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NISHANT GIRI\Downloads\"/>
    </mc:Choice>
  </mc:AlternateContent>
  <xr:revisionPtr revIDLastSave="0" documentId="8_{FB36066D-DD1F-4D3B-B8D2-5F0724275335}" xr6:coauthVersionLast="47" xr6:coauthVersionMax="47" xr10:uidLastSave="{00000000-0000-0000-0000-000000000000}"/>
  <bookViews>
    <workbookView xWindow="-108" yWindow="-108" windowWidth="23256" windowHeight="12456" tabRatio="888" activeTab="2" xr2:uid="{00000000-000D-0000-FFFF-FFFF00000000}"/>
  </bookViews>
  <sheets>
    <sheet name="765KV TA 414 VNTL" sheetId="57" r:id="rId1"/>
    <sheet name="Project Details" sheetId="54" state="hidden" r:id="rId2"/>
    <sheet name="VNTL - KEC" sheetId="6" r:id="rId3"/>
    <sheet name="DPR Sheet" sheetId="7" r:id="rId4"/>
    <sheet name="FDN" sheetId="30" r:id="rId5"/>
    <sheet name="Sheet5" sheetId="56" state="hidden" r:id="rId6"/>
    <sheet name="Sheet3" sheetId="53" state="hidden" r:id="rId7"/>
    <sheet name="Sheet1" sheetId="51" state="hidden" r:id="rId8"/>
    <sheet name="Erection Compiled" sheetId="40" r:id="rId9"/>
    <sheet name="Sheet4" sheetId="55" state="hidden" r:id="rId10"/>
    <sheet name="String" sheetId="46" r:id="rId11"/>
    <sheet name="Visual chart 1 " sheetId="49" r:id="rId12"/>
    <sheet name="Crossing" sheetId="50" r:id="rId13"/>
    <sheet name="Sheet2" sheetId="52" state="hidden" r:id="rId14"/>
    <sheet name="Soil Inv." sheetId="3" r:id="rId15"/>
    <sheet name="Survey Anx" sheetId="38" r:id="rId16"/>
    <sheet name="Survey" sheetId="19"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s>
  <definedNames>
    <definedName name="\A" localSheetId="0">#REF!</definedName>
    <definedName name="\A">#REF!</definedName>
    <definedName name="\aa" localSheetId="0">#REF!</definedName>
    <definedName name="\aa">#REF!</definedName>
    <definedName name="\B" localSheetId="0">#REF!</definedName>
    <definedName name="\B">#REF!</definedName>
    <definedName name="\C" localSheetId="0">#REF!</definedName>
    <definedName name="\C">#REF!</definedName>
    <definedName name="\DFC" localSheetId="0">#REF!</definedName>
    <definedName name="\DFC">#REF!</definedName>
    <definedName name="\E" localSheetId="0">#REF!</definedName>
    <definedName name="\E">#REF!</definedName>
    <definedName name="\H" localSheetId="0">#REF!</definedName>
    <definedName name="\H">#REF!</definedName>
    <definedName name="\jmns" localSheetId="0">#REF!</definedName>
    <definedName name="\jmns">#REF!</definedName>
    <definedName name="\L" localSheetId="0">#REF!</definedName>
    <definedName name="\L">#REF!</definedName>
    <definedName name="\LK" localSheetId="0">#REF!</definedName>
    <definedName name="\LK">#REF!</definedName>
    <definedName name="\LKM" localSheetId="0">#REF!</definedName>
    <definedName name="\LKM">#REF!</definedName>
    <definedName name="\M" localSheetId="0">#REF!</definedName>
    <definedName name="\M">#REF!</definedName>
    <definedName name="\N" localSheetId="0">#REF!</definedName>
    <definedName name="\N">#REF!</definedName>
    <definedName name="\P" localSheetId="0">#REF!</definedName>
    <definedName name="\P">#REF!</definedName>
    <definedName name="\Q" localSheetId="0">#REF!</definedName>
    <definedName name="\Q">#REF!</definedName>
    <definedName name="\R" localSheetId="0">#REF!</definedName>
    <definedName name="\R">#REF!</definedName>
    <definedName name="\S" localSheetId="0">#REF!</definedName>
    <definedName name="\S">#REF!</definedName>
    <definedName name="\Sv" localSheetId="0">#REF!</definedName>
    <definedName name="\Sv">#REF!</definedName>
    <definedName name="\U" localSheetId="0">#REF!</definedName>
    <definedName name="\U">#REF!</definedName>
    <definedName name="\V" localSheetId="0">#REF!</definedName>
    <definedName name="\V">#REF!</definedName>
    <definedName name="\x" localSheetId="0">#REF!</definedName>
    <definedName name="\x">#REF!</definedName>
    <definedName name="\z" localSheetId="0">#REF!</definedName>
    <definedName name="\z">#REF!</definedName>
    <definedName name="_" localSheetId="0">#REF!</definedName>
    <definedName name="_">#REF!</definedName>
    <definedName name="_______xlnm.Print_Titles_2">('[1]OPGW Quantity summary'!$A$1:$C$65536,'[1]OPGW Quantity summary'!$A$1:$IV$8)</definedName>
    <definedName name="_______xlnm.Print_Titles_3" localSheetId="0">(#REF!,#REF!)</definedName>
    <definedName name="_______xlnm.Print_Titles_3">(#REF!,#REF!)</definedName>
    <definedName name="______xlnm.Print_Titles_2">('[1]OPGW Quantity summary'!$A$1:$C$65536,'[1]OPGW Quantity summary'!$A$1:$IV$8)</definedName>
    <definedName name="______xlnm.Print_Titles_3" localSheetId="0">(#REF!,#REF!)</definedName>
    <definedName name="______xlnm.Print_Titles_3">(#REF!,#REF!)</definedName>
    <definedName name="_____xlnm.Print_Titles_2">('[1]OPGW Quantity summary'!$A$1:$C$65536,'[1]OPGW Quantity summary'!$A$1:$IV$8)</definedName>
    <definedName name="_____xlnm.Print_Titles_3" localSheetId="0">(#REF!,#REF!)</definedName>
    <definedName name="_____xlnm.Print_Titles_3">(#REF!,#REF!)</definedName>
    <definedName name="____a1" localSheetId="0">#REF!</definedName>
    <definedName name="____a1">#REF!</definedName>
    <definedName name="____Ki1" localSheetId="0">#REF!</definedName>
    <definedName name="____Ki1">#REF!</definedName>
    <definedName name="____Ki2" localSheetId="0">#REF!</definedName>
    <definedName name="____Ki2">#REF!</definedName>
    <definedName name="____Re1" localSheetId="0">#REF!</definedName>
    <definedName name="____Re1">#REF!</definedName>
    <definedName name="____Rs1" localSheetId="0">#REF!</definedName>
    <definedName name="____Rs1">#REF!</definedName>
    <definedName name="____xlnm.Print_Titles_2">('[1]OPGW Quantity summary'!$A$1:$C$65536,'[1]OPGW Quantity summary'!$A$1:$IV$8)</definedName>
    <definedName name="____xlnm.Print_Titles_3" localSheetId="0">(#REF!,#REF!)</definedName>
    <definedName name="____xlnm.Print_Titles_3">(#REF!,#REF!)</definedName>
    <definedName name="___1__123Graph_ACHART_1" hidden="1">[2]SUMMARY!$E$36:$H$36</definedName>
    <definedName name="___2__123Graph_BCHART_1" hidden="1">[2]SUMMARY!$E$66:$H$66</definedName>
    <definedName name="___3__123Graph_CCHART_1" hidden="1">[2]SUMMARY!$E$64:$H$64</definedName>
    <definedName name="___a1" localSheetId="0">#REF!</definedName>
    <definedName name="___a1">#REF!</definedName>
    <definedName name="___aba2" localSheetId="0">#REF!</definedName>
    <definedName name="___aba2">#REF!</definedName>
    <definedName name="___adj1" localSheetId="0">#REF!</definedName>
    <definedName name="___adj1">#REF!</definedName>
    <definedName name="___ahu1">'[3]Costing-blk-B'!#REF!</definedName>
    <definedName name="___ahu2">'[3]Costing-blk-B'!#REF!</definedName>
    <definedName name="___bom1" localSheetId="0">#REF!</definedName>
    <definedName name="___bom1">#REF!</definedName>
    <definedName name="___CFB1" localSheetId="0">#REF!</definedName>
    <definedName name="___CFB1">#REF!</definedName>
    <definedName name="___CFB2" localSheetId="0">#REF!</definedName>
    <definedName name="___CFB2">#REF!</definedName>
    <definedName name="___CFB3" localSheetId="0">#REF!</definedName>
    <definedName name="___CFB3">#REF!</definedName>
    <definedName name="___DAT1" localSheetId="0">#REF!</definedName>
    <definedName name="___DAT1">#REF!</definedName>
    <definedName name="___DAT10" localSheetId="0">#REF!</definedName>
    <definedName name="___DAT10">#REF!</definedName>
    <definedName name="___DAT11" localSheetId="0">#REF!</definedName>
    <definedName name="___DAT11">#REF!</definedName>
    <definedName name="___DAT12" localSheetId="0">#REF!</definedName>
    <definedName name="___DAT12">#REF!</definedName>
    <definedName name="___DAT13" localSheetId="0">#REF!</definedName>
    <definedName name="___DAT13">#REF!</definedName>
    <definedName name="___DAT14" localSheetId="0">#REF!</definedName>
    <definedName name="___DAT14">#REF!</definedName>
    <definedName name="___DAT15" localSheetId="0">#REF!</definedName>
    <definedName name="___DAT15">#REF!</definedName>
    <definedName name="___DAT16" localSheetId="0">#REF!</definedName>
    <definedName name="___DAT16">#REF!</definedName>
    <definedName name="___DAT17">'[4]BDisc Q4'!#REF!</definedName>
    <definedName name="___DAT18">'[4]BDisc Q4'!#REF!</definedName>
    <definedName name="___DAT2" localSheetId="0">#REF!</definedName>
    <definedName name="___DAT2">#REF!</definedName>
    <definedName name="___DAT3" localSheetId="0">#REF!</definedName>
    <definedName name="___DAT3">#REF!</definedName>
    <definedName name="___DAT4" localSheetId="0">#REF!</definedName>
    <definedName name="___DAT4">#REF!</definedName>
    <definedName name="___DAT5" localSheetId="0">#REF!</definedName>
    <definedName name="___DAT5">#REF!</definedName>
    <definedName name="___DAT6" localSheetId="0">#REF!</definedName>
    <definedName name="___DAT6">#REF!</definedName>
    <definedName name="___DAT7" localSheetId="0">#REF!</definedName>
    <definedName name="___DAT7">#REF!</definedName>
    <definedName name="___DAT8" localSheetId="0">#REF!</definedName>
    <definedName name="___DAT8">#REF!</definedName>
    <definedName name="___DAT9" localSheetId="0">#REF!</definedName>
    <definedName name="___DAT9">#REF!</definedName>
    <definedName name="___DET1" localSheetId="0">#REF!</definedName>
    <definedName name="___DET1">#REF!</definedName>
    <definedName name="___DET2" localSheetId="0">#REF!</definedName>
    <definedName name="___DET2">#REF!</definedName>
    <definedName name="___DET3" localSheetId="0">#REF!</definedName>
    <definedName name="___DET3">#REF!</definedName>
    <definedName name="___DET4" localSheetId="0">#REF!</definedName>
    <definedName name="___DET4">#REF!</definedName>
    <definedName name="___DET5" localSheetId="0">#REF!</definedName>
    <definedName name="___DET5">#REF!</definedName>
    <definedName name="___DET6" localSheetId="0">#REF!</definedName>
    <definedName name="___DET6">#REF!</definedName>
    <definedName name="___dol11">[5]starter!$R$61</definedName>
    <definedName name="___drg1" localSheetId="0">#REF!</definedName>
    <definedName name="___drg1">#REF!</definedName>
    <definedName name="___drg2" localSheetId="0">#REF!</definedName>
    <definedName name="___drg2">#REF!</definedName>
    <definedName name="___fac1" localSheetId="0">#REF!</definedName>
    <definedName name="___fac1">#REF!</definedName>
    <definedName name="___fac2" localSheetId="0">#REF!</definedName>
    <definedName name="___fac2">#REF!</definedName>
    <definedName name="___fac3" localSheetId="0">#REF!</definedName>
    <definedName name="___fac3">#REF!</definedName>
    <definedName name="___Ki1" localSheetId="0">#REF!</definedName>
    <definedName name="___Ki1">#REF!</definedName>
    <definedName name="___Ki2" localSheetId="0">#REF!</definedName>
    <definedName name="___Ki2">#REF!</definedName>
    <definedName name="___mcc1">[6]costing!#REF!</definedName>
    <definedName name="___mcc2">[6]costing!#REF!</definedName>
    <definedName name="___mp1">[6]costing!#REF!</definedName>
    <definedName name="___out2" localSheetId="0">#REF!</definedName>
    <definedName name="___out2">#REF!</definedName>
    <definedName name="___pdp1">[6]costing!#REF!</definedName>
    <definedName name="___pdp2">[6]costing!#REF!</definedName>
    <definedName name="___pdp3">[6]costing!#REF!</definedName>
    <definedName name="___pep99" localSheetId="0">#REF!</definedName>
    <definedName name="___pep99">#REF!</definedName>
    <definedName name="___ps1" localSheetId="0">#REF!</definedName>
    <definedName name="___ps1">#REF!</definedName>
    <definedName name="___Re1" localSheetId="0">#REF!</definedName>
    <definedName name="___Re1">#REF!</definedName>
    <definedName name="___row1">'[7]BOQ LT'!#REF!</definedName>
    <definedName name="___Rs1" localSheetId="0">#REF!</definedName>
    <definedName name="___Rs1">#REF!</definedName>
    <definedName name="___SAP1" localSheetId="0">#REF!</definedName>
    <definedName name="___SAP1">#REF!</definedName>
    <definedName name="___SAP10" localSheetId="0">#REF!</definedName>
    <definedName name="___SAP10">#REF!</definedName>
    <definedName name="___SAP11" localSheetId="0">#REF!</definedName>
    <definedName name="___SAP11">#REF!</definedName>
    <definedName name="___SAP2" localSheetId="0">#REF!</definedName>
    <definedName name="___SAP2">#REF!</definedName>
    <definedName name="___SAP3" localSheetId="0">#REF!</definedName>
    <definedName name="___SAP3">#REF!</definedName>
    <definedName name="___SAP4" localSheetId="0">#REF!</definedName>
    <definedName name="___SAP4">#REF!</definedName>
    <definedName name="___SAP5" localSheetId="0">#REF!</definedName>
    <definedName name="___SAP5">#REF!</definedName>
    <definedName name="___SAP6" localSheetId="0">#REF!</definedName>
    <definedName name="___SAP6">#REF!</definedName>
    <definedName name="___SAP7" localSheetId="0">#REF!</definedName>
    <definedName name="___SAP7">#REF!</definedName>
    <definedName name="___SAP8" localSheetId="0">#REF!</definedName>
    <definedName name="___SAP8">#REF!</definedName>
    <definedName name="___SAP9" localSheetId="0">#REF!</definedName>
    <definedName name="___SAP9">#REF!</definedName>
    <definedName name="___sch2" localSheetId="0">#REF!</definedName>
    <definedName name="___sch2">#REF!</definedName>
    <definedName name="___sch9" localSheetId="0">#REF!</definedName>
    <definedName name="___sch9">#REF!</definedName>
    <definedName name="___srk1"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S402" localSheetId="0">#REF!</definedName>
    <definedName name="___SS402">#REF!</definedName>
    <definedName name="___SS403" localSheetId="0">#REF!</definedName>
    <definedName name="___SS403">#REF!</definedName>
    <definedName name="___SS404" localSheetId="0">#REF!</definedName>
    <definedName name="___SS404">#REF!</definedName>
    <definedName name="___SS405" localSheetId="0">#REF!</definedName>
    <definedName name="___SS405">#REF!</definedName>
    <definedName name="___SS406" localSheetId="0">#REF!</definedName>
    <definedName name="___SS406">#REF!</definedName>
    <definedName name="___SS407" localSheetId="0">#REF!</definedName>
    <definedName name="___SS407">#REF!</definedName>
    <definedName name="___SS408" localSheetId="0">#REF!</definedName>
    <definedName name="___SS408">#REF!</definedName>
    <definedName name="___SS409" localSheetId="0">#REF!</definedName>
    <definedName name="___SS409">#REF!</definedName>
    <definedName name="___SS423" localSheetId="0">#REF!</definedName>
    <definedName name="___SS423">#REF!</definedName>
    <definedName name="___SS424" localSheetId="0">#REF!</definedName>
    <definedName name="___SS424">#REF!</definedName>
    <definedName name="___thinkcellREMAAAAAAAAAAAAAvHkPvCRC7kWH6_CDEWVaQA" localSheetId="0" hidden="1">#REF!</definedName>
    <definedName name="___thinkcellREMAAAAAAAAAAAAAvHkPvCRC7kWH6_CDEWVaQA" hidden="1">#REF!</definedName>
    <definedName name="___try1">[8]InputPO_Del!#REF!</definedName>
    <definedName name="___xlnm.Print_Titles_2">('[9]OPGW Quantity summary'!$A$1:$C$65536,'[9]OPGW Quantity summary'!$A$1:$IV$8)</definedName>
    <definedName name="___xlnm.Print_Titles_3" localSheetId="0">(#REF!,#REF!)</definedName>
    <definedName name="___xlnm.Print_Titles_3">(#REF!,#REF!)</definedName>
    <definedName name="__1__123Graph_ACHART_1" hidden="1">[2]SUMMARY!$E$36:$H$36</definedName>
    <definedName name="__123Graph_B" localSheetId="0" hidden="1">#REF!</definedName>
    <definedName name="__123Graph_B" hidden="1">#REF!</definedName>
    <definedName name="__123Graph_C" localSheetId="0" hidden="1">#REF!</definedName>
    <definedName name="__123Graph_C" hidden="1">#REF!</definedName>
    <definedName name="__123Graph_X" localSheetId="0" hidden="1">#REF!</definedName>
    <definedName name="__123Graph_X" hidden="1">#REF!</definedName>
    <definedName name="__2__123Graph_BCHART_1" hidden="1">[2]SUMMARY!$E$66:$H$66</definedName>
    <definedName name="__3__123Graph_CCHART_1" hidden="1">[2]SUMMARY!$E$64:$H$64</definedName>
    <definedName name="__a1" localSheetId="0">#REF!</definedName>
    <definedName name="__a1">#REF!</definedName>
    <definedName name="__aba2" localSheetId="0">#REF!</definedName>
    <definedName name="__aba2">#REF!</definedName>
    <definedName name="__adj1" localSheetId="0">#REF!</definedName>
    <definedName name="__adj1">#REF!</definedName>
    <definedName name="__ahu1">'[3]Costing-blk-B'!#REF!</definedName>
    <definedName name="__ahu2">'[3]Costing-blk-B'!#REF!</definedName>
    <definedName name="__bom1" localSheetId="0">#REF!</definedName>
    <definedName name="__bom1">#REF!</definedName>
    <definedName name="__CFB1" localSheetId="0">#REF!</definedName>
    <definedName name="__CFB1">#REF!</definedName>
    <definedName name="__CFB2" localSheetId="0">#REF!</definedName>
    <definedName name="__CFB2">#REF!</definedName>
    <definedName name="__CFB3" localSheetId="0">#REF!</definedName>
    <definedName name="__CFB3">#REF!</definedName>
    <definedName name="__DAT1" localSheetId="0">#REF!</definedName>
    <definedName name="__DAT1">#REF!</definedName>
    <definedName name="__DAT10" localSheetId="0">#REF!</definedName>
    <definedName name="__DAT10">#REF!</definedName>
    <definedName name="__DAT11" localSheetId="0">#REF!</definedName>
    <definedName name="__DAT11">#REF!</definedName>
    <definedName name="__DAT12" localSheetId="0">#REF!</definedName>
    <definedName name="__DAT12">#REF!</definedName>
    <definedName name="__DAT13" localSheetId="0">#REF!</definedName>
    <definedName name="__DAT13">#REF!</definedName>
    <definedName name="__DAT14" localSheetId="0">#REF!</definedName>
    <definedName name="__DAT14">#REF!</definedName>
    <definedName name="__DAT15" localSheetId="0">#REF!</definedName>
    <definedName name="__DAT15">#REF!</definedName>
    <definedName name="__DAT16" localSheetId="0">#REF!</definedName>
    <definedName name="__DAT16">#REF!</definedName>
    <definedName name="__DAT17">'[4]BDisc Q4'!#REF!</definedName>
    <definedName name="__DAT18">'[4]BDisc Q4'!#REF!</definedName>
    <definedName name="__DAT2" localSheetId="0">#REF!</definedName>
    <definedName name="__DAT2">#REF!</definedName>
    <definedName name="__DAT3" localSheetId="0">#REF!</definedName>
    <definedName name="__DAT3">#REF!</definedName>
    <definedName name="__DAT4" localSheetId="0">#REF!</definedName>
    <definedName name="__DAT4">#REF!</definedName>
    <definedName name="__DAT5" localSheetId="0">#REF!</definedName>
    <definedName name="__DAT5">#REF!</definedName>
    <definedName name="__DAT6" localSheetId="0">#REF!</definedName>
    <definedName name="__DAT6">#REF!</definedName>
    <definedName name="__DAT7" localSheetId="0">#REF!</definedName>
    <definedName name="__DAT7">#REF!</definedName>
    <definedName name="__DAT8" localSheetId="0">#REF!</definedName>
    <definedName name="__DAT8">#REF!</definedName>
    <definedName name="__DAT9" localSheetId="0">#REF!</definedName>
    <definedName name="__DAT9">#REF!</definedName>
    <definedName name="__DET1" localSheetId="0">#REF!</definedName>
    <definedName name="__DET1">#REF!</definedName>
    <definedName name="__DET2" localSheetId="0">#REF!</definedName>
    <definedName name="__DET2">#REF!</definedName>
    <definedName name="__DET3" localSheetId="0">#REF!</definedName>
    <definedName name="__DET3">#REF!</definedName>
    <definedName name="__DET4" localSheetId="0">#REF!</definedName>
    <definedName name="__DET4">#REF!</definedName>
    <definedName name="__DET5" localSheetId="0">#REF!</definedName>
    <definedName name="__DET5">#REF!</definedName>
    <definedName name="__DET6" localSheetId="0">#REF!</definedName>
    <definedName name="__DET6">#REF!</definedName>
    <definedName name="__dol11">[5]starter!$R$61</definedName>
    <definedName name="__drg1" localSheetId="0">#REF!</definedName>
    <definedName name="__drg1">#REF!</definedName>
    <definedName name="__drg2" localSheetId="0">#REF!</definedName>
    <definedName name="__drg2">#REF!</definedName>
    <definedName name="__EdFJsKAA">[10]!Print</definedName>
    <definedName name="__fac1" localSheetId="0">#REF!</definedName>
    <definedName name="__fac1">#REF!</definedName>
    <definedName name="__fac2" localSheetId="0">#REF!</definedName>
    <definedName name="__fac2">#REF!</definedName>
    <definedName name="__fac3" localSheetId="0">#REF!</definedName>
    <definedName name="__fac3">#REF!</definedName>
    <definedName name="__Ki1" localSheetId="0">#REF!</definedName>
    <definedName name="__Ki1">#REF!</definedName>
    <definedName name="__Ki2" localSheetId="0">#REF!</definedName>
    <definedName name="__Ki2">#REF!</definedName>
    <definedName name="__mcc1">[6]costing!#REF!</definedName>
    <definedName name="__mcc2">[6]costing!#REF!</definedName>
    <definedName name="__mp1">[6]costing!#REF!</definedName>
    <definedName name="__out2" localSheetId="0">#REF!</definedName>
    <definedName name="__out2">#REF!</definedName>
    <definedName name="__pdp1">[6]costing!#REF!</definedName>
    <definedName name="__pdp2">[6]costing!#REF!</definedName>
    <definedName name="__pdp3">[6]costing!#REF!</definedName>
    <definedName name="__pep99" localSheetId="0">#REF!</definedName>
    <definedName name="__pep99">#REF!</definedName>
    <definedName name="__ps1" localSheetId="0">#REF!</definedName>
    <definedName name="__ps1">#REF!</definedName>
    <definedName name="__Re1" localSheetId="0">#REF!</definedName>
    <definedName name="__Re1">#REF!</definedName>
    <definedName name="__row1">'[7]BOQ LT'!#REF!</definedName>
    <definedName name="__Rs1" localSheetId="0">#REF!</definedName>
    <definedName name="__Rs1">#REF!</definedName>
    <definedName name="__SAP1" localSheetId="0">#REF!</definedName>
    <definedName name="__SAP1">#REF!</definedName>
    <definedName name="__SAP10" localSheetId="0">#REF!</definedName>
    <definedName name="__SAP10">#REF!</definedName>
    <definedName name="__SAP11" localSheetId="0">#REF!</definedName>
    <definedName name="__SAP11">#REF!</definedName>
    <definedName name="__SAP2" localSheetId="0">#REF!</definedName>
    <definedName name="__SAP2">#REF!</definedName>
    <definedName name="__SAP3" localSheetId="0">#REF!</definedName>
    <definedName name="__SAP3">#REF!</definedName>
    <definedName name="__SAP4" localSheetId="0">#REF!</definedName>
    <definedName name="__SAP4">#REF!</definedName>
    <definedName name="__SAP5" localSheetId="0">#REF!</definedName>
    <definedName name="__SAP5">#REF!</definedName>
    <definedName name="__SAP6" localSheetId="0">#REF!</definedName>
    <definedName name="__SAP6">#REF!</definedName>
    <definedName name="__SAP7" localSheetId="0">#REF!</definedName>
    <definedName name="__SAP7">#REF!</definedName>
    <definedName name="__SAP8" localSheetId="0">#REF!</definedName>
    <definedName name="__SAP8">#REF!</definedName>
    <definedName name="__SAP9" localSheetId="0">#REF!</definedName>
    <definedName name="__SAP9">#REF!</definedName>
    <definedName name="__sch2" localSheetId="0">#REF!</definedName>
    <definedName name="__sch2">#REF!</definedName>
    <definedName name="__sch9" localSheetId="0">#REF!</definedName>
    <definedName name="__sch9">#REF!</definedName>
    <definedName name="__srk1"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S402" localSheetId="0">#REF!</definedName>
    <definedName name="__SS402">#REF!</definedName>
    <definedName name="__SS403" localSheetId="0">#REF!</definedName>
    <definedName name="__SS403">#REF!</definedName>
    <definedName name="__SS404" localSheetId="0">#REF!</definedName>
    <definedName name="__SS404">#REF!</definedName>
    <definedName name="__SS405" localSheetId="0">#REF!</definedName>
    <definedName name="__SS405">#REF!</definedName>
    <definedName name="__SS406" localSheetId="0">#REF!</definedName>
    <definedName name="__SS406">#REF!</definedName>
    <definedName name="__SS407" localSheetId="0">#REF!</definedName>
    <definedName name="__SS407">#REF!</definedName>
    <definedName name="__SS408" localSheetId="0">#REF!</definedName>
    <definedName name="__SS408">#REF!</definedName>
    <definedName name="__SS409" localSheetId="0">#REF!</definedName>
    <definedName name="__SS409">#REF!</definedName>
    <definedName name="__SS423" localSheetId="0">#REF!</definedName>
    <definedName name="__SS423">#REF!</definedName>
    <definedName name="__SS424" localSheetId="0">#REF!</definedName>
    <definedName name="__SS424">#REF!</definedName>
    <definedName name="__try1">[8]InputPO_Del!#REF!</definedName>
    <definedName name="__xlnm.Print_Titles_2">('[1]OPGW Quantity summary'!$A$1:$C$65536,'[1]OPGW Quantity summary'!$A$1:$IV$8)</definedName>
    <definedName name="__xlnm.Print_Titles_3" localSheetId="0">(#REF!,#REF!)</definedName>
    <definedName name="__xlnm.Print_Titles_3">(#REF!,#REF!)</definedName>
    <definedName name="_00" localSheetId="0">#REF!</definedName>
    <definedName name="_00">#REF!</definedName>
    <definedName name="_01" localSheetId="0">#REF!</definedName>
    <definedName name="_01">#REF!</definedName>
    <definedName name="_02">#N/A</definedName>
    <definedName name="_03">#N/A</definedName>
    <definedName name="_04">#N/A</definedName>
    <definedName name="_04_DIPL___TITEL" localSheetId="0">#REF!</definedName>
    <definedName name="_04_DIPL___TITEL">#REF!</definedName>
    <definedName name="_05" localSheetId="0">#REF!</definedName>
    <definedName name="_05">#REF!</definedName>
    <definedName name="_06">#N/A</definedName>
    <definedName name="_09_cost" localSheetId="0">#REF!</definedName>
    <definedName name="_09_cost">#REF!</definedName>
    <definedName name="_09_cost_2">[11]costs!$P$49</definedName>
    <definedName name="_09_IBR_marketing_manpower_cost" localSheetId="0">#REF!</definedName>
    <definedName name="_09_IBR_marketing_manpower_cost">#REF!</definedName>
    <definedName name="_09_IBR_marketing_manpower_cost_1" localSheetId="0">#REF!</definedName>
    <definedName name="_09_IBR_marketing_manpower_cost_1">#REF!</definedName>
    <definedName name="_09_IBR_marketing_sales_cost" localSheetId="0">#REF!</definedName>
    <definedName name="_09_IBR_marketing_sales_cost">#REF!</definedName>
    <definedName name="_09_IBR_reps" localSheetId="0">#REF!</definedName>
    <definedName name="_09_IBR_reps">#REF!</definedName>
    <definedName name="_1">#N/A</definedName>
    <definedName name="_1__123Graph_ACHART_1" hidden="1">[2]SUMMARY!$E$36:$H$36</definedName>
    <definedName name="_2">#N/A</definedName>
    <definedName name="_2__123Graph_BCHART_1" hidden="1">[2]SUMMARY!$E$66:$H$66</definedName>
    <definedName name="_3">#N/A</definedName>
    <definedName name="_3__123Graph_CCHART_1" hidden="1">[2]SUMMARY!$E$64:$H$64</definedName>
    <definedName name="_4">#N/A</definedName>
    <definedName name="_5">#N/A</definedName>
    <definedName name="_6">#N/A</definedName>
    <definedName name="_7">#N/A</definedName>
    <definedName name="_8">#N/A</definedName>
    <definedName name="_a1" localSheetId="0">#REF!</definedName>
    <definedName name="_a1">#REF!</definedName>
    <definedName name="_aba2" localSheetId="0">#REF!</definedName>
    <definedName name="_aba2">#REF!</definedName>
    <definedName name="_adj1" localSheetId="0">#REF!</definedName>
    <definedName name="_adj1">#REF!</definedName>
    <definedName name="_ahu1">'[3]Costing-blk-B'!#REF!</definedName>
    <definedName name="_ahu2">'[3]Costing-blk-B'!#REF!</definedName>
    <definedName name="_Ast1" localSheetId="0">#REF!</definedName>
    <definedName name="_Ast1">#REF!</definedName>
    <definedName name="_Ast2" localSheetId="0">#REF!</definedName>
    <definedName name="_Ast2">#REF!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om1" localSheetId="0">#REF!</definedName>
    <definedName name="_bom1">#REF!</definedName>
    <definedName name="_CE1">'[12]SPARE MYSORE'!$A$52:$AG$730</definedName>
    <definedName name="_CFB1" localSheetId="0">#REF!</definedName>
    <definedName name="_CFB1">#REF!</definedName>
    <definedName name="_CFB2" localSheetId="0">#REF!</definedName>
    <definedName name="_CFB2">#REF!</definedName>
    <definedName name="_CFB3" localSheetId="0">#REF!</definedName>
    <definedName name="_CFB3">#REF!</definedName>
    <definedName name="_DAT1" localSheetId="0">#REF!</definedName>
    <definedName name="_DAT1">#REF!</definedName>
    <definedName name="_DAT10" localSheetId="0">#REF!</definedName>
    <definedName name="_DAT10">#REF!</definedName>
    <definedName name="_DAT11" localSheetId="0">#REF!</definedName>
    <definedName name="_DAT11">#REF!</definedName>
    <definedName name="_DAT12" localSheetId="0">#REF!</definedName>
    <definedName name="_DAT12">#REF!</definedName>
    <definedName name="_DAT13" localSheetId="0">#REF!</definedName>
    <definedName name="_DAT13">#REF!</definedName>
    <definedName name="_DAT14" localSheetId="0">#REF!</definedName>
    <definedName name="_DAT14">#REF!</definedName>
    <definedName name="_DAT15" localSheetId="0">#REF!</definedName>
    <definedName name="_DAT15">#REF!</definedName>
    <definedName name="_DAT16" localSheetId="0">#REF!</definedName>
    <definedName name="_DAT16">#REF!</definedName>
    <definedName name="_DAT17">'[4]BDisc Q4'!#REF!</definedName>
    <definedName name="_DAT18">'[4]BDisc Q4'!#REF!</definedName>
    <definedName name="_DAT2" localSheetId="0">#REF!</definedName>
    <definedName name="_DAT2">#REF!</definedName>
    <definedName name="_DAT3" localSheetId="0">#REF!</definedName>
    <definedName name="_DAT3">#REF!</definedName>
    <definedName name="_DAT4" localSheetId="0">#REF!</definedName>
    <definedName name="_DAT4">#REF!</definedName>
    <definedName name="_DAT5" localSheetId="0">#REF!</definedName>
    <definedName name="_DAT5">#REF!</definedName>
    <definedName name="_DAT6" localSheetId="0">#REF!</definedName>
    <definedName name="_DAT6">#REF!</definedName>
    <definedName name="_DAT7" localSheetId="0">#REF!</definedName>
    <definedName name="_DAT7">#REF!</definedName>
    <definedName name="_DAT8" localSheetId="0">#REF!</definedName>
    <definedName name="_DAT8">#REF!</definedName>
    <definedName name="_DAT9" localSheetId="0">#REF!</definedName>
    <definedName name="_DAT9">#REF!</definedName>
    <definedName name="_DET1" localSheetId="0">#REF!</definedName>
    <definedName name="_DET1">#REF!</definedName>
    <definedName name="_DET2" localSheetId="0">#REF!</definedName>
    <definedName name="_DET2">#REF!</definedName>
    <definedName name="_DET3" localSheetId="0">#REF!</definedName>
    <definedName name="_DET3">#REF!</definedName>
    <definedName name="_DET4" localSheetId="0">#REF!</definedName>
    <definedName name="_DET4">#REF!</definedName>
    <definedName name="_DET5" localSheetId="0">#REF!</definedName>
    <definedName name="_DET5">#REF!</definedName>
    <definedName name="_DET6" localSheetId="0">#REF!</definedName>
    <definedName name="_DET6">#REF!</definedName>
    <definedName name="_dol11">[5]starter!$R$61</definedName>
    <definedName name="_DPS1" localSheetId="0">#REF!</definedName>
    <definedName name="_DPS1">#REF!</definedName>
    <definedName name="_DPS2" localSheetId="0">#REF!</definedName>
    <definedName name="_DPS2">#REF!</definedName>
    <definedName name="_drg1" localSheetId="0">#REF!</definedName>
    <definedName name="_drg1">#REF!</definedName>
    <definedName name="_drg2" localSheetId="0">#REF!</definedName>
    <definedName name="_drg2">#REF!</definedName>
    <definedName name="_fac1" localSheetId="0">#REF!</definedName>
    <definedName name="_fac1">#REF!</definedName>
    <definedName name="_fac2" localSheetId="0">#REF!</definedName>
    <definedName name="_fac2">#REF!</definedName>
    <definedName name="_fac3" localSheetId="0">#REF!</definedName>
    <definedName name="_fac3">#REF!</definedName>
    <definedName name="_Fill" hidden="1">'[13]MAN&amp;VEH'!$A$8:$A$35</definedName>
    <definedName name="_xlnm._FilterDatabase" localSheetId="12" hidden="1">Crossing!$A$2:$P$71</definedName>
    <definedName name="_xlnm._FilterDatabase" localSheetId="8" hidden="1">'Erection Compiled'!$A$3:$O$58</definedName>
    <definedName name="_xlnm._FilterDatabase" localSheetId="4" hidden="1">FDN!$A$2:$N$230</definedName>
    <definedName name="_xlnm._FilterDatabase" localSheetId="6" hidden="1">Sheet3!$A$1:$A$26</definedName>
    <definedName name="_xlnm._FilterDatabase" localSheetId="10" hidden="1">String!$A$3:$Q$9</definedName>
    <definedName name="_xlnm._FilterDatabase" hidden="1">'[14]SP Break Up'!$A$6:$I$39</definedName>
    <definedName name="_in18900" localSheetId="0">#REF!</definedName>
    <definedName name="_in18900">#REF!</definedName>
    <definedName name="_iv19000" localSheetId="0">#REF!</definedName>
    <definedName name="_iv19000">#REF!</definedName>
    <definedName name="_Key1" localSheetId="0" hidden="1">#REF!</definedName>
    <definedName name="_Key1" hidden="1">#REF!</definedName>
    <definedName name="_Key2" localSheetId="0" hidden="1">#REF!</definedName>
    <definedName name="_Key2" hidden="1">#REF!</definedName>
    <definedName name="_Ki1" localSheetId="0">#REF!</definedName>
    <definedName name="_Ki1">#REF!</definedName>
    <definedName name="_Ki2" localSheetId="0">#REF!</definedName>
    <definedName name="_Ki2">#REF!</definedName>
    <definedName name="_mcc1">[6]costing!#REF!</definedName>
    <definedName name="_mcc2">[6]costing!#REF!</definedName>
    <definedName name="_mp1">[6]costing!#REF!</definedName>
    <definedName name="_Order1" hidden="1">255</definedName>
    <definedName name="_Order2" hidden="1">255</definedName>
    <definedName name="_out2" localSheetId="0">#REF!</definedName>
    <definedName name="_out2">#REF!</definedName>
    <definedName name="_pdp1">[6]costing!#REF!</definedName>
    <definedName name="_pdp2">[6]costing!#REF!</definedName>
    <definedName name="_pdp3">[6]costing!#REF!</definedName>
    <definedName name="_pep99" localSheetId="0">#REF!</definedName>
    <definedName name="_pep99">#REF!</definedName>
    <definedName name="_ps1" localSheetId="0">#REF!</definedName>
    <definedName name="_ps1">#REF!</definedName>
    <definedName name="_Re1" localSheetId="0">#REF!</definedName>
    <definedName name="_Re1">#REF!</definedName>
    <definedName name="_row1">'[7]BOQ LT'!#REF!</definedName>
    <definedName name="_Rs1" localSheetId="0">#REF!</definedName>
    <definedName name="_Rs1">#REF!</definedName>
    <definedName name="_SAP1" localSheetId="0">#REF!</definedName>
    <definedName name="_SAP1">#REF!</definedName>
    <definedName name="_SAP10" localSheetId="0">#REF!</definedName>
    <definedName name="_SAP10">#REF!</definedName>
    <definedName name="_SAP11" localSheetId="0">#REF!</definedName>
    <definedName name="_SAP11">#REF!</definedName>
    <definedName name="_SAP2" localSheetId="0">#REF!</definedName>
    <definedName name="_SAP2">#REF!</definedName>
    <definedName name="_SAP3" localSheetId="0">#REF!</definedName>
    <definedName name="_SAP3">#REF!</definedName>
    <definedName name="_SAP4" localSheetId="0">#REF!</definedName>
    <definedName name="_SAP4">#REF!</definedName>
    <definedName name="_SAP5" localSheetId="0">#REF!</definedName>
    <definedName name="_SAP5">#REF!</definedName>
    <definedName name="_SAP6" localSheetId="0">#REF!</definedName>
    <definedName name="_SAP6">#REF!</definedName>
    <definedName name="_SAP7" localSheetId="0">#REF!</definedName>
    <definedName name="_SAP7">#REF!</definedName>
    <definedName name="_SAP8" localSheetId="0">#REF!</definedName>
    <definedName name="_SAP8">#REF!</definedName>
    <definedName name="_SAP9" localSheetId="0">#REF!</definedName>
    <definedName name="_SAP9">#REF!</definedName>
    <definedName name="_sch2" localSheetId="0">#REF!</definedName>
    <definedName name="_sch2">#REF!</definedName>
    <definedName name="_sch9" localSheetId="0">#REF!</definedName>
    <definedName name="_sch9">#REF!</definedName>
    <definedName name="_Sort" localSheetId="0" hidden="1">#REF!</definedName>
    <definedName name="_Sort" hidden="1">#REF!</definedName>
    <definedName name="_sp1" localSheetId="0">#REF!</definedName>
    <definedName name="_sp1">#REF!</definedName>
    <definedName name="_sp10" localSheetId="0">#REF!</definedName>
    <definedName name="_sp10">#REF!</definedName>
    <definedName name="_sp11" localSheetId="0">#REF!</definedName>
    <definedName name="_sp11">#REF!</definedName>
    <definedName name="_sp12" localSheetId="0">#REF!</definedName>
    <definedName name="_sp12">#REF!</definedName>
    <definedName name="_sp13" localSheetId="0">#REF!</definedName>
    <definedName name="_sp13">#REF!</definedName>
    <definedName name="_sp14" localSheetId="0">#REF!</definedName>
    <definedName name="_sp14">#REF!</definedName>
    <definedName name="_sp15" localSheetId="0">#REF!</definedName>
    <definedName name="_sp15">#REF!</definedName>
    <definedName name="_sp2" localSheetId="0">#REF!</definedName>
    <definedName name="_sp2">#REF!</definedName>
    <definedName name="_sp3" localSheetId="0">#REF!</definedName>
    <definedName name="_sp3">#REF!</definedName>
    <definedName name="_sp4" localSheetId="0">#REF!</definedName>
    <definedName name="_sp4">#REF!</definedName>
    <definedName name="_sp5" localSheetId="0">#REF!</definedName>
    <definedName name="_sp5">#REF!</definedName>
    <definedName name="_sp6" localSheetId="0">#REF!</definedName>
    <definedName name="_sp6">#REF!</definedName>
    <definedName name="_sp7" localSheetId="0">#REF!</definedName>
    <definedName name="_sp7">#REF!</definedName>
    <definedName name="_sp8" localSheetId="0">#REF!</definedName>
    <definedName name="_sp8">#REF!</definedName>
    <definedName name="_sp9" localSheetId="0">#REF!</definedName>
    <definedName name="_sp9">#REF!</definedName>
    <definedName name="_srk1"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0">#REF!</definedName>
    <definedName name="_SS402">#REF!</definedName>
    <definedName name="_SS403" localSheetId="0">#REF!</definedName>
    <definedName name="_SS403">#REF!</definedName>
    <definedName name="_SS404" localSheetId="0">#REF!</definedName>
    <definedName name="_SS404">#REF!</definedName>
    <definedName name="_SS405" localSheetId="0">#REF!</definedName>
    <definedName name="_SS405">#REF!</definedName>
    <definedName name="_SS406" localSheetId="0">#REF!</definedName>
    <definedName name="_SS406">#REF!</definedName>
    <definedName name="_SS407" localSheetId="0">#REF!</definedName>
    <definedName name="_SS407">#REF!</definedName>
    <definedName name="_SS408" localSheetId="0">#REF!</definedName>
    <definedName name="_SS408">#REF!</definedName>
    <definedName name="_SS409" localSheetId="0">#REF!</definedName>
    <definedName name="_SS409">#REF!</definedName>
    <definedName name="_SS423" localSheetId="0">#REF!</definedName>
    <definedName name="_SS423">#REF!</definedName>
    <definedName name="_SS424" localSheetId="0">#REF!</definedName>
    <definedName name="_SS424">#REF!</definedName>
    <definedName name="_tab3" localSheetId="0">#REF!</definedName>
    <definedName name="_tab3">#REF!</definedName>
    <definedName name="_tab8" localSheetId="0">#REF!</definedName>
    <definedName name="_tab8">#REF!</definedName>
    <definedName name="_try1">[8]InputPO_Del!#REF!</definedName>
    <definedName name="_yr1">'[15]2. Input Main '!$D$8</definedName>
    <definedName name="_yr2">'[15]2. Input Main '!$E$8</definedName>
    <definedName name="_yr3">'[15]2. Input Main '!$F$8</definedName>
    <definedName name="_yr4">'[15]2. Input Main '!$G$8</definedName>
    <definedName name="_yr5">'[15]2. Input Main '!$H$8</definedName>
    <definedName name="_yr6">'[15]2. Input Main '!$I$8</definedName>
    <definedName name="_yr7">'[15]2. Input Main '!$J$8</definedName>
    <definedName name="_yr8">'[15]2. Input Main '!$K$8</definedName>
    <definedName name="_yr9">'[15]2. Input Main '!$L$8</definedName>
    <definedName name="a" localSheetId="0">#REF!</definedName>
    <definedName name="a">#REF!</definedName>
    <definedName name="a0">[16]UK!$B$64837</definedName>
    <definedName name="A1_" localSheetId="0">#REF!</definedName>
    <definedName name="A1_">#REF!</definedName>
    <definedName name="A10_" localSheetId="0">#REF!</definedName>
    <definedName name="A10_">#REF!</definedName>
    <definedName name="A13_" localSheetId="0">#REF!</definedName>
    <definedName name="A13_">#REF!</definedName>
    <definedName name="A1HELLO">[17]BOQ!#REF!</definedName>
    <definedName name="A2_" localSheetId="0">#REF!</definedName>
    <definedName name="A2_">#REF!</definedName>
    <definedName name="A2hello">[18]BOQ!#REF!</definedName>
    <definedName name="A3_" localSheetId="0">#REF!</definedName>
    <definedName name="A3_">#REF!</definedName>
    <definedName name="A4_" localSheetId="0">#REF!</definedName>
    <definedName name="A4_">#REF!</definedName>
    <definedName name="A5_" localSheetId="0">#REF!</definedName>
    <definedName name="A5_">#REF!</definedName>
    <definedName name="A6_" localSheetId="0">#REF!</definedName>
    <definedName name="A6_">#REF!</definedName>
    <definedName name="A65379A10" localSheetId="0">#REF!</definedName>
    <definedName name="A65379A10">#REF!</definedName>
    <definedName name="A7_" localSheetId="0">#REF!</definedName>
    <definedName name="A7_">#REF!</definedName>
    <definedName name="A8_" localSheetId="0">#REF!</definedName>
    <definedName name="A8_">#REF!</definedName>
    <definedName name="A9_" localSheetId="0">#REF!</definedName>
    <definedName name="A9_">#REF!</definedName>
    <definedName name="AA" localSheetId="0">#REF!</definedName>
    <definedName name="AA">#REF!</definedName>
    <definedName name="aaa" localSheetId="0">#REF!</definedName>
    <definedName name="aaa">#REF!</definedName>
    <definedName name="AAAA">[19]MP!#REF!</definedName>
    <definedName name="AABC" localSheetId="0">#REF!</definedName>
    <definedName name="AABC">#REF!</definedName>
    <definedName name="ab" localSheetId="0">#REF!</definedName>
    <definedName name="ab">#REF!</definedName>
    <definedName name="ABACUS" localSheetId="0">#REF!</definedName>
    <definedName name="ABACUS">#REF!</definedName>
    <definedName name="abc" localSheetId="0">#REF!</definedName>
    <definedName name="abc">#REF!</definedName>
    <definedName name="ABCd">'[20]Attach-3 (QR)'!#REF!</definedName>
    <definedName name="AboveAvgGrowth" localSheetId="0">#REF!</definedName>
    <definedName name="AboveAvgGrowth">#REF!</definedName>
    <definedName name="AC" localSheetId="0">#REF!</definedName>
    <definedName name="AC">#REF!</definedName>
    <definedName name="AC_disc" localSheetId="0">#REF!</definedName>
    <definedName name="AC_disc">#REF!</definedName>
    <definedName name="acc" localSheetId="0">#REF!</definedName>
    <definedName name="acc">#REF!</definedName>
    <definedName name="ACCABLESNOTINSY" localSheetId="0">#REF!</definedName>
    <definedName name="ACCABLESNOTINSY">#REF!</definedName>
    <definedName name="accp">'[3]Costing-blk-B'!#REF!</definedName>
    <definedName name="Act_Gp">'[21]1997a'!$AA$2:$AB$7</definedName>
    <definedName name="ADFD" localSheetId="0">#REF!</definedName>
    <definedName name="ADFD">#REF!</definedName>
    <definedName name="adj" localSheetId="0">#REF!</definedName>
    <definedName name="adj">#REF!</definedName>
    <definedName name="ADosCountries">'[22]Aurobindo dossier input'!$C$5:$BM$5</definedName>
    <definedName name="AF_00" localSheetId="0">#REF!</definedName>
    <definedName name="AF_00">#REF!</definedName>
    <definedName name="AF_01" localSheetId="0">#REF!</definedName>
    <definedName name="AF_01">#REF!</definedName>
    <definedName name="AF_02" localSheetId="0">#REF!</definedName>
    <definedName name="AF_02">#REF!</definedName>
    <definedName name="AF_98" localSheetId="0">#REF!</definedName>
    <definedName name="AF_98">#REF!</definedName>
    <definedName name="AF_99" localSheetId="0">#REF!</definedName>
    <definedName name="AF_99">#REF!</definedName>
    <definedName name="AF_M_98">[23]QFC!$C$167</definedName>
    <definedName name="AF_M_99">[23]QFC!$C$168</definedName>
    <definedName name="Ag" localSheetId="0">#REF!</definedName>
    <definedName name="Ag">#REF!</definedName>
    <definedName name="agra" localSheetId="0">#REF!</definedName>
    <definedName name="agra">#REF!</definedName>
    <definedName name="AICC_Serv" localSheetId="0">#REF!</definedName>
    <definedName name="AICC_Serv">#REF!</definedName>
    <definedName name="AirConditioning" localSheetId="0">#REF!</definedName>
    <definedName name="AirConditioning">#REF!</definedName>
    <definedName name="ak" localSheetId="0">#REF!</definedName>
    <definedName name="ak">#REF!</definedName>
    <definedName name="alarms" localSheetId="0">#REF!</definedName>
    <definedName name="alarms">#REF!</definedName>
    <definedName name="alpha">[24]DSLP!#REF!</definedName>
    <definedName name="alpha_disc" localSheetId="0">#REF!</definedName>
    <definedName name="alpha_disc">#REF!</definedName>
    <definedName name="alpha_ed" localSheetId="0">#REF!</definedName>
    <definedName name="alpha_ed">#REF!</definedName>
    <definedName name="Alw" localSheetId="0">#REF!</definedName>
    <definedName name="Alw">#REF!</definedName>
    <definedName name="AMACountries">'[22]Aurobindo MA input'!$C$5:$BM$5</definedName>
    <definedName name="Amit" localSheetId="0">#REF!</definedName>
    <definedName name="Amit">#REF!</definedName>
    <definedName name="AMN" localSheetId="0">#REF!</definedName>
    <definedName name="AMN">#REF!</definedName>
    <definedName name="analysis">[25]lookup!$A$9:$A$10</definedName>
    <definedName name="angle_bracket1">[26]report!$A$8:$H$13</definedName>
    <definedName name="ANNEX" localSheetId="0">#REF!</definedName>
    <definedName name="ANNEX">#REF!</definedName>
    <definedName name="ANNEX1">[17]BOQ!#REF!</definedName>
    <definedName name="ANNEX4" localSheetId="0">#REF!</definedName>
    <definedName name="ANNEX4">#REF!</definedName>
    <definedName name="annex4.1" localSheetId="0">#REF!</definedName>
    <definedName name="annex4.1">#REF!</definedName>
    <definedName name="annex4.1a" localSheetId="0">#REF!</definedName>
    <definedName name="annex4.1a">#REF!</definedName>
    <definedName name="ANNEX4A" localSheetId="0">#REF!</definedName>
    <definedName name="ANNEX4A">#REF!</definedName>
    <definedName name="ANNEX5" localSheetId="0">#REF!</definedName>
    <definedName name="ANNEX5">#REF!</definedName>
    <definedName name="annex6">'[27]IDCCALHYD-GOO'!$A$47:$U$92</definedName>
    <definedName name="annexure_A" localSheetId="0">#REF!</definedName>
    <definedName name="annexure_A">#REF!</definedName>
    <definedName name="ANNEXURE_FOR_BILL_NO.EUS_632_FDN_001">#REF!</definedName>
    <definedName name="ANNEXURE_FOR_BILL_NO.EUS_632_FDN_002">#REF!</definedName>
    <definedName name="ANNEXURE4A" localSheetId="0">#REF!</definedName>
    <definedName name="ANNEXURE4A">#REF!</definedName>
    <definedName name="anscount" hidden="1">1</definedName>
    <definedName name="app">'[3]Costing-blk-B'!#REF!</definedName>
    <definedName name="Approach">'[28]Base File'!$D$3:$D$4</definedName>
    <definedName name="arch">[25]lookup!$A$15</definedName>
    <definedName name="as" localSheetId="0">#REF!</definedName>
    <definedName name="as">#REF!</definedName>
    <definedName name="AS_disc" localSheetId="0">#REF!</definedName>
    <definedName name="AS_disc">#REF!</definedName>
    <definedName name="As_percentage" localSheetId="0">#REF!</definedName>
    <definedName name="As_percentage">#REF!</definedName>
    <definedName name="Asc" localSheetId="0">#REF!</definedName>
    <definedName name="Asc">#REF!</definedName>
    <definedName name="asdfd" localSheetId="0">#REF!</definedName>
    <definedName name="asdfd">#REF!</definedName>
    <definedName name="asdsad" localSheetId="0">#REF!</definedName>
    <definedName name="asdsad">#REF!</definedName>
    <definedName name="Assetno" localSheetId="0">#REF!</definedName>
    <definedName name="Assetno">#REF!</definedName>
    <definedName name="assets" localSheetId="0">#REF!</definedName>
    <definedName name="assets">#REF!</definedName>
    <definedName name="Ast" localSheetId="0">#REF!</definedName>
    <definedName name="Ast">#REF!</definedName>
    <definedName name="Ast_prv">[29]slab!#REF!</definedName>
    <definedName name="AUD" localSheetId="0">#REF!</definedName>
    <definedName name="AUD">#REF!</definedName>
    <definedName name="AurobindoDossier">'[22]Aurobindo dossier input'!$C$5:$BM$584</definedName>
    <definedName name="AurobindoMA">'[22]Aurobindo MA input'!$C$5:$BM$587</definedName>
    <definedName name="Aux.items" localSheetId="0">#REF!</definedName>
    <definedName name="Aux.items">#REF!</definedName>
    <definedName name="Avg_Strike_Size">[30]Scenario!$C$35</definedName>
    <definedName name="AvgGrowth" localSheetId="0">#REF!</definedName>
    <definedName name="AvgGrowth">#REF!</definedName>
    <definedName name="azsa" localSheetId="0" hidden="1">{"'PROFITABILITY'!$A$1:$F$45"}</definedName>
    <definedName name="azsa" hidden="1">{"'PROFITABILITY'!$A$1:$F$45"}</definedName>
    <definedName name="B" localSheetId="0">#REF!</definedName>
    <definedName name="B">#REF!</definedName>
    <definedName name="base_dep" localSheetId="0">#REF!</definedName>
    <definedName name="base_dep">#REF!</definedName>
    <definedName name="base_len" localSheetId="0">#REF!</definedName>
    <definedName name="base_len">#REF!</definedName>
    <definedName name="base_wid" localSheetId="0">#REF!</definedName>
    <definedName name="base_wid">#REF!</definedName>
    <definedName name="Baseline" localSheetId="0">#REF!</definedName>
    <definedName name="Baseline">#REF!</definedName>
    <definedName name="basic_rtu" localSheetId="0">#REF!</definedName>
    <definedName name="basic_rtu">#REF!</definedName>
    <definedName name="bb">'[31]Flanged Beams'!#REF!</definedName>
    <definedName name="bc" localSheetId="0">#REF!</definedName>
    <definedName name="bc">#REF!</definedName>
    <definedName name="Benefits" localSheetId="0">#REF!</definedName>
    <definedName name="Benefits">#REF!</definedName>
    <definedName name="beta" localSheetId="0">#REF!</definedName>
    <definedName name="beta">#REF!</definedName>
    <definedName name="Bf">[29]slab!#REF!</definedName>
    <definedName name="BG" localSheetId="0">#REF!</definedName>
    <definedName name="BG">#REF!</definedName>
    <definedName name="BG_CHGS" localSheetId="0">#REF!</definedName>
    <definedName name="BG_CHGS">#REF!</definedName>
    <definedName name="BG_RATE" localSheetId="0">#REF!</definedName>
    <definedName name="BG_RATE">#REF!</definedName>
    <definedName name="bhbhb" localSheetId="0">#REF!</definedName>
    <definedName name="bhbhb">#REF!</definedName>
    <definedName name="bhdbdhd">[32]travel_per!#REF!</definedName>
    <definedName name="biddername" localSheetId="0">#REF!</definedName>
    <definedName name="biddername">#REF!</definedName>
    <definedName name="Bilu" localSheetId="0">#REF!</definedName>
    <definedName name="Bilu">#REF!</definedName>
    <definedName name="Bilu2" localSheetId="0">#REF!</definedName>
    <definedName name="Bilu2">#REF!</definedName>
    <definedName name="Bilu3" localSheetId="0">#REF!</definedName>
    <definedName name="Bilu3">#REF!</definedName>
    <definedName name="BKS" localSheetId="0">#REF!</definedName>
    <definedName name="BKS">#REF!</definedName>
    <definedName name="BL2A">'[33]Attach-3 (QR)'!#REF!</definedName>
    <definedName name="BL2A2">'[34]Attach-3 (QR)'!#REF!</definedName>
    <definedName name="BL2AA">'[33]Attach-3 (QR)'!#REF!</definedName>
    <definedName name="BL2AAA">'[34]Attach-3 (QR)'!#REF!</definedName>
    <definedName name="BL2B">'[33]Attach-3 (QR)'!#REF!</definedName>
    <definedName name="BL2BB">'[34]Attach-3 (QR)'!#REF!</definedName>
    <definedName name="BL2BBB">'[34]Attach-3 (QR)'!#REF!</definedName>
    <definedName name="BL2C">'[33]Attach-3 (QR)'!#REF!</definedName>
    <definedName name="BL2CC">'[34]Attach-3 (QR)'!#REF!</definedName>
    <definedName name="BL2CCC">'[34]Attach-3 (QR)'!#REF!</definedName>
    <definedName name="BL3A">'[33]Attach-3 (QR)'!#REF!</definedName>
    <definedName name="BL3AA">'[34]Attach-3 (QR)'!#REF!</definedName>
    <definedName name="BL3AAA">'[34]Attach-3 (QR)'!#REF!</definedName>
    <definedName name="BL3B">'[33]Attach-3 (QR)'!#REF!</definedName>
    <definedName name="BL3BB">'[34]Attach-3 (QR)'!#REF!</definedName>
    <definedName name="BL3BBB">'[34]Attach-3 (QR)'!#REF!</definedName>
    <definedName name="BL3C">'[33]Attach-3 (QR)'!#REF!</definedName>
    <definedName name="BL3CC">'[34]Attach-3 (QR)'!#REF!</definedName>
    <definedName name="BL3CCC">'[34]Attach-3 (QR)'!#REF!</definedName>
    <definedName name="BL4A">'[33]Attach-3 (QR)'!#REF!</definedName>
    <definedName name="BL4AA">'[34]Attach-3 (QR)'!#REF!</definedName>
    <definedName name="BL4AAA">'[34]Attach-3 (QR)'!#REF!</definedName>
    <definedName name="BL4B">'[33]Attach-3 (QR)'!#REF!</definedName>
    <definedName name="BL4BB">'[34]Attach-3 (QR)'!#REF!</definedName>
    <definedName name="BL4BBB">'[34]Attach-3 (QR)'!#REF!</definedName>
    <definedName name="BL4C">'[33]Attach-3 (QR)'!#REF!</definedName>
    <definedName name="BL4CC">'[34]Attach-3 (QR)'!#REF!</definedName>
    <definedName name="BL4CCC">'[34]Attach-3 (QR)'!#REF!</definedName>
    <definedName name="BL5A">'[33]Attach-3 (QR)'!#REF!</definedName>
    <definedName name="BL5AA">'[34]Attach-3 (QR)'!#REF!</definedName>
    <definedName name="BL5AAA">'[34]Attach-3 (QR)'!#REF!</definedName>
    <definedName name="BL5B">'[33]Attach-3 (QR)'!#REF!</definedName>
    <definedName name="BL5BB">'[34]Attach-3 (QR)'!#REF!</definedName>
    <definedName name="BL5BBB">'[34]Attach-3 (QR)'!#REF!</definedName>
    <definedName name="BL5C">'[33]Attach-3 (QR)'!#REF!</definedName>
    <definedName name="BL5CC">'[34]Attach-3 (QR)'!#REF!</definedName>
    <definedName name="BL5CCC">'[34]Attach-3 (QR)'!#REF!</definedName>
    <definedName name="BNLM" localSheetId="0">#REF!</definedName>
    <definedName name="BNLM">#REF!</definedName>
    <definedName name="boisar">'[35]Receivable Dump'!$H$2:$H$219</definedName>
    <definedName name="BOISAR_BAYWISE" localSheetId="0">#REF!</definedName>
    <definedName name="BOISAR_BAYWISE">#REF!</definedName>
    <definedName name="bom" localSheetId="0">#REF!</definedName>
    <definedName name="bom">#REF!</definedName>
    <definedName name="BOMBAY">[36]KS!#REF!</definedName>
    <definedName name="BONPSCHE">[37]Bongaon!$E$9:$W$310</definedName>
    <definedName name="bps" localSheetId="0">#REF!</definedName>
    <definedName name="bps">#REF!</definedName>
    <definedName name="BR_Resou">[38]schedule1!#REF!</definedName>
    <definedName name="bs" localSheetId="0">#REF!</definedName>
    <definedName name="bs">#REF!</definedName>
    <definedName name="BSS">[19]MP!$Q$54:$IV$8165</definedName>
    <definedName name="btb_musd">[39]BTB!#REF!</definedName>
    <definedName name="building">'[40]DETAILED  BOQ'!$A$2</definedName>
    <definedName name="BULIST">[41]Poland!$C$51:$C$60</definedName>
    <definedName name="Bx" localSheetId="0">#REF!</definedName>
    <definedName name="Bx">#REF!</definedName>
    <definedName name="C_" localSheetId="0">#REF!</definedName>
    <definedName name="C_">#REF!</definedName>
    <definedName name="cA" localSheetId="0">#REF!</definedName>
    <definedName name="cA">#REF!</definedName>
    <definedName name="CABLE" localSheetId="0">#REF!</definedName>
    <definedName name="CABLE">#REF!</definedName>
    <definedName name="camber">'[42]INPUT-DATA'!#REF!</definedName>
    <definedName name="camber_sides">'[42]INPUT-DATA'!#REF!</definedName>
    <definedName name="Cap" localSheetId="0">#REF!</definedName>
    <definedName name="Cap">#REF!</definedName>
    <definedName name="CAPA1">'[34]Attach-3 (QR)'!#REF!</definedName>
    <definedName name="CAPA11">'[34]Attach-3 (QR)'!#REF!</definedName>
    <definedName name="CAPA111">'[34]Attach-3 (QR)'!#REF!</definedName>
    <definedName name="CAPA2">'[34]Attach-3 (QR)'!#REF!</definedName>
    <definedName name="CAPA22">'[34]Attach-3 (QR)'!#REF!</definedName>
    <definedName name="CAPA222">'[34]Attach-3 (QR)'!#REF!</definedName>
    <definedName name="CAPA3">'[34]Attach-3 (QR)'!#REF!</definedName>
    <definedName name="CAPA33">'[34]Attach-3 (QR)'!#REF!</definedName>
    <definedName name="CAPA333">'[34]Attach-3 (QR)'!#REF!</definedName>
    <definedName name="CAPA4">'[34]Attach-3 (QR)'!#REF!</definedName>
    <definedName name="CAPA44">'[34]Attach-3 (QR)'!#REF!</definedName>
    <definedName name="CAPA444">'[34]Attach-3 (QR)'!#REF!</definedName>
    <definedName name="CAPA7">'[34]Attach-3 (QR)'!#REF!</definedName>
    <definedName name="CAPA77">'[34]Attach-3 (QR)'!#REF!</definedName>
    <definedName name="CAPA777">'[34]Attach-3 (QR)'!#REF!</definedName>
    <definedName name="carpet" localSheetId="0">#REF!</definedName>
    <definedName name="carpet">#REF!</definedName>
    <definedName name="Case" localSheetId="0">#REF!</definedName>
    <definedName name="Case">#REF!</definedName>
    <definedName name="CBISO" localSheetId="0">#REF!</definedName>
    <definedName name="CBISO">#REF!</definedName>
    <definedName name="CBISO145" localSheetId="0">#REF!</definedName>
    <definedName name="CBISO145">#REF!</definedName>
    <definedName name="CBISO245" localSheetId="0">#REF!</definedName>
    <definedName name="CBISO245">#REF!</definedName>
    <definedName name="cc" localSheetId="0">#REF!</definedName>
    <definedName name="cc">#REF!</definedName>
    <definedName name="CCC" localSheetId="0">#REF!</definedName>
    <definedName name="CCC">#REF!</definedName>
    <definedName name="Ccu" localSheetId="0">#REF!</definedName>
    <definedName name="Ccu">#REF!</definedName>
    <definedName name="cd" localSheetId="0">#REF!</definedName>
    <definedName name="cd">#REF!</definedName>
    <definedName name="CD_HW" localSheetId="0">#REF!</definedName>
    <definedName name="CD_HW">#REF!</definedName>
    <definedName name="CD_SPLADL" localSheetId="0">#REF!</definedName>
    <definedName name="CD_SPLADL">#REF!</definedName>
    <definedName name="CD_SW" localSheetId="0">#REF!</definedName>
    <definedName name="CD_SW">#REF!</definedName>
    <definedName name="ce" localSheetId="0">#REF!</definedName>
    <definedName name="ce">#REF!</definedName>
    <definedName name="ced">[23]QFC!$G$11</definedName>
    <definedName name="CED_BOHW" localSheetId="0">#REF!</definedName>
    <definedName name="CED_BOHW">#REF!</definedName>
    <definedName name="CED_BOSW" localSheetId="0">#REF!</definedName>
    <definedName name="CED_BOSW">#REF!</definedName>
    <definedName name="CED_IDTOHW" localSheetId="0">#REF!</definedName>
    <definedName name="CED_IDTOHW">#REF!</definedName>
    <definedName name="CED_IDTOSW" localSheetId="0">#REF!</definedName>
    <definedName name="CED_IDTOSW">#REF!</definedName>
    <definedName name="ced_own" localSheetId="0">#REF!</definedName>
    <definedName name="ced_own">#REF!</definedName>
    <definedName name="CED_OWNHW" localSheetId="0">#REF!</definedName>
    <definedName name="CED_OWNHW">#REF!</definedName>
    <definedName name="CED_OWNSW" localSheetId="0">#REF!</definedName>
    <definedName name="CED_OWNSW">#REF!</definedName>
    <definedName name="CED_pc" localSheetId="0">#REF!</definedName>
    <definedName name="CED_pc">#REF!</definedName>
    <definedName name="CED_SW" localSheetId="0">#REF!</definedName>
    <definedName name="CED_SW">#REF!</definedName>
    <definedName name="ced_tr" localSheetId="0">#REF!</definedName>
    <definedName name="ced_tr">#REF!</definedName>
    <definedName name="CED_TRHW" localSheetId="0">#REF!</definedName>
    <definedName name="CED_TRHW">#REF!</definedName>
    <definedName name="CED_TRSW" localSheetId="0">#REF!</definedName>
    <definedName name="CED_TRSW">#REF!</definedName>
    <definedName name="cf_musd">[39]cf!#REF!</definedName>
    <definedName name="ch_area1">[43]Config!$F$73</definedName>
    <definedName name="ch_area2">[43]Config!$I$73</definedName>
    <definedName name="ch_area3">[43]Config!$L$73</definedName>
    <definedName name="ch_area4">[43]Config!$O$73</definedName>
    <definedName name="CheckDate" localSheetId="0">#REF!</definedName>
    <definedName name="CheckDate">#REF!</definedName>
    <definedName name="chf" localSheetId="0">#REF!</definedName>
    <definedName name="chf">#REF!</definedName>
    <definedName name="chk" localSheetId="0">#REF!</definedName>
    <definedName name="chk">#REF!</definedName>
    <definedName name="CIF_ABB_Imp" localSheetId="0">#REF!</definedName>
    <definedName name="CIF_ABB_Imp">#REF!</definedName>
    <definedName name="CIF_ABB_local" localSheetId="0">#REF!</definedName>
    <definedName name="CIF_ABB_local">#REF!</definedName>
    <definedName name="CIF_ABB_peenya" localSheetId="0">#REF!</definedName>
    <definedName name="CIF_ABB_peenya">#REF!</definedName>
    <definedName name="CIF_AIC_Imp" localSheetId="0">#REF!</definedName>
    <definedName name="CIF_AIC_Imp">#REF!</definedName>
    <definedName name="CIF_AIC_local" localSheetId="0">#REF!</definedName>
    <definedName name="CIF_AIC_local">#REF!</definedName>
    <definedName name="CIF_NonABB_Imp" localSheetId="0">#REF!</definedName>
    <definedName name="CIF_NonABB_Imp">#REF!</definedName>
    <definedName name="CIF_NonABB_local" localSheetId="0">#REF!</definedName>
    <definedName name="CIF_NonABB_local">#REF!</definedName>
    <definedName name="civil" localSheetId="0">#REF!</definedName>
    <definedName name="civil">#REF!</definedName>
    <definedName name="Cl" localSheetId="0">#REF!</definedName>
    <definedName name="Cl">#REF!</definedName>
    <definedName name="Clear">[44]!Clear</definedName>
    <definedName name="Clearance">'[28]Base File'!$C$3:$C$7</definedName>
    <definedName name="Clusters" localSheetId="0">#REF!</definedName>
    <definedName name="Clusters">#REF!</definedName>
    <definedName name="CODE">[45]CE!$A$1:$AI$566</definedName>
    <definedName name="COE">[32]travel_per!#REF!</definedName>
    <definedName name="COGSTYPE">[41]Poland!$C$79:$C$84</definedName>
    <definedName name="col" localSheetId="0">#REF!</definedName>
    <definedName name="col">#REF!</definedName>
    <definedName name="collection" localSheetId="0">#REF!</definedName>
    <definedName name="collection">#REF!</definedName>
    <definedName name="COLLSTATUS" localSheetId="0">#REF!</definedName>
    <definedName name="COLLSTATUS">#REF!</definedName>
    <definedName name="collstatuspage1" localSheetId="0">#REF!</definedName>
    <definedName name="collstatuspage1">#REF!</definedName>
    <definedName name="collstatuspage2" localSheetId="0">#REF!</definedName>
    <definedName name="collstatuspage2">#REF!</definedName>
    <definedName name="COMMERCIALDISCOUNT" localSheetId="0">#REF!</definedName>
    <definedName name="COMMERCIALDISCOUNT">#REF!</definedName>
    <definedName name="commn">[43]Config!$P$23</definedName>
    <definedName name="comp" localSheetId="0">#REF!</definedName>
    <definedName name="comp">#REF!</definedName>
    <definedName name="company" localSheetId="0">#REF!</definedName>
    <definedName name="company">#REF!</definedName>
    <definedName name="Compression" localSheetId="0">#REF!</definedName>
    <definedName name="Compression">#REF!</definedName>
    <definedName name="concretegrade" localSheetId="0">#REF!</definedName>
    <definedName name="concretegrade">#REF!</definedName>
    <definedName name="consultant_consultant_referrals">'[46]I 2ry activity reduction'!$L$120,'[46]I 2ry activity reduction'!$L$130,'[46]I 2ry activity reduction'!$L$140</definedName>
    <definedName name="CONTENTS" localSheetId="0">#REF!</definedName>
    <definedName name="CONTENTS">#REF!</definedName>
    <definedName name="COO">'[47]Sch-1a'!#REF!</definedName>
    <definedName name="cookie" localSheetId="0">#REF!</definedName>
    <definedName name="cookie" localSheetId="12">#REF!</definedName>
    <definedName name="cookie" localSheetId="15">#REF!</definedName>
    <definedName name="cookie">#REF!</definedName>
    <definedName name="cookie1" localSheetId="0">#REF!</definedName>
    <definedName name="cookie1" localSheetId="12">#REF!</definedName>
    <definedName name="cookie1" localSheetId="15">#REF!</definedName>
    <definedName name="cookie1">#REF!</definedName>
    <definedName name="COPY_OUTPUT" localSheetId="0">#REF!</definedName>
    <definedName name="COPY_OUTPUT">#REF!</definedName>
    <definedName name="cost" localSheetId="0">'765KV TA 414 VNTL'!cost</definedName>
    <definedName name="cost">[0]!cost</definedName>
    <definedName name="Cost__Ex_Works">'[7]BOQ LT'!#REF!</definedName>
    <definedName name="COSTVARIANCE" hidden="1">[48]SUMMARY!$E$64:$H$64</definedName>
    <definedName name="COU" localSheetId="0">#REF!</definedName>
    <definedName name="COU">#REF!</definedName>
    <definedName name="countries">[49]Assumptions!$F$9:$F$33</definedName>
    <definedName name="COVVV" localSheetId="0"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'[3]Costing-blk-B'!#REF!</definedName>
    <definedName name="CPRP" localSheetId="0">#REF!</definedName>
    <definedName name="CPRP">#REF!</definedName>
    <definedName name="cprp_lucknow" localSheetId="0">#REF!</definedName>
    <definedName name="cprp_lucknow">#REF!</definedName>
    <definedName name="cprp_mandola" localSheetId="0">#REF!</definedName>
    <definedName name="cprp_mandola">#REF!</definedName>
    <definedName name="CRB" localSheetId="0">#REF!</definedName>
    <definedName name="CRB">#REF!</definedName>
    <definedName name="CRP_Barelliey" localSheetId="0">#REF!</definedName>
    <definedName name="CRP_Barelliey">#REF!</definedName>
    <definedName name="CRP_Unnao" localSheetId="0">#REF!</definedName>
    <definedName name="CRP_Unnao">#REF!</definedName>
    <definedName name="CRRSEP" localSheetId="0">#REF!</definedName>
    <definedName name="CRRSEP">#REF!</definedName>
    <definedName name="Crude_Oil_Price">'[50]Key Assumptions'!$C$13</definedName>
    <definedName name="CS">[24]DSLP!#REF!</definedName>
    <definedName name="cst" localSheetId="0">#REF!</definedName>
    <definedName name="cst">#REF!</definedName>
    <definedName name="CST_BO" localSheetId="0">#REF!</definedName>
    <definedName name="CST_BO">#REF!</definedName>
    <definedName name="CST_IDTO" localSheetId="0">#REF!</definedName>
    <definedName name="CST_IDTO">#REF!</definedName>
    <definedName name="CST_OWN" localSheetId="0">#REF!</definedName>
    <definedName name="CST_OWN">#REF!</definedName>
    <definedName name="CST_TR" localSheetId="0">#REF!</definedName>
    <definedName name="CST_TR">#REF!</definedName>
    <definedName name="current1" localSheetId="0">#REF!</definedName>
    <definedName name="current1">#REF!</definedName>
    <definedName name="current2" localSheetId="0">#REF!</definedName>
    <definedName name="current2">#REF!</definedName>
    <definedName name="current3" localSheetId="0">#REF!</definedName>
    <definedName name="current3">#REF!</definedName>
    <definedName name="current4" localSheetId="0">#REF!</definedName>
    <definedName name="current4">#REF!</definedName>
    <definedName name="current5" localSheetId="0">#REF!</definedName>
    <definedName name="current5">#REF!</definedName>
    <definedName name="cust" localSheetId="0">#REF!</definedName>
    <definedName name="cust">#REF!</definedName>
    <definedName name="cvd" localSheetId="0">#REF!</definedName>
    <definedName name="cvd">#REF!</definedName>
    <definedName name="CVD_HW" localSheetId="0">#REF!</definedName>
    <definedName name="CVD_HW">#REF!</definedName>
    <definedName name="CVD_SW" localSheetId="0">#REF!</definedName>
    <definedName name="CVD_SW">#REF!</definedName>
    <definedName name="D" localSheetId="0">#REF!</definedName>
    <definedName name="D">#REF!</definedName>
    <definedName name="D1__m" localSheetId="0">#REF!</definedName>
    <definedName name="D1__m">#REF!</definedName>
    <definedName name="D10__m" localSheetId="0">#REF!</definedName>
    <definedName name="D10__m">#REF!</definedName>
    <definedName name="D11__m" localSheetId="0">#REF!</definedName>
    <definedName name="D11__m">#REF!</definedName>
    <definedName name="D12__m" localSheetId="0">#REF!</definedName>
    <definedName name="D12__m">#REF!</definedName>
    <definedName name="D2__m" localSheetId="0">#REF!</definedName>
    <definedName name="D2__m">#REF!</definedName>
    <definedName name="D3__m" localSheetId="0">#REF!</definedName>
    <definedName name="D3__m">#REF!</definedName>
    <definedName name="D4__m" localSheetId="0">#REF!</definedName>
    <definedName name="D4__m">#REF!</definedName>
    <definedName name="D5__m" localSheetId="0">#REF!</definedName>
    <definedName name="D5__m">#REF!</definedName>
    <definedName name="D6__m" localSheetId="0">#REF!</definedName>
    <definedName name="D6__m">#REF!</definedName>
    <definedName name="D7__m" localSheetId="0">#REF!</definedName>
    <definedName name="D7__m">#REF!</definedName>
    <definedName name="D8__m" localSheetId="0">#REF!</definedName>
    <definedName name="D8__m">#REF!</definedName>
    <definedName name="D8Data" localSheetId="0">#REF!</definedName>
    <definedName name="D8Data">#REF!</definedName>
    <definedName name="D9__m" localSheetId="0">#REF!</definedName>
    <definedName name="D9__m">#REF!</definedName>
    <definedName name="Dampers" localSheetId="0" hidden="1">{"'PROFITABILITY'!$A$1:$F$45"}</definedName>
    <definedName name="Dampers" hidden="1">{"'PROFITABILITY'!$A$1:$F$45"}</definedName>
    <definedName name="dat" localSheetId="0">#REF!</definedName>
    <definedName name="dat">#REF!</definedName>
    <definedName name="DATA1" localSheetId="0">#REF!</definedName>
    <definedName name="DATA1">#REF!</definedName>
    <definedName name="DATA10" localSheetId="0">#REF!</definedName>
    <definedName name="DATA10">#REF!</definedName>
    <definedName name="DATA15">'[51]Direct Payouts'!#REF!</definedName>
    <definedName name="DATA16">'[52]Direct payouts'!#REF!</definedName>
    <definedName name="DATA17">'[51]Direct Payouts'!#REF!</definedName>
    <definedName name="DATA18" localSheetId="0">#REF!</definedName>
    <definedName name="DATA18">#REF!</definedName>
    <definedName name="DATA19" localSheetId="0">#REF!</definedName>
    <definedName name="DATA19">#REF!</definedName>
    <definedName name="DATA2" localSheetId="0">#REF!</definedName>
    <definedName name="DATA2">#REF!</definedName>
    <definedName name="DATA3" localSheetId="0">#REF!</definedName>
    <definedName name="DATA3">#REF!</definedName>
    <definedName name="DATA4" localSheetId="0">#REF!</definedName>
    <definedName name="DATA4">#REF!</definedName>
    <definedName name="DATA5" localSheetId="0">#REF!</definedName>
    <definedName name="DATA5">#REF!</definedName>
    <definedName name="DATA6" localSheetId="0">#REF!</definedName>
    <definedName name="DATA6">#REF!</definedName>
    <definedName name="DATA7" localSheetId="0">#REF!</definedName>
    <definedName name="DATA7">#REF!</definedName>
    <definedName name="DATA8" localSheetId="0">#REF!</definedName>
    <definedName name="DATA8">#REF!</definedName>
    <definedName name="DATA9" localSheetId="0">#REF!</definedName>
    <definedName name="DATA9">#REF!</definedName>
    <definedName name="_xlnm.Database" localSheetId="0">#REF!</definedName>
    <definedName name="_xlnm.Database">#REF!</definedName>
    <definedName name="date" localSheetId="0">#REF!</definedName>
    <definedName name="date">#REF!</definedName>
    <definedName name="Dates" localSheetId="0">#REF!</definedName>
    <definedName name="Dates">#REF!</definedName>
    <definedName name="DAY_ENGR" localSheetId="0">#REF!</definedName>
    <definedName name="DAY_ENGR">#REF!</definedName>
    <definedName name="DAY_TCHN" localSheetId="0">#REF!</definedName>
    <definedName name="DAY_TCHN">#REF!</definedName>
    <definedName name="days_in_year">'[50]Production Profile'!$C$8</definedName>
    <definedName name="db" localSheetId="0">#REF!</definedName>
    <definedName name="db">#REF!</definedName>
    <definedName name="dc" localSheetId="0">#REF!</definedName>
    <definedName name="dc">#REF!</definedName>
    <definedName name="dccables" localSheetId="0">#REF!</definedName>
    <definedName name="dccables">#REF!</definedName>
    <definedName name="dcdeff" localSheetId="0">#REF!</definedName>
    <definedName name="dcdeff">#REF!</definedName>
    <definedName name="DCP_start_T" localSheetId="0">#REF!</definedName>
    <definedName name="DCP_start_T">#REF!</definedName>
    <definedName name="dd" localSheetId="0" hidden="1">{"'PROFITABILITY'!$A$1:$F$45"}</definedName>
    <definedName name="dd" hidden="1">{"'PROFITABILITY'!$A$1:$F$45"}</definedName>
    <definedName name="DDD" localSheetId="0">#REF!</definedName>
    <definedName name="DDD">#REF!</definedName>
    <definedName name="dddddddd" localSheetId="0">#REF!</definedName>
    <definedName name="dddddddd">#REF!</definedName>
    <definedName name="de_cost">[23]DE!#REF!</definedName>
    <definedName name="DEBTORS" localSheetId="0">#REF!</definedName>
    <definedName name="DEBTORS">#REF!</definedName>
    <definedName name="DEED" localSheetId="0">#REF!</definedName>
    <definedName name="DEED">#REF!</definedName>
    <definedName name="deff">'[53]Design of two-way slab'!#REF!</definedName>
    <definedName name="DEHRI" localSheetId="0">#REF!</definedName>
    <definedName name="DEHRI">#REF!</definedName>
    <definedName name="DELTA20" localSheetId="0">#REF!</definedName>
    <definedName name="DELTA20">#REF!</definedName>
    <definedName name="DEM" localSheetId="0">#REF!</definedName>
    <definedName name="DEM">#REF!</definedName>
    <definedName name="DeNovoAvail">[22]Assumptions!$C$3</definedName>
    <definedName name="Depth" localSheetId="0">#REF!</definedName>
    <definedName name="Depth">#REF!</definedName>
    <definedName name="DEst_Price" localSheetId="0">#REF!</definedName>
    <definedName name="DEst_Price">#REF!</definedName>
    <definedName name="det_act_plan" localSheetId="0">#REF!</definedName>
    <definedName name="det_act_plan">#REF!</definedName>
    <definedName name="Detailed">'[28]Base File'!$I$3:$I$63</definedName>
    <definedName name="Df">[29]slab!#REF!</definedName>
    <definedName name="DFDF" localSheetId="0">#REF!</definedName>
    <definedName name="DFDF">#REF!</definedName>
    <definedName name="DG" localSheetId="0">#REF!</definedName>
    <definedName name="DG">#REF!</definedName>
    <definedName name="DG_Total" localSheetId="0">#REF!</definedName>
    <definedName name="DG_Total">#REF!</definedName>
    <definedName name="dgp">'[3]Costing-blk-B'!#REF!</definedName>
    <definedName name="Di" localSheetId="0">#REF!</definedName>
    <definedName name="Di">#REF!</definedName>
    <definedName name="diff">'[54]Sch-3'!#REF!</definedName>
    <definedName name="diff1">'[54]Sch-3'!#REF!</definedName>
    <definedName name="DIns">[24]DSLP!#REF!</definedName>
    <definedName name="Disc" localSheetId="0">#REF!</definedName>
    <definedName name="Disc">#REF!</definedName>
    <definedName name="Discount1">'[43]Break Dw'!$G$4</definedName>
    <definedName name="Distrib">'[55]SCurv (3)'!$B$6:$BJ$65</definedName>
    <definedName name="Distribution">[41]Brazil!#REF!</definedName>
    <definedName name="DIV">1000000</definedName>
    <definedName name="dl" localSheetId="0">#REF!</definedName>
    <definedName name="dl">#REF!</definedName>
    <definedName name="DM">'[56]CE(F)'!$A$3:$AL$3137</definedName>
    <definedName name="Do" localSheetId="0">#REF!</definedName>
    <definedName name="Do">#REF!</definedName>
    <definedName name="dol7.5">[5]starter!$R$51</definedName>
    <definedName name="DossierConsolidation">[22]DossierConsolidation!$B$5:$AP$1000</definedName>
    <definedName name="DossierConsolidationCountries">[22]DossierConsolidation!$B$5:$AP$5</definedName>
    <definedName name="DossierConsolidationMols">[22]DossierConsolidation!$B$5:$B$1000</definedName>
    <definedName name="DossierConversion">[22]Assumptions!$L$6:$O$36</definedName>
    <definedName name="Dq" localSheetId="0">#REF!</definedName>
    <definedName name="Dq">#REF!</definedName>
    <definedName name="Ds" localSheetId="0">#REF!</definedName>
    <definedName name="Ds">#REF!</definedName>
    <definedName name="dsat" localSheetId="0">#REF!</definedName>
    <definedName name="dsat">#REF!</definedName>
    <definedName name="dsd">'[31]Rectangular Beam'!#REF!</definedName>
    <definedName name="dsda" localSheetId="0">#REF!</definedName>
    <definedName name="dsda">#REF!</definedName>
    <definedName name="dsdb" localSheetId="0">#REF!</definedName>
    <definedName name="dsdb">#REF!</definedName>
    <definedName name="dsdsdls" localSheetId="0">#REF!</definedName>
    <definedName name="dsdsdls">#REF!</definedName>
    <definedName name="dsm" localSheetId="0">#REF!</definedName>
    <definedName name="dsm">#REF!</definedName>
    <definedName name="dt" localSheetId="0">#REF!</definedName>
    <definedName name="dt">#REF!</definedName>
    <definedName name="E" localSheetId="0">#REF!</definedName>
    <definedName name="E">#REF!</definedName>
    <definedName name="EARTH">'[57]PV FDN'!#REF!</definedName>
    <definedName name="Earthing" localSheetId="0">#REF!</definedName>
    <definedName name="Earthing" localSheetId="15">#REF!</definedName>
    <definedName name="Earthing">#REF!</definedName>
    <definedName name="EB_Total" localSheetId="0">#REF!</definedName>
    <definedName name="EB_Total">#REF!</definedName>
    <definedName name="ec_charges" localSheetId="0">#REF!</definedName>
    <definedName name="ec_charges">#REF!</definedName>
    <definedName name="ecfact" localSheetId="0">#REF!</definedName>
    <definedName name="ecfact">#REF!</definedName>
    <definedName name="ED" localSheetId="0">#REF!</definedName>
    <definedName name="ED">#REF!</definedName>
    <definedName name="ED_RTU" localSheetId="0">#REF!</definedName>
    <definedName name="ED_RTU">#REF!</definedName>
    <definedName name="ED_TRDR" localSheetId="0">#REF!</definedName>
    <definedName name="ED_TRDR">#REF!</definedName>
    <definedName name="ee" localSheetId="0">#REF!</definedName>
    <definedName name="ee">#REF!</definedName>
    <definedName name="Effective_Tax">'[50]Key Assumptions'!$C$12</definedName>
    <definedName name="egr">[18]BOQ!$A$1:$A$65536</definedName>
    <definedName name="Em" localSheetId="0">#REF!</definedName>
    <definedName name="Em">#REF!</definedName>
    <definedName name="ENG" localSheetId="0">#REF!</definedName>
    <definedName name="ENG">#REF!</definedName>
    <definedName name="ENGG" localSheetId="0">#REF!</definedName>
    <definedName name="ENGG">#REF!</definedName>
    <definedName name="Engg_charges" localSheetId="0">#REF!</definedName>
    <definedName name="Engg_charges">#REF!</definedName>
    <definedName name="EQUIPCOM" localSheetId="0">#REF!</definedName>
    <definedName name="EQUIPCOM">#REF!</definedName>
    <definedName name="ere">'[58]3BPA00132-5-3 W plan HVPNL'!#REF!</definedName>
    <definedName name="erec">'[58]3BPA00132-5-3 W plan HVPNL'!#REF!</definedName>
    <definedName name="erecps">[37]Jeerat!$E$9:$W$304</definedName>
    <definedName name="Erection">[59]Erection!$A$3:$O$857</definedName>
    <definedName name="ert" localSheetId="0">#REF!</definedName>
    <definedName name="ert">#REF!</definedName>
    <definedName name="ERV" localSheetId="0">#REF!</definedName>
    <definedName name="ERV">#REF!</definedName>
    <definedName name="Es" localSheetId="0">#REF!</definedName>
    <definedName name="Es">#REF!</definedName>
    <definedName name="ESC_BOHW" localSheetId="0">#REF!</definedName>
    <definedName name="ESC_BOHW">#REF!</definedName>
    <definedName name="ESC_BOSW" localSheetId="0">#REF!</definedName>
    <definedName name="ESC_BOSW">#REF!</definedName>
    <definedName name="ESC_IDTOHW" localSheetId="0">#REF!</definedName>
    <definedName name="ESC_IDTOHW">#REF!</definedName>
    <definedName name="ESC_IDTOSW" localSheetId="0">#REF!</definedName>
    <definedName name="ESC_IDTOSW">#REF!</definedName>
    <definedName name="ESC_IMPHW" localSheetId="0">#REF!</definedName>
    <definedName name="ESC_IMPHW">#REF!</definedName>
    <definedName name="ESC_IMPSW" localSheetId="0">#REF!</definedName>
    <definedName name="ESC_IMPSW">#REF!</definedName>
    <definedName name="ESC_SER" localSheetId="0">#REF!</definedName>
    <definedName name="ESC_SER">#REF!</definedName>
    <definedName name="ESC_TRHW" localSheetId="0">#REF!</definedName>
    <definedName name="ESC_TRHW">#REF!</definedName>
    <definedName name="ESC_TRSW" localSheetId="0">#REF!</definedName>
    <definedName name="ESC_TRSW">#REF!</definedName>
    <definedName name="ESCPRD_BOHW" localSheetId="0">#REF!</definedName>
    <definedName name="ESCPRD_BOHW">#REF!</definedName>
    <definedName name="ESCPRD_BOSW" localSheetId="0">#REF!</definedName>
    <definedName name="ESCPRD_BOSW">#REF!</definedName>
    <definedName name="ESCPRD_IDTOHW" localSheetId="0">#REF!</definedName>
    <definedName name="ESCPRD_IDTOHW">#REF!</definedName>
    <definedName name="ESCPRD_IDTOSW" localSheetId="0">#REF!</definedName>
    <definedName name="ESCPRD_IDTOSW">#REF!</definedName>
    <definedName name="ESCPRD_IMPHW" localSheetId="0">#REF!</definedName>
    <definedName name="ESCPRD_IMPHW">#REF!</definedName>
    <definedName name="ESCPRD_IMPSW" localSheetId="0">#REF!</definedName>
    <definedName name="ESCPRD_IMPSW">#REF!</definedName>
    <definedName name="ESCPRD_TRHW" localSheetId="0">#REF!</definedName>
    <definedName name="ESCPRD_TRHW">#REF!</definedName>
    <definedName name="ESCPRD_TRSW" localSheetId="0">#REF!</definedName>
    <definedName name="ESCPRD_TRSW">#REF!</definedName>
    <definedName name="Et" localSheetId="0">#REF!</definedName>
    <definedName name="Et">#REF!</definedName>
    <definedName name="euro" localSheetId="0">#REF!</definedName>
    <definedName name="euro">#REF!</definedName>
    <definedName name="ewer" localSheetId="0" hidden="1">{"'PROFITABILITY'!$A$1:$F$45"}</definedName>
    <definedName name="ewer" hidden="1">{"'PROFITABILITY'!$A$1:$F$45"}</definedName>
    <definedName name="Excel_BuiltIn__FilterDatabase_1">'[60]Sheet 1'!#REF!</definedName>
    <definedName name="Excel_BuiltIn_Print_Area_1" localSheetId="0">#REF!</definedName>
    <definedName name="Excel_BuiltIn_Print_Area_1">#REF!</definedName>
    <definedName name="Excel_BuiltIn_Print_Area_1_1" localSheetId="0">#REF!</definedName>
    <definedName name="Excel_BuiltIn_Print_Area_1_1">#REF!</definedName>
    <definedName name="Excel_BuiltIn_Print_Area_1_1_1" localSheetId="0">#REF!</definedName>
    <definedName name="Excel_BuiltIn_Print_Area_1_1_1">#REF!</definedName>
    <definedName name="Excel_BuiltIn_Print_Area_1_1_1_1" localSheetId="0">#REF!</definedName>
    <definedName name="Excel_BuiltIn_Print_Area_1_1_1_1">#REF!</definedName>
    <definedName name="Excel_BuiltIn_Print_Area_2" localSheetId="0">#REF!</definedName>
    <definedName name="Excel_BuiltIn_Print_Area_2">#REF!</definedName>
    <definedName name="Excel_BuiltIn_Print_Area_2_1" localSheetId="0">#REF!</definedName>
    <definedName name="Excel_BuiltIn_Print_Area_2_1">#REF!</definedName>
    <definedName name="Excel_BuiltIn_Print_Area_4_1" localSheetId="0">#REF!</definedName>
    <definedName name="Excel_BuiltIn_Print_Area_4_1">#REF!</definedName>
    <definedName name="Excel_BuiltIn_Print_Area_4_1_1" localSheetId="0">#REF!</definedName>
    <definedName name="Excel_BuiltIn_Print_Area_4_1_1">#REF!</definedName>
    <definedName name="Excel_BuiltIn_Print_Area_4_1_1_1" localSheetId="0">#REF!</definedName>
    <definedName name="Excel_BuiltIn_Print_Area_4_1_1_1">#REF!</definedName>
    <definedName name="Excel_BuiltIn_Print_Area_4_1_1_1_1" localSheetId="0">#REF!</definedName>
    <definedName name="Excel_BuiltIn_Print_Area_4_1_1_1_1">#REF!</definedName>
    <definedName name="Excel_BuiltIn_Print_Area_4_1_1_1_1_1" localSheetId="0">#REF!</definedName>
    <definedName name="Excel_BuiltIn_Print_Area_4_1_1_1_1_1">#REF!</definedName>
    <definedName name="Excel_BuiltIn_Print_Area_4_1_1_1_1_1_1" localSheetId="0">#REF!</definedName>
    <definedName name="Excel_BuiltIn_Print_Area_4_1_1_1_1_1_1">#REF!</definedName>
    <definedName name="Excel_BuiltIn_Print_Area_4_1_1_1_1_1_1_1" localSheetId="0">#REF!</definedName>
    <definedName name="Excel_BuiltIn_Print_Area_4_1_1_1_1_1_1_1">#REF!</definedName>
    <definedName name="Excel_BuiltIn_Print_Area_4_1_1_1_1_1_1_1_1" localSheetId="0">#REF!</definedName>
    <definedName name="Excel_BuiltIn_Print_Area_4_1_1_1_1_1_1_1_1">#REF!</definedName>
    <definedName name="Excel_BuiltIn_Print_Area_4_1_1_1_1_1_1_1_1_1" localSheetId="0">#REF!</definedName>
    <definedName name="Excel_BuiltIn_Print_Area_4_1_1_1_1_1_1_1_1_1">#REF!</definedName>
    <definedName name="Excel_BuiltIn_Print_Area_4_1_1_1_1_1_1_1_1_1_1" localSheetId="0">#REF!</definedName>
    <definedName name="Excel_BuiltIn_Print_Area_4_1_1_1_1_1_1_1_1_1_1">#REF!</definedName>
    <definedName name="Excel_BuiltIn_Print_Area_4_1_1_1_1_1_1_1_1_1_1_1" localSheetId="0">#REF!</definedName>
    <definedName name="Excel_BuiltIn_Print_Area_4_1_1_1_1_1_1_1_1_1_1_1">#REF!</definedName>
    <definedName name="Excel_BuiltIn_Print_Area_4_1_1_1_1_1_1_1_1_1_1_1_1" localSheetId="0">#REF!</definedName>
    <definedName name="Excel_BuiltIn_Print_Area_4_1_1_1_1_1_1_1_1_1_1_1_1">#REF!</definedName>
    <definedName name="Excel_BuiltIn_Print_Titles_1" localSheetId="0">#REF!</definedName>
    <definedName name="Excel_BuiltIn_Print_Titles_1">#REF!</definedName>
    <definedName name="Excel_BuiltIn_Print_Titles_2_1">('[61]2B for Sub_Station_F_I_'!$A$1:$E$65536,'[61]2B for Sub_Station_F_I_'!$A$7:$IR$10)</definedName>
    <definedName name="Excel_BuiltIn_Print_Titles_4_1">'[62]SCH-3'!#REF!</definedName>
    <definedName name="ExclusiveSupplier">[22]Assumptions!$H$72:$I$174</definedName>
    <definedName name="exp_ch">[43]Config!$C$14</definedName>
    <definedName name="Exp_Success_Rate">'[50]Key Assumptions'!#REF!</definedName>
    <definedName name="Exp_Success_Rate_Core_Basin">'[30]Reserve Addition'!$N$4</definedName>
    <definedName name="EXPHEADS" localSheetId="0">#REF!</definedName>
    <definedName name="EXPHEADS">#REF!</definedName>
    <definedName name="external" localSheetId="0">#REF!</definedName>
    <definedName name="external">#REF!</definedName>
    <definedName name="exwks" localSheetId="0">#REF!</definedName>
    <definedName name="exwks">#REF!</definedName>
    <definedName name="f" localSheetId="0" hidden="1">{"'PROFITABILITY'!$A$1:$F$45"}</definedName>
    <definedName name="f" hidden="1">{"'PROFITABILITY'!$A$1:$F$45"}</definedName>
    <definedName name="fac">0.825</definedName>
    <definedName name="facplc" localSheetId="0">#REF!</definedName>
    <definedName name="facplc">#REF!</definedName>
    <definedName name="fact" localSheetId="0">#REF!</definedName>
    <definedName name="fact">#REF!</definedName>
    <definedName name="FACT1" localSheetId="0">#REF!</definedName>
    <definedName name="FACT1">#REF!</definedName>
    <definedName name="Factor">[63]Hardware!#REF!</definedName>
    <definedName name="Fb" localSheetId="0">#REF!</definedName>
    <definedName name="Fb">#REF!</definedName>
    <definedName name="fck" localSheetId="0">#REF!</definedName>
    <definedName name="fck">#REF!</definedName>
    <definedName name="FDN_Data">'[64]foundation counsumption'!$A$4:$AN$497</definedName>
    <definedName name="FebMarLaunch">[22]Assumptions!$A$7:$F$575</definedName>
    <definedName name="FFR" localSheetId="0">#REF!</definedName>
    <definedName name="FFR">#REF!</definedName>
    <definedName name="fgdfgg" localSheetId="0">#REF!</definedName>
    <definedName name="fgdfgg">#REF!</definedName>
    <definedName name="Fh" localSheetId="0">#REF!</definedName>
    <definedName name="Fh">#REF!</definedName>
    <definedName name="Fhwl" localSheetId="0">#REF!</definedName>
    <definedName name="Fhwl">#REF!</definedName>
    <definedName name="FI" localSheetId="0">#REF!</definedName>
    <definedName name="FI">#REF!</definedName>
    <definedName name="FI_AIRHW" localSheetId="0">#REF!</definedName>
    <definedName name="FI_AIRHW">#REF!</definedName>
    <definedName name="FI_AIRSW" localSheetId="0">#REF!</definedName>
    <definedName name="FI_AIRSW">#REF!</definedName>
    <definedName name="FI_BOHW" localSheetId="0">#REF!</definedName>
    <definedName name="FI_BOHW">#REF!</definedName>
    <definedName name="FI_BOSW" localSheetId="0">#REF!</definedName>
    <definedName name="FI_BOSW">#REF!</definedName>
    <definedName name="FI_IDTOHW" localSheetId="0">#REF!</definedName>
    <definedName name="FI_IDTOHW">#REF!</definedName>
    <definedName name="FI_IDTOSW" localSheetId="0">#REF!</definedName>
    <definedName name="FI_IDTOSW">#REF!</definedName>
    <definedName name="FI_SITEHW" localSheetId="0">#REF!</definedName>
    <definedName name="FI_SITEHW">#REF!</definedName>
    <definedName name="FI_SITESW" localSheetId="0">#REF!</definedName>
    <definedName name="FI_SITESW">#REF!</definedName>
    <definedName name="FilingDate">[65]Assumptions!$D$7:$D$56</definedName>
    <definedName name="FIM" localSheetId="0">#REF!</definedName>
    <definedName name="FIM">#REF!</definedName>
    <definedName name="Fin_charges" localSheetId="0">#REF!</definedName>
    <definedName name="Fin_charges">#REF!</definedName>
    <definedName name="FireFighting" localSheetId="0">#REF!</definedName>
    <definedName name="FireFighting">#REF!</definedName>
    <definedName name="FIT" localSheetId="0">#REF!</definedName>
    <definedName name="FIT">#REF!</definedName>
    <definedName name="Floor" localSheetId="0">#REF!</definedName>
    <definedName name="Floor">#REF!</definedName>
    <definedName name="fo" localSheetId="0">#REF!</definedName>
    <definedName name="fo">#REF!</definedName>
    <definedName name="for_typ" localSheetId="0">#REF!</definedName>
    <definedName name="for_typ">#REF!</definedName>
    <definedName name="Forecast" localSheetId="0">#REF!</definedName>
    <definedName name="Forecast">#REF!</definedName>
    <definedName name="Forecast_Receivables">[32]travel_per!#REF!</definedName>
    <definedName name="forex" localSheetId="0">#REF!</definedName>
    <definedName name="forex">#REF!</definedName>
    <definedName name="forthemonth" localSheetId="0">#REF!</definedName>
    <definedName name="forthemonth">#REF!</definedName>
    <definedName name="Foundation">[59]Foundation!$A$3:$AT$857</definedName>
    <definedName name="fourhundred">'[64]FOUND CUNSUMTION'!$E$6:$W$534</definedName>
    <definedName name="Fp">[24]DSLP!#REF!</definedName>
    <definedName name="Fr" localSheetId="0" hidden="1">{"'PROFITABILITY'!$A$1:$F$45"}</definedName>
    <definedName name="Fr" hidden="1">{"'PROFITABILITY'!$A$1:$F$45"}</definedName>
    <definedName name="Fr_charges" localSheetId="0">#REF!</definedName>
    <definedName name="Fr_charges">#REF!</definedName>
    <definedName name="frierect" localSheetId="0">#REF!</definedName>
    <definedName name="frierect">#REF!</definedName>
    <definedName name="frnorms" localSheetId="0">#REF!</definedName>
    <definedName name="frnorms">#REF!</definedName>
    <definedName name="fromDCP">'[22]Intas Control'!$C$6</definedName>
    <definedName name="Fs">[24]DSLP!#REF!</definedName>
    <definedName name="Fsc" localSheetId="0">#REF!</definedName>
    <definedName name="Fsc">#REF!</definedName>
    <definedName name="Fv" localSheetId="0">#REF!</definedName>
    <definedName name="Fv">#REF!</definedName>
    <definedName name="fym" localSheetId="0">#REF!</definedName>
    <definedName name="fym">#REF!</definedName>
    <definedName name="fys" localSheetId="0">#REF!</definedName>
    <definedName name="fys">#REF!</definedName>
    <definedName name="g">[66]Sheet1!#REF!</definedName>
    <definedName name="GA">'[67]SS Source Spells'!$A$1:$BJ$12722</definedName>
    <definedName name="gama" localSheetId="0">#REF!</definedName>
    <definedName name="gama">#REF!</definedName>
    <definedName name="gamah" localSheetId="0">#REF!</definedName>
    <definedName name="gamah">#REF!</definedName>
    <definedName name="gamma" localSheetId="0">#REF!</definedName>
    <definedName name="gamma">#REF!</definedName>
    <definedName name="Gas_Price">[30]Scenario!$C$42</definedName>
    <definedName name="GATE" localSheetId="0">#REF!</definedName>
    <definedName name="GATE">#REF!</definedName>
    <definedName name="Gcc" localSheetId="0">#REF!</definedName>
    <definedName name="Gcc">#REF!</definedName>
    <definedName name="Gcm" localSheetId="0">#REF!</definedName>
    <definedName name="Gcm">#REF!</definedName>
    <definedName name="Gcr" localSheetId="0">#REF!</definedName>
    <definedName name="Gcr">#REF!</definedName>
    <definedName name="Gen" localSheetId="0">'765KV TA 414 VNTL'!Gen</definedName>
    <definedName name="Gen">[0]!Gen</definedName>
    <definedName name="GeneralInformation" localSheetId="0">'765KV TA 414 VNTL'!GeneralInformation</definedName>
    <definedName name="GeneralInformation">[0]!GeneralInformation</definedName>
    <definedName name="gg">'[31]Flanged Beams'!#REF!</definedName>
    <definedName name="GI" localSheetId="0">'765KV TA 414 VNTL'!GI</definedName>
    <definedName name="GI">[0]!GI</definedName>
    <definedName name="GInfo" localSheetId="0">'765KV TA 414 VNTL'!GInfo</definedName>
    <definedName name="GInfo">[0]!GInfo</definedName>
    <definedName name="GM_B_10">[41]Assumptions!$C$6</definedName>
    <definedName name="GM_B_11">[41]Assumptions!$D$6</definedName>
    <definedName name="GM_B_12">[41]Assumptions!$E$6</definedName>
    <definedName name="GM_B_13">[41]Assumptions!$F$6</definedName>
    <definedName name="GM_B_14">[41]Assumptions!$G$6</definedName>
    <definedName name="GM_B_15">[41]Assumptions!$H$6</definedName>
    <definedName name="GM_M_10">[41]Assumptions!$C$7</definedName>
    <definedName name="GM_M_11">[41]Assumptions!$D$7</definedName>
    <definedName name="GM_M_12">[41]Assumptions!$E$7</definedName>
    <definedName name="GM_M_13">[41]Assumptions!$F$7</definedName>
    <definedName name="GM_M_14">[41]Assumptions!$G$7</definedName>
    <definedName name="GM_M_15">[41]Assumptions!$H$7</definedName>
    <definedName name="GM_P_10">[41]Assumptions!$C$8</definedName>
    <definedName name="GM_P_11">[41]Assumptions!$D$8</definedName>
    <definedName name="GM_P_12">[41]Assumptions!$E$8</definedName>
    <definedName name="GM_P_13">[41]Assumptions!$F$8</definedName>
    <definedName name="GM_P_14">[41]Assumptions!$G$8</definedName>
    <definedName name="GM_P_15">[41]Assumptions!$H$8</definedName>
    <definedName name="GM_R_10">[41]Assumptions!$C$9</definedName>
    <definedName name="GM_R_11">[41]Assumptions!$D$9</definedName>
    <definedName name="GM_R_12">[41]Assumptions!$E$9</definedName>
    <definedName name="GM_R_13">[41]Assumptions!$F$9</definedName>
    <definedName name="GM_R_14">[41]Assumptions!$G$9</definedName>
    <definedName name="GM_R_15">[41]Assumptions!$H$9</definedName>
    <definedName name="GM_T_10">[41]Assumptions!$C$10</definedName>
    <definedName name="GM_T_11">[41]Assumptions!$D$10</definedName>
    <definedName name="GM_T_12">[41]Assumptions!$E$10</definedName>
    <definedName name="GM_T_13">[41]Assumptions!$F$10</definedName>
    <definedName name="GM_T_14">[41]Assumptions!$G$10</definedName>
    <definedName name="GM_T_15">[41]Assumptions!$H$10</definedName>
    <definedName name="GM_Total_10">[41]Assumptions!#REF!</definedName>
    <definedName name="GM_Total_11">[41]Assumptions!#REF!</definedName>
    <definedName name="GM_Total_12">[41]Assumptions!#REF!</definedName>
    <definedName name="GM_Total_13">[41]Assumptions!#REF!</definedName>
    <definedName name="GM_Total_14">[41]Assumptions!#REF!</definedName>
    <definedName name="GM_Total_15">[41]Assumptions!#REF!</definedName>
    <definedName name="GP" localSheetId="0">#REF!</definedName>
    <definedName name="GP">#REF!</definedName>
    <definedName name="GPs" localSheetId="0">#REF!</definedName>
    <definedName name="GPs">#REF!</definedName>
    <definedName name="grg" localSheetId="0">#REF!</definedName>
    <definedName name="grg">#REF!</definedName>
    <definedName name="gross" localSheetId="0">#REF!</definedName>
    <definedName name="gross">#REF!</definedName>
    <definedName name="Groundinga" localSheetId="0" hidden="1">{"'PROFITABILITY'!$A$1:$F$45"}</definedName>
    <definedName name="Groundinga" hidden="1">{"'PROFITABILITY'!$A$1:$F$45"}</definedName>
    <definedName name="Growth" localSheetId="0">#REF!</definedName>
    <definedName name="Growth">#REF!</definedName>
    <definedName name="GRR" localSheetId="0">#REF!</definedName>
    <definedName name="GRR">#REF!</definedName>
    <definedName name="gtst" localSheetId="0">#REF!</definedName>
    <definedName name="gtst">#REF!</definedName>
    <definedName name="Gw" localSheetId="0">#REF!</definedName>
    <definedName name="Gw">#REF!</definedName>
    <definedName name="H" localSheetId="0">#REF!</definedName>
    <definedName name="H">#REF!</definedName>
    <definedName name="H0" localSheetId="0">#REF!</definedName>
    <definedName name="H0">#REF!</definedName>
    <definedName name="HALag">[22]Assumptions!$H$5:$J$36</definedName>
    <definedName name="HANDL" localSheetId="0">#REF!</definedName>
    <definedName name="HANDL">#REF!</definedName>
    <definedName name="HFL">'[42]INPUT-DATA'!#REF!</definedName>
    <definedName name="hh" localSheetId="0">#REF!</definedName>
    <definedName name="hh">#REF!</definedName>
    <definedName name="hhs" localSheetId="0">#REF!</definedName>
    <definedName name="hhs">#REF!</definedName>
    <definedName name="hi">[24]DSLP!#REF!</definedName>
    <definedName name="HINDI" localSheetId="0">#REF!</definedName>
    <definedName name="HINDI">#REF!</definedName>
    <definedName name="HIns">[24]DSLP!#REF!</definedName>
    <definedName name="HNDCLR_CHGS" localSheetId="0">#REF!</definedName>
    <definedName name="HNDCLR_CHGS">#REF!</definedName>
    <definedName name="ho" localSheetId="0">#REF!</definedName>
    <definedName name="ho">#REF!</definedName>
    <definedName name="hoi">[24]DSLP!#REF!</definedName>
    <definedName name="Hosp_Disc">'[68]Master Input Sheet'!#REF!</definedName>
    <definedName name="Hospital_Intervention_Team">'[46]I 2ry activity reduction'!$L$85,'[46]I 2ry activity reduction'!$L$95,'[46]I 2ry activity reduction'!$L$105</definedName>
    <definedName name="hS" localSheetId="0">#REF!</definedName>
    <definedName name="hS">#REF!</definedName>
    <definedName name="html" localSheetId="0" hidden="1">{"'PROFITABILITY'!$A$1:$F$45"}</definedName>
    <definedName name="html" hidden="1">{"'PROFITABILITY'!$A$1:$F$45"}</definedName>
    <definedName name="HTML_CodePage" hidden="1">1252</definedName>
    <definedName name="HTML_Control" localSheetId="0" hidden="1">{"'PROFITABILITY'!$A$1:$F$45"}</definedName>
    <definedName name="HTML_Control" hidden="1">{"'PROFITABILITY'!$A$1:$F$45"}</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u" localSheetId="0">#REF!</definedName>
    <definedName name="Hu">#REF!</definedName>
    <definedName name="hxb">[24]DSLP!#REF!</definedName>
    <definedName name="hxi">[24]DSLP!#REF!</definedName>
    <definedName name="i" localSheetId="0" hidden="1">{"'PROFITABILITY'!$A$1:$F$45"}</definedName>
    <definedName name="i" hidden="1">{"'PROFITABILITY'!$A$1:$F$45"}</definedName>
    <definedName name="ICS_DISCUSSION_C_ISSUES_List" localSheetId="0">#REF!</definedName>
    <definedName name="ICS_DISCUSSION_C_ISSUES_List">#REF!</definedName>
    <definedName name="IDosCountries">'[22]Intas dossier input'!$C$5:$AK$5</definedName>
    <definedName name="idto" localSheetId="0">#REF!</definedName>
    <definedName name="idto">#REF!</definedName>
    <definedName name="If" localSheetId="0">#REF!</definedName>
    <definedName name="If">#REF!</definedName>
    <definedName name="IF_J_1_RUN__PROG1" localSheetId="0">#REF!</definedName>
    <definedName name="IF_J_1_RUN__PROG1">#REF!</definedName>
    <definedName name="Ig" localSheetId="0">#REF!</definedName>
    <definedName name="Ig">#REF!</definedName>
    <definedName name="IGP_M" localSheetId="0">#REF!</definedName>
    <definedName name="IGP_M">#REF!</definedName>
    <definedName name="II" localSheetId="0">#REF!</definedName>
    <definedName name="II">#REF!</definedName>
    <definedName name="iii" localSheetId="0">#REF!</definedName>
    <definedName name="iii">#REF!</definedName>
    <definedName name="ik" localSheetId="0">#REF!</definedName>
    <definedName name="ik">#REF!</definedName>
    <definedName name="Illumination" localSheetId="0">#REF!</definedName>
    <definedName name="Illumination">#REF!</definedName>
    <definedName name="IMACountries">'[22]Intas MA input'!$C$5:$AK$5</definedName>
    <definedName name="Increase" localSheetId="0">#REF!</definedName>
    <definedName name="Increase">#REF!</definedName>
    <definedName name="Indra" localSheetId="0">#REF!</definedName>
    <definedName name="Indra">#REF!</definedName>
    <definedName name="INNCAGRS" localSheetId="0">#REF!</definedName>
    <definedName name="INNCAGRS">#REF!</definedName>
    <definedName name="INOUT">[69]Scenarios!$C$7:$C$8</definedName>
    <definedName name="Insurance" localSheetId="0">#REF!</definedName>
    <definedName name="Insurance">#REF!</definedName>
    <definedName name="INT_CHGS" localSheetId="0">#REF!</definedName>
    <definedName name="INT_CHGS">#REF!</definedName>
    <definedName name="IntasDossier">'[22]Intas dossier input'!$C$5:$AP$500</definedName>
    <definedName name="IntasMA">'[22]Intas MA input'!$C$5:$AP$427</definedName>
    <definedName name="internaluse" localSheetId="0">#REF!</definedName>
    <definedName name="internaluse">#REF!</definedName>
    <definedName name="IPRestrictions" localSheetId="0">#REF!</definedName>
    <definedName name="IPRestrictions">#REF!</definedName>
    <definedName name="ipu" localSheetId="0">#REF!</definedName>
    <definedName name="ipu">#REF!</definedName>
    <definedName name="Is" localSheetId="0">#REF!</definedName>
    <definedName name="Is">#REF!</definedName>
    <definedName name="ITEMCODE">[70]Rates!$A$7:$A$40</definedName>
    <definedName name="Ix" localSheetId="0">#REF!</definedName>
    <definedName name="Ix">#REF!</definedName>
    <definedName name="Iy" localSheetId="0">#REF!</definedName>
    <definedName name="Iy">#REF!</definedName>
    <definedName name="J" localSheetId="0">#REF!</definedName>
    <definedName name="J">#REF!</definedName>
    <definedName name="JEERATE">[37]Jeerat!$E$10:$Y$310</definedName>
    <definedName name="JEJS" localSheetId="0">#REF!</definedName>
    <definedName name="JEJS">#REF!</definedName>
    <definedName name="JJKL">[19]MP!$IU$8163</definedName>
    <definedName name="job">'[40]DETAILED  BOQ'!$A$1</definedName>
    <definedName name="k" localSheetId="0" hidden="1">{"'PROFITABILITY'!$A$1:$F$45"}</definedName>
    <definedName name="k" hidden="1">{"'PROFITABILITY'!$A$1:$F$45"}</definedName>
    <definedName name="k1s" localSheetId="0">#REF!</definedName>
    <definedName name="k1s">#REF!</definedName>
    <definedName name="k2s" localSheetId="0">#REF!</definedName>
    <definedName name="k2s">#REF!</definedName>
    <definedName name="ka" localSheetId="0">#REF!</definedName>
    <definedName name="ka">#REF!</definedName>
    <definedName name="kb" localSheetId="0">#REF!</definedName>
    <definedName name="kb">#REF!</definedName>
    <definedName name="kc" localSheetId="0">#REF!</definedName>
    <definedName name="kc">#REF!</definedName>
    <definedName name="kec" localSheetId="0" hidden="1">{"'PROFITABILITY'!$A$1:$F$45"}</definedName>
    <definedName name="kec" hidden="1">{"'PROFITABILITY'!$A$1:$F$45"}</definedName>
    <definedName name="KEL" localSheetId="0">#REF!</definedName>
    <definedName name="KEL">#REF!</definedName>
    <definedName name="KET" localSheetId="0">#REF!</definedName>
    <definedName name="KET">#REF!</definedName>
    <definedName name="Kh" localSheetId="0">#REF!</definedName>
    <definedName name="Kh">#REF!</definedName>
    <definedName name="Ki" localSheetId="0">#REF!</definedName>
    <definedName name="Ki">#REF!</definedName>
    <definedName name="Kii" localSheetId="0">#REF!</definedName>
    <definedName name="Kii">#REF!</definedName>
    <definedName name="KLM" localSheetId="0">#REF!</definedName>
    <definedName name="KLM">#REF!</definedName>
    <definedName name="Km" localSheetId="0">#REF!</definedName>
    <definedName name="Km">#REF!</definedName>
    <definedName name="kptl" localSheetId="0">#REF!</definedName>
    <definedName name="kptl">#REF!</definedName>
    <definedName name="Ks" localSheetId="0">#REF!</definedName>
    <definedName name="Ks">#REF!</definedName>
    <definedName name="KST" localSheetId="0">#REF!</definedName>
    <definedName name="KST">#REF!</definedName>
    <definedName name="kst_4.20" localSheetId="0">#REF!</definedName>
    <definedName name="kst_4.20">#REF!</definedName>
    <definedName name="L" localSheetId="0" hidden="1">#REF!</definedName>
    <definedName name="L" hidden="1">#REF!</definedName>
    <definedName name="L__m" localSheetId="0">#REF!</definedName>
    <definedName name="L__m">#REF!</definedName>
    <definedName name="L_Bhisti">[71]Labour!$D$3</definedName>
    <definedName name="L_Blacksmith">[71]Labour!$D$5</definedName>
    <definedName name="L_Mason_1stClass">[71]Labour!$D$14</definedName>
    <definedName name="L_Mate">[71]Labour!$D$16</definedName>
    <definedName name="L_Mazdoor">[71]Labour!$D$17</definedName>
    <definedName name="L1__m" localSheetId="0">#REF!</definedName>
    <definedName name="L1__m">#REF!</definedName>
    <definedName name="L2__m" localSheetId="0">#REF!</definedName>
    <definedName name="L2__m">#REF!</definedName>
    <definedName name="La" localSheetId="0">#REF!</definedName>
    <definedName name="La">#REF!</definedName>
    <definedName name="LAMP" localSheetId="0">#REF!</definedName>
    <definedName name="LAMP">#REF!</definedName>
    <definedName name="lane_width" localSheetId="0">#REF!</definedName>
    <definedName name="lane_width">#REF!</definedName>
    <definedName name="LanguageComment" localSheetId="0">#REF!</definedName>
    <definedName name="LanguageComment">#REF!</definedName>
    <definedName name="Lb" localSheetId="0">#REF!</definedName>
    <definedName name="Lb">#REF!</definedName>
    <definedName name="lc" localSheetId="0">#REF!</definedName>
    <definedName name="lc">#REF!</definedName>
    <definedName name="LC_CHGS" localSheetId="0">#REF!</definedName>
    <definedName name="LC_CHGS">#REF!</definedName>
    <definedName name="lc1i4f" localSheetId="0">#REF!</definedName>
    <definedName name="lc1i4f">#REF!</definedName>
    <definedName name="lc1i5f" localSheetId="0">#REF!</definedName>
    <definedName name="lc1i5f">#REF!</definedName>
    <definedName name="lc2i1bc8f" localSheetId="0">#REF!</definedName>
    <definedName name="lc2i1bc8f">#REF!</definedName>
    <definedName name="lc350mcbc" localSheetId="0">#REF!</definedName>
    <definedName name="lc350mcbc">#REF!</definedName>
    <definedName name="lc350mcfdr" localSheetId="0">#REF!</definedName>
    <definedName name="lc350mcfdr">#REF!</definedName>
    <definedName name="lc350mcic" localSheetId="0">#REF!</definedName>
    <definedName name="lc350mcic">#REF!</definedName>
    <definedName name="lc350pcfdr" localSheetId="0">#REF!</definedName>
    <definedName name="lc350pcfdr">#REF!</definedName>
    <definedName name="lc350pcic" localSheetId="0">#REF!</definedName>
    <definedName name="lc350pcic">#REF!</definedName>
    <definedName name="lc500mcbc" localSheetId="0">#REF!</definedName>
    <definedName name="lc500mcbc">#REF!</definedName>
    <definedName name="lc500mcfdr" localSheetId="0">#REF!</definedName>
    <definedName name="lc500mcfdr">#REF!</definedName>
    <definedName name="lc500mcic" localSheetId="0">#REF!</definedName>
    <definedName name="lc500mcic">#REF!</definedName>
    <definedName name="lcabbbc" localSheetId="0">#REF!</definedName>
    <definedName name="lcabbbc">#REF!</definedName>
    <definedName name="lcabbfdr" localSheetId="0">#REF!</definedName>
    <definedName name="lcabbfdr">#REF!</definedName>
    <definedName name="lcabbic" localSheetId="0">#REF!</definedName>
    <definedName name="lcabbic">#REF!</definedName>
    <definedName name="lcs" localSheetId="0">#REF!</definedName>
    <definedName name="lcs">#REF!</definedName>
    <definedName name="LD_Analysis" localSheetId="0">#REF!</definedName>
    <definedName name="LD_Analysis">#REF!</definedName>
    <definedName name="le" localSheetId="0">#REF!</definedName>
    <definedName name="le">#REF!</definedName>
    <definedName name="least" localSheetId="0">#REF!</definedName>
    <definedName name="least">#REF!</definedName>
    <definedName name="len" localSheetId="0">#REF!</definedName>
    <definedName name="len">#REF!</definedName>
    <definedName name="length" localSheetId="0">#REF!</definedName>
    <definedName name="length">#REF!</definedName>
    <definedName name="limcount" hidden="1">1</definedName>
    <definedName name="line" localSheetId="0">#REF!</definedName>
    <definedName name="line">#REF!</definedName>
    <definedName name="Lm" localSheetId="0">#REF!</definedName>
    <definedName name="Lm">#REF!</definedName>
    <definedName name="lmcaccp">[72]Estimate!#REF!</definedName>
    <definedName name="lmcecp">[72]Estimate!#REF!</definedName>
    <definedName name="lmcmcc.1">[72]Estimate!#REF!</definedName>
    <definedName name="lmcmcc.2">[72]Estimate!#REF!</definedName>
    <definedName name="lmcmcc.3">[72]Estimate!#REF!</definedName>
    <definedName name="lmcmltsb">[72]Estimate!#REF!</definedName>
    <definedName name="lmcmsb.ups">[72]Estimate!#REF!</definedName>
    <definedName name="lmcsmsb.1">[72]Estimate!#REF!</definedName>
    <definedName name="lmcsmsb.2">[72]Estimate!#REF!</definedName>
    <definedName name="lmcsmsb.3">[72]Estimate!#REF!</definedName>
    <definedName name="lmcsmsb.b">[72]Estimate!#REF!</definedName>
    <definedName name="lmcsmsb.g">[72]Estimate!#REF!</definedName>
    <definedName name="lmcsmsb.lab">[72]Estimate!#REF!</definedName>
    <definedName name="lmcsmsb.main">[72]Estimate!#REF!</definedName>
    <definedName name="lmcsmsb.t">[72]Estimate!#REF!</definedName>
    <definedName name="lmcsmsb.ups">[72]Estimate!#REF!</definedName>
    <definedName name="lmcup.1">[72]Estimate!#REF!</definedName>
    <definedName name="lmcup.2">[72]Estimate!#REF!</definedName>
    <definedName name="LND_CHGS" localSheetId="0">#REF!</definedName>
    <definedName name="LND_CHGS">#REF!</definedName>
    <definedName name="load">'[25]4 (2)'!$P$61:$R$150</definedName>
    <definedName name="Location" localSheetId="0">#REF!</definedName>
    <definedName name="Location">#REF!</definedName>
    <definedName name="logo1">"Picture 7"</definedName>
    <definedName name="logoa" localSheetId="0">#REF!</definedName>
    <definedName name="logoa">#REF!</definedName>
    <definedName name="Lr" localSheetId="0">#REF!</definedName>
    <definedName name="Lr">#REF!</definedName>
    <definedName name="ls" localSheetId="0">#REF!</definedName>
    <definedName name="ls">#REF!</definedName>
    <definedName name="LTswitchgear" localSheetId="0">#REF!</definedName>
    <definedName name="LTswitchgear">#REF!</definedName>
    <definedName name="LTTrafo">'[73]Spares &amp; TMI'!$E$272</definedName>
    <definedName name="Ltwo400">'[64]L2 400 Obra'!$B$9:$AB$37</definedName>
    <definedName name="Ltwo765">'[64]L2 765 LILO Anpara '!$B$9:$W$38</definedName>
    <definedName name="LUMEN" localSheetId="0">#REF!</definedName>
    <definedName name="LUMEN">#REF!</definedName>
    <definedName name="LUX" localSheetId="0">#REF!</definedName>
    <definedName name="LUX">#REF!</definedName>
    <definedName name="LWL">'[42]INPUT-DATA'!#REF!</definedName>
    <definedName name="Lx" localSheetId="0">#REF!</definedName>
    <definedName name="Lx">#REF!</definedName>
    <definedName name="M" localSheetId="0">#REF!</definedName>
    <definedName name="M">#REF!</definedName>
    <definedName name="M_Aggregate_10">[71]Material!$D$17</definedName>
    <definedName name="M_Aggregate_20">[71]Material!$D$18</definedName>
    <definedName name="M_Aggregate_40">[71]Material!$D$19</definedName>
    <definedName name="M_BindingWire">[71]Material!$D$38</definedName>
    <definedName name="M_Cement">[71]Material!$D$51</definedName>
    <definedName name="M_RCCPipeNP4_1000mm">[71]Material!$D$119</definedName>
    <definedName name="M_Sand_Coarse">[71]Material!$D$125</definedName>
    <definedName name="MA_incountry">'[22]Intas Control'!$C$2</definedName>
    <definedName name="MA_incountry_T">[22]TorrentControl!$C$16</definedName>
    <definedName name="MA_intercountry">'[22]Intas Control'!$C$3</definedName>
    <definedName name="MA_intercountry_T">[22]TorrentControl!$C$17</definedName>
    <definedName name="MAConsolidation">[22]MAConsolidation!$B$5:$AM$1000</definedName>
    <definedName name="MAConsolidationCountries">[22]MAConsolidation!$B$5:$AM$5</definedName>
    <definedName name="MAConsolidationMols">[22]MAConsolidation!$B$5:$B$1000</definedName>
    <definedName name="Main">[44]!Main</definedName>
    <definedName name="major">[22]TorrentControl!$B$3</definedName>
    <definedName name="majord" localSheetId="0">#REF!</definedName>
    <definedName name="majord">#REF!</definedName>
    <definedName name="majororders" localSheetId="0">#REF!</definedName>
    <definedName name="majororders">#REF!</definedName>
    <definedName name="man" localSheetId="0">#REF!</definedName>
    <definedName name="man">#REF!</definedName>
    <definedName name="Mandatory" localSheetId="0">'765KV TA 414 VNTL'!Mandatory</definedName>
    <definedName name="Mandatory">[0]!Mandatory</definedName>
    <definedName name="Manday_Rate" localSheetId="0">#REF!</definedName>
    <definedName name="Manday_Rate">#REF!</definedName>
    <definedName name="manday1" localSheetId="0">#REF!</definedName>
    <definedName name="manday1">#REF!</definedName>
    <definedName name="manpower" localSheetId="0">#REF!</definedName>
    <definedName name="manpower">#REF!</definedName>
    <definedName name="MANU1">'[34]Attach-3 (QR)'!#REF!</definedName>
    <definedName name="MANU11">'[34]Attach-3 (QR)'!#REF!</definedName>
    <definedName name="MANU111">'[34]Attach-3 (QR)'!#REF!</definedName>
    <definedName name="MANU2">'[34]Attach-3 (QR)'!#REF!</definedName>
    <definedName name="MANU22">'[34]Attach-3 (QR)'!#REF!</definedName>
    <definedName name="MANU222">'[34]Attach-3 (QR)'!#REF!</definedName>
    <definedName name="MANU3">'[34]Attach-3 (QR)'!#REF!</definedName>
    <definedName name="MANU33">'[34]Attach-3 (QR)'!#REF!</definedName>
    <definedName name="MANU333">'[34]Attach-3 (QR)'!#REF!</definedName>
    <definedName name="MANU4">'[34]Attach-3 (QR)'!#REF!</definedName>
    <definedName name="MANU44">'[34]Attach-3 (QR)'!#REF!</definedName>
    <definedName name="MANU444">'[34]Attach-3 (QR)'!#REF!</definedName>
    <definedName name="MANU5">'[34]Attach-3 (QR)'!#REF!</definedName>
    <definedName name="MANU55">'[34]Attach-3 (QR)'!#REF!</definedName>
    <definedName name="MANU555">'[34]Attach-3 (QR)'!#REF!</definedName>
    <definedName name="MarginalCosts" localSheetId="0">#REF!</definedName>
    <definedName name="MarginalCosts">#REF!</definedName>
    <definedName name="MarginalCostsSM" localSheetId="0">#REF!</definedName>
    <definedName name="MarginalCostsSM">#REF!</definedName>
    <definedName name="MARKETSHAREPYHIGH" localSheetId="0">#REF!</definedName>
    <definedName name="MARKETSHAREPYHIGH">#REF!</definedName>
    <definedName name="MARKETSHAREPYLOW" localSheetId="0">#REF!</definedName>
    <definedName name="MARKETSHAREPYLOW">#REF!</definedName>
    <definedName name="MAS" localSheetId="0">#REF!</definedName>
    <definedName name="MAS">#REF!</definedName>
    <definedName name="MasterMolDoseList">[74]MasterMolDoseList!$B$2:$H$936</definedName>
    <definedName name="Masterpreisliste_Access_ohne_CHAR_10_" localSheetId="0">#REF!</definedName>
    <definedName name="Masterpreisliste_Access_ohne_CHAR_10_">#REF!</definedName>
    <definedName name="MATHS" localSheetId="0">#REF!</definedName>
    <definedName name="MATHS">#REF!</definedName>
    <definedName name="Mb" localSheetId="0">#REF!</definedName>
    <definedName name="Mb">#REF!</definedName>
    <definedName name="Mc" localSheetId="0">#REF!</definedName>
    <definedName name="Mc">#REF!</definedName>
    <definedName name="MC_ABB_Imp" localSheetId="0">#REF!</definedName>
    <definedName name="MC_ABB_Imp">#REF!</definedName>
    <definedName name="MC_ABB_local" localSheetId="0">#REF!</definedName>
    <definedName name="MC_ABB_local">#REF!</definedName>
    <definedName name="MC_ABB_peenya" localSheetId="0">#REF!</definedName>
    <definedName name="MC_ABB_peenya">#REF!</definedName>
    <definedName name="MC_AIC_Imp" localSheetId="0">#REF!</definedName>
    <definedName name="MC_AIC_Imp">#REF!</definedName>
    <definedName name="MC_AIC_local" localSheetId="0">#REF!</definedName>
    <definedName name="MC_AIC_local">#REF!</definedName>
    <definedName name="MC_DEMHW" localSheetId="0">#REF!</definedName>
    <definedName name="MC_DEMHW">#REF!</definedName>
    <definedName name="MC_DEMSW" localSheetId="0">#REF!</definedName>
    <definedName name="MC_DEMSW">#REF!</definedName>
    <definedName name="MC_FFRHW" localSheetId="0">#REF!</definedName>
    <definedName name="MC_FFRHW">#REF!</definedName>
    <definedName name="MC_FFRSW" localSheetId="0">#REF!</definedName>
    <definedName name="MC_FFRSW">#REF!</definedName>
    <definedName name="MC_FIMHW" localSheetId="0">#REF!</definedName>
    <definedName name="MC_FIMHW">#REF!</definedName>
    <definedName name="MC_FIMSW" localSheetId="0">#REF!</definedName>
    <definedName name="MC_FIMSW">#REF!</definedName>
    <definedName name="MC_NOKHW" localSheetId="0">#REF!</definedName>
    <definedName name="MC_NOKHW">#REF!</definedName>
    <definedName name="MC_NOKSW" localSheetId="0">#REF!</definedName>
    <definedName name="MC_NOKSW">#REF!</definedName>
    <definedName name="MC_NonABB_Imp" localSheetId="0">#REF!</definedName>
    <definedName name="MC_NonABB_Imp">#REF!</definedName>
    <definedName name="MC_NonABB_local" localSheetId="0">#REF!</definedName>
    <definedName name="MC_NonABB_local">#REF!</definedName>
    <definedName name="MC_SEKHW" localSheetId="0">#REF!</definedName>
    <definedName name="MC_SEKHW">#REF!</definedName>
    <definedName name="MC_SEKSW" localSheetId="0">#REF!</definedName>
    <definedName name="MC_SEKSW">#REF!</definedName>
    <definedName name="MC_SFRHW" localSheetId="0">#REF!</definedName>
    <definedName name="MC_SFRHW">#REF!</definedName>
    <definedName name="MC_SFRSW" localSheetId="0">#REF!</definedName>
    <definedName name="MC_SFRSW">#REF!</definedName>
    <definedName name="MC_UKPHW" localSheetId="0">#REF!</definedName>
    <definedName name="MC_UKPHW">#REF!</definedName>
    <definedName name="MC_UKPSW" localSheetId="0">#REF!</definedName>
    <definedName name="MC_UKPSW">#REF!</definedName>
    <definedName name="MC_USDHW" localSheetId="0">#REF!</definedName>
    <definedName name="MC_USDHW">#REF!</definedName>
    <definedName name="MC_USDSW" localSheetId="0">#REF!</definedName>
    <definedName name="MC_USDSW">#REF!</definedName>
    <definedName name="MC_YENHW" localSheetId="0">#REF!</definedName>
    <definedName name="MC_YENHW">#REF!</definedName>
    <definedName name="MC_YENSW" localSheetId="0">#REF!</definedName>
    <definedName name="MC_YENSW">#REF!</definedName>
    <definedName name="mcabb3501i5f" localSheetId="0">#REF!</definedName>
    <definedName name="mcabb3501i5f">#REF!</definedName>
    <definedName name="mcabb3502i1bc8f" localSheetId="0">#REF!</definedName>
    <definedName name="mcabb3502i1bc8f">#REF!</definedName>
    <definedName name="mcabb5002i1bc8f" localSheetId="0">#REF!</definedName>
    <definedName name="mcabb5002i1bc8f">#REF!</definedName>
    <definedName name="MCi">[75]A4a!$R$5</definedName>
    <definedName name="mcmc1i5f" localSheetId="0">#REF!</definedName>
    <definedName name="mcmc1i5f">#REF!</definedName>
    <definedName name="mcmc3502i1bc8f" localSheetId="0">#REF!</definedName>
    <definedName name="mcmc3502i1bc8f">#REF!</definedName>
    <definedName name="mcmc5002i1bc8f" localSheetId="0">#REF!</definedName>
    <definedName name="mcmc5002i1bc8f">#REF!</definedName>
    <definedName name="mcpc1i4f" localSheetId="0">#REF!</definedName>
    <definedName name="mcpc1i4f">#REF!</definedName>
    <definedName name="mcvr">[76]KS!$Q$52:$IV$8162</definedName>
    <definedName name="mdp">[6]costing!#REF!</definedName>
    <definedName name="MDVT_ABSP" localSheetId="0">#REF!</definedName>
    <definedName name="MDVT_ABSP">#REF!</definedName>
    <definedName name="Med" localSheetId="0">#REF!</definedName>
    <definedName name="Med">#REF!</definedName>
    <definedName name="method">[25]lookup!$A$1:$A$2</definedName>
    <definedName name="mf" localSheetId="0" hidden="1">{"'PROFITABILITY'!$A$1:$F$45"}</definedName>
    <definedName name="mf" hidden="1">{"'PROFITABILITY'!$A$1:$F$45"}</definedName>
    <definedName name="MF_ABB_local" localSheetId="0">#REF!</definedName>
    <definedName name="MF_ABB_local">#REF!</definedName>
    <definedName name="MF_ABB_peenya" localSheetId="0">#REF!</definedName>
    <definedName name="MF_ABB_peenya">#REF!</definedName>
    <definedName name="MF_AIC_Imp" localSheetId="0">#REF!</definedName>
    <definedName name="MF_AIC_Imp">#REF!</definedName>
    <definedName name="MF_AIC_local" localSheetId="0">#REF!</definedName>
    <definedName name="MF_AIC_local">#REF!</definedName>
    <definedName name="MF_AUTImp_ABB" localSheetId="0">#REF!</definedName>
    <definedName name="MF_AUTImp_ABB">#REF!</definedName>
    <definedName name="MF_AUTImp_NonABB" localSheetId="0">#REF!</definedName>
    <definedName name="MF_AUTImp_NonABB">#REF!</definedName>
    <definedName name="MF_NonABB_local" localSheetId="0">#REF!</definedName>
    <definedName name="MF_NonABB_local">#REF!</definedName>
    <definedName name="Min_Exp_Well">[30]Scenario!$C$38</definedName>
    <definedName name="minor">[22]TorrentControl!$B$2</definedName>
    <definedName name="Misc_charges" localSheetId="0">#REF!</definedName>
    <definedName name="Misc_charges">#REF!</definedName>
    <definedName name="mm" localSheetId="0" hidden="1">#REF!</definedName>
    <definedName name="mm" hidden="1">#REF!</definedName>
    <definedName name="mmm">[77]NJP!$E$9:$U$302</definedName>
    <definedName name="Model_Comparison" localSheetId="0">#REF!</definedName>
    <definedName name="Model_Comparison">#REF!</definedName>
    <definedName name="modvat" localSheetId="0">#REF!</definedName>
    <definedName name="modvat">#REF!</definedName>
    <definedName name="molecules">[49]Assumptions!$B$39:$B$133</definedName>
    <definedName name="Month">'[28]Base File'!$G$3:$G$62</definedName>
    <definedName name="MQAKAM" localSheetId="0">#REF!</definedName>
    <definedName name="MQAKAM">#REF!</definedName>
    <definedName name="Ms" localSheetId="0">#REF!</definedName>
    <definedName name="Ms">#REF!</definedName>
    <definedName name="MS_Royalty" localSheetId="0">#REF!</definedName>
    <definedName name="MS_Royalty">#REF!</definedName>
    <definedName name="mujj" localSheetId="0">#REF!</definedName>
    <definedName name="mujj">#REF!</definedName>
    <definedName name="Mulimit" localSheetId="0">#REF!</definedName>
    <definedName name="Mulimit">#REF!</definedName>
    <definedName name="Musculoskeletal_Interface_clinic">'[46]I 2ry activity reduction'!$D$118,'[46]I 2ry activity reduction'!$D$128,'[46]I 2ry activity reduction'!$D$138</definedName>
    <definedName name="MVP_Total" localSheetId="0">#REF!</definedName>
    <definedName name="MVP_Total">#REF!</definedName>
    <definedName name="MyPBRScenario" localSheetId="0">#REF!</definedName>
    <definedName name="MyPBRScenario">#REF!</definedName>
    <definedName name="N" localSheetId="0">#REF!</definedName>
    <definedName name="N">#REF!</definedName>
    <definedName name="Nature">'[78]Base File'!$B$3:$B$6</definedName>
    <definedName name="Nc" localSheetId="0">#REF!</definedName>
    <definedName name="Nc">#REF!</definedName>
    <definedName name="NcIS" localSheetId="0">#REF!</definedName>
    <definedName name="NcIS">#REF!</definedName>
    <definedName name="NIL" localSheetId="0">#REF!</definedName>
    <definedName name="NIL">#REF!</definedName>
    <definedName name="NJPE">[37]NJP!$E$9:$W$315</definedName>
    <definedName name="njspsche">[37]NJP!$E$9:$U$302</definedName>
    <definedName name="nlg_cd" localSheetId="0">#REF!</definedName>
    <definedName name="nlg_cd">#REF!</definedName>
    <definedName name="nlg_er" localSheetId="0">#REF!</definedName>
    <definedName name="nlg_er">#REF!</definedName>
    <definedName name="nlg_fi" localSheetId="0">#REF!</definedName>
    <definedName name="nlg_fi">#REF!</definedName>
    <definedName name="NN" localSheetId="0">#REF!</definedName>
    <definedName name="NN">#REF!</definedName>
    <definedName name="no_name" localSheetId="0">#REF!</definedName>
    <definedName name="no_name">#REF!</definedName>
    <definedName name="NOK" localSheetId="0">#REF!</definedName>
    <definedName name="NOK">#REF!</definedName>
    <definedName name="Nos" localSheetId="0">#REF!</definedName>
    <definedName name="Nos">#REF!</definedName>
    <definedName name="NPV_Risk" localSheetId="0">#REF!</definedName>
    <definedName name="NPV_Risk">#REF!</definedName>
    <definedName name="NqIS" localSheetId="0">#REF!</definedName>
    <definedName name="NqIS">#REF!</definedName>
    <definedName name="NrIS" localSheetId="0">#REF!</definedName>
    <definedName name="NrIS">#REF!</definedName>
    <definedName name="Nsd">'[31]Rectangular Beam'!#REF!</definedName>
    <definedName name="Nsda" localSheetId="0">#REF!</definedName>
    <definedName name="Nsda">#REF!</definedName>
    <definedName name="Nsdb" localSheetId="0">#REF!</definedName>
    <definedName name="Nsdb">#REF!</definedName>
    <definedName name="Nsm" localSheetId="0">#REF!</definedName>
    <definedName name="Nsm">#REF!</definedName>
    <definedName name="Nt" localSheetId="0">#REF!</definedName>
    <definedName name="Nt">#REF!</definedName>
    <definedName name="Nur" localSheetId="0">#REF!</definedName>
    <definedName name="Nur">#REF!</definedName>
    <definedName name="Nx" localSheetId="0">#REF!</definedName>
    <definedName name="Nx">#REF!</definedName>
    <definedName name="nxs" localSheetId="0">#REF!</definedName>
    <definedName name="nxs">#REF!</definedName>
    <definedName name="Ny" localSheetId="0">#REF!</definedName>
    <definedName name="Ny">#REF!</definedName>
    <definedName name="nys" localSheetId="0">#REF!</definedName>
    <definedName name="nys">#REF!</definedName>
    <definedName name="O" localSheetId="0">#REF!</definedName>
    <definedName name="O">#REF!</definedName>
    <definedName name="OCTROI" localSheetId="0">#REF!</definedName>
    <definedName name="OCTROI">#REF!</definedName>
    <definedName name="OCTROI_HW" localSheetId="0">#REF!</definedName>
    <definedName name="OCTROI_HW">#REF!</definedName>
    <definedName name="OCTROI_SW" localSheetId="0">#REF!</definedName>
    <definedName name="OCTROI_SW">#REF!</definedName>
    <definedName name="OFFICE_LIGHTING" localSheetId="0">#REF!</definedName>
    <definedName name="OFFICE_LIGHTING">#REF!</definedName>
    <definedName name="oh" localSheetId="0">#REF!</definedName>
    <definedName name="oh">#REF!</definedName>
    <definedName name="ohe" localSheetId="0">#REF!</definedName>
    <definedName name="ohe">#REF!</definedName>
    <definedName name="ok" localSheetId="0">#REF!</definedName>
    <definedName name="ok">#REF!</definedName>
    <definedName name="OldLaunch">[22]Assumptions!$A$6:$E$575</definedName>
    <definedName name="ongoingDCP">'[22]Intas Control'!$C$5</definedName>
    <definedName name="ooc" localSheetId="0">#REF!</definedName>
    <definedName name="ooc">#REF!</definedName>
    <definedName name="ord_musd">[39]orders!#REF!</definedName>
    <definedName name="orderbacklog" localSheetId="0">#REF!</definedName>
    <definedName name="orderbacklog">#REF!</definedName>
    <definedName name="orderbooked98">'[79]ord-lost_98&amp;99'!#REF!</definedName>
    <definedName name="ORDERSTATUS" localSheetId="0">#REF!</definedName>
    <definedName name="ORDERSTATUS">#REF!</definedName>
    <definedName name="ORDREVCOLL" localSheetId="0">#REF!</definedName>
    <definedName name="ORDREVCOLL">#REF!</definedName>
    <definedName name="Org_Codes">[80]Submissions!$A$4:$B$300</definedName>
    <definedName name="P" localSheetId="0" hidden="1">{"'PROFITABILITY'!$A$1:$F$45"}</definedName>
    <definedName name="P" hidden="1">{"'PROFITABILITY'!$A$1:$F$45"}</definedName>
    <definedName name="p.s" localSheetId="0">#REF!</definedName>
    <definedName name="p.s">#REF!</definedName>
    <definedName name="P_1">'[81]bs BP 04 SA'!#REF!</definedName>
    <definedName name="P_3">'[81]bs BP 04 SA'!#REF!</definedName>
    <definedName name="P_4">'[81]bs BP 04 SA'!#REF!</definedName>
    <definedName name="P_5">'[81]bs BP 04 SA'!#REF!</definedName>
    <definedName name="P_6DSO" localSheetId="0">#REF!</definedName>
    <definedName name="P_6DSO">#REF!</definedName>
    <definedName name="P_7DPO">'[82]REVENUES &amp; BS'!#REF!</definedName>
    <definedName name="p11i4f" localSheetId="0">#REF!</definedName>
    <definedName name="p11i4f">#REF!</definedName>
    <definedName name="p11i5f" localSheetId="0">#REF!</definedName>
    <definedName name="p11i5f">#REF!</definedName>
    <definedName name="p12i1bc8f" localSheetId="0">#REF!</definedName>
    <definedName name="p12i1bc8f">#REF!</definedName>
    <definedName name="p1350mcbc" localSheetId="0">#REF!</definedName>
    <definedName name="p1350mcbc">#REF!</definedName>
    <definedName name="p1350mcfdr" localSheetId="0">#REF!</definedName>
    <definedName name="p1350mcfdr">#REF!</definedName>
    <definedName name="p1350mcic" localSheetId="0">#REF!</definedName>
    <definedName name="p1350mcic">#REF!</definedName>
    <definedName name="p1350pcfdr" localSheetId="0">#REF!</definedName>
    <definedName name="p1350pcfdr">#REF!</definedName>
    <definedName name="p1350pcic" localSheetId="0">#REF!</definedName>
    <definedName name="p1350pcic">#REF!</definedName>
    <definedName name="p1500mcbc" localSheetId="0">#REF!</definedName>
    <definedName name="p1500mcbc">#REF!</definedName>
    <definedName name="p1500mcfdr" localSheetId="0">#REF!</definedName>
    <definedName name="p1500mcfdr">#REF!</definedName>
    <definedName name="p1500mcic" localSheetId="0">#REF!</definedName>
    <definedName name="p1500mcic">#REF!</definedName>
    <definedName name="p1abbbc" localSheetId="0">#REF!</definedName>
    <definedName name="p1abbbc">#REF!</definedName>
    <definedName name="p1abbfdr" localSheetId="0">#REF!</definedName>
    <definedName name="p1abbfdr">#REF!</definedName>
    <definedName name="p1abbic" localSheetId="0">#REF!</definedName>
    <definedName name="p1abbic">#REF!</definedName>
    <definedName name="p1accp" localSheetId="0">#REF!</definedName>
    <definedName name="p1accp">#REF!</definedName>
    <definedName name="p1acdb1" localSheetId="0">#REF!</definedName>
    <definedName name="p1acdb1">#REF!</definedName>
    <definedName name="p1acdb2" localSheetId="0">#REF!</definedName>
    <definedName name="p1acdb2">#REF!</definedName>
    <definedName name="p1acdb3" localSheetId="0">#REF!</definedName>
    <definedName name="p1acdb3">#REF!</definedName>
    <definedName name="p1amf">'[83]p1-costg'!$T$49</definedName>
    <definedName name="p1apcc1" localSheetId="0">#REF!</definedName>
    <definedName name="p1apcc1">#REF!</definedName>
    <definedName name="p1apcc2" localSheetId="0">#REF!</definedName>
    <definedName name="p1apcc2">#REF!</definedName>
    <definedName name="p1apcc3" localSheetId="0">#REF!</definedName>
    <definedName name="p1apcc3">#REF!</definedName>
    <definedName name="p1clp" localSheetId="0">#REF!</definedName>
    <definedName name="p1clp">#REF!</definedName>
    <definedName name="p1csp">'[83]p1-costg'!$T$89</definedName>
    <definedName name="p1db">[84]costing!#REF!</definedName>
    <definedName name="p1ht" localSheetId="0">#REF!</definedName>
    <definedName name="p1ht">#REF!</definedName>
    <definedName name="p1ksk">'[83]p1-costg'!$T$6</definedName>
    <definedName name="p1ldb" localSheetId="0">#REF!</definedName>
    <definedName name="p1ldb">#REF!</definedName>
    <definedName name="p1lift" localSheetId="0">#REF!</definedName>
    <definedName name="p1lift">#REF!</definedName>
    <definedName name="p1ltsba1" localSheetId="0">#REF!</definedName>
    <definedName name="p1ltsba1">#REF!</definedName>
    <definedName name="p1ltsba2" localSheetId="0">#REF!</definedName>
    <definedName name="p1ltsba2">#REF!</definedName>
    <definedName name="p1ltsbb1" localSheetId="0">#REF!</definedName>
    <definedName name="p1ltsbb1">#REF!</definedName>
    <definedName name="p1ltsbb2" localSheetId="0">#REF!</definedName>
    <definedName name="p1ltsbb2">#REF!</definedName>
    <definedName name="p1mcc1" localSheetId="0">#REF!</definedName>
    <definedName name="p1mcc1">#REF!</definedName>
    <definedName name="p1mcc10" localSheetId="0">#REF!</definedName>
    <definedName name="p1mcc10">#REF!</definedName>
    <definedName name="p1mcc11" localSheetId="0">#REF!</definedName>
    <definedName name="p1mcc11">#REF!</definedName>
    <definedName name="p1mcc12" localSheetId="0">#REF!</definedName>
    <definedName name="p1mcc12">#REF!</definedName>
    <definedName name="p1mcc13" localSheetId="0">#REF!</definedName>
    <definedName name="p1mcc13">#REF!</definedName>
    <definedName name="p1mcc14" localSheetId="0">#REF!</definedName>
    <definedName name="p1mcc14">#REF!</definedName>
    <definedName name="p1mcc15" localSheetId="0">#REF!</definedName>
    <definedName name="p1mcc15">#REF!</definedName>
    <definedName name="p1mcc17" localSheetId="0">#REF!</definedName>
    <definedName name="p1mcc17">#REF!</definedName>
    <definedName name="p1mcc2" localSheetId="0">#REF!</definedName>
    <definedName name="p1mcc2">#REF!</definedName>
    <definedName name="p1mcc3" localSheetId="0">#REF!</definedName>
    <definedName name="p1mcc3">#REF!</definedName>
    <definedName name="p1mcc4" localSheetId="0">#REF!</definedName>
    <definedName name="p1mcc4">#REF!</definedName>
    <definedName name="p1mcc5" localSheetId="0">#REF!</definedName>
    <definedName name="p1mcc5">#REF!</definedName>
    <definedName name="p1mcc6" localSheetId="0">#REF!</definedName>
    <definedName name="p1mcc6">#REF!</definedName>
    <definedName name="p1mcc7" localSheetId="0">#REF!</definedName>
    <definedName name="p1mcc7">#REF!</definedName>
    <definedName name="p1mcc8" localSheetId="0">#REF!</definedName>
    <definedName name="p1mcc8">#REF!</definedName>
    <definedName name="p1mcc9" localSheetId="0">#REF!</definedName>
    <definedName name="p1mcc9">#REF!</definedName>
    <definedName name="p1mldb" localSheetId="0">#REF!</definedName>
    <definedName name="p1mldb">#REF!</definedName>
    <definedName name="p1mlp" localSheetId="0">#REF!</definedName>
    <definedName name="p1mlp">#REF!</definedName>
    <definedName name="p1mltp">'[83]p1-costg'!$T$30</definedName>
    <definedName name="p1mpcc" localSheetId="0">#REF!</definedName>
    <definedName name="p1mpcc">#REF!</definedName>
    <definedName name="p1mpdb" localSheetId="0">#REF!</definedName>
    <definedName name="p1mpdb">#REF!</definedName>
    <definedName name="p1mpdp" localSheetId="0">#REF!</definedName>
    <definedName name="p1mpdp">#REF!</definedName>
    <definedName name="p1mrlp" localSheetId="0">#REF!</definedName>
    <definedName name="p1mrlp">#REF!</definedName>
    <definedName name="p1pcc" localSheetId="0">#REF!</definedName>
    <definedName name="p1pcc">#REF!</definedName>
    <definedName name="p1pccm" localSheetId="0">#REF!</definedName>
    <definedName name="p1pccm">#REF!</definedName>
    <definedName name="p1pdb" localSheetId="0">#REF!</definedName>
    <definedName name="p1pdb">#REF!</definedName>
    <definedName name="p1ssb1">'[83]p1-costg'!$T$113</definedName>
    <definedName name="p1ssb2">'[83]p1-costg'!$T$125</definedName>
    <definedName name="p1upsdb">[84]costing!#REF!</definedName>
    <definedName name="p1upsip" localSheetId="0">#REF!</definedName>
    <definedName name="p1upsip">#REF!</definedName>
    <definedName name="p1upsmdb" localSheetId="0">#REF!</definedName>
    <definedName name="p1upsmdb">#REF!</definedName>
    <definedName name="p1upsop" localSheetId="0">#REF!</definedName>
    <definedName name="p1upsop">#REF!</definedName>
    <definedName name="pa" localSheetId="0">#REF!</definedName>
    <definedName name="pa">#REF!</definedName>
    <definedName name="pad_baywise" localSheetId="0">#REF!</definedName>
    <definedName name="pad_baywise">#REF!</definedName>
    <definedName name="Page1" localSheetId="0">#REF!</definedName>
    <definedName name="Page1">#REF!</definedName>
    <definedName name="PAGE10" localSheetId="0">#REF!</definedName>
    <definedName name="PAGE10">#REF!</definedName>
    <definedName name="PAGE11" localSheetId="0">#REF!</definedName>
    <definedName name="PAGE11">#REF!</definedName>
    <definedName name="PAGE2" localSheetId="0">#REF!</definedName>
    <definedName name="PAGE2">#REF!</definedName>
    <definedName name="PAGE3" localSheetId="0">#REF!</definedName>
    <definedName name="PAGE3">#REF!</definedName>
    <definedName name="PAGE4" localSheetId="0">#REF!</definedName>
    <definedName name="PAGE4">#REF!</definedName>
    <definedName name="PAGE5" localSheetId="0">#REF!</definedName>
    <definedName name="PAGE5">#REF!</definedName>
    <definedName name="PAGE6" localSheetId="0">#REF!</definedName>
    <definedName name="PAGE6">#REF!</definedName>
    <definedName name="PAGE7" localSheetId="0">#REF!</definedName>
    <definedName name="PAGE7">#REF!</definedName>
    <definedName name="PAGE8" localSheetId="0">#REF!</definedName>
    <definedName name="PAGE8">#REF!</definedName>
    <definedName name="PAGE9" localSheetId="0">#REF!</definedName>
    <definedName name="PAGE9">#REF!</definedName>
    <definedName name="Pal_Workbook_GUID" hidden="1">"I4MQBSQIYS7ZIKLGDAQFMW49"</definedName>
    <definedName name="Pancham" localSheetId="0">#REF!</definedName>
    <definedName name="Pancham">#REF!</definedName>
    <definedName name="part">[85]estimate!$K$30</definedName>
    <definedName name="part2">0.91</definedName>
    <definedName name="PATH1">'[34]Attach-3 (QR)'!#REF!</definedName>
    <definedName name="PATH11">'[34]Attach-3 (QR)'!#REF!</definedName>
    <definedName name="PATH111">'[34]Attach-3 (QR)'!#REF!</definedName>
    <definedName name="PATH2">'[34]Attach-3 (QR)'!#REF!</definedName>
    <definedName name="PATH22">'[34]Attach-3 (QR)'!#REF!</definedName>
    <definedName name="PATH222">'[34]Attach-3 (QR)'!#REF!</definedName>
    <definedName name="PATH3">'[34]Attach-3 (QR)'!#REF!</definedName>
    <definedName name="PATH33">'[34]Attach-3 (QR)'!#REF!</definedName>
    <definedName name="PATH333">'[34]Attach-3 (QR)'!#REF!</definedName>
    <definedName name="PATH4">'[34]Attach-3 (QR)'!#REF!</definedName>
    <definedName name="PATH44">'[34]Attach-3 (QR)'!#REF!</definedName>
    <definedName name="PATH444">'[34]Attach-3 (QR)'!#REF!</definedName>
    <definedName name="PATH5">'[34]Attach-3 (QR)'!#REF!</definedName>
    <definedName name="PATH55">'[34]Attach-3 (QR)'!#REF!</definedName>
    <definedName name="PATH555">'[34]Attach-3 (QR)'!#REF!</definedName>
    <definedName name="PATHAR1">'[33]Attach-3 (QR)'!#REF!</definedName>
    <definedName name="PATHAR2">'[33]Attach-3 (QR)'!#REF!</definedName>
    <definedName name="PATHAR3">'[33]Attach-3 (QR)'!#REF!</definedName>
    <definedName name="PATHJV1">'[34]Attach-3 (QR)'!#REF!</definedName>
    <definedName name="PATHJV11">'[34]Attach-3 (QR)'!#REF!</definedName>
    <definedName name="PATHJV111">'[34]Attach-3 (QR)'!#REF!</definedName>
    <definedName name="PATHJV2">'[34]Attach-3 (QR)'!#REF!</definedName>
    <definedName name="PATHJV22">'[34]Attach-3 (QR)'!#REF!</definedName>
    <definedName name="PATHJV222">'[34]Attach-3 (QR)'!#REF!</definedName>
    <definedName name="PATHJV3">'[34]Attach-3 (QR)'!#REF!</definedName>
    <definedName name="PATHJV33">'[34]Attach-3 (QR)'!#REF!</definedName>
    <definedName name="PATHJV333">'[34]Attach-3 (QR)'!#REF!</definedName>
    <definedName name="PATHJVPR1">'[33]Attach-3 (QR)'!#REF!</definedName>
    <definedName name="PATHJVPR11">'[34]Attach-3 (QR)'!#REF!</definedName>
    <definedName name="PATHJVPR111">'[34]Attach-3 (QR)'!#REF!</definedName>
    <definedName name="PATHJVPR2">'[33]Attach-3 (QR)'!#REF!</definedName>
    <definedName name="PATHJVPR22">'[34]Attach-3 (QR)'!#REF!</definedName>
    <definedName name="PATHJVPR222">'[34]Attach-3 (QR)'!#REF!</definedName>
    <definedName name="PATHLA1">'[34]Attach-3 (QR)'!#REF!</definedName>
    <definedName name="PATHLA2">'[34]Attach-3 (QR)'!#REF!</definedName>
    <definedName name="PATHLA3">'[34]Attach-3 (QR)'!#REF!</definedName>
    <definedName name="PATHLP1">'[33]Attach-3 (QR)'!#REF!</definedName>
    <definedName name="PATHLP2">'[34]Attach-3 (QR)'!#REF!</definedName>
    <definedName name="PATHLP3">'[34]Attach-3 (QR)'!#REF!</definedName>
    <definedName name="PATHPR1">'[33]Attach-3 (QR)'!#REF!</definedName>
    <definedName name="PATHPR2">'[34]Attach-3 (QR)'!#REF!</definedName>
    <definedName name="pb" localSheetId="0">#REF!</definedName>
    <definedName name="pb">#REF!</definedName>
    <definedName name="PbRScenario" localSheetId="0">#REF!</definedName>
    <definedName name="PbRScenario">#REF!</definedName>
    <definedName name="pc" localSheetId="0">#REF!</definedName>
    <definedName name="pc">#REF!</definedName>
    <definedName name="PC_ED" localSheetId="0">#REF!</definedName>
    <definedName name="PC_ED">#REF!</definedName>
    <definedName name="pctacutescore" localSheetId="0">#REF!</definedName>
    <definedName name="pctacutescore">#REF!</definedName>
    <definedName name="pctformatted" localSheetId="0">#REF!</definedName>
    <definedName name="pctformatted">#REF!</definedName>
    <definedName name="PCTs" localSheetId="0">#REF!</definedName>
    <definedName name="PCTs">#REF!</definedName>
    <definedName name="PER" localSheetId="0">#REF!</definedName>
    <definedName name="PER">#REF!</definedName>
    <definedName name="PerIncrease" localSheetId="0">#REF!</definedName>
    <definedName name="PerIncrease">#REF!</definedName>
    <definedName name="PERSONAL_TRANSPORT" localSheetId="0">#REF!</definedName>
    <definedName name="PERSONAL_TRANSPORT">#REF!</definedName>
    <definedName name="pge" localSheetId="0">#REF!</definedName>
    <definedName name="pge">#REF!</definedName>
    <definedName name="pH" localSheetId="0">#REF!</definedName>
    <definedName name="pH">#REF!</definedName>
    <definedName name="pIaccp" localSheetId="0">#REF!</definedName>
    <definedName name="pIaccp">#REF!</definedName>
    <definedName name="picture_1">"Picture 1"</definedName>
    <definedName name="pIecp" localSheetId="0">#REF!</definedName>
    <definedName name="pIecp">#REF!</definedName>
    <definedName name="PILLTYPE">[41]Poland!$B$66:$B$69</definedName>
    <definedName name="pImcc.1" localSheetId="0">#REF!</definedName>
    <definedName name="pImcc.1">#REF!</definedName>
    <definedName name="pImcc.2" localSheetId="0">#REF!</definedName>
    <definedName name="pImcc.2">#REF!</definedName>
    <definedName name="pImcc.3" localSheetId="0">#REF!</definedName>
    <definedName name="pImcc.3">#REF!</definedName>
    <definedName name="pImltsb" localSheetId="0">#REF!</definedName>
    <definedName name="pImltsb">#REF!</definedName>
    <definedName name="pImsb.ups" localSheetId="0">#REF!</definedName>
    <definedName name="pImsb.ups">#REF!</definedName>
    <definedName name="pIsmsb.1" localSheetId="0">#REF!</definedName>
    <definedName name="pIsmsb.1">#REF!</definedName>
    <definedName name="pIsmsb.2" localSheetId="0">#REF!</definedName>
    <definedName name="pIsmsb.2">#REF!</definedName>
    <definedName name="pIsmsb.3" localSheetId="0">#REF!</definedName>
    <definedName name="pIsmsb.3">#REF!</definedName>
    <definedName name="pIsmsb.b" localSheetId="0">#REF!</definedName>
    <definedName name="pIsmsb.b">#REF!</definedName>
    <definedName name="pIsmsb.g" localSheetId="0">#REF!</definedName>
    <definedName name="pIsmsb.g">#REF!</definedName>
    <definedName name="pIsmsb.lab" localSheetId="0">#REF!</definedName>
    <definedName name="pIsmsb.lab">#REF!</definedName>
    <definedName name="pIsmsb.main" localSheetId="0">#REF!</definedName>
    <definedName name="pIsmsb.main">#REF!</definedName>
    <definedName name="pIsmsb.t" localSheetId="0">#REF!</definedName>
    <definedName name="pIsmsb.t">#REF!</definedName>
    <definedName name="pIsmsb.ups" localSheetId="0">#REF!</definedName>
    <definedName name="pIsmsb.ups">#REF!</definedName>
    <definedName name="pIup.1" localSheetId="0">#REF!</definedName>
    <definedName name="pIup.1">#REF!</definedName>
    <definedName name="pIup.2" localSheetId="0">#REF!</definedName>
    <definedName name="pIup.2">#REF!</definedName>
    <definedName name="PKGFRD_HW" localSheetId="0">#REF!</definedName>
    <definedName name="PKGFRD_HW">#REF!</definedName>
    <definedName name="PKGFRD_SW" localSheetId="0">#REF!</definedName>
    <definedName name="PKGFRD_SW">#REF!</definedName>
    <definedName name="plsdata" localSheetId="0">#REF!</definedName>
    <definedName name="plsdata">#REF!</definedName>
    <definedName name="PM_ConcreteMixer">'[71]Plant &amp;  Machinery'!$G$11</definedName>
    <definedName name="pmsnonacutescore" localSheetId="0">#REF!</definedName>
    <definedName name="pmsnonacutescore">#REF!</definedName>
    <definedName name="PmtFreq_PS" localSheetId="0">#REF!</definedName>
    <definedName name="PmtFreq_PS">#REF!</definedName>
    <definedName name="pnu_soil" localSheetId="0">#REF!</definedName>
    <definedName name="pnu_soil">#REF!</definedName>
    <definedName name="PNum" localSheetId="0">#REF!</definedName>
    <definedName name="PNum">#REF!</definedName>
    <definedName name="PONDA" localSheetId="0">#REF!</definedName>
    <definedName name="PONDA">#REF!</definedName>
    <definedName name="POST" localSheetId="0">#REF!</definedName>
    <definedName name="POST">#REF!</definedName>
    <definedName name="Potential_All">[22]TorrentControl!$H$3</definedName>
    <definedName name="Potential_Brazil" localSheetId="0">#REF!</definedName>
    <definedName name="Potential_Brazil">#REF!</definedName>
    <definedName name="Potential_EU" localSheetId="0">#REF!</definedName>
    <definedName name="Potential_EU">#REF!</definedName>
    <definedName name="Potential_US" localSheetId="0">#REF!</definedName>
    <definedName name="Potential_US">#REF!</definedName>
    <definedName name="pp">'[3]Costing-blk-B'!#REF!</definedName>
    <definedName name="PPPPPP" localSheetId="0" hidden="1">{#N/A,#N/A,FALSE,"COVER1.XLS ";#N/A,#N/A,FALSE,"RACT1.XLS";#N/A,#N/A,FALSE,"RACT2.XLS";#N/A,#N/A,FALSE,"ECCMP";#N/A,#N/A,FALSE,"WELDER.XLS"}</definedName>
    <definedName name="PPPPPP" hidden="1">{#N/A,#N/A,FALSE,"COVER1.XLS ";#N/A,#N/A,FALSE,"RACT1.XLS";#N/A,#N/A,FALSE,"RACT2.XLS";#N/A,#N/A,FALSE,"ECCMP";#N/A,#N/A,FALSE,"WELDER.XLS"}</definedName>
    <definedName name="PR"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0">#REF!</definedName>
    <definedName name="PR_BO">#REF!</definedName>
    <definedName name="PR_IDTO" localSheetId="0">#REF!</definedName>
    <definedName name="PR_IDTO">#REF!</definedName>
    <definedName name="PR_IMP" localSheetId="0">#REF!</definedName>
    <definedName name="PR_IMP">#REF!</definedName>
    <definedName name="PR_TR" localSheetId="0">#REF!</definedName>
    <definedName name="PR_TR">#REF!</definedName>
    <definedName name="prashant" localSheetId="0">#REF!</definedName>
    <definedName name="prashant">#REF!</definedName>
    <definedName name="PrepareDate" localSheetId="0">#REF!</definedName>
    <definedName name="PrepareDate">#REF!</definedName>
    <definedName name="priced_end">'[7]BOQ LT'!#REF!</definedName>
    <definedName name="PRICEDISCOUNT" localSheetId="0">#REF!</definedName>
    <definedName name="PRICEDISCOUNT">#REF!</definedName>
    <definedName name="Print" localSheetId="0">#REF!</definedName>
    <definedName name="Print">#REF!</definedName>
    <definedName name="print_activity_by_Commissioner" localSheetId="0">#REF!</definedName>
    <definedName name="print_activity_by_Commissioner">#REF!</definedName>
    <definedName name="_xlnm.Print_Area" localSheetId="0">'765KV TA 414 VNTL'!$A$1:$O$20</definedName>
    <definedName name="_xlnm.Print_Area" localSheetId="3">'DPR Sheet'!$A$1:$G$33</definedName>
    <definedName name="_xlnm.Print_Area" localSheetId="8">'Erection Compiled'!$A$1:$O$58</definedName>
    <definedName name="_xlnm.Print_Area" localSheetId="4">FDN!$A$1:$M$222</definedName>
    <definedName name="_xlnm.Print_Area" localSheetId="11">'Visual chart 1 '!$A$1:$AL$436</definedName>
    <definedName name="_xlnm.Print_Area" localSheetId="2">'VNTL - KEC'!$A$1:$M$19</definedName>
    <definedName name="_xlnm.Print_Area">#REF!</definedName>
    <definedName name="Print_Area_MI" localSheetId="0">#REF!</definedName>
    <definedName name="Print_Area_MI">#REF!</definedName>
    <definedName name="_xlnm.Print_Titles" localSheetId="0">#REF!</definedName>
    <definedName name="_xlnm.Print_Titles" localSheetId="4">FDN!$1:$2</definedName>
    <definedName name="_xlnm.Print_Titles" localSheetId="11">'Visual chart 1 '!$1:$5</definedName>
    <definedName name="_xlnm.Print_Titles">#REF!</definedName>
    <definedName name="PRINT_TITLES_MI" localSheetId="0">#REF!</definedName>
    <definedName name="PRINT_TITLES_MI">#REF!</definedName>
    <definedName name="printedname" localSheetId="0">#REF!</definedName>
    <definedName name="printedname">#REF!</definedName>
    <definedName name="PRMIL_HW" localSheetId="0">#REF!</definedName>
    <definedName name="PRMIL_HW">#REF!</definedName>
    <definedName name="PRMIL_SW" localSheetId="0">#REF!</definedName>
    <definedName name="PRMIL_SW">#REF!</definedName>
    <definedName name="PROBADJUSTMENT" localSheetId="0">#REF!</definedName>
    <definedName name="PROBADJUSTMENT">#REF!</definedName>
    <definedName name="prod_cost_gas_mmbtu">[30]Scenario!$C$43</definedName>
    <definedName name="prod_cost_oil">[30]Scenario!$C$39</definedName>
    <definedName name="Professional___Audit_Fees" localSheetId="0">#REF!</definedName>
    <definedName name="Professional___Audit_Fees">#REF!</definedName>
    <definedName name="Progress_data">[64]Progress!$A$4:$Y$497</definedName>
    <definedName name="project" localSheetId="0">#REF!</definedName>
    <definedName name="project">#REF!</definedName>
    <definedName name="Projects" localSheetId="0">#REF!</definedName>
    <definedName name="Projects">#REF!</definedName>
    <definedName name="PROVISIONS">[32]travel_per!#REF!</definedName>
    <definedName name="PS" localSheetId="0">#REF!</definedName>
    <definedName name="PS">#REF!</definedName>
    <definedName name="PublicDocuments" localSheetId="0">#REF!</definedName>
    <definedName name="PublicDocuments">#REF!</definedName>
    <definedName name="PY1_Q1">[65]Assumptions!$Z$8</definedName>
    <definedName name="PY1_Q2">[65]Assumptions!$Z$9</definedName>
    <definedName name="PY1_Q3">[65]Assumptions!$Z$10</definedName>
    <definedName name="PY1_Q4">[65]Assumptions!$Z$11</definedName>
    <definedName name="PY2_Q1">[65]Assumptions!$Y$8</definedName>
    <definedName name="PY2_Q2">[65]Assumptions!$Y$9</definedName>
    <definedName name="PY2_Q3">[65]Assumptions!$Y$10</definedName>
    <definedName name="PY2_Q4">[65]Assumptions!$Y$11</definedName>
    <definedName name="PY3_Q1">[65]Assumptions!$X$8</definedName>
    <definedName name="PY3_Q2">[65]Assumptions!$X$9</definedName>
    <definedName name="PY3_Q3">[65]Assumptions!$X$10</definedName>
    <definedName name="PY3_Q4">[65]Assumptions!$X$11</definedName>
    <definedName name="q" localSheetId="0" hidden="1">{"'PROFITABILITY'!$A$1:$F$45"}</definedName>
    <definedName name="q" hidden="1">{"'PROFITABILITY'!$A$1:$F$45"}</definedName>
    <definedName name="q_all" localSheetId="0">#REF!</definedName>
    <definedName name="q_all">#REF!</definedName>
    <definedName name="qar">'[86]Rectangular Beam'!#REF!</definedName>
    <definedName name="Qc" localSheetId="0">#REF!</definedName>
    <definedName name="Qc">#REF!</definedName>
    <definedName name="QC_Bajaj" localSheetId="0">#REF!</definedName>
    <definedName name="QC_Bajaj">#REF!</definedName>
    <definedName name="qder" localSheetId="0">#REF!</definedName>
    <definedName name="qder">#REF!</definedName>
    <definedName name="Qf" localSheetId="0">#REF!</definedName>
    <definedName name="Qf">#REF!</definedName>
    <definedName name="qfc" localSheetId="0">#REF!</definedName>
    <definedName name="qfc">#REF!</definedName>
    <definedName name="QFC_AUDh" localSheetId="0">#REF!</definedName>
    <definedName name="QFC_AUDh">#REF!</definedName>
    <definedName name="QFC_AUDs" localSheetId="0">#REF!</definedName>
    <definedName name="QFC_AUDs">#REF!</definedName>
    <definedName name="QFC_AUDspa" localSheetId="0">#REF!</definedName>
    <definedName name="QFC_AUDspa">#REF!</definedName>
    <definedName name="QFC_BO" localSheetId="0">#REF!</definedName>
    <definedName name="QFC_BO">#REF!</definedName>
    <definedName name="QFC_DEMh" localSheetId="0">#REF!</definedName>
    <definedName name="QFC_DEMh">#REF!</definedName>
    <definedName name="QFC_DEMs" localSheetId="0">#REF!</definedName>
    <definedName name="QFC_DEMs">#REF!</definedName>
    <definedName name="QFC_DEMspa" localSheetId="0">#REF!</definedName>
    <definedName name="QFC_DEMspa">#REF!</definedName>
    <definedName name="QFC_FIMh" localSheetId="0">#REF!</definedName>
    <definedName name="QFC_FIMh">#REF!</definedName>
    <definedName name="QFC_FIMs" localSheetId="0">#REF!</definedName>
    <definedName name="QFC_FIMs">#REF!</definedName>
    <definedName name="QFC_FIMspa" localSheetId="0">#REF!</definedName>
    <definedName name="QFC_FIMspa">#REF!</definedName>
    <definedName name="QFC_FIs" localSheetId="0">#REF!</definedName>
    <definedName name="QFC_FIs">#REF!</definedName>
    <definedName name="QFC_NOKh" localSheetId="0">#REF!</definedName>
    <definedName name="QFC_NOKh">#REF!</definedName>
    <definedName name="QFC_NOKs" localSheetId="0">#REF!</definedName>
    <definedName name="QFC_NOKs">#REF!</definedName>
    <definedName name="QFC_NOKspa" localSheetId="0">#REF!</definedName>
    <definedName name="QFC_NOKspa">#REF!</definedName>
    <definedName name="QFC_OWN" localSheetId="0">#REF!</definedName>
    <definedName name="QFC_OWN">#REF!</definedName>
    <definedName name="qfc_s00" localSheetId="0">#REF!</definedName>
    <definedName name="qfc_s00">#REF!</definedName>
    <definedName name="QFC_S01" localSheetId="0">#REF!</definedName>
    <definedName name="QFC_S01">#REF!</definedName>
    <definedName name="QFC_S02" localSheetId="0">#REF!</definedName>
    <definedName name="QFC_S02">#REF!</definedName>
    <definedName name="QFC_S03" localSheetId="0">#REF!</definedName>
    <definedName name="QFC_S03">#REF!</definedName>
    <definedName name="qfc_s98" localSheetId="0">#REF!</definedName>
    <definedName name="qfc_s98">#REF!</definedName>
    <definedName name="qfc_s99" localSheetId="0">#REF!</definedName>
    <definedName name="qfc_s99">#REF!</definedName>
    <definedName name="QFC_SEKh" localSheetId="0">#REF!</definedName>
    <definedName name="QFC_SEKh">#REF!</definedName>
    <definedName name="QFC_SEKs" localSheetId="0">#REF!</definedName>
    <definedName name="QFC_SEKs">#REF!</definedName>
    <definedName name="QFC_SFRh" localSheetId="0">#REF!</definedName>
    <definedName name="QFC_SFRh">#REF!</definedName>
    <definedName name="QFC_SFRs" localSheetId="0">#REF!</definedName>
    <definedName name="QFC_SFRs">#REF!</definedName>
    <definedName name="QFC_SPC" localSheetId="0">#REF!</definedName>
    <definedName name="QFC_SPC">#REF!</definedName>
    <definedName name="QFC_TR" localSheetId="0">#REF!</definedName>
    <definedName name="QFC_TR">#REF!</definedName>
    <definedName name="QFC_UKPh" localSheetId="0">#REF!</definedName>
    <definedName name="QFC_UKPh">#REF!</definedName>
    <definedName name="QFC_UKPs" localSheetId="0">#REF!</definedName>
    <definedName name="QFC_UKPs">#REF!</definedName>
    <definedName name="QFC_USDh" localSheetId="0">#REF!</definedName>
    <definedName name="QFC_USDh">#REF!</definedName>
    <definedName name="QFC_USDs" localSheetId="0">#REF!</definedName>
    <definedName name="QFC_USDs">#REF!</definedName>
    <definedName name="QFC_USDspa" localSheetId="0">#REF!</definedName>
    <definedName name="QFC_USDspa">#REF!</definedName>
    <definedName name="Qi" localSheetId="0">#REF!</definedName>
    <definedName name="Qi">#REF!</definedName>
    <definedName name="Ql" localSheetId="0">#REF!</definedName>
    <definedName name="Ql">#REF!</definedName>
    <definedName name="qryEqptOrdDelyETAProfile_byConstrMgr" localSheetId="0">#REF!</definedName>
    <definedName name="qryEqptOrdDelyETAProfile_byConstrMgr">#REF!</definedName>
    <definedName name="qryEqptOrdPODelProfile_ByConstrMgr" localSheetId="0">#REF!</definedName>
    <definedName name="qryEqptOrdPODelProfile_ByConstrMgr">#REF!</definedName>
    <definedName name="qryMonitorIP_9SpecialByContractToXLS" localSheetId="0">#REF!</definedName>
    <definedName name="qryMonitorIP_9SpecialByContractToXLS">#REF!</definedName>
    <definedName name="Qspan" localSheetId="0">#REF!</definedName>
    <definedName name="Qspan">#REF!</definedName>
    <definedName name="qw" localSheetId="0" hidden="1">{"'PROFITABILITY'!$A$1:$F$45"}</definedName>
    <definedName name="qw" hidden="1">{"'PROFITABILITY'!$A$1:$F$45"}</definedName>
    <definedName name="qwer" localSheetId="0">#REF!</definedName>
    <definedName name="qwer">#REF!</definedName>
    <definedName name="QWMKS" localSheetId="0">#REF!</definedName>
    <definedName name="QWMKS">#REF!</definedName>
    <definedName name="r_">[66]Sheet1!#REF!</definedName>
    <definedName name="Radio" localSheetId="0" hidden="1">{"'PROFITABILITY'!$A$1:$F$45"}</definedName>
    <definedName name="Radio" hidden="1">{"'PROFITABILITY'!$A$1:$F$45"}</definedName>
    <definedName name="raghu" localSheetId="0">#REF!</definedName>
    <definedName name="raghu">#REF!</definedName>
    <definedName name="raja" localSheetId="0">#REF!</definedName>
    <definedName name="raja">#REF!</definedName>
    <definedName name="RbyP">'[50]Key Assumptions'!#REF!</definedName>
    <definedName name="Re" localSheetId="0">#REF!</definedName>
    <definedName name="re">'[87]PV FDN'!#REF!</definedName>
    <definedName name="Receivables_yearwise">[32]travel_per!#REF!</definedName>
    <definedName name="_xlnm.Recorder" localSheetId="0">#REF!</definedName>
    <definedName name="_xlnm.Recorder">#REF!</definedName>
    <definedName name="Recorder1">[88]BOQ!$A$1:$A$65536</definedName>
    <definedName name="redmdn" localSheetId="0">#REF!</definedName>
    <definedName name="redmdn">#REF!</definedName>
    <definedName name="Reduction_of_Outpatient_ratios">'[46]I 2ry activity reduction'!$L$119,'[46]I 2ry activity reduction'!$L$129,'[46]I 2ry activity reduction'!$L$139</definedName>
    <definedName name="Ref__EUS_632_FDN_001">'[57]PV FDN'!#REF!</definedName>
    <definedName name="Ref__EUS_632_FDN_002">'[57]PV FDN'!#REF!</definedName>
    <definedName name="Regulatory_costs">[41]Brazil!#REF!</definedName>
    <definedName name="RENT" localSheetId="0">#REF!</definedName>
    <definedName name="RENT">#REF!</definedName>
    <definedName name="Repairs" localSheetId="0">#REF!</definedName>
    <definedName name="Repairs">#REF!</definedName>
    <definedName name="Retail_Disc">'[68]Master Input Sheet'!#REF!</definedName>
    <definedName name="Rev" localSheetId="0">#REF!</definedName>
    <definedName name="Rev">#REF!</definedName>
    <definedName name="REVENUE_MODEL" localSheetId="0">#REF!</definedName>
    <definedName name="REVENUE_MODEL">#REF!</definedName>
    <definedName name="REVSTATUS" localSheetId="0">#REF!</definedName>
    <definedName name="REVSTATUS">#REF!</definedName>
    <definedName name="revstatuspage1" localSheetId="0">#REF!</definedName>
    <definedName name="revstatuspage1">#REF!</definedName>
    <definedName name="revstatuspage2" localSheetId="0">#REF!</definedName>
    <definedName name="revstatuspage2">#REF!</definedName>
    <definedName name="Rg" localSheetId="0">#REF!</definedName>
    <definedName name="Rg">#REF!</definedName>
    <definedName name="rgs" localSheetId="0">#REF!</definedName>
    <definedName name="rgs">#REF!</definedName>
    <definedName name="rishraetc" localSheetId="0">#REF!</definedName>
    <definedName name="rishraetc">#REF!</definedName>
    <definedName name="Risk_Table_Complete">'[89]Risk database'!$B$2:$O$13</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l" localSheetId="0">#REF!</definedName>
    <definedName name="Rl">#REF!</definedName>
    <definedName name="rmcaccp">[72]Estimate!#REF!</definedName>
    <definedName name="rmcecp">[72]Estimate!#REF!</definedName>
    <definedName name="rmcmcc.1">[72]Estimate!#REF!</definedName>
    <definedName name="rmcmcc.2">[72]Estimate!#REF!</definedName>
    <definedName name="rmcmcc.3">[72]Estimate!#REF!</definedName>
    <definedName name="rmcmltsb">[72]Estimate!#REF!</definedName>
    <definedName name="rmcmsb.ups">[72]Estimate!#REF!</definedName>
    <definedName name="rmcsmsb.1">[72]Estimate!#REF!</definedName>
    <definedName name="rmcsmsb.2">[72]Estimate!#REF!</definedName>
    <definedName name="rmcsmsb.3">[72]Estimate!#REF!</definedName>
    <definedName name="rmcsmsb.b">[72]Estimate!#REF!</definedName>
    <definedName name="rmcsmsb.g">[72]Estimate!#REF!</definedName>
    <definedName name="rmcsmsb.lab">[72]Estimate!#REF!</definedName>
    <definedName name="rmcsmsb.main">[72]Estimate!#REF!</definedName>
    <definedName name="rmcsmsb.t">[72]Estimate!#REF!</definedName>
    <definedName name="rmcsmsb.ups">[72]Estimate!#REF!</definedName>
    <definedName name="rmcup.1">[72]Estimate!#REF!</definedName>
    <definedName name="rmcup.2">[72]Estimate!#REF!</definedName>
    <definedName name="ROLLFCCASHFLOW" localSheetId="0">#REF!</definedName>
    <definedName name="ROLLFCCASHFLOW">#REF!</definedName>
    <definedName name="ROLLFCWKGS" localSheetId="0">#REF!</definedName>
    <definedName name="ROLLFCWKGS">#REF!</definedName>
    <definedName name="ROLLGFC" localSheetId="0">#REF!</definedName>
    <definedName name="ROLLGFC">#REF!</definedName>
    <definedName name="Roxy" localSheetId="0">#REF!</definedName>
    <definedName name="Roxy">#REF!</definedName>
    <definedName name="rqf" localSheetId="0">#REF!</definedName>
    <definedName name="rqf">#REF!</definedName>
    <definedName name="rr">#REF!</definedName>
    <definedName name="Rs" localSheetId="0">#REF!</definedName>
    <definedName name="Rs">#REF!</definedName>
    <definedName name="rsat" localSheetId="0">#REF!</definedName>
    <definedName name="rsat">#REF!</definedName>
    <definedName name="Rse" localSheetId="0">#REF!</definedName>
    <definedName name="Rse">#REF!</definedName>
    <definedName name="rttqv" localSheetId="0">#REF!</definedName>
    <definedName name="rttqv">#REF!</definedName>
    <definedName name="RTU1_AI" localSheetId="0">#REF!</definedName>
    <definedName name="RTU1_AI">#REF!</definedName>
    <definedName name="RTU1_DI" localSheetId="0">#REF!</definedName>
    <definedName name="RTU1_DI">#REF!</definedName>
    <definedName name="RTU1_DO" localSheetId="0">#REF!</definedName>
    <definedName name="RTU1_DO">#REF!</definedName>
    <definedName name="RTU1_PC" localSheetId="0">#REF!</definedName>
    <definedName name="RTU1_PC">#REF!</definedName>
    <definedName name="RTU2_AI" localSheetId="0">#REF!</definedName>
    <definedName name="RTU2_AI">#REF!</definedName>
    <definedName name="RTU2_DI" localSheetId="0">#REF!</definedName>
    <definedName name="RTU2_DI">#REF!</definedName>
    <definedName name="RTU2_DO" localSheetId="0">#REF!</definedName>
    <definedName name="RTU2_DO">#REF!</definedName>
    <definedName name="RTU2_PC" localSheetId="0">#REF!</definedName>
    <definedName name="RTU2_PC">#REF!</definedName>
    <definedName name="rty">'[42]INPUT-DATA'!#REF!</definedName>
    <definedName name="Running_begin">[22]TorrentControl!$C$18</definedName>
    <definedName name="Running_incr">[22]TorrentControl!$C$19</definedName>
    <definedName name="ry" localSheetId="0">#REF!</definedName>
    <definedName name="ry">#REF!</definedName>
    <definedName name="s">[90]DossierConsolidation!$B$5:$AR$996</definedName>
    <definedName name="s_all" localSheetId="0">#REF!</definedName>
    <definedName name="s_all">#REF!</definedName>
    <definedName name="Sa" localSheetId="0">#REF!</definedName>
    <definedName name="Sa">#REF!</definedName>
    <definedName name="SALARIES___WAGES" localSheetId="0">#REF!</definedName>
    <definedName name="SALARIES___WAGES">#REF!</definedName>
    <definedName name="SALEFACT" localSheetId="0">#REF!</definedName>
    <definedName name="SALEFACT">#REF!</definedName>
    <definedName name="SAP_SUMM" localSheetId="0">#REF!</definedName>
    <definedName name="SAP_SUMM">#REF!</definedName>
    <definedName name="sarita" localSheetId="0">#REF!</definedName>
    <definedName name="sarita">#REF!</definedName>
    <definedName name="saz" localSheetId="0">#REF!</definedName>
    <definedName name="saz">#REF!</definedName>
    <definedName name="sb" localSheetId="0">#REF!</definedName>
    <definedName name="sb">#REF!</definedName>
    <definedName name="Sc" localSheetId="0">#REF!</definedName>
    <definedName name="Sc">#REF!</definedName>
    <definedName name="Scenario">'[91]Front end'!$K$1</definedName>
    <definedName name="Scenario_table">[30]Scenario!$B$12:$J$16</definedName>
    <definedName name="SCIENCE" localSheetId="0">#REF!</definedName>
    <definedName name="SCIENCE">#REF!</definedName>
    <definedName name="sd" localSheetId="0">#REF!</definedName>
    <definedName name="sd">#REF!</definedName>
    <definedName name="sda" localSheetId="0">#REF!</definedName>
    <definedName name="sda">#REF!</definedName>
    <definedName name="sdb" localSheetId="0">#REF!</definedName>
    <definedName name="sdb">#REF!</definedName>
    <definedName name="sdf" localSheetId="0">#REF!</definedName>
    <definedName name="sdf">#REF!</definedName>
    <definedName name="sdfd" localSheetId="0">#REF!</definedName>
    <definedName name="sdfd">#REF!</definedName>
    <definedName name="sdrt">'[92]Design of two-way slab'!$B$13</definedName>
    <definedName name="sdsdsd" localSheetId="0">#REF!</definedName>
    <definedName name="sdsdsd">#REF!</definedName>
    <definedName name="sek" localSheetId="0">#REF!</definedName>
    <definedName name="sek">#REF!</definedName>
    <definedName name="SEK_C" localSheetId="0">#REF!</definedName>
    <definedName name="SEK_C">#REF!</definedName>
    <definedName name="Sel_SiteInfra_PS" localSheetId="0">#REF!</definedName>
    <definedName name="Sel_SiteInfra_PS">#REF!</definedName>
    <definedName name="sencount" hidden="1">1</definedName>
    <definedName name="SEQUENCING" localSheetId="0">#REF!</definedName>
    <definedName name="SEQUENCING">#REF!</definedName>
    <definedName name="SER_TAX" localSheetId="0">#REF!</definedName>
    <definedName name="SER_TAX">#REF!</definedName>
    <definedName name="SF">[24]DSLP!#REF!</definedName>
    <definedName name="sff" localSheetId="0">#REF!</definedName>
    <definedName name="sff">#REF!</definedName>
    <definedName name="SFR" localSheetId="0">#REF!</definedName>
    <definedName name="SFR">#REF!</definedName>
    <definedName name="sh_mod" localSheetId="0">#REF!</definedName>
    <definedName name="sh_mod">#REF!</definedName>
    <definedName name="SHTA" localSheetId="0">#REF!</definedName>
    <definedName name="SHTA">#REF!</definedName>
    <definedName name="si">[24]DSLP!#REF!</definedName>
    <definedName name="sigma0.2" localSheetId="0">#REF!</definedName>
    <definedName name="sigma0.2">#REF!</definedName>
    <definedName name="sigmab" localSheetId="0">#REF!</definedName>
    <definedName name="sigmab">#REF!</definedName>
    <definedName name="sigmah" localSheetId="0">#REF!</definedName>
    <definedName name="sigmah">#REF!</definedName>
    <definedName name="sigmat" localSheetId="0">#REF!</definedName>
    <definedName name="sigmat">#REF!</definedName>
    <definedName name="sm" localSheetId="0">#REF!</definedName>
    <definedName name="sm">#REF!</definedName>
    <definedName name="smsb">'[3]Costing-blk-B'!#REF!</definedName>
    <definedName name="soil_damp" localSheetId="0">#REF!</definedName>
    <definedName name="soil_damp">#REF!</definedName>
    <definedName name="soil_unitwt" localSheetId="0">#REF!</definedName>
    <definedName name="soil_unitwt">#REF!</definedName>
    <definedName name="SOURCE">[70]Rates!$A$44:$A$45</definedName>
    <definedName name="Source_Price" localSheetId="0">#REF!</definedName>
    <definedName name="Source_Price">#REF!</definedName>
    <definedName name="SpacerDamper" localSheetId="0" hidden="1">{"'PROFITABILITY'!$A$1:$F$45"}</definedName>
    <definedName name="SpacerDamper" hidden="1">{"'PROFITABILITY'!$A$1:$F$45"}</definedName>
    <definedName name="SPAR" localSheetId="0">#REF!</definedName>
    <definedName name="SPAR">#REF!</definedName>
    <definedName name="Spare" localSheetId="0" hidden="1">{"'PROFITABILITY'!$A$1:$F$45"}</definedName>
    <definedName name="Spare" hidden="1">{"'PROFITABILITY'!$A$1:$F$45"}</definedName>
    <definedName name="spfactor">'[93]Final Bill of Material'!#REF!</definedName>
    <definedName name="Sq" localSheetId="0">#REF!</definedName>
    <definedName name="Sq">#REF!</definedName>
    <definedName name="SQRT__1___0.6___1.0" localSheetId="0">#REF!</definedName>
    <definedName name="SQRT__1___0.6___1.0">#REF!</definedName>
    <definedName name="Sr" localSheetId="0">#REF!</definedName>
    <definedName name="Sr">#REF!</definedName>
    <definedName name="srk"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0">#REF!</definedName>
    <definedName name="SS">#REF!</definedName>
    <definedName name="SS400_401" localSheetId="0">#REF!</definedName>
    <definedName name="SS400_401">#REF!</definedName>
    <definedName name="ss401_404" localSheetId="0">#REF!</definedName>
    <definedName name="ss401_404">#REF!</definedName>
    <definedName name="ss405_408" localSheetId="0">#REF!</definedName>
    <definedName name="ss405_408">#REF!</definedName>
    <definedName name="SS421_422" localSheetId="0">#REF!</definedName>
    <definedName name="SS421_422">#REF!</definedName>
    <definedName name="ss421_424" localSheetId="0">#REF!</definedName>
    <definedName name="ss421_424">#REF!</definedName>
    <definedName name="ssf" localSheetId="0">#REF!</definedName>
    <definedName name="ssf">#REF!</definedName>
    <definedName name="sss">[94]orders!#REF!</definedName>
    <definedName name="ssss" localSheetId="0">#REF!</definedName>
    <definedName name="ssss">#REF!</definedName>
    <definedName name="ST" localSheetId="0">#REF!</definedName>
    <definedName name="ST">#REF!</definedName>
    <definedName name="STD" localSheetId="0">#REF!</definedName>
    <definedName name="STD">#REF!</definedName>
    <definedName name="SteelSection" localSheetId="0">#REF!</definedName>
    <definedName name="SteelSection">#REF!</definedName>
    <definedName name="Stra" localSheetId="0">#REF!</definedName>
    <definedName name="Stra">#REF!</definedName>
    <definedName name="Strb" localSheetId="0">#REF!</definedName>
    <definedName name="Strb">#REF!</definedName>
    <definedName name="Stretch">'[78]Base File'!$F$3:$F$4</definedName>
    <definedName name="Strm" localSheetId="0">#REF!</definedName>
    <definedName name="Strm">#REF!</definedName>
    <definedName name="Structure" localSheetId="0">#REF!</definedName>
    <definedName name="Structure">#REF!</definedName>
    <definedName name="stub400">'[64]Tower &amp; Stub Master'!$B$77:$I$124</definedName>
    <definedName name="stubtype">'[64]Tower &amp; Stub Master'!$B$129:$C$146</definedName>
    <definedName name="stubtype1">'[64]Tower &amp; Stub Master'!$C$129:$C$146</definedName>
    <definedName name="substation" localSheetId="0">#REF!</definedName>
    <definedName name="substation">#REF!</definedName>
    <definedName name="SUMMARY" localSheetId="0">#REF!</definedName>
    <definedName name="SUMMARY">#REF!</definedName>
    <definedName name="SUMMARY_OTHER_EXPS" localSheetId="0">#REF!</definedName>
    <definedName name="SUMMARY_OTHER_EXPS">#REF!</definedName>
    <definedName name="Supplies" localSheetId="0">#REF!</definedName>
    <definedName name="Supplies" localSheetId="12">#REF!</definedName>
    <definedName name="Supplies" localSheetId="15">#REF!</definedName>
    <definedName name="Supplies">#REF!</definedName>
    <definedName name="Supply">'[78]Base File'!$H$3:$H$14</definedName>
    <definedName name="supplysch" localSheetId="0">#REF!</definedName>
    <definedName name="supplysch">#REF!</definedName>
    <definedName name="SV" hidden="1">[95]SUMMARY!$E$36:$H$36</definedName>
    <definedName name="swd_Adl_dis" localSheetId="0">#REF!</definedName>
    <definedName name="swd_Adl_dis">#REF!</definedName>
    <definedName name="swd_cd" localSheetId="0">#REF!</definedName>
    <definedName name="swd_cd">#REF!</definedName>
    <definedName name="swd_er" localSheetId="0">#REF!</definedName>
    <definedName name="swd_er">#REF!</definedName>
    <definedName name="swd_fi" localSheetId="0">#REF!</definedName>
    <definedName name="swd_fi">#REF!</definedName>
    <definedName name="t">[90]DossierConsolidation!$B$5:$AR$5</definedName>
    <definedName name="TaperedGrowth" localSheetId="0">#REF!</definedName>
    <definedName name="TaperedGrowth">#REF!</definedName>
    <definedName name="Target" localSheetId="0">#REF!</definedName>
    <definedName name="Target">#REF!</definedName>
    <definedName name="Tax_Rate">'[68]Master Input Sheet'!$B$10</definedName>
    <definedName name="Tc" localSheetId="0">#REF!</definedName>
    <definedName name="Tc">#REF!</definedName>
    <definedName name="td1__m" localSheetId="0">#REF!</definedName>
    <definedName name="td1__m">#REF!</definedName>
    <definedName name="td2__m" localSheetId="0">#REF!</definedName>
    <definedName name="td2__m">#REF!</definedName>
    <definedName name="TDosCountries">'[22]Torrent dossier input'!$C$5:$BM$5</definedName>
    <definedName name="te">'[57]PV FDN'!#REF!</definedName>
    <definedName name="TEAMS">'[69]FTE Sales'!$C$122:$C$137</definedName>
    <definedName name="tel" localSheetId="0">#REF!</definedName>
    <definedName name="tel">#REF!</definedName>
    <definedName name="TEMP">[36]KS!#REF!</definedName>
    <definedName name="Tension" localSheetId="0">#REF!</definedName>
    <definedName name="Tension">#REF!</definedName>
    <definedName name="TEs" localSheetId="0">#REF!</definedName>
    <definedName name="TEs">#REF!</definedName>
    <definedName name="TEST" localSheetId="0">#REF!</definedName>
    <definedName name="TEST">#REF!</definedName>
    <definedName name="TEST0" localSheetId="0">#REF!</definedName>
    <definedName name="TEST0">#REF!</definedName>
    <definedName name="TEST1" localSheetId="0">#REF!</definedName>
    <definedName name="TEST1">#REF!</definedName>
    <definedName name="TEST10" localSheetId="0">#REF!</definedName>
    <definedName name="TEST10">#REF!</definedName>
    <definedName name="TEST11" localSheetId="0">#REF!</definedName>
    <definedName name="TEST11">#REF!</definedName>
    <definedName name="TEST12" localSheetId="0">#REF!</definedName>
    <definedName name="TEST12">#REF!</definedName>
    <definedName name="TEST13" localSheetId="0">#REF!</definedName>
    <definedName name="TEST13">#REF!</definedName>
    <definedName name="TEST14" localSheetId="0">#REF!</definedName>
    <definedName name="TEST14">#REF!</definedName>
    <definedName name="TEST2" localSheetId="0">#REF!</definedName>
    <definedName name="TEST2">#REF!</definedName>
    <definedName name="TEST3" localSheetId="0">#REF!</definedName>
    <definedName name="TEST3">#REF!</definedName>
    <definedName name="TEST4" localSheetId="0">#REF!</definedName>
    <definedName name="TEST4">#REF!</definedName>
    <definedName name="TEST5" localSheetId="0">#REF!</definedName>
    <definedName name="TEST5">#REF!</definedName>
    <definedName name="TEST6" localSheetId="0">#REF!</definedName>
    <definedName name="TEST6">#REF!</definedName>
    <definedName name="TEST7" localSheetId="0">#REF!</definedName>
    <definedName name="TEST7">#REF!</definedName>
    <definedName name="TEST8" localSheetId="0">#REF!</definedName>
    <definedName name="TEST8">#REF!</definedName>
    <definedName name="TEST9" localSheetId="0">#REF!</definedName>
    <definedName name="TEST9">#REF!</definedName>
    <definedName name="TESTHKEY" localSheetId="0">#REF!</definedName>
    <definedName name="TESTHKEY">#REF!</definedName>
    <definedName name="TESTKEYS" localSheetId="0">#REF!</definedName>
    <definedName name="TESTKEYS">#REF!</definedName>
    <definedName name="TESTVKEY" localSheetId="0">#REF!</definedName>
    <definedName name="TESTVKEY">#REF!</definedName>
    <definedName name="TEt" localSheetId="0">#REF!</definedName>
    <definedName name="TEt">#REF!</definedName>
    <definedName name="Tf" localSheetId="0">#REF!</definedName>
    <definedName name="Tf">#REF!</definedName>
    <definedName name="theta" localSheetId="0">#REF!</definedName>
    <definedName name="theta">#REF!</definedName>
    <definedName name="Tk" localSheetId="0">#REF!</definedName>
    <definedName name="Tk">#REF!</definedName>
    <definedName name="TMACountries">'[22]Torrent MA input'!$C$5:$BN$5</definedName>
    <definedName name="TNEBJSR" localSheetId="0">#REF!</definedName>
    <definedName name="TNEBJSR">#REF!</definedName>
    <definedName name="top_ser" localSheetId="0">#REF!</definedName>
    <definedName name="top_ser">#REF!</definedName>
    <definedName name="TOP_SUP" localSheetId="0">#REF!</definedName>
    <definedName name="TOP_SUP">#REF!</definedName>
    <definedName name="TorrentDossier">'[22]Torrent dossier input'!$C$5:$BM$557</definedName>
    <definedName name="TorrentMA">'[22]Torrent MA input'!$C$5:$BN$502</definedName>
    <definedName name="tot_wt" localSheetId="0">#REF!</definedName>
    <definedName name="tot_wt">#REF!</definedName>
    <definedName name="total" localSheetId="0">#REF!</definedName>
    <definedName name="total">#REF!</definedName>
    <definedName name="Total_EB" localSheetId="0">#REF!</definedName>
    <definedName name="Total_EB">#REF!</definedName>
    <definedName name="totalmc" localSheetId="0">#REF!</definedName>
    <definedName name="totalmc">#REF!</definedName>
    <definedName name="totalmc1" localSheetId="0">#REF!</definedName>
    <definedName name="totalmc1">#REF!</definedName>
    <definedName name="tower" localSheetId="0" hidden="1">{"'PROFITABILITY'!$A$1:$F$45"}</definedName>
    <definedName name="tower" hidden="1">{"'PROFITABILITY'!$A$1:$F$45"}</definedName>
    <definedName name="tower400">'[64]Tower &amp; Stub Master'!$B$46:$I$71</definedName>
    <definedName name="towercosting" localSheetId="0" hidden="1">{"'PROFITABILITY'!$A$1:$F$45"}</definedName>
    <definedName name="towercosting" hidden="1">{"'PROFITABILITY'!$A$1:$F$45"}</definedName>
    <definedName name="tp" localSheetId="0">#REF!</definedName>
    <definedName name="tp">#REF!</definedName>
    <definedName name="transformer" localSheetId="0" hidden="1">{"'PROFITABILITY'!$A$1:$F$45"}</definedName>
    <definedName name="transformer" hidden="1">{"'PROFITABILITY'!$A$1:$F$45"}</definedName>
    <definedName name="Trusts" localSheetId="0">#REF!</definedName>
    <definedName name="Trusts">#REF!</definedName>
    <definedName name="TrustUnderlyingDeficitScenarios" localSheetId="0">#REF!</definedName>
    <definedName name="TrustUnderlyingDeficitScenarios">#REF!</definedName>
    <definedName name="try">[8]InputPO_Del!#REF!</definedName>
    <definedName name="tS" localSheetId="0">#REF!</definedName>
    <definedName name="tS">#REF!</definedName>
    <definedName name="ts1__m" localSheetId="0">#REF!</definedName>
    <definedName name="ts1__m">#REF!</definedName>
    <definedName name="ts2__m" localSheetId="0">#REF!</definedName>
    <definedName name="ts2__m">#REF!</definedName>
    <definedName name="tt" localSheetId="0">#REF!</definedName>
    <definedName name="tt">#REF!</definedName>
    <definedName name="ttt" localSheetId="0">#REF!</definedName>
    <definedName name="ttt">#REF!</definedName>
    <definedName name="Tv">'[31]Rectangular Beam'!#REF!</definedName>
    <definedName name="Tva" localSheetId="0">#REF!</definedName>
    <definedName name="Tva">#REF!</definedName>
    <definedName name="Tvb" localSheetId="0">#REF!</definedName>
    <definedName name="Tvb">#REF!</definedName>
    <definedName name="typeofbidder" localSheetId="0">#REF!</definedName>
    <definedName name="typeofbidder">#REF!</definedName>
    <definedName name="u">[66]Sheet1!#REF!</definedName>
    <definedName name="UKP" localSheetId="0">#REF!</definedName>
    <definedName name="UKP">#REF!</definedName>
    <definedName name="UNIT_PRICE_SCHEDULE" localSheetId="0">#REF!</definedName>
    <definedName name="UNIT_PRICE_SCHEDULE">#REF!</definedName>
    <definedName name="unitdisc" localSheetId="0">#REF!</definedName>
    <definedName name="unitdisc">#REF!</definedName>
    <definedName name="UniversalRestriction">[22]Assumptions!$H$38:$J$68</definedName>
    <definedName name="UPTAKECURVE" localSheetId="0">#REF!</definedName>
    <definedName name="UPTAKECURVE">#REF!</definedName>
    <definedName name="us_cd" localSheetId="0">#REF!</definedName>
    <definedName name="us_cd">#REF!</definedName>
    <definedName name="us_er" localSheetId="0">#REF!</definedName>
    <definedName name="us_er">#REF!</definedName>
    <definedName name="us_fi" localSheetId="0">#REF!</definedName>
    <definedName name="us_fi">#REF!</definedName>
    <definedName name="us_n" localSheetId="0">#REF!</definedName>
    <definedName name="us_n">#REF!</definedName>
    <definedName name="USD" localSheetId="0">#REF!</definedName>
    <definedName name="USD">#REF!</definedName>
    <definedName name="USD_to_INR">'[50]Key Assumptions'!$C$16</definedName>
    <definedName name="uuu" localSheetId="0">#REF!</definedName>
    <definedName name="uuu">#REF!</definedName>
    <definedName name="v" localSheetId="0">#REF!</definedName>
    <definedName name="v">#REF!</definedName>
    <definedName name="va" localSheetId="0">#REF!</definedName>
    <definedName name="va">#REF!</definedName>
    <definedName name="VALUECAGR" localSheetId="0">#REF!</definedName>
    <definedName name="VALUECAGR">#REF!</definedName>
    <definedName name="Var._IGP_M_Dez_00" localSheetId="0">#REF!</definedName>
    <definedName name="Var._IGP_M_Dez_00">#REF!</definedName>
    <definedName name="VAT" localSheetId="0">#REF!</definedName>
    <definedName name="VAT">#REF!</definedName>
    <definedName name="VB" localSheetId="0">#REF!</definedName>
    <definedName name="VB">#REF!</definedName>
    <definedName name="vcp" localSheetId="0">#REF!</definedName>
    <definedName name="vcp">#REF!</definedName>
    <definedName name="VD" localSheetId="0">#REF!</definedName>
    <definedName name="VD">#REF!</definedName>
    <definedName name="Vend" localSheetId="0">#REF!</definedName>
    <definedName name="Vend">#REF!</definedName>
    <definedName name="Vf" localSheetId="0">#REF!</definedName>
    <definedName name="Vf">#REF!</definedName>
    <definedName name="vir" localSheetId="0">#REF!</definedName>
    <definedName name="vir">#REF!</definedName>
    <definedName name="Vol" localSheetId="0">#REF!</definedName>
    <definedName name="Vol">#REF!</definedName>
    <definedName name="VOLUMECAGRS" localSheetId="0">#REF!</definedName>
    <definedName name="VOLUMECAGRS">#REF!</definedName>
    <definedName name="VOLUMEGROWTH" localSheetId="0">#REF!</definedName>
    <definedName name="VOLUMEGROWTH">#REF!</definedName>
    <definedName name="Vsigma" localSheetId="0">#REF!</definedName>
    <definedName name="Vsigma">#REF!</definedName>
    <definedName name="vv" localSheetId="0">#REF!</definedName>
    <definedName name="vv">#REF!</definedName>
    <definedName name="VVA" localSheetId="0">#REF!</definedName>
    <definedName name="VVA">#REF!</definedName>
    <definedName name="vvhj" localSheetId="0">#REF!</definedName>
    <definedName name="vvhj">#REF!</definedName>
    <definedName name="Vz" localSheetId="0">#REF!</definedName>
    <definedName name="Vz">#REF!</definedName>
    <definedName name="W" localSheetId="0">#REF!</definedName>
    <definedName name="W">#REF!</definedName>
    <definedName name="WACC">'[68]Master Input Sheet'!$B$9</definedName>
    <definedName name="Waiting">"Picture 1"</definedName>
    <definedName name="Waves">'[21]1997a'!$AB$10:$AC$14</definedName>
    <definedName name="wcl">[96]factors!$G$14</definedName>
    <definedName name="WCT">[75]A4a!$N$5</definedName>
    <definedName name="web_end">'[42]INPUT-DATA'!#REF!</definedName>
    <definedName name="web_mid">'[42]INPUT-DATA'!#REF!</definedName>
    <definedName name="wertt" localSheetId="0" hidden="1">{#N/A,#N/A,FALSE,"COVER1.XLS ";#N/A,#N/A,FALSE,"RACT1.XLS";#N/A,#N/A,FALSE,"RACT2.XLS";#N/A,#N/A,FALSE,"ECCMP";#N/A,#N/A,FALSE,"WELDER.XLS"}</definedName>
    <definedName name="wertt" hidden="1">{#N/A,#N/A,FALSE,"COVER1.XLS ";#N/A,#N/A,FALSE,"RACT1.XLS";#N/A,#N/A,FALSE,"RACT2.XLS";#N/A,#N/A,FALSE,"ECCMP";#N/A,#N/A,FALSE,"WELDER.XLS"}</definedName>
    <definedName name="wid" localSheetId="0">#REF!</definedName>
    <definedName name="wid">#REF!</definedName>
    <definedName name="width">[25]lookup!$A$5:$A$6</definedName>
    <definedName name="Winform" localSheetId="0">#REF!</definedName>
    <definedName name="Winform">#REF!</definedName>
    <definedName name="WLP">[24]DSLP!#REF!</definedName>
    <definedName name="wordings" localSheetId="0">#REF!</definedName>
    <definedName name="wordings">#REF!</definedName>
    <definedName name="WP" localSheetId="0">#REF!</definedName>
    <definedName name="WP">#REF!</definedName>
    <definedName name="Wq" localSheetId="0">#REF!</definedName>
    <definedName name="Wq">#REF!</definedName>
    <definedName name="Wr" localSheetId="0">#REF!</definedName>
    <definedName name="Wr">#REF!</definedName>
    <definedName name="wrn.piping."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0" hidden="1">{#N/A,#N/A,FALSE,"COVER.XLS";#N/A,#N/A,FALSE,"RACT1.XLS";#N/A,#N/A,FALSE,"RACT2.XLS";#N/A,#N/A,FALSE,"ECCMP";#N/A,#N/A,FALSE,"WELDER.XLS"}</definedName>
    <definedName name="wrn.report." hidden="1">{#N/A,#N/A,FALSE,"COVER.XLS";#N/A,#N/A,FALSE,"RACT1.XLS";#N/A,#N/A,FALSE,"RACT2.XLS";#N/A,#N/A,FALSE,"ECCMP";#N/A,#N/A,FALSE,"WELDER.XLS"}</definedName>
    <definedName name="wrn.RPLINS." localSheetId="0"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0" hidden="1">{#N/A,#N/A,FALSE,"COVER1.XLS ";#N/A,#N/A,FALSE,"RACT1.XLS";#N/A,#N/A,FALSE,"RACT2.XLS";#N/A,#N/A,FALSE,"ECCMP";#N/A,#N/A,FALSE,"WELDER.XLS"}</definedName>
    <definedName name="wrn.summary." hidden="1">{#N/A,#N/A,FALSE,"COVER1.XLS ";#N/A,#N/A,FALSE,"RACT1.XLS";#N/A,#N/A,FALSE,"RACT2.XLS";#N/A,#N/A,FALSE,"ECCMP";#N/A,#N/A,FALSE,"WELDER.XLS"}</definedName>
    <definedName name="WT" localSheetId="0">#REF!</definedName>
    <definedName name="WT">#REF!</definedName>
    <definedName name="ww" localSheetId="0" hidden="1">{"'PROFITABILITY'!$A$1:$F$45"}</definedName>
    <definedName name="ww" hidden="1">{"'PROFITABILITY'!$A$1:$F$45"}</definedName>
    <definedName name="www">'[35]Receivable Dump'!$F$1:$H$1</definedName>
    <definedName name="x">[90]DossierConsolidation!$B$5:$AR$996</definedName>
    <definedName name="Xl" localSheetId="0">#REF!</definedName>
    <definedName name="Xl">#REF!</definedName>
    <definedName name="xu" localSheetId="0">#REF!</definedName>
    <definedName name="xu">#REF!</definedName>
    <definedName name="xulimit" localSheetId="0">#REF!</definedName>
    <definedName name="xulimit">#REF!</definedName>
    <definedName name="xxx" localSheetId="0">'765KV TA 414 VNTL'!xxx</definedName>
    <definedName name="xxx">[0]!xxx</definedName>
    <definedName name="year92">'[97]1992'!$A$370</definedName>
    <definedName name="year93">'[98]1993'!$A$371</definedName>
    <definedName name="year94">'[99]1994'!$A$360</definedName>
    <definedName name="year95">'[99]1995'!$A$360</definedName>
    <definedName name="Yen">'[100]BO '!$T$2</definedName>
    <definedName name="yf">[29]slab!#REF!</definedName>
    <definedName name="yr1_q1">[65]Assumptions!$U$8</definedName>
    <definedName name="yr1_q2">[65]Assumptions!$U$9</definedName>
    <definedName name="yr1_q3">[65]Assumptions!$U$10</definedName>
    <definedName name="yr1_q3b">[41]Assumptions!#REF!</definedName>
    <definedName name="yr1_q4">[65]Assumptions!$U$11</definedName>
    <definedName name="yr2_q1">[65]Assumptions!$V$8</definedName>
    <definedName name="yr2_q2">[65]Assumptions!$V$9</definedName>
    <definedName name="yr2_q3">[65]Assumptions!$V$10</definedName>
    <definedName name="yr2_q4">[65]Assumptions!$V$11</definedName>
    <definedName name="yr3_q1">[65]Assumptions!$W$8</definedName>
    <definedName name="yr3_q2">[65]Assumptions!$W$9</definedName>
    <definedName name="yr3_q3">[65]Assumptions!$W$10</definedName>
    <definedName name="yr3_q4">[65]Assumptions!$W$11</definedName>
    <definedName name="yyy" localSheetId="0">#REF!</definedName>
    <definedName name="yyy">#REF!</definedName>
    <definedName name="z" localSheetId="0">#REF!</definedName>
    <definedName name="z">#REF!</definedName>
    <definedName name="zl" localSheetId="0">#REF!</definedName>
    <definedName name="zl">#REF!</definedName>
    <definedName name="zlpu" localSheetId="0">#REF!</definedName>
    <definedName name="zlpu">#REF!</definedName>
    <definedName name="Zpe" localSheetId="0">#REF!</definedName>
    <definedName name="Zpe">#REF!</definedName>
    <definedName name="zs" localSheetId="0">#REF!</definedName>
    <definedName name="zs">#REF!</definedName>
    <definedName name="zspu" localSheetId="0">#REF!</definedName>
    <definedName name="zspu">#REF!</definedName>
    <definedName name="ZSS" localSheetId="0">#REF!</definedName>
    <definedName name="ZSS">#REF!</definedName>
    <definedName name="ztpu" localSheetId="0">#REF!</definedName>
    <definedName name="ztpu">#REF!</definedName>
    <definedName name="Zxc" localSheetId="0">#REF!</definedName>
    <definedName name="Zxc">#REF!</definedName>
    <definedName name="ZY" localSheetId="0">#REF!</definedName>
    <definedName name="ZY">#REF!</definedName>
    <definedName name="전체" localSheetId="0">#REF!</definedName>
    <definedName name="전체">#REF!</definedName>
  </definedNames>
  <calcPr calcId="191029"/>
</workbook>
</file>

<file path=xl/calcChain.xml><?xml version="1.0" encoding="utf-8"?>
<calcChain xmlns="http://schemas.openxmlformats.org/spreadsheetml/2006/main">
  <c r="H230" i="30" l="1"/>
  <c r="C230" i="30"/>
  <c r="H228" i="30" l="1"/>
  <c r="H229" i="30"/>
  <c r="H226" i="30"/>
  <c r="C228" i="30"/>
  <c r="C229" i="30"/>
  <c r="C42" i="40"/>
  <c r="E51" i="40"/>
  <c r="H227" i="30" l="1"/>
  <c r="C227" i="30"/>
  <c r="C51" i="40"/>
  <c r="C46" i="40"/>
  <c r="H214" i="30" l="1"/>
  <c r="H213" i="30"/>
  <c r="C226" i="30"/>
  <c r="H17" i="57" l="1"/>
  <c r="J17" i="57" s="1"/>
  <c r="K17" i="57" s="1"/>
  <c r="G17" i="57"/>
  <c r="H15" i="57"/>
  <c r="J15" i="57" s="1"/>
  <c r="K15" i="57" s="1"/>
  <c r="G15" i="57"/>
  <c r="M17" i="57"/>
  <c r="L17" i="57"/>
  <c r="M15" i="57"/>
  <c r="L15" i="57"/>
  <c r="J19" i="57"/>
  <c r="K19" i="57" s="1"/>
  <c r="I19" i="57"/>
  <c r="J18" i="57"/>
  <c r="K18" i="57" s="1"/>
  <c r="I18" i="57"/>
  <c r="I17" i="57"/>
  <c r="J16" i="57"/>
  <c r="K16" i="57" s="1"/>
  <c r="I16" i="57"/>
  <c r="I15" i="57"/>
  <c r="J14" i="57"/>
  <c r="K14" i="57" s="1"/>
  <c r="I14" i="57"/>
  <c r="D14" i="57"/>
  <c r="C10" i="57"/>
  <c r="D10" i="57" s="1"/>
  <c r="E10" i="57" s="1"/>
  <c r="D9" i="57"/>
  <c r="E9" i="57" s="1"/>
  <c r="C9" i="57"/>
  <c r="D8" i="57"/>
  <c r="E8" i="57" s="1"/>
  <c r="F8" i="57" s="1"/>
  <c r="K8" i="57" s="1"/>
  <c r="F1" i="57"/>
  <c r="K10" i="57" l="1"/>
  <c r="F10" i="57"/>
  <c r="F9" i="57"/>
  <c r="K9" i="57"/>
  <c r="E34" i="40" l="1"/>
  <c r="E57" i="40"/>
  <c r="C27" i="40"/>
  <c r="C34" i="40"/>
  <c r="C37" i="40"/>
  <c r="C57" i="40" l="1"/>
  <c r="C213" i="30"/>
  <c r="C214" i="30"/>
  <c r="H215" i="30"/>
  <c r="C215" i="30"/>
  <c r="A5" i="40" l="1"/>
  <c r="A6" i="40" s="1"/>
  <c r="A7" i="40" s="1"/>
  <c r="A8" i="40" s="1"/>
  <c r="A9" i="40" s="1"/>
  <c r="A10" i="40" s="1"/>
  <c r="A11" i="40" s="1"/>
  <c r="A12" i="40" s="1"/>
  <c r="A13" i="40" s="1"/>
  <c r="A14" i="40" s="1"/>
  <c r="A15" i="40" s="1"/>
  <c r="A16" i="40" s="1"/>
  <c r="A17" i="40" s="1"/>
  <c r="A18" i="40" s="1"/>
  <c r="A19" i="40" s="1"/>
  <c r="A20" i="40" s="1"/>
  <c r="A21" i="40" s="1"/>
  <c r="A22" i="40" s="1"/>
  <c r="A23" i="40" s="1"/>
  <c r="A24" i="40" s="1"/>
  <c r="A25" i="40" s="1"/>
  <c r="A26" i="40" s="1"/>
  <c r="I12" i="6"/>
  <c r="C224" i="30"/>
  <c r="C52" i="40"/>
  <c r="H114" i="30"/>
  <c r="C114" i="30"/>
  <c r="C54" i="40"/>
  <c r="H220" i="30"/>
  <c r="C220" i="30"/>
  <c r="H219" i="30"/>
  <c r="C58" i="40"/>
  <c r="C219" i="30"/>
  <c r="H207" i="30"/>
  <c r="C207" i="30"/>
  <c r="H201" i="30"/>
  <c r="C201" i="30"/>
  <c r="C25" i="40"/>
  <c r="H175" i="30" l="1"/>
  <c r="C19" i="40"/>
  <c r="C16" i="40"/>
  <c r="E9" i="40"/>
  <c r="C9" i="40"/>
  <c r="C53" i="40"/>
  <c r="H190" i="30"/>
  <c r="E48" i="40"/>
  <c r="C175" i="30"/>
  <c r="C12" i="40" l="1"/>
  <c r="C196" i="30"/>
  <c r="H202" i="30"/>
  <c r="H205" i="30"/>
  <c r="C205" i="30"/>
  <c r="H225" i="30"/>
  <c r="C225" i="30"/>
  <c r="D436" i="49" l="1"/>
  <c r="B436" i="49"/>
  <c r="T425" i="49"/>
  <c r="R425" i="49"/>
  <c r="P425" i="49"/>
  <c r="N425" i="49"/>
  <c r="L425" i="49"/>
  <c r="J425" i="49"/>
  <c r="H425" i="49"/>
  <c r="F425" i="49"/>
  <c r="D425" i="49"/>
  <c r="B425" i="49"/>
  <c r="T414" i="49"/>
  <c r="R414" i="49"/>
  <c r="P414" i="49"/>
  <c r="N414" i="49"/>
  <c r="L414" i="49"/>
  <c r="J414" i="49"/>
  <c r="H414" i="49"/>
  <c r="F414" i="49"/>
  <c r="D414" i="49"/>
  <c r="B414" i="49"/>
  <c r="T403" i="49"/>
  <c r="R403" i="49"/>
  <c r="P403" i="49"/>
  <c r="N403" i="49"/>
  <c r="L403" i="49"/>
  <c r="J403" i="49"/>
  <c r="H403" i="49"/>
  <c r="F403" i="49"/>
  <c r="D403" i="49"/>
  <c r="B403" i="49"/>
  <c r="T392" i="49"/>
  <c r="R392" i="49"/>
  <c r="P392" i="49"/>
  <c r="N392" i="49"/>
  <c r="L392" i="49"/>
  <c r="J392" i="49"/>
  <c r="H392" i="49"/>
  <c r="F392" i="49"/>
  <c r="D392" i="49"/>
  <c r="B392" i="49"/>
  <c r="T380" i="49"/>
  <c r="R380" i="49"/>
  <c r="P380" i="49"/>
  <c r="N380" i="49"/>
  <c r="L380" i="49"/>
  <c r="J380" i="49"/>
  <c r="H380" i="49"/>
  <c r="F380" i="49"/>
  <c r="D380" i="49"/>
  <c r="B380" i="49"/>
  <c r="T369" i="49"/>
  <c r="R369" i="49"/>
  <c r="P369" i="49"/>
  <c r="N369" i="49"/>
  <c r="L369" i="49"/>
  <c r="J369" i="49"/>
  <c r="H369" i="49"/>
  <c r="F369" i="49"/>
  <c r="D369" i="49"/>
  <c r="B369" i="49"/>
  <c r="T358" i="49"/>
  <c r="R358" i="49"/>
  <c r="P358" i="49"/>
  <c r="N358" i="49"/>
  <c r="L358" i="49"/>
  <c r="J358" i="49"/>
  <c r="H358" i="49"/>
  <c r="F358" i="49"/>
  <c r="D358" i="49"/>
  <c r="B358" i="49"/>
  <c r="T347" i="49"/>
  <c r="R347" i="49"/>
  <c r="P347" i="49"/>
  <c r="N347" i="49"/>
  <c r="L347" i="49"/>
  <c r="J347" i="49"/>
  <c r="H347" i="49"/>
  <c r="F347" i="49"/>
  <c r="D347" i="49"/>
  <c r="B347" i="49"/>
  <c r="T336" i="49"/>
  <c r="R336" i="49"/>
  <c r="P336" i="49"/>
  <c r="N336" i="49"/>
  <c r="L336" i="49"/>
  <c r="J336" i="49"/>
  <c r="H336" i="49"/>
  <c r="F336" i="49"/>
  <c r="D336" i="49"/>
  <c r="B336" i="49"/>
  <c r="T325" i="49"/>
  <c r="R325" i="49"/>
  <c r="P325" i="49"/>
  <c r="N325" i="49"/>
  <c r="L325" i="49"/>
  <c r="J325" i="49"/>
  <c r="H325" i="49"/>
  <c r="F325" i="49"/>
  <c r="D325" i="49"/>
  <c r="B325" i="49"/>
  <c r="T313" i="49"/>
  <c r="R313" i="49"/>
  <c r="P313" i="49"/>
  <c r="N313" i="49"/>
  <c r="L313" i="49"/>
  <c r="J313" i="49"/>
  <c r="H313" i="49"/>
  <c r="F313" i="49"/>
  <c r="D313" i="49"/>
  <c r="B313" i="49"/>
  <c r="T302" i="49"/>
  <c r="R302" i="49"/>
  <c r="P302" i="49"/>
  <c r="N302" i="49"/>
  <c r="L302" i="49"/>
  <c r="J302" i="49"/>
  <c r="H302" i="49"/>
  <c r="F302" i="49"/>
  <c r="D302" i="49"/>
  <c r="B302" i="49"/>
  <c r="T291" i="49"/>
  <c r="R291" i="49"/>
  <c r="P291" i="49"/>
  <c r="N291" i="49"/>
  <c r="L291" i="49"/>
  <c r="J291" i="49"/>
  <c r="H291" i="49"/>
  <c r="F291" i="49"/>
  <c r="D291" i="49"/>
  <c r="B291" i="49"/>
  <c r="T280" i="49"/>
  <c r="R280" i="49"/>
  <c r="P280" i="49"/>
  <c r="N280" i="49"/>
  <c r="L280" i="49"/>
  <c r="J280" i="49"/>
  <c r="H280" i="49"/>
  <c r="F280" i="49"/>
  <c r="D280" i="49"/>
  <c r="B280" i="49"/>
  <c r="T269" i="49"/>
  <c r="R269" i="49"/>
  <c r="P269" i="49"/>
  <c r="N269" i="49"/>
  <c r="L269" i="49"/>
  <c r="J269" i="49"/>
  <c r="H269" i="49"/>
  <c r="F269" i="49"/>
  <c r="D269" i="49"/>
  <c r="B269" i="49"/>
  <c r="T258" i="49"/>
  <c r="R258" i="49"/>
  <c r="P258" i="49"/>
  <c r="N258" i="49"/>
  <c r="L258" i="49"/>
  <c r="J258" i="49"/>
  <c r="H258" i="49"/>
  <c r="F258" i="49"/>
  <c r="D258" i="49"/>
  <c r="B258" i="49"/>
  <c r="T247" i="49"/>
  <c r="R247" i="49"/>
  <c r="P247" i="49"/>
  <c r="N247" i="49"/>
  <c r="L247" i="49"/>
  <c r="J247" i="49"/>
  <c r="H247" i="49"/>
  <c r="F247" i="49"/>
  <c r="D247" i="49"/>
  <c r="B247" i="49"/>
  <c r="T236" i="49"/>
  <c r="R236" i="49"/>
  <c r="P236" i="49"/>
  <c r="N236" i="49"/>
  <c r="L236" i="49"/>
  <c r="J236" i="49"/>
  <c r="H236" i="49"/>
  <c r="F236" i="49"/>
  <c r="D236" i="49"/>
  <c r="B236" i="49"/>
  <c r="T225" i="49"/>
  <c r="R225" i="49"/>
  <c r="P225" i="49"/>
  <c r="N225" i="49"/>
  <c r="L225" i="49"/>
  <c r="J225" i="49"/>
  <c r="H225" i="49"/>
  <c r="F225" i="49"/>
  <c r="D225" i="49"/>
  <c r="B225" i="49"/>
  <c r="T214" i="49"/>
  <c r="R214" i="49"/>
  <c r="P214" i="49"/>
  <c r="N214" i="49"/>
  <c r="L214" i="49"/>
  <c r="J214" i="49"/>
  <c r="H214" i="49"/>
  <c r="F214" i="49"/>
  <c r="D214" i="49"/>
  <c r="B214" i="49"/>
  <c r="T203" i="49"/>
  <c r="R203" i="49"/>
  <c r="P203" i="49"/>
  <c r="N203" i="49"/>
  <c r="L203" i="49"/>
  <c r="J203" i="49"/>
  <c r="H203" i="49"/>
  <c r="F203" i="49"/>
  <c r="D203" i="49"/>
  <c r="B203" i="49"/>
  <c r="T192" i="49"/>
  <c r="R192" i="49"/>
  <c r="P192" i="49"/>
  <c r="N192" i="49"/>
  <c r="L192" i="49"/>
  <c r="J192" i="49"/>
  <c r="H192" i="49"/>
  <c r="F192" i="49"/>
  <c r="D192" i="49"/>
  <c r="B192" i="49"/>
  <c r="T181" i="49"/>
  <c r="R181" i="49"/>
  <c r="P181" i="49"/>
  <c r="N181" i="49"/>
  <c r="L181" i="49"/>
  <c r="J181" i="49"/>
  <c r="H181" i="49"/>
  <c r="F181" i="49"/>
  <c r="D181" i="49"/>
  <c r="B181" i="49"/>
  <c r="T170" i="49"/>
  <c r="R170" i="49"/>
  <c r="P170" i="49"/>
  <c r="N170" i="49"/>
  <c r="L170" i="49"/>
  <c r="J170" i="49"/>
  <c r="H170" i="49"/>
  <c r="F170" i="49"/>
  <c r="D170" i="49"/>
  <c r="B170" i="49"/>
  <c r="F159" i="49"/>
  <c r="T159" i="49"/>
  <c r="R159" i="49"/>
  <c r="P159" i="49"/>
  <c r="N159" i="49"/>
  <c r="L159" i="49"/>
  <c r="J159" i="49"/>
  <c r="H159" i="49"/>
  <c r="D159" i="49"/>
  <c r="B159" i="49"/>
  <c r="T148" i="49"/>
  <c r="R148" i="49"/>
  <c r="P148" i="49"/>
  <c r="N148" i="49"/>
  <c r="L148" i="49"/>
  <c r="J148" i="49"/>
  <c r="H148" i="49"/>
  <c r="F148" i="49"/>
  <c r="D148" i="49"/>
  <c r="B148" i="49"/>
  <c r="T135" i="49"/>
  <c r="R135" i="49"/>
  <c r="P135" i="49"/>
  <c r="N135" i="49"/>
  <c r="L135" i="49"/>
  <c r="J135" i="49"/>
  <c r="H135" i="49"/>
  <c r="F135" i="49"/>
  <c r="D135" i="49"/>
  <c r="B135" i="49"/>
  <c r="T122" i="49"/>
  <c r="R122" i="49"/>
  <c r="P122" i="49"/>
  <c r="N122" i="49"/>
  <c r="L122" i="49"/>
  <c r="J122" i="49"/>
  <c r="H122" i="49"/>
  <c r="F122" i="49"/>
  <c r="D122" i="49"/>
  <c r="B122" i="49"/>
  <c r="T109" i="49"/>
  <c r="R109" i="49"/>
  <c r="P109" i="49"/>
  <c r="N109" i="49"/>
  <c r="L109" i="49"/>
  <c r="J109" i="49"/>
  <c r="H109" i="49"/>
  <c r="F109" i="49"/>
  <c r="D109" i="49"/>
  <c r="B109" i="49"/>
  <c r="T96" i="49"/>
  <c r="R96" i="49"/>
  <c r="P96" i="49"/>
  <c r="N96" i="49"/>
  <c r="L96" i="49"/>
  <c r="J96" i="49"/>
  <c r="H96" i="49"/>
  <c r="F96" i="49"/>
  <c r="D96" i="49"/>
  <c r="B96" i="49"/>
  <c r="T83" i="49"/>
  <c r="R83" i="49"/>
  <c r="P83" i="49"/>
  <c r="N83" i="49"/>
  <c r="L83" i="49"/>
  <c r="J83" i="49"/>
  <c r="H83" i="49"/>
  <c r="F83" i="49"/>
  <c r="D83" i="49"/>
  <c r="B83" i="49"/>
  <c r="T70" i="49"/>
  <c r="R70" i="49"/>
  <c r="P70" i="49"/>
  <c r="N70" i="49"/>
  <c r="L70" i="49"/>
  <c r="J70" i="49"/>
  <c r="H70" i="49"/>
  <c r="F70" i="49"/>
  <c r="D70" i="49"/>
  <c r="B70" i="49"/>
  <c r="T57" i="49"/>
  <c r="R57" i="49"/>
  <c r="P57" i="49"/>
  <c r="N57" i="49"/>
  <c r="L57" i="49"/>
  <c r="J57" i="49"/>
  <c r="H57" i="49"/>
  <c r="F57" i="49"/>
  <c r="D57" i="49"/>
  <c r="B57" i="49"/>
  <c r="T44" i="49"/>
  <c r="R44" i="49"/>
  <c r="P44" i="49"/>
  <c r="N44" i="49"/>
  <c r="L44" i="49"/>
  <c r="J44" i="49"/>
  <c r="H44" i="49"/>
  <c r="F44" i="49"/>
  <c r="D44" i="49"/>
  <c r="B44" i="49"/>
  <c r="T31" i="49"/>
  <c r="R31" i="49"/>
  <c r="P31" i="49"/>
  <c r="N31" i="49"/>
  <c r="L31" i="49"/>
  <c r="J31" i="49"/>
  <c r="H31" i="49"/>
  <c r="F31" i="49"/>
  <c r="D31" i="49"/>
  <c r="C10" i="40"/>
  <c r="C5" i="40"/>
  <c r="C11" i="40"/>
  <c r="C14" i="40"/>
  <c r="C8" i="40"/>
  <c r="C7" i="40"/>
  <c r="C6" i="40"/>
  <c r="C4" i="40"/>
  <c r="C56" i="40"/>
  <c r="C39" i="40"/>
  <c r="C18" i="40"/>
  <c r="C15" i="40"/>
  <c r="C26" i="40"/>
  <c r="C44" i="40"/>
  <c r="C41" i="40"/>
  <c r="C40" i="40"/>
  <c r="C29" i="40"/>
  <c r="C33" i="40"/>
  <c r="C21" i="40"/>
  <c r="C38" i="40"/>
  <c r="C13" i="40"/>
  <c r="C45" i="40"/>
  <c r="C20" i="40"/>
  <c r="C36" i="40"/>
  <c r="C43" i="40"/>
  <c r="C35" i="40"/>
  <c r="C30" i="40"/>
  <c r="C32" i="40"/>
  <c r="C22" i="40"/>
  <c r="C50" i="40"/>
  <c r="C49" i="40"/>
  <c r="C24" i="40"/>
  <c r="C55" i="40"/>
  <c r="C23" i="40"/>
  <c r="C31" i="40"/>
  <c r="C28" i="40"/>
  <c r="C17" i="40"/>
  <c r="C223" i="30"/>
  <c r="C212" i="30"/>
  <c r="C211" i="30"/>
  <c r="C222" i="30"/>
  <c r="C221" i="30"/>
  <c r="C218" i="30"/>
  <c r="C217" i="30"/>
  <c r="C216" i="30"/>
  <c r="C206" i="30"/>
  <c r="C210" i="30"/>
  <c r="C209" i="30"/>
  <c r="C203" i="30"/>
  <c r="C208" i="30"/>
  <c r="C204" i="30"/>
  <c r="C202" i="30"/>
  <c r="C200" i="30"/>
  <c r="C198" i="30"/>
  <c r="C197" i="30"/>
  <c r="C199" i="30"/>
  <c r="C194" i="30"/>
  <c r="C195" i="30"/>
  <c r="C192" i="30"/>
  <c r="C191" i="30"/>
  <c r="C193" i="30"/>
  <c r="C190" i="30"/>
  <c r="C188" i="30"/>
  <c r="C187" i="30"/>
  <c r="C186" i="30"/>
  <c r="C185" i="30"/>
  <c r="C184" i="30"/>
  <c r="C183" i="30"/>
  <c r="C182" i="30"/>
  <c r="C189" i="30"/>
  <c r="C181" i="30"/>
  <c r="C179" i="30"/>
  <c r="C177" i="30"/>
  <c r="C178" i="30"/>
  <c r="C176" i="30"/>
  <c r="C173" i="30"/>
  <c r="C172" i="30"/>
  <c r="C171" i="30"/>
  <c r="C174" i="30"/>
  <c r="C170" i="30"/>
  <c r="C168" i="30"/>
  <c r="C169" i="30"/>
  <c r="C166" i="30"/>
  <c r="C165" i="30"/>
  <c r="C164" i="30"/>
  <c r="C163" i="30"/>
  <c r="C167" i="30"/>
  <c r="C162" i="30"/>
  <c r="C160" i="30"/>
  <c r="C159" i="30"/>
  <c r="C158" i="30"/>
  <c r="C157" i="30"/>
  <c r="C156" i="30"/>
  <c r="C155" i="30"/>
  <c r="C154" i="30"/>
  <c r="C153" i="30"/>
  <c r="C152" i="30"/>
  <c r="C151" i="30"/>
  <c r="C150" i="30"/>
  <c r="C149" i="30"/>
  <c r="C148" i="30"/>
  <c r="C161" i="30"/>
  <c r="C146" i="30"/>
  <c r="C145" i="30"/>
  <c r="C144" i="30"/>
  <c r="C143" i="30"/>
  <c r="C142" i="30"/>
  <c r="C141" i="30"/>
  <c r="C140" i="30"/>
  <c r="C139" i="30"/>
  <c r="C138" i="30"/>
  <c r="C137" i="30"/>
  <c r="C136" i="30"/>
  <c r="C135" i="30"/>
  <c r="C134" i="30"/>
  <c r="C133" i="30"/>
  <c r="C132" i="30"/>
  <c r="C147" i="30"/>
  <c r="C130" i="30"/>
  <c r="C129" i="30"/>
  <c r="C128" i="30"/>
  <c r="C127" i="30"/>
  <c r="C126" i="30"/>
  <c r="C125" i="30"/>
  <c r="C124" i="30"/>
  <c r="C123" i="30"/>
  <c r="C122" i="30"/>
  <c r="C121" i="30"/>
  <c r="C120" i="30"/>
  <c r="C119" i="30"/>
  <c r="C118" i="30"/>
  <c r="C117" i="30"/>
  <c r="C116" i="30"/>
  <c r="C115" i="30"/>
  <c r="C131" i="30"/>
  <c r="C113" i="30"/>
  <c r="C112" i="30"/>
  <c r="C111" i="30"/>
  <c r="C110" i="30"/>
  <c r="C109" i="30"/>
  <c r="C108" i="30"/>
  <c r="C107" i="30"/>
  <c r="C106" i="30"/>
  <c r="C105" i="30"/>
  <c r="C104" i="30"/>
  <c r="C103" i="30"/>
  <c r="C102" i="30"/>
  <c r="C101" i="30"/>
  <c r="C100" i="30"/>
  <c r="C99" i="30"/>
  <c r="C98" i="30"/>
  <c r="C97" i="30"/>
  <c r="C96" i="30"/>
  <c r="C95" i="30"/>
  <c r="C94" i="30"/>
  <c r="C93" i="30"/>
  <c r="C92" i="30"/>
  <c r="C91" i="30"/>
  <c r="C90" i="30"/>
  <c r="C89" i="30"/>
  <c r="C88" i="30"/>
  <c r="C87" i="30"/>
  <c r="C86" i="30"/>
  <c r="C85" i="30"/>
  <c r="C84" i="30"/>
  <c r="C83" i="30"/>
  <c r="C82" i="30"/>
  <c r="C81" i="30"/>
  <c r="C80" i="30"/>
  <c r="C79" i="30"/>
  <c r="C78" i="30"/>
  <c r="C77" i="30"/>
  <c r="C76" i="30"/>
  <c r="C75" i="30"/>
  <c r="C74" i="30"/>
  <c r="C73" i="30"/>
  <c r="C72" i="30"/>
  <c r="C71" i="30"/>
  <c r="C70" i="30"/>
  <c r="C69" i="30"/>
  <c r="C68" i="30"/>
  <c r="C67" i="30"/>
  <c r="C66" i="30"/>
  <c r="C65" i="30"/>
  <c r="C64" i="30"/>
  <c r="C63" i="30"/>
  <c r="C62" i="30"/>
  <c r="C61" i="30"/>
  <c r="C60" i="30"/>
  <c r="C59" i="30"/>
  <c r="C58" i="30"/>
  <c r="C57" i="30"/>
  <c r="C56" i="30"/>
  <c r="C55" i="30"/>
  <c r="C54" i="30"/>
  <c r="C53" i="30"/>
  <c r="C52" i="30"/>
  <c r="C51" i="30"/>
  <c r="C50" i="30"/>
  <c r="C49" i="30"/>
  <c r="C48" i="30"/>
  <c r="C47" i="30"/>
  <c r="C46" i="30"/>
  <c r="C45" i="30"/>
  <c r="C44" i="30"/>
  <c r="C43" i="30"/>
  <c r="C42" i="30"/>
  <c r="C41" i="30"/>
  <c r="C40" i="30"/>
  <c r="C39" i="30"/>
  <c r="C38" i="30"/>
  <c r="C37" i="30"/>
  <c r="C36" i="30"/>
  <c r="C35" i="30"/>
  <c r="C34" i="30"/>
  <c r="C33" i="30"/>
  <c r="C32" i="30"/>
  <c r="C31" i="30"/>
  <c r="C30" i="30"/>
  <c r="C29" i="30"/>
  <c r="C28" i="30"/>
  <c r="C27" i="30"/>
  <c r="C26" i="30"/>
  <c r="C25" i="30"/>
  <c r="C24" i="30"/>
  <c r="C23" i="30"/>
  <c r="C22" i="30"/>
  <c r="C21" i="30"/>
  <c r="C20" i="30"/>
  <c r="C19" i="30"/>
  <c r="C18" i="30"/>
  <c r="C17" i="30"/>
  <c r="C16" i="30"/>
  <c r="C15" i="30"/>
  <c r="C14" i="30"/>
  <c r="C13" i="30"/>
  <c r="C12" i="30"/>
  <c r="C11" i="30"/>
  <c r="C10" i="30"/>
  <c r="C9" i="30"/>
  <c r="C8" i="30"/>
  <c r="C7" i="30"/>
  <c r="C6" i="30"/>
  <c r="C5" i="30"/>
  <c r="C4" i="30"/>
  <c r="C3" i="30"/>
  <c r="H218" i="30" l="1"/>
  <c r="H170" i="30" l="1"/>
  <c r="H217" i="30"/>
  <c r="E24" i="40"/>
  <c r="H209" i="30" l="1"/>
  <c r="H195" i="30"/>
  <c r="H199" i="30" l="1"/>
  <c r="H221" i="30" l="1"/>
  <c r="H223" i="30"/>
  <c r="H181" i="30"/>
  <c r="H178" i="30"/>
  <c r="H180" i="30"/>
  <c r="H169" i="30"/>
  <c r="H208" i="30"/>
  <c r="H200" i="30"/>
  <c r="H222" i="30"/>
  <c r="H216" i="30"/>
  <c r="E43" i="40" l="1"/>
  <c r="E20" i="40" l="1"/>
  <c r="E45" i="40" l="1"/>
  <c r="I14" i="6" l="1"/>
  <c r="M145" i="30" l="1"/>
  <c r="M97" i="30"/>
  <c r="M53" i="30"/>
  <c r="E29" i="40"/>
  <c r="D21" i="7"/>
  <c r="D2" i="53"/>
  <c r="E44" i="40"/>
  <c r="H167" i="30"/>
  <c r="H161" i="30"/>
  <c r="D24" i="7" l="1"/>
  <c r="I11" i="6" l="1"/>
  <c r="M1" i="6"/>
  <c r="G3" i="7" s="1"/>
  <c r="D8" i="6"/>
  <c r="D7" i="6"/>
  <c r="AG46" i="49"/>
  <c r="D9" i="6" l="1"/>
  <c r="I7" i="6"/>
  <c r="AH1" i="49"/>
  <c r="E15" i="40"/>
  <c r="E4" i="50" l="1"/>
  <c r="E5" i="50"/>
  <c r="E6" i="50"/>
  <c r="E7" i="50"/>
  <c r="E8" i="50"/>
  <c r="E9" i="50"/>
  <c r="E10" i="50"/>
  <c r="E11" i="50"/>
  <c r="E12" i="50"/>
  <c r="E13" i="50"/>
  <c r="E14" i="50"/>
  <c r="E15" i="50"/>
  <c r="E16" i="50"/>
  <c r="E17" i="50"/>
  <c r="E18" i="50"/>
  <c r="E19" i="50"/>
  <c r="E20" i="50"/>
  <c r="E21" i="50"/>
  <c r="E22" i="50"/>
  <c r="E23" i="50"/>
  <c r="E24" i="50"/>
  <c r="E25" i="50"/>
  <c r="E26" i="50"/>
  <c r="E27" i="50"/>
  <c r="E28" i="50"/>
  <c r="E29" i="50"/>
  <c r="E30" i="50"/>
  <c r="E31" i="50"/>
  <c r="E32" i="50"/>
  <c r="E33" i="50"/>
  <c r="E34" i="50"/>
  <c r="E35" i="50"/>
  <c r="E36" i="50"/>
  <c r="E37" i="50"/>
  <c r="E38" i="50"/>
  <c r="E39" i="50"/>
  <c r="E40" i="50"/>
  <c r="E41" i="50"/>
  <c r="E42" i="50"/>
  <c r="E43" i="50"/>
  <c r="E44" i="50"/>
  <c r="E45" i="50"/>
  <c r="E46" i="50"/>
  <c r="E47" i="50"/>
  <c r="E48" i="50"/>
  <c r="E49" i="50"/>
  <c r="E50" i="50"/>
  <c r="E51" i="50"/>
  <c r="E52" i="50"/>
  <c r="E53" i="50"/>
  <c r="E54" i="50"/>
  <c r="E55" i="50"/>
  <c r="E56" i="50"/>
  <c r="E57" i="50"/>
  <c r="E58" i="50"/>
  <c r="E59" i="50"/>
  <c r="E60" i="50"/>
  <c r="E61" i="50"/>
  <c r="E62" i="50"/>
  <c r="E63" i="50"/>
  <c r="E64" i="50"/>
  <c r="E65" i="50"/>
  <c r="E66" i="50"/>
  <c r="E67" i="50"/>
  <c r="E68" i="50"/>
  <c r="E69" i="50"/>
  <c r="E70" i="50"/>
  <c r="E3" i="50"/>
  <c r="C4" i="50"/>
  <c r="C5" i="50"/>
  <c r="C6"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33" i="50"/>
  <c r="C34" i="50"/>
  <c r="C35" i="50"/>
  <c r="C36" i="50"/>
  <c r="C37" i="50"/>
  <c r="C38" i="50"/>
  <c r="C39" i="50"/>
  <c r="C40" i="50"/>
  <c r="C41" i="50"/>
  <c r="C42" i="50"/>
  <c r="C43" i="50"/>
  <c r="C44" i="50"/>
  <c r="C45" i="50"/>
  <c r="C46" i="50"/>
  <c r="C47" i="50"/>
  <c r="C48" i="50"/>
  <c r="C49" i="50"/>
  <c r="C50" i="50"/>
  <c r="C51" i="50"/>
  <c r="C52" i="50"/>
  <c r="C53" i="50"/>
  <c r="C54" i="50"/>
  <c r="C55" i="50"/>
  <c r="C56" i="50"/>
  <c r="C57" i="50"/>
  <c r="C58" i="50"/>
  <c r="C59" i="50"/>
  <c r="C60" i="50"/>
  <c r="C61" i="50"/>
  <c r="C62" i="50"/>
  <c r="C63" i="50"/>
  <c r="C64" i="50"/>
  <c r="C65" i="50"/>
  <c r="C66" i="50"/>
  <c r="C67" i="50"/>
  <c r="C68" i="50"/>
  <c r="C69" i="50"/>
  <c r="C70" i="50"/>
  <c r="C3" i="50"/>
  <c r="D27" i="7"/>
  <c r="E14" i="40"/>
  <c r="E10" i="40"/>
  <c r="E17" i="40"/>
  <c r="L46" i="40" l="1"/>
  <c r="I6" i="52"/>
  <c r="H6" i="52"/>
  <c r="G6" i="52"/>
  <c r="F6" i="52"/>
  <c r="E6" i="52"/>
  <c r="D6" i="52"/>
  <c r="C6" i="52"/>
  <c r="AG427" i="49" l="1"/>
  <c r="AC427" i="49"/>
  <c r="AG416" i="49"/>
  <c r="AC416" i="49"/>
  <c r="AG405" i="49"/>
  <c r="AC405" i="49"/>
  <c r="AG394" i="49"/>
  <c r="AC394" i="49"/>
  <c r="AG382" i="49"/>
  <c r="AC382" i="49"/>
  <c r="AG371" i="49"/>
  <c r="AC371" i="49"/>
  <c r="AG360" i="49"/>
  <c r="AC360" i="49"/>
  <c r="AG349" i="49"/>
  <c r="AC349" i="49"/>
  <c r="AG338" i="49"/>
  <c r="AC338" i="49"/>
  <c r="AG327" i="49"/>
  <c r="AC327" i="49"/>
  <c r="AG315" i="49"/>
  <c r="AC315" i="49"/>
  <c r="AG304" i="49"/>
  <c r="AC304" i="49"/>
  <c r="AG293" i="49"/>
  <c r="AC293" i="49"/>
  <c r="AG282" i="49"/>
  <c r="AC282" i="49"/>
  <c r="AG271" i="49"/>
  <c r="AC271" i="49"/>
  <c r="AG260" i="49"/>
  <c r="AC260" i="49"/>
  <c r="AG249" i="49"/>
  <c r="AC249" i="49"/>
  <c r="AG238" i="49"/>
  <c r="AC238" i="49"/>
  <c r="AG227" i="49"/>
  <c r="AC227" i="49"/>
  <c r="AG216" i="49"/>
  <c r="AG205" i="49"/>
  <c r="AC205" i="49"/>
  <c r="AG194" i="49"/>
  <c r="AC194" i="49"/>
  <c r="AG183" i="49"/>
  <c r="AC183" i="49"/>
  <c r="AG172" i="49"/>
  <c r="AC172" i="49"/>
  <c r="AG161" i="49"/>
  <c r="AC161" i="49"/>
  <c r="AG150" i="49"/>
  <c r="AC150" i="49"/>
  <c r="AG137" i="49"/>
  <c r="AC137" i="49"/>
  <c r="AG124" i="49"/>
  <c r="AC124" i="49"/>
  <c r="AG111" i="49"/>
  <c r="AC111" i="49"/>
  <c r="AG98" i="49"/>
  <c r="AC98" i="49"/>
  <c r="AG85" i="49"/>
  <c r="AC85" i="49"/>
  <c r="AG72" i="49"/>
  <c r="AC72" i="49"/>
  <c r="AG59" i="49"/>
  <c r="AC59" i="49"/>
  <c r="AC46" i="49"/>
  <c r="AG33" i="49"/>
  <c r="AC33" i="49"/>
  <c r="AG20" i="49"/>
  <c r="AC20" i="49"/>
  <c r="V433" i="49"/>
  <c r="V422" i="49"/>
  <c r="V411" i="49"/>
  <c r="V400" i="49"/>
  <c r="V389" i="49"/>
  <c r="V377" i="49"/>
  <c r="V366" i="49"/>
  <c r="V355" i="49"/>
  <c r="V344" i="49"/>
  <c r="V333" i="49"/>
  <c r="V322" i="49"/>
  <c r="V310" i="49"/>
  <c r="V299" i="49"/>
  <c r="V288" i="49"/>
  <c r="V277" i="49"/>
  <c r="V266" i="49"/>
  <c r="V255" i="49"/>
  <c r="V244" i="49"/>
  <c r="V233" i="49"/>
  <c r="V222" i="49"/>
  <c r="V211" i="49"/>
  <c r="V200" i="49"/>
  <c r="V167" i="49"/>
  <c r="V178" i="49"/>
  <c r="V189" i="49"/>
  <c r="V156" i="49"/>
  <c r="V145" i="49"/>
  <c r="V132" i="49"/>
  <c r="V119" i="49"/>
  <c r="V106" i="49"/>
  <c r="V93" i="49"/>
  <c r="V80" i="49"/>
  <c r="V67" i="49"/>
  <c r="V54" i="49"/>
  <c r="V41" i="49"/>
  <c r="X33" i="49" s="1"/>
  <c r="V28" i="49"/>
  <c r="F11" i="49"/>
  <c r="F17" i="49" s="1"/>
  <c r="F18" i="49" s="1"/>
  <c r="F19" i="49" s="1"/>
  <c r="F12" i="49"/>
  <c r="F13" i="49"/>
  <c r="F10" i="49"/>
  <c r="F14" i="49" l="1"/>
  <c r="A4" i="50"/>
  <c r="A5" i="50" s="1"/>
  <c r="A6" i="50" s="1"/>
  <c r="A7" i="50" s="1"/>
  <c r="A8" i="50" s="1"/>
  <c r="A9" i="50" s="1"/>
  <c r="A10" i="50" s="1"/>
  <c r="A11" i="50" s="1"/>
  <c r="A12" i="50" s="1"/>
  <c r="A13" i="50" s="1"/>
  <c r="A14" i="50" s="1"/>
  <c r="A15" i="50" s="1"/>
  <c r="A16" i="50" s="1"/>
  <c r="A17" i="50" s="1"/>
  <c r="A18" i="50" s="1"/>
  <c r="A19" i="50" s="1"/>
  <c r="A20" i="50" s="1"/>
  <c r="A21" i="50" s="1"/>
  <c r="A22" i="50" s="1"/>
  <c r="A23" i="50" s="1"/>
  <c r="A24" i="50" s="1"/>
  <c r="A25" i="50" s="1"/>
  <c r="A26" i="50" s="1"/>
  <c r="A27" i="50" s="1"/>
  <c r="A28" i="50" s="1"/>
  <c r="A29" i="50" s="1"/>
  <c r="A30" i="50" s="1"/>
  <c r="A31" i="50" s="1"/>
  <c r="A32" i="50" s="1"/>
  <c r="A33" i="50" s="1"/>
  <c r="A34" i="50" s="1"/>
  <c r="A35" i="50" s="1"/>
  <c r="A36" i="50" s="1"/>
  <c r="A37" i="50" s="1"/>
  <c r="A38" i="50" s="1"/>
  <c r="A39" i="50" s="1"/>
  <c r="A40" i="50" s="1"/>
  <c r="A41" i="50" s="1"/>
  <c r="A42" i="50" s="1"/>
  <c r="A43" i="50" s="1"/>
  <c r="A44" i="50" s="1"/>
  <c r="A45" i="50" s="1"/>
  <c r="A46" i="50" s="1"/>
  <c r="A47" i="50" s="1"/>
  <c r="A48" i="50" s="1"/>
  <c r="A49" i="50" s="1"/>
  <c r="A50" i="50" s="1"/>
  <c r="A51" i="50" s="1"/>
  <c r="A52" i="50" s="1"/>
  <c r="A53" i="50" s="1"/>
  <c r="A54" i="50" s="1"/>
  <c r="A55" i="50" s="1"/>
  <c r="A56" i="50" s="1"/>
  <c r="A57" i="50" s="1"/>
  <c r="A58" i="50" s="1"/>
  <c r="A59" i="50" s="1"/>
  <c r="A60" i="50" s="1"/>
  <c r="A61" i="50" s="1"/>
  <c r="A62" i="50" s="1"/>
  <c r="A63" i="50" s="1"/>
  <c r="A64" i="50" s="1"/>
  <c r="A65" i="50" s="1"/>
  <c r="A66" i="50" s="1"/>
  <c r="A67" i="50" s="1"/>
  <c r="A68" i="50" s="1"/>
  <c r="A69" i="50" s="1"/>
  <c r="A70" i="50" s="1"/>
  <c r="X427" i="49"/>
  <c r="Y427" i="49" s="1"/>
  <c r="F15" i="49" l="1"/>
  <c r="X416" i="49"/>
  <c r="Y416" i="49" s="1"/>
  <c r="X405" i="49"/>
  <c r="Y405" i="49" s="1"/>
  <c r="X394" i="49"/>
  <c r="Y394" i="49" s="1"/>
  <c r="X382" i="49"/>
  <c r="Y382" i="49" s="1"/>
  <c r="X371" i="49"/>
  <c r="Y371" i="49" s="1"/>
  <c r="X360" i="49"/>
  <c r="Y360" i="49" s="1"/>
  <c r="X349" i="49"/>
  <c r="Y349" i="49" s="1"/>
  <c r="X338" i="49"/>
  <c r="Y338" i="49" s="1"/>
  <c r="X327" i="49"/>
  <c r="Y327" i="49" s="1"/>
  <c r="X315" i="49"/>
  <c r="Y315" i="49" s="1"/>
  <c r="X304" i="49"/>
  <c r="Y304" i="49" s="1"/>
  <c r="X293" i="49"/>
  <c r="Y293" i="49" s="1"/>
  <c r="X282" i="49"/>
  <c r="Y282" i="49" s="1"/>
  <c r="X271" i="49"/>
  <c r="Y271" i="49" s="1"/>
  <c r="X260" i="49"/>
  <c r="Y260" i="49" s="1"/>
  <c r="X249" i="49"/>
  <c r="Y249" i="49" s="1"/>
  <c r="X238" i="49"/>
  <c r="Y238" i="49" s="1"/>
  <c r="X227" i="49"/>
  <c r="Y227" i="49" s="1"/>
  <c r="X216" i="49"/>
  <c r="Y216" i="49" s="1"/>
  <c r="X205" i="49"/>
  <c r="Y205" i="49" s="1"/>
  <c r="X194" i="49"/>
  <c r="Y194" i="49" s="1"/>
  <c r="X183" i="49"/>
  <c r="Y183" i="49" s="1"/>
  <c r="X172" i="49"/>
  <c r="Y172" i="49" s="1"/>
  <c r="X161" i="49"/>
  <c r="Y161" i="49" s="1"/>
  <c r="X150" i="49"/>
  <c r="Y150" i="49" s="1"/>
  <c r="X137" i="49"/>
  <c r="Y137" i="49" s="1"/>
  <c r="X124" i="49"/>
  <c r="Y124" i="49" s="1"/>
  <c r="X111" i="49"/>
  <c r="Y111" i="49" s="1"/>
  <c r="X98" i="49"/>
  <c r="Y98" i="49" s="1"/>
  <c r="X85" i="49"/>
  <c r="Y85" i="49" s="1"/>
  <c r="X72" i="49"/>
  <c r="Y72" i="49" s="1"/>
  <c r="X59" i="49"/>
  <c r="Y59" i="49" s="1"/>
  <c r="X46" i="49"/>
  <c r="Y46" i="49" s="1"/>
  <c r="Y33" i="49"/>
  <c r="U19" i="49"/>
  <c r="M19" i="49"/>
  <c r="U18" i="49"/>
  <c r="M18" i="49"/>
  <c r="U17" i="49"/>
  <c r="M17" i="49"/>
  <c r="U16" i="49"/>
  <c r="M16" i="49"/>
  <c r="U15" i="49"/>
  <c r="M15" i="49"/>
  <c r="U14" i="49"/>
  <c r="U13" i="49"/>
  <c r="U12" i="49"/>
  <c r="U11" i="49"/>
  <c r="U10" i="49"/>
  <c r="F16" i="49" l="1"/>
  <c r="X20" i="49"/>
  <c r="Y20" i="49" l="1"/>
  <c r="C24" i="38" l="1"/>
  <c r="D23" i="38"/>
  <c r="E23" i="38" s="1"/>
  <c r="F23" i="38" s="1"/>
  <c r="G23" i="38" s="1"/>
  <c r="H23" i="38" s="1"/>
  <c r="I23" i="38" s="1"/>
  <c r="D22" i="38"/>
  <c r="E22" i="38" s="1"/>
  <c r="F22" i="38" s="1"/>
  <c r="G22" i="38" s="1"/>
  <c r="H22" i="38" s="1"/>
  <c r="I22" i="38" s="1"/>
  <c r="D21" i="38"/>
  <c r="E21" i="38" s="1"/>
  <c r="F21" i="38" s="1"/>
  <c r="G21" i="38" s="1"/>
  <c r="H21" i="38" s="1"/>
  <c r="I21" i="38" s="1"/>
  <c r="D20" i="38"/>
  <c r="E20" i="38" s="1"/>
  <c r="F20" i="38" s="1"/>
  <c r="G20" i="38" s="1"/>
  <c r="H20" i="38" s="1"/>
  <c r="I20" i="38" s="1"/>
  <c r="D19" i="38"/>
  <c r="E19" i="38" s="1"/>
  <c r="F19" i="38" s="1"/>
  <c r="G19" i="38" s="1"/>
  <c r="H19" i="38" s="1"/>
  <c r="I19" i="38" s="1"/>
  <c r="D18" i="38"/>
  <c r="E18" i="38" s="1"/>
  <c r="F18" i="38" s="1"/>
  <c r="G18" i="38" s="1"/>
  <c r="H18" i="38" s="1"/>
  <c r="I18" i="38" s="1"/>
  <c r="D17" i="38"/>
  <c r="E17" i="38" s="1"/>
  <c r="F17" i="38" s="1"/>
  <c r="G17" i="38" s="1"/>
  <c r="H17" i="38" s="1"/>
  <c r="I17" i="38" s="1"/>
  <c r="D16" i="38"/>
  <c r="E16" i="38" s="1"/>
  <c r="F16" i="38" s="1"/>
  <c r="G16" i="38" s="1"/>
  <c r="H16" i="38" s="1"/>
  <c r="I16" i="38" s="1"/>
  <c r="D15" i="38"/>
  <c r="E15" i="38" s="1"/>
  <c r="F15" i="38" s="1"/>
  <c r="G15" i="38" s="1"/>
  <c r="H15" i="38" s="1"/>
  <c r="I15" i="38" s="1"/>
  <c r="D11" i="38"/>
  <c r="E11" i="38" s="1"/>
  <c r="F11" i="38" s="1"/>
  <c r="G11" i="38" s="1"/>
  <c r="H11" i="38" s="1"/>
  <c r="I11" i="38" s="1"/>
  <c r="D10" i="38"/>
  <c r="E10" i="38" s="1"/>
  <c r="F10" i="38" s="1"/>
  <c r="G10" i="38" s="1"/>
  <c r="H10" i="38" s="1"/>
  <c r="I10" i="38" s="1"/>
  <c r="D9" i="38"/>
  <c r="E9" i="38" s="1"/>
  <c r="F9" i="38" s="1"/>
  <c r="G9" i="38" s="1"/>
  <c r="H9" i="38" s="1"/>
  <c r="I9" i="38" s="1"/>
  <c r="D8" i="38"/>
  <c r="E8" i="38" s="1"/>
  <c r="F8" i="38" s="1"/>
  <c r="G8" i="38" s="1"/>
  <c r="H8" i="38" s="1"/>
  <c r="I8" i="38" s="1"/>
  <c r="D7" i="38"/>
  <c r="E7" i="38" s="1"/>
  <c r="F7" i="38" s="1"/>
  <c r="G7" i="38" s="1"/>
  <c r="H7" i="38" s="1"/>
  <c r="I7" i="38" s="1"/>
  <c r="D6" i="38"/>
  <c r="E6" i="38" s="1"/>
  <c r="F6" i="38" s="1"/>
  <c r="G6" i="38" s="1"/>
  <c r="H6" i="38" s="1"/>
  <c r="I6" i="38" s="1"/>
  <c r="D5" i="38"/>
  <c r="D4" i="38"/>
  <c r="E4" i="38" s="1"/>
  <c r="F4" i="38" s="1"/>
  <c r="D14" i="38" l="1"/>
  <c r="E14" i="38" s="1"/>
  <c r="F14" i="38" s="1"/>
  <c r="G14" i="38" s="1"/>
  <c r="H14" i="38" s="1"/>
  <c r="I14" i="38" s="1"/>
  <c r="G4" i="38"/>
  <c r="E5" i="38"/>
  <c r="F5" i="38" s="1"/>
  <c r="G5" i="38" s="1"/>
  <c r="H5" i="38" s="1"/>
  <c r="I5" i="38" s="1"/>
  <c r="D24" i="38" l="1"/>
  <c r="D6" i="19" s="1"/>
  <c r="E24" i="38"/>
  <c r="F24" i="38"/>
  <c r="G24" i="38"/>
  <c r="H24" i="38" s="1"/>
  <c r="I24" i="38" s="1"/>
  <c r="H4" i="38"/>
  <c r="I4" i="38" s="1"/>
  <c r="D10" i="19" l="1"/>
  <c r="D8" i="19"/>
  <c r="D11" i="19" s="1"/>
  <c r="D7" i="19"/>
  <c r="D9" i="19" s="1"/>
  <c r="M80" i="30"/>
  <c r="M78" i="30"/>
  <c r="M68" i="30"/>
  <c r="M62" i="30"/>
  <c r="M65" i="30"/>
  <c r="M59" i="30"/>
  <c r="M60" i="30"/>
  <c r="M54" i="30"/>
  <c r="M56" i="30"/>
  <c r="M51" i="30"/>
  <c r="M49" i="30"/>
  <c r="M55" i="30"/>
  <c r="M48" i="30"/>
  <c r="M44" i="30"/>
  <c r="M40" i="30"/>
  <c r="M41" i="30"/>
  <c r="M43" i="30"/>
  <c r="M45" i="30"/>
  <c r="M33" i="30"/>
  <c r="M34" i="30"/>
  <c r="M31" i="30"/>
  <c r="M28" i="30"/>
  <c r="M25" i="30"/>
  <c r="M26" i="30"/>
  <c r="M20" i="30"/>
  <c r="M19" i="30"/>
  <c r="M18" i="30"/>
  <c r="M11" i="30"/>
  <c r="M77" i="30"/>
  <c r="M79" i="30"/>
  <c r="M72" i="30"/>
  <c r="M69" i="30"/>
  <c r="M74" i="30"/>
  <c r="M73" i="30"/>
  <c r="M76" i="30"/>
  <c r="M66" i="30"/>
  <c r="M71" i="30"/>
  <c r="M64" i="30"/>
  <c r="M67" i="30"/>
  <c r="M61" i="30"/>
  <c r="M52" i="30"/>
  <c r="M57" i="30"/>
  <c r="M47" i="30"/>
  <c r="M37" i="30"/>
  <c r="M46" i="30"/>
  <c r="M39" i="30"/>
  <c r="M36" i="30"/>
  <c r="M35" i="30"/>
  <c r="M32" i="30"/>
  <c r="M29" i="30"/>
  <c r="M30" i="30"/>
  <c r="M22" i="30"/>
  <c r="M17" i="30"/>
  <c r="M21" i="30"/>
  <c r="M15" i="30"/>
  <c r="M4" i="30"/>
  <c r="M3" i="30"/>
  <c r="K30" i="30"/>
  <c r="B33" i="7"/>
  <c r="F33" i="7" s="1"/>
  <c r="B30" i="7"/>
  <c r="F30" i="7" s="1"/>
  <c r="C27" i="7"/>
  <c r="C21" i="7"/>
  <c r="B21" i="7"/>
  <c r="B27" i="7"/>
  <c r="C24" i="7"/>
  <c r="B24" i="7"/>
  <c r="D18" i="7"/>
  <c r="C18" i="7"/>
  <c r="B18" i="7"/>
  <c r="D15" i="7"/>
  <c r="C15" i="7"/>
  <c r="B15" i="7"/>
  <c r="D12" i="7"/>
  <c r="C12" i="7"/>
  <c r="B12" i="7"/>
  <c r="D9" i="7"/>
  <c r="C9" i="7"/>
  <c r="B9" i="7"/>
  <c r="I19" i="6"/>
  <c r="J19" i="6" s="1"/>
  <c r="I18" i="6"/>
  <c r="J18" i="6" s="1"/>
  <c r="I17" i="6"/>
  <c r="J17" i="6" s="1"/>
  <c r="I16" i="6"/>
  <c r="J16" i="6" s="1"/>
  <c r="I15" i="6"/>
  <c r="J15" i="6" s="1"/>
  <c r="H15" i="49"/>
  <c r="J15" i="49" s="1"/>
  <c r="I13" i="6"/>
  <c r="I10" i="6"/>
  <c r="H12" i="49" s="1"/>
  <c r="J12" i="49" s="1"/>
  <c r="I9" i="6"/>
  <c r="H11" i="49" s="1"/>
  <c r="J11" i="49" s="1"/>
  <c r="I8" i="6"/>
  <c r="J8" i="6" s="1"/>
  <c r="I6" i="6"/>
  <c r="E9" i="7" s="1"/>
  <c r="H10" i="49"/>
  <c r="J10" i="49" s="1"/>
  <c r="E21" i="7" l="1"/>
  <c r="H13" i="49"/>
  <c r="J13" i="49" s="1"/>
  <c r="E15" i="7"/>
  <c r="J7" i="6"/>
  <c r="F15" i="7" s="1"/>
  <c r="J6" i="6"/>
  <c r="F9" i="7" s="1"/>
  <c r="E27" i="7"/>
  <c r="J9" i="6"/>
  <c r="F18" i="7" s="1"/>
  <c r="J10" i="6"/>
  <c r="F12" i="7" s="1"/>
  <c r="E18" i="7"/>
  <c r="E12" i="7"/>
  <c r="J11" i="6"/>
  <c r="J14" i="6"/>
  <c r="F27" i="7" s="1"/>
  <c r="E24" i="7"/>
  <c r="H14" i="49"/>
  <c r="J14" i="49" s="1"/>
  <c r="J12" i="6"/>
  <c r="F21" i="7" s="1"/>
  <c r="D12" i="19"/>
  <c r="D13" i="19"/>
  <c r="J13" i="6"/>
  <c r="F24" i="7" s="1"/>
  <c r="E1" i="19" l="1"/>
  <c r="D14" i="19" l="1"/>
  <c r="A4" i="30" l="1"/>
  <c r="A5" i="30" s="1"/>
  <c r="A6" i="30" s="1"/>
  <c r="A7" i="30" s="1"/>
  <c r="A8" i="30" s="1"/>
  <c r="A9" i="30" s="1"/>
  <c r="A10" i="30" s="1"/>
  <c r="A11" i="30" s="1"/>
  <c r="A12" i="30" s="1"/>
  <c r="A13" i="30" s="1"/>
  <c r="A14" i="30" s="1"/>
  <c r="A15" i="30" s="1"/>
  <c r="A16" i="30" s="1"/>
  <c r="A17" i="30" s="1"/>
  <c r="A18" i="30" s="1"/>
  <c r="A19" i="30" s="1"/>
  <c r="A20" i="30" s="1"/>
  <c r="A21" i="30" s="1"/>
  <c r="A22" i="30" s="1"/>
  <c r="A23" i="30" s="1"/>
  <c r="A24" i="30" s="1"/>
  <c r="A25" i="30" s="1"/>
  <c r="A26" i="30" s="1"/>
  <c r="A27" i="30" s="1"/>
  <c r="A28" i="30" s="1"/>
  <c r="A29" i="30" s="1"/>
  <c r="A30" i="30" s="1"/>
  <c r="A31" i="30" s="1"/>
  <c r="A32" i="30" s="1"/>
  <c r="A33" i="30" s="1"/>
  <c r="A34" i="30" s="1"/>
  <c r="A35" i="30" s="1"/>
  <c r="A36" i="30" s="1"/>
  <c r="A37" i="30" s="1"/>
  <c r="A38" i="30" s="1"/>
  <c r="A39" i="30" s="1"/>
  <c r="A40" i="30" s="1"/>
  <c r="A41" i="30" s="1"/>
  <c r="A42" i="30" s="1"/>
  <c r="A43" i="30" s="1"/>
  <c r="A44" i="30" s="1"/>
  <c r="A45" i="30" s="1"/>
  <c r="A46" i="30" s="1"/>
  <c r="A47" i="30" s="1"/>
  <c r="A48" i="30" s="1"/>
  <c r="A49" i="30" s="1"/>
  <c r="A50" i="30" s="1"/>
  <c r="A51" i="30" s="1"/>
  <c r="A52" i="30" s="1"/>
  <c r="A53" i="30" s="1"/>
  <c r="A54" i="30" s="1"/>
  <c r="A55" i="30" s="1"/>
  <c r="A56" i="30" s="1"/>
  <c r="A57" i="30" s="1"/>
  <c r="A58" i="30" s="1"/>
  <c r="A59" i="30" s="1"/>
  <c r="A60" i="30" s="1"/>
  <c r="A61" i="30" s="1"/>
  <c r="A62" i="30" s="1"/>
  <c r="A63" i="30" s="1"/>
  <c r="A64" i="30" s="1"/>
  <c r="A65" i="30" s="1"/>
  <c r="A66" i="30" s="1"/>
  <c r="A67" i="30" s="1"/>
  <c r="A68" i="30" s="1"/>
  <c r="A69" i="30" s="1"/>
  <c r="A70" i="30" s="1"/>
  <c r="A71" i="30" s="1"/>
  <c r="A72" i="30" s="1"/>
  <c r="A73" i="30" s="1"/>
  <c r="A74" i="30" s="1"/>
  <c r="A75" i="30" s="1"/>
  <c r="A76" i="30" s="1"/>
  <c r="A77" i="30" s="1"/>
  <c r="A78" i="30" s="1"/>
  <c r="A79" i="30" s="1"/>
  <c r="A80" i="30" s="1"/>
  <c r="A81" i="30" s="1"/>
  <c r="A82" i="30" s="1"/>
  <c r="A83" i="30" s="1"/>
  <c r="A84" i="30" s="1"/>
  <c r="A85" i="30" s="1"/>
  <c r="A86" i="30" s="1"/>
  <c r="A87" i="30" s="1"/>
  <c r="A88" i="30" s="1"/>
  <c r="A89" i="30" s="1"/>
  <c r="A90" i="30" s="1"/>
  <c r="A91" i="30" s="1"/>
  <c r="A92" i="30" s="1"/>
  <c r="A93" i="30" s="1"/>
  <c r="A94" i="30" s="1"/>
  <c r="A95" i="30" s="1"/>
  <c r="A96" i="30" s="1"/>
  <c r="A97" i="30" s="1"/>
  <c r="A98" i="30" s="1"/>
  <c r="A99" i="30" s="1"/>
  <c r="A100" i="30" s="1"/>
  <c r="A101" i="30" s="1"/>
  <c r="A102" i="30" s="1"/>
  <c r="A103" i="30" s="1"/>
  <c r="A104" i="30" s="1"/>
  <c r="A105" i="30" s="1"/>
  <c r="A106" i="30" s="1"/>
  <c r="A107" i="30" s="1"/>
  <c r="A108" i="30" s="1"/>
  <c r="A109" i="30" s="1"/>
  <c r="A110" i="30" s="1"/>
  <c r="A111" i="30" s="1"/>
  <c r="A112" i="30" s="1"/>
  <c r="A113" i="30" s="1"/>
  <c r="A114" i="30" s="1"/>
  <c r="A115" i="30" s="1"/>
  <c r="A116" i="30" s="1"/>
  <c r="A117" i="30" s="1"/>
  <c r="A118" i="30" s="1"/>
  <c r="A119" i="30" s="1"/>
  <c r="A120" i="30" s="1"/>
  <c r="A121" i="30" s="1"/>
  <c r="A122" i="30" s="1"/>
  <c r="A123" i="30" s="1"/>
  <c r="A124" i="30" s="1"/>
  <c r="A125" i="30" s="1"/>
  <c r="A126" i="30" s="1"/>
  <c r="A127" i="30" s="1"/>
  <c r="A128" i="30" s="1"/>
  <c r="A129" i="30" s="1"/>
  <c r="A130" i="30" s="1"/>
  <c r="A131" i="30" s="1"/>
  <c r="A132" i="30" s="1"/>
  <c r="A133" i="30" s="1"/>
  <c r="A134" i="30" s="1"/>
  <c r="A135" i="30" s="1"/>
  <c r="A136" i="30" s="1"/>
  <c r="A137" i="30" s="1"/>
  <c r="A138" i="30" s="1"/>
  <c r="A139" i="30" s="1"/>
  <c r="A140" i="30" s="1"/>
  <c r="A141" i="30" s="1"/>
  <c r="A142" i="30" s="1"/>
  <c r="A143" i="30" s="1"/>
  <c r="A144" i="30" s="1"/>
  <c r="A145" i="30" s="1"/>
  <c r="A146" i="30" s="1"/>
  <c r="A147" i="30" s="1"/>
  <c r="A148" i="30" s="1"/>
  <c r="A149" i="30" s="1"/>
  <c r="A150" i="30" s="1"/>
  <c r="A151" i="30" s="1"/>
  <c r="A152" i="30" s="1"/>
  <c r="A153" i="30" s="1"/>
  <c r="A154" i="30" s="1"/>
  <c r="A155" i="30" s="1"/>
  <c r="A156" i="30" s="1"/>
  <c r="A157" i="30" s="1"/>
  <c r="A158" i="30" s="1"/>
  <c r="A159" i="30" s="1"/>
  <c r="A160" i="30" s="1"/>
  <c r="A161" i="30" s="1"/>
  <c r="A162" i="30" s="1"/>
  <c r="A163" i="30" s="1"/>
  <c r="A164" i="30" s="1"/>
  <c r="A165" i="30" s="1"/>
  <c r="A166" i="30" s="1"/>
  <c r="A167" i="30" s="1"/>
  <c r="A168" i="30" s="1"/>
  <c r="A169" i="30" s="1"/>
  <c r="A170" i="30" s="1"/>
  <c r="A171" i="30" s="1"/>
  <c r="A172" i="30" s="1"/>
  <c r="A173" i="30" s="1"/>
  <c r="A174" i="30" s="1"/>
  <c r="A175" i="30" s="1"/>
  <c r="A176" i="30" s="1"/>
  <c r="A177" i="30" s="1"/>
  <c r="A178" i="30" s="1"/>
  <c r="A179" i="30" s="1"/>
  <c r="A180" i="30" s="1"/>
  <c r="A181" i="30" s="1"/>
  <c r="A182" i="30" s="1"/>
  <c r="A183" i="30" s="1"/>
  <c r="A184" i="30" s="1"/>
  <c r="A185" i="30" s="1"/>
  <c r="A186" i="30" s="1"/>
  <c r="A187" i="30" s="1"/>
  <c r="A188" i="30" s="1"/>
  <c r="A189" i="30" s="1"/>
  <c r="A190" i="30" s="1"/>
  <c r="A191" i="30" s="1"/>
  <c r="A192" i="30" s="1"/>
  <c r="A193" i="30" s="1"/>
  <c r="A194" i="30" s="1"/>
  <c r="A195" i="30" s="1"/>
  <c r="A196" i="30" s="1"/>
  <c r="A197" i="30" s="1"/>
  <c r="A198" i="30" s="1"/>
  <c r="A199" i="30" s="1"/>
  <c r="A200" i="30" s="1"/>
  <c r="A201" i="30" s="1"/>
  <c r="A202" i="30" s="1"/>
  <c r="A203" i="30" s="1"/>
  <c r="A204" i="30" s="1"/>
  <c r="A205" i="30" s="1"/>
  <c r="A206" i="30" s="1"/>
  <c r="A207" i="30" s="1"/>
  <c r="A208" i="30" s="1"/>
  <c r="A209" i="30" s="1"/>
  <c r="A210" i="30" l="1"/>
  <c r="A211" i="30" s="1"/>
  <c r="A212" i="30" s="1"/>
  <c r="A213" i="30" s="1"/>
  <c r="A214" i="30" s="1"/>
  <c r="A215" i="30" s="1"/>
  <c r="A216" i="30" s="1"/>
  <c r="A217" i="30" s="1"/>
  <c r="A218" i="30" s="1"/>
  <c r="A219" i="30" s="1"/>
  <c r="A220" i="30" s="1"/>
  <c r="A221" i="30" s="1"/>
  <c r="A222" i="30" s="1"/>
  <c r="A223" i="30" s="1"/>
  <c r="A224" i="30" s="1"/>
  <c r="A225" i="30" s="1"/>
  <c r="A27" i="40" l="1"/>
  <c r="A28" i="40" s="1"/>
  <c r="A29" i="40" s="1"/>
  <c r="A30" i="40" s="1"/>
  <c r="A31" i="40" s="1"/>
  <c r="A32" i="40" s="1"/>
  <c r="A33" i="40" s="1"/>
  <c r="A34" i="40" s="1"/>
  <c r="A35" i="40" s="1"/>
  <c r="A36" i="40" s="1"/>
  <c r="A37" i="40" s="1"/>
  <c r="A38" i="40" s="1"/>
  <c r="A39" i="40" s="1"/>
  <c r="A40" i="40" s="1"/>
  <c r="A41" i="40" s="1"/>
  <c r="A47" i="40"/>
  <c r="A48" i="40" s="1"/>
  <c r="A49" i="40" s="1"/>
  <c r="A50" i="40" s="1"/>
  <c r="A52" i="40"/>
  <c r="A53" i="40" s="1"/>
  <c r="A54" i="40" s="1"/>
  <c r="A55" i="40" s="1"/>
  <c r="A56" i="40" s="1"/>
  <c r="A57" i="40" s="1"/>
  <c r="A58" i="40" s="1"/>
  <c r="A43" i="40"/>
  <c r="A44" i="40"/>
  <c r="A45" i="40" s="1"/>
</calcChain>
</file>

<file path=xl/sharedStrings.xml><?xml version="1.0" encoding="utf-8"?>
<sst xmlns="http://schemas.openxmlformats.org/spreadsheetml/2006/main" count="4281" uniqueCount="957">
  <si>
    <t>DD60+35</t>
  </si>
  <si>
    <t>DD60+25</t>
  </si>
  <si>
    <t>DD45+0</t>
  </si>
  <si>
    <t>118/0</t>
  </si>
  <si>
    <t>119/0</t>
  </si>
  <si>
    <t>DD60+0</t>
  </si>
  <si>
    <t>119/2</t>
  </si>
  <si>
    <t>119/3</t>
  </si>
  <si>
    <t>120/0</t>
  </si>
  <si>
    <t>121/0</t>
  </si>
  <si>
    <t>124/0</t>
  </si>
  <si>
    <t>DD60+9</t>
  </si>
  <si>
    <t>DD60+6</t>
  </si>
  <si>
    <t>126/0</t>
  </si>
  <si>
    <t>126/1</t>
  </si>
  <si>
    <t>129/0</t>
  </si>
  <si>
    <t>WPS</t>
  </si>
  <si>
    <t>130/0</t>
  </si>
  <si>
    <t>131/0</t>
  </si>
  <si>
    <t>132/0</t>
  </si>
  <si>
    <t>132/1</t>
  </si>
  <si>
    <t>DB1+0</t>
  </si>
  <si>
    <t>DD45+3</t>
  </si>
  <si>
    <t>135/0</t>
  </si>
  <si>
    <t>137/0</t>
  </si>
  <si>
    <t>137/1</t>
  </si>
  <si>
    <t>137/2</t>
  </si>
  <si>
    <t>140/0</t>
  </si>
  <si>
    <t>141/3</t>
  </si>
  <si>
    <t>144/0</t>
  </si>
  <si>
    <t>DD60+3</t>
  </si>
  <si>
    <t>147/0</t>
  </si>
  <si>
    <t>DB2+9</t>
  </si>
  <si>
    <t>148/0</t>
  </si>
  <si>
    <t>148/4</t>
  </si>
  <si>
    <t>150/0</t>
  </si>
  <si>
    <t>153/0</t>
  </si>
  <si>
    <t>DC2+6</t>
  </si>
  <si>
    <t>DD45+25</t>
  </si>
  <si>
    <t>162/0</t>
  </si>
  <si>
    <t>166/0</t>
  </si>
  <si>
    <t>WET</t>
  </si>
  <si>
    <t>169/0</t>
  </si>
  <si>
    <t>171/0</t>
  </si>
  <si>
    <t>172/0</t>
  </si>
  <si>
    <t>172/1</t>
  </si>
  <si>
    <t>174/1</t>
  </si>
  <si>
    <t>175/0</t>
  </si>
  <si>
    <t>177/0</t>
  </si>
  <si>
    <t>178/0</t>
  </si>
  <si>
    <t>182/0</t>
  </si>
  <si>
    <t>191/0</t>
  </si>
  <si>
    <t>194/0</t>
  </si>
  <si>
    <t>PS</t>
  </si>
  <si>
    <t>198/0</t>
  </si>
  <si>
    <t>205/0</t>
  </si>
  <si>
    <t>214/0</t>
  </si>
  <si>
    <t>216/0</t>
  </si>
  <si>
    <t>219/0</t>
  </si>
  <si>
    <t>223/0</t>
  </si>
  <si>
    <t>232/0</t>
  </si>
  <si>
    <t>235/0</t>
  </si>
  <si>
    <t>241/0</t>
  </si>
  <si>
    <t>243/0</t>
  </si>
  <si>
    <t>244/1</t>
  </si>
  <si>
    <t>249/1</t>
  </si>
  <si>
    <t>249/2</t>
  </si>
  <si>
    <t>250/0</t>
  </si>
  <si>
    <t>251/0</t>
  </si>
  <si>
    <t>252/0</t>
  </si>
  <si>
    <t>KEC INTERNATIONAL LIMITED</t>
  </si>
  <si>
    <t>Sr No.</t>
  </si>
  <si>
    <t>Activity</t>
  </si>
  <si>
    <t>WIP</t>
  </si>
  <si>
    <t>No of Gangs</t>
  </si>
  <si>
    <t>Remark</t>
  </si>
  <si>
    <t>Route Alignment (Km)</t>
  </si>
  <si>
    <t>Detailed Survey (Km)</t>
  </si>
  <si>
    <t>Profiling (Km)</t>
  </si>
  <si>
    <t>Check Survey (Km)</t>
  </si>
  <si>
    <t>Soil Investigation (Nos.)</t>
  </si>
  <si>
    <t>Excavation</t>
  </si>
  <si>
    <t xml:space="preserve">Foundation (Nos.) </t>
  </si>
  <si>
    <t>Earthing (Nos.)</t>
  </si>
  <si>
    <t>Tower Erection (Nos)</t>
  </si>
  <si>
    <t xml:space="preserve">Tack Welding </t>
  </si>
  <si>
    <t>Stringing (Km)</t>
  </si>
  <si>
    <t>a)</t>
  </si>
  <si>
    <t>Paying Out</t>
  </si>
  <si>
    <t>b)</t>
  </si>
  <si>
    <t>Final Sag</t>
  </si>
  <si>
    <t>OPGW (Km)</t>
  </si>
  <si>
    <t>Name of the Project:</t>
  </si>
  <si>
    <t xml:space="preserve">Contract No. &amp; Date : </t>
  </si>
  <si>
    <t>ROUTE ALIGNMENT PROGRESS SUMMARY</t>
  </si>
  <si>
    <t>TOTAL QTY (Tentative)</t>
  </si>
  <si>
    <t>COMPLETED UP TO PREV MONTH</t>
  </si>
  <si>
    <t>COMP. IN CURRENT MONTH</t>
  </si>
  <si>
    <t>CUMULATIVE</t>
  </si>
  <si>
    <t>BAL.QTY</t>
  </si>
  <si>
    <t>SOIL INVESTIGATION PROGRESS SUMMARY</t>
  </si>
  <si>
    <t>DETAILED SURVEY PROGRESS SUMMARY</t>
  </si>
  <si>
    <t xml:space="preserve"> CHECK SURVEY PROGRESS SUMMARY</t>
  </si>
  <si>
    <t>FOUNDATION PROGRESS SUMMARY</t>
  </si>
  <si>
    <t>EARTHING PROGRESS SUMMARY</t>
  </si>
  <si>
    <t>TOTAL QTY</t>
  </si>
  <si>
    <t>TOWER ERECTION PROGRESS SUMMARY</t>
  </si>
  <si>
    <t>STRINGING PROGRESS SUMMARY</t>
  </si>
  <si>
    <t>BAL.QTY(KM)</t>
  </si>
  <si>
    <t>OPGW STRINGING PROGRESS SUMMARY</t>
  </si>
  <si>
    <t>Sl. No.</t>
  </si>
  <si>
    <t>Loc. No.</t>
  </si>
  <si>
    <t>Status</t>
  </si>
  <si>
    <t>Completed</t>
  </si>
  <si>
    <t>Navsari</t>
  </si>
  <si>
    <t>Tower Type</t>
  </si>
  <si>
    <t>Start Date</t>
  </si>
  <si>
    <t>End Date</t>
  </si>
  <si>
    <t>Type of Tower</t>
  </si>
  <si>
    <t>Approved</t>
  </si>
  <si>
    <t>Detail Survey</t>
  </si>
  <si>
    <t>Check Survey</t>
  </si>
  <si>
    <t>Submitted</t>
  </si>
  <si>
    <t>UoM</t>
  </si>
  <si>
    <t>Remarks</t>
  </si>
  <si>
    <t>Location No.</t>
  </si>
  <si>
    <t>Classification</t>
  </si>
  <si>
    <t xml:space="preserve">DAILY PROGRESS REPORT : SUBMISSION STATUS AS ON </t>
  </si>
  <si>
    <t>FS</t>
  </si>
  <si>
    <t>PILE</t>
  </si>
  <si>
    <t>248/1</t>
  </si>
  <si>
    <t>248/2</t>
  </si>
  <si>
    <t>249/0</t>
  </si>
  <si>
    <t>WBC</t>
  </si>
  <si>
    <t>Date</t>
  </si>
  <si>
    <t>Particulars</t>
  </si>
  <si>
    <t>Qty.</t>
  </si>
  <si>
    <t>Total Section Length</t>
  </si>
  <si>
    <t>Kms.</t>
  </si>
  <si>
    <t>Detail Survey Submitted</t>
  </si>
  <si>
    <t>Balance to Submit</t>
  </si>
  <si>
    <t>Detail Survey Approved</t>
  </si>
  <si>
    <t>Balance to Approve</t>
  </si>
  <si>
    <t>Check Survey Submitted</t>
  </si>
  <si>
    <t>Check Survey Approved</t>
  </si>
  <si>
    <t>Route Diversion Approve with D/Survey Balance</t>
  </si>
  <si>
    <t>Balanceto Submit due to Crossing Section</t>
  </si>
  <si>
    <t>Total</t>
  </si>
  <si>
    <t>Wet Paddy</t>
  </si>
  <si>
    <t>Himanshi Agency</t>
  </si>
  <si>
    <t>Today's Progress</t>
  </si>
  <si>
    <t>Estimated Quantity</t>
  </si>
  <si>
    <t>Cumm. Progress till date</t>
  </si>
  <si>
    <t>Progress in this month</t>
  </si>
  <si>
    <t>Earthing Status</t>
  </si>
  <si>
    <r>
      <t>Concreting Volume in M</t>
    </r>
    <r>
      <rPr>
        <b/>
        <vertAlign val="superscript"/>
        <sz val="11"/>
        <color theme="1"/>
        <rFont val="Calibri"/>
        <family val="2"/>
        <scheme val="minor"/>
      </rPr>
      <t>3</t>
    </r>
  </si>
  <si>
    <t>Tower Weight (MT)</t>
  </si>
  <si>
    <t>Tackwelding Completion date</t>
  </si>
  <si>
    <t>Sr. No.</t>
  </si>
  <si>
    <t>Section</t>
  </si>
  <si>
    <t>Manual/TSE</t>
  </si>
  <si>
    <t>Cumulative Status</t>
  </si>
  <si>
    <t>Tackweldng Status</t>
  </si>
  <si>
    <t>Tackwelding start date</t>
  </si>
  <si>
    <t>Sub Contractor name</t>
  </si>
  <si>
    <t>Earthing Completion Date</t>
  </si>
  <si>
    <t>Done</t>
  </si>
  <si>
    <t>Approval Letter Status</t>
  </si>
  <si>
    <t>wet</t>
  </si>
  <si>
    <t>Todays Status</t>
  </si>
  <si>
    <t>Manpower</t>
  </si>
  <si>
    <t>Wet</t>
  </si>
  <si>
    <t>length</t>
  </si>
  <si>
    <t>P/O Completed</t>
  </si>
  <si>
    <t>F/S Completed</t>
  </si>
  <si>
    <t>Stringing Status As on Today</t>
  </si>
  <si>
    <t>Engaged Date</t>
  </si>
  <si>
    <t>Hindarnce Days</t>
  </si>
  <si>
    <t xml:space="preserve">Cumm. Balance  
</t>
  </si>
  <si>
    <t>Name of Client: Powergrid Vataman Transmission Limited</t>
  </si>
  <si>
    <t>Name of Line:Tl-04 , 765 kV D/C  Vataman - Navsari Transmission Line</t>
  </si>
  <si>
    <t xml:space="preserve">NOA Ref. No.: CC/T/W/-TW/DOM/A06/23/05757/NOA-2/24-103439/02, Dt.12.03.24      </t>
  </si>
  <si>
    <t xml:space="preserve"> CC/T/W/-TW/DOM/A06/23/05757/NOA-2/24-103439/02, Dt.12.03.24      </t>
  </si>
  <si>
    <t>VNTL PROJECT - SOIL INVESTIGATION LOCATIONS</t>
  </si>
  <si>
    <t xml:space="preserve">VNTL Foundation </t>
  </si>
  <si>
    <t>Tl-04 , 765 kV D/C  Vataman - Navsari Transmission Line</t>
  </si>
  <si>
    <t xml:space="preserve">VNTL Tower Erection </t>
  </si>
  <si>
    <t>VNTL Stringing</t>
  </si>
  <si>
    <t xml:space="preserve">158/0 </t>
  </si>
  <si>
    <t>DD60+43</t>
  </si>
  <si>
    <t>DD60+30</t>
  </si>
  <si>
    <t xml:space="preserve">248/0 </t>
  </si>
  <si>
    <t>Sandy Dry Soil</t>
  </si>
  <si>
    <t>2 Mtr WBC &amp; 1.5 Mtr FS</t>
  </si>
  <si>
    <t>2 Mtr WBC &amp; 1.5 Mtr Normal Dry</t>
  </si>
  <si>
    <t>TOT</t>
  </si>
  <si>
    <t>RC</t>
  </si>
  <si>
    <t>241/2</t>
  </si>
  <si>
    <t>120/3</t>
  </si>
  <si>
    <t>121/5</t>
  </si>
  <si>
    <t>120/2</t>
  </si>
  <si>
    <t>121/4</t>
  </si>
  <si>
    <t>121/2</t>
  </si>
  <si>
    <t>121/3</t>
  </si>
  <si>
    <t>120/5</t>
  </si>
  <si>
    <t>244/6</t>
  </si>
  <si>
    <t>120/6</t>
  </si>
  <si>
    <t>121/6</t>
  </si>
  <si>
    <t>121/7</t>
  </si>
  <si>
    <t>145/4</t>
  </si>
  <si>
    <t>145/3</t>
  </si>
  <si>
    <t>121/1</t>
  </si>
  <si>
    <t>244/5</t>
  </si>
  <si>
    <t>120/7</t>
  </si>
  <si>
    <t>121/8</t>
  </si>
  <si>
    <t>252/3</t>
  </si>
  <si>
    <t>145/2</t>
  </si>
  <si>
    <t>250A/2</t>
  </si>
  <si>
    <t>136/1</t>
  </si>
  <si>
    <t>121/9</t>
  </si>
  <si>
    <t>141/4</t>
  </si>
  <si>
    <t>241/4</t>
  </si>
  <si>
    <t>124/1</t>
  </si>
  <si>
    <t>121/10</t>
  </si>
  <si>
    <t>145/7</t>
  </si>
  <si>
    <t>243/3</t>
  </si>
  <si>
    <t>141/5</t>
  </si>
  <si>
    <t>243/2</t>
  </si>
  <si>
    <t>250/3</t>
  </si>
  <si>
    <t>126/2</t>
  </si>
  <si>
    <t>117/2</t>
  </si>
  <si>
    <t>117/1</t>
  </si>
  <si>
    <t>179/3</t>
  </si>
  <si>
    <t>180/3</t>
  </si>
  <si>
    <t>180/5</t>
  </si>
  <si>
    <t>180/4</t>
  </si>
  <si>
    <t>174/6</t>
  </si>
  <si>
    <t>179/1</t>
  </si>
  <si>
    <t>174/4</t>
  </si>
  <si>
    <t>180/2</t>
  </si>
  <si>
    <t>165/5</t>
  </si>
  <si>
    <t>165/7</t>
  </si>
  <si>
    <t>180/7</t>
  </si>
  <si>
    <t>176/1</t>
  </si>
  <si>
    <t>174/5</t>
  </si>
  <si>
    <t>176/2</t>
  </si>
  <si>
    <t>178/3</t>
  </si>
  <si>
    <t>Suraj Construction</t>
  </si>
  <si>
    <t>Anya Infra</t>
  </si>
  <si>
    <t>Adhyey Brothers</t>
  </si>
  <si>
    <t>Adhya Enterprises</t>
  </si>
  <si>
    <t>APR Associates</t>
  </si>
  <si>
    <t>Unnati Construction</t>
  </si>
  <si>
    <t>Arya Enterprises</t>
  </si>
  <si>
    <t>Integer Infratech Pvt Ltd</t>
  </si>
  <si>
    <t>Neelkant Infra Project</t>
  </si>
  <si>
    <t>Adhya Brother</t>
  </si>
  <si>
    <t>Jyoti Construction</t>
  </si>
  <si>
    <t>Sai guru Construction</t>
  </si>
  <si>
    <t>241/1</t>
  </si>
  <si>
    <t>235/3</t>
  </si>
  <si>
    <t>ROW</t>
  </si>
  <si>
    <t>2 Pit RCC Done Upto Chimney</t>
  </si>
  <si>
    <t>Tower Erection Completed</t>
  </si>
  <si>
    <t>M/S Gauri Shankar</t>
  </si>
  <si>
    <t>Bharuch</t>
  </si>
  <si>
    <t>Surat</t>
  </si>
  <si>
    <t>TL- 04 765 kV D/C Vataman-Navsari Transmission Line</t>
  </si>
  <si>
    <t>District</t>
  </si>
  <si>
    <t>AP117-AP127</t>
  </si>
  <si>
    <t>AP127-AP128</t>
  </si>
  <si>
    <t>AP128-AP131</t>
  </si>
  <si>
    <t>AP131-AP132</t>
  </si>
  <si>
    <t>AP132-AP137</t>
  </si>
  <si>
    <t>AP137-AP142</t>
  </si>
  <si>
    <t>AP142-AP145</t>
  </si>
  <si>
    <t>AP145-AP149</t>
  </si>
  <si>
    <t>AP149-AP151</t>
  </si>
  <si>
    <t>AP151-AP183</t>
  </si>
  <si>
    <t>AP183-AP211</t>
  </si>
  <si>
    <t>AP211-AP215</t>
  </si>
  <si>
    <t>AP215-AP218</t>
  </si>
  <si>
    <t>AP218-AP226</t>
  </si>
  <si>
    <t>AP226-AP232</t>
  </si>
  <si>
    <t>AP232-AP245</t>
  </si>
  <si>
    <t>AP245-AP250</t>
  </si>
  <si>
    <t>AP250-AP253</t>
  </si>
  <si>
    <t>AP253-AP258</t>
  </si>
  <si>
    <t>AP151-AP155</t>
  </si>
  <si>
    <t xml:space="preserve">TA414 | VNTL PROJECT | SURVEY STATUS | </t>
  </si>
  <si>
    <t>Visual Chart</t>
  </si>
  <si>
    <t xml:space="preserve">Name of the Line : </t>
  </si>
  <si>
    <t>Name of Project:</t>
  </si>
  <si>
    <t>DS (Aprd)</t>
  </si>
  <si>
    <t>CS (Aprd)</t>
  </si>
  <si>
    <t>SOIL INVSTGN</t>
  </si>
  <si>
    <t>FOUNDATION</t>
  </si>
  <si>
    <t>TOWER ERECTION</t>
  </si>
  <si>
    <t>TW</t>
  </si>
  <si>
    <t>TIG &amp; PUN</t>
  </si>
  <si>
    <t>STR P/O</t>
  </si>
  <si>
    <t>STR F/S</t>
  </si>
  <si>
    <t>OPGW STR</t>
  </si>
  <si>
    <t>Name of Contractor:</t>
  </si>
  <si>
    <t>KEC International Limited</t>
  </si>
  <si>
    <t>TOTAL</t>
  </si>
  <si>
    <t>COMP.</t>
  </si>
  <si>
    <t>BAL.</t>
  </si>
  <si>
    <t>EAR</t>
  </si>
  <si>
    <t>PROGRESS AT A GLANCE :</t>
  </si>
  <si>
    <t>CROSSING PROPOSAL STATUS :</t>
  </si>
  <si>
    <t>Total Qty</t>
  </si>
  <si>
    <t>Completed
Till Date</t>
  </si>
  <si>
    <t>Balance</t>
  </si>
  <si>
    <t>Type of Crossing</t>
  </si>
  <si>
    <t>No. of X-ing</t>
  </si>
  <si>
    <t>Detailed Survey</t>
  </si>
  <si>
    <t>Kms</t>
  </si>
  <si>
    <t>Powerline X-ing</t>
  </si>
  <si>
    <t>66 kV</t>
  </si>
  <si>
    <t>Soil Investigation</t>
  </si>
  <si>
    <t>Nos.</t>
  </si>
  <si>
    <t>132 kV</t>
  </si>
  <si>
    <t>Foundation</t>
  </si>
  <si>
    <t>220 kV</t>
  </si>
  <si>
    <t>Earthing</t>
  </si>
  <si>
    <t>Erection</t>
  </si>
  <si>
    <t>Tack Welding</t>
  </si>
  <si>
    <t>Stringing (P/O)</t>
  </si>
  <si>
    <t>Stringing (F/S)</t>
  </si>
  <si>
    <t>OPGW Stringing</t>
  </si>
  <si>
    <t>117/0</t>
  </si>
  <si>
    <t>119/1</t>
  </si>
  <si>
    <t>125/0</t>
  </si>
  <si>
    <t>127/0</t>
  </si>
  <si>
    <t>127/1</t>
  </si>
  <si>
    <t>127/2</t>
  </si>
  <si>
    <t>128/0</t>
  </si>
  <si>
    <t>132/2</t>
  </si>
  <si>
    <t>132/3</t>
  </si>
  <si>
    <t>133/0</t>
  </si>
  <si>
    <t>133/1</t>
  </si>
  <si>
    <t>133/2</t>
  </si>
  <si>
    <t>133/3</t>
  </si>
  <si>
    <t>133/4</t>
  </si>
  <si>
    <t>134/0</t>
  </si>
  <si>
    <t>136/0</t>
  </si>
  <si>
    <t>138/0</t>
  </si>
  <si>
    <t>139/0</t>
  </si>
  <si>
    <t>139/1</t>
  </si>
  <si>
    <t>139/2</t>
  </si>
  <si>
    <t>141/0</t>
  </si>
  <si>
    <t>141/1</t>
  </si>
  <si>
    <t>141/2</t>
  </si>
  <si>
    <t>142/0</t>
  </si>
  <si>
    <t>143/0</t>
  </si>
  <si>
    <t>145/0</t>
  </si>
  <si>
    <t>148/1</t>
  </si>
  <si>
    <t>148/2</t>
  </si>
  <si>
    <t>148/3</t>
  </si>
  <si>
    <t>148/5</t>
  </si>
  <si>
    <t>149/0</t>
  </si>
  <si>
    <t>150/1</t>
  </si>
  <si>
    <t>151/0</t>
  </si>
  <si>
    <t>152/0</t>
  </si>
  <si>
    <t xml:space="preserve">           </t>
  </si>
  <si>
    <t>Powergrid Vataman Transmission Limited</t>
  </si>
  <si>
    <t>765 kV D/C Vataman - Navsari Transmission Line</t>
  </si>
  <si>
    <t>120/1</t>
  </si>
  <si>
    <t>120/4</t>
  </si>
  <si>
    <t>121/11</t>
  </si>
  <si>
    <t>124/2</t>
  </si>
  <si>
    <t>124/3</t>
  </si>
  <si>
    <t>125/1</t>
  </si>
  <si>
    <t>125/2</t>
  </si>
  <si>
    <t>126/3</t>
  </si>
  <si>
    <t>131/1</t>
  </si>
  <si>
    <t>131/2</t>
  </si>
  <si>
    <t>131/3</t>
  </si>
  <si>
    <t>131/4</t>
  </si>
  <si>
    <t>131/5</t>
  </si>
  <si>
    <t>139/3</t>
  </si>
  <si>
    <t>141/6</t>
  </si>
  <si>
    <t>145/1</t>
  </si>
  <si>
    <t>145/5</t>
  </si>
  <si>
    <t>145/6</t>
  </si>
  <si>
    <t>154/0</t>
  </si>
  <si>
    <t>155/0</t>
  </si>
  <si>
    <t>156/0</t>
  </si>
  <si>
    <t>156/1</t>
  </si>
  <si>
    <t xml:space="preserve">157/0 </t>
  </si>
  <si>
    <t xml:space="preserve">159/0 </t>
  </si>
  <si>
    <t>160/0</t>
  </si>
  <si>
    <t>161/0</t>
  </si>
  <si>
    <t>163/0</t>
  </si>
  <si>
    <t>163/2</t>
  </si>
  <si>
    <t>164/0</t>
  </si>
  <si>
    <t>165/0</t>
  </si>
  <si>
    <t>165/1</t>
  </si>
  <si>
    <t>165/2</t>
  </si>
  <si>
    <t>165/3</t>
  </si>
  <si>
    <t>165/4</t>
  </si>
  <si>
    <t>165/6</t>
  </si>
  <si>
    <t>167/0</t>
  </si>
  <si>
    <t>168/0</t>
  </si>
  <si>
    <t>170/0</t>
  </si>
  <si>
    <t>173/0</t>
  </si>
  <si>
    <t xml:space="preserve">174/0 </t>
  </si>
  <si>
    <t>174/2</t>
  </si>
  <si>
    <t>174/3</t>
  </si>
  <si>
    <t>175/1</t>
  </si>
  <si>
    <t>176/0</t>
  </si>
  <si>
    <t>178/1</t>
  </si>
  <si>
    <t>178/2</t>
  </si>
  <si>
    <t>179/0</t>
  </si>
  <si>
    <t>179/2</t>
  </si>
  <si>
    <t>180/0</t>
  </si>
  <si>
    <t>180/1</t>
  </si>
  <si>
    <t>180/6</t>
  </si>
  <si>
    <t>183/0</t>
  </si>
  <si>
    <t>183/1</t>
  </si>
  <si>
    <t>183/2</t>
  </si>
  <si>
    <t>183/3</t>
  </si>
  <si>
    <t>184/0</t>
  </si>
  <si>
    <t>185/0</t>
  </si>
  <si>
    <t>186/0</t>
  </si>
  <si>
    <t>187/0</t>
  </si>
  <si>
    <t xml:space="preserve">188/0 </t>
  </si>
  <si>
    <t xml:space="preserve">189/0 </t>
  </si>
  <si>
    <t>189/1</t>
  </si>
  <si>
    <t>190/0</t>
  </si>
  <si>
    <t>191/1</t>
  </si>
  <si>
    <t>192/0</t>
  </si>
  <si>
    <t>193/0</t>
  </si>
  <si>
    <t>194/1</t>
  </si>
  <si>
    <t>195/0</t>
  </si>
  <si>
    <t>196/0</t>
  </si>
  <si>
    <t>196/1</t>
  </si>
  <si>
    <t>196/2</t>
  </si>
  <si>
    <t>197/0</t>
  </si>
  <si>
    <t>197/1</t>
  </si>
  <si>
    <t>197/2</t>
  </si>
  <si>
    <t>199/0</t>
  </si>
  <si>
    <t>199/1</t>
  </si>
  <si>
    <t>199/2</t>
  </si>
  <si>
    <t>200/0</t>
  </si>
  <si>
    <t>200/1</t>
  </si>
  <si>
    <t>201/0</t>
  </si>
  <si>
    <t>202/0</t>
  </si>
  <si>
    <t>203/0</t>
  </si>
  <si>
    <t>203/1</t>
  </si>
  <si>
    <t>204/0</t>
  </si>
  <si>
    <t>205/1</t>
  </si>
  <si>
    <t>205/2</t>
  </si>
  <si>
    <t>206/0</t>
  </si>
  <si>
    <t>207/0</t>
  </si>
  <si>
    <t>208/0</t>
  </si>
  <si>
    <t>209/0</t>
  </si>
  <si>
    <t>209/1</t>
  </si>
  <si>
    <t>209/2</t>
  </si>
  <si>
    <t>210/0</t>
  </si>
  <si>
    <t>211/0</t>
  </si>
  <si>
    <t>211/1</t>
  </si>
  <si>
    <t>211/2</t>
  </si>
  <si>
    <t>211/3</t>
  </si>
  <si>
    <t>211/4</t>
  </si>
  <si>
    <t>211/5</t>
  </si>
  <si>
    <t>212/0</t>
  </si>
  <si>
    <t>213/0</t>
  </si>
  <si>
    <t>214/1</t>
  </si>
  <si>
    <t>214/2</t>
  </si>
  <si>
    <t>214/3</t>
  </si>
  <si>
    <t>214/4</t>
  </si>
  <si>
    <t>214/5</t>
  </si>
  <si>
    <t>214/6</t>
  </si>
  <si>
    <t>214/7</t>
  </si>
  <si>
    <t>215/0</t>
  </si>
  <si>
    <t>216/1</t>
  </si>
  <si>
    <t>216/2</t>
  </si>
  <si>
    <t>216/3</t>
  </si>
  <si>
    <t>217/0</t>
  </si>
  <si>
    <t>217/1</t>
  </si>
  <si>
    <t>217/2</t>
  </si>
  <si>
    <t>217/3</t>
  </si>
  <si>
    <t>217/4</t>
  </si>
  <si>
    <t>217/5</t>
  </si>
  <si>
    <t>218/0</t>
  </si>
  <si>
    <t>219/1</t>
  </si>
  <si>
    <t>220/0</t>
  </si>
  <si>
    <t>220/1</t>
  </si>
  <si>
    <t>221/0</t>
  </si>
  <si>
    <t>222/0</t>
  </si>
  <si>
    <t>223/1</t>
  </si>
  <si>
    <t>223/2</t>
  </si>
  <si>
    <t>223/3</t>
  </si>
  <si>
    <t>224/0</t>
  </si>
  <si>
    <t>224/1</t>
  </si>
  <si>
    <t>224/2</t>
  </si>
  <si>
    <t>225/0</t>
  </si>
  <si>
    <t>225/1</t>
  </si>
  <si>
    <t>225/2</t>
  </si>
  <si>
    <t>225/3</t>
  </si>
  <si>
    <t>225/4</t>
  </si>
  <si>
    <t>225/5</t>
  </si>
  <si>
    <t>225/6</t>
  </si>
  <si>
    <t>225/7</t>
  </si>
  <si>
    <t>226/0</t>
  </si>
  <si>
    <t>226/1</t>
  </si>
  <si>
    <t>226/2</t>
  </si>
  <si>
    <t>226/3</t>
  </si>
  <si>
    <t>227/0</t>
  </si>
  <si>
    <t>227/1</t>
  </si>
  <si>
    <t>227/2</t>
  </si>
  <si>
    <t>228/0</t>
  </si>
  <si>
    <t>228/1</t>
  </si>
  <si>
    <t>229/0</t>
  </si>
  <si>
    <t>229/1</t>
  </si>
  <si>
    <t>229A/0</t>
  </si>
  <si>
    <t>229B/0</t>
  </si>
  <si>
    <t>230/0</t>
  </si>
  <si>
    <t>230/1</t>
  </si>
  <si>
    <t>230A/0</t>
  </si>
  <si>
    <t>231/0</t>
  </si>
  <si>
    <t>232/1</t>
  </si>
  <si>
    <t>232/2</t>
  </si>
  <si>
    <t>232/3</t>
  </si>
  <si>
    <t>232/4</t>
  </si>
  <si>
    <t>233/0</t>
  </si>
  <si>
    <t>234/0</t>
  </si>
  <si>
    <t>235/1</t>
  </si>
  <si>
    <t>235/2</t>
  </si>
  <si>
    <t>235/4</t>
  </si>
  <si>
    <t>236/0</t>
  </si>
  <si>
    <t>237/0</t>
  </si>
  <si>
    <t>238/0</t>
  </si>
  <si>
    <t>239/0</t>
  </si>
  <si>
    <t>239/1</t>
  </si>
  <si>
    <t>240/0</t>
  </si>
  <si>
    <t>240/1</t>
  </si>
  <si>
    <t>241/3</t>
  </si>
  <si>
    <t>242/0</t>
  </si>
  <si>
    <t>243/1</t>
  </si>
  <si>
    <t>244/0</t>
  </si>
  <si>
    <t>244/2</t>
  </si>
  <si>
    <t>244/3</t>
  </si>
  <si>
    <t>244/4</t>
  </si>
  <si>
    <t>245/0</t>
  </si>
  <si>
    <t>245/1</t>
  </si>
  <si>
    <t>246/0</t>
  </si>
  <si>
    <t>249/3</t>
  </si>
  <si>
    <t>250/1</t>
  </si>
  <si>
    <t>250/2</t>
  </si>
  <si>
    <t>250A/0</t>
  </si>
  <si>
    <t>250A/1</t>
  </si>
  <si>
    <t>251/1</t>
  </si>
  <si>
    <t>252/1</t>
  </si>
  <si>
    <t>252/2</t>
  </si>
  <si>
    <t>252/4</t>
  </si>
  <si>
    <t>252/5</t>
  </si>
  <si>
    <t>253/0</t>
  </si>
  <si>
    <t>254/0</t>
  </si>
  <si>
    <t>254/1</t>
  </si>
  <si>
    <t>255/0</t>
  </si>
  <si>
    <t>255/1</t>
  </si>
  <si>
    <t>256/0</t>
  </si>
  <si>
    <t>256/1</t>
  </si>
  <si>
    <t>257/0</t>
  </si>
  <si>
    <t>258/0</t>
  </si>
  <si>
    <t>Gantry</t>
  </si>
  <si>
    <t>765KV D/C HEXA VATAMAN - NAVSARI TL -04  - CROSSING STATUS</t>
  </si>
  <si>
    <t xml:space="preserve">Sl No </t>
  </si>
  <si>
    <t xml:space="preserve">AP NO </t>
  </si>
  <si>
    <t>Towe Type</t>
  </si>
  <si>
    <t xml:space="preserve">AP No </t>
  </si>
  <si>
    <t xml:space="preserve">Type of Crossings </t>
  </si>
  <si>
    <t>LINE OWNER</t>
  </si>
  <si>
    <t>Work Portion</t>
  </si>
  <si>
    <t>Submitted to Client for Review</t>
  </si>
  <si>
    <t>Proposal Submitted (Y/N)</t>
  </si>
  <si>
    <t>Inspection Status (Y/N)</t>
  </si>
  <si>
    <t>Power Line</t>
  </si>
  <si>
    <t>GETCO</t>
  </si>
  <si>
    <t>Y</t>
  </si>
  <si>
    <t>ESSAR</t>
  </si>
  <si>
    <t>TORRENT</t>
  </si>
  <si>
    <t>POWERGRID</t>
  </si>
  <si>
    <t>157/0</t>
  </si>
  <si>
    <t>158/0</t>
  </si>
  <si>
    <t>159/0</t>
  </si>
  <si>
    <t>174/0</t>
  </si>
  <si>
    <t>TORRENT Power</t>
  </si>
  <si>
    <t>PGCIL</t>
  </si>
  <si>
    <t>247/0</t>
  </si>
  <si>
    <t>248/0</t>
  </si>
  <si>
    <t>POWERGRD</t>
  </si>
  <si>
    <t>Railway</t>
  </si>
  <si>
    <t>IR</t>
  </si>
  <si>
    <t>Bullet Train</t>
  </si>
  <si>
    <t>NHSRL</t>
  </si>
  <si>
    <t>NH</t>
  </si>
  <si>
    <t>Express Way</t>
  </si>
  <si>
    <t>Gas Pipe Line</t>
  </si>
  <si>
    <t>GSPL</t>
  </si>
  <si>
    <t>GAIL</t>
  </si>
  <si>
    <t>REPL</t>
  </si>
  <si>
    <t>PIL</t>
  </si>
  <si>
    <t>400 kV &amp;765 kV</t>
  </si>
  <si>
    <t xml:space="preserve">BHARUCH SECTION &lt;&lt;&lt;&lt;&lt;&lt;&lt;&lt;&lt;               </t>
  </si>
  <si>
    <t xml:space="preserve">SURAT   &lt;&lt;&lt;&lt;             </t>
  </si>
  <si>
    <t xml:space="preserve">NAVSARI SECTION   &lt;&lt;&lt;&lt;             </t>
  </si>
  <si>
    <t xml:space="preserve">            BHARUCH  DISTRICT FROM 117/0 - 148/0, 92 Locations (Length 34.264 Kms)</t>
  </si>
  <si>
    <t xml:space="preserve">             SURAT DISTRICT FROM 148/1-225/4  =168 Locations (Length 60.449 Kms)</t>
  </si>
  <si>
    <t xml:space="preserve">                           NAVSARI DISTRICT FROM 225/4-258/0  =168 Locations (Length 33.139 Kms)</t>
  </si>
  <si>
    <t>ROW Cleared on 29/04/25</t>
  </si>
  <si>
    <t>Till Dec'24</t>
  </si>
  <si>
    <t>Jan'25</t>
  </si>
  <si>
    <t>Feb'25</t>
  </si>
  <si>
    <t>Mar'25</t>
  </si>
  <si>
    <t>Apr'25</t>
  </si>
  <si>
    <t>May'25</t>
  </si>
  <si>
    <t xml:space="preserve">Harshvi </t>
  </si>
  <si>
    <t>M/S Rahul</t>
  </si>
  <si>
    <t>M/s MGR</t>
  </si>
  <si>
    <t>16 Pile Boring Done &amp; 16 Pile Concreting done</t>
  </si>
  <si>
    <t>Line Name</t>
  </si>
  <si>
    <t xml:space="preserve">66 KV D/C BHARUCH B TO VAGRA TAP VILAGAT LINE </t>
  </si>
  <si>
    <t xml:space="preserve">220 kv D/C VAGRA- THAM TSS LINE (U/C) </t>
  </si>
  <si>
    <t xml:space="preserve"> 66 KV D/C Vilayat - Kukarwada  Line</t>
  </si>
  <si>
    <t>66 KV S/C Hansot Robban Line</t>
  </si>
  <si>
    <t>400 KV D/C HZR-GDR</t>
  </si>
  <si>
    <t>66 KV S/C Panoli-Hansot</t>
  </si>
  <si>
    <t>400 KV D/C KOSAMBA - CHORANIA</t>
  </si>
  <si>
    <t>400 KV D/C DGEN-NAVASARI</t>
  </si>
  <si>
    <t>220 KV D/C KWS-HAL</t>
  </si>
  <si>
    <t>765 KV D/C AHMEDABAD-NAVSARI</t>
  </si>
  <si>
    <t>66 KV S/C DINODA-KHARCH</t>
  </si>
  <si>
    <t>66 KV D/C PALOD-KOSAMBA</t>
  </si>
  <si>
    <t>220KV D/C GSECL(Hazira)-KOSAMBA</t>
  </si>
  <si>
    <t>400 KV D/C SUG-PIR</t>
  </si>
  <si>
    <t>220 KV D/C KOSAMBA-VAV</t>
  </si>
  <si>
    <t>220 KV D/C KIM-KOSAMBA</t>
  </si>
  <si>
    <t>66 KV S/C KIM-MASOLI</t>
  </si>
  <si>
    <t>400 KV S/C GHT-TPL</t>
  </si>
  <si>
    <t>220 KV D/C SUGEN-BHATAR</t>
  </si>
  <si>
    <t>220 KV D/C SUGNA-PUNE</t>
  </si>
  <si>
    <t>66 KV S/C KAMRAJ-ARETH</t>
  </si>
  <si>
    <t>400 KV S/C TPL-VAP</t>
  </si>
  <si>
    <t>220 KV D/C SUGEN-PUNE</t>
  </si>
  <si>
    <t>400 KV D/C KOSAMBA-VAV</t>
  </si>
  <si>
    <t>66 KV S/C VAV-SHAMPURA</t>
  </si>
  <si>
    <t>220 KV D/C KAP-VAV</t>
  </si>
  <si>
    <t>400 KV D/C GND-NAV</t>
  </si>
  <si>
    <t>220 KV D/C</t>
  </si>
  <si>
    <t>66 KV D/C</t>
  </si>
  <si>
    <t>66 KV D/C Mota Madhi</t>
  </si>
  <si>
    <t>66 KV D/C MOTA-Moti Fadoo</t>
  </si>
  <si>
    <t>220kV D/C MOTA - AMBHETA TRANSMISSION LINE</t>
  </si>
  <si>
    <t>400 KV D/C  KAKARPAR - NAVSARI TRANSMISSION LINE</t>
  </si>
  <si>
    <t>66 KV  KORODAR- AFVA  LINE H FEAM</t>
  </si>
  <si>
    <t>400 KV D/C NAV-BSR</t>
  </si>
  <si>
    <t>220 KV D/C Nav-Popda/Nav-Talangpur</t>
  </si>
  <si>
    <t xml:space="preserve">220 KV D/C NAVSARI-NAVSARI LINE </t>
  </si>
  <si>
    <t xml:space="preserve">132 KV S/C NAVSARI - POPDA CKT-1 LINE </t>
  </si>
  <si>
    <t xml:space="preserve">66 KV D/C NAV-EKL &amp; TAVDI-VESSMA LINE </t>
  </si>
  <si>
    <t xml:space="preserve">132 KV S/C NAV-POPDA CKT-2 LINE </t>
  </si>
  <si>
    <t xml:space="preserve">66 KV D/C Talangpur-Mangrol line </t>
  </si>
  <si>
    <t>LILO OF 220 KV TALANGPORE (SACHIN)-NAVSARI LINE AND TALANGPORE (SACHIN)-VAV LINE AT 765 KV NAVSARI(NEW)S/S OF ISTS</t>
  </si>
  <si>
    <t xml:space="preserve">66 KV D/C Mangrol-Ubarhat Line </t>
  </si>
  <si>
    <t>RAILWAY LINE KOSAMBA-HATURAN</t>
  </si>
  <si>
    <t>RAILWAY LINE NOT IN USE</t>
  </si>
  <si>
    <t>RAILWAY LINE BARDOLI-GANGADHARA</t>
  </si>
  <si>
    <t>RAILWAY LINE NAVSARI-MAROLI</t>
  </si>
  <si>
    <t>BULLET TRAIN</t>
  </si>
  <si>
    <t>NH 64 ( Delhi - Mumbai )</t>
  </si>
  <si>
    <t xml:space="preserve">NH 53 </t>
  </si>
  <si>
    <t>NE- 4 (Delhi - Mumbai)</t>
  </si>
  <si>
    <t>NH 48</t>
  </si>
  <si>
    <t>Span Length</t>
  </si>
  <si>
    <t>Sl NO</t>
  </si>
  <si>
    <t>Hotline Stringing total KM : 17.112 Km</t>
  </si>
  <si>
    <t>Description</t>
  </si>
  <si>
    <t xml:space="preserve">Dec'25 </t>
  </si>
  <si>
    <t>June'25</t>
  </si>
  <si>
    <t>Hotline Stringing</t>
  </si>
  <si>
    <t>M/S Sakkurddin</t>
  </si>
  <si>
    <t>Khodiyarkrupa</t>
  </si>
  <si>
    <t>Murugan</t>
  </si>
  <si>
    <t xml:space="preserve">M/S Midhun </t>
  </si>
  <si>
    <t>M/S Israul Hoque</t>
  </si>
  <si>
    <t>Saiguru Construction</t>
  </si>
  <si>
    <t>M/S Teklal Mahto</t>
  </si>
  <si>
    <t xml:space="preserve"> 66 KV S/C NANDEWAR-WAGRA  LINE (H FRAME)</t>
  </si>
  <si>
    <t>GSPL (133/4 - 134/0) Gas Pipe Line Crossing</t>
  </si>
  <si>
    <t>GAIL (155/0 - 156/0) Gas Pipe Line Crossing</t>
  </si>
  <si>
    <t>REPL (233/0 - 234/0) Gas Pipe Line Crossing</t>
  </si>
  <si>
    <t>PIL (233/0 - 234/0) Gas Pipe Line Crossing</t>
  </si>
  <si>
    <t>GSPL (239/0 - 239/1) Gas Pipe Line Crossing</t>
  </si>
  <si>
    <t>GAIL (245/0 - 245/1) Gas Pipe Line Crossing</t>
  </si>
  <si>
    <t>Material Shifted</t>
  </si>
  <si>
    <t>Middle Section Underprogress</t>
  </si>
  <si>
    <t>KPIL Tower</t>
  </si>
  <si>
    <t>Murugan Gang</t>
  </si>
  <si>
    <t xml:space="preserve">Tower Foundation </t>
  </si>
  <si>
    <t>Khodiyarkrupa-1</t>
  </si>
  <si>
    <t>Khodiyarkrupa-2</t>
  </si>
  <si>
    <t>Tuuasta</t>
  </si>
  <si>
    <t>BLG Construction</t>
  </si>
  <si>
    <t>Shivkripa</t>
  </si>
  <si>
    <t>IN RHQ (PGCIL)</t>
  </si>
  <si>
    <t>66 KV D/C LINE MOTA TO SARWAN TRANSMISSION LINE</t>
  </si>
  <si>
    <t>IN GETCO CORPORATE</t>
  </si>
  <si>
    <t>IN CORPORATE (PGCIL)</t>
  </si>
  <si>
    <t>Jayesh Electrical</t>
  </si>
  <si>
    <t>Khodiyar Trader</t>
  </si>
  <si>
    <t>Dev Construction</t>
  </si>
  <si>
    <t>Chitra Construction</t>
  </si>
  <si>
    <t>Anjum Construction</t>
  </si>
  <si>
    <t>Pramod Kumar</t>
  </si>
  <si>
    <t>Velu Construction</t>
  </si>
  <si>
    <t>Sk Samirul</t>
  </si>
  <si>
    <t>Zakir Hussain</t>
  </si>
  <si>
    <t>Sakhila Khatun</t>
  </si>
  <si>
    <t>A</t>
  </si>
  <si>
    <t>127/2128/0135/0139/0139/2141/1141/2145/5145/6148/3161/0166/0175/1182/0183/0183/1183/3194/0214/3214/6217/4225/3244/0244/2250/2</t>
  </si>
  <si>
    <t>Krishna Construction</t>
  </si>
  <si>
    <t>Rahul Kumar</t>
  </si>
  <si>
    <t xml:space="preserve">Wet </t>
  </si>
  <si>
    <t>Trial Pit Done.</t>
  </si>
  <si>
    <t>Pit A,B &amp; C RCC Chimney Done.</t>
  </si>
  <si>
    <t>Pit D Canal Water Hinderance.</t>
  </si>
  <si>
    <t>Waterlogged</t>
  </si>
  <si>
    <t>DA+0</t>
  </si>
  <si>
    <t>waterlogged</t>
  </si>
  <si>
    <t>Veluu</t>
  </si>
  <si>
    <t>Deep Power</t>
  </si>
  <si>
    <t>Khodiyar 1</t>
  </si>
  <si>
    <t>DC1+9</t>
  </si>
  <si>
    <t>Ranjan Kumar</t>
  </si>
  <si>
    <t>Deep Power 2</t>
  </si>
  <si>
    <t>DB1+9</t>
  </si>
  <si>
    <t>Location Number</t>
  </si>
  <si>
    <t>Jyoti</t>
  </si>
  <si>
    <t>DA+9</t>
  </si>
  <si>
    <t>Subhash Kumar</t>
  </si>
  <si>
    <t>Starting Date</t>
  </si>
  <si>
    <t>Completion Date</t>
  </si>
  <si>
    <t>Gang name</t>
  </si>
  <si>
    <t>Gang Name</t>
  </si>
  <si>
    <t>Project Code</t>
  </si>
  <si>
    <t>Project Name</t>
  </si>
  <si>
    <t>Client Name</t>
  </si>
  <si>
    <t>NOA Start Date</t>
  </si>
  <si>
    <t>LOA End Date</t>
  </si>
  <si>
    <t>PCH</t>
  </si>
  <si>
    <t>Regional Manager</t>
  </si>
  <si>
    <t>Project Manager</t>
  </si>
  <si>
    <t>Section Incharge</t>
  </si>
  <si>
    <t>Supervisor</t>
  </si>
  <si>
    <t>Mr Arun Felbin</t>
  </si>
  <si>
    <t>Mr Vivek Kumar Gupta</t>
  </si>
  <si>
    <t>Mr. Nitin Ashok Bendale</t>
  </si>
  <si>
    <t>Mr. Vivekanand Bera</t>
  </si>
  <si>
    <t>Mr. Vipin Chandra Deshmukh</t>
  </si>
  <si>
    <t>Mr. Noton Ghosh</t>
  </si>
  <si>
    <t>TA 414</t>
  </si>
  <si>
    <t>Mr. Ishwar Mahto</t>
  </si>
  <si>
    <t>Mr. Raju Mahto</t>
  </si>
  <si>
    <t>Mr. Shankar Mahto</t>
  </si>
  <si>
    <t>Mr. Daulat Mahto</t>
  </si>
  <si>
    <t>Mr. Atul kumar</t>
  </si>
  <si>
    <t>Mr. Himanshu Behera</t>
  </si>
  <si>
    <t>Mr. Shubendhu Kumar Sahoo</t>
  </si>
  <si>
    <t>Mr. Hareshkumar Hirabhai Patel</t>
  </si>
  <si>
    <t xml:space="preserve">765kV D/C VATAMAN NAVSARI TL04
</t>
  </si>
  <si>
    <t>Mr. Kalicharan Patel</t>
  </si>
  <si>
    <t>Jyoti 2</t>
  </si>
  <si>
    <t>Tower Foundation</t>
  </si>
  <si>
    <t>DA+3</t>
  </si>
  <si>
    <t>Mithun Kumar</t>
  </si>
  <si>
    <t>DA+6</t>
  </si>
  <si>
    <t>Planning Engineer</t>
  </si>
  <si>
    <t>DC1+0</t>
  </si>
  <si>
    <t>Pit C,D Frustum Done.</t>
  </si>
  <si>
    <t>DA-3</t>
  </si>
  <si>
    <t>Md. Emdadul Hoque</t>
  </si>
  <si>
    <t>Jabir Hussian</t>
  </si>
  <si>
    <t>Srvan Kumar</t>
  </si>
  <si>
    <t>Subhash</t>
  </si>
  <si>
    <t>Pit B Block Level &amp; Stub Setting Pit B,C Rod Binding Done</t>
  </si>
  <si>
    <t>Loc No</t>
  </si>
  <si>
    <t>151A/0</t>
  </si>
  <si>
    <t>153/1</t>
  </si>
  <si>
    <t>153/2</t>
  </si>
  <si>
    <t>153A/0</t>
  </si>
  <si>
    <t>163/1</t>
  </si>
  <si>
    <t>206/1</t>
  </si>
  <si>
    <t>DB2+0</t>
  </si>
  <si>
    <t>DB1+25</t>
  </si>
  <si>
    <t>DC2+3</t>
  </si>
  <si>
    <t>DD60+25 (2MRC)</t>
  </si>
  <si>
    <t>DD45+25 (15.87MRC)</t>
  </si>
  <si>
    <t>DD45+25 (11.9MRC)</t>
  </si>
  <si>
    <t>DD60+9 (7MRC)</t>
  </si>
  <si>
    <t>DB2+3</t>
  </si>
  <si>
    <t>DD45+6</t>
  </si>
  <si>
    <t>DD60+18</t>
  </si>
  <si>
    <t>DD45+9</t>
  </si>
  <si>
    <t>DB1+3</t>
  </si>
  <si>
    <t>DD45+18</t>
  </si>
  <si>
    <t>DD60+41</t>
  </si>
  <si>
    <t>DD60+9 (2MRC)</t>
  </si>
  <si>
    <t>DC2+0</t>
  </si>
  <si>
    <t>DB1+6</t>
  </si>
  <si>
    <t>DCT+0</t>
  </si>
  <si>
    <t>DB1+18</t>
  </si>
  <si>
    <t>DC2+18</t>
  </si>
  <si>
    <t>DA+3 (A,B 1.5 RC)</t>
  </si>
  <si>
    <t>DD45+0LE (3 Leg)+1.5LE (1 Leg) &amp; (B1MRC &amp; C0.5MRS)</t>
  </si>
  <si>
    <t>DC1+18</t>
  </si>
  <si>
    <t>DC2+9</t>
  </si>
  <si>
    <t>DB2+18</t>
  </si>
  <si>
    <t>DD60+25 (3MRC)</t>
  </si>
  <si>
    <t>DD45+35</t>
  </si>
  <si>
    <t>DB2+9 (2MRC)</t>
  </si>
  <si>
    <t>DD45+30 (2MRC)</t>
  </si>
  <si>
    <t>DA+9 (2MRC)</t>
  </si>
  <si>
    <t>DB1+18 (2MRC)</t>
  </si>
  <si>
    <t>DC1+6</t>
  </si>
  <si>
    <t>DB2+25</t>
  </si>
  <si>
    <t>DB1+25 (2MRC)</t>
  </si>
  <si>
    <t>DC1+25</t>
  </si>
  <si>
    <t>DD60+35 (2MRC)</t>
  </si>
  <si>
    <t>DA+9 (1MRC)</t>
  </si>
  <si>
    <t>DB1+3 (3MRC)</t>
  </si>
  <si>
    <t>DA+6 (1MRC)</t>
  </si>
  <si>
    <t>DD45+35 (2MRC)</t>
  </si>
  <si>
    <t>DD60+0 (1.5MRC)</t>
  </si>
  <si>
    <t>ROW Cleared On 28-12-25</t>
  </si>
  <si>
    <t>Sakila Khatun</t>
  </si>
  <si>
    <t>AP Developers</t>
  </si>
  <si>
    <t>Himanshi</t>
  </si>
  <si>
    <t>Jyoti Construction 2</t>
  </si>
  <si>
    <t>Jyoti Construction 1</t>
  </si>
  <si>
    <t>Himanshi 2</t>
  </si>
  <si>
    <t>Himanshi 1</t>
  </si>
  <si>
    <t>Kasta Bhanjan</t>
  </si>
  <si>
    <t>Jyoti 3</t>
  </si>
  <si>
    <t>Sk Samiul ( Sima Khatun)</t>
  </si>
  <si>
    <t>Anannya Traders</t>
  </si>
  <si>
    <t>Khodiyar Kripa Enterprise</t>
  </si>
  <si>
    <t xml:space="preserve">Selva Murugan </t>
  </si>
  <si>
    <t>Shiv Kripa Infra</t>
  </si>
  <si>
    <t>Shiv krupa Infra</t>
  </si>
  <si>
    <t>Twasta</t>
  </si>
  <si>
    <t>A P Developers</t>
  </si>
  <si>
    <t>Khodiyar Traders</t>
  </si>
  <si>
    <t>Velu</t>
  </si>
  <si>
    <t>Deep Power 1</t>
  </si>
  <si>
    <t>Saiguru 2</t>
  </si>
  <si>
    <t>Murgun</t>
  </si>
  <si>
    <t>Twaasta</t>
  </si>
  <si>
    <t>Jyoti 1</t>
  </si>
  <si>
    <t>Modina India 1</t>
  </si>
  <si>
    <t>Dildar Electrical 1</t>
  </si>
  <si>
    <t>Modina India 2</t>
  </si>
  <si>
    <t>Modina India 3</t>
  </si>
  <si>
    <t>Crestless Wave Trading (OPC)</t>
  </si>
  <si>
    <t>Cumm. Progress up to
till last Month (DEC'25)</t>
  </si>
  <si>
    <t>Target as per L2 Schedule Cummulative (upto Jan'26)</t>
  </si>
  <si>
    <t>L3 Plan for the month (Jan'26 )</t>
  </si>
  <si>
    <t>Ground Assembling U/P</t>
  </si>
  <si>
    <t>.</t>
  </si>
  <si>
    <t>Sugarcane Available ROW</t>
  </si>
  <si>
    <t>Dildar Electrical 2</t>
  </si>
  <si>
    <t>Dev Contruction</t>
  </si>
  <si>
    <t>ROW Farmer Price</t>
  </si>
  <si>
    <t>Saiguru 1</t>
  </si>
  <si>
    <t>From 245/1</t>
  </si>
  <si>
    <t>From 244/0</t>
  </si>
  <si>
    <t>From 255/0</t>
  </si>
  <si>
    <t>ROW Land Owner</t>
  </si>
  <si>
    <t>Raised Chimney</t>
  </si>
  <si>
    <t>Srvan Kumar ( Dhirendra Kumar Verma)</t>
  </si>
  <si>
    <t>Pit Marking Done</t>
  </si>
  <si>
    <t>Material Shifting U/P</t>
  </si>
  <si>
    <t>1st Section U/P</t>
  </si>
  <si>
    <t>DK Construction  (sarvan Kumar)</t>
  </si>
  <si>
    <t>President-T&amp;D</t>
  </si>
  <si>
    <t>Mr. Ganesh Srinivasan</t>
  </si>
  <si>
    <t>765KV D/C HEXA VATAMAN - NAVSARI TL 
(PKG 04)</t>
  </si>
  <si>
    <t>Mr. Arun Felbin</t>
  </si>
  <si>
    <t>Powergrid Vataman Transmission Ltd</t>
  </si>
  <si>
    <t>Mr. Nitin Bandale</t>
  </si>
  <si>
    <t>Revised End Date</t>
  </si>
  <si>
    <t>Nishant Giri</t>
  </si>
  <si>
    <t>Project Manger</t>
  </si>
  <si>
    <t>Mr. Vivek Kumar Gupta</t>
  </si>
  <si>
    <t>\</t>
  </si>
  <si>
    <t>Unit</t>
  </si>
  <si>
    <t>Final Est. Qty</t>
  </si>
  <si>
    <t>L2 till Last Month</t>
  </si>
  <si>
    <t>Submitted till Last Month</t>
  </si>
  <si>
    <t>Approved till Last Month</t>
  </si>
  <si>
    <t>L2 Submission Plan for Current Month</t>
  </si>
  <si>
    <t>Progress For Month</t>
  </si>
  <si>
    <t>Approved till Current Month</t>
  </si>
  <si>
    <t>Rout Alignment</t>
  </si>
  <si>
    <t>km</t>
  </si>
  <si>
    <t xml:space="preserve">  Completed</t>
  </si>
  <si>
    <t>Progress Status</t>
  </si>
  <si>
    <t>Final Estimated Quantity</t>
  </si>
  <si>
    <t>Cumulative L2 till Last Month (Dec'25)</t>
  </si>
  <si>
    <t>Cumulative Progress till Last Month(Dec'25)</t>
  </si>
  <si>
    <t>L2 for present Month</t>
  </si>
  <si>
    <t>Plan for the Month</t>
  </si>
  <si>
    <t>Progress till Date for the Month</t>
  </si>
  <si>
    <t>L2 till Current Month</t>
  </si>
  <si>
    <t>Completed till Date</t>
  </si>
  <si>
    <t>Balance Work</t>
  </si>
  <si>
    <t>Under Progress</t>
  </si>
  <si>
    <t>Gangs at Present</t>
  </si>
  <si>
    <t>Completed.</t>
  </si>
  <si>
    <t>Tower Erection</t>
  </si>
  <si>
    <t>Tack welding</t>
  </si>
  <si>
    <t>Stringing(Km)</t>
  </si>
  <si>
    <t>4 leg Erection Done</t>
  </si>
  <si>
    <t xml:space="preserve"> Drawing Approval Done</t>
  </si>
  <si>
    <t>Pit C,D Excavation Done &amp; Pit C Prop Setting Done.</t>
  </si>
  <si>
    <t>Pit C,D Prop Setting Steel Binding Done.</t>
  </si>
  <si>
    <t>Excavation U/P</t>
  </si>
  <si>
    <t xml:space="preserve">JYOTI FROM 167/0 </t>
  </si>
  <si>
    <t>Bottom Section U/P</t>
  </si>
  <si>
    <t>Om Enterprise</t>
  </si>
  <si>
    <t>TAFIJUL SK</t>
  </si>
  <si>
    <t>Pit D Frustum Done</t>
  </si>
  <si>
    <t>T&amp;P and Material Shifting U/P</t>
  </si>
  <si>
    <t>Mr. Nishant Giri</t>
  </si>
  <si>
    <t>Pit C,D Prop Setting &amp; Steel Binding Done.</t>
  </si>
  <si>
    <t>Pit B,C Block Level Done</t>
  </si>
  <si>
    <t>1st Section Erection Done</t>
  </si>
  <si>
    <t>2nd Section U/P</t>
  </si>
  <si>
    <t xml:space="preserve">1st Section U/P </t>
  </si>
  <si>
    <t>Material Segregation U/P</t>
  </si>
  <si>
    <t>Pit A,B Frustum Done.</t>
  </si>
  <si>
    <t>Pit A,B,C,D Frustm Done.</t>
  </si>
  <si>
    <t>Pit C Excavation Done.</t>
  </si>
  <si>
    <t>From 139/3 Approach Road Issue</t>
  </si>
  <si>
    <t>Pit C,D Frustum Done &amp; Pit A,B Steel Binding Done</t>
  </si>
  <si>
    <t>Pit A,D Frustum Done &amp; Pit C Pyramid Chimney Done</t>
  </si>
  <si>
    <t>Pit B,C Excavation Done</t>
  </si>
  <si>
    <t>Pit C Steel Binding Done &amp; Pit B,D Frustum Done &amp; Pit A Frustum Done</t>
  </si>
  <si>
    <t>Bottom Section Done</t>
  </si>
  <si>
    <t>Row Mango Tree Leg A,B,C</t>
  </si>
  <si>
    <t>Pit A Excavation U/P</t>
  </si>
  <si>
    <t>Pit B &amp; C Excavation Done &amp; Pit C Block Level &amp; PCC Done &amp; Prop Setting Done</t>
  </si>
  <si>
    <t>Pit A PCC Done &amp; Pit A,D Prop Setting Done &amp; Pit A,D Rebar Binding Done &amp; Pit B,C Block Level Done &amp; Pit D Frustum Step 1,2 Done</t>
  </si>
  <si>
    <t>Pit A Pyramid Chimney Done &amp; Pit B,C Prop Setting Frustum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</si>
</sst>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9">
    <numFmt numFmtId="41" formatCode="_ * #,##0_ ;_ * \-#,##0_ ;_ * &quot;-&quot;_ ;_ @_ "/>
    <numFmt numFmtId="44" formatCode="_ &quot;₹&quot;\ * #,##0.00_ ;_ &quot;₹&quot;\ * \-#,##0.00_ ;_ &quot;₹&quot;\ * &quot;-&quot;??_ ;_ @_ "/>
    <numFmt numFmtId="43" formatCode="_ * #,##0.00_ ;_ * \-#,##0.00_ ;_ * &quot;-&quot;??_ ;_ @_ "/>
    <numFmt numFmtId="164" formatCode="_(&quot;$&quot;* #,##0_);_(&quot;$&quot;* \(#,##0\);_(&quot;$&quot;* &quot;-&quot;_);_(@_)"/>
    <numFmt numFmtId="165" formatCode="_(&quot;$&quot;* #,##0.00_);_(&quot;$&quot;* \(#,##0.00\);_(&quot;$&quot;* &quot;-&quot;??_);_(@_)"/>
    <numFmt numFmtId="166" formatCode="_(* #,##0.00_);_(* \(#,##0.00\);_(* &quot;-&quot;??_);_(@_)"/>
    <numFmt numFmtId="167" formatCode="_(* #,##0.000_);_(* \(#,##0.000\);_(* &quot;-&quot;???_);_(@_)"/>
    <numFmt numFmtId="168" formatCode="0.000"/>
    <numFmt numFmtId="169" formatCode="_ * #,##0.000_ ;_ * \-#,##0.000_ ;_ * &quot;-&quot;??_ ;_ @_ "/>
    <numFmt numFmtId="170" formatCode="&quot;Rs.&quot;#,##0.00_);[Red]\(&quot;Rs.&quot;#,##0.00\)"/>
    <numFmt numFmtId="171" formatCode="_(&quot;Rs.&quot;* #,##0_);_(&quot;Rs.&quot;* \(#,##0\);_(&quot;Rs.&quot;* &quot;-&quot;_);_(@_)"/>
    <numFmt numFmtId="172" formatCode="_(&quot;Rs.&quot;* #,##0.00_);_(&quot;Rs.&quot;* \(#,##0.00\);_(&quot;Rs.&quot;* &quot;-&quot;??_);_(@_)"/>
    <numFmt numFmtId="173" formatCode="_-* #,##0_-;\-* #,##0_-;_-* &quot;-&quot;_-;_-@_-"/>
    <numFmt numFmtId="174" formatCode="_-* #,##0.00_-;\-* #,##0.00_-;_-* &quot;-&quot;??_-;_-@_-"/>
    <numFmt numFmtId="175" formatCode="_-&quot;£&quot;* #,##0.00_-;\-&quot;£&quot;* #,##0.00_-;_-&quot;£&quot;* &quot;-&quot;??_-;_-@_-"/>
    <numFmt numFmtId="176" formatCode="#,##0.0"/>
    <numFmt numFmtId="177" formatCode="&quot;\&quot;#,##0.00;[Red]\-&quot;\&quot;#,##0.00"/>
    <numFmt numFmtId="178" formatCode="#,##0.000_);\(#,##0.000\)"/>
    <numFmt numFmtId="179" formatCode="0.0_)"/>
    <numFmt numFmtId="180" formatCode=";;"/>
    <numFmt numFmtId="181" formatCode="_ &quot;kr&quot;\ * #,##0_ ;_ &quot;kr&quot;\ * \-#,##0_ ;_ &quot;kr&quot;\ * &quot;-&quot;_ ;_ @_ "/>
    <numFmt numFmtId="182" formatCode="_-* #,##0\ _k_r_-;\-* #,##0\ _k_r_-;_-* &quot;-&quot;\ _k_r_-;_-@_-"/>
    <numFmt numFmtId="183" formatCode="_-* #,##0.00\ _k_r_-;\-* #,##0.00\ _k_r_-;_-* &quot;-&quot;??\ _k_r_-;_-@_-"/>
    <numFmt numFmtId="184" formatCode="_ &quot;CHF&quot;\ * #,##0_ ;_ &quot;CHF&quot;\ * \-#,##0_ ;_ &quot;CHF&quot;\ * &quot;-&quot;_ ;_ @_ "/>
    <numFmt numFmtId="185" formatCode="_ &quot;CHF&quot;\ * #,##0.00_ ;_ &quot;CHF&quot;\ * \-#,##0.00_ ;_ &quot;CHF&quot;\ * &quot;-&quot;??_ ;_ @_ "/>
    <numFmt numFmtId="186" formatCode="&quot;Rs.&quot;#,##0.00_);\(&quot;Rs.&quot;#,##0.00\)"/>
    <numFmt numFmtId="187" formatCode="General_)"/>
    <numFmt numFmtId="188" formatCode="#,##0.000"/>
    <numFmt numFmtId="189" formatCode="#,##0.0_);\(#,##0.0\)"/>
    <numFmt numFmtId="190" formatCode="yyyy"/>
    <numFmt numFmtId="191" formatCode="\(0.00%"/>
    <numFmt numFmtId="192" formatCode="\U\S\$#,##0.00;\(\U\S\$#,##0.00\)"/>
    <numFmt numFmtId="193" formatCode="\+0.00%\+"/>
    <numFmt numFmtId="194" formatCode="0.00%\)"/>
    <numFmt numFmtId="195" formatCode="0.0000"/>
    <numFmt numFmtId="196" formatCode="[$-409]d/mmm/yy;@"/>
    <numFmt numFmtId="197" formatCode="[$-409]d\-mmm\-yy;@"/>
    <numFmt numFmtId="198" formatCode="[$-14009]dd/mm/yyyy;@"/>
    <numFmt numFmtId="199" formatCode="0.0"/>
  </numFmts>
  <fonts count="122">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2"/>
      <name val="Calibri"/>
      <family val="2"/>
      <scheme val="minor"/>
    </font>
    <font>
      <b/>
      <sz val="14"/>
      <name val="Calibri"/>
      <family val="2"/>
      <scheme val="minor"/>
    </font>
    <font>
      <sz val="11"/>
      <name val="Calibri"/>
      <family val="2"/>
      <scheme val="minor"/>
    </font>
    <font>
      <b/>
      <sz val="11"/>
      <name val="Calibri"/>
      <family val="2"/>
      <scheme val="minor"/>
    </font>
    <font>
      <sz val="12"/>
      <color theme="1"/>
      <name val="Calibri"/>
      <family val="2"/>
      <scheme val="minor"/>
    </font>
    <font>
      <b/>
      <sz val="12"/>
      <color rgb="FFFF0000"/>
      <name val="Calibri"/>
      <family val="2"/>
      <scheme val="minor"/>
    </font>
    <font>
      <b/>
      <sz val="12"/>
      <color theme="1"/>
      <name val="Calibri"/>
      <family val="2"/>
      <scheme val="minor"/>
    </font>
    <font>
      <sz val="10"/>
      <color indexed="8"/>
      <name val="Arial"/>
      <family val="2"/>
    </font>
    <font>
      <sz val="14"/>
      <color theme="1"/>
      <name val="Calibri"/>
      <family val="2"/>
      <scheme val="minor"/>
    </font>
    <font>
      <b/>
      <sz val="22"/>
      <color theme="1"/>
      <name val="Calibri"/>
      <family val="2"/>
      <scheme val="minor"/>
    </font>
    <font>
      <sz val="11"/>
      <color rgb="FF000000"/>
      <name val="Calibri"/>
      <family val="2"/>
      <scheme val="minor"/>
    </font>
    <font>
      <b/>
      <sz val="11"/>
      <color theme="0"/>
      <name val="Calibri"/>
      <family val="2"/>
      <scheme val="minor"/>
    </font>
    <font>
      <sz val="11"/>
      <color theme="0"/>
      <name val="Calibri"/>
      <family val="2"/>
      <scheme val="minor"/>
    </font>
    <font>
      <sz val="10"/>
      <name val="Arial"/>
      <family val="2"/>
    </font>
    <font>
      <b/>
      <sz val="12"/>
      <name val="Arial"/>
      <family val="2"/>
    </font>
    <font>
      <b/>
      <sz val="10"/>
      <name val="Arial"/>
      <family val="2"/>
    </font>
    <font>
      <sz val="8"/>
      <name val="Arial"/>
      <family val="2"/>
    </font>
    <font>
      <sz val="14"/>
      <name val="AngsanaUPC"/>
      <family val="1"/>
      <charset val="222"/>
    </font>
    <font>
      <sz val="12"/>
      <name val="¹ÙÅÁÃ¼"/>
      <charset val="129"/>
    </font>
    <font>
      <sz val="10"/>
      <color indexed="10"/>
      <name val="Arial"/>
      <family val="2"/>
    </font>
    <font>
      <u/>
      <sz val="9"/>
      <color indexed="12"/>
      <name val="Arial"/>
      <family val="2"/>
    </font>
    <font>
      <sz val="7"/>
      <name val="Small Fonts"/>
      <family val="2"/>
    </font>
    <font>
      <b/>
      <sz val="10"/>
      <name val="Arial CE"/>
      <family val="2"/>
      <charset val="238"/>
    </font>
    <font>
      <u/>
      <sz val="9"/>
      <color indexed="36"/>
      <name val="Arial"/>
      <family val="2"/>
    </font>
    <font>
      <sz val="10"/>
      <name val="MS Sans Serif"/>
      <family val="2"/>
    </font>
    <font>
      <b/>
      <sz val="12"/>
      <name val="Times New Roman"/>
      <family val="1"/>
    </font>
    <font>
      <b/>
      <sz val="1"/>
      <color indexed="8"/>
      <name val="Courier"/>
      <family val="3"/>
    </font>
    <font>
      <sz val="10"/>
      <name val="Times New Roman"/>
      <family val="1"/>
    </font>
    <font>
      <b/>
      <sz val="12"/>
      <color indexed="48"/>
      <name val="Arial"/>
      <family val="2"/>
    </font>
    <font>
      <b/>
      <sz val="24"/>
      <name val="AngsanaUPC"/>
      <family val="1"/>
      <charset val="222"/>
    </font>
    <font>
      <sz val="11"/>
      <name val="Arial"/>
      <family val="2"/>
    </font>
    <font>
      <sz val="9"/>
      <name val="Arial"/>
      <family val="2"/>
    </font>
    <font>
      <sz val="10"/>
      <name val="Helv"/>
      <charset val="204"/>
    </font>
    <font>
      <i/>
      <sz val="10"/>
      <name val="Arial"/>
      <family val="2"/>
    </font>
    <font>
      <sz val="10"/>
      <name val="Helv"/>
    </font>
    <font>
      <sz val="9"/>
      <name val="Times New Roman"/>
      <family val="1"/>
    </font>
    <font>
      <sz val="10"/>
      <name val="Courier"/>
      <family val="3"/>
    </font>
    <font>
      <sz val="11"/>
      <name val="Courier"/>
      <family val="3"/>
    </font>
    <font>
      <sz val="12"/>
      <name val="Tms Rmn"/>
    </font>
    <font>
      <b/>
      <sz val="10"/>
      <name val="Times New Roman"/>
      <family val="1"/>
    </font>
    <font>
      <sz val="12"/>
      <color indexed="8"/>
      <name val="Times New Roman"/>
      <family val="1"/>
    </font>
    <font>
      <b/>
      <sz val="11"/>
      <name val="Times New Roman"/>
      <family val="1"/>
    </font>
    <font>
      <sz val="11"/>
      <name val="돋움"/>
      <family val="3"/>
      <charset val="129"/>
    </font>
    <font>
      <sz val="12"/>
      <name val="바탕체"/>
      <family val="1"/>
      <charset val="129"/>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b/>
      <sz val="18"/>
      <color theme="1"/>
      <name val="Calibri"/>
      <family val="2"/>
      <scheme val="minor"/>
    </font>
    <font>
      <sz val="18"/>
      <color theme="1"/>
      <name val="Calibri"/>
      <family val="2"/>
      <scheme val="minor"/>
    </font>
    <font>
      <sz val="11"/>
      <color rgb="FFFF0000"/>
      <name val="Calibri"/>
      <family val="2"/>
      <scheme val="minor"/>
    </font>
    <font>
      <b/>
      <sz val="24"/>
      <name val="Aptos"/>
      <family val="2"/>
    </font>
    <font>
      <b/>
      <sz val="24"/>
      <color indexed="10"/>
      <name val="Aptos"/>
      <family val="2"/>
    </font>
    <font>
      <sz val="10"/>
      <name val="Aptos"/>
      <family val="2"/>
    </font>
    <font>
      <sz val="16"/>
      <name val="Aptos"/>
      <family val="2"/>
    </font>
    <font>
      <b/>
      <sz val="16"/>
      <name val="Aptos"/>
      <family val="2"/>
    </font>
    <font>
      <b/>
      <sz val="16"/>
      <color theme="1"/>
      <name val="Aptos"/>
      <family val="2"/>
    </font>
    <font>
      <b/>
      <sz val="16"/>
      <color rgb="FFFF0000"/>
      <name val="Aptos"/>
      <family val="2"/>
    </font>
    <font>
      <b/>
      <sz val="10"/>
      <name val="Aptos"/>
      <family val="2"/>
    </font>
    <font>
      <b/>
      <sz val="10"/>
      <color theme="1"/>
      <name val="Calibri"/>
      <family val="2"/>
      <scheme val="minor"/>
    </font>
    <font>
      <b/>
      <sz val="16"/>
      <color rgb="FF000000"/>
      <name val="Calibri"/>
      <family val="2"/>
      <scheme val="minor"/>
    </font>
    <font>
      <b/>
      <vertAlign val="superscript"/>
      <sz val="11"/>
      <color theme="1"/>
      <name val="Calibri"/>
      <family val="2"/>
      <scheme val="minor"/>
    </font>
    <font>
      <sz val="10"/>
      <color theme="1"/>
      <name val="Arial"/>
      <family val="2"/>
    </font>
    <font>
      <b/>
      <sz val="12"/>
      <color theme="1"/>
      <name val="Arial"/>
      <family val="2"/>
    </font>
    <font>
      <b/>
      <sz val="10"/>
      <color theme="0"/>
      <name val="Arial"/>
      <family val="2"/>
    </font>
    <font>
      <sz val="10.5"/>
      <color theme="1"/>
      <name val="Arial"/>
      <family val="2"/>
    </font>
    <font>
      <sz val="10.5"/>
      <name val="Arial"/>
      <family val="2"/>
    </font>
    <font>
      <b/>
      <sz val="10"/>
      <color theme="1"/>
      <name val="Arial"/>
      <family val="2"/>
    </font>
    <font>
      <b/>
      <sz val="10.5"/>
      <name val="Arial"/>
      <family val="2"/>
    </font>
    <font>
      <b/>
      <sz val="16"/>
      <color rgb="FF000000"/>
      <name val="Aptos"/>
      <family val="2"/>
    </font>
    <font>
      <sz val="11"/>
      <color theme="1"/>
      <name val="Calibri"/>
      <family val="2"/>
    </font>
    <font>
      <b/>
      <sz val="20"/>
      <color theme="1"/>
      <name val="Calibri"/>
      <family val="2"/>
      <scheme val="minor"/>
    </font>
    <font>
      <sz val="8"/>
      <color theme="1"/>
      <name val="Calibri"/>
      <family val="2"/>
    </font>
    <font>
      <b/>
      <sz val="13"/>
      <name val="Calibri"/>
      <family val="2"/>
      <scheme val="minor"/>
    </font>
    <font>
      <sz val="13"/>
      <color theme="1"/>
      <name val="Calibri"/>
      <family val="2"/>
      <scheme val="minor"/>
    </font>
    <font>
      <b/>
      <sz val="13"/>
      <color theme="1"/>
      <name val="Calibri"/>
      <family val="2"/>
      <scheme val="minor"/>
    </font>
    <font>
      <sz val="13"/>
      <color theme="1"/>
      <name val="Calibri"/>
      <family val="2"/>
    </font>
    <font>
      <b/>
      <sz val="11"/>
      <color theme="1"/>
      <name val="Calibri"/>
      <family val="2"/>
    </font>
    <font>
      <b/>
      <u/>
      <sz val="16"/>
      <name val="Arial Narrow"/>
      <family val="2"/>
    </font>
    <font>
      <b/>
      <u/>
      <sz val="16"/>
      <name val="Calibri"/>
      <family val="2"/>
    </font>
    <font>
      <b/>
      <sz val="16"/>
      <color theme="1"/>
      <name val="Calibri"/>
      <family val="2"/>
      <scheme val="minor"/>
    </font>
    <font>
      <b/>
      <sz val="13"/>
      <name val="Calibri"/>
      <family val="2"/>
    </font>
    <font>
      <b/>
      <sz val="14"/>
      <name val="Calibri"/>
      <family val="2"/>
    </font>
    <font>
      <sz val="13"/>
      <name val="Calibri"/>
      <family val="2"/>
    </font>
    <font>
      <b/>
      <sz val="8"/>
      <color theme="1"/>
      <name val="Calibri"/>
      <family val="2"/>
      <scheme val="minor"/>
    </font>
    <font>
      <sz val="11"/>
      <name val="Calibri"/>
      <family val="2"/>
    </font>
    <font>
      <b/>
      <sz val="12"/>
      <color rgb="FFFF0000"/>
      <name val="Calibri"/>
      <family val="2"/>
    </font>
    <font>
      <b/>
      <sz val="11"/>
      <name val="Calibri"/>
      <family val="2"/>
    </font>
    <font>
      <sz val="10"/>
      <color theme="1"/>
      <name val="Calibri"/>
      <family val="2"/>
      <scheme val="minor"/>
    </font>
    <font>
      <b/>
      <sz val="10"/>
      <color theme="0"/>
      <name val="Calibri"/>
      <family val="2"/>
      <scheme val="minor"/>
    </font>
    <font>
      <b/>
      <sz val="11"/>
      <color theme="1"/>
      <name val="Calibri Light"/>
      <family val="1"/>
      <scheme val="major"/>
    </font>
    <font>
      <sz val="8"/>
      <name val="Calibri"/>
      <family val="2"/>
      <scheme val="minor"/>
    </font>
    <font>
      <b/>
      <sz val="9"/>
      <color theme="1"/>
      <name val="Arial"/>
      <family val="2"/>
    </font>
    <font>
      <sz val="11"/>
      <name val="Calibri"/>
    </font>
    <font>
      <b/>
      <sz val="11"/>
      <color rgb="FF000000"/>
      <name val="Calibri"/>
      <family val="2"/>
      <scheme val="minor"/>
    </font>
    <font>
      <b/>
      <sz val="16"/>
      <color rgb="FF4E515E"/>
      <name val="Calibri"/>
      <family val="2"/>
      <scheme val="minor"/>
    </font>
    <font>
      <b/>
      <sz val="16"/>
      <color rgb="FFFF0000"/>
      <name val="Calibri"/>
      <family val="2"/>
      <scheme val="minor"/>
    </font>
    <font>
      <b/>
      <sz val="16"/>
      <name val="Calibri"/>
      <family val="2"/>
      <scheme val="minor"/>
    </font>
    <font>
      <b/>
      <sz val="11"/>
      <color rgb="FFFF0000"/>
      <name val="Calibri"/>
      <family val="2"/>
      <scheme val="minor"/>
    </font>
    <font>
      <b/>
      <sz val="22"/>
      <color rgb="FF4E515E"/>
      <name val="Calibri"/>
      <family val="2"/>
      <scheme val="minor"/>
    </font>
    <font>
      <b/>
      <sz val="14"/>
      <color rgb="FF000000"/>
      <name val="Calibri"/>
      <family val="2"/>
      <scheme val="minor"/>
    </font>
    <font>
      <b/>
      <sz val="16"/>
      <color theme="0"/>
      <name val="Calibri"/>
      <family val="2"/>
      <scheme val="minor"/>
    </font>
    <font>
      <b/>
      <sz val="24"/>
      <color rgb="FF4E515E"/>
      <name val="Calibri"/>
      <family val="2"/>
      <scheme val="minor"/>
    </font>
    <font>
      <b/>
      <sz val="18"/>
      <color rgb="FF4E515E"/>
      <name val="Calibri"/>
      <family val="2"/>
      <scheme val="minor"/>
    </font>
    <font>
      <b/>
      <sz val="18"/>
      <color rgb="FF000000"/>
      <name val="Calibri"/>
      <family val="2"/>
      <scheme val="minor"/>
    </font>
    <font>
      <b/>
      <sz val="18"/>
      <color theme="0"/>
      <name val="Calibri"/>
      <family val="2"/>
      <scheme val="minor"/>
    </font>
    <font>
      <b/>
      <sz val="18"/>
      <color rgb="FFFF0000"/>
      <name val="Calibri"/>
      <family val="2"/>
      <scheme val="minor"/>
    </font>
    <font>
      <b/>
      <sz val="18"/>
      <name val="Calibri"/>
      <family val="2"/>
      <scheme val="minor"/>
    </font>
  </fonts>
  <fills count="63">
    <fill>
      <patternFill patternType="none"/>
    </fill>
    <fill>
      <patternFill patternType="gray125"/>
    </fill>
    <fill>
      <patternFill patternType="solid">
        <fgColor theme="5" tint="0.79998168889431442"/>
        <bgColor indexed="64"/>
      </patternFill>
    </fill>
    <fill>
      <patternFill patternType="solid">
        <fgColor rgb="FF66FFFF"/>
        <bgColor indexed="64"/>
      </patternFill>
    </fill>
    <fill>
      <patternFill patternType="solid">
        <fgColor indexed="9"/>
        <bgColor indexed="64"/>
      </patternFill>
    </fill>
    <fill>
      <patternFill patternType="solid">
        <fgColor theme="0"/>
        <bgColor indexed="64"/>
      </patternFill>
    </fill>
    <fill>
      <patternFill patternType="solid">
        <fgColor theme="5" tint="0.59999389629810485"/>
        <bgColor indexed="64"/>
      </patternFill>
    </fill>
    <fill>
      <patternFill patternType="solid">
        <fgColor rgb="FF66FF99"/>
        <bgColor indexed="64"/>
      </patternFill>
    </fill>
    <fill>
      <patternFill patternType="solid">
        <fgColor rgb="FFFFFF66"/>
        <bgColor indexed="64"/>
      </patternFill>
    </fill>
    <fill>
      <patternFill patternType="solid">
        <fgColor theme="0" tint="-0.1499984740745262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31"/>
        <bgColor indexed="64"/>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52"/>
        <bgColor indexed="64"/>
      </patternFill>
    </fill>
    <fill>
      <patternFill patternType="solid">
        <fgColor theme="5" tint="-0.249977111117893"/>
        <bgColor indexed="64"/>
      </patternFill>
    </fill>
    <fill>
      <patternFill patternType="solid">
        <fgColor rgb="FF91B0FF"/>
        <bgColor indexed="64"/>
      </patternFill>
    </fill>
    <fill>
      <patternFill patternType="solid">
        <fgColor rgb="FFFFFFCC"/>
        <bgColor indexed="64"/>
      </patternFill>
    </fill>
    <fill>
      <patternFill patternType="solid">
        <fgColor theme="3" tint="0.499984740745262"/>
        <bgColor indexed="64"/>
      </patternFill>
    </fill>
    <fill>
      <patternFill patternType="solid">
        <fgColor rgb="FFFFFF00"/>
        <bgColor indexed="64"/>
      </patternFill>
    </fill>
    <fill>
      <patternFill patternType="solid">
        <fgColor rgb="FF00B050"/>
        <bgColor indexed="64"/>
      </patternFill>
    </fill>
    <fill>
      <patternFill patternType="solid">
        <fgColor rgb="FF002060"/>
        <bgColor indexed="64"/>
      </patternFill>
    </fill>
    <fill>
      <patternFill patternType="solid">
        <fgColor rgb="FFFF0000"/>
        <bgColor indexed="64"/>
      </patternFill>
    </fill>
    <fill>
      <patternFill patternType="solid">
        <fgColor rgb="FF92D050"/>
        <bgColor indexed="64"/>
      </patternFill>
    </fill>
    <fill>
      <patternFill patternType="solid">
        <fgColor rgb="FFFFC000"/>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rgb="FF00B0F0"/>
        <bgColor indexed="64"/>
      </patternFill>
    </fill>
    <fill>
      <patternFill patternType="solid">
        <fgColor rgb="FFF9F439"/>
        <bgColor indexed="64"/>
      </patternFill>
    </fill>
    <fill>
      <patternFill patternType="solid">
        <fgColor theme="9" tint="0.39997558519241921"/>
        <bgColor indexed="64"/>
      </patternFill>
    </fill>
    <fill>
      <patternFill patternType="solid">
        <fgColor theme="4" tint="-0.249977111117893"/>
        <bgColor indexed="64"/>
      </patternFill>
    </fill>
    <fill>
      <patternFill patternType="solid">
        <fgColor rgb="FFFFCCFF"/>
        <bgColor indexed="64"/>
      </patternFill>
    </fill>
  </fills>
  <borders count="105">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style="thin">
        <color indexed="64"/>
      </left>
      <right style="thin">
        <color indexed="64"/>
      </right>
      <top/>
      <bottom style="hair">
        <color indexed="64"/>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rgb="FF000099"/>
      </bottom>
      <diagonal/>
    </border>
    <border>
      <left/>
      <right/>
      <top/>
      <bottom style="medium">
        <color rgb="FF000099"/>
      </bottom>
      <diagonal/>
    </border>
    <border>
      <left style="medium">
        <color indexed="64"/>
      </left>
      <right style="thin">
        <color rgb="FF000099"/>
      </right>
      <top style="medium">
        <color rgb="FF000099"/>
      </top>
      <bottom style="thin">
        <color rgb="FF000099"/>
      </bottom>
      <diagonal/>
    </border>
    <border>
      <left style="thin">
        <color rgb="FF000099"/>
      </left>
      <right/>
      <top style="medium">
        <color rgb="FF000099"/>
      </top>
      <bottom/>
      <diagonal/>
    </border>
    <border>
      <left/>
      <right/>
      <top style="medium">
        <color rgb="FF000099"/>
      </top>
      <bottom/>
      <diagonal/>
    </border>
    <border>
      <left/>
      <right style="thin">
        <color rgb="FF000099"/>
      </right>
      <top style="medium">
        <color rgb="FF000099"/>
      </top>
      <bottom/>
      <diagonal/>
    </border>
    <border>
      <left style="thin">
        <color rgb="FF000099"/>
      </left>
      <right style="thin">
        <color rgb="FF000099"/>
      </right>
      <top style="medium">
        <color rgb="FF000099"/>
      </top>
      <bottom/>
      <diagonal/>
    </border>
    <border>
      <left style="thin">
        <color rgb="FF000099"/>
      </left>
      <right style="thin">
        <color rgb="FF000099"/>
      </right>
      <top style="medium">
        <color rgb="FF000099"/>
      </top>
      <bottom style="thin">
        <color rgb="FF000099"/>
      </bottom>
      <diagonal/>
    </border>
    <border>
      <left style="thin">
        <color rgb="FF000099"/>
      </left>
      <right style="medium">
        <color indexed="64"/>
      </right>
      <top style="medium">
        <color rgb="FF000099"/>
      </top>
      <bottom style="thin">
        <color rgb="FF000099"/>
      </bottom>
      <diagonal/>
    </border>
    <border>
      <left style="medium">
        <color indexed="64"/>
      </left>
      <right style="thin">
        <color rgb="FF000099"/>
      </right>
      <top style="thin">
        <color rgb="FF000099"/>
      </top>
      <bottom style="thin">
        <color rgb="FF000099"/>
      </bottom>
      <diagonal/>
    </border>
    <border>
      <left style="thin">
        <color rgb="FF000099"/>
      </left>
      <right/>
      <top/>
      <bottom style="thin">
        <color rgb="FF000099"/>
      </bottom>
      <diagonal/>
    </border>
    <border>
      <left/>
      <right/>
      <top/>
      <bottom style="thin">
        <color rgb="FF000099"/>
      </bottom>
      <diagonal/>
    </border>
    <border>
      <left/>
      <right style="thin">
        <color rgb="FF000099"/>
      </right>
      <top/>
      <bottom style="thin">
        <color rgb="FF000099"/>
      </bottom>
      <diagonal/>
    </border>
    <border>
      <left style="thin">
        <color rgb="FF000099"/>
      </left>
      <right style="thin">
        <color rgb="FF000099"/>
      </right>
      <top/>
      <bottom style="thin">
        <color rgb="FF000099"/>
      </bottom>
      <diagonal/>
    </border>
    <border>
      <left style="thin">
        <color rgb="FF000099"/>
      </left>
      <right style="thin">
        <color rgb="FF000099"/>
      </right>
      <top style="thin">
        <color rgb="FF000099"/>
      </top>
      <bottom style="thin">
        <color rgb="FF000099"/>
      </bottom>
      <diagonal/>
    </border>
    <border>
      <left style="thin">
        <color rgb="FF000099"/>
      </left>
      <right style="medium">
        <color indexed="64"/>
      </right>
      <top style="thin">
        <color rgb="FF000099"/>
      </top>
      <bottom style="thin">
        <color rgb="FF000099"/>
      </bottom>
      <diagonal/>
    </border>
    <border>
      <left style="medium">
        <color indexed="64"/>
      </left>
      <right style="thin">
        <color indexed="64"/>
      </right>
      <top/>
      <bottom style="medium">
        <color indexed="64"/>
      </bottom>
      <diagonal/>
    </border>
    <border>
      <left style="thin">
        <color rgb="FF000099"/>
      </left>
      <right/>
      <top style="thin">
        <color rgb="FF000099"/>
      </top>
      <bottom style="thin">
        <color rgb="FF000099"/>
      </bottom>
      <diagonal/>
    </border>
    <border>
      <left/>
      <right/>
      <top style="thin">
        <color rgb="FF000099"/>
      </top>
      <bottom style="thin">
        <color rgb="FF000099"/>
      </bottom>
      <diagonal/>
    </border>
    <border>
      <left/>
      <right style="thin">
        <color rgb="FF000099"/>
      </right>
      <top style="thin">
        <color rgb="FF000099"/>
      </top>
      <bottom style="thin">
        <color rgb="FF000099"/>
      </bottom>
      <diagonal/>
    </border>
    <border>
      <left style="medium">
        <color indexed="64"/>
      </left>
      <right style="thin">
        <color rgb="FF000099"/>
      </right>
      <top style="thin">
        <color rgb="FF000099"/>
      </top>
      <bottom style="medium">
        <color indexed="64"/>
      </bottom>
      <diagonal/>
    </border>
    <border>
      <left style="thin">
        <color rgb="FF000099"/>
      </left>
      <right/>
      <top style="thin">
        <color rgb="FF000099"/>
      </top>
      <bottom style="medium">
        <color indexed="64"/>
      </bottom>
      <diagonal/>
    </border>
    <border>
      <left/>
      <right/>
      <top style="thin">
        <color rgb="FF000099"/>
      </top>
      <bottom style="medium">
        <color indexed="64"/>
      </bottom>
      <diagonal/>
    </border>
    <border>
      <left/>
      <right style="thin">
        <color rgb="FF000099"/>
      </right>
      <top style="thin">
        <color rgb="FF000099"/>
      </top>
      <bottom style="medium">
        <color indexed="64"/>
      </bottom>
      <diagonal/>
    </border>
    <border>
      <left style="thin">
        <color rgb="FF000099"/>
      </left>
      <right style="thin">
        <color rgb="FF000099"/>
      </right>
      <top style="thin">
        <color rgb="FF000099"/>
      </top>
      <bottom style="medium">
        <color indexed="64"/>
      </bottom>
      <diagonal/>
    </border>
    <border>
      <left style="thin">
        <color rgb="FF000099"/>
      </left>
      <right style="medium">
        <color indexed="64"/>
      </right>
      <top style="thin">
        <color rgb="FF000099"/>
      </top>
      <bottom style="medium">
        <color indexed="64"/>
      </bottom>
      <diagonal/>
    </border>
    <border>
      <left style="medium">
        <color auto="1"/>
      </left>
      <right style="medium">
        <color auto="1"/>
      </right>
      <top style="medium">
        <color auto="1"/>
      </top>
      <bottom/>
      <diagonal/>
    </border>
    <border>
      <left style="medium">
        <color indexed="64"/>
      </left>
      <right style="medium">
        <color indexed="64"/>
      </right>
      <top/>
      <bottom/>
      <diagonal/>
    </border>
    <border>
      <left style="medium">
        <color auto="1"/>
      </left>
      <right style="medium">
        <color auto="1"/>
      </right>
      <top/>
      <bottom style="medium">
        <color auto="1"/>
      </bottom>
      <diagonal/>
    </border>
    <border>
      <left/>
      <right style="medium">
        <color indexed="64"/>
      </right>
      <top style="thin">
        <color rgb="FF000099"/>
      </top>
      <bottom style="thin">
        <color rgb="FF000099"/>
      </bottom>
      <diagonal/>
    </border>
    <border>
      <left style="thin">
        <color indexed="64"/>
      </left>
      <right style="thin">
        <color indexed="64"/>
      </right>
      <top/>
      <bottom style="medium">
        <color indexed="64"/>
      </bottom>
      <diagonal/>
    </border>
    <border>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
      <left style="medium">
        <color rgb="FF96ABFC"/>
      </left>
      <right style="medium">
        <color rgb="FF96ABFC"/>
      </right>
      <top style="medium">
        <color rgb="FF96ABFC"/>
      </top>
      <bottom/>
      <diagonal/>
    </border>
    <border>
      <left/>
      <right style="medium">
        <color rgb="FF96ABFC"/>
      </right>
      <top style="medium">
        <color rgb="FF96ABFC"/>
      </top>
      <bottom style="medium">
        <color rgb="FF96ABFC"/>
      </bottom>
      <diagonal/>
    </border>
    <border>
      <left/>
      <right style="medium">
        <color rgb="FFBEC3D7"/>
      </right>
      <top style="medium">
        <color rgb="FF96ABFC"/>
      </top>
      <bottom/>
      <diagonal/>
    </border>
    <border>
      <left/>
      <right style="medium">
        <color rgb="FF96ABFC"/>
      </right>
      <top style="medium">
        <color rgb="FF96ABFC"/>
      </top>
      <bottom/>
      <diagonal/>
    </border>
    <border>
      <left/>
      <right style="medium">
        <color rgb="FFBEC3D7"/>
      </right>
      <top style="medium">
        <color rgb="FF96ABFC"/>
      </top>
      <bottom style="medium">
        <color rgb="FFBEC3D7"/>
      </bottom>
      <diagonal/>
    </border>
    <border>
      <left/>
      <right style="medium">
        <color rgb="FFBEC3D7"/>
      </right>
      <top/>
      <bottom style="medium">
        <color rgb="FFBEC3D7"/>
      </bottom>
      <diagonal/>
    </border>
    <border>
      <left style="medium">
        <color rgb="FF96ABFC"/>
      </left>
      <right style="medium">
        <color rgb="FF96ABFC"/>
      </right>
      <top/>
      <bottom/>
      <diagonal/>
    </border>
    <border>
      <left/>
      <right/>
      <top/>
      <bottom style="medium">
        <color rgb="FF96ABFC"/>
      </bottom>
      <diagonal/>
    </border>
    <border>
      <left style="medium">
        <color theme="3" tint="0.59999389629810485"/>
      </left>
      <right/>
      <top style="medium">
        <color theme="3" tint="0.59999389629810485"/>
      </top>
      <bottom style="medium">
        <color theme="3" tint="0.59999389629810485"/>
      </bottom>
      <diagonal/>
    </border>
    <border>
      <left/>
      <right/>
      <top style="medium">
        <color theme="3" tint="0.59999389629810485"/>
      </top>
      <bottom style="medium">
        <color theme="3" tint="0.59999389629810485"/>
      </bottom>
      <diagonal/>
    </border>
    <border>
      <left/>
      <right style="medium">
        <color theme="3" tint="0.59999389629810485"/>
      </right>
      <top style="medium">
        <color theme="3" tint="0.59999389629810485"/>
      </top>
      <bottom style="medium">
        <color theme="3" tint="0.59999389629810485"/>
      </bottom>
      <diagonal/>
    </border>
    <border>
      <left/>
      <right style="medium">
        <color rgb="FF96ABFC"/>
      </right>
      <top/>
      <bottom style="medium">
        <color rgb="FF96ABFC"/>
      </bottom>
      <diagonal/>
    </border>
    <border>
      <left style="medium">
        <color rgb="FF96ABFC"/>
      </left>
      <right style="medium">
        <color rgb="FF96ABFC"/>
      </right>
      <top/>
      <bottom style="medium">
        <color rgb="FF96ABFC"/>
      </bottom>
      <diagonal/>
    </border>
    <border>
      <left/>
      <right/>
      <top style="medium">
        <color theme="3" tint="0.59999389629810485"/>
      </top>
      <bottom style="medium">
        <color rgb="FFBEC3D7"/>
      </bottom>
      <diagonal/>
    </border>
    <border>
      <left/>
      <right style="medium">
        <color rgb="FFBEC3D7"/>
      </right>
      <top style="medium">
        <color theme="3" tint="0.59999389629810485"/>
      </top>
      <bottom style="medium">
        <color rgb="FFBEC3D7"/>
      </bottom>
      <diagonal/>
    </border>
  </borders>
  <cellStyleXfs count="230">
    <xf numFmtId="0" fontId="0" fillId="0" borderId="0"/>
    <xf numFmtId="0" fontId="3" fillId="0" borderId="0"/>
    <xf numFmtId="0" fontId="3" fillId="0" borderId="0"/>
    <xf numFmtId="0" fontId="3" fillId="0" borderId="0"/>
    <xf numFmtId="0" fontId="3" fillId="0" borderId="0"/>
    <xf numFmtId="44" fontId="1" fillId="0" borderId="0" applyFont="0" applyFill="0" applyBorder="0" applyAlignment="0" applyProtection="0"/>
    <xf numFmtId="0" fontId="8" fillId="0" borderId="0"/>
    <xf numFmtId="0" fontId="3" fillId="0" borderId="0"/>
    <xf numFmtId="0" fontId="17" fillId="0" borderId="0"/>
    <xf numFmtId="0" fontId="3" fillId="0" borderId="0"/>
    <xf numFmtId="0" fontId="3" fillId="0" borderId="0"/>
    <xf numFmtId="0" fontId="11" fillId="0" borderId="0">
      <alignment vertical="top"/>
    </xf>
    <xf numFmtId="0" fontId="3" fillId="0" borderId="0"/>
    <xf numFmtId="0" fontId="11" fillId="0" borderId="0">
      <alignment vertical="top"/>
    </xf>
    <xf numFmtId="0" fontId="11" fillId="0" borderId="0">
      <alignment vertical="top"/>
    </xf>
    <xf numFmtId="0" fontId="3" fillId="0" borderId="0"/>
    <xf numFmtId="0" fontId="11" fillId="0" borderId="0">
      <alignment vertical="top"/>
    </xf>
    <xf numFmtId="0" fontId="36" fillId="0" borderId="0"/>
    <xf numFmtId="0" fontId="11" fillId="0" borderId="0">
      <alignment vertical="top"/>
    </xf>
    <xf numFmtId="0" fontId="36" fillId="0" borderId="0"/>
    <xf numFmtId="0" fontId="36" fillId="0" borderId="0"/>
    <xf numFmtId="0" fontId="3" fillId="0" borderId="0"/>
    <xf numFmtId="0" fontId="36" fillId="0" borderId="0"/>
    <xf numFmtId="0" fontId="36" fillId="0" borderId="0"/>
    <xf numFmtId="0" fontId="37" fillId="0" borderId="0" applyNumberFormat="0" applyFill="0" applyBorder="0" applyAlignment="0" applyProtection="0"/>
    <xf numFmtId="0" fontId="48" fillId="20" borderId="0" applyNumberFormat="0" applyBorder="0" applyAlignment="0" applyProtection="0"/>
    <xf numFmtId="0" fontId="48" fillId="21" borderId="0" applyNumberFormat="0" applyBorder="0" applyAlignment="0" applyProtection="0"/>
    <xf numFmtId="0" fontId="48" fillId="22" borderId="0" applyNumberFormat="0" applyBorder="0" applyAlignment="0" applyProtection="0"/>
    <xf numFmtId="0" fontId="48" fillId="23" borderId="0" applyNumberFormat="0" applyBorder="0" applyAlignment="0" applyProtection="0"/>
    <xf numFmtId="0" fontId="48" fillId="24" borderId="0" applyNumberFormat="0" applyBorder="0" applyAlignment="0" applyProtection="0"/>
    <xf numFmtId="0" fontId="48" fillId="25" borderId="0" applyNumberFormat="0" applyBorder="0" applyAlignment="0" applyProtection="0"/>
    <xf numFmtId="0" fontId="48" fillId="26" borderId="0" applyNumberFormat="0" applyBorder="0" applyAlignment="0" applyProtection="0"/>
    <xf numFmtId="0" fontId="48" fillId="27" borderId="0" applyNumberFormat="0" applyBorder="0" applyAlignment="0" applyProtection="0"/>
    <xf numFmtId="0" fontId="48" fillId="28" borderId="0" applyNumberFormat="0" applyBorder="0" applyAlignment="0" applyProtection="0"/>
    <xf numFmtId="0" fontId="48" fillId="23" borderId="0" applyNumberFormat="0" applyBorder="0" applyAlignment="0" applyProtection="0"/>
    <xf numFmtId="0" fontId="48" fillId="26" borderId="0" applyNumberFormat="0" applyBorder="0" applyAlignment="0" applyProtection="0"/>
    <xf numFmtId="0" fontId="48" fillId="29" borderId="0" applyNumberFormat="0" applyBorder="0" applyAlignment="0" applyProtection="0"/>
    <xf numFmtId="0" fontId="49" fillId="30" borderId="0" applyNumberFormat="0" applyBorder="0" applyAlignment="0" applyProtection="0"/>
    <xf numFmtId="0" fontId="49" fillId="27" borderId="0" applyNumberFormat="0" applyBorder="0" applyAlignment="0" applyProtection="0"/>
    <xf numFmtId="0" fontId="49" fillId="28" borderId="0" applyNumberFormat="0" applyBorder="0" applyAlignment="0" applyProtection="0"/>
    <xf numFmtId="0" fontId="49" fillId="31" borderId="0" applyNumberFormat="0" applyBorder="0" applyAlignment="0" applyProtection="0"/>
    <xf numFmtId="0" fontId="49" fillId="32" borderId="0" applyNumberFormat="0" applyBorder="0" applyAlignment="0" applyProtection="0"/>
    <xf numFmtId="0" fontId="49" fillId="33" borderId="0" applyNumberFormat="0" applyBorder="0" applyAlignment="0" applyProtection="0"/>
    <xf numFmtId="9" fontId="21" fillId="0" borderId="0"/>
    <xf numFmtId="0" fontId="49" fillId="34" borderId="0" applyNumberFormat="0" applyBorder="0" applyAlignment="0" applyProtection="0"/>
    <xf numFmtId="0" fontId="49" fillId="35" borderId="0" applyNumberFormat="0" applyBorder="0" applyAlignment="0" applyProtection="0"/>
    <xf numFmtId="0" fontId="49" fillId="36" borderId="0" applyNumberFormat="0" applyBorder="0" applyAlignment="0" applyProtection="0"/>
    <xf numFmtId="0" fontId="49" fillId="31" borderId="0" applyNumberFormat="0" applyBorder="0" applyAlignment="0" applyProtection="0"/>
    <xf numFmtId="0" fontId="49" fillId="32" borderId="0" applyNumberFormat="0" applyBorder="0" applyAlignment="0" applyProtection="0"/>
    <xf numFmtId="0" fontId="49" fillId="37" borderId="0" applyNumberFormat="0" applyBorder="0" applyAlignment="0" applyProtection="0"/>
    <xf numFmtId="175" fontId="3" fillId="0" borderId="0" applyFont="0" applyFill="0" applyBorder="0" applyAlignment="0" applyProtection="0"/>
    <xf numFmtId="179" fontId="3" fillId="0" borderId="0" applyFont="0" applyFill="0" applyBorder="0" applyAlignment="0" applyProtection="0"/>
    <xf numFmtId="0" fontId="38" fillId="0" borderId="0"/>
    <xf numFmtId="0" fontId="38" fillId="0" borderId="0"/>
    <xf numFmtId="0" fontId="3" fillId="0" borderId="0" applyFill="0" applyBorder="0">
      <alignment vertical="center"/>
    </xf>
    <xf numFmtId="178" fontId="3" fillId="0" borderId="0" applyFont="0" applyFill="0" applyBorder="0" applyAlignment="0" applyProtection="0"/>
    <xf numFmtId="180" fontId="3" fillId="0" borderId="0" applyFont="0" applyFill="0" applyBorder="0" applyAlignment="0" applyProtection="0"/>
    <xf numFmtId="187" fontId="31" fillId="0" borderId="32">
      <protection locked="0"/>
    </xf>
    <xf numFmtId="0" fontId="50" fillId="21" borderId="0" applyNumberFormat="0" applyBorder="0" applyAlignment="0" applyProtection="0"/>
    <xf numFmtId="0" fontId="22" fillId="0" borderId="0"/>
    <xf numFmtId="190" fontId="3" fillId="0" borderId="0" applyFill="0" applyBorder="0" applyAlignment="0"/>
    <xf numFmtId="187" fontId="39" fillId="0" borderId="0" applyFill="0" applyBorder="0" applyAlignment="0"/>
    <xf numFmtId="168" fontId="39" fillId="0" borderId="0" applyFill="0" applyBorder="0" applyAlignment="0"/>
    <xf numFmtId="189" fontId="40" fillId="0" borderId="0" applyFill="0" applyBorder="0" applyAlignment="0"/>
    <xf numFmtId="178" fontId="40" fillId="0" borderId="0" applyFill="0" applyBorder="0" applyAlignment="0"/>
    <xf numFmtId="190" fontId="3" fillId="0" borderId="0" applyFill="0" applyBorder="0" applyAlignment="0"/>
    <xf numFmtId="191" fontId="3" fillId="0" borderId="0" applyFill="0" applyBorder="0" applyAlignment="0"/>
    <xf numFmtId="187" fontId="39" fillId="0" borderId="0" applyFill="0" applyBorder="0" applyAlignment="0"/>
    <xf numFmtId="0" fontId="51" fillId="38" borderId="33" applyNumberFormat="0" applyAlignment="0" applyProtection="0"/>
    <xf numFmtId="0" fontId="52" fillId="39" borderId="34" applyNumberFormat="0" applyAlignment="0" applyProtection="0"/>
    <xf numFmtId="174" fontId="3" fillId="0" borderId="0" applyFont="0" applyFill="0" applyBorder="0" applyAlignment="0" applyProtection="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90" fontId="3" fillId="0" borderId="0" applyFont="0" applyFill="0" applyBorder="0" applyAlignment="0" applyProtection="0"/>
    <xf numFmtId="43"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1" fontId="3" fillId="0" borderId="0">
      <protection locked="0"/>
    </xf>
    <xf numFmtId="0" fontId="29" fillId="0" borderId="0"/>
    <xf numFmtId="187" fontId="41" fillId="0" borderId="7" applyNumberFormat="0" applyBorder="0" applyAlignment="0" applyProtection="0">
      <protection locked="0"/>
    </xf>
    <xf numFmtId="187" fontId="39" fillId="0" borderId="0" applyFont="0" applyFill="0" applyBorder="0" applyAlignment="0" applyProtection="0"/>
    <xf numFmtId="172" fontId="3" fillId="0" borderId="0">
      <protection locked="0"/>
    </xf>
    <xf numFmtId="0" fontId="30" fillId="0" borderId="0">
      <protection locked="0"/>
    </xf>
    <xf numFmtId="14" fontId="11" fillId="0" borderId="0" applyFill="0" applyBorder="0" applyAlignment="0"/>
    <xf numFmtId="192" fontId="3" fillId="0" borderId="35">
      <alignment vertical="center"/>
    </xf>
    <xf numFmtId="182" fontId="3" fillId="0" borderId="0" applyFont="0" applyFill="0" applyBorder="0" applyAlignment="0" applyProtection="0"/>
    <xf numFmtId="183" fontId="3" fillId="0" borderId="0" applyFont="0" applyFill="0" applyBorder="0" applyAlignment="0" applyProtection="0"/>
    <xf numFmtId="0" fontId="42" fillId="0" borderId="0" applyNumberFormat="0" applyFill="0" applyBorder="0" applyAlignment="0" applyProtection="0"/>
    <xf numFmtId="190" fontId="3" fillId="0" borderId="0" applyFill="0" applyBorder="0" applyAlignment="0"/>
    <xf numFmtId="187" fontId="39" fillId="0" borderId="0" applyFill="0" applyBorder="0" applyAlignment="0"/>
    <xf numFmtId="190" fontId="3" fillId="0" borderId="0" applyFill="0" applyBorder="0" applyAlignment="0"/>
    <xf numFmtId="191" fontId="3" fillId="0" borderId="0" applyFill="0" applyBorder="0" applyAlignment="0"/>
    <xf numFmtId="187" fontId="39" fillId="0" borderId="0" applyFill="0" applyBorder="0" applyAlignment="0"/>
    <xf numFmtId="0" fontId="53" fillId="0" borderId="0" applyNumberFormat="0" applyFill="0" applyBorder="0" applyAlignment="0" applyProtection="0"/>
    <xf numFmtId="170" fontId="3" fillId="0" borderId="0">
      <protection locked="0"/>
    </xf>
    <xf numFmtId="0" fontId="35" fillId="40" borderId="0"/>
    <xf numFmtId="0" fontId="31" fillId="0" borderId="8" applyNumberFormat="0" applyFill="0" applyBorder="0" applyAlignment="0" applyProtection="0">
      <protection locked="0"/>
    </xf>
    <xf numFmtId="176" fontId="23" fillId="0" borderId="36">
      <alignment horizontal="right"/>
    </xf>
    <xf numFmtId="0" fontId="54" fillId="22" borderId="0" applyNumberFormat="0" applyBorder="0" applyAlignment="0" applyProtection="0"/>
    <xf numFmtId="38" fontId="20" fillId="41" borderId="0" applyNumberFormat="0" applyBorder="0" applyAlignment="0" applyProtection="0"/>
    <xf numFmtId="0" fontId="18" fillId="0" borderId="4" applyNumberFormat="0" applyAlignment="0" applyProtection="0">
      <alignment horizontal="left" vertical="center"/>
    </xf>
    <xf numFmtId="0" fontId="18" fillId="0" borderId="29">
      <alignment horizontal="left" vertical="center"/>
    </xf>
    <xf numFmtId="168" fontId="43" fillId="0" borderId="0" applyNumberFormat="0" applyFill="0" applyBorder="0" applyAlignment="0" applyProtection="0"/>
    <xf numFmtId="0" fontId="30" fillId="0" borderId="0">
      <protection locked="0"/>
    </xf>
    <xf numFmtId="0" fontId="30" fillId="0" borderId="0">
      <protection locked="0"/>
    </xf>
    <xf numFmtId="0" fontId="55" fillId="0" borderId="37" applyNumberFormat="0" applyFill="0" applyAlignment="0" applyProtection="0"/>
    <xf numFmtId="0" fontId="55" fillId="0" borderId="0" applyNumberFormat="0" applyFill="0" applyBorder="0" applyAlignment="0" applyProtection="0"/>
    <xf numFmtId="0" fontId="24" fillId="0" borderId="0" applyNumberFormat="0" applyFill="0" applyBorder="0" applyAlignment="0" applyProtection="0">
      <alignment vertical="top"/>
      <protection locked="0"/>
    </xf>
    <xf numFmtId="186" fontId="3" fillId="0" borderId="0" applyProtection="0">
      <alignment horizontal="center"/>
    </xf>
    <xf numFmtId="0" fontId="56" fillId="25" borderId="33" applyNumberFormat="0" applyAlignment="0" applyProtection="0"/>
    <xf numFmtId="10" fontId="20" fillId="42" borderId="9" applyNumberFormat="0" applyBorder="0" applyAlignment="0" applyProtection="0"/>
    <xf numFmtId="190" fontId="3" fillId="0" borderId="0" applyFill="0" applyBorder="0" applyAlignment="0"/>
    <xf numFmtId="187" fontId="39" fillId="0" borderId="0" applyFill="0" applyBorder="0" applyAlignment="0"/>
    <xf numFmtId="190" fontId="3" fillId="0" borderId="0" applyFill="0" applyBorder="0" applyAlignment="0"/>
    <xf numFmtId="191" fontId="3" fillId="0" borderId="0" applyFill="0" applyBorder="0" applyAlignment="0"/>
    <xf numFmtId="187" fontId="39" fillId="0" borderId="0" applyFill="0" applyBorder="0" applyAlignment="0"/>
    <xf numFmtId="0" fontId="57" fillId="0" borderId="38" applyNumberFormat="0" applyFill="0" applyAlignment="0" applyProtection="0"/>
    <xf numFmtId="0" fontId="58" fillId="43" borderId="0" applyNumberFormat="0" applyBorder="0" applyAlignment="0" applyProtection="0"/>
    <xf numFmtId="37" fontId="25" fillId="0" borderId="0"/>
    <xf numFmtId="0" fontId="3" fillId="0" borderId="0"/>
    <xf numFmtId="168" fontId="3" fillId="0" borderId="0"/>
    <xf numFmtId="0" fontId="1" fillId="0" borderId="0"/>
    <xf numFmtId="0" fontId="1" fillId="0" borderId="0"/>
    <xf numFmtId="0" fontId="1" fillId="0" borderId="0"/>
    <xf numFmtId="0" fontId="3" fillId="44" borderId="39" applyNumberFormat="0" applyFont="0" applyAlignment="0" applyProtection="0"/>
    <xf numFmtId="0" fontId="59" fillId="38" borderId="40" applyNumberFormat="0" applyAlignment="0" applyProtection="0"/>
    <xf numFmtId="0" fontId="44" fillId="4" borderId="0"/>
    <xf numFmtId="9" fontId="3" fillId="0" borderId="0" applyFont="0" applyFill="0" applyBorder="0" applyAlignment="0" applyProtection="0"/>
    <xf numFmtId="178" fontId="40" fillId="0" borderId="0" applyFont="0" applyFill="0" applyBorder="0" applyAlignment="0" applyProtection="0"/>
    <xf numFmtId="188" fontId="3" fillId="0" borderId="0" applyFont="0" applyFill="0" applyBorder="0" applyAlignment="0" applyProtection="0"/>
    <xf numFmtId="10" fontId="3" fillId="0" borderId="0" applyFont="0" applyFill="0" applyBorder="0" applyAlignment="0" applyProtection="0"/>
    <xf numFmtId="9" fontId="3" fillId="0" borderId="0" applyFont="0" applyFill="0" applyBorder="0" applyAlignment="0" applyProtection="0"/>
    <xf numFmtId="0" fontId="26" fillId="0" borderId="0" applyFont="0"/>
    <xf numFmtId="190" fontId="3" fillId="0" borderId="0" applyFill="0" applyBorder="0" applyAlignment="0"/>
    <xf numFmtId="187" fontId="39" fillId="0" borderId="0" applyFill="0" applyBorder="0" applyAlignment="0"/>
    <xf numFmtId="190" fontId="3" fillId="0" borderId="0" applyFill="0" applyBorder="0" applyAlignment="0"/>
    <xf numFmtId="191" fontId="3" fillId="0" borderId="0" applyFill="0" applyBorder="0" applyAlignment="0"/>
    <xf numFmtId="187" fontId="39" fillId="0" borderId="0" applyFill="0" applyBorder="0" applyAlignment="0"/>
    <xf numFmtId="9" fontId="3" fillId="0" borderId="0" applyFont="0" applyFill="0" applyBorder="0" applyAlignment="0" applyProtection="0"/>
    <xf numFmtId="0" fontId="27" fillId="0" borderId="0" applyNumberFormat="0" applyFill="0" applyBorder="0" applyAlignment="0" applyProtection="0">
      <alignment vertical="top"/>
      <protection locked="0"/>
    </xf>
    <xf numFmtId="0" fontId="28" fillId="0" borderId="0"/>
    <xf numFmtId="0" fontId="11" fillId="0" borderId="0">
      <alignment vertical="top"/>
    </xf>
    <xf numFmtId="0" fontId="31" fillId="0" borderId="0">
      <alignment horizontal="right"/>
    </xf>
    <xf numFmtId="0" fontId="32" fillId="0" borderId="31">
      <alignment horizontal="center" vertical="top"/>
    </xf>
    <xf numFmtId="0" fontId="19" fillId="45" borderId="14">
      <alignment horizontal="left" vertical="top" wrapText="1"/>
    </xf>
    <xf numFmtId="0" fontId="19" fillId="45" borderId="14">
      <alignment horizontal="left" vertical="top" wrapText="1"/>
    </xf>
    <xf numFmtId="49" fontId="11" fillId="0" borderId="0" applyFill="0" applyBorder="0" applyAlignment="0"/>
    <xf numFmtId="193" fontId="3" fillId="0" borderId="0" applyFill="0" applyBorder="0" applyAlignment="0"/>
    <xf numFmtId="194" fontId="3" fillId="0" borderId="0" applyFill="0" applyBorder="0" applyAlignment="0"/>
    <xf numFmtId="40" fontId="45" fillId="0" borderId="0"/>
    <xf numFmtId="0" fontId="60" fillId="0" borderId="0" applyNumberFormat="0" applyFill="0" applyBorder="0" applyAlignment="0" applyProtection="0"/>
    <xf numFmtId="3" fontId="33" fillId="0" borderId="26">
      <alignment horizontal="center"/>
    </xf>
    <xf numFmtId="41" fontId="3" fillId="0" borderId="0" applyFont="0" applyFill="0" applyBorder="0" applyAlignment="0" applyProtection="0"/>
    <xf numFmtId="43" fontId="3" fillId="0" borderId="0" applyFont="0" applyFill="0" applyBorder="0" applyAlignment="0" applyProtection="0"/>
    <xf numFmtId="41" fontId="34" fillId="0" borderId="0" applyFont="0" applyFill="0" applyBorder="0" applyAlignment="0" applyProtection="0"/>
    <xf numFmtId="43" fontId="34" fillId="0" borderId="0" applyFont="0" applyFill="0" applyBorder="0" applyAlignment="0" applyProtection="0"/>
    <xf numFmtId="184" fontId="34" fillId="0" borderId="0" applyFont="0" applyFill="0" applyBorder="0" applyAlignment="0" applyProtection="0"/>
    <xf numFmtId="181" fontId="3" fillId="0" borderId="0" applyFont="0" applyFill="0" applyBorder="0" applyAlignment="0" applyProtection="0"/>
    <xf numFmtId="185" fontId="34" fillId="0" borderId="0" applyFont="0" applyFill="0" applyBorder="0" applyAlignment="0" applyProtection="0"/>
    <xf numFmtId="164" fontId="3" fillId="0" borderId="0" applyFont="0" applyFill="0" applyBorder="0" applyAlignment="0" applyProtection="0"/>
    <xf numFmtId="165" fontId="3" fillId="0" borderId="0" applyFont="0" applyFill="0" applyBorder="0" applyAlignment="0" applyProtection="0"/>
    <xf numFmtId="0" fontId="61" fillId="0" borderId="0" applyNumberFormat="0" applyFill="0" applyBorder="0" applyAlignment="0" applyProtection="0"/>
    <xf numFmtId="173" fontId="46" fillId="0" borderId="0" applyFont="0" applyFill="0" applyBorder="0" applyAlignment="0" applyProtection="0"/>
    <xf numFmtId="174" fontId="46" fillId="0" borderId="0" applyFont="0" applyFill="0" applyBorder="0" applyAlignment="0" applyProtection="0"/>
    <xf numFmtId="0" fontId="47" fillId="0" borderId="0" applyFont="0" applyFill="0" applyBorder="0" applyAlignment="0" applyProtection="0"/>
    <xf numFmtId="0" fontId="47" fillId="0" borderId="0" applyFont="0" applyFill="0" applyBorder="0" applyAlignment="0" applyProtection="0"/>
    <xf numFmtId="0" fontId="47" fillId="0" borderId="0"/>
    <xf numFmtId="0" fontId="1" fillId="0" borderId="0"/>
    <xf numFmtId="0" fontId="1" fillId="17" borderId="0" applyNumberFormat="0" applyBorder="0" applyAlignment="0" applyProtection="0"/>
    <xf numFmtId="0" fontId="1" fillId="11" borderId="0" applyNumberFormat="0" applyBorder="0" applyAlignment="0" applyProtection="0"/>
    <xf numFmtId="0" fontId="1" fillId="19" borderId="0" applyNumberFormat="0" applyBorder="0" applyAlignment="0" applyProtection="0"/>
    <xf numFmtId="0" fontId="1" fillId="16"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8" borderId="0" applyNumberFormat="0" applyBorder="0" applyAlignment="0" applyProtection="0"/>
    <xf numFmtId="0" fontId="1" fillId="13" borderId="0" applyNumberFormat="0" applyBorder="0" applyAlignment="0" applyProtection="0"/>
    <xf numFmtId="0" fontId="1" fillId="0" borderId="0"/>
    <xf numFmtId="0" fontId="16" fillId="15" borderId="0" applyNumberFormat="0" applyBorder="0" applyAlignment="0" applyProtection="0"/>
    <xf numFmtId="0" fontId="1" fillId="0" borderId="0"/>
    <xf numFmtId="0" fontId="1" fillId="0" borderId="0"/>
    <xf numFmtId="0" fontId="3" fillId="0" borderId="0"/>
    <xf numFmtId="0" fontId="3"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187" fontId="31" fillId="0" borderId="32">
      <protection locked="0"/>
    </xf>
    <xf numFmtId="43"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0" fontId="1" fillId="0" borderId="0"/>
    <xf numFmtId="0" fontId="1" fillId="0" borderId="0"/>
    <xf numFmtId="0" fontId="1" fillId="0" borderId="0"/>
    <xf numFmtId="0" fontId="3" fillId="0" borderId="0"/>
    <xf numFmtId="0" fontId="3" fillId="44" borderId="39" applyNumberFormat="0" applyFont="0" applyAlignment="0" applyProtection="0"/>
    <xf numFmtId="9" fontId="3" fillId="0" borderId="0" applyFont="0" applyFill="0" applyBorder="0" applyAlignment="0" applyProtection="0"/>
    <xf numFmtId="0" fontId="11" fillId="0" borderId="0">
      <alignment vertical="top"/>
    </xf>
    <xf numFmtId="0" fontId="1" fillId="0" borderId="0"/>
    <xf numFmtId="0" fontId="1" fillId="17" borderId="0" applyNumberFormat="0" applyBorder="0" applyAlignment="0" applyProtection="0"/>
    <xf numFmtId="0" fontId="1" fillId="11" borderId="0" applyNumberFormat="0" applyBorder="0" applyAlignment="0" applyProtection="0"/>
    <xf numFmtId="0" fontId="1" fillId="19" borderId="0" applyNumberFormat="0" applyBorder="0" applyAlignment="0" applyProtection="0"/>
    <xf numFmtId="0" fontId="1" fillId="16"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8" borderId="0" applyNumberFormat="0" applyBorder="0" applyAlignment="0" applyProtection="0"/>
    <xf numFmtId="0" fontId="1" fillId="13" borderId="0" applyNumberFormat="0" applyBorder="0" applyAlignment="0" applyProtection="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166" fontId="1" fillId="0" borderId="0" applyFont="0" applyFill="0" applyBorder="0" applyAlignment="0" applyProtection="0"/>
  </cellStyleXfs>
  <cellXfs count="506">
    <xf numFmtId="0" fontId="0" fillId="0" borderId="0" xfId="0"/>
    <xf numFmtId="0" fontId="2" fillId="0" borderId="0" xfId="0" applyFont="1" applyAlignment="1">
      <alignment horizontal="center" vertical="center"/>
    </xf>
    <xf numFmtId="0" fontId="7" fillId="0" borderId="23" xfId="2" applyFont="1" applyBorder="1" applyAlignment="1">
      <alignment horizontal="center" vertical="center" wrapText="1"/>
    </xf>
    <xf numFmtId="0" fontId="7" fillId="0" borderId="24" xfId="2" applyFont="1" applyBorder="1" applyAlignment="1">
      <alignment horizontal="center" vertical="center" wrapText="1"/>
    </xf>
    <xf numFmtId="0" fontId="7" fillId="0" borderId="13" xfId="2" applyFont="1" applyBorder="1" applyAlignment="1">
      <alignment horizontal="center" vertical="center"/>
    </xf>
    <xf numFmtId="168" fontId="7" fillId="0" borderId="9" xfId="2" applyNumberFormat="1" applyFont="1" applyBorder="1" applyAlignment="1">
      <alignment horizontal="center" vertical="center"/>
    </xf>
    <xf numFmtId="168" fontId="7" fillId="0" borderId="13" xfId="2" applyNumberFormat="1" applyFont="1" applyBorder="1" applyAlignment="1">
      <alignment horizontal="center" vertical="center"/>
    </xf>
    <xf numFmtId="168" fontId="0" fillId="0" borderId="0" xfId="0" applyNumberFormat="1"/>
    <xf numFmtId="0" fontId="7" fillId="0" borderId="25" xfId="2" applyFont="1" applyBorder="1" applyAlignment="1">
      <alignment horizontal="center" vertical="center" wrapText="1"/>
    </xf>
    <xf numFmtId="0" fontId="7" fillId="0" borderId="14" xfId="2" applyFont="1" applyBorder="1" applyAlignment="1">
      <alignment horizontal="center" vertical="center" wrapText="1"/>
    </xf>
    <xf numFmtId="0" fontId="7" fillId="0" borderId="17" xfId="2" applyFont="1" applyBorder="1" applyAlignment="1">
      <alignment horizontal="center" vertical="center"/>
    </xf>
    <xf numFmtId="0" fontId="2" fillId="2" borderId="9" xfId="0" applyFont="1" applyFill="1" applyBorder="1" applyAlignment="1">
      <alignment horizontal="center" vertical="center" wrapText="1"/>
    </xf>
    <xf numFmtId="0" fontId="0" fillId="0" borderId="9" xfId="0" applyBorder="1" applyAlignment="1">
      <alignment horizontal="center" vertical="center" wrapText="1"/>
    </xf>
    <xf numFmtId="0" fontId="0" fillId="0" borderId="9" xfId="0" applyBorder="1" applyAlignment="1">
      <alignment horizontal="center" vertical="center"/>
    </xf>
    <xf numFmtId="0" fontId="0" fillId="0" borderId="0" xfId="0" applyAlignment="1">
      <alignment horizontal="center" vertical="center"/>
    </xf>
    <xf numFmtId="1" fontId="7" fillId="0" borderId="9" xfId="2" applyNumberFormat="1" applyFont="1" applyBorder="1" applyAlignment="1">
      <alignment horizontal="center" vertical="center" wrapText="1"/>
    </xf>
    <xf numFmtId="0" fontId="16" fillId="0" borderId="0" xfId="0" applyFont="1"/>
    <xf numFmtId="0" fontId="16" fillId="5" borderId="0" xfId="0" applyFont="1" applyFill="1"/>
    <xf numFmtId="0" fontId="14" fillId="0" borderId="9" xfId="0" applyFont="1" applyBorder="1" applyAlignment="1">
      <alignment horizontal="center" vertical="center"/>
    </xf>
    <xf numFmtId="15" fontId="6" fillId="5" borderId="9" xfId="0" applyNumberFormat="1" applyFont="1" applyFill="1" applyBorder="1" applyAlignment="1">
      <alignment horizontal="center" vertical="center" wrapText="1"/>
    </xf>
    <xf numFmtId="1" fontId="7" fillId="0" borderId="9" xfId="2" applyNumberFormat="1" applyFont="1" applyBorder="1" applyAlignment="1">
      <alignment horizontal="center" vertical="center"/>
    </xf>
    <xf numFmtId="0" fontId="12" fillId="0" borderId="0" xfId="0" applyFont="1" applyAlignment="1">
      <alignment horizontal="center" vertical="center"/>
    </xf>
    <xf numFmtId="168" fontId="12" fillId="0" borderId="0" xfId="0" applyNumberFormat="1" applyFont="1" applyAlignment="1">
      <alignment horizontal="center" vertical="center"/>
    </xf>
    <xf numFmtId="195" fontId="12" fillId="0" borderId="0" xfId="0" applyNumberFormat="1" applyFont="1" applyAlignment="1">
      <alignment horizontal="center" vertical="center"/>
    </xf>
    <xf numFmtId="0" fontId="63" fillId="0" borderId="9" xfId="0" applyFont="1" applyBorder="1" applyAlignment="1">
      <alignment horizontal="center" vertical="center"/>
    </xf>
    <xf numFmtId="0" fontId="0" fillId="5" borderId="0" xfId="0" applyFill="1"/>
    <xf numFmtId="0" fontId="0" fillId="0" borderId="0" xfId="0" applyAlignment="1">
      <alignment wrapText="1"/>
    </xf>
    <xf numFmtId="1" fontId="7" fillId="0" borderId="16" xfId="2" applyNumberFormat="1" applyFont="1" applyBorder="1" applyAlignment="1">
      <alignment horizontal="center" vertical="center" wrapText="1"/>
    </xf>
    <xf numFmtId="1" fontId="7" fillId="0" borderId="13" xfId="2" applyNumberFormat="1" applyFont="1" applyBorder="1" applyAlignment="1">
      <alignment horizontal="center" vertical="center"/>
    </xf>
    <xf numFmtId="0" fontId="62" fillId="7" borderId="9" xfId="0" applyFont="1" applyFill="1" applyBorder="1" applyAlignment="1">
      <alignment horizontal="center" vertical="center"/>
    </xf>
    <xf numFmtId="0" fontId="63" fillId="0" borderId="9" xfId="0" applyFont="1" applyBorder="1" applyAlignment="1">
      <alignment horizontal="left" vertical="center"/>
    </xf>
    <xf numFmtId="168" fontId="63" fillId="0" borderId="9" xfId="0" applyNumberFormat="1" applyFont="1" applyBorder="1" applyAlignment="1">
      <alignment horizontal="center" vertical="center"/>
    </xf>
    <xf numFmtId="0" fontId="62" fillId="0" borderId="9" xfId="0" applyFont="1" applyBorder="1" applyAlignment="1">
      <alignment horizontal="left" vertical="center"/>
    </xf>
    <xf numFmtId="0" fontId="62" fillId="0" borderId="0" xfId="0" applyFont="1" applyAlignment="1">
      <alignment horizontal="center"/>
    </xf>
    <xf numFmtId="14" fontId="62" fillId="0" borderId="0" xfId="0" applyNumberFormat="1" applyFont="1" applyAlignment="1">
      <alignment horizontal="center"/>
    </xf>
    <xf numFmtId="197" fontId="10" fillId="9" borderId="5" xfId="2" applyNumberFormat="1" applyFont="1" applyFill="1" applyBorder="1" applyAlignment="1">
      <alignment horizontal="center" vertical="center"/>
    </xf>
    <xf numFmtId="168" fontId="7" fillId="0" borderId="9" xfId="2" applyNumberFormat="1" applyFont="1" applyBorder="1" applyAlignment="1">
      <alignment horizontal="center" vertical="center" wrapText="1"/>
    </xf>
    <xf numFmtId="168" fontId="7" fillId="0" borderId="16" xfId="2" applyNumberFormat="1" applyFont="1" applyBorder="1" applyAlignment="1">
      <alignment horizontal="center" vertical="center" wrapText="1"/>
    </xf>
    <xf numFmtId="14" fontId="66" fillId="5" borderId="12" xfId="2" applyNumberFormat="1" applyFont="1" applyFill="1" applyBorder="1" applyAlignment="1">
      <alignment horizontal="center" vertical="center" wrapText="1"/>
    </xf>
    <xf numFmtId="0" fontId="67" fillId="4" borderId="0" xfId="2" applyFont="1" applyFill="1" applyAlignment="1">
      <alignment vertical="center"/>
    </xf>
    <xf numFmtId="0" fontId="68" fillId="4" borderId="2" xfId="2" applyFont="1" applyFill="1" applyBorder="1" applyAlignment="1">
      <alignment horizontal="center" vertical="center" wrapText="1"/>
    </xf>
    <xf numFmtId="0" fontId="68" fillId="4" borderId="6" xfId="2" applyFont="1" applyFill="1" applyBorder="1" applyAlignment="1">
      <alignment horizontal="center" vertical="center" wrapText="1"/>
    </xf>
    <xf numFmtId="0" fontId="68" fillId="4" borderId="0" xfId="2" applyFont="1" applyFill="1" applyAlignment="1">
      <alignment horizontal="center" vertical="center" wrapText="1"/>
    </xf>
    <xf numFmtId="0" fontId="68" fillId="4" borderId="8" xfId="2" applyFont="1" applyFill="1" applyBorder="1" applyAlignment="1">
      <alignment horizontal="center" vertical="center" wrapText="1"/>
    </xf>
    <xf numFmtId="43" fontId="68" fillId="4" borderId="8" xfId="2" applyNumberFormat="1" applyFont="1" applyFill="1" applyBorder="1" applyAlignment="1">
      <alignment horizontal="center" vertical="center" wrapText="1"/>
    </xf>
    <xf numFmtId="4" fontId="68" fillId="4" borderId="0" xfId="2" applyNumberFormat="1" applyFont="1" applyFill="1" applyAlignment="1">
      <alignment horizontal="center" vertical="center" wrapText="1"/>
    </xf>
    <xf numFmtId="0" fontId="67" fillId="4" borderId="0" xfId="2" applyFont="1" applyFill="1" applyAlignment="1">
      <alignment horizontal="center" vertical="center" wrapText="1"/>
    </xf>
    <xf numFmtId="4" fontId="67" fillId="4" borderId="0" xfId="2" applyNumberFormat="1" applyFont="1" applyFill="1" applyAlignment="1">
      <alignment horizontal="center" vertical="center" wrapText="1"/>
    </xf>
    <xf numFmtId="0" fontId="68" fillId="4" borderId="13" xfId="2" applyFont="1" applyFill="1" applyBorder="1" applyAlignment="1">
      <alignment horizontal="center" vertical="center" wrapText="1"/>
    </xf>
    <xf numFmtId="0" fontId="68" fillId="4" borderId="9" xfId="2" applyFont="1" applyFill="1" applyBorder="1" applyAlignment="1">
      <alignment horizontal="left" vertical="center" wrapText="1"/>
    </xf>
    <xf numFmtId="0" fontId="70" fillId="5" borderId="15" xfId="2" applyFont="1" applyFill="1" applyBorder="1" applyAlignment="1">
      <alignment horizontal="left" vertical="center" wrapText="1"/>
    </xf>
    <xf numFmtId="167" fontId="67" fillId="4" borderId="0" xfId="2" applyNumberFormat="1" applyFont="1" applyFill="1" applyAlignment="1">
      <alignment horizontal="center" vertical="center" wrapText="1"/>
    </xf>
    <xf numFmtId="0" fontId="69" fillId="4" borderId="15" xfId="2" applyFont="1" applyFill="1" applyBorder="1" applyAlignment="1">
      <alignment horizontal="left" vertical="center" wrapText="1"/>
    </xf>
    <xf numFmtId="0" fontId="70" fillId="4" borderId="15" xfId="2" applyFont="1" applyFill="1" applyBorder="1" applyAlignment="1">
      <alignment horizontal="left" vertical="center" wrapText="1"/>
    </xf>
    <xf numFmtId="0" fontId="68" fillId="0" borderId="9" xfId="2" applyFont="1" applyBorder="1" applyAlignment="1">
      <alignment horizontal="left" vertical="center" wrapText="1"/>
    </xf>
    <xf numFmtId="49" fontId="69" fillId="4" borderId="15" xfId="2" quotePrefix="1" applyNumberFormat="1" applyFont="1" applyFill="1" applyBorder="1" applyAlignment="1">
      <alignment horizontal="left" vertical="center" wrapText="1"/>
    </xf>
    <xf numFmtId="0" fontId="69" fillId="4" borderId="15" xfId="2" quotePrefix="1" applyFont="1" applyFill="1" applyBorder="1" applyAlignment="1">
      <alignment horizontal="left" vertical="center" wrapText="1"/>
    </xf>
    <xf numFmtId="168" fontId="67" fillId="4" borderId="0" xfId="2" applyNumberFormat="1" applyFont="1" applyFill="1" applyAlignment="1">
      <alignment horizontal="center" vertical="center" wrapText="1"/>
    </xf>
    <xf numFmtId="169" fontId="67" fillId="4" borderId="0" xfId="2" applyNumberFormat="1" applyFont="1" applyFill="1" applyAlignment="1">
      <alignment horizontal="center" vertical="center" wrapText="1"/>
    </xf>
    <xf numFmtId="43" fontId="67" fillId="4" borderId="0" xfId="2" applyNumberFormat="1" applyFont="1" applyFill="1" applyAlignment="1">
      <alignment horizontal="center" vertical="center" wrapText="1"/>
    </xf>
    <xf numFmtId="0" fontId="68" fillId="4" borderId="18" xfId="2" applyFont="1" applyFill="1" applyBorder="1" applyAlignment="1">
      <alignment horizontal="center" vertical="center" wrapText="1"/>
    </xf>
    <xf numFmtId="0" fontId="68" fillId="4" borderId="19" xfId="2" applyFont="1" applyFill="1" applyBorder="1" applyAlignment="1">
      <alignment horizontal="left" vertical="center" wrapText="1"/>
    </xf>
    <xf numFmtId="0" fontId="71" fillId="0" borderId="20" xfId="0" applyFont="1" applyBorder="1" applyAlignment="1">
      <alignment horizontal="left" vertical="center" wrapText="1"/>
    </xf>
    <xf numFmtId="0" fontId="67" fillId="4" borderId="0" xfId="2" applyFont="1" applyFill="1" applyAlignment="1">
      <alignment vertical="center" wrapText="1"/>
    </xf>
    <xf numFmtId="43" fontId="67" fillId="4" borderId="0" xfId="2" applyNumberFormat="1" applyFont="1" applyFill="1" applyAlignment="1">
      <alignment vertical="center" wrapText="1"/>
    </xf>
    <xf numFmtId="0" fontId="72" fillId="4" borderId="0" xfId="2" applyFont="1" applyFill="1" applyAlignment="1">
      <alignment horizontal="center" vertical="center" wrapText="1"/>
    </xf>
    <xf numFmtId="0" fontId="67" fillId="4" borderId="0" xfId="2" applyFont="1" applyFill="1" applyAlignment="1">
      <alignment horizontal="center" vertical="center"/>
    </xf>
    <xf numFmtId="0" fontId="0" fillId="0" borderId="0" xfId="0" applyAlignment="1">
      <alignment vertical="center"/>
    </xf>
    <xf numFmtId="0" fontId="73" fillId="6" borderId="9" xfId="0" applyFont="1" applyFill="1" applyBorder="1" applyAlignment="1">
      <alignment horizontal="center" vertical="center" wrapText="1"/>
    </xf>
    <xf numFmtId="0" fontId="73" fillId="0" borderId="0" xfId="0" applyFont="1" applyAlignment="1">
      <alignment horizontal="center" vertical="center"/>
    </xf>
    <xf numFmtId="0" fontId="0" fillId="0" borderId="0" xfId="0" applyAlignment="1">
      <alignment vertical="center" wrapText="1"/>
    </xf>
    <xf numFmtId="14" fontId="0" fillId="0" borderId="9" xfId="0" applyNumberFormat="1" applyBorder="1" applyAlignment="1">
      <alignment horizontal="center" vertical="center" wrapText="1"/>
    </xf>
    <xf numFmtId="0" fontId="0" fillId="5" borderId="9" xfId="0" applyFill="1" applyBorder="1" applyAlignment="1">
      <alignment horizontal="center" vertical="center" wrapText="1"/>
    </xf>
    <xf numFmtId="0" fontId="2" fillId="6" borderId="9" xfId="0" applyFont="1" applyFill="1" applyBorder="1" applyAlignment="1">
      <alignment horizontal="center" vertical="center" wrapText="1"/>
    </xf>
    <xf numFmtId="15" fontId="2" fillId="6" borderId="9" xfId="0" applyNumberFormat="1" applyFont="1" applyFill="1" applyBorder="1" applyAlignment="1">
      <alignment horizontal="center" vertical="center" wrapText="1"/>
    </xf>
    <xf numFmtId="0" fontId="68" fillId="0" borderId="9" xfId="229" applyNumberFormat="1" applyFont="1" applyFill="1" applyBorder="1" applyAlignment="1">
      <alignment horizontal="center" vertical="center" wrapText="1"/>
    </xf>
    <xf numFmtId="0" fontId="2" fillId="6" borderId="30" xfId="0" applyFont="1" applyFill="1" applyBorder="1" applyAlignment="1">
      <alignment horizontal="center" vertical="center" wrapText="1"/>
    </xf>
    <xf numFmtId="15" fontId="0" fillId="0" borderId="9" xfId="0" applyNumberFormat="1" applyBorder="1" applyAlignment="1">
      <alignment horizontal="center" vertical="center" wrapText="1"/>
    </xf>
    <xf numFmtId="15" fontId="0" fillId="5" borderId="9" xfId="0" applyNumberFormat="1" applyFill="1" applyBorder="1" applyAlignment="1">
      <alignment horizontal="center" vertical="center" wrapText="1"/>
    </xf>
    <xf numFmtId="2" fontId="6" fillId="5" borderId="9" xfId="0" applyNumberFormat="1" applyFont="1" applyFill="1" applyBorder="1" applyAlignment="1">
      <alignment horizontal="center" vertical="center" wrapText="1"/>
    </xf>
    <xf numFmtId="14" fontId="0" fillId="5" borderId="9" xfId="0" applyNumberFormat="1" applyFill="1" applyBorder="1" applyAlignment="1">
      <alignment horizontal="center" vertical="center" wrapText="1"/>
    </xf>
    <xf numFmtId="2" fontId="0" fillId="0" borderId="9" xfId="0" applyNumberFormat="1" applyBorder="1" applyAlignment="1">
      <alignment horizontal="center" vertical="center" wrapText="1"/>
    </xf>
    <xf numFmtId="2" fontId="0" fillId="5" borderId="9" xfId="0" applyNumberFormat="1" applyFill="1" applyBorder="1" applyAlignment="1">
      <alignment horizontal="center" vertical="center" wrapText="1"/>
    </xf>
    <xf numFmtId="1" fontId="0" fillId="5" borderId="9" xfId="0" applyNumberFormat="1" applyFill="1" applyBorder="1" applyAlignment="1">
      <alignment horizontal="center" vertical="center" wrapText="1"/>
    </xf>
    <xf numFmtId="168" fontId="0" fillId="5" borderId="9" xfId="0" applyNumberFormat="1" applyFill="1" applyBorder="1" applyAlignment="1">
      <alignment horizontal="center" vertical="center" wrapText="1"/>
    </xf>
    <xf numFmtId="0" fontId="0" fillId="0" borderId="9" xfId="0" applyBorder="1" applyAlignment="1">
      <alignment vertical="center"/>
    </xf>
    <xf numFmtId="168" fontId="68" fillId="0" borderId="9" xfId="229" applyNumberFormat="1" applyFont="1" applyFill="1" applyBorder="1" applyAlignment="1">
      <alignment horizontal="center" vertical="center" wrapText="1"/>
    </xf>
    <xf numFmtId="168" fontId="68" fillId="0" borderId="19" xfId="229" applyNumberFormat="1" applyFont="1" applyFill="1" applyBorder="1" applyAlignment="1">
      <alignment horizontal="center" vertical="center" wrapText="1"/>
    </xf>
    <xf numFmtId="168" fontId="0" fillId="0" borderId="9" xfId="0" applyNumberFormat="1" applyBorder="1" applyAlignment="1">
      <alignment horizontal="center" vertical="center" wrapText="1"/>
    </xf>
    <xf numFmtId="168" fontId="0" fillId="0" borderId="0" xfId="0" applyNumberFormat="1" applyAlignment="1">
      <alignment vertical="center"/>
    </xf>
    <xf numFmtId="0" fontId="2" fillId="0" borderId="9" xfId="0" applyFont="1" applyBorder="1" applyAlignment="1">
      <alignment horizontal="center" vertical="center" wrapText="1"/>
    </xf>
    <xf numFmtId="0" fontId="69" fillId="8" borderId="10" xfId="2" applyFont="1" applyFill="1" applyBorder="1" applyAlignment="1">
      <alignment horizontal="center" vertical="center" wrapText="1"/>
    </xf>
    <xf numFmtId="0" fontId="69" fillId="8" borderId="11" xfId="2" applyFont="1" applyFill="1" applyBorder="1" applyAlignment="1">
      <alignment horizontal="center" vertical="center" wrapText="1"/>
    </xf>
    <xf numFmtId="168" fontId="69" fillId="0" borderId="9" xfId="229" applyNumberFormat="1" applyFont="1" applyFill="1" applyBorder="1" applyAlignment="1">
      <alignment horizontal="center" vertical="center" wrapText="1"/>
    </xf>
    <xf numFmtId="2" fontId="68" fillId="0" borderId="9" xfId="229" applyNumberFormat="1" applyFont="1" applyFill="1" applyBorder="1" applyAlignment="1">
      <alignment horizontal="center" vertical="center" wrapText="1"/>
    </xf>
    <xf numFmtId="168" fontId="69" fillId="0" borderId="19" xfId="229" applyNumberFormat="1" applyFont="1" applyFill="1" applyBorder="1" applyAlignment="1">
      <alignment horizontal="center" vertical="center" wrapText="1"/>
    </xf>
    <xf numFmtId="2" fontId="68" fillId="0" borderId="19" xfId="229" applyNumberFormat="1" applyFont="1" applyFill="1" applyBorder="1" applyAlignment="1">
      <alignment horizontal="center" vertical="center" wrapText="1"/>
    </xf>
    <xf numFmtId="0" fontId="68" fillId="0" borderId="19" xfId="229" applyNumberFormat="1" applyFont="1" applyFill="1" applyBorder="1" applyAlignment="1">
      <alignment horizontal="center" vertical="center" wrapText="1"/>
    </xf>
    <xf numFmtId="0" fontId="0" fillId="0" borderId="9" xfId="0" applyBorder="1"/>
    <xf numFmtId="1" fontId="69" fillId="0" borderId="9" xfId="229" applyNumberFormat="1" applyFont="1" applyFill="1" applyBorder="1" applyAlignment="1">
      <alignment horizontal="center" vertical="center" wrapText="1"/>
    </xf>
    <xf numFmtId="0" fontId="0" fillId="0" borderId="9" xfId="0" applyBorder="1" applyAlignment="1">
      <alignment horizontal="center"/>
    </xf>
    <xf numFmtId="168" fontId="7" fillId="0" borderId="18" xfId="2" applyNumberFormat="1" applyFont="1" applyBorder="1" applyAlignment="1">
      <alignment horizontal="center" vertical="center"/>
    </xf>
    <xf numFmtId="168" fontId="7" fillId="0" borderId="19" xfId="2" applyNumberFormat="1" applyFont="1" applyBorder="1" applyAlignment="1">
      <alignment horizontal="center" vertical="center" wrapText="1"/>
    </xf>
    <xf numFmtId="0" fontId="7" fillId="0" borderId="10" xfId="2" applyFont="1" applyBorder="1" applyAlignment="1">
      <alignment horizontal="center" vertical="center" wrapText="1"/>
    </xf>
    <xf numFmtId="0" fontId="7" fillId="0" borderId="11" xfId="2" applyFont="1" applyBorder="1" applyAlignment="1">
      <alignment horizontal="center" vertical="center" wrapText="1"/>
    </xf>
    <xf numFmtId="16" fontId="14" fillId="0" borderId="9" xfId="0" applyNumberFormat="1" applyFont="1" applyBorder="1" applyAlignment="1">
      <alignment horizontal="center" vertical="center"/>
    </xf>
    <xf numFmtId="14" fontId="14" fillId="0" borderId="9" xfId="0" applyNumberFormat="1" applyFont="1" applyBorder="1" applyAlignment="1">
      <alignment horizontal="center" vertical="center"/>
    </xf>
    <xf numFmtId="0" fontId="77" fillId="0" borderId="0" xfId="0" applyFont="1" applyAlignment="1">
      <alignment vertical="center"/>
    </xf>
    <xf numFmtId="0" fontId="76" fillId="0" borderId="0" xfId="0" applyFont="1" applyAlignment="1">
      <alignment vertical="center"/>
    </xf>
    <xf numFmtId="0" fontId="78" fillId="47" borderId="9" xfId="0" applyFont="1" applyFill="1" applyBorder="1" applyAlignment="1">
      <alignment horizontal="center" vertical="center" wrapText="1"/>
    </xf>
    <xf numFmtId="0" fontId="79" fillId="0" borderId="9" xfId="0" applyFont="1" applyBorder="1" applyAlignment="1">
      <alignment vertical="center"/>
    </xf>
    <xf numFmtId="168" fontId="80" fillId="0" borderId="9" xfId="0" applyNumberFormat="1" applyFont="1" applyBorder="1" applyAlignment="1">
      <alignment horizontal="center" vertical="center"/>
    </xf>
    <xf numFmtId="168" fontId="79" fillId="0" borderId="9" xfId="0" applyNumberFormat="1" applyFont="1" applyBorder="1" applyAlignment="1">
      <alignment horizontal="center" vertical="center"/>
    </xf>
    <xf numFmtId="168" fontId="81" fillId="0" borderId="9" xfId="0" applyNumberFormat="1" applyFont="1" applyBorder="1" applyAlignment="1">
      <alignment vertical="center"/>
    </xf>
    <xf numFmtId="168" fontId="82" fillId="0" borderId="9" xfId="0" applyNumberFormat="1" applyFont="1" applyBorder="1" applyAlignment="1">
      <alignment horizontal="center" vertical="center"/>
    </xf>
    <xf numFmtId="0" fontId="69" fillId="4" borderId="1" xfId="2" applyFont="1" applyFill="1" applyBorder="1" applyAlignment="1">
      <alignment horizontal="left" vertical="center"/>
    </xf>
    <xf numFmtId="0" fontId="69" fillId="4" borderId="2" xfId="2" applyFont="1" applyFill="1" applyBorder="1" applyAlignment="1">
      <alignment horizontal="center" vertical="center" wrapText="1"/>
    </xf>
    <xf numFmtId="0" fontId="69" fillId="4" borderId="7" xfId="2" applyFont="1" applyFill="1" applyBorder="1" applyAlignment="1">
      <alignment horizontal="left" vertical="center"/>
    </xf>
    <xf numFmtId="0" fontId="69" fillId="4" borderId="0" xfId="2" applyFont="1" applyFill="1" applyAlignment="1">
      <alignment horizontal="center" vertical="center" wrapText="1"/>
    </xf>
    <xf numFmtId="15" fontId="0" fillId="0" borderId="9" xfId="0" applyNumberFormat="1" applyBorder="1" applyAlignment="1">
      <alignment horizontal="center" vertical="center"/>
    </xf>
    <xf numFmtId="15" fontId="14" fillId="0" borderId="9" xfId="0" applyNumberFormat="1" applyFont="1" applyBorder="1" applyAlignment="1">
      <alignment horizontal="center" vertical="center"/>
    </xf>
    <xf numFmtId="196" fontId="64" fillId="0" borderId="9" xfId="0" applyNumberFormat="1" applyFont="1" applyBorder="1" applyAlignment="1">
      <alignment horizontal="center" vertical="center" wrapText="1"/>
    </xf>
    <xf numFmtId="15" fontId="6" fillId="0" borderId="9" xfId="0" applyNumberFormat="1" applyFont="1" applyBorder="1" applyAlignment="1">
      <alignment horizontal="center" vertical="center" wrapText="1"/>
    </xf>
    <xf numFmtId="0" fontId="2" fillId="6" borderId="13" xfId="0" applyFont="1" applyFill="1" applyBorder="1" applyAlignment="1">
      <alignment horizontal="center" vertical="center" wrapText="1"/>
    </xf>
    <xf numFmtId="0" fontId="2" fillId="6" borderId="15" xfId="0" applyFont="1" applyFill="1" applyBorder="1" applyAlignment="1">
      <alignment horizontal="center" vertical="center" wrapText="1"/>
    </xf>
    <xf numFmtId="1" fontId="0" fillId="5" borderId="13" xfId="0" applyNumberFormat="1" applyFill="1" applyBorder="1" applyAlignment="1">
      <alignment horizontal="center" vertical="center" wrapText="1"/>
    </xf>
    <xf numFmtId="0" fontId="0" fillId="0" borderId="15" xfId="0" applyBorder="1" applyAlignment="1">
      <alignment horizontal="center" vertical="center" wrapText="1"/>
    </xf>
    <xf numFmtId="0" fontId="0" fillId="5" borderId="18" xfId="0" applyFill="1" applyBorder="1" applyAlignment="1">
      <alignment horizontal="center" vertical="center" wrapText="1"/>
    </xf>
    <xf numFmtId="0" fontId="0" fillId="5" borderId="19" xfId="0" applyFill="1" applyBorder="1" applyAlignment="1">
      <alignment horizontal="center" vertical="center" wrapText="1"/>
    </xf>
    <xf numFmtId="14" fontId="0" fillId="5" borderId="19" xfId="0" applyNumberFormat="1" applyFill="1" applyBorder="1" applyAlignment="1">
      <alignment horizontal="center" vertical="center" wrapText="1"/>
    </xf>
    <xf numFmtId="0" fontId="0" fillId="0" borderId="20" xfId="0" applyBorder="1" applyAlignment="1">
      <alignment horizontal="center" vertical="center" wrapText="1"/>
    </xf>
    <xf numFmtId="0" fontId="0" fillId="0" borderId="13" xfId="0" applyBorder="1" applyAlignment="1">
      <alignment horizontal="center" vertical="center" wrapText="1"/>
    </xf>
    <xf numFmtId="0" fontId="0" fillId="5" borderId="13" xfId="0" applyFill="1" applyBorder="1" applyAlignment="1">
      <alignment horizontal="center" vertical="center" wrapText="1"/>
    </xf>
    <xf numFmtId="0" fontId="0" fillId="5" borderId="15" xfId="0" applyFill="1" applyBorder="1" applyAlignment="1">
      <alignment horizontal="center" vertical="center" wrapText="1"/>
    </xf>
    <xf numFmtId="0" fontId="86" fillId="0" borderId="0" xfId="0" applyFont="1" applyAlignment="1">
      <alignment horizontal="center" vertical="center"/>
    </xf>
    <xf numFmtId="0" fontId="87" fillId="48" borderId="7" xfId="1" applyFont="1" applyFill="1" applyBorder="1" applyAlignment="1">
      <alignment vertical="center"/>
    </xf>
    <xf numFmtId="0" fontId="87" fillId="48" borderId="0" xfId="1" applyFont="1" applyFill="1" applyAlignment="1">
      <alignment vertical="center"/>
    </xf>
    <xf numFmtId="0" fontId="88" fillId="48" borderId="0" xfId="0" applyFont="1" applyFill="1" applyAlignment="1">
      <alignment horizontal="center" vertical="center"/>
    </xf>
    <xf numFmtId="0" fontId="89" fillId="48" borderId="0" xfId="0" applyFont="1" applyFill="1" applyAlignment="1">
      <alignment horizontal="left"/>
    </xf>
    <xf numFmtId="198" fontId="89" fillId="48" borderId="0" xfId="0" applyNumberFormat="1" applyFont="1" applyFill="1" applyAlignment="1">
      <alignment vertical="center"/>
    </xf>
    <xf numFmtId="0" fontId="88" fillId="48" borderId="0" xfId="0" applyFont="1" applyFill="1" applyAlignment="1">
      <alignment vertical="center"/>
    </xf>
    <xf numFmtId="0" fontId="90" fillId="0" borderId="0" xfId="0" applyFont="1" applyAlignment="1">
      <alignment horizontal="center" vertical="center"/>
    </xf>
    <xf numFmtId="0" fontId="89" fillId="48" borderId="0" xfId="0" applyFont="1" applyFill="1" applyAlignment="1">
      <alignment vertical="center"/>
    </xf>
    <xf numFmtId="0" fontId="87" fillId="48" borderId="7" xfId="1" applyFont="1" applyFill="1" applyBorder="1" applyAlignment="1">
      <alignment horizontal="left" vertical="center"/>
    </xf>
    <xf numFmtId="0" fontId="87" fillId="48" borderId="0" xfId="1" applyFont="1" applyFill="1" applyAlignment="1">
      <alignment horizontal="left" vertical="center"/>
    </xf>
    <xf numFmtId="0" fontId="87" fillId="48" borderId="0" xfId="0" applyFont="1" applyFill="1" applyAlignment="1">
      <alignment vertical="center"/>
    </xf>
    <xf numFmtId="0" fontId="87" fillId="48" borderId="41" xfId="1" applyFont="1" applyFill="1" applyBorder="1" applyAlignment="1">
      <alignment horizontal="left" vertical="center"/>
    </xf>
    <xf numFmtId="0" fontId="87" fillId="48" borderId="42" xfId="1" applyFont="1" applyFill="1" applyBorder="1" applyAlignment="1">
      <alignment horizontal="left" vertical="center"/>
    </xf>
    <xf numFmtId="0" fontId="87" fillId="48" borderId="42" xfId="0" applyFont="1" applyFill="1" applyBorder="1" applyAlignment="1">
      <alignment vertical="center"/>
    </xf>
    <xf numFmtId="0" fontId="89" fillId="48" borderId="42" xfId="0" applyFont="1" applyFill="1" applyBorder="1" applyAlignment="1">
      <alignment horizontal="left"/>
    </xf>
    <xf numFmtId="0" fontId="88" fillId="48" borderId="42" xfId="0" applyFont="1" applyFill="1" applyBorder="1" applyAlignment="1">
      <alignment vertical="center"/>
    </xf>
    <xf numFmtId="0" fontId="91" fillId="48" borderId="19" xfId="0" applyFont="1" applyFill="1" applyBorder="1" applyAlignment="1">
      <alignment horizontal="center" vertical="center"/>
    </xf>
    <xf numFmtId="0" fontId="94" fillId="5" borderId="0" xfId="0" applyFont="1" applyFill="1" applyAlignment="1">
      <alignment vertical="center"/>
    </xf>
    <xf numFmtId="0" fontId="94" fillId="5" borderId="8" xfId="0" applyFont="1" applyFill="1" applyBorder="1" applyAlignment="1">
      <alignment vertical="center"/>
    </xf>
    <xf numFmtId="0" fontId="94" fillId="5" borderId="7" xfId="0" applyFont="1" applyFill="1" applyBorder="1" applyAlignment="1">
      <alignment vertical="center"/>
    </xf>
    <xf numFmtId="0" fontId="97" fillId="0" borderId="59" xfId="1" applyFont="1" applyBorder="1" applyAlignment="1">
      <alignment horizontal="center" vertical="center"/>
    </xf>
    <xf numFmtId="0" fontId="97" fillId="0" borderId="64" xfId="1" applyFont="1" applyBorder="1" applyAlignment="1">
      <alignment horizontal="center" vertical="center" wrapText="1"/>
    </xf>
    <xf numFmtId="0" fontId="97" fillId="0" borderId="47" xfId="1" applyFont="1" applyBorder="1" applyAlignment="1">
      <alignment horizontal="center" vertical="center" wrapText="1"/>
    </xf>
    <xf numFmtId="0" fontId="99" fillId="0" borderId="13" xfId="1" applyFont="1" applyBorder="1" applyAlignment="1">
      <alignment horizontal="center" vertical="center" wrapText="1"/>
    </xf>
    <xf numFmtId="1" fontId="99" fillId="0" borderId="13" xfId="0" applyNumberFormat="1" applyFont="1" applyBorder="1" applyAlignment="1">
      <alignment horizontal="center" vertical="center"/>
    </xf>
    <xf numFmtId="1" fontId="97" fillId="0" borderId="13" xfId="0" applyNumberFormat="1" applyFont="1" applyBorder="1" applyAlignment="1">
      <alignment horizontal="center" vertical="center"/>
    </xf>
    <xf numFmtId="0" fontId="97" fillId="0" borderId="70" xfId="1" applyFont="1" applyBorder="1" applyAlignment="1">
      <alignment horizontal="center" vertical="center"/>
    </xf>
    <xf numFmtId="0" fontId="97" fillId="0" borderId="74" xfId="1" applyFont="1" applyBorder="1" applyAlignment="1">
      <alignment horizontal="center" vertical="center" wrapText="1"/>
    </xf>
    <xf numFmtId="1" fontId="97" fillId="0" borderId="18" xfId="0" applyNumberFormat="1" applyFont="1" applyBorder="1" applyAlignment="1">
      <alignment horizontal="center" vertical="center"/>
    </xf>
    <xf numFmtId="0" fontId="84" fillId="0" borderId="7" xfId="0" applyFont="1" applyBorder="1" applyAlignment="1">
      <alignment horizontal="center" vertical="center"/>
    </xf>
    <xf numFmtId="0" fontId="84" fillId="0" borderId="0" xfId="0" applyFont="1" applyAlignment="1">
      <alignment horizontal="center" vertical="center"/>
    </xf>
    <xf numFmtId="0" fontId="100" fillId="0" borderId="0" xfId="0" applyFont="1" applyAlignment="1">
      <alignment horizontal="left" vertical="center"/>
    </xf>
    <xf numFmtId="0" fontId="99" fillId="0" borderId="0" xfId="0" applyFont="1" applyAlignment="1">
      <alignment horizontal="center" vertical="center"/>
    </xf>
    <xf numFmtId="0" fontId="84" fillId="51" borderId="76" xfId="0" applyFont="1" applyFill="1" applyBorder="1" applyAlignment="1">
      <alignment horizontal="center" vertical="center"/>
    </xf>
    <xf numFmtId="2" fontId="99" fillId="0" borderId="0" xfId="0" applyNumberFormat="1" applyFont="1" applyAlignment="1">
      <alignment horizontal="center" vertical="center" wrapText="1"/>
    </xf>
    <xf numFmtId="0" fontId="84" fillId="50" borderId="76" xfId="0" applyFont="1" applyFill="1" applyBorder="1" applyAlignment="1">
      <alignment horizontal="center" vertical="center"/>
    </xf>
    <xf numFmtId="0" fontId="84" fillId="0" borderId="76" xfId="0" applyFont="1" applyBorder="1" applyAlignment="1">
      <alignment horizontal="center" vertical="center"/>
    </xf>
    <xf numFmtId="0" fontId="84" fillId="51" borderId="77" xfId="0" applyFont="1" applyFill="1" applyBorder="1" applyAlignment="1">
      <alignment horizontal="center" vertical="center"/>
    </xf>
    <xf numFmtId="0" fontId="84" fillId="50" borderId="77" xfId="0" applyFont="1" applyFill="1" applyBorder="1" applyAlignment="1">
      <alignment horizontal="center" vertical="center"/>
    </xf>
    <xf numFmtId="0" fontId="84" fillId="0" borderId="77" xfId="0" applyFont="1" applyBorder="1" applyAlignment="1">
      <alignment horizontal="center" vertical="center"/>
    </xf>
    <xf numFmtId="0" fontId="84" fillId="51" borderId="78" xfId="0" applyFont="1" applyFill="1" applyBorder="1" applyAlignment="1">
      <alignment horizontal="center" vertical="center"/>
    </xf>
    <xf numFmtId="0" fontId="84" fillId="50" borderId="78" xfId="0" applyFont="1" applyFill="1" applyBorder="1" applyAlignment="1">
      <alignment horizontal="center" vertical="center"/>
    </xf>
    <xf numFmtId="0" fontId="84" fillId="0" borderId="78" xfId="0" applyFont="1" applyBorder="1" applyAlignment="1">
      <alignment horizontal="center" vertical="center"/>
    </xf>
    <xf numFmtId="0" fontId="101" fillId="0" borderId="0" xfId="0" applyFont="1" applyAlignment="1">
      <alignment horizontal="center" vertical="center"/>
    </xf>
    <xf numFmtId="0" fontId="91" fillId="0" borderId="0" xfId="0" applyFont="1" applyAlignment="1">
      <alignment horizontal="center" vertical="center"/>
    </xf>
    <xf numFmtId="0" fontId="102" fillId="0" borderId="0" xfId="0" applyFont="1"/>
    <xf numFmtId="0" fontId="103" fillId="52" borderId="10" xfId="0" applyFont="1" applyFill="1" applyBorder="1" applyAlignment="1">
      <alignment horizontal="center" vertical="center" wrapText="1"/>
    </xf>
    <xf numFmtId="0" fontId="103" fillId="52" borderId="11" xfId="0" applyFont="1" applyFill="1" applyBorder="1" applyAlignment="1">
      <alignment horizontal="center" vertical="center" wrapText="1"/>
    </xf>
    <xf numFmtId="0" fontId="103" fillId="52" borderId="12" xfId="0" applyFont="1" applyFill="1" applyBorder="1" applyAlignment="1">
      <alignment horizontal="center" vertical="center" wrapText="1"/>
    </xf>
    <xf numFmtId="0" fontId="102" fillId="0" borderId="47" xfId="0" applyFont="1" applyBorder="1" applyAlignment="1">
      <alignment horizontal="center" vertical="center"/>
    </xf>
    <xf numFmtId="0" fontId="102" fillId="0" borderId="48" xfId="0" applyFont="1" applyBorder="1" applyAlignment="1">
      <alignment horizontal="center" vertical="center"/>
    </xf>
    <xf numFmtId="0" fontId="102" fillId="0" borderId="9" xfId="0" applyFont="1" applyBorder="1" applyAlignment="1">
      <alignment horizontal="center" vertical="center" wrapText="1"/>
    </xf>
    <xf numFmtId="0" fontId="102" fillId="0" borderId="11" xfId="0" applyFont="1" applyBorder="1" applyAlignment="1">
      <alignment horizontal="center" vertical="center"/>
    </xf>
    <xf numFmtId="14" fontId="102" fillId="0" borderId="9" xfId="0" applyNumberFormat="1" applyFont="1" applyBorder="1" applyAlignment="1">
      <alignment horizontal="center" vertical="center"/>
    </xf>
    <xf numFmtId="14" fontId="102" fillId="0" borderId="48" xfId="0" applyNumberFormat="1" applyFont="1" applyBorder="1" applyAlignment="1">
      <alignment horizontal="center" vertical="center"/>
    </xf>
    <xf numFmtId="0" fontId="76" fillId="0" borderId="9" xfId="0" applyFont="1" applyBorder="1" applyAlignment="1">
      <alignment horizontal="left"/>
    </xf>
    <xf numFmtId="0" fontId="102" fillId="0" borderId="13" xfId="0" applyFont="1" applyBorder="1" applyAlignment="1">
      <alignment horizontal="center" vertical="center"/>
    </xf>
    <xf numFmtId="0" fontId="102" fillId="0" borderId="9" xfId="0" applyFont="1" applyBorder="1" applyAlignment="1">
      <alignment horizontal="center" vertical="center"/>
    </xf>
    <xf numFmtId="0" fontId="102" fillId="0" borderId="15" xfId="0" applyFont="1" applyBorder="1" applyAlignment="1">
      <alignment horizontal="center" vertical="center"/>
    </xf>
    <xf numFmtId="0" fontId="102" fillId="0" borderId="0" xfId="0" applyFont="1" applyAlignment="1">
      <alignment horizontal="center" vertical="center"/>
    </xf>
    <xf numFmtId="0" fontId="100" fillId="0" borderId="0" xfId="0" applyFont="1" applyAlignment="1">
      <alignment horizontal="right" vertical="center"/>
    </xf>
    <xf numFmtId="0" fontId="14" fillId="0" borderId="9" xfId="0" applyFont="1" applyBorder="1" applyAlignment="1">
      <alignment horizontal="center" vertical="center" wrapText="1"/>
    </xf>
    <xf numFmtId="0" fontId="14" fillId="0" borderId="9" xfId="0" applyFont="1" applyBorder="1" applyAlignment="1">
      <alignment horizontal="left" wrapText="1"/>
    </xf>
    <xf numFmtId="0" fontId="14" fillId="0" borderId="9" xfId="0" applyFont="1" applyBorder="1" applyAlignment="1">
      <alignment horizontal="left"/>
    </xf>
    <xf numFmtId="0" fontId="0" fillId="0" borderId="9" xfId="0" applyBorder="1" applyAlignment="1">
      <alignment horizontal="left"/>
    </xf>
    <xf numFmtId="0" fontId="0" fillId="0" borderId="81" xfId="0" applyBorder="1" applyAlignment="1">
      <alignment vertical="center"/>
    </xf>
    <xf numFmtId="0" fontId="2" fillId="0" borderId="9" xfId="0" applyFont="1" applyBorder="1"/>
    <xf numFmtId="0" fontId="2" fillId="0" borderId="0" xfId="0" applyFont="1" applyAlignment="1">
      <alignment vertical="center"/>
    </xf>
    <xf numFmtId="14" fontId="0" fillId="0" borderId="9" xfId="0" applyNumberFormat="1" applyBorder="1" applyAlignment="1">
      <alignment vertical="center"/>
    </xf>
    <xf numFmtId="199" fontId="0" fillId="0" borderId="9" xfId="0" applyNumberFormat="1" applyBorder="1"/>
    <xf numFmtId="0" fontId="0" fillId="0" borderId="10" xfId="0" applyBorder="1" applyAlignment="1">
      <alignment horizontal="center" vertical="center" wrapText="1"/>
    </xf>
    <xf numFmtId="0" fontId="0" fillId="0" borderId="11" xfId="0" applyBorder="1" applyAlignment="1">
      <alignment horizontal="center" vertical="center"/>
    </xf>
    <xf numFmtId="168" fontId="0" fillId="0" borderId="11" xfId="0" applyNumberFormat="1" applyBorder="1" applyAlignment="1">
      <alignment horizontal="center" vertical="center" wrapText="1"/>
    </xf>
    <xf numFmtId="15" fontId="0" fillId="0" borderId="11" xfId="0" applyNumberFormat="1" applyBorder="1" applyAlignment="1">
      <alignment horizontal="center" vertical="center" wrapText="1"/>
    </xf>
    <xf numFmtId="0" fontId="0" fillId="5" borderId="85" xfId="0" applyFill="1" applyBorder="1" applyAlignment="1">
      <alignment horizontal="center" vertical="center" wrapText="1"/>
    </xf>
    <xf numFmtId="0" fontId="0" fillId="0" borderId="11" xfId="0" applyBorder="1" applyAlignment="1">
      <alignment vertical="center"/>
    </xf>
    <xf numFmtId="15" fontId="0" fillId="0" borderId="11" xfId="0" applyNumberFormat="1" applyBorder="1" applyAlignment="1">
      <alignment horizontal="center" vertical="center"/>
    </xf>
    <xf numFmtId="15" fontId="0" fillId="0" borderId="12" xfId="0" applyNumberFormat="1" applyBorder="1" applyAlignment="1">
      <alignment vertical="center"/>
    </xf>
    <xf numFmtId="15" fontId="0" fillId="0" borderId="9" xfId="0" applyNumberFormat="1" applyBorder="1" applyAlignment="1">
      <alignment vertical="center"/>
    </xf>
    <xf numFmtId="0" fontId="6" fillId="5" borderId="9"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101" fillId="53" borderId="0" xfId="0" applyFont="1" applyFill="1" applyAlignment="1">
      <alignment horizontal="center" vertical="center"/>
    </xf>
    <xf numFmtId="0" fontId="104" fillId="5" borderId="9" xfId="0" applyFont="1" applyFill="1" applyBorder="1" applyAlignment="1">
      <alignment horizontal="center" wrapText="1"/>
    </xf>
    <xf numFmtId="16" fontId="0" fillId="0" borderId="9" xfId="0" applyNumberFormat="1" applyBorder="1" applyAlignment="1">
      <alignment horizontal="center" vertical="center"/>
    </xf>
    <xf numFmtId="0" fontId="14" fillId="0" borderId="9" xfId="0" applyFont="1" applyBorder="1" applyAlignment="1">
      <alignment vertical="center" wrapText="1"/>
    </xf>
    <xf numFmtId="16" fontId="14" fillId="5" borderId="9" xfId="0" applyNumberFormat="1" applyFont="1" applyFill="1" applyBorder="1" applyAlignment="1">
      <alignment horizontal="center" vertical="center"/>
    </xf>
    <xf numFmtId="0" fontId="14" fillId="0" borderId="9" xfId="0" applyFont="1" applyBorder="1" applyAlignment="1">
      <alignment horizontal="left" vertical="center" wrapText="1"/>
    </xf>
    <xf numFmtId="14" fontId="0" fillId="0" borderId="9" xfId="0" applyNumberFormat="1" applyBorder="1" applyAlignment="1">
      <alignment horizontal="center"/>
    </xf>
    <xf numFmtId="16" fontId="14" fillId="51" borderId="9" xfId="0" applyNumberFormat="1" applyFont="1" applyFill="1" applyBorder="1" applyAlignment="1">
      <alignment horizontal="center" vertical="center"/>
    </xf>
    <xf numFmtId="0" fontId="9" fillId="8" borderId="3" xfId="0" applyFont="1" applyFill="1" applyBorder="1" applyAlignment="1">
      <alignment horizontal="left"/>
    </xf>
    <xf numFmtId="0" fontId="9" fillId="8" borderId="4" xfId="0" applyFont="1" applyFill="1" applyBorder="1" applyAlignment="1">
      <alignment horizontal="left"/>
    </xf>
    <xf numFmtId="0" fontId="9" fillId="8" borderId="5" xfId="0" applyFont="1" applyFill="1" applyBorder="1" applyAlignment="1">
      <alignment horizontal="left"/>
    </xf>
    <xf numFmtId="14" fontId="0" fillId="0" borderId="9" xfId="0" applyNumberFormat="1" applyBorder="1" applyAlignment="1">
      <alignment horizontal="center" vertical="center"/>
    </xf>
    <xf numFmtId="0" fontId="0" fillId="0" borderId="9" xfId="0" applyBorder="1" applyAlignment="1">
      <alignment horizontal="left" vertical="center"/>
    </xf>
    <xf numFmtId="0" fontId="102" fillId="0" borderId="14" xfId="0" applyFont="1" applyBorder="1" applyAlignment="1">
      <alignment horizontal="left" vertical="center" wrapText="1"/>
    </xf>
    <xf numFmtId="0" fontId="102" fillId="0" borderId="9" xfId="0" applyFont="1" applyBorder="1" applyAlignment="1">
      <alignment horizontal="left" vertical="center" wrapText="1"/>
    </xf>
    <xf numFmtId="0" fontId="2" fillId="6" borderId="86" xfId="0" applyFont="1" applyFill="1" applyBorder="1" applyAlignment="1">
      <alignment horizontal="center" vertical="center" wrapText="1"/>
    </xf>
    <xf numFmtId="0" fontId="2" fillId="6" borderId="87" xfId="0" applyFont="1" applyFill="1" applyBorder="1" applyAlignment="1">
      <alignment horizontal="center" vertical="center" wrapText="1"/>
    </xf>
    <xf numFmtId="168" fontId="2" fillId="6" borderId="87" xfId="0" applyNumberFormat="1" applyFont="1" applyFill="1" applyBorder="1" applyAlignment="1">
      <alignment horizontal="center" vertical="center" wrapText="1"/>
    </xf>
    <xf numFmtId="0" fontId="2" fillId="6" borderId="22" xfId="0" applyFont="1" applyFill="1" applyBorder="1" applyAlignment="1">
      <alignment horizontal="center" vertical="center" wrapText="1"/>
    </xf>
    <xf numFmtId="0" fontId="2" fillId="6" borderId="88" xfId="0" applyFont="1" applyFill="1" applyBorder="1" applyAlignment="1">
      <alignment horizontal="center" vertical="center" wrapText="1"/>
    </xf>
    <xf numFmtId="0" fontId="84" fillId="0" borderId="0" xfId="0" applyFont="1" applyAlignment="1">
      <alignment horizontal="right" vertical="center"/>
    </xf>
    <xf numFmtId="0" fontId="102" fillId="50" borderId="9" xfId="0" applyFont="1" applyFill="1" applyBorder="1" applyAlignment="1">
      <alignment horizontal="center" vertical="center" wrapText="1"/>
    </xf>
    <xf numFmtId="16" fontId="14" fillId="50" borderId="9" xfId="0" applyNumberFormat="1" applyFont="1" applyFill="1" applyBorder="1" applyAlignment="1">
      <alignment horizontal="center" vertical="center"/>
    </xf>
    <xf numFmtId="0" fontId="14" fillId="5" borderId="9" xfId="0" applyFont="1" applyFill="1" applyBorder="1" applyAlignment="1">
      <alignment horizontal="center" vertical="center" wrapText="1"/>
    </xf>
    <xf numFmtId="0" fontId="14" fillId="5" borderId="9" xfId="0" applyFont="1" applyFill="1" applyBorder="1" applyAlignment="1">
      <alignment horizontal="center" vertical="center"/>
    </xf>
    <xf numFmtId="16" fontId="14" fillId="54" borderId="9" xfId="0" applyNumberFormat="1" applyFont="1" applyFill="1" applyBorder="1" applyAlignment="1">
      <alignment horizontal="center" vertical="center"/>
    </xf>
    <xf numFmtId="0" fontId="14" fillId="5" borderId="9" xfId="0" applyFont="1" applyFill="1" applyBorder="1" applyAlignment="1">
      <alignment horizontal="left" vertical="center" wrapText="1"/>
    </xf>
    <xf numFmtId="14" fontId="14" fillId="5" borderId="9" xfId="0" applyNumberFormat="1" applyFont="1" applyFill="1" applyBorder="1" applyAlignment="1">
      <alignment horizontal="center" vertical="center"/>
    </xf>
    <xf numFmtId="0" fontId="0" fillId="5" borderId="9" xfId="0" applyFill="1" applyBorder="1" applyAlignment="1">
      <alignment vertical="center"/>
    </xf>
    <xf numFmtId="0" fontId="2" fillId="5" borderId="0" xfId="0" applyFont="1" applyFill="1" applyAlignment="1">
      <alignment vertical="center"/>
    </xf>
    <xf numFmtId="0" fontId="0" fillId="5" borderId="0" xfId="0" applyFill="1" applyAlignment="1">
      <alignment vertical="center"/>
    </xf>
    <xf numFmtId="0" fontId="2" fillId="6" borderId="22" xfId="0" applyFont="1" applyFill="1" applyBorder="1" applyAlignment="1">
      <alignment horizontal="left" vertical="center" wrapText="1"/>
    </xf>
    <xf numFmtId="0" fontId="0" fillId="0" borderId="11" xfId="0" applyBorder="1" applyAlignment="1">
      <alignment horizontal="left" vertical="center"/>
    </xf>
    <xf numFmtId="0" fontId="0" fillId="0" borderId="9" xfId="0" applyBorder="1" applyAlignment="1">
      <alignment horizontal="left" vertical="center" wrapText="1"/>
    </xf>
    <xf numFmtId="16" fontId="14" fillId="55" borderId="9" xfId="0" applyNumberFormat="1" applyFont="1" applyFill="1" applyBorder="1" applyAlignment="1">
      <alignment horizontal="center" vertical="center"/>
    </xf>
    <xf numFmtId="0" fontId="0" fillId="5" borderId="9" xfId="0" applyFill="1" applyBorder="1" applyAlignment="1">
      <alignment horizontal="left" vertical="center" wrapText="1"/>
    </xf>
    <xf numFmtId="0" fontId="104" fillId="0" borderId="9" xfId="0" applyFont="1" applyBorder="1" applyAlignment="1">
      <alignment horizontal="center" wrapText="1"/>
    </xf>
    <xf numFmtId="16" fontId="14" fillId="56" borderId="9" xfId="0" applyNumberFormat="1" applyFont="1" applyFill="1" applyBorder="1" applyAlignment="1">
      <alignment horizontal="center" vertical="center"/>
    </xf>
    <xf numFmtId="0" fontId="14" fillId="50" borderId="9" xfId="0" applyFont="1" applyFill="1" applyBorder="1" applyAlignment="1">
      <alignment horizontal="left" vertical="center" wrapText="1"/>
    </xf>
    <xf numFmtId="14" fontId="14" fillId="0" borderId="9" xfId="0" applyNumberFormat="1" applyFont="1" applyBorder="1" applyAlignment="1">
      <alignment horizontal="right" vertical="center"/>
    </xf>
    <xf numFmtId="0" fontId="0" fillId="5" borderId="9" xfId="0" applyFill="1" applyBorder="1"/>
    <xf numFmtId="168" fontId="104" fillId="0" borderId="9" xfId="0" applyNumberFormat="1" applyFont="1" applyBorder="1" applyAlignment="1">
      <alignment horizontal="center" wrapText="1"/>
    </xf>
    <xf numFmtId="168" fontId="104" fillId="5" borderId="9" xfId="0" applyNumberFormat="1" applyFont="1" applyFill="1" applyBorder="1" applyAlignment="1">
      <alignment horizontal="center" wrapText="1"/>
    </xf>
    <xf numFmtId="0" fontId="0" fillId="5" borderId="9" xfId="0" applyFill="1" applyBorder="1" applyAlignment="1">
      <alignment horizontal="center" vertical="center"/>
    </xf>
    <xf numFmtId="16" fontId="0" fillId="51" borderId="9" xfId="0" applyNumberFormat="1" applyFill="1" applyBorder="1" applyAlignment="1">
      <alignment horizontal="center" vertical="center"/>
    </xf>
    <xf numFmtId="14" fontId="0" fillId="0" borderId="0" xfId="0" applyNumberFormat="1"/>
    <xf numFmtId="0" fontId="2" fillId="57" borderId="9" xfId="0" applyFont="1" applyFill="1" applyBorder="1"/>
    <xf numFmtId="0" fontId="0" fillId="0" borderId="16" xfId="0" applyBorder="1" applyAlignment="1">
      <alignment horizontal="left" vertical="center"/>
    </xf>
    <xf numFmtId="14" fontId="0" fillId="0" borderId="16" xfId="0" applyNumberFormat="1" applyBorder="1" applyAlignment="1">
      <alignment horizontal="left" vertical="center"/>
    </xf>
    <xf numFmtId="0" fontId="0" fillId="0" borderId="89" xfId="0" applyBorder="1"/>
    <xf numFmtId="0" fontId="0" fillId="0" borderId="9" xfId="0" applyBorder="1" applyAlignment="1">
      <alignment vertical="top" wrapText="1"/>
    </xf>
    <xf numFmtId="168" fontId="106" fillId="0" borderId="9" xfId="0" applyNumberFormat="1" applyFont="1" applyBorder="1" applyAlignment="1">
      <alignment horizontal="center"/>
    </xf>
    <xf numFmtId="0" fontId="0" fillId="50" borderId="9" xfId="0" applyFill="1" applyBorder="1"/>
    <xf numFmtId="0" fontId="106" fillId="0" borderId="9" xfId="0" applyFont="1" applyBorder="1"/>
    <xf numFmtId="0" fontId="14" fillId="50" borderId="9" xfId="0" applyFont="1" applyFill="1" applyBorder="1" applyAlignment="1">
      <alignment horizontal="center" vertical="center"/>
    </xf>
    <xf numFmtId="0" fontId="0" fillId="50" borderId="9" xfId="0" applyFill="1" applyBorder="1" applyAlignment="1">
      <alignment horizontal="left" vertical="center" wrapText="1"/>
    </xf>
    <xf numFmtId="0" fontId="2" fillId="5" borderId="0" xfId="0" applyFont="1" applyFill="1"/>
    <xf numFmtId="0" fontId="107" fillId="5" borderId="0" xfId="0" applyFont="1" applyFill="1"/>
    <xf numFmtId="0" fontId="0" fillId="5" borderId="0" xfId="0" applyFill="1" applyAlignment="1">
      <alignment horizontal="center" vertical="center" wrapText="1"/>
    </xf>
    <xf numFmtId="0" fontId="107" fillId="0" borderId="0" xfId="0" applyFont="1"/>
    <xf numFmtId="0" fontId="101" fillId="5" borderId="0" xfId="0" applyFont="1" applyFill="1" applyAlignment="1">
      <alignment horizontal="center" vertical="center"/>
    </xf>
    <xf numFmtId="0" fontId="0" fillId="5" borderId="24" xfId="0" applyFill="1" applyBorder="1" applyAlignment="1">
      <alignment horizontal="center" vertical="center"/>
    </xf>
    <xf numFmtId="16" fontId="14" fillId="5" borderId="9" xfId="0" applyNumberFormat="1" applyFont="1" applyFill="1" applyBorder="1" applyAlignment="1">
      <alignment horizontal="center"/>
    </xf>
    <xf numFmtId="0" fontId="0" fillId="5" borderId="9" xfId="0" applyFill="1" applyBorder="1" applyAlignment="1">
      <alignment horizontal="center"/>
    </xf>
    <xf numFmtId="0" fontId="0" fillId="0" borderId="0" xfId="0" applyAlignment="1">
      <alignment horizontal="center" vertical="center" wrapText="1"/>
    </xf>
    <xf numFmtId="0" fontId="0" fillId="0" borderId="30" xfId="0" applyBorder="1"/>
    <xf numFmtId="0" fontId="0" fillId="0" borderId="15" xfId="0" applyBorder="1"/>
    <xf numFmtId="0" fontId="0" fillId="0" borderId="30" xfId="0" applyBorder="1" applyAlignment="1">
      <alignment horizontal="center" vertical="center"/>
    </xf>
    <xf numFmtId="0" fontId="0" fillId="0" borderId="0" xfId="0" applyAlignment="1">
      <alignment horizontal="left" vertical="center" wrapText="1"/>
    </xf>
    <xf numFmtId="0" fontId="0" fillId="58" borderId="9" xfId="0" applyFill="1" applyBorder="1" applyAlignment="1">
      <alignment horizontal="center" vertical="center" wrapText="1"/>
    </xf>
    <xf numFmtId="0" fontId="0" fillId="0" borderId="0" xfId="0" applyAlignment="1">
      <alignment horizontal="center"/>
    </xf>
    <xf numFmtId="0" fontId="0" fillId="5" borderId="0" xfId="0" applyFill="1" applyAlignment="1">
      <alignment horizontal="center"/>
    </xf>
    <xf numFmtId="0" fontId="0" fillId="54" borderId="9" xfId="0" applyFill="1" applyBorder="1" applyAlignment="1">
      <alignment horizontal="center" vertical="center" wrapText="1"/>
    </xf>
    <xf numFmtId="0" fontId="0" fillId="50" borderId="9" xfId="0" applyFill="1" applyBorder="1" applyAlignment="1">
      <alignment horizontal="center" vertical="center" wrapText="1"/>
    </xf>
    <xf numFmtId="0" fontId="109" fillId="59" borderId="91" xfId="0" applyFont="1" applyFill="1" applyBorder="1" applyAlignment="1">
      <alignment horizontal="center" vertical="center" wrapText="1"/>
    </xf>
    <xf numFmtId="0" fontId="110" fillId="0" borderId="92" xfId="0" applyFont="1" applyBorder="1" applyAlignment="1">
      <alignment horizontal="center" vertical="center" wrapText="1"/>
    </xf>
    <xf numFmtId="0" fontId="111" fillId="59" borderId="93" xfId="0" applyFont="1" applyFill="1" applyBorder="1" applyAlignment="1">
      <alignment horizontal="center" vertical="center" wrapText="1"/>
    </xf>
    <xf numFmtId="15" fontId="112" fillId="0" borderId="92" xfId="0" applyNumberFormat="1" applyFont="1" applyBorder="1" applyAlignment="1">
      <alignment horizontal="center" vertical="center" wrapText="1"/>
    </xf>
    <xf numFmtId="14" fontId="110" fillId="59" borderId="91" xfId="0" applyNumberFormat="1" applyFont="1" applyFill="1" applyBorder="1" applyAlignment="1">
      <alignment horizontal="center" vertical="center" wrapText="1"/>
    </xf>
    <xf numFmtId="14" fontId="110" fillId="0" borderId="94" xfId="0" applyNumberFormat="1" applyFont="1" applyBorder="1" applyAlignment="1">
      <alignment horizontal="left" vertical="center" wrapText="1"/>
    </xf>
    <xf numFmtId="0" fontId="111" fillId="59" borderId="91" xfId="0" applyFont="1" applyFill="1" applyBorder="1" applyAlignment="1">
      <alignment horizontal="center" vertical="center" wrapText="1"/>
    </xf>
    <xf numFmtId="0" fontId="110" fillId="0" borderId="95" xfId="0" applyFont="1" applyBorder="1" applyAlignment="1">
      <alignment horizontal="left" vertical="center" wrapText="1"/>
    </xf>
    <xf numFmtId="0" fontId="2" fillId="0" borderId="0" xfId="0" applyFont="1"/>
    <xf numFmtId="15" fontId="2" fillId="0" borderId="0" xfId="0" applyNumberFormat="1" applyFont="1"/>
    <xf numFmtId="0" fontId="2" fillId="0" borderId="0" xfId="0" applyFont="1" applyAlignment="1">
      <alignment horizontal="center"/>
    </xf>
    <xf numFmtId="0" fontId="109" fillId="59" borderId="97" xfId="0" applyFont="1" applyFill="1" applyBorder="1" applyAlignment="1">
      <alignment horizontal="center" vertical="center" wrapText="1"/>
    </xf>
    <xf numFmtId="0" fontId="111" fillId="59" borderId="101" xfId="0" applyFont="1" applyFill="1" applyBorder="1" applyAlignment="1">
      <alignment horizontal="center" vertical="center" wrapText="1"/>
    </xf>
    <xf numFmtId="14" fontId="110" fillId="0" borderId="95" xfId="0" applyNumberFormat="1" applyFont="1" applyBorder="1" applyAlignment="1">
      <alignment horizontal="left" vertical="center" wrapText="1"/>
    </xf>
    <xf numFmtId="0" fontId="111" fillId="59" borderId="97" xfId="0" applyFont="1" applyFill="1" applyBorder="1" applyAlignment="1">
      <alignment horizontal="center" vertical="center" wrapText="1"/>
    </xf>
    <xf numFmtId="0" fontId="108" fillId="0" borderId="0" xfId="0" applyFont="1" applyAlignment="1">
      <alignment vertical="center" wrapText="1"/>
    </xf>
    <xf numFmtId="2" fontId="2" fillId="0" borderId="0" xfId="0" applyNumberFormat="1" applyFont="1" applyAlignment="1">
      <alignment horizontal="center"/>
    </xf>
    <xf numFmtId="0" fontId="109" fillId="59" borderId="9" xfId="0" applyFont="1" applyFill="1" applyBorder="1" applyAlignment="1">
      <alignment horizontal="center" vertical="center" wrapText="1"/>
    </xf>
    <xf numFmtId="15" fontId="109" fillId="59" borderId="9" xfId="0" applyNumberFormat="1" applyFont="1" applyFill="1" applyBorder="1" applyAlignment="1">
      <alignment horizontal="center" vertical="center" wrapText="1"/>
    </xf>
    <xf numFmtId="0" fontId="114" fillId="0" borderId="9" xfId="0" applyFont="1" applyBorder="1" applyAlignment="1">
      <alignment horizontal="left" vertical="center" wrapText="1"/>
    </xf>
    <xf numFmtId="0" fontId="74" fillId="0" borderId="9" xfId="0" applyFont="1" applyBorder="1" applyAlignment="1">
      <alignment horizontal="center" vertical="center" wrapText="1"/>
    </xf>
    <xf numFmtId="168" fontId="74" fillId="0" borderId="9" xfId="0" applyNumberFormat="1" applyFont="1" applyBorder="1" applyAlignment="1">
      <alignment horizontal="center" vertical="center" wrapText="1"/>
    </xf>
    <xf numFmtId="168" fontId="115" fillId="0" borderId="9" xfId="0" applyNumberFormat="1" applyFont="1" applyBorder="1" applyAlignment="1">
      <alignment horizontal="center" vertical="center" wrapText="1"/>
    </xf>
    <xf numFmtId="0" fontId="94" fillId="5" borderId="9" xfId="0" applyFont="1" applyFill="1" applyBorder="1" applyAlignment="1">
      <alignment horizontal="center" vertical="center" wrapText="1"/>
    </xf>
    <xf numFmtId="168" fontId="94" fillId="60" borderId="9" xfId="0" applyNumberFormat="1" applyFont="1" applyFill="1" applyBorder="1" applyAlignment="1">
      <alignment horizontal="center" vertical="center" wrapText="1"/>
    </xf>
    <xf numFmtId="0" fontId="94" fillId="0" borderId="9" xfId="0" applyFont="1" applyBorder="1" applyAlignment="1">
      <alignment horizontal="center" vertical="center" wrapText="1"/>
    </xf>
    <xf numFmtId="0" fontId="114" fillId="0" borderId="9" xfId="0" applyFont="1" applyBorder="1" applyAlignment="1">
      <alignment horizontal="left" wrapText="1"/>
    </xf>
    <xf numFmtId="168" fontId="74" fillId="0" borderId="9" xfId="0" applyNumberFormat="1" applyFont="1" applyBorder="1" applyAlignment="1">
      <alignment horizontal="center" wrapText="1"/>
    </xf>
    <xf numFmtId="0" fontId="117" fillId="59" borderId="9" xfId="0" applyFont="1" applyFill="1" applyBorder="1" applyAlignment="1">
      <alignment horizontal="center" vertical="center" wrapText="1"/>
    </xf>
    <xf numFmtId="0" fontId="74" fillId="0" borderId="9" xfId="0" applyFont="1" applyBorder="1" applyAlignment="1">
      <alignment horizontal="left" vertical="center" wrapText="1"/>
    </xf>
    <xf numFmtId="0" fontId="118" fillId="0" borderId="9" xfId="0" applyFont="1" applyBorder="1" applyAlignment="1">
      <alignment horizontal="center" vertical="center" wrapText="1"/>
    </xf>
    <xf numFmtId="0" fontId="119" fillId="61" borderId="9" xfId="0" applyFont="1" applyFill="1" applyBorder="1" applyAlignment="1">
      <alignment horizontal="center" vertical="center" wrapText="1"/>
    </xf>
    <xf numFmtId="0" fontId="120" fillId="0" borderId="9" xfId="0" applyFont="1" applyBorder="1" applyAlignment="1">
      <alignment horizontal="center" vertical="center" wrapText="1"/>
    </xf>
    <xf numFmtId="0" fontId="118" fillId="62" borderId="9" xfId="0" applyFont="1" applyFill="1" applyBorder="1" applyAlignment="1">
      <alignment horizontal="center" vertical="center" wrapText="1"/>
    </xf>
    <xf numFmtId="0" fontId="111" fillId="0" borderId="9" xfId="0" applyFont="1" applyBorder="1" applyAlignment="1">
      <alignment horizontal="left" vertical="center" wrapText="1"/>
    </xf>
    <xf numFmtId="0" fontId="121" fillId="0" borderId="9" xfId="0" applyFont="1" applyBorder="1" applyAlignment="1">
      <alignment horizontal="center" vertical="center" wrapText="1"/>
    </xf>
    <xf numFmtId="0" fontId="64" fillId="0" borderId="0" xfId="0" applyFont="1"/>
    <xf numFmtId="15" fontId="0" fillId="0" borderId="0" xfId="0" applyNumberFormat="1" applyAlignment="1">
      <alignment horizontal="center"/>
    </xf>
    <xf numFmtId="15" fontId="0" fillId="0" borderId="0" xfId="0" applyNumberFormat="1"/>
    <xf numFmtId="0" fontId="113" fillId="59" borderId="9" xfId="0" applyFont="1" applyFill="1" applyBorder="1" applyAlignment="1">
      <alignment horizontal="center" vertical="center" wrapText="1"/>
    </xf>
    <xf numFmtId="0" fontId="108" fillId="0" borderId="90" xfId="0" applyFont="1" applyBorder="1" applyAlignment="1">
      <alignment vertical="center" wrapText="1"/>
    </xf>
    <xf numFmtId="0" fontId="108" fillId="0" borderId="96" xfId="0" applyFont="1" applyBorder="1" applyAlignment="1">
      <alignment vertical="center" wrapText="1"/>
    </xf>
    <xf numFmtId="0" fontId="108" fillId="0" borderId="102" xfId="0" applyFont="1" applyBorder="1" applyAlignment="1">
      <alignment vertical="center" wrapText="1"/>
    </xf>
    <xf numFmtId="0" fontId="110" fillId="0" borderId="98" xfId="0" quotePrefix="1" applyFont="1" applyBorder="1" applyAlignment="1">
      <alignment horizontal="center" vertical="center" wrapText="1"/>
    </xf>
    <xf numFmtId="0" fontId="110" fillId="0" borderId="99" xfId="0" quotePrefix="1" applyFont="1" applyBorder="1" applyAlignment="1">
      <alignment horizontal="center" vertical="center" wrapText="1"/>
    </xf>
    <xf numFmtId="0" fontId="110" fillId="0" borderId="100" xfId="0" quotePrefix="1" applyFont="1" applyBorder="1" applyAlignment="1">
      <alignment horizontal="center" vertical="center" wrapText="1"/>
    </xf>
    <xf numFmtId="14" fontId="110" fillId="0" borderId="103" xfId="0" applyNumberFormat="1" applyFont="1" applyBorder="1" applyAlignment="1">
      <alignment horizontal="center" vertical="center" wrapText="1"/>
    </xf>
    <xf numFmtId="14" fontId="110" fillId="0" borderId="104" xfId="0" applyNumberFormat="1" applyFont="1" applyBorder="1" applyAlignment="1">
      <alignment horizontal="center" vertical="center" wrapText="1"/>
    </xf>
    <xf numFmtId="0" fontId="2" fillId="0" borderId="0" xfId="0" applyFont="1" applyAlignment="1">
      <alignment horizontal="center"/>
    </xf>
    <xf numFmtId="0" fontId="62" fillId="0" borderId="9" xfId="0" applyFont="1" applyBorder="1" applyAlignment="1">
      <alignment horizontal="left" vertical="center" wrapText="1"/>
    </xf>
    <xf numFmtId="0" fontId="118" fillId="0" borderId="9" xfId="0" applyFont="1" applyBorder="1" applyAlignment="1">
      <alignment horizontal="left" vertical="center" wrapText="1"/>
    </xf>
    <xf numFmtId="0" fontId="0" fillId="0" borderId="0" xfId="0"/>
    <xf numFmtId="0" fontId="116" fillId="59" borderId="9" xfId="0" applyFont="1" applyFill="1" applyBorder="1" applyAlignment="1">
      <alignment horizontal="center" vertical="center" wrapText="1"/>
    </xf>
    <xf numFmtId="0" fontId="117" fillId="59" borderId="9" xfId="0" applyFont="1" applyFill="1" applyBorder="1" applyAlignment="1">
      <alignment horizontal="center" vertical="center" wrapText="1"/>
    </xf>
    <xf numFmtId="0" fontId="62" fillId="60" borderId="9" xfId="0" applyFont="1" applyFill="1" applyBorder="1" applyAlignment="1">
      <alignment horizontal="left" vertical="center" wrapText="1"/>
    </xf>
    <xf numFmtId="0" fontId="65" fillId="4" borderId="10" xfId="2" applyFont="1" applyFill="1" applyBorder="1" applyAlignment="1">
      <alignment horizontal="center" vertical="center" wrapText="1"/>
    </xf>
    <xf numFmtId="0" fontId="65" fillId="4" borderId="11" xfId="2" applyFont="1" applyFill="1" applyBorder="1" applyAlignment="1">
      <alignment horizontal="center" vertical="center" wrapText="1"/>
    </xf>
    <xf numFmtId="0" fontId="83" fillId="0" borderId="41" xfId="0" applyFont="1" applyBorder="1" applyAlignment="1">
      <alignment horizontal="left" vertical="center"/>
    </xf>
    <xf numFmtId="0" fontId="83" fillId="0" borderId="42" xfId="0" applyFont="1" applyBorder="1" applyAlignment="1">
      <alignment horizontal="left" vertical="center"/>
    </xf>
    <xf numFmtId="168" fontId="7" fillId="0" borderId="83" xfId="2" applyNumberFormat="1" applyFont="1" applyBorder="1" applyAlignment="1">
      <alignment horizontal="center" vertical="center"/>
    </xf>
    <xf numFmtId="168" fontId="7" fillId="0" borderId="84" xfId="2" applyNumberFormat="1" applyFont="1" applyBorder="1" applyAlignment="1">
      <alignment horizontal="center" vertical="center"/>
    </xf>
    <xf numFmtId="0" fontId="7" fillId="0" borderId="82" xfId="2" applyFont="1" applyBorder="1" applyAlignment="1">
      <alignment horizontal="center" vertical="center" wrapText="1"/>
    </xf>
    <xf numFmtId="0" fontId="7" fillId="0" borderId="46" xfId="2" applyFont="1" applyBorder="1" applyAlignment="1">
      <alignment horizontal="center" vertical="center" wrapText="1"/>
    </xf>
    <xf numFmtId="1" fontId="7" fillId="0" borderId="83" xfId="2" applyNumberFormat="1" applyFont="1" applyBorder="1" applyAlignment="1">
      <alignment horizontal="center" vertical="center"/>
    </xf>
    <xf numFmtId="1" fontId="7" fillId="0" borderId="84" xfId="2" applyNumberFormat="1" applyFont="1" applyBorder="1" applyAlignment="1">
      <alignment horizontal="center" vertical="center"/>
    </xf>
    <xf numFmtId="0" fontId="15" fillId="46" borderId="3" xfId="2" applyFont="1" applyFill="1" applyBorder="1" applyAlignment="1">
      <alignment horizontal="left" vertical="center"/>
    </xf>
    <xf numFmtId="0" fontId="15" fillId="46" borderId="4" xfId="2" applyFont="1" applyFill="1" applyBorder="1" applyAlignment="1">
      <alignment horizontal="left" vertical="center"/>
    </xf>
    <xf numFmtId="0" fontId="15" fillId="46" borderId="5" xfId="2" applyFont="1" applyFill="1" applyBorder="1" applyAlignment="1">
      <alignment horizontal="left" vertical="center"/>
    </xf>
    <xf numFmtId="0" fontId="15" fillId="46" borderId="3" xfId="2" applyFont="1" applyFill="1" applyBorder="1" applyAlignment="1">
      <alignment horizontal="left" vertical="center" wrapText="1"/>
    </xf>
    <xf numFmtId="0" fontId="15" fillId="46" borderId="4" xfId="2" applyFont="1" applyFill="1" applyBorder="1" applyAlignment="1">
      <alignment horizontal="left" vertical="center" wrapText="1"/>
    </xf>
    <xf numFmtId="0" fontId="15" fillId="46" borderId="5" xfId="2" applyFont="1" applyFill="1" applyBorder="1" applyAlignment="1">
      <alignment horizontal="left" vertical="center" wrapText="1"/>
    </xf>
    <xf numFmtId="0" fontId="5" fillId="0" borderId="3" xfId="2" applyFont="1" applyBorder="1" applyAlignment="1">
      <alignment horizontal="center" vertical="center"/>
    </xf>
    <xf numFmtId="0" fontId="5" fillId="0" borderId="4" xfId="2" applyFont="1" applyBorder="1" applyAlignment="1">
      <alignment horizontal="center" vertical="center"/>
    </xf>
    <xf numFmtId="0" fontId="5" fillId="0" borderId="5" xfId="2" applyFont="1" applyBorder="1" applyAlignment="1">
      <alignment horizontal="center" vertical="center"/>
    </xf>
    <xf numFmtId="0" fontId="4" fillId="8" borderId="3" xfId="2" applyFont="1" applyFill="1" applyBorder="1" applyAlignment="1">
      <alignment horizontal="center" vertical="center"/>
    </xf>
    <xf numFmtId="0" fontId="4" fillId="8" borderId="4" xfId="2" applyFont="1" applyFill="1" applyBorder="1" applyAlignment="1">
      <alignment horizontal="center" vertical="center"/>
    </xf>
    <xf numFmtId="0" fontId="4" fillId="0" borderId="3" xfId="2" applyFont="1" applyBorder="1" applyAlignment="1">
      <alignment horizontal="center" vertical="center"/>
    </xf>
    <xf numFmtId="0" fontId="4" fillId="0" borderId="21" xfId="2" applyFont="1" applyBorder="1" applyAlignment="1">
      <alignment horizontal="center" vertical="center"/>
    </xf>
    <xf numFmtId="0" fontId="4" fillId="0" borderId="22" xfId="2" applyFont="1" applyBorder="1" applyAlignment="1">
      <alignment horizontal="left" vertical="center" wrapText="1"/>
    </xf>
    <xf numFmtId="0" fontId="4" fillId="0" borderId="4" xfId="2" applyFont="1" applyBorder="1" applyAlignment="1">
      <alignment horizontal="left" vertical="center" wrapText="1"/>
    </xf>
    <xf numFmtId="0" fontId="4" fillId="0" borderId="5" xfId="2" applyFont="1" applyBorder="1" applyAlignment="1">
      <alignment horizontal="left" vertical="center" wrapText="1"/>
    </xf>
    <xf numFmtId="0" fontId="4" fillId="0" borderId="22" xfId="2" applyFont="1" applyBorder="1" applyAlignment="1">
      <alignment horizontal="left" vertical="center"/>
    </xf>
    <xf numFmtId="0" fontId="4" fillId="0" borderId="4" xfId="2" applyFont="1" applyBorder="1" applyAlignment="1">
      <alignment horizontal="left" vertical="center"/>
    </xf>
    <xf numFmtId="0" fontId="4" fillId="0" borderId="5" xfId="2" applyFont="1" applyBorder="1" applyAlignment="1">
      <alignment horizontal="left" vertical="center"/>
    </xf>
    <xf numFmtId="0" fontId="74" fillId="6" borderId="3" xfId="0" applyFont="1" applyFill="1" applyBorder="1" applyAlignment="1">
      <alignment horizontal="center" vertical="center" wrapText="1"/>
    </xf>
    <xf numFmtId="0" fontId="74" fillId="6" borderId="4" xfId="0" applyFont="1" applyFill="1" applyBorder="1" applyAlignment="1">
      <alignment horizontal="center" vertical="center" wrapText="1"/>
    </xf>
    <xf numFmtId="168" fontId="74" fillId="6" borderId="4" xfId="0" applyNumberFormat="1" applyFont="1" applyFill="1" applyBorder="1" applyAlignment="1">
      <alignment horizontal="center" vertical="center" wrapText="1"/>
    </xf>
    <xf numFmtId="0" fontId="74" fillId="5" borderId="2" xfId="0" applyFont="1" applyFill="1" applyBorder="1" applyAlignment="1">
      <alignment horizontal="center" vertical="center" wrapText="1"/>
    </xf>
    <xf numFmtId="0" fontId="74" fillId="6" borderId="5" xfId="0" applyFont="1" applyFill="1" applyBorder="1" applyAlignment="1">
      <alignment horizontal="center" vertical="center" wrapText="1"/>
    </xf>
    <xf numFmtId="0" fontId="2" fillId="3" borderId="44" xfId="0" applyFont="1" applyFill="1" applyBorder="1" applyAlignment="1">
      <alignment horizontal="center" vertical="center"/>
    </xf>
    <xf numFmtId="0" fontId="2" fillId="3" borderId="45" xfId="0" applyFont="1" applyFill="1" applyBorder="1" applyAlignment="1">
      <alignment horizontal="center" vertical="center"/>
    </xf>
    <xf numFmtId="0" fontId="2" fillId="3" borderId="46" xfId="0" applyFont="1" applyFill="1" applyBorder="1" applyAlignment="1">
      <alignment horizontal="center" vertical="center"/>
    </xf>
    <xf numFmtId="0" fontId="2" fillId="0" borderId="9" xfId="0" applyFont="1" applyBorder="1" applyAlignment="1">
      <alignment horizontal="center" vertical="center"/>
    </xf>
    <xf numFmtId="0" fontId="10" fillId="0" borderId="44" xfId="0" applyFont="1" applyBorder="1" applyAlignment="1">
      <alignment horizontal="center" vertical="center"/>
    </xf>
    <xf numFmtId="0" fontId="10" fillId="0" borderId="45" xfId="0" applyFont="1" applyBorder="1" applyAlignment="1">
      <alignment horizontal="center" vertical="center"/>
    </xf>
    <xf numFmtId="0" fontId="10" fillId="0" borderId="46" xfId="0" applyFont="1" applyBorder="1" applyAlignment="1">
      <alignment horizontal="center" vertical="center"/>
    </xf>
    <xf numFmtId="0" fontId="2" fillId="0" borderId="17"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9"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26" xfId="0" applyFont="1" applyBorder="1" applyAlignment="1">
      <alignment horizontal="center" vertical="center" wrapText="1"/>
    </xf>
    <xf numFmtId="0" fontId="85" fillId="48" borderId="1" xfId="0" applyFont="1" applyFill="1" applyBorder="1" applyAlignment="1">
      <alignment horizontal="center" vertical="center"/>
    </xf>
    <xf numFmtId="0" fontId="85" fillId="48" borderId="2" xfId="0" applyFont="1" applyFill="1" applyBorder="1" applyAlignment="1">
      <alignment horizontal="center" vertical="center"/>
    </xf>
    <xf numFmtId="14" fontId="85" fillId="48" borderId="4" xfId="0" applyNumberFormat="1" applyFont="1" applyFill="1" applyBorder="1" applyAlignment="1">
      <alignment horizontal="center" vertical="center"/>
    </xf>
    <xf numFmtId="0" fontId="85" fillId="48" borderId="4" xfId="0" applyFont="1" applyFill="1" applyBorder="1" applyAlignment="1">
      <alignment horizontal="center" vertical="center"/>
    </xf>
    <xf numFmtId="0" fontId="85" fillId="48" borderId="5" xfId="0" applyFont="1" applyFill="1" applyBorder="1" applyAlignment="1">
      <alignment horizontal="center" vertical="center"/>
    </xf>
    <xf numFmtId="0" fontId="89" fillId="48" borderId="47" xfId="0" applyFont="1" applyFill="1" applyBorder="1" applyAlignment="1">
      <alignment horizontal="center" vertical="center"/>
    </xf>
    <xf numFmtId="0" fontId="89" fillId="48" borderId="48" xfId="0" applyFont="1" applyFill="1" applyBorder="1" applyAlignment="1">
      <alignment horizontal="center" vertical="center"/>
    </xf>
    <xf numFmtId="0" fontId="89" fillId="48" borderId="49" xfId="0" applyFont="1" applyFill="1" applyBorder="1" applyAlignment="1">
      <alignment horizontal="center" vertical="center"/>
    </xf>
    <xf numFmtId="0" fontId="2" fillId="48" borderId="13" xfId="0" applyFont="1" applyFill="1" applyBorder="1" applyAlignment="1">
      <alignment horizontal="center" vertical="center" wrapText="1"/>
    </xf>
    <xf numFmtId="0" fontId="2" fillId="48" borderId="18" xfId="0" applyFont="1" applyFill="1" applyBorder="1" applyAlignment="1">
      <alignment horizontal="center" vertical="center" wrapText="1"/>
    </xf>
    <xf numFmtId="0" fontId="2" fillId="48" borderId="9" xfId="0" applyFont="1" applyFill="1" applyBorder="1" applyAlignment="1">
      <alignment horizontal="center" vertical="center" wrapText="1"/>
    </xf>
    <xf numFmtId="0" fontId="2" fillId="48" borderId="19" xfId="0" applyFont="1" applyFill="1" applyBorder="1" applyAlignment="1">
      <alignment horizontal="center" vertical="center" wrapText="1"/>
    </xf>
    <xf numFmtId="0" fontId="91" fillId="48" borderId="9" xfId="0" applyFont="1" applyFill="1" applyBorder="1" applyAlignment="1">
      <alignment horizontal="center" vertical="center" wrapText="1"/>
    </xf>
    <xf numFmtId="0" fontId="91" fillId="48" borderId="19" xfId="0" applyFont="1" applyFill="1" applyBorder="1" applyAlignment="1">
      <alignment horizontal="center" vertical="center" wrapText="1"/>
    </xf>
    <xf numFmtId="0" fontId="91" fillId="48" borderId="9" xfId="0" applyFont="1" applyFill="1" applyBorder="1" applyAlignment="1">
      <alignment horizontal="center" vertical="center"/>
    </xf>
    <xf numFmtId="0" fontId="91" fillId="48" borderId="19" xfId="0" applyFont="1" applyFill="1" applyBorder="1" applyAlignment="1">
      <alignment horizontal="center" vertical="center"/>
    </xf>
    <xf numFmtId="0" fontId="95" fillId="0" borderId="48" xfId="1" applyFont="1" applyBorder="1" applyAlignment="1">
      <alignment horizontal="center" vertical="center"/>
    </xf>
    <xf numFmtId="0" fontId="95" fillId="0" borderId="19" xfId="1" applyFont="1" applyBorder="1" applyAlignment="1">
      <alignment horizontal="center" vertical="center"/>
    </xf>
    <xf numFmtId="0" fontId="95" fillId="0" borderId="49" xfId="1" applyFont="1" applyBorder="1" applyAlignment="1">
      <alignment horizontal="center" vertical="center"/>
    </xf>
    <xf numFmtId="0" fontId="95" fillId="0" borderId="20" xfId="1" applyFont="1" applyBorder="1" applyAlignment="1">
      <alignment horizontal="center" vertical="center"/>
    </xf>
    <xf numFmtId="0" fontId="91" fillId="48" borderId="15" xfId="0" applyFont="1" applyFill="1" applyBorder="1" applyAlignment="1">
      <alignment horizontal="center" vertical="center" wrapText="1"/>
    </xf>
    <xf numFmtId="0" fontId="91" fillId="48" borderId="20" xfId="0" applyFont="1" applyFill="1" applyBorder="1" applyAlignment="1">
      <alignment horizontal="center" vertical="center" wrapText="1"/>
    </xf>
    <xf numFmtId="0" fontId="92" fillId="49" borderId="1" xfId="1" applyFont="1" applyFill="1" applyBorder="1" applyAlignment="1">
      <alignment horizontal="center" vertical="center"/>
    </xf>
    <xf numFmtId="0" fontId="92" fillId="49" borderId="2" xfId="1" applyFont="1" applyFill="1" applyBorder="1" applyAlignment="1">
      <alignment horizontal="center" vertical="center"/>
    </xf>
    <xf numFmtId="0" fontId="92" fillId="49" borderId="50" xfId="1" applyFont="1" applyFill="1" applyBorder="1" applyAlignment="1">
      <alignment horizontal="center" vertical="center"/>
    </xf>
    <xf numFmtId="0" fontId="92" fillId="49" borderId="51" xfId="1" applyFont="1" applyFill="1" applyBorder="1" applyAlignment="1">
      <alignment horizontal="center" vertical="center"/>
    </xf>
    <xf numFmtId="0" fontId="93" fillId="49" borderId="1" xfId="1" applyFont="1" applyFill="1" applyBorder="1" applyAlignment="1">
      <alignment horizontal="center" vertical="center"/>
    </xf>
    <xf numFmtId="0" fontId="93" fillId="49" borderId="2" xfId="1" applyFont="1" applyFill="1" applyBorder="1" applyAlignment="1">
      <alignment horizontal="center" vertical="center"/>
    </xf>
    <xf numFmtId="0" fontId="93" fillId="49" borderId="6" xfId="1" applyFont="1" applyFill="1" applyBorder="1" applyAlignment="1">
      <alignment horizontal="center" vertical="center"/>
    </xf>
    <xf numFmtId="0" fontId="93" fillId="49" borderId="41" xfId="1" applyFont="1" applyFill="1" applyBorder="1" applyAlignment="1">
      <alignment horizontal="center" vertical="center"/>
    </xf>
    <xf numFmtId="0" fontId="93" fillId="49" borderId="42" xfId="1" applyFont="1" applyFill="1" applyBorder="1" applyAlignment="1">
      <alignment horizontal="center" vertical="center"/>
    </xf>
    <xf numFmtId="0" fontId="93" fillId="49" borderId="43" xfId="1" applyFont="1" applyFill="1" applyBorder="1" applyAlignment="1">
      <alignment horizontal="center" vertical="center"/>
    </xf>
    <xf numFmtId="0" fontId="95" fillId="0" borderId="52" xfId="1" applyFont="1" applyBorder="1" applyAlignment="1">
      <alignment horizontal="center" vertical="center" wrapText="1"/>
    </xf>
    <xf numFmtId="0" fontId="95" fillId="0" borderId="59" xfId="1" applyFont="1" applyBorder="1" applyAlignment="1">
      <alignment horizontal="center" vertical="center" wrapText="1"/>
    </xf>
    <xf numFmtId="0" fontId="95" fillId="0" borderId="53" xfId="1" applyFont="1" applyBorder="1" applyAlignment="1">
      <alignment horizontal="center" vertical="center" wrapText="1"/>
    </xf>
    <xf numFmtId="0" fontId="95" fillId="0" borderId="54" xfId="1" applyFont="1" applyBorder="1" applyAlignment="1">
      <alignment horizontal="center" vertical="center" wrapText="1"/>
    </xf>
    <xf numFmtId="0" fontId="95" fillId="0" borderId="55" xfId="1" applyFont="1" applyBorder="1" applyAlignment="1">
      <alignment horizontal="center" vertical="center" wrapText="1"/>
    </xf>
    <xf numFmtId="0" fontId="95" fillId="0" borderId="60" xfId="1" applyFont="1" applyBorder="1" applyAlignment="1">
      <alignment horizontal="center" vertical="center" wrapText="1"/>
    </xf>
    <xf numFmtId="0" fontId="95" fillId="0" borderId="61" xfId="1" applyFont="1" applyBorder="1" applyAlignment="1">
      <alignment horizontal="center" vertical="center" wrapText="1"/>
    </xf>
    <xf numFmtId="0" fontId="95" fillId="0" borderId="62" xfId="1" applyFont="1" applyBorder="1" applyAlignment="1">
      <alignment horizontal="center" vertical="center" wrapText="1"/>
    </xf>
    <xf numFmtId="0" fontId="95" fillId="0" borderId="56" xfId="1" applyFont="1" applyBorder="1" applyAlignment="1">
      <alignment horizontal="center" vertical="center" wrapText="1"/>
    </xf>
    <xf numFmtId="0" fontId="95" fillId="0" borderId="63" xfId="1" applyFont="1" applyBorder="1" applyAlignment="1">
      <alignment horizontal="center" vertical="center" wrapText="1"/>
    </xf>
    <xf numFmtId="0" fontId="95" fillId="0" borderId="57" xfId="1" applyFont="1" applyBorder="1" applyAlignment="1">
      <alignment horizontal="center" vertical="center" wrapText="1"/>
    </xf>
    <xf numFmtId="0" fontId="95" fillId="0" borderId="64" xfId="1" applyFont="1" applyBorder="1" applyAlignment="1">
      <alignment horizontal="center" vertical="center" wrapText="1"/>
    </xf>
    <xf numFmtId="0" fontId="97" fillId="0" borderId="67" xfId="1" applyFont="1" applyBorder="1" applyAlignment="1">
      <alignment horizontal="left" vertical="center"/>
    </xf>
    <xf numFmtId="0" fontId="97" fillId="0" borderId="68" xfId="1" applyFont="1" applyBorder="1" applyAlignment="1">
      <alignment horizontal="left" vertical="center"/>
    </xf>
    <xf numFmtId="0" fontId="97" fillId="0" borderId="69" xfId="1" applyFont="1" applyBorder="1" applyAlignment="1">
      <alignment horizontal="left" vertical="center"/>
    </xf>
    <xf numFmtId="168" fontId="97" fillId="0" borderId="64" xfId="0" applyNumberFormat="1" applyFont="1" applyBorder="1" applyAlignment="1">
      <alignment horizontal="center" vertical="center"/>
    </xf>
    <xf numFmtId="0" fontId="97" fillId="0" borderId="64" xfId="0" applyFont="1" applyBorder="1" applyAlignment="1">
      <alignment horizontal="center" vertical="center"/>
    </xf>
    <xf numFmtId="168" fontId="95" fillId="0" borderId="64" xfId="0" applyNumberFormat="1" applyFont="1" applyBorder="1" applyAlignment="1">
      <alignment horizontal="center" vertical="center"/>
    </xf>
    <xf numFmtId="1" fontId="97" fillId="0" borderId="67" xfId="0" applyNumberFormat="1" applyFont="1" applyBorder="1" applyAlignment="1">
      <alignment horizontal="center" vertical="center"/>
    </xf>
    <xf numFmtId="1" fontId="97" fillId="0" borderId="79" xfId="0" applyNumberFormat="1" applyFont="1" applyBorder="1" applyAlignment="1">
      <alignment horizontal="center" vertical="center"/>
    </xf>
    <xf numFmtId="0" fontId="97" fillId="0" borderId="48" xfId="1" applyFont="1" applyBorder="1" applyAlignment="1">
      <alignment horizontal="left" vertical="center" wrapText="1"/>
    </xf>
    <xf numFmtId="0" fontId="97" fillId="0" borderId="48" xfId="1" applyFont="1" applyBorder="1" applyAlignment="1">
      <alignment horizontal="center" vertical="center"/>
    </xf>
    <xf numFmtId="0" fontId="95" fillId="0" borderId="58" xfId="1" applyFont="1" applyBorder="1" applyAlignment="1">
      <alignment horizontal="center" vertical="center" wrapText="1"/>
    </xf>
    <xf numFmtId="0" fontId="95" fillId="0" borderId="65" xfId="1" applyFont="1" applyBorder="1" applyAlignment="1">
      <alignment horizontal="center" vertical="center" wrapText="1"/>
    </xf>
    <xf numFmtId="0" fontId="96" fillId="0" borderId="10" xfId="1" applyFont="1" applyBorder="1" applyAlignment="1">
      <alignment horizontal="center" vertical="center"/>
    </xf>
    <xf numFmtId="0" fontId="96" fillId="0" borderId="66" xfId="1" applyFont="1" applyBorder="1" applyAlignment="1">
      <alignment horizontal="center" vertical="center"/>
    </xf>
    <xf numFmtId="0" fontId="97" fillId="0" borderId="9" xfId="1" applyFont="1" applyBorder="1" applyAlignment="1">
      <alignment horizontal="center" vertical="center"/>
    </xf>
    <xf numFmtId="0" fontId="97" fillId="0" borderId="15" xfId="1" applyFont="1" applyBorder="1" applyAlignment="1">
      <alignment horizontal="center" vertical="center"/>
    </xf>
    <xf numFmtId="0" fontId="98" fillId="5" borderId="7" xfId="0" applyFont="1" applyFill="1" applyBorder="1" applyAlignment="1">
      <alignment horizontal="center" vertical="center" textRotation="90"/>
    </xf>
    <xf numFmtId="0" fontId="98" fillId="5" borderId="41" xfId="0" applyFont="1" applyFill="1" applyBorder="1" applyAlignment="1">
      <alignment horizontal="center" vertical="center" textRotation="90"/>
    </xf>
    <xf numFmtId="0" fontId="98" fillId="5" borderId="0" xfId="0" applyFont="1" applyFill="1" applyAlignment="1">
      <alignment horizontal="center" vertical="center" textRotation="90"/>
    </xf>
    <xf numFmtId="0" fontId="98" fillId="5" borderId="42" xfId="0" applyFont="1" applyFill="1" applyBorder="1" applyAlignment="1">
      <alignment horizontal="center" vertical="center" textRotation="90"/>
    </xf>
    <xf numFmtId="0" fontId="98" fillId="5" borderId="0" xfId="0" applyFont="1" applyFill="1" applyAlignment="1">
      <alignment horizontal="center" vertical="center" textRotation="90" wrapText="1"/>
    </xf>
    <xf numFmtId="0" fontId="98" fillId="5" borderId="42" xfId="0" applyFont="1" applyFill="1" applyBorder="1" applyAlignment="1">
      <alignment horizontal="center" vertical="center" textRotation="90" wrapText="1"/>
    </xf>
    <xf numFmtId="0" fontId="98" fillId="5" borderId="0" xfId="0" applyFont="1" applyFill="1" applyAlignment="1">
      <alignment horizontal="center" vertical="center" wrapText="1"/>
    </xf>
    <xf numFmtId="1" fontId="97" fillId="0" borderId="64" xfId="0" applyNumberFormat="1" applyFont="1" applyBorder="1" applyAlignment="1">
      <alignment horizontal="center" vertical="center"/>
    </xf>
    <xf numFmtId="1" fontId="95" fillId="0" borderId="64" xfId="0" applyNumberFormat="1" applyFont="1" applyBorder="1" applyAlignment="1">
      <alignment horizontal="center" vertical="center"/>
    </xf>
    <xf numFmtId="0" fontId="95" fillId="0" borderId="64" xfId="0" applyFont="1" applyBorder="1" applyAlignment="1">
      <alignment horizontal="center" vertical="center"/>
    </xf>
    <xf numFmtId="0" fontId="97" fillId="0" borderId="9" xfId="1" applyFont="1" applyBorder="1" applyAlignment="1">
      <alignment horizontal="left" vertical="center" wrapText="1"/>
    </xf>
    <xf numFmtId="0" fontId="98" fillId="5" borderId="8" xfId="0" applyFont="1" applyFill="1" applyBorder="1" applyAlignment="1">
      <alignment horizontal="center" vertical="center" textRotation="90" wrapText="1"/>
    </xf>
    <xf numFmtId="0" fontId="98" fillId="5" borderId="43" xfId="0" applyFont="1" applyFill="1" applyBorder="1" applyAlignment="1">
      <alignment horizontal="center" vertical="center" textRotation="90" wrapText="1"/>
    </xf>
    <xf numFmtId="0" fontId="97" fillId="0" borderId="71" xfId="1" applyFont="1" applyBorder="1" applyAlignment="1">
      <alignment horizontal="left" vertical="center"/>
    </xf>
    <xf numFmtId="0" fontId="97" fillId="0" borderId="72" xfId="1" applyFont="1" applyBorder="1" applyAlignment="1">
      <alignment horizontal="left" vertical="center"/>
    </xf>
    <xf numFmtId="0" fontId="97" fillId="0" borderId="73" xfId="1" applyFont="1" applyBorder="1" applyAlignment="1">
      <alignment horizontal="left" vertical="center"/>
    </xf>
    <xf numFmtId="168" fontId="97" fillId="0" borderId="74" xfId="0" applyNumberFormat="1" applyFont="1" applyBorder="1" applyAlignment="1">
      <alignment horizontal="center" vertical="center"/>
    </xf>
    <xf numFmtId="0" fontId="97" fillId="0" borderId="74" xfId="0" applyFont="1" applyBorder="1" applyAlignment="1">
      <alignment horizontal="center" vertical="center"/>
    </xf>
    <xf numFmtId="168" fontId="95" fillId="0" borderId="74" xfId="0" applyNumberFormat="1" applyFont="1" applyBorder="1" applyAlignment="1">
      <alignment horizontal="center" vertical="center"/>
    </xf>
    <xf numFmtId="0" fontId="97" fillId="0" borderId="75" xfId="0" applyFont="1" applyBorder="1" applyAlignment="1">
      <alignment horizontal="center" vertical="center"/>
    </xf>
    <xf numFmtId="0" fontId="97" fillId="0" borderId="19" xfId="1" applyFont="1" applyBorder="1" applyAlignment="1">
      <alignment horizontal="left" vertical="center" wrapText="1"/>
    </xf>
    <xf numFmtId="0" fontId="97" fillId="0" borderId="19" xfId="1" applyFont="1" applyBorder="1" applyAlignment="1">
      <alignment horizontal="center" vertical="center"/>
    </xf>
    <xf numFmtId="0" fontId="97" fillId="0" borderId="65" xfId="0" applyFont="1" applyBorder="1" applyAlignment="1">
      <alignment horizontal="center" vertical="center"/>
    </xf>
    <xf numFmtId="168" fontId="97" fillId="0" borderId="67" xfId="0" applyNumberFormat="1" applyFont="1" applyBorder="1" applyAlignment="1">
      <alignment horizontal="center" vertical="center"/>
    </xf>
    <xf numFmtId="168" fontId="97" fillId="0" borderId="79" xfId="0" applyNumberFormat="1" applyFont="1" applyBorder="1" applyAlignment="1">
      <alignment horizontal="center" vertical="center"/>
    </xf>
    <xf numFmtId="168" fontId="84" fillId="0" borderId="0" xfId="0" applyNumberFormat="1" applyFont="1" applyAlignment="1">
      <alignment horizontal="center" vertical="center"/>
    </xf>
    <xf numFmtId="168" fontId="84" fillId="0" borderId="8" xfId="0" applyNumberFormat="1" applyFont="1" applyBorder="1" applyAlignment="1">
      <alignment horizontal="center" vertical="center"/>
    </xf>
    <xf numFmtId="0" fontId="84" fillId="0" borderId="11" xfId="0" applyFont="1" applyBorder="1" applyAlignment="1">
      <alignment horizontal="center" vertical="center"/>
    </xf>
    <xf numFmtId="0" fontId="84" fillId="0" borderId="24" xfId="0" applyFont="1" applyBorder="1" applyAlignment="1">
      <alignment horizontal="center" vertical="center"/>
    </xf>
    <xf numFmtId="0" fontId="84" fillId="0" borderId="14" xfId="0" applyFont="1" applyBorder="1" applyAlignment="1">
      <alignment horizontal="center" vertical="center"/>
    </xf>
    <xf numFmtId="0" fontId="84" fillId="0" borderId="48" xfId="0" applyFont="1" applyBorder="1" applyAlignment="1">
      <alignment horizontal="center" vertical="center"/>
    </xf>
    <xf numFmtId="0" fontId="84" fillId="0" borderId="9" xfId="0" applyFont="1" applyBorder="1" applyAlignment="1">
      <alignment horizontal="center" vertical="center"/>
    </xf>
    <xf numFmtId="0" fontId="97" fillId="0" borderId="20" xfId="1" applyFont="1" applyBorder="1" applyAlignment="1">
      <alignment horizontal="center" vertical="center"/>
    </xf>
    <xf numFmtId="0" fontId="84" fillId="0" borderId="47" xfId="0" applyFont="1" applyBorder="1" applyAlignment="1">
      <alignment horizontal="center" vertical="center"/>
    </xf>
    <xf numFmtId="0" fontId="84" fillId="0" borderId="25" xfId="0" applyFont="1" applyBorder="1" applyAlignment="1">
      <alignment horizontal="center" vertical="center"/>
    </xf>
    <xf numFmtId="0" fontId="84" fillId="0" borderId="13" xfId="0" applyFont="1" applyBorder="1" applyAlignment="1">
      <alignment horizontal="center" vertical="center"/>
    </xf>
    <xf numFmtId="0" fontId="84" fillId="0" borderId="49" xfId="0" applyFont="1" applyBorder="1" applyAlignment="1">
      <alignment horizontal="center" vertical="center"/>
    </xf>
    <xf numFmtId="0" fontId="84" fillId="0" borderId="26" xfId="0" applyFont="1" applyBorder="1" applyAlignment="1">
      <alignment horizontal="center" vertical="center"/>
    </xf>
    <xf numFmtId="0" fontId="84" fillId="0" borderId="15" xfId="0" applyFont="1" applyBorder="1" applyAlignment="1">
      <alignment horizontal="center" vertical="center"/>
    </xf>
    <xf numFmtId="0" fontId="84" fillId="0" borderId="80" xfId="0" applyFont="1" applyBorder="1" applyAlignment="1">
      <alignment horizontal="center" vertical="center"/>
    </xf>
    <xf numFmtId="0" fontId="84" fillId="0" borderId="16" xfId="0" applyFont="1" applyBorder="1" applyAlignment="1">
      <alignment horizontal="center" vertical="center"/>
    </xf>
    <xf numFmtId="0" fontId="73" fillId="50" borderId="3" xfId="0" applyFont="1" applyFill="1" applyBorder="1" applyAlignment="1">
      <alignment horizontal="center" vertical="center"/>
    </xf>
    <xf numFmtId="0" fontId="73" fillId="50" borderId="4" xfId="0" applyFont="1" applyFill="1" applyBorder="1" applyAlignment="1">
      <alignment horizontal="center" vertical="center"/>
    </xf>
    <xf numFmtId="0" fontId="73" fillId="50" borderId="5" xfId="0" applyFont="1" applyFill="1" applyBorder="1" applyAlignment="1">
      <alignment horizontal="center" vertical="center"/>
    </xf>
    <xf numFmtId="0" fontId="2" fillId="0" borderId="28" xfId="0" applyFont="1" applyBorder="1" applyAlignment="1">
      <alignment horizontal="left" vertical="center" wrapText="1"/>
    </xf>
    <xf numFmtId="0" fontId="78" fillId="47" borderId="9" xfId="0" applyFont="1" applyFill="1" applyBorder="1" applyAlignment="1">
      <alignment horizontal="center" vertical="center" wrapText="1"/>
    </xf>
    <xf numFmtId="0" fontId="81" fillId="0" borderId="9" xfId="0" applyFont="1" applyBorder="1" applyAlignment="1">
      <alignment horizontal="center" vertical="center"/>
    </xf>
    <xf numFmtId="0" fontId="78" fillId="47" borderId="16" xfId="0" applyFont="1" applyFill="1" applyBorder="1" applyAlignment="1">
      <alignment horizontal="center" vertical="center" wrapText="1"/>
    </xf>
    <xf numFmtId="0" fontId="78" fillId="47" borderId="14" xfId="0" applyFont="1" applyFill="1" applyBorder="1" applyAlignment="1">
      <alignment horizontal="center" vertical="center" wrapText="1"/>
    </xf>
    <xf numFmtId="0" fontId="13" fillId="0" borderId="9" xfId="0" applyFont="1" applyBorder="1" applyAlignment="1">
      <alignment horizontal="center" vertical="center"/>
    </xf>
    <xf numFmtId="0" fontId="0" fillId="0" borderId="30" xfId="0" applyBorder="1" applyAlignment="1">
      <alignment horizontal="center"/>
    </xf>
    <xf numFmtId="168" fontId="104" fillId="51" borderId="9" xfId="0" applyNumberFormat="1" applyFont="1" applyFill="1" applyBorder="1" applyAlignment="1">
      <alignment horizontal="center" wrapText="1"/>
    </xf>
    <xf numFmtId="0" fontId="0" fillId="50" borderId="9" xfId="0" applyFill="1" applyBorder="1" applyAlignment="1">
      <alignment horizontal="center" vertical="center"/>
    </xf>
  </cellXfs>
  <cellStyles count="230">
    <cellStyle name="_~3846176" xfId="9" xr:uid="{2D643111-1151-403E-B5F8-B5B4B674753D}"/>
    <cellStyle name="_~5838995" xfId="10" xr:uid="{A15099D1-B9F0-46AE-8980-1BB2F4D79195}"/>
    <cellStyle name="_~7189498" xfId="11" xr:uid="{B602A270-73B2-47B6-8B82-0E49BF872B57}"/>
    <cellStyle name="_~7189498 2" xfId="193" xr:uid="{20842683-983E-47E7-9AF7-5FC411F0AA0B}"/>
    <cellStyle name="_~8163585" xfId="12" xr:uid="{A6A334E7-4024-47F0-8A10-C145FF37F243}"/>
    <cellStyle name="_Cashflow Plan" xfId="13" xr:uid="{190C8604-7F8A-479E-8706-FDB000DAC988}"/>
    <cellStyle name="_Cashflow Plan 2" xfId="194" xr:uid="{6EF226D3-A1C2-4C3A-8C44-72EBBEEA0818}"/>
    <cellStyle name="_CFP" xfId="14" xr:uid="{EFFFF120-9E8A-4AAC-BA1D-B2C5D2135C06}"/>
    <cellStyle name="_CFP 2" xfId="195" xr:uid="{6FAF7DF0-609A-49CE-99CA-B7B4395BE02F}"/>
    <cellStyle name="_CFP_1" xfId="15" xr:uid="{94BD27DF-6802-4B59-990A-E42B19FD5ABA}"/>
    <cellStyle name="_Collection Daily Report.June'08" xfId="16" xr:uid="{C9F5429C-49F4-496E-AA7A-46ACA5E3C5F3}"/>
    <cellStyle name="_Collection Daily Report.June'08 2" xfId="196" xr:uid="{BA987388-15B3-480A-ABF8-544D41BF9F31}"/>
    <cellStyle name="_Collection Status" xfId="17" xr:uid="{1D690A40-D14B-4E10-906B-8329ED8DF3A6}"/>
    <cellStyle name="_Consolidated Rev and Coll.26.05.08xls" xfId="18" xr:uid="{4F1DFC50-7B10-435A-AB42-D1CA1E0A792B}"/>
    <cellStyle name="_Consolidated Rev and Coll.26.05.08xls 2" xfId="197" xr:uid="{760EBB3C-1E0A-4BA8-AC3D-74090E9FC5B1}"/>
    <cellStyle name="_CRS report format" xfId="19" xr:uid="{96733A88-D5FA-43AE-9D96-E08546929ABF}"/>
    <cellStyle name="_DMRC FCM RR" xfId="20" xr:uid="{FED00EF5-B158-486E-B5E8-3C54AEB3B030}"/>
    <cellStyle name="_Flash IN50554 Final" xfId="21" xr:uid="{19E2897E-B7E7-4432-AC2C-DC442EB9B111}"/>
    <cellStyle name="_Receivables_PS-PG_Jul'08" xfId="22" xr:uid="{AFFDCBEE-0975-487A-9509-67092C889440}"/>
    <cellStyle name="_Receivables_PS-PG_Jun'08" xfId="23" xr:uid="{5B7C08E1-C3EC-42C6-AB2F-56D096BE1BAA}"/>
    <cellStyle name="=C:\WINNT\SYSTEM32\COMMAND.COM" xfId="24" xr:uid="{8EC646E3-959B-4759-88D0-FE4A56DA1909}"/>
    <cellStyle name="20% - Accent1 2" xfId="183" xr:uid="{16F0D6E9-994E-48B6-B566-4563B9DDAE25}"/>
    <cellStyle name="20% - Accent1 2 2" xfId="219" xr:uid="{1DAE44E3-CFAC-477D-B9BE-4BDD86023D34}"/>
    <cellStyle name="20% - Accent1 3" xfId="25" xr:uid="{1BD7115F-0019-4F26-8357-B556D589FE0D}"/>
    <cellStyle name="20% - Accent2 2" xfId="179" xr:uid="{776E3E55-7CC0-43AC-8E99-ED2ABBD7AA27}"/>
    <cellStyle name="20% - Accent2 2 2" xfId="215" xr:uid="{9E7DE24F-9EBB-42EF-8581-32D148AA6A7A}"/>
    <cellStyle name="20% - Accent2 3" xfId="26" xr:uid="{7268261E-C266-4C13-B185-3CF440799B64}"/>
    <cellStyle name="20% - Accent3 2" xfId="184" xr:uid="{EA62F8F9-3D81-4E3B-B4C6-4EAF74B0CD79}"/>
    <cellStyle name="20% - Accent3 2 2" xfId="220" xr:uid="{6F45C113-F34F-465A-91F9-EE825B561FC6}"/>
    <cellStyle name="20% - Accent3 3" xfId="27" xr:uid="{C72CC57A-8AAA-46A2-8132-879CA3AAB050}"/>
    <cellStyle name="20% - Accent4 2" xfId="186" xr:uid="{A8C0358F-D8D9-403F-A6FE-4DE027946B2B}"/>
    <cellStyle name="20% - Accent4 2 2" xfId="222" xr:uid="{BFCB2B74-1305-4B98-83C3-3EC46D004950}"/>
    <cellStyle name="20% - Accent4 3" xfId="28" xr:uid="{6146704E-6B92-47AB-AABC-533FB8C1EBBC}"/>
    <cellStyle name="20% - Accent5 2" xfId="181" xr:uid="{15CAEC1B-DE93-4E8B-880E-CE2B684C3F77}"/>
    <cellStyle name="20% - Accent5 2 2" xfId="217" xr:uid="{13A84F5C-BC8B-414D-BFD3-1D93018EC6EA}"/>
    <cellStyle name="20% - Accent5 3" xfId="29" xr:uid="{B5D7E0D8-D1D1-4DEC-A06F-5EDAC78DE49E}"/>
    <cellStyle name="20% - Accent6 2" xfId="185" xr:uid="{3E786AD4-B79A-4AE9-A9A1-18EBCAA2148E}"/>
    <cellStyle name="20% - Accent6 2 2" xfId="221" xr:uid="{C6FCB3C0-3980-4824-91BD-70C2BB61FEC2}"/>
    <cellStyle name="20% - Accent6 3" xfId="30" xr:uid="{8FBB8DA9-0A5E-4302-8457-74F0CFA0F036}"/>
    <cellStyle name="40% - Accent1 2" xfId="31" xr:uid="{DDF51B13-9390-4116-9FED-EB93A0C8553E}"/>
    <cellStyle name="40% - Accent2 2" xfId="32" xr:uid="{C591AF13-4467-41D5-A098-19E16BEA3D3C}"/>
    <cellStyle name="40% - Accent3 2" xfId="33" xr:uid="{BD42F9F3-449E-4557-B970-348BDA11293F}"/>
    <cellStyle name="40% - Accent4 2" xfId="182" xr:uid="{9F249EF4-DBB4-4982-BA12-7DACA1D6003D}"/>
    <cellStyle name="40% - Accent4 2 2" xfId="218" xr:uid="{C2E8F90B-AB3C-491E-9D0C-B5995A534E57}"/>
    <cellStyle name="40% - Accent4 3" xfId="34" xr:uid="{0869C90A-AE5F-43DE-B5A4-62B0E746C5D6}"/>
    <cellStyle name="40% - Accent5 2" xfId="178" xr:uid="{79D5234D-EEB9-4F4D-B67E-DB913DCE338A}"/>
    <cellStyle name="40% - Accent5 2 2" xfId="214" xr:uid="{56637170-7458-4AEA-9A44-BD4863A783F6}"/>
    <cellStyle name="40% - Accent5 3" xfId="35" xr:uid="{EDE22B3A-B695-453C-9063-EB2F57517E53}"/>
    <cellStyle name="40% - Accent6 2" xfId="180" xr:uid="{6704F162-CBA0-4BC3-B4A7-1AEAD1619112}"/>
    <cellStyle name="40% - Accent6 2 2" xfId="216" xr:uid="{F87948D1-A2BF-4329-AB9A-AFF4C96FBB31}"/>
    <cellStyle name="40% - Accent6 3" xfId="36" xr:uid="{979CDBC5-5C74-4B16-B347-8E7D7D102476}"/>
    <cellStyle name="60% - Accent1 2" xfId="37" xr:uid="{6F830BDC-2574-4163-B96B-75AD5C97A197}"/>
    <cellStyle name="60% - Accent2 2" xfId="38" xr:uid="{1586B9F1-52E6-419D-A3F1-B2D7321F5444}"/>
    <cellStyle name="60% - Accent3 2" xfId="39" xr:uid="{56A7B10B-4442-4064-A6A5-0CF14D637385}"/>
    <cellStyle name="60% - Accent4 2" xfId="40" xr:uid="{2A808B7E-13B5-49D8-99E9-D43FB7B1B8E3}"/>
    <cellStyle name="60% - Accent5 2" xfId="41" xr:uid="{2823ADB5-98D1-4FDD-9BE8-B10C86062170}"/>
    <cellStyle name="60% - Accent6 2" xfId="42" xr:uid="{985CC2A5-A3AD-49BA-9E6A-3612FAEDBCB6}"/>
    <cellStyle name="75" xfId="43" xr:uid="{540D90AF-043E-41BF-8378-4135F1A2F2D9}"/>
    <cellStyle name="Accent1 2" xfId="44" xr:uid="{AE6C824D-6D90-478C-AE32-4DC8040176DD}"/>
    <cellStyle name="Accent2 2" xfId="45" xr:uid="{F7156C01-93C7-437E-8572-80A7779F9668}"/>
    <cellStyle name="Accent3 2" xfId="46" xr:uid="{24C7CCBF-760D-4D12-AC47-86DA21D0ABC5}"/>
    <cellStyle name="Accent4 2" xfId="47" xr:uid="{8A45CECD-2F7A-4540-B035-1715A622915D}"/>
    <cellStyle name="Accent5 2" xfId="188" xr:uid="{DF389017-5F3A-4311-A16F-060B25AC50C9}"/>
    <cellStyle name="Accent5 3" xfId="48" xr:uid="{CBCA76CF-C13C-4E02-B9FD-F9A4EF31DF65}"/>
    <cellStyle name="Accent6 2" xfId="49" xr:uid="{8FB89A51-0799-486A-A6E7-1D8EAEF79F54}"/>
    <cellStyle name="ÅëÈ­ [0]_±âÅ¸" xfId="50" xr:uid="{23FC2A80-59AC-45DE-818D-2299FEF933DF}"/>
    <cellStyle name="ÅëÈ­_±âÅ¸" xfId="51" xr:uid="{AAD22101-9DE4-4344-AF64-722F757F8B42}"/>
    <cellStyle name="Arial1 - Style1" xfId="52" xr:uid="{0C8D438F-A320-47F4-8015-15D001311FDF}"/>
    <cellStyle name="Arial1 - Style2" xfId="53" xr:uid="{84C067C1-B915-4EAE-BF9C-BBCD9E76D940}"/>
    <cellStyle name="Arial10" xfId="54" xr:uid="{29364E97-B79A-4AAE-A48A-904F2B3A8BC0}"/>
    <cellStyle name="ÄÞ¸¶ [0]_±âÅ¸" xfId="55" xr:uid="{485CA083-2357-4A66-8BDC-8387ABC27665}"/>
    <cellStyle name="ÄÞ¸¶_±âÅ¸" xfId="56" xr:uid="{5B90D43D-231F-49A1-924A-48E0BC47BC51}"/>
    <cellStyle name="b1x" xfId="57" xr:uid="{64D52310-93F6-42D8-85A8-4FD88C006683}"/>
    <cellStyle name="b1x 2" xfId="198" xr:uid="{8D354D20-F315-4757-990E-67EEF5053171}"/>
    <cellStyle name="Bad 2" xfId="58" xr:uid="{F685F439-8008-4481-9B0B-0C72BF9F5311}"/>
    <cellStyle name="Ç¥ÁØ_¿¬°£´©°è¿¹»ó" xfId="59" xr:uid="{ABBECCC5-738E-4ACA-AA79-2DB774172FCB}"/>
    <cellStyle name="Calc Currency (0)" xfId="60" xr:uid="{B179EC04-5049-4C65-A8BA-79617D4616EE}"/>
    <cellStyle name="Calc Currency (2)" xfId="61" xr:uid="{F9B6F86C-D273-42E6-B76F-3E54D47A4CD6}"/>
    <cellStyle name="Calc Percent (0)" xfId="62" xr:uid="{61A8F72C-6890-4215-88B0-7BCE7E4A5EC4}"/>
    <cellStyle name="Calc Percent (1)" xfId="63" xr:uid="{8992526C-E09D-4367-95FF-81053BB4F3E8}"/>
    <cellStyle name="Calc Percent (2)" xfId="64" xr:uid="{15C476DB-DB96-420F-B5F9-8E33DCD48867}"/>
    <cellStyle name="Calc Units (0)" xfId="65" xr:uid="{C783F3DD-F2E3-401D-AB17-7C09643F46B5}"/>
    <cellStyle name="Calc Units (1)" xfId="66" xr:uid="{69DF5283-B82F-461B-8F7B-D2D714232841}"/>
    <cellStyle name="Calc Units (2)" xfId="67" xr:uid="{C3BB3F9D-F186-41A6-A0A9-66C098580F8E}"/>
    <cellStyle name="Calculation 2" xfId="68" xr:uid="{9F651216-D3DC-4520-A3E5-AB2E11C8724E}"/>
    <cellStyle name="Check Cell 2" xfId="69" xr:uid="{1543C7FE-19A1-411A-A587-611D20B6F664}"/>
    <cellStyle name="Comma" xfId="229" builtinId="3"/>
    <cellStyle name="Comma  - Style1" xfId="71" xr:uid="{BE7D6CA7-EAEA-4A4D-98DE-A0257642C8D3}"/>
    <cellStyle name="Comma  - Style2" xfId="72" xr:uid="{4C44CA16-CC6F-4952-9438-56EC23E5B38B}"/>
    <cellStyle name="Comma  - Style3" xfId="73" xr:uid="{69A307FC-E860-4804-BBE1-815B4BBBF234}"/>
    <cellStyle name="Comma  - Style4" xfId="74" xr:uid="{ECA8555C-7F4A-42C7-80C2-38B052D496CA}"/>
    <cellStyle name="Comma  - Style5" xfId="75" xr:uid="{7C6672BB-E4E3-4EFA-9C1E-7F9E3C4D470C}"/>
    <cellStyle name="Comma  - Style6" xfId="76" xr:uid="{70494BEE-71F2-436E-8203-42E3C7A31744}"/>
    <cellStyle name="Comma  - Style7" xfId="77" xr:uid="{BBC3DE43-8B15-47B8-94CE-7CF1E1BD3CEC}"/>
    <cellStyle name="Comma  - Style8" xfId="78" xr:uid="{9AEF4417-7786-4466-85BF-4B91E35D56CF}"/>
    <cellStyle name="Comma [00]" xfId="79" xr:uid="{574D1B49-8D85-44E9-A708-74CFE79F5923}"/>
    <cellStyle name="Comma 2" xfId="80" xr:uid="{28A2C656-8405-4726-86CC-0015975370ED}"/>
    <cellStyle name="Comma 2 2" xfId="199" xr:uid="{84B3C01D-096C-4336-8CC3-4DA55B4BB622}"/>
    <cellStyle name="Comma 3" xfId="81" xr:uid="{4F8C863C-A373-409D-A3B5-EF216CB04DB6}"/>
    <cellStyle name="Comma 3 2" xfId="200" xr:uid="{A73043A1-7F4E-4E05-A2DD-019A1ADAC226}"/>
    <cellStyle name="Comma 4" xfId="82" xr:uid="{62992BE5-FAAC-4166-A800-4790DB2324CD}"/>
    <cellStyle name="Comma 4 2" xfId="201" xr:uid="{8877CBF5-1A44-477E-892E-E3D3B39FB764}"/>
    <cellStyle name="Comma 5" xfId="83" xr:uid="{497D33C9-FDA6-48CB-BA94-3EA037D07999}"/>
    <cellStyle name="Comma 5 2" xfId="202" xr:uid="{091F28AB-3D45-4083-A473-F7FF4F61A92B}"/>
    <cellStyle name="Comma 6" xfId="84" xr:uid="{9F00171E-E247-462E-B122-0D3594C15B70}"/>
    <cellStyle name="Comma 6 2" xfId="203" xr:uid="{B4ED6465-04C5-4946-A682-2C5DE31E0750}"/>
    <cellStyle name="Comma 7" xfId="85" xr:uid="{879AA58E-5A50-4895-9893-A8C9B8EFC700}"/>
    <cellStyle name="Comma 7 2" xfId="204" xr:uid="{48A68634-EA12-4F88-9119-675729DA5285}"/>
    <cellStyle name="Comma 8" xfId="86" xr:uid="{400A72C9-4606-4137-B023-6D7A301D64A2}"/>
    <cellStyle name="Comma 8 2" xfId="205" xr:uid="{FA0C0667-A73D-462C-8593-75C6F71BBEDC}"/>
    <cellStyle name="Comma 9" xfId="70" xr:uid="{A09C4945-842F-4DE9-85D6-9847391613B2}"/>
    <cellStyle name="Comma0" xfId="87" xr:uid="{FF34D9C1-E196-463B-84E6-F14AC698CD80}"/>
    <cellStyle name="country" xfId="88" xr:uid="{556F9FE8-DDD2-4EFB-A6DD-8558E8F98332}"/>
    <cellStyle name="COURIER" xfId="89" xr:uid="{F82BC2C1-CBDD-4801-A411-210023AC1016}"/>
    <cellStyle name="Currency [00]" xfId="90" xr:uid="{8AA32144-3453-403A-ADF8-ACD6C8CE05C8}"/>
    <cellStyle name="Currency 2" xfId="5" xr:uid="{00000000-0005-0000-0000-000001000000}"/>
    <cellStyle name="Currency 2 2" xfId="228" xr:uid="{1F65335A-5082-4BBF-8E52-8897C15376DC}"/>
    <cellStyle name="Currency 3" xfId="227" xr:uid="{D1C22437-3FA1-46CB-938A-5A2071A42EA7}"/>
    <cellStyle name="Currency0" xfId="91" xr:uid="{1FD4351F-99D2-4FE6-9668-25DEE18009FF}"/>
    <cellStyle name="Date" xfId="92" xr:uid="{2C6CFD23-B12F-4FAE-B60C-7FEC1C6ACD2D}"/>
    <cellStyle name="Date Short" xfId="93" xr:uid="{7583069B-0AB7-4F04-AB3A-BB6158EC1CA6}"/>
    <cellStyle name="DELTA" xfId="94" xr:uid="{7DA64524-2DBE-4CBB-A194-0D36F51C9F83}"/>
    <cellStyle name="Dezimal [0]_Sheet1" xfId="95" xr:uid="{AC4B09A4-5DC6-4BA5-9EA7-8DA237709425}"/>
    <cellStyle name="Dezimal_Sheet1" xfId="96" xr:uid="{C416A238-F95A-45EC-BABD-75591BE96FA6}"/>
    <cellStyle name="E&amp;Y House" xfId="97" xr:uid="{10FC4357-02C7-45FE-9318-F15A197A4ADF}"/>
    <cellStyle name="Enter Currency (0)" xfId="98" xr:uid="{343123B9-8743-462F-9755-CBE5837E3B54}"/>
    <cellStyle name="Enter Currency (2)" xfId="99" xr:uid="{40F06524-28E3-40A8-9C3C-E91BCFB5E222}"/>
    <cellStyle name="Enter Units (0)" xfId="100" xr:uid="{F123D0D2-0857-4D11-89F6-3A9A2167F661}"/>
    <cellStyle name="Enter Units (1)" xfId="101" xr:uid="{918E01B4-3759-40D8-866F-9DDCE46F0EF2}"/>
    <cellStyle name="Enter Units (2)" xfId="102" xr:uid="{A5B1FDCD-7AFD-4D54-9A02-2D3C61BACC05}"/>
    <cellStyle name="Explanatory Text 2" xfId="103" xr:uid="{166C7DFC-5417-4DA1-B1A5-A70408DD8C9C}"/>
    <cellStyle name="Fixed" xfId="104" xr:uid="{41A01D27-58A3-4600-BEE4-658A5ED39235}"/>
    <cellStyle name="FMT_0" xfId="105" xr:uid="{900DC175-C7AF-4E5E-A32C-B6C98C22D9C7}"/>
    <cellStyle name="FORM" xfId="106" xr:uid="{F2FE8986-4149-44B9-9405-3A6133C92C1F}"/>
    <cellStyle name="Formula" xfId="107" xr:uid="{A5D4AF25-2EB9-4C66-B25E-DE287FAB54A0}"/>
    <cellStyle name="Good 2" xfId="108" xr:uid="{EEF1872D-DE5E-4FCC-8CA6-5754E0D6FF39}"/>
    <cellStyle name="Grey" xfId="109" xr:uid="{A851085C-2722-430F-8362-F1E9D12F2141}"/>
    <cellStyle name="Header1" xfId="110" xr:uid="{FA60C3EE-AC9E-4542-A075-4E4DAE7A5159}"/>
    <cellStyle name="Header2" xfId="111" xr:uid="{7377DF6E-FAB0-40DE-A8EB-02978DE878D2}"/>
    <cellStyle name="Heading" xfId="112" xr:uid="{7760CA56-0290-41F3-B0A9-4ADF1F8169CD}"/>
    <cellStyle name="Heading 1 2" xfId="113" xr:uid="{22747FA8-25B3-4564-9B13-39FE88EBD77A}"/>
    <cellStyle name="Heading 2 2" xfId="114" xr:uid="{27F1A47C-5995-4AB4-A7BE-FB1B61F3A5BE}"/>
    <cellStyle name="Heading 3 2" xfId="115" xr:uid="{91A151D6-CF32-465A-A441-DB32EE1E9193}"/>
    <cellStyle name="Heading 4 2" xfId="116" xr:uid="{B1DCE123-3E89-4AC0-BC12-7814AF6C530D}"/>
    <cellStyle name="Hypertextový odkaz" xfId="117" xr:uid="{783FFEC1-12BB-4D18-88C3-ACDEE1924ECE}"/>
    <cellStyle name="INCHES" xfId="118" xr:uid="{7E157929-0F99-4631-B063-1078D468932E}"/>
    <cellStyle name="Input [yellow]" xfId="120" xr:uid="{8E0F0B7E-6799-40A6-972F-DD487614CD95}"/>
    <cellStyle name="Input 2" xfId="119" xr:uid="{3AE67E81-3190-4D31-A67A-B3B5D11DEFF1}"/>
    <cellStyle name="Link Currency (0)" xfId="121" xr:uid="{252729B9-5793-4800-B4AC-F521E9BC4E17}"/>
    <cellStyle name="Link Currency (2)" xfId="122" xr:uid="{35831101-84D9-4B52-84CD-141D506DA5CD}"/>
    <cellStyle name="Link Units (0)" xfId="123" xr:uid="{901A8F08-B566-43D1-8F25-D41C382ABF41}"/>
    <cellStyle name="Link Units (1)" xfId="124" xr:uid="{225D42A4-FBF3-4C44-B88F-7DCDD254C6B4}"/>
    <cellStyle name="Link Units (2)" xfId="125" xr:uid="{E54107B8-2BFB-42A0-B2E6-31222624F219}"/>
    <cellStyle name="Linked Cell 2" xfId="126" xr:uid="{E857C043-CA3D-4B20-A73E-7D2211563C48}"/>
    <cellStyle name="Neutral 2" xfId="127" xr:uid="{435B7E56-1815-4BA0-BD2D-636D1F5E369C}"/>
    <cellStyle name="no dec" xfId="128" xr:uid="{47C3D3C3-1936-4141-9185-38CAF8247A6A}"/>
    <cellStyle name="Nor}al" xfId="129" xr:uid="{5683377D-B283-4356-84DC-6167C1B9AB2C}"/>
    <cellStyle name="Normal" xfId="0" builtinId="0"/>
    <cellStyle name="Normal - Style1" xfId="130" xr:uid="{B4E52EF3-D439-447E-A10F-48D9C33E5FF1}"/>
    <cellStyle name="Normal 10" xfId="192" xr:uid="{3F28DC1E-955A-4752-9456-C9DBBB44C27E}"/>
    <cellStyle name="Normal 11" xfId="226" xr:uid="{39A4D461-2B69-45AC-BC3B-879E60BD782F}"/>
    <cellStyle name="Normal 12" xfId="8" xr:uid="{4E0B2CA2-5C40-4985-9461-F2C32F978CC3}"/>
    <cellStyle name="Normal 2" xfId="2" xr:uid="{00000000-0005-0000-0000-000003000000}"/>
    <cellStyle name="Normal 2 2" xfId="206" xr:uid="{A74B3F40-723B-48B6-B47D-C1568630C82D}"/>
    <cellStyle name="Normal 2 2 2" xfId="190" xr:uid="{8F399EFF-A679-4F22-ACB2-825556B2AAAC}"/>
    <cellStyle name="Normal 2 2 2 2" xfId="225" xr:uid="{B69B5904-0B35-4326-AA1A-A4C9599616B2}"/>
    <cellStyle name="Normal 2 3" xfId="4" xr:uid="{00000000-0005-0000-0000-000004000000}"/>
    <cellStyle name="Normal 2 3 2" xfId="207" xr:uid="{26462C73-BED5-44F5-99C5-6514C9739C52}"/>
    <cellStyle name="Normal 2 3 3" xfId="132" xr:uid="{103D7195-814B-43EF-A9F4-3F9048A81ECE}"/>
    <cellStyle name="Normal 2 4" xfId="131" xr:uid="{02C103A9-D0D5-4564-816E-3271313B3887}"/>
    <cellStyle name="Normal 3" xfId="3" xr:uid="{00000000-0005-0000-0000-000005000000}"/>
    <cellStyle name="Normal 3 2" xfId="7" xr:uid="{00000000-0005-0000-0000-000006000000}"/>
    <cellStyle name="Normal 4" xfId="6" xr:uid="{00000000-0005-0000-0000-000007000000}"/>
    <cellStyle name="Normal 4 2" xfId="208" xr:uid="{73586C69-3D9C-459B-8E00-D33BDBB31377}"/>
    <cellStyle name="Normal 4 3" xfId="133" xr:uid="{9D3CAFDD-777B-4801-B5E4-C8D8CC174EB3}"/>
    <cellStyle name="Normal 5" xfId="1" xr:uid="{00000000-0005-0000-0000-000008000000}"/>
    <cellStyle name="Normal 5 2" xfId="209" xr:uid="{047B139D-57F4-471A-AD35-710095123A4A}"/>
    <cellStyle name="Normal 6" xfId="177" xr:uid="{CDF9C918-65BB-4DAD-81E2-02C507F79AC5}"/>
    <cellStyle name="Normal 6 2" xfId="213" xr:uid="{111C7465-8F43-4907-B96B-49F16A8879E8}"/>
    <cellStyle name="Normal 7" xfId="187" xr:uid="{4DA7725A-B314-407C-9796-C3354AC98304}"/>
    <cellStyle name="Normal 7 2" xfId="223" xr:uid="{B9EDB1BC-64FD-4B58-B93D-25B2B0D8FBFC}"/>
    <cellStyle name="Normal 8" xfId="189" xr:uid="{3367B9C5-1C7A-4C44-8C8B-D58CD3A52851}"/>
    <cellStyle name="Normal 8 2" xfId="224" xr:uid="{748436D7-D10D-4DFC-A8C7-D147EE560212}"/>
    <cellStyle name="Normal 9" xfId="191" xr:uid="{EF0291C8-52C7-49DD-86DF-3CBAC3AA204E}"/>
    <cellStyle name="Note 2" xfId="210" xr:uid="{BD946BAB-48F2-43C2-9BE9-C479B2EDD35B}"/>
    <cellStyle name="Note 3" xfId="134" xr:uid="{D8A2AFBC-2C1F-4994-8F1C-D1855271E775}"/>
    <cellStyle name="Output 2" xfId="135" xr:uid="{9B14C571-93FC-4B2E-9F41-CD4DABC860DE}"/>
    <cellStyle name="paint" xfId="136" xr:uid="{36E2771C-6095-49CA-85C7-67665C793F28}"/>
    <cellStyle name="Percent [0]" xfId="138" xr:uid="{4DA5F579-334C-46F3-A51F-9A796A7FF1F1}"/>
    <cellStyle name="Percent [00]" xfId="139" xr:uid="{27836C01-E7B3-4700-854C-3757AC58D403}"/>
    <cellStyle name="Percent [2]" xfId="140" xr:uid="{E7A86985-8016-4E76-BBF6-A9ADAB08AADD}"/>
    <cellStyle name="Percent 2" xfId="141" xr:uid="{0A101153-44B8-4E37-9F61-33DBB78CCA32}"/>
    <cellStyle name="Percent 2 2" xfId="211" xr:uid="{BDC29773-37BF-4535-AC91-B185D1B10B0F}"/>
    <cellStyle name="Percent 3" xfId="137" xr:uid="{178783AF-7F3E-4687-A8F3-3BDD8B6B8D1E}"/>
    <cellStyle name="Popis" xfId="142" xr:uid="{C8672C9F-CE9B-4920-B3A0-E59D9322F547}"/>
    <cellStyle name="PrePop Currency (0)" xfId="143" xr:uid="{939125A1-8305-440C-AC78-69B55B553124}"/>
    <cellStyle name="PrePop Currency (2)" xfId="144" xr:uid="{8DC597CA-B8F0-4B30-9FA5-168039169E28}"/>
    <cellStyle name="PrePop Units (0)" xfId="145" xr:uid="{BEF9E40D-DFEA-4D57-A27D-CCBCCC7616D9}"/>
    <cellStyle name="PrePop Units (1)" xfId="146" xr:uid="{5922E5D5-07F3-42B9-A7F4-E0A953483C0A}"/>
    <cellStyle name="PrePop Units (2)" xfId="147" xr:uid="{497094EA-DDF3-4630-AE2C-66C561F2E72A}"/>
    <cellStyle name="Prosent_Ark1" xfId="148" xr:uid="{98380B8C-5E55-45E2-ABC0-EFFA657DC2E9}"/>
    <cellStyle name="Sledovaný hypertextový odkaz" xfId="149" xr:uid="{2FC32256-5106-412D-BC7A-0E305E475BDE}"/>
    <cellStyle name="Standard_BS14" xfId="150" xr:uid="{02B4E59B-1EDF-4E9B-94B7-378E0980FE21}"/>
    <cellStyle name="Style 1" xfId="151" xr:uid="{DA57DCD2-8E8D-4B03-B105-5AFF0E86E669}"/>
    <cellStyle name="Style 1 2" xfId="212" xr:uid="{F9E1AEE2-4673-4337-820D-3368E3325848}"/>
    <cellStyle name="sub-total" xfId="152" xr:uid="{6025F819-0157-4A7A-A2F6-698854BD656E}"/>
    <cellStyle name="T" xfId="153" xr:uid="{31D42EBA-ECE0-4312-B150-DD394378D0C5}"/>
    <cellStyle name="t_Receivables_PS-PG_Jul'08" xfId="154" xr:uid="{474FB177-0739-4342-AF0B-4BAE67981F0F}"/>
    <cellStyle name="t_Receivables_PS-PG_Jun'08" xfId="155" xr:uid="{A78DD03E-158E-4AD9-9FAA-2E54034EF5F4}"/>
    <cellStyle name="Text Indent A" xfId="156" xr:uid="{91EE65EA-AF28-4A0E-ADD7-49E81689CEBF}"/>
    <cellStyle name="Text Indent B" xfId="157" xr:uid="{2EDD5E8B-669A-4965-915E-5CCCD4482927}"/>
    <cellStyle name="Text Indent C" xfId="158" xr:uid="{6D1A6930-DE6A-4F24-89F5-C8305BA91C93}"/>
    <cellStyle name="Times New Roman" xfId="159" xr:uid="{5B8B8C7F-6690-47E4-8C12-61C165E8D0E9}"/>
    <cellStyle name="Title 2" xfId="160" xr:uid="{D9F4F992-91C0-4CA3-AC3B-6DDFB51C9E27}"/>
    <cellStyle name="Total 2" xfId="161" xr:uid="{0DD1A0F8-3B11-4849-B2AE-03F20A0B361E}"/>
    <cellStyle name="Tusenskille [0]_Ark1" xfId="162" xr:uid="{E23F3540-2F5D-4321-96AA-C098AF4F2004}"/>
    <cellStyle name="Tusenskille_Ark1" xfId="163" xr:uid="{D08673A9-4335-4F91-B7BE-F059A8793DC9}"/>
    <cellStyle name="Tusental (0)_Appx 2 Action plan" xfId="164" xr:uid="{89C12895-D49C-477D-8155-8CEDA8197093}"/>
    <cellStyle name="Tusental_Appx 2 Action plan" xfId="165" xr:uid="{2DD008EA-CF24-4C63-8B38-74DB7F78ADD1}"/>
    <cellStyle name="Valuta (0)_Appx 2 Action plan" xfId="166" xr:uid="{A24203E2-42BF-462E-9A6E-22A4DDD2156B}"/>
    <cellStyle name="Valuta [0]_Ark1" xfId="167" xr:uid="{D2568EE4-A223-4E6D-ACD2-A3D98425B51D}"/>
    <cellStyle name="Valuta_Appx 2 Action plan" xfId="168" xr:uid="{1D0A8658-127E-4BBF-AEAB-80901557E116}"/>
    <cellStyle name="Währung [0]_PERSONAL" xfId="169" xr:uid="{4B9A9BBE-77EC-4C23-850E-AE6C4FBE4EA4}"/>
    <cellStyle name="Währung_PERSONAL" xfId="170" xr:uid="{BA8C3711-F869-4FDE-AD07-35D01075BF96}"/>
    <cellStyle name="Warning Text 2" xfId="171" xr:uid="{DED11DA2-8A26-40F9-B354-FDA2ED993D3F}"/>
    <cellStyle name="콤마 [0]_Book1" xfId="172" xr:uid="{59AA3127-C49E-44FA-9F41-C548FC25ECE8}"/>
    <cellStyle name="콤마_Book1" xfId="173" xr:uid="{1982D34C-CB3B-45B9-806B-50601FF96FDB}"/>
    <cellStyle name="통화 [0]_9634매출 " xfId="174" xr:uid="{91BBBE25-977A-4E99-9B03-C328D06BDB68}"/>
    <cellStyle name="통화_9634매출 " xfId="175" xr:uid="{F6002E5A-B8B0-47B3-9AB0-506627C6E530}"/>
    <cellStyle name="표준_0N-HANDLING " xfId="176" xr:uid="{51E48C10-B5B7-428B-889C-E05E99A6FD09}"/>
  </cellStyles>
  <dxfs count="6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CE4D6"/>
          <bgColor rgb="FFFCE4D6"/>
        </patternFill>
      </fill>
    </dxf>
    <dxf>
      <fill>
        <patternFill patternType="solid">
          <fgColor rgb="FFFCE4D6"/>
          <bgColor rgb="FFFCE4D6"/>
        </patternFill>
      </fill>
    </dxf>
    <dxf>
      <font>
        <b/>
        <color rgb="FF000000"/>
      </font>
    </dxf>
    <dxf>
      <font>
        <b/>
        <color rgb="FF000000"/>
      </font>
    </dxf>
    <dxf>
      <font>
        <b/>
        <color rgb="FF000000"/>
      </font>
      <border>
        <top style="double">
          <color rgb="FFED7D31"/>
        </top>
      </border>
    </dxf>
    <dxf>
      <font>
        <b/>
        <color rgb="FF000000"/>
      </font>
      <border>
        <bottom style="medium">
          <color rgb="FFED7D31"/>
        </bottom>
      </border>
    </dxf>
    <dxf>
      <font>
        <color rgb="FF000000"/>
      </font>
      <border>
        <left style="thin">
          <color rgb="FFED7D31"/>
        </left>
        <right style="thin">
          <color rgb="FFED7D31"/>
        </right>
        <top style="thin">
          <color rgb="FFED7D31"/>
        </top>
        <bottom style="thin">
          <color rgb="FFED7D31"/>
        </bottom>
        <vertical style="thin">
          <color rgb="FFED7D31"/>
        </vertical>
        <horizontal style="thin">
          <color rgb="FFED7D31"/>
        </horizontal>
      </border>
    </dxf>
  </dxfs>
  <tableStyles count="1" defaultTableStyle="TableStyleMedium2" defaultPivotStyle="PivotStyleLight16">
    <tableStyle name="TableStyleLight17 3" pivot="0" count="7" xr9:uid="{57C829AA-B501-4E96-B0C0-CF0C258B61A6}">
      <tableStyleElement type="wholeTable" dxfId="60"/>
      <tableStyleElement type="headerRow" dxfId="59"/>
      <tableStyleElement type="totalRow" dxfId="58"/>
      <tableStyleElement type="firstColumn" dxfId="57"/>
      <tableStyleElement type="lastColumn" dxfId="56"/>
      <tableStyleElement type="firstRowStripe" dxfId="55"/>
      <tableStyleElement type="firstColumnStripe" dxfId="54"/>
    </tableStyle>
  </tableStyles>
  <colors>
    <mruColors>
      <color rgb="FF66FFFF"/>
      <color rgb="FF00FFCC"/>
      <color rgb="FFFFCCFF"/>
      <color rgb="FF66FF99"/>
      <color rgb="FFFFFF66"/>
      <color rgb="FF7CEE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9.xml"/><Relationship Id="rId117" Type="http://schemas.openxmlformats.org/officeDocument/2006/relationships/externalLink" Target="externalLinks/externalLink100.xml"/><Relationship Id="rId21" Type="http://schemas.openxmlformats.org/officeDocument/2006/relationships/externalLink" Target="externalLinks/externalLink4.xml"/><Relationship Id="rId42" Type="http://schemas.openxmlformats.org/officeDocument/2006/relationships/externalLink" Target="externalLinks/externalLink25.xml"/><Relationship Id="rId47" Type="http://schemas.openxmlformats.org/officeDocument/2006/relationships/externalLink" Target="externalLinks/externalLink30.xml"/><Relationship Id="rId63" Type="http://schemas.openxmlformats.org/officeDocument/2006/relationships/externalLink" Target="externalLinks/externalLink46.xml"/><Relationship Id="rId68" Type="http://schemas.openxmlformats.org/officeDocument/2006/relationships/externalLink" Target="externalLinks/externalLink51.xml"/><Relationship Id="rId84" Type="http://schemas.openxmlformats.org/officeDocument/2006/relationships/externalLink" Target="externalLinks/externalLink67.xml"/><Relationship Id="rId89" Type="http://schemas.openxmlformats.org/officeDocument/2006/relationships/externalLink" Target="externalLinks/externalLink72.xml"/><Relationship Id="rId112" Type="http://schemas.openxmlformats.org/officeDocument/2006/relationships/externalLink" Target="externalLinks/externalLink95.xml"/><Relationship Id="rId16" Type="http://schemas.openxmlformats.org/officeDocument/2006/relationships/worksheet" Target="worksheets/sheet16.xml"/><Relationship Id="rId107" Type="http://schemas.openxmlformats.org/officeDocument/2006/relationships/externalLink" Target="externalLinks/externalLink90.xml"/><Relationship Id="rId11" Type="http://schemas.openxmlformats.org/officeDocument/2006/relationships/worksheet" Target="worksheets/sheet11.xml"/><Relationship Id="rId32" Type="http://schemas.openxmlformats.org/officeDocument/2006/relationships/externalLink" Target="externalLinks/externalLink15.xml"/><Relationship Id="rId37" Type="http://schemas.openxmlformats.org/officeDocument/2006/relationships/externalLink" Target="externalLinks/externalLink20.xml"/><Relationship Id="rId53" Type="http://schemas.openxmlformats.org/officeDocument/2006/relationships/externalLink" Target="externalLinks/externalLink36.xml"/><Relationship Id="rId58" Type="http://schemas.openxmlformats.org/officeDocument/2006/relationships/externalLink" Target="externalLinks/externalLink41.xml"/><Relationship Id="rId74" Type="http://schemas.openxmlformats.org/officeDocument/2006/relationships/externalLink" Target="externalLinks/externalLink57.xml"/><Relationship Id="rId79" Type="http://schemas.openxmlformats.org/officeDocument/2006/relationships/externalLink" Target="externalLinks/externalLink62.xml"/><Relationship Id="rId102" Type="http://schemas.openxmlformats.org/officeDocument/2006/relationships/externalLink" Target="externalLinks/externalLink85.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externalLink" Target="externalLinks/externalLink73.xml"/><Relationship Id="rId95" Type="http://schemas.openxmlformats.org/officeDocument/2006/relationships/externalLink" Target="externalLinks/externalLink78.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43" Type="http://schemas.openxmlformats.org/officeDocument/2006/relationships/externalLink" Target="externalLinks/externalLink26.xml"/><Relationship Id="rId48" Type="http://schemas.openxmlformats.org/officeDocument/2006/relationships/externalLink" Target="externalLinks/externalLink31.xml"/><Relationship Id="rId64" Type="http://schemas.openxmlformats.org/officeDocument/2006/relationships/externalLink" Target="externalLinks/externalLink47.xml"/><Relationship Id="rId69" Type="http://schemas.openxmlformats.org/officeDocument/2006/relationships/externalLink" Target="externalLinks/externalLink52.xml"/><Relationship Id="rId113" Type="http://schemas.openxmlformats.org/officeDocument/2006/relationships/externalLink" Target="externalLinks/externalLink96.xml"/><Relationship Id="rId118" Type="http://schemas.openxmlformats.org/officeDocument/2006/relationships/externalLink" Target="externalLinks/externalLink101.xml"/><Relationship Id="rId80" Type="http://schemas.openxmlformats.org/officeDocument/2006/relationships/externalLink" Target="externalLinks/externalLink63.xml"/><Relationship Id="rId85" Type="http://schemas.openxmlformats.org/officeDocument/2006/relationships/externalLink" Target="externalLinks/externalLink68.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externalLink" Target="externalLinks/externalLink16.xml"/><Relationship Id="rId38" Type="http://schemas.openxmlformats.org/officeDocument/2006/relationships/externalLink" Target="externalLinks/externalLink21.xml"/><Relationship Id="rId59" Type="http://schemas.openxmlformats.org/officeDocument/2006/relationships/externalLink" Target="externalLinks/externalLink42.xml"/><Relationship Id="rId103" Type="http://schemas.openxmlformats.org/officeDocument/2006/relationships/externalLink" Target="externalLinks/externalLink86.xml"/><Relationship Id="rId108" Type="http://schemas.openxmlformats.org/officeDocument/2006/relationships/externalLink" Target="externalLinks/externalLink91.xml"/><Relationship Id="rId54" Type="http://schemas.openxmlformats.org/officeDocument/2006/relationships/externalLink" Target="externalLinks/externalLink37.xml"/><Relationship Id="rId70" Type="http://schemas.openxmlformats.org/officeDocument/2006/relationships/externalLink" Target="externalLinks/externalLink53.xml"/><Relationship Id="rId75" Type="http://schemas.openxmlformats.org/officeDocument/2006/relationships/externalLink" Target="externalLinks/externalLink58.xml"/><Relationship Id="rId91" Type="http://schemas.openxmlformats.org/officeDocument/2006/relationships/externalLink" Target="externalLinks/externalLink74.xml"/><Relationship Id="rId96" Type="http://schemas.openxmlformats.org/officeDocument/2006/relationships/externalLink" Target="externalLinks/externalLink79.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49" Type="http://schemas.openxmlformats.org/officeDocument/2006/relationships/externalLink" Target="externalLinks/externalLink32.xml"/><Relationship Id="rId114" Type="http://schemas.openxmlformats.org/officeDocument/2006/relationships/externalLink" Target="externalLinks/externalLink97.xml"/><Relationship Id="rId119" Type="http://schemas.openxmlformats.org/officeDocument/2006/relationships/externalLink" Target="externalLinks/externalLink102.xml"/><Relationship Id="rId44" Type="http://schemas.openxmlformats.org/officeDocument/2006/relationships/externalLink" Target="externalLinks/externalLink27.xml"/><Relationship Id="rId60" Type="http://schemas.openxmlformats.org/officeDocument/2006/relationships/externalLink" Target="externalLinks/externalLink43.xml"/><Relationship Id="rId65" Type="http://schemas.openxmlformats.org/officeDocument/2006/relationships/externalLink" Target="externalLinks/externalLink48.xml"/><Relationship Id="rId81" Type="http://schemas.openxmlformats.org/officeDocument/2006/relationships/externalLink" Target="externalLinks/externalLink64.xml"/><Relationship Id="rId86" Type="http://schemas.openxmlformats.org/officeDocument/2006/relationships/externalLink" Target="externalLinks/externalLink6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1.xml"/><Relationship Id="rId39" Type="http://schemas.openxmlformats.org/officeDocument/2006/relationships/externalLink" Target="externalLinks/externalLink22.xml"/><Relationship Id="rId109" Type="http://schemas.openxmlformats.org/officeDocument/2006/relationships/externalLink" Target="externalLinks/externalLink92.xml"/><Relationship Id="rId34" Type="http://schemas.openxmlformats.org/officeDocument/2006/relationships/externalLink" Target="externalLinks/externalLink17.xml"/><Relationship Id="rId50" Type="http://schemas.openxmlformats.org/officeDocument/2006/relationships/externalLink" Target="externalLinks/externalLink33.xml"/><Relationship Id="rId55" Type="http://schemas.openxmlformats.org/officeDocument/2006/relationships/externalLink" Target="externalLinks/externalLink38.xml"/><Relationship Id="rId76" Type="http://schemas.openxmlformats.org/officeDocument/2006/relationships/externalLink" Target="externalLinks/externalLink59.xml"/><Relationship Id="rId97" Type="http://schemas.openxmlformats.org/officeDocument/2006/relationships/externalLink" Target="externalLinks/externalLink80.xml"/><Relationship Id="rId104" Type="http://schemas.openxmlformats.org/officeDocument/2006/relationships/externalLink" Target="externalLinks/externalLink87.xml"/><Relationship Id="rId120" Type="http://schemas.openxmlformats.org/officeDocument/2006/relationships/theme" Target="theme/theme1.xml"/><Relationship Id="rId125" Type="http://schemas.microsoft.com/office/2022/11/relationships/FeaturePropertyBag" Target="featurePropertyBag/featurePropertyBag.xml"/><Relationship Id="rId7" Type="http://schemas.openxmlformats.org/officeDocument/2006/relationships/worksheet" Target="worksheets/sheet7.xml"/><Relationship Id="rId71" Type="http://schemas.openxmlformats.org/officeDocument/2006/relationships/externalLink" Target="externalLinks/externalLink54.xml"/><Relationship Id="rId92" Type="http://schemas.openxmlformats.org/officeDocument/2006/relationships/externalLink" Target="externalLinks/externalLink75.xml"/><Relationship Id="rId2" Type="http://schemas.openxmlformats.org/officeDocument/2006/relationships/worksheet" Target="worksheets/sheet2.xml"/><Relationship Id="rId29" Type="http://schemas.openxmlformats.org/officeDocument/2006/relationships/externalLink" Target="externalLinks/externalLink12.xml"/><Relationship Id="rId24" Type="http://schemas.openxmlformats.org/officeDocument/2006/relationships/externalLink" Target="externalLinks/externalLink7.xml"/><Relationship Id="rId40" Type="http://schemas.openxmlformats.org/officeDocument/2006/relationships/externalLink" Target="externalLinks/externalLink23.xml"/><Relationship Id="rId45" Type="http://schemas.openxmlformats.org/officeDocument/2006/relationships/externalLink" Target="externalLinks/externalLink28.xml"/><Relationship Id="rId66" Type="http://schemas.openxmlformats.org/officeDocument/2006/relationships/externalLink" Target="externalLinks/externalLink49.xml"/><Relationship Id="rId87" Type="http://schemas.openxmlformats.org/officeDocument/2006/relationships/externalLink" Target="externalLinks/externalLink70.xml"/><Relationship Id="rId110" Type="http://schemas.openxmlformats.org/officeDocument/2006/relationships/externalLink" Target="externalLinks/externalLink93.xml"/><Relationship Id="rId115" Type="http://schemas.openxmlformats.org/officeDocument/2006/relationships/externalLink" Target="externalLinks/externalLink98.xml"/><Relationship Id="rId61" Type="http://schemas.openxmlformats.org/officeDocument/2006/relationships/externalLink" Target="externalLinks/externalLink44.xml"/><Relationship Id="rId82" Type="http://schemas.openxmlformats.org/officeDocument/2006/relationships/externalLink" Target="externalLinks/externalLink65.xml"/><Relationship Id="rId19" Type="http://schemas.openxmlformats.org/officeDocument/2006/relationships/externalLink" Target="externalLinks/externalLink2.xml"/><Relationship Id="rId14" Type="http://schemas.openxmlformats.org/officeDocument/2006/relationships/worksheet" Target="worksheets/sheet14.xml"/><Relationship Id="rId30" Type="http://schemas.openxmlformats.org/officeDocument/2006/relationships/externalLink" Target="externalLinks/externalLink13.xml"/><Relationship Id="rId35" Type="http://schemas.openxmlformats.org/officeDocument/2006/relationships/externalLink" Target="externalLinks/externalLink18.xml"/><Relationship Id="rId56" Type="http://schemas.openxmlformats.org/officeDocument/2006/relationships/externalLink" Target="externalLinks/externalLink39.xml"/><Relationship Id="rId77" Type="http://schemas.openxmlformats.org/officeDocument/2006/relationships/externalLink" Target="externalLinks/externalLink60.xml"/><Relationship Id="rId100" Type="http://schemas.openxmlformats.org/officeDocument/2006/relationships/externalLink" Target="externalLinks/externalLink83.xml"/><Relationship Id="rId105" Type="http://schemas.openxmlformats.org/officeDocument/2006/relationships/externalLink" Target="externalLinks/externalLink88.xml"/><Relationship Id="rId8" Type="http://schemas.openxmlformats.org/officeDocument/2006/relationships/worksheet" Target="worksheets/sheet8.xml"/><Relationship Id="rId51" Type="http://schemas.openxmlformats.org/officeDocument/2006/relationships/externalLink" Target="externalLinks/externalLink34.xml"/><Relationship Id="rId72" Type="http://schemas.openxmlformats.org/officeDocument/2006/relationships/externalLink" Target="externalLinks/externalLink55.xml"/><Relationship Id="rId93" Type="http://schemas.openxmlformats.org/officeDocument/2006/relationships/externalLink" Target="externalLinks/externalLink76.xml"/><Relationship Id="rId98" Type="http://schemas.openxmlformats.org/officeDocument/2006/relationships/externalLink" Target="externalLinks/externalLink81.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externalLink" Target="externalLinks/externalLink8.xml"/><Relationship Id="rId46" Type="http://schemas.openxmlformats.org/officeDocument/2006/relationships/externalLink" Target="externalLinks/externalLink29.xml"/><Relationship Id="rId67" Type="http://schemas.openxmlformats.org/officeDocument/2006/relationships/externalLink" Target="externalLinks/externalLink50.xml"/><Relationship Id="rId116" Type="http://schemas.openxmlformats.org/officeDocument/2006/relationships/externalLink" Target="externalLinks/externalLink99.xml"/><Relationship Id="rId20" Type="http://schemas.openxmlformats.org/officeDocument/2006/relationships/externalLink" Target="externalLinks/externalLink3.xml"/><Relationship Id="rId41" Type="http://schemas.openxmlformats.org/officeDocument/2006/relationships/externalLink" Target="externalLinks/externalLink24.xml"/><Relationship Id="rId62" Type="http://schemas.openxmlformats.org/officeDocument/2006/relationships/externalLink" Target="externalLinks/externalLink45.xml"/><Relationship Id="rId83" Type="http://schemas.openxmlformats.org/officeDocument/2006/relationships/externalLink" Target="externalLinks/externalLink66.xml"/><Relationship Id="rId88" Type="http://schemas.openxmlformats.org/officeDocument/2006/relationships/externalLink" Target="externalLinks/externalLink71.xml"/><Relationship Id="rId111" Type="http://schemas.openxmlformats.org/officeDocument/2006/relationships/externalLink" Target="externalLinks/externalLink94.xml"/><Relationship Id="rId15" Type="http://schemas.openxmlformats.org/officeDocument/2006/relationships/worksheet" Target="worksheets/sheet15.xml"/><Relationship Id="rId36" Type="http://schemas.openxmlformats.org/officeDocument/2006/relationships/externalLink" Target="externalLinks/externalLink19.xml"/><Relationship Id="rId57" Type="http://schemas.openxmlformats.org/officeDocument/2006/relationships/externalLink" Target="externalLinks/externalLink40.xml"/><Relationship Id="rId106" Type="http://schemas.openxmlformats.org/officeDocument/2006/relationships/externalLink" Target="externalLinks/externalLink89.xml"/><Relationship Id="rId10" Type="http://schemas.openxmlformats.org/officeDocument/2006/relationships/worksheet" Target="worksheets/sheet10.xml"/><Relationship Id="rId31" Type="http://schemas.openxmlformats.org/officeDocument/2006/relationships/externalLink" Target="externalLinks/externalLink14.xml"/><Relationship Id="rId52" Type="http://schemas.openxmlformats.org/officeDocument/2006/relationships/externalLink" Target="externalLinks/externalLink35.xml"/><Relationship Id="rId73" Type="http://schemas.openxmlformats.org/officeDocument/2006/relationships/externalLink" Target="externalLinks/externalLink56.xml"/><Relationship Id="rId78" Type="http://schemas.openxmlformats.org/officeDocument/2006/relationships/externalLink" Target="externalLinks/externalLink61.xml"/><Relationship Id="rId94" Type="http://schemas.openxmlformats.org/officeDocument/2006/relationships/externalLink" Target="externalLinks/externalLink77.xml"/><Relationship Id="rId99" Type="http://schemas.openxmlformats.org/officeDocument/2006/relationships/externalLink" Target="externalLinks/externalLink82.xml"/><Relationship Id="rId101" Type="http://schemas.openxmlformats.org/officeDocument/2006/relationships/externalLink" Target="externalLinks/externalLink84.xml"/><Relationship Id="rId1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56029</xdr:colOff>
      <xdr:row>1</xdr:row>
      <xdr:rowOff>176827</xdr:rowOff>
    </xdr:from>
    <xdr:to>
      <xdr:col>0</xdr:col>
      <xdr:colOff>1077565</xdr:colOff>
      <xdr:row>3</xdr:row>
      <xdr:rowOff>62527</xdr:rowOff>
    </xdr:to>
    <xdr:pic>
      <xdr:nvPicPr>
        <xdr:cNvPr id="2" name="Picture 1" descr="companylogo">
          <a:extLst>
            <a:ext uri="{FF2B5EF4-FFF2-40B4-BE49-F238E27FC236}">
              <a16:creationId xmlns:a16="http://schemas.microsoft.com/office/drawing/2014/main" id="{A39BFF54-E47B-43FE-9243-F82730BDD72F}"/>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6029" y="580687"/>
          <a:ext cx="1021536" cy="74676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23</xdr:col>
      <xdr:colOff>27215</xdr:colOff>
      <xdr:row>5</xdr:row>
      <xdr:rowOff>0</xdr:rowOff>
    </xdr:from>
    <xdr:to>
      <xdr:col>38</xdr:col>
      <xdr:colOff>0</xdr:colOff>
      <xdr:row>18</xdr:row>
      <xdr:rowOff>65011</xdr:rowOff>
    </xdr:to>
    <xdr:grpSp>
      <xdr:nvGrpSpPr>
        <xdr:cNvPr id="2" name="Group 1">
          <a:extLst>
            <a:ext uri="{FF2B5EF4-FFF2-40B4-BE49-F238E27FC236}">
              <a16:creationId xmlns:a16="http://schemas.microsoft.com/office/drawing/2014/main" id="{6517165E-8437-4AFD-A695-C84B2D30C441}"/>
            </a:ext>
          </a:extLst>
        </xdr:cNvPr>
        <xdr:cNvGrpSpPr/>
      </xdr:nvGrpSpPr>
      <xdr:grpSpPr>
        <a:xfrm>
          <a:off x="11468101" y="1186543"/>
          <a:ext cx="6798128" cy="2786439"/>
          <a:chOff x="2173515" y="558800"/>
          <a:chExt cx="6386285" cy="2795511"/>
        </a:xfrm>
      </xdr:grpSpPr>
      <xdr:pic>
        <xdr:nvPicPr>
          <xdr:cNvPr id="3" name="Picture 2">
            <a:extLst>
              <a:ext uri="{FF2B5EF4-FFF2-40B4-BE49-F238E27FC236}">
                <a16:creationId xmlns:a16="http://schemas.microsoft.com/office/drawing/2014/main" id="{D69B6637-E67C-14C6-E7C9-DE5CA369FD42}"/>
              </a:ext>
            </a:extLst>
          </xdr:cNvPr>
          <xdr:cNvPicPr>
            <a:picLocks noChangeAspect="1"/>
          </xdr:cNvPicPr>
        </xdr:nvPicPr>
        <xdr:blipFill rotWithShape="1">
          <a:blip xmlns:r="http://schemas.openxmlformats.org/officeDocument/2006/relationships" r:embed="rId1"/>
          <a:srcRect l="531" t="2221" r="1239"/>
          <a:stretch/>
        </xdr:blipFill>
        <xdr:spPr>
          <a:xfrm>
            <a:off x="2173515" y="558800"/>
            <a:ext cx="6386285" cy="2795511"/>
          </a:xfrm>
          <a:prstGeom prst="rect">
            <a:avLst/>
          </a:prstGeom>
          <a:ln w="12700">
            <a:solidFill>
              <a:schemeClr val="tx1"/>
            </a:solidFill>
          </a:ln>
        </xdr:spPr>
      </xdr:pic>
      <xdr:pic>
        <xdr:nvPicPr>
          <xdr:cNvPr id="4" name="Picture 3" descr="Gas pipeline line icon concept. Gas ...">
            <a:extLst>
              <a:ext uri="{FF2B5EF4-FFF2-40B4-BE49-F238E27FC236}">
                <a16:creationId xmlns:a16="http://schemas.microsoft.com/office/drawing/2014/main" id="{79CB362C-B831-7D46-B694-BD4736C6E3BD}"/>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65" t="23107" r="14644" b="24994"/>
          <a:stretch/>
        </xdr:blipFill>
        <xdr:spPr bwMode="auto">
          <a:xfrm>
            <a:off x="6102350" y="2647951"/>
            <a:ext cx="324457" cy="2476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 name="TextBox 4">
            <a:extLst>
              <a:ext uri="{FF2B5EF4-FFF2-40B4-BE49-F238E27FC236}">
                <a16:creationId xmlns:a16="http://schemas.microsoft.com/office/drawing/2014/main" id="{5D2C391C-04A5-AA67-BC24-17696CBB300B}"/>
              </a:ext>
            </a:extLst>
          </xdr:cNvPr>
          <xdr:cNvSpPr txBox="1"/>
        </xdr:nvSpPr>
        <xdr:spPr>
          <a:xfrm>
            <a:off x="5930900" y="2908300"/>
            <a:ext cx="680044" cy="3140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1">
                <a:latin typeface="Arial Narrow" panose="020B0606020202030204" pitchFamily="34" charset="0"/>
                <a:ea typeface="Calibri" panose="020F0502020204030204" pitchFamily="34" charset="0"/>
                <a:cs typeface="Calibri" panose="020F0502020204030204" pitchFamily="34" charset="0"/>
              </a:rPr>
              <a:t>GAS</a:t>
            </a:r>
            <a:r>
              <a:rPr lang="en-US" sz="700" b="1" baseline="0">
                <a:latin typeface="Arial Narrow" panose="020B0606020202030204" pitchFamily="34" charset="0"/>
                <a:ea typeface="Calibri" panose="020F0502020204030204" pitchFamily="34" charset="0"/>
                <a:cs typeface="Calibri" panose="020F0502020204030204" pitchFamily="34" charset="0"/>
              </a:rPr>
              <a:t> PIPELINE</a:t>
            </a:r>
            <a:endParaRPr lang="en-US" sz="700" b="1">
              <a:latin typeface="Arial Narrow" panose="020B0606020202030204" pitchFamily="34" charset="0"/>
              <a:ea typeface="Calibri" panose="020F0502020204030204" pitchFamily="34" charset="0"/>
              <a:cs typeface="Calibri" panose="020F0502020204030204" pitchFamily="34" charset="0"/>
            </a:endParaRPr>
          </a:p>
        </xdr:txBody>
      </xdr:sp>
    </xdr:grpSp>
    <xdr:clientData/>
  </xdr:twoCellAnchor>
  <xdr:twoCellAnchor>
    <xdr:from>
      <xdr:col>2</xdr:col>
      <xdr:colOff>420515</xdr:colOff>
      <xdr:row>24</xdr:row>
      <xdr:rowOff>4233</xdr:rowOff>
    </xdr:from>
    <xdr:to>
      <xdr:col>4</xdr:col>
      <xdr:colOff>46570</xdr:colOff>
      <xdr:row>26</xdr:row>
      <xdr:rowOff>173567</xdr:rowOff>
    </xdr:to>
    <xdr:sp macro="" textlink="">
      <xdr:nvSpPr>
        <xdr:cNvPr id="10" name="Isosceles Triangle 9">
          <a:extLst>
            <a:ext uri="{FF2B5EF4-FFF2-40B4-BE49-F238E27FC236}">
              <a16:creationId xmlns:a16="http://schemas.microsoft.com/office/drawing/2014/main" id="{3E427ABD-14D1-4277-B617-8F39B1A23E37}"/>
            </a:ext>
          </a:extLst>
        </xdr:cNvPr>
        <xdr:cNvSpPr/>
      </xdr:nvSpPr>
      <xdr:spPr>
        <a:xfrm>
          <a:off x="1334915" y="5046133"/>
          <a:ext cx="680155" cy="512234"/>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24</xdr:row>
      <xdr:rowOff>13304</xdr:rowOff>
    </xdr:from>
    <xdr:to>
      <xdr:col>8</xdr:col>
      <xdr:colOff>46570</xdr:colOff>
      <xdr:row>27</xdr:row>
      <xdr:rowOff>1209</xdr:rowOff>
    </xdr:to>
    <xdr:sp macro="" textlink="">
      <xdr:nvSpPr>
        <xdr:cNvPr id="11" name="Isosceles Triangle 10">
          <a:extLst>
            <a:ext uri="{FF2B5EF4-FFF2-40B4-BE49-F238E27FC236}">
              <a16:creationId xmlns:a16="http://schemas.microsoft.com/office/drawing/2014/main" id="{AB6549E3-F8A2-48D6-8270-9321DB763D25}"/>
            </a:ext>
          </a:extLst>
        </xdr:cNvPr>
        <xdr:cNvSpPr/>
      </xdr:nvSpPr>
      <xdr:spPr>
        <a:xfrm>
          <a:off x="3443115" y="5055204"/>
          <a:ext cx="680155" cy="502255"/>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24</xdr:row>
      <xdr:rowOff>13304</xdr:rowOff>
    </xdr:from>
    <xdr:to>
      <xdr:col>4</xdr:col>
      <xdr:colOff>46569</xdr:colOff>
      <xdr:row>27</xdr:row>
      <xdr:rowOff>1209</xdr:rowOff>
    </xdr:to>
    <xdr:sp macro="" textlink="">
      <xdr:nvSpPr>
        <xdr:cNvPr id="12" name="Isosceles Triangle 11">
          <a:extLst>
            <a:ext uri="{FF2B5EF4-FFF2-40B4-BE49-F238E27FC236}">
              <a16:creationId xmlns:a16="http://schemas.microsoft.com/office/drawing/2014/main" id="{FBD93045-6D09-469D-9B49-8B3E6FF0AF55}"/>
            </a:ext>
          </a:extLst>
        </xdr:cNvPr>
        <xdr:cNvSpPr/>
      </xdr:nvSpPr>
      <xdr:spPr>
        <a:xfrm>
          <a:off x="1334915" y="5055204"/>
          <a:ext cx="680154" cy="502255"/>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24</xdr:row>
      <xdr:rowOff>15522</xdr:rowOff>
    </xdr:from>
    <xdr:to>
      <xdr:col>6</xdr:col>
      <xdr:colOff>43746</xdr:colOff>
      <xdr:row>27</xdr:row>
      <xdr:rowOff>8467</xdr:rowOff>
    </xdr:to>
    <xdr:sp macro="" textlink="">
      <xdr:nvSpPr>
        <xdr:cNvPr id="13" name="Isosceles Triangle 12">
          <a:extLst>
            <a:ext uri="{FF2B5EF4-FFF2-40B4-BE49-F238E27FC236}">
              <a16:creationId xmlns:a16="http://schemas.microsoft.com/office/drawing/2014/main" id="{8FEA813F-BB04-43D9-95ED-656EBEF263C9}"/>
            </a:ext>
          </a:extLst>
        </xdr:cNvPr>
        <xdr:cNvSpPr/>
      </xdr:nvSpPr>
      <xdr:spPr>
        <a:xfrm>
          <a:off x="2386192" y="5057422"/>
          <a:ext cx="680154" cy="507295"/>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24</xdr:row>
      <xdr:rowOff>7056</xdr:rowOff>
    </xdr:from>
    <xdr:to>
      <xdr:col>10</xdr:col>
      <xdr:colOff>42332</xdr:colOff>
      <xdr:row>27</xdr:row>
      <xdr:rowOff>1</xdr:rowOff>
    </xdr:to>
    <xdr:sp macro="" textlink="">
      <xdr:nvSpPr>
        <xdr:cNvPr id="14" name="Isosceles Triangle 13">
          <a:extLst>
            <a:ext uri="{FF2B5EF4-FFF2-40B4-BE49-F238E27FC236}">
              <a16:creationId xmlns:a16="http://schemas.microsoft.com/office/drawing/2014/main" id="{0BA9A294-B2F9-4951-9896-7988784FBABA}"/>
            </a:ext>
          </a:extLst>
        </xdr:cNvPr>
        <xdr:cNvSpPr/>
      </xdr:nvSpPr>
      <xdr:spPr>
        <a:xfrm>
          <a:off x="4489349" y="507798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24</xdr:row>
      <xdr:rowOff>18345</xdr:rowOff>
    </xdr:from>
    <xdr:to>
      <xdr:col>12</xdr:col>
      <xdr:colOff>39510</xdr:colOff>
      <xdr:row>27</xdr:row>
      <xdr:rowOff>11290</xdr:rowOff>
    </xdr:to>
    <xdr:sp macro="" textlink="">
      <xdr:nvSpPr>
        <xdr:cNvPr id="15" name="Isosceles Triangle 14">
          <a:extLst>
            <a:ext uri="{FF2B5EF4-FFF2-40B4-BE49-F238E27FC236}">
              <a16:creationId xmlns:a16="http://schemas.microsoft.com/office/drawing/2014/main" id="{8645851D-A17B-450F-876C-8F1FD7EE0AB1}"/>
            </a:ext>
          </a:extLst>
        </xdr:cNvPr>
        <xdr:cNvSpPr/>
      </xdr:nvSpPr>
      <xdr:spPr>
        <a:xfrm>
          <a:off x="5544256" y="5060245"/>
          <a:ext cx="680154" cy="507295"/>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24</xdr:row>
      <xdr:rowOff>7056</xdr:rowOff>
    </xdr:from>
    <xdr:to>
      <xdr:col>14</xdr:col>
      <xdr:colOff>42332</xdr:colOff>
      <xdr:row>27</xdr:row>
      <xdr:rowOff>1</xdr:rowOff>
    </xdr:to>
    <xdr:sp macro="" textlink="">
      <xdr:nvSpPr>
        <xdr:cNvPr id="16" name="Isosceles Triangle 15">
          <a:extLst>
            <a:ext uri="{FF2B5EF4-FFF2-40B4-BE49-F238E27FC236}">
              <a16:creationId xmlns:a16="http://schemas.microsoft.com/office/drawing/2014/main" id="{A7BF3436-B124-43A4-8196-D14C6F2BCF06}"/>
            </a:ext>
          </a:extLst>
        </xdr:cNvPr>
        <xdr:cNvSpPr/>
      </xdr:nvSpPr>
      <xdr:spPr>
        <a:xfrm>
          <a:off x="6593921" y="5077985"/>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24</xdr:row>
      <xdr:rowOff>18345</xdr:rowOff>
    </xdr:from>
    <xdr:to>
      <xdr:col>16</xdr:col>
      <xdr:colOff>39510</xdr:colOff>
      <xdr:row>27</xdr:row>
      <xdr:rowOff>11290</xdr:rowOff>
    </xdr:to>
    <xdr:sp macro="" textlink="">
      <xdr:nvSpPr>
        <xdr:cNvPr id="17" name="Isosceles Triangle 16">
          <a:extLst>
            <a:ext uri="{FF2B5EF4-FFF2-40B4-BE49-F238E27FC236}">
              <a16:creationId xmlns:a16="http://schemas.microsoft.com/office/drawing/2014/main" id="{8B74ADF3-0917-4B47-99B0-DAE1F0E3AF6B}"/>
            </a:ext>
          </a:extLst>
        </xdr:cNvPr>
        <xdr:cNvSpPr/>
      </xdr:nvSpPr>
      <xdr:spPr>
        <a:xfrm>
          <a:off x="7652456" y="5060245"/>
          <a:ext cx="680154" cy="507295"/>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24</xdr:row>
      <xdr:rowOff>7056</xdr:rowOff>
    </xdr:from>
    <xdr:to>
      <xdr:col>18</xdr:col>
      <xdr:colOff>42332</xdr:colOff>
      <xdr:row>27</xdr:row>
      <xdr:rowOff>1</xdr:rowOff>
    </xdr:to>
    <xdr:sp macro="" textlink="">
      <xdr:nvSpPr>
        <xdr:cNvPr id="18" name="Isosceles Triangle 17">
          <a:extLst>
            <a:ext uri="{FF2B5EF4-FFF2-40B4-BE49-F238E27FC236}">
              <a16:creationId xmlns:a16="http://schemas.microsoft.com/office/drawing/2014/main" id="{C2783D99-D2FE-4E56-9F5B-98733D5EDD14}"/>
            </a:ext>
          </a:extLst>
        </xdr:cNvPr>
        <xdr:cNvSpPr/>
      </xdr:nvSpPr>
      <xdr:spPr>
        <a:xfrm>
          <a:off x="8698492" y="5077985"/>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24</xdr:row>
      <xdr:rowOff>18345</xdr:rowOff>
    </xdr:from>
    <xdr:to>
      <xdr:col>20</xdr:col>
      <xdr:colOff>39510</xdr:colOff>
      <xdr:row>27</xdr:row>
      <xdr:rowOff>11290</xdr:rowOff>
    </xdr:to>
    <xdr:sp macro="" textlink="">
      <xdr:nvSpPr>
        <xdr:cNvPr id="19" name="Isosceles Triangle 18">
          <a:extLst>
            <a:ext uri="{FF2B5EF4-FFF2-40B4-BE49-F238E27FC236}">
              <a16:creationId xmlns:a16="http://schemas.microsoft.com/office/drawing/2014/main" id="{B708C138-9B21-4985-9F58-894AF6B4953B}"/>
            </a:ext>
          </a:extLst>
        </xdr:cNvPr>
        <xdr:cNvSpPr/>
      </xdr:nvSpPr>
      <xdr:spPr>
        <a:xfrm>
          <a:off x="9760656" y="5060245"/>
          <a:ext cx="680154" cy="507295"/>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23</xdr:row>
      <xdr:rowOff>173181</xdr:rowOff>
    </xdr:from>
    <xdr:to>
      <xdr:col>15</xdr:col>
      <xdr:colOff>294410</xdr:colOff>
      <xdr:row>24</xdr:row>
      <xdr:rowOff>121226</xdr:rowOff>
    </xdr:to>
    <xdr:sp macro="" textlink="">
      <xdr:nvSpPr>
        <xdr:cNvPr id="248" name="Freeform 10707">
          <a:extLst>
            <a:ext uri="{FF2B5EF4-FFF2-40B4-BE49-F238E27FC236}">
              <a16:creationId xmlns:a16="http://schemas.microsoft.com/office/drawing/2014/main" id="{885B5DE3-A0C2-4785-8036-3C66F36C179D}"/>
            </a:ext>
          </a:extLst>
        </xdr:cNvPr>
        <xdr:cNvSpPr>
          <a:spLocks/>
        </xdr:cNvSpPr>
      </xdr:nvSpPr>
      <xdr:spPr bwMode="auto">
        <a:xfrm>
          <a:off x="6937090" y="5043631"/>
          <a:ext cx="1059870" cy="1194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24</xdr:row>
      <xdr:rowOff>28037</xdr:rowOff>
    </xdr:from>
    <xdr:to>
      <xdr:col>17</xdr:col>
      <xdr:colOff>276267</xdr:colOff>
      <xdr:row>24</xdr:row>
      <xdr:rowOff>148440</xdr:rowOff>
    </xdr:to>
    <xdr:sp macro="" textlink="">
      <xdr:nvSpPr>
        <xdr:cNvPr id="249" name="Freeform 10707">
          <a:extLst>
            <a:ext uri="{FF2B5EF4-FFF2-40B4-BE49-F238E27FC236}">
              <a16:creationId xmlns:a16="http://schemas.microsoft.com/office/drawing/2014/main" id="{A9BB8EE5-3644-4360-9297-5D10F4F0E9CA}"/>
            </a:ext>
          </a:extLst>
        </xdr:cNvPr>
        <xdr:cNvSpPr>
          <a:spLocks/>
        </xdr:cNvSpPr>
      </xdr:nvSpPr>
      <xdr:spPr bwMode="auto">
        <a:xfrm>
          <a:off x="7973047" y="5069937"/>
          <a:ext cx="1059870"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23</xdr:row>
      <xdr:rowOff>173181</xdr:rowOff>
    </xdr:from>
    <xdr:to>
      <xdr:col>19</xdr:col>
      <xdr:colOff>294410</xdr:colOff>
      <xdr:row>24</xdr:row>
      <xdr:rowOff>121226</xdr:rowOff>
    </xdr:to>
    <xdr:sp macro="" textlink="">
      <xdr:nvSpPr>
        <xdr:cNvPr id="250" name="Freeform 10707">
          <a:extLst>
            <a:ext uri="{FF2B5EF4-FFF2-40B4-BE49-F238E27FC236}">
              <a16:creationId xmlns:a16="http://schemas.microsoft.com/office/drawing/2014/main" id="{34918FD6-B2E7-4BC5-A6E1-2A1D5BF2E168}"/>
            </a:ext>
          </a:extLst>
        </xdr:cNvPr>
        <xdr:cNvSpPr>
          <a:spLocks/>
        </xdr:cNvSpPr>
      </xdr:nvSpPr>
      <xdr:spPr bwMode="auto">
        <a:xfrm>
          <a:off x="9045290" y="5043631"/>
          <a:ext cx="1059870" cy="1194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23</xdr:row>
      <xdr:rowOff>173181</xdr:rowOff>
    </xdr:from>
    <xdr:to>
      <xdr:col>21</xdr:col>
      <xdr:colOff>294410</xdr:colOff>
      <xdr:row>24</xdr:row>
      <xdr:rowOff>121226</xdr:rowOff>
    </xdr:to>
    <xdr:sp macro="" textlink="">
      <xdr:nvSpPr>
        <xdr:cNvPr id="251" name="Freeform 10707">
          <a:extLst>
            <a:ext uri="{FF2B5EF4-FFF2-40B4-BE49-F238E27FC236}">
              <a16:creationId xmlns:a16="http://schemas.microsoft.com/office/drawing/2014/main" id="{33F294A9-8895-4AFF-AB50-0D5C47846563}"/>
            </a:ext>
          </a:extLst>
        </xdr:cNvPr>
        <xdr:cNvSpPr>
          <a:spLocks/>
        </xdr:cNvSpPr>
      </xdr:nvSpPr>
      <xdr:spPr bwMode="auto">
        <a:xfrm>
          <a:off x="10099390" y="5043631"/>
          <a:ext cx="1059870" cy="1194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23</xdr:row>
      <xdr:rowOff>173181</xdr:rowOff>
    </xdr:from>
    <xdr:to>
      <xdr:col>3</xdr:col>
      <xdr:colOff>294410</xdr:colOff>
      <xdr:row>24</xdr:row>
      <xdr:rowOff>121226</xdr:rowOff>
    </xdr:to>
    <xdr:sp macro="" textlink="">
      <xdr:nvSpPr>
        <xdr:cNvPr id="252" name="Freeform 10707">
          <a:extLst>
            <a:ext uri="{FF2B5EF4-FFF2-40B4-BE49-F238E27FC236}">
              <a16:creationId xmlns:a16="http://schemas.microsoft.com/office/drawing/2014/main" id="{9854EC0D-09CC-4AB6-AA48-D10489D2F12A}"/>
            </a:ext>
          </a:extLst>
        </xdr:cNvPr>
        <xdr:cNvSpPr>
          <a:spLocks/>
        </xdr:cNvSpPr>
      </xdr:nvSpPr>
      <xdr:spPr bwMode="auto">
        <a:xfrm>
          <a:off x="612490" y="5043631"/>
          <a:ext cx="1059870" cy="1194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23</xdr:row>
      <xdr:rowOff>173181</xdr:rowOff>
    </xdr:from>
    <xdr:to>
      <xdr:col>5</xdr:col>
      <xdr:colOff>294410</xdr:colOff>
      <xdr:row>24</xdr:row>
      <xdr:rowOff>121226</xdr:rowOff>
    </xdr:to>
    <xdr:sp macro="" textlink="">
      <xdr:nvSpPr>
        <xdr:cNvPr id="253" name="Freeform 10707">
          <a:extLst>
            <a:ext uri="{FF2B5EF4-FFF2-40B4-BE49-F238E27FC236}">
              <a16:creationId xmlns:a16="http://schemas.microsoft.com/office/drawing/2014/main" id="{BE5ADBFF-A503-4D67-A10D-A7E6C35EC5D1}"/>
            </a:ext>
          </a:extLst>
        </xdr:cNvPr>
        <xdr:cNvSpPr>
          <a:spLocks/>
        </xdr:cNvSpPr>
      </xdr:nvSpPr>
      <xdr:spPr bwMode="auto">
        <a:xfrm>
          <a:off x="1666590" y="5043631"/>
          <a:ext cx="1059870" cy="1194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23</xdr:row>
      <xdr:rowOff>173181</xdr:rowOff>
    </xdr:from>
    <xdr:to>
      <xdr:col>7</xdr:col>
      <xdr:colOff>294410</xdr:colOff>
      <xdr:row>24</xdr:row>
      <xdr:rowOff>121226</xdr:rowOff>
    </xdr:to>
    <xdr:sp macro="" textlink="">
      <xdr:nvSpPr>
        <xdr:cNvPr id="254" name="Freeform 10707">
          <a:extLst>
            <a:ext uri="{FF2B5EF4-FFF2-40B4-BE49-F238E27FC236}">
              <a16:creationId xmlns:a16="http://schemas.microsoft.com/office/drawing/2014/main" id="{43EB6E6F-B103-41CE-B19E-09757821F712}"/>
            </a:ext>
          </a:extLst>
        </xdr:cNvPr>
        <xdr:cNvSpPr>
          <a:spLocks/>
        </xdr:cNvSpPr>
      </xdr:nvSpPr>
      <xdr:spPr bwMode="auto">
        <a:xfrm>
          <a:off x="2720690" y="5043631"/>
          <a:ext cx="1059870" cy="1194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23</xdr:row>
      <xdr:rowOff>173181</xdr:rowOff>
    </xdr:from>
    <xdr:to>
      <xdr:col>9</xdr:col>
      <xdr:colOff>294410</xdr:colOff>
      <xdr:row>24</xdr:row>
      <xdr:rowOff>121226</xdr:rowOff>
    </xdr:to>
    <xdr:sp macro="" textlink="">
      <xdr:nvSpPr>
        <xdr:cNvPr id="255" name="Freeform 10707">
          <a:extLst>
            <a:ext uri="{FF2B5EF4-FFF2-40B4-BE49-F238E27FC236}">
              <a16:creationId xmlns:a16="http://schemas.microsoft.com/office/drawing/2014/main" id="{A2AC91D8-ACC0-4529-8B73-5C3F77DFD9D3}"/>
            </a:ext>
          </a:extLst>
        </xdr:cNvPr>
        <xdr:cNvSpPr>
          <a:spLocks/>
        </xdr:cNvSpPr>
      </xdr:nvSpPr>
      <xdr:spPr bwMode="auto">
        <a:xfrm>
          <a:off x="3774790" y="5043631"/>
          <a:ext cx="1059870" cy="1194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23</xdr:row>
      <xdr:rowOff>173181</xdr:rowOff>
    </xdr:from>
    <xdr:to>
      <xdr:col>11</xdr:col>
      <xdr:colOff>294410</xdr:colOff>
      <xdr:row>24</xdr:row>
      <xdr:rowOff>121226</xdr:rowOff>
    </xdr:to>
    <xdr:sp macro="" textlink="">
      <xdr:nvSpPr>
        <xdr:cNvPr id="256" name="Freeform 10707">
          <a:extLst>
            <a:ext uri="{FF2B5EF4-FFF2-40B4-BE49-F238E27FC236}">
              <a16:creationId xmlns:a16="http://schemas.microsoft.com/office/drawing/2014/main" id="{A5037662-044C-4929-B0D7-4600D9193C21}"/>
            </a:ext>
          </a:extLst>
        </xdr:cNvPr>
        <xdr:cNvSpPr>
          <a:spLocks/>
        </xdr:cNvSpPr>
      </xdr:nvSpPr>
      <xdr:spPr bwMode="auto">
        <a:xfrm>
          <a:off x="4828890" y="5043631"/>
          <a:ext cx="1059870" cy="1194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23</xdr:row>
      <xdr:rowOff>173181</xdr:rowOff>
    </xdr:from>
    <xdr:to>
      <xdr:col>13</xdr:col>
      <xdr:colOff>294410</xdr:colOff>
      <xdr:row>24</xdr:row>
      <xdr:rowOff>121226</xdr:rowOff>
    </xdr:to>
    <xdr:sp macro="" textlink="">
      <xdr:nvSpPr>
        <xdr:cNvPr id="257" name="Freeform 10707">
          <a:extLst>
            <a:ext uri="{FF2B5EF4-FFF2-40B4-BE49-F238E27FC236}">
              <a16:creationId xmlns:a16="http://schemas.microsoft.com/office/drawing/2014/main" id="{16ECECE9-5D7D-42B2-A421-D82D6FBC9A9D}"/>
            </a:ext>
          </a:extLst>
        </xdr:cNvPr>
        <xdr:cNvSpPr>
          <a:spLocks/>
        </xdr:cNvSpPr>
      </xdr:nvSpPr>
      <xdr:spPr bwMode="auto">
        <a:xfrm>
          <a:off x="5882990" y="5043631"/>
          <a:ext cx="1059870" cy="1194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37</xdr:row>
      <xdr:rowOff>7055</xdr:rowOff>
    </xdr:from>
    <xdr:to>
      <xdr:col>2</xdr:col>
      <xdr:colOff>49392</xdr:colOff>
      <xdr:row>40</xdr:row>
      <xdr:rowOff>0</xdr:rowOff>
    </xdr:to>
    <xdr:sp macro="" textlink="">
      <xdr:nvSpPr>
        <xdr:cNvPr id="2117" name="Isosceles Triangle 2116">
          <a:extLst>
            <a:ext uri="{FF2B5EF4-FFF2-40B4-BE49-F238E27FC236}">
              <a16:creationId xmlns:a16="http://schemas.microsoft.com/office/drawing/2014/main" id="{6589955D-0A6C-4831-9922-566910A613BD}"/>
            </a:ext>
          </a:extLst>
        </xdr:cNvPr>
        <xdr:cNvSpPr/>
      </xdr:nvSpPr>
      <xdr:spPr>
        <a:xfrm>
          <a:off x="282226" y="5077984"/>
          <a:ext cx="68338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37</xdr:row>
      <xdr:rowOff>4233</xdr:rowOff>
    </xdr:from>
    <xdr:to>
      <xdr:col>4</xdr:col>
      <xdr:colOff>46570</xdr:colOff>
      <xdr:row>39</xdr:row>
      <xdr:rowOff>173567</xdr:rowOff>
    </xdr:to>
    <xdr:sp macro="" textlink="">
      <xdr:nvSpPr>
        <xdr:cNvPr id="2118" name="Isosceles Triangle 2117">
          <a:extLst>
            <a:ext uri="{FF2B5EF4-FFF2-40B4-BE49-F238E27FC236}">
              <a16:creationId xmlns:a16="http://schemas.microsoft.com/office/drawing/2014/main" id="{C6A9C40F-8546-454C-A774-5C32CB185A96}"/>
            </a:ext>
          </a:extLst>
        </xdr:cNvPr>
        <xdr:cNvSpPr/>
      </xdr:nvSpPr>
      <xdr:spPr>
        <a:xfrm>
          <a:off x="1336729" y="5075162"/>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37</xdr:row>
      <xdr:rowOff>13304</xdr:rowOff>
    </xdr:from>
    <xdr:to>
      <xdr:col>8</xdr:col>
      <xdr:colOff>46570</xdr:colOff>
      <xdr:row>40</xdr:row>
      <xdr:rowOff>1209</xdr:rowOff>
    </xdr:to>
    <xdr:sp macro="" textlink="">
      <xdr:nvSpPr>
        <xdr:cNvPr id="2119" name="Isosceles Triangle 2118">
          <a:extLst>
            <a:ext uri="{FF2B5EF4-FFF2-40B4-BE49-F238E27FC236}">
              <a16:creationId xmlns:a16="http://schemas.microsoft.com/office/drawing/2014/main" id="{36DBEE64-FD5D-4AA2-91AA-EAA025F6048F}"/>
            </a:ext>
          </a:extLst>
        </xdr:cNvPr>
        <xdr:cNvSpPr/>
      </xdr:nvSpPr>
      <xdr:spPr>
        <a:xfrm>
          <a:off x="3441301" y="5084233"/>
          <a:ext cx="678340" cy="50497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37</xdr:row>
      <xdr:rowOff>13304</xdr:rowOff>
    </xdr:from>
    <xdr:to>
      <xdr:col>4</xdr:col>
      <xdr:colOff>46569</xdr:colOff>
      <xdr:row>40</xdr:row>
      <xdr:rowOff>1209</xdr:rowOff>
    </xdr:to>
    <xdr:sp macro="" textlink="">
      <xdr:nvSpPr>
        <xdr:cNvPr id="2120" name="Isosceles Triangle 2119">
          <a:extLst>
            <a:ext uri="{FF2B5EF4-FFF2-40B4-BE49-F238E27FC236}">
              <a16:creationId xmlns:a16="http://schemas.microsoft.com/office/drawing/2014/main" id="{FC81CFA1-DD1E-457C-86EA-B456B4C5004A}"/>
            </a:ext>
          </a:extLst>
        </xdr:cNvPr>
        <xdr:cNvSpPr/>
      </xdr:nvSpPr>
      <xdr:spPr>
        <a:xfrm>
          <a:off x="1336729" y="5084233"/>
          <a:ext cx="678340" cy="50497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37</xdr:row>
      <xdr:rowOff>15522</xdr:rowOff>
    </xdr:from>
    <xdr:to>
      <xdr:col>6</xdr:col>
      <xdr:colOff>43746</xdr:colOff>
      <xdr:row>40</xdr:row>
      <xdr:rowOff>8467</xdr:rowOff>
    </xdr:to>
    <xdr:sp macro="" textlink="">
      <xdr:nvSpPr>
        <xdr:cNvPr id="2121" name="Isosceles Triangle 2120">
          <a:extLst>
            <a:ext uri="{FF2B5EF4-FFF2-40B4-BE49-F238E27FC236}">
              <a16:creationId xmlns:a16="http://schemas.microsoft.com/office/drawing/2014/main" id="{40265F93-F446-4003-9BA9-BF187ECBFF81}"/>
            </a:ext>
          </a:extLst>
        </xdr:cNvPr>
        <xdr:cNvSpPr/>
      </xdr:nvSpPr>
      <xdr:spPr>
        <a:xfrm>
          <a:off x="2386192" y="5086451"/>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37</xdr:row>
      <xdr:rowOff>7056</xdr:rowOff>
    </xdr:from>
    <xdr:to>
      <xdr:col>10</xdr:col>
      <xdr:colOff>42332</xdr:colOff>
      <xdr:row>40</xdr:row>
      <xdr:rowOff>1</xdr:rowOff>
    </xdr:to>
    <xdr:sp macro="" textlink="">
      <xdr:nvSpPr>
        <xdr:cNvPr id="2122" name="Isosceles Triangle 2121">
          <a:extLst>
            <a:ext uri="{FF2B5EF4-FFF2-40B4-BE49-F238E27FC236}">
              <a16:creationId xmlns:a16="http://schemas.microsoft.com/office/drawing/2014/main" id="{2EB7ABFC-C188-4465-9D64-F6969C1E53D8}"/>
            </a:ext>
          </a:extLst>
        </xdr:cNvPr>
        <xdr:cNvSpPr/>
      </xdr:nvSpPr>
      <xdr:spPr>
        <a:xfrm>
          <a:off x="4489349" y="5077985"/>
          <a:ext cx="678340" cy="510016"/>
        </a:xfrm>
        <a:prstGeom prst="triangle">
          <a:avLst/>
        </a:prstGeom>
        <a:solidFill>
          <a:srgbClr val="EE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37</xdr:row>
      <xdr:rowOff>18345</xdr:rowOff>
    </xdr:from>
    <xdr:to>
      <xdr:col>12</xdr:col>
      <xdr:colOff>39510</xdr:colOff>
      <xdr:row>40</xdr:row>
      <xdr:rowOff>11290</xdr:rowOff>
    </xdr:to>
    <xdr:sp macro="" textlink="">
      <xdr:nvSpPr>
        <xdr:cNvPr id="2123" name="Isosceles Triangle 2122">
          <a:extLst>
            <a:ext uri="{FF2B5EF4-FFF2-40B4-BE49-F238E27FC236}">
              <a16:creationId xmlns:a16="http://schemas.microsoft.com/office/drawing/2014/main" id="{EB0EDE80-7128-4248-A0C1-E1BD6AF50418}"/>
            </a:ext>
          </a:extLst>
        </xdr:cNvPr>
        <xdr:cNvSpPr/>
      </xdr:nvSpPr>
      <xdr:spPr>
        <a:xfrm>
          <a:off x="5538813" y="5089274"/>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37</xdr:row>
      <xdr:rowOff>7056</xdr:rowOff>
    </xdr:from>
    <xdr:to>
      <xdr:col>14</xdr:col>
      <xdr:colOff>42332</xdr:colOff>
      <xdr:row>40</xdr:row>
      <xdr:rowOff>1</xdr:rowOff>
    </xdr:to>
    <xdr:sp macro="" textlink="">
      <xdr:nvSpPr>
        <xdr:cNvPr id="2124" name="Isosceles Triangle 2123">
          <a:extLst>
            <a:ext uri="{FF2B5EF4-FFF2-40B4-BE49-F238E27FC236}">
              <a16:creationId xmlns:a16="http://schemas.microsoft.com/office/drawing/2014/main" id="{040CCB4D-2700-4352-ADF6-92B696A32504}"/>
            </a:ext>
          </a:extLst>
        </xdr:cNvPr>
        <xdr:cNvSpPr/>
      </xdr:nvSpPr>
      <xdr:spPr>
        <a:xfrm>
          <a:off x="6593921" y="5077985"/>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37</xdr:row>
      <xdr:rowOff>18345</xdr:rowOff>
    </xdr:from>
    <xdr:to>
      <xdr:col>16</xdr:col>
      <xdr:colOff>39510</xdr:colOff>
      <xdr:row>40</xdr:row>
      <xdr:rowOff>11290</xdr:rowOff>
    </xdr:to>
    <xdr:sp macro="" textlink="">
      <xdr:nvSpPr>
        <xdr:cNvPr id="2125" name="Isosceles Triangle 2124">
          <a:extLst>
            <a:ext uri="{FF2B5EF4-FFF2-40B4-BE49-F238E27FC236}">
              <a16:creationId xmlns:a16="http://schemas.microsoft.com/office/drawing/2014/main" id="{2D9D114E-BE4A-4C23-8946-DD1E0AE64FB2}"/>
            </a:ext>
          </a:extLst>
        </xdr:cNvPr>
        <xdr:cNvSpPr/>
      </xdr:nvSpPr>
      <xdr:spPr>
        <a:xfrm>
          <a:off x="7643385" y="5089274"/>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37</xdr:row>
      <xdr:rowOff>7056</xdr:rowOff>
    </xdr:from>
    <xdr:to>
      <xdr:col>18</xdr:col>
      <xdr:colOff>42332</xdr:colOff>
      <xdr:row>40</xdr:row>
      <xdr:rowOff>1</xdr:rowOff>
    </xdr:to>
    <xdr:sp macro="" textlink="">
      <xdr:nvSpPr>
        <xdr:cNvPr id="2126" name="Isosceles Triangle 2125">
          <a:extLst>
            <a:ext uri="{FF2B5EF4-FFF2-40B4-BE49-F238E27FC236}">
              <a16:creationId xmlns:a16="http://schemas.microsoft.com/office/drawing/2014/main" id="{3B7AA20E-CEDD-45DF-82D6-48C49DD3E65C}"/>
            </a:ext>
          </a:extLst>
        </xdr:cNvPr>
        <xdr:cNvSpPr/>
      </xdr:nvSpPr>
      <xdr:spPr>
        <a:xfrm>
          <a:off x="8698492" y="5077985"/>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37</xdr:row>
      <xdr:rowOff>18345</xdr:rowOff>
    </xdr:from>
    <xdr:to>
      <xdr:col>20</xdr:col>
      <xdr:colOff>39510</xdr:colOff>
      <xdr:row>40</xdr:row>
      <xdr:rowOff>11290</xdr:rowOff>
    </xdr:to>
    <xdr:sp macro="" textlink="">
      <xdr:nvSpPr>
        <xdr:cNvPr id="2127" name="Isosceles Triangle 2126">
          <a:extLst>
            <a:ext uri="{FF2B5EF4-FFF2-40B4-BE49-F238E27FC236}">
              <a16:creationId xmlns:a16="http://schemas.microsoft.com/office/drawing/2014/main" id="{37AA76BA-1316-4307-B886-E70CF811E9FA}"/>
            </a:ext>
          </a:extLst>
        </xdr:cNvPr>
        <xdr:cNvSpPr/>
      </xdr:nvSpPr>
      <xdr:spPr>
        <a:xfrm>
          <a:off x="9747956" y="5089274"/>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36</xdr:row>
      <xdr:rowOff>173181</xdr:rowOff>
    </xdr:from>
    <xdr:to>
      <xdr:col>15</xdr:col>
      <xdr:colOff>294410</xdr:colOff>
      <xdr:row>37</xdr:row>
      <xdr:rowOff>121226</xdr:rowOff>
    </xdr:to>
    <xdr:sp macro="" textlink="">
      <xdr:nvSpPr>
        <xdr:cNvPr id="2129" name="Freeform 10707">
          <a:extLst>
            <a:ext uri="{FF2B5EF4-FFF2-40B4-BE49-F238E27FC236}">
              <a16:creationId xmlns:a16="http://schemas.microsoft.com/office/drawing/2014/main" id="{F052D0EB-91CE-4BE6-A8FD-C4BEF179FAAE}"/>
            </a:ext>
          </a:extLst>
        </xdr:cNvPr>
        <xdr:cNvSpPr>
          <a:spLocks/>
        </xdr:cNvSpPr>
      </xdr:nvSpPr>
      <xdr:spPr bwMode="auto">
        <a:xfrm>
          <a:off x="6928926" y="5071752"/>
          <a:ext cx="1058055"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37</xdr:row>
      <xdr:rowOff>28037</xdr:rowOff>
    </xdr:from>
    <xdr:to>
      <xdr:col>17</xdr:col>
      <xdr:colOff>276267</xdr:colOff>
      <xdr:row>37</xdr:row>
      <xdr:rowOff>148440</xdr:rowOff>
    </xdr:to>
    <xdr:sp macro="" textlink="">
      <xdr:nvSpPr>
        <xdr:cNvPr id="2130" name="Freeform 10707">
          <a:extLst>
            <a:ext uri="{FF2B5EF4-FFF2-40B4-BE49-F238E27FC236}">
              <a16:creationId xmlns:a16="http://schemas.microsoft.com/office/drawing/2014/main" id="{E3109E6E-0F26-4AEB-887C-54ECCA986DE4}"/>
            </a:ext>
          </a:extLst>
        </xdr:cNvPr>
        <xdr:cNvSpPr>
          <a:spLocks/>
        </xdr:cNvSpPr>
      </xdr:nvSpPr>
      <xdr:spPr bwMode="auto">
        <a:xfrm>
          <a:off x="7963068" y="5098966"/>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36</xdr:row>
      <xdr:rowOff>173181</xdr:rowOff>
    </xdr:from>
    <xdr:to>
      <xdr:col>19</xdr:col>
      <xdr:colOff>294410</xdr:colOff>
      <xdr:row>37</xdr:row>
      <xdr:rowOff>121226</xdr:rowOff>
    </xdr:to>
    <xdr:sp macro="" textlink="">
      <xdr:nvSpPr>
        <xdr:cNvPr id="2131" name="Freeform 10707">
          <a:extLst>
            <a:ext uri="{FF2B5EF4-FFF2-40B4-BE49-F238E27FC236}">
              <a16:creationId xmlns:a16="http://schemas.microsoft.com/office/drawing/2014/main" id="{51DB9C59-FB52-41A6-8645-A40F5F65B927}"/>
            </a:ext>
          </a:extLst>
        </xdr:cNvPr>
        <xdr:cNvSpPr>
          <a:spLocks/>
        </xdr:cNvSpPr>
      </xdr:nvSpPr>
      <xdr:spPr bwMode="auto">
        <a:xfrm>
          <a:off x="9033497" y="5071752"/>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36</xdr:row>
      <xdr:rowOff>173181</xdr:rowOff>
    </xdr:from>
    <xdr:to>
      <xdr:col>21</xdr:col>
      <xdr:colOff>294410</xdr:colOff>
      <xdr:row>37</xdr:row>
      <xdr:rowOff>121226</xdr:rowOff>
    </xdr:to>
    <xdr:sp macro="" textlink="">
      <xdr:nvSpPr>
        <xdr:cNvPr id="2132" name="Freeform 10707">
          <a:extLst>
            <a:ext uri="{FF2B5EF4-FFF2-40B4-BE49-F238E27FC236}">
              <a16:creationId xmlns:a16="http://schemas.microsoft.com/office/drawing/2014/main" id="{D664E741-1CE0-44D0-B289-98B6481445B0}"/>
            </a:ext>
          </a:extLst>
        </xdr:cNvPr>
        <xdr:cNvSpPr>
          <a:spLocks/>
        </xdr:cNvSpPr>
      </xdr:nvSpPr>
      <xdr:spPr bwMode="auto">
        <a:xfrm>
          <a:off x="10085783" y="5071752"/>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36</xdr:row>
      <xdr:rowOff>173181</xdr:rowOff>
    </xdr:from>
    <xdr:to>
      <xdr:col>3</xdr:col>
      <xdr:colOff>294410</xdr:colOff>
      <xdr:row>37</xdr:row>
      <xdr:rowOff>121226</xdr:rowOff>
    </xdr:to>
    <xdr:sp macro="" textlink="">
      <xdr:nvSpPr>
        <xdr:cNvPr id="2133" name="Freeform 10707">
          <a:extLst>
            <a:ext uri="{FF2B5EF4-FFF2-40B4-BE49-F238E27FC236}">
              <a16:creationId xmlns:a16="http://schemas.microsoft.com/office/drawing/2014/main" id="{18B2A838-B13B-4AF3-BBD3-7B36A8284964}"/>
            </a:ext>
          </a:extLst>
        </xdr:cNvPr>
        <xdr:cNvSpPr>
          <a:spLocks/>
        </xdr:cNvSpPr>
      </xdr:nvSpPr>
      <xdr:spPr bwMode="auto">
        <a:xfrm>
          <a:off x="615211" y="5071752"/>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36</xdr:row>
      <xdr:rowOff>173181</xdr:rowOff>
    </xdr:from>
    <xdr:to>
      <xdr:col>5</xdr:col>
      <xdr:colOff>294410</xdr:colOff>
      <xdr:row>37</xdr:row>
      <xdr:rowOff>121226</xdr:rowOff>
    </xdr:to>
    <xdr:sp macro="" textlink="">
      <xdr:nvSpPr>
        <xdr:cNvPr id="2134" name="Freeform 10707">
          <a:extLst>
            <a:ext uri="{FF2B5EF4-FFF2-40B4-BE49-F238E27FC236}">
              <a16:creationId xmlns:a16="http://schemas.microsoft.com/office/drawing/2014/main" id="{78145E85-F45C-484C-BCA7-F3822F26CDE0}"/>
            </a:ext>
          </a:extLst>
        </xdr:cNvPr>
        <xdr:cNvSpPr>
          <a:spLocks/>
        </xdr:cNvSpPr>
      </xdr:nvSpPr>
      <xdr:spPr bwMode="auto">
        <a:xfrm>
          <a:off x="1667497" y="5071752"/>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36</xdr:row>
      <xdr:rowOff>173181</xdr:rowOff>
    </xdr:from>
    <xdr:to>
      <xdr:col>7</xdr:col>
      <xdr:colOff>294410</xdr:colOff>
      <xdr:row>37</xdr:row>
      <xdr:rowOff>121226</xdr:rowOff>
    </xdr:to>
    <xdr:sp macro="" textlink="">
      <xdr:nvSpPr>
        <xdr:cNvPr id="2135" name="Freeform 10707">
          <a:extLst>
            <a:ext uri="{FF2B5EF4-FFF2-40B4-BE49-F238E27FC236}">
              <a16:creationId xmlns:a16="http://schemas.microsoft.com/office/drawing/2014/main" id="{F6FA1D8C-5C46-4E63-AE27-DC30E02F3F44}"/>
            </a:ext>
          </a:extLst>
        </xdr:cNvPr>
        <xdr:cNvSpPr>
          <a:spLocks/>
        </xdr:cNvSpPr>
      </xdr:nvSpPr>
      <xdr:spPr bwMode="auto">
        <a:xfrm>
          <a:off x="2719783" y="5071752"/>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36</xdr:row>
      <xdr:rowOff>173181</xdr:rowOff>
    </xdr:from>
    <xdr:to>
      <xdr:col>9</xdr:col>
      <xdr:colOff>294410</xdr:colOff>
      <xdr:row>37</xdr:row>
      <xdr:rowOff>121226</xdr:rowOff>
    </xdr:to>
    <xdr:sp macro="" textlink="">
      <xdr:nvSpPr>
        <xdr:cNvPr id="2136" name="Freeform 10707">
          <a:extLst>
            <a:ext uri="{FF2B5EF4-FFF2-40B4-BE49-F238E27FC236}">
              <a16:creationId xmlns:a16="http://schemas.microsoft.com/office/drawing/2014/main" id="{E4A6FDA9-2749-47B1-ABB4-4F144D164252}"/>
            </a:ext>
          </a:extLst>
        </xdr:cNvPr>
        <xdr:cNvSpPr>
          <a:spLocks/>
        </xdr:cNvSpPr>
      </xdr:nvSpPr>
      <xdr:spPr bwMode="auto">
        <a:xfrm>
          <a:off x="3772069" y="5071752"/>
          <a:ext cx="1058055"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36</xdr:row>
      <xdr:rowOff>173181</xdr:rowOff>
    </xdr:from>
    <xdr:to>
      <xdr:col>11</xdr:col>
      <xdr:colOff>294410</xdr:colOff>
      <xdr:row>37</xdr:row>
      <xdr:rowOff>121226</xdr:rowOff>
    </xdr:to>
    <xdr:sp macro="" textlink="">
      <xdr:nvSpPr>
        <xdr:cNvPr id="2137" name="Freeform 10707">
          <a:extLst>
            <a:ext uri="{FF2B5EF4-FFF2-40B4-BE49-F238E27FC236}">
              <a16:creationId xmlns:a16="http://schemas.microsoft.com/office/drawing/2014/main" id="{FD8F84C9-05AD-4356-BFE2-928185792E3E}"/>
            </a:ext>
          </a:extLst>
        </xdr:cNvPr>
        <xdr:cNvSpPr>
          <a:spLocks/>
        </xdr:cNvSpPr>
      </xdr:nvSpPr>
      <xdr:spPr bwMode="auto">
        <a:xfrm>
          <a:off x="4824354" y="5071752"/>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36</xdr:row>
      <xdr:rowOff>173181</xdr:rowOff>
    </xdr:from>
    <xdr:to>
      <xdr:col>13</xdr:col>
      <xdr:colOff>294410</xdr:colOff>
      <xdr:row>37</xdr:row>
      <xdr:rowOff>121226</xdr:rowOff>
    </xdr:to>
    <xdr:sp macro="" textlink="">
      <xdr:nvSpPr>
        <xdr:cNvPr id="2138" name="Freeform 10707">
          <a:extLst>
            <a:ext uri="{FF2B5EF4-FFF2-40B4-BE49-F238E27FC236}">
              <a16:creationId xmlns:a16="http://schemas.microsoft.com/office/drawing/2014/main" id="{4BE21671-63E2-495F-9595-1C9DE6C5EFD0}"/>
            </a:ext>
          </a:extLst>
        </xdr:cNvPr>
        <xdr:cNvSpPr>
          <a:spLocks/>
        </xdr:cNvSpPr>
      </xdr:nvSpPr>
      <xdr:spPr bwMode="auto">
        <a:xfrm>
          <a:off x="5876640" y="5071752"/>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50</xdr:row>
      <xdr:rowOff>7055</xdr:rowOff>
    </xdr:from>
    <xdr:to>
      <xdr:col>2</xdr:col>
      <xdr:colOff>49392</xdr:colOff>
      <xdr:row>53</xdr:row>
      <xdr:rowOff>0</xdr:rowOff>
    </xdr:to>
    <xdr:sp macro="" textlink="">
      <xdr:nvSpPr>
        <xdr:cNvPr id="2139" name="Isosceles Triangle 2138">
          <a:extLst>
            <a:ext uri="{FF2B5EF4-FFF2-40B4-BE49-F238E27FC236}">
              <a16:creationId xmlns:a16="http://schemas.microsoft.com/office/drawing/2014/main" id="{FE5288C9-BA0F-4083-AABA-1DC2887AA6F9}"/>
            </a:ext>
          </a:extLst>
        </xdr:cNvPr>
        <xdr:cNvSpPr/>
      </xdr:nvSpPr>
      <xdr:spPr>
        <a:xfrm>
          <a:off x="282226" y="7391198"/>
          <a:ext cx="68338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50</xdr:row>
      <xdr:rowOff>4233</xdr:rowOff>
    </xdr:from>
    <xdr:to>
      <xdr:col>4</xdr:col>
      <xdr:colOff>46570</xdr:colOff>
      <xdr:row>52</xdr:row>
      <xdr:rowOff>173567</xdr:rowOff>
    </xdr:to>
    <xdr:sp macro="" textlink="">
      <xdr:nvSpPr>
        <xdr:cNvPr id="2140" name="Isosceles Triangle 2139">
          <a:extLst>
            <a:ext uri="{FF2B5EF4-FFF2-40B4-BE49-F238E27FC236}">
              <a16:creationId xmlns:a16="http://schemas.microsoft.com/office/drawing/2014/main" id="{83E2ED5D-F60A-4DEF-A1D2-2E95B5F2BFFE}"/>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50</xdr:row>
      <xdr:rowOff>13304</xdr:rowOff>
    </xdr:from>
    <xdr:to>
      <xdr:col>8</xdr:col>
      <xdr:colOff>46570</xdr:colOff>
      <xdr:row>53</xdr:row>
      <xdr:rowOff>1209</xdr:rowOff>
    </xdr:to>
    <xdr:sp macro="" textlink="">
      <xdr:nvSpPr>
        <xdr:cNvPr id="2141" name="Isosceles Triangle 2140">
          <a:extLst>
            <a:ext uri="{FF2B5EF4-FFF2-40B4-BE49-F238E27FC236}">
              <a16:creationId xmlns:a16="http://schemas.microsoft.com/office/drawing/2014/main" id="{4FCDA302-86FB-436B-A038-321370E351B9}"/>
            </a:ext>
          </a:extLst>
        </xdr:cNvPr>
        <xdr:cNvSpPr/>
      </xdr:nvSpPr>
      <xdr:spPr>
        <a:xfrm>
          <a:off x="3441301" y="7397447"/>
          <a:ext cx="678340" cy="50497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50</xdr:row>
      <xdr:rowOff>13304</xdr:rowOff>
    </xdr:from>
    <xdr:to>
      <xdr:col>4</xdr:col>
      <xdr:colOff>46569</xdr:colOff>
      <xdr:row>53</xdr:row>
      <xdr:rowOff>1209</xdr:rowOff>
    </xdr:to>
    <xdr:sp macro="" textlink="">
      <xdr:nvSpPr>
        <xdr:cNvPr id="2142" name="Isosceles Triangle 2141">
          <a:extLst>
            <a:ext uri="{FF2B5EF4-FFF2-40B4-BE49-F238E27FC236}">
              <a16:creationId xmlns:a16="http://schemas.microsoft.com/office/drawing/2014/main" id="{FD73A93D-BFF1-40D7-B556-BE6C52EEAABC}"/>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50</xdr:row>
      <xdr:rowOff>15522</xdr:rowOff>
    </xdr:from>
    <xdr:to>
      <xdr:col>6</xdr:col>
      <xdr:colOff>43746</xdr:colOff>
      <xdr:row>53</xdr:row>
      <xdr:rowOff>8467</xdr:rowOff>
    </xdr:to>
    <xdr:sp macro="" textlink="">
      <xdr:nvSpPr>
        <xdr:cNvPr id="2143" name="Isosceles Triangle 2142">
          <a:extLst>
            <a:ext uri="{FF2B5EF4-FFF2-40B4-BE49-F238E27FC236}">
              <a16:creationId xmlns:a16="http://schemas.microsoft.com/office/drawing/2014/main" id="{103C8892-B4B4-4657-BF53-DF95EC079F52}"/>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50</xdr:row>
      <xdr:rowOff>7056</xdr:rowOff>
    </xdr:from>
    <xdr:to>
      <xdr:col>10</xdr:col>
      <xdr:colOff>42332</xdr:colOff>
      <xdr:row>53</xdr:row>
      <xdr:rowOff>1</xdr:rowOff>
    </xdr:to>
    <xdr:sp macro="" textlink="">
      <xdr:nvSpPr>
        <xdr:cNvPr id="2144" name="Isosceles Triangle 2143">
          <a:extLst>
            <a:ext uri="{FF2B5EF4-FFF2-40B4-BE49-F238E27FC236}">
              <a16:creationId xmlns:a16="http://schemas.microsoft.com/office/drawing/2014/main" id="{FFD3E3BE-E5F9-409A-B6A6-A2CDA79B786D}"/>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50</xdr:row>
      <xdr:rowOff>18345</xdr:rowOff>
    </xdr:from>
    <xdr:to>
      <xdr:col>12</xdr:col>
      <xdr:colOff>39510</xdr:colOff>
      <xdr:row>53</xdr:row>
      <xdr:rowOff>11290</xdr:rowOff>
    </xdr:to>
    <xdr:sp macro="" textlink="">
      <xdr:nvSpPr>
        <xdr:cNvPr id="2145" name="Isosceles Triangle 2144">
          <a:extLst>
            <a:ext uri="{FF2B5EF4-FFF2-40B4-BE49-F238E27FC236}">
              <a16:creationId xmlns:a16="http://schemas.microsoft.com/office/drawing/2014/main" id="{8B25367C-08AB-483B-B833-0117F43B1925}"/>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50</xdr:row>
      <xdr:rowOff>7056</xdr:rowOff>
    </xdr:from>
    <xdr:to>
      <xdr:col>14</xdr:col>
      <xdr:colOff>42332</xdr:colOff>
      <xdr:row>53</xdr:row>
      <xdr:rowOff>1</xdr:rowOff>
    </xdr:to>
    <xdr:sp macro="" textlink="">
      <xdr:nvSpPr>
        <xdr:cNvPr id="2146" name="Isosceles Triangle 2145">
          <a:extLst>
            <a:ext uri="{FF2B5EF4-FFF2-40B4-BE49-F238E27FC236}">
              <a16:creationId xmlns:a16="http://schemas.microsoft.com/office/drawing/2014/main" id="{AB277204-2295-4351-B6F3-38139DDCE58F}"/>
            </a:ext>
          </a:extLst>
        </xdr:cNvPr>
        <xdr:cNvSpPr/>
      </xdr:nvSpPr>
      <xdr:spPr>
        <a:xfrm>
          <a:off x="6593921"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50</xdr:row>
      <xdr:rowOff>18345</xdr:rowOff>
    </xdr:from>
    <xdr:to>
      <xdr:col>16</xdr:col>
      <xdr:colOff>39510</xdr:colOff>
      <xdr:row>53</xdr:row>
      <xdr:rowOff>11290</xdr:rowOff>
    </xdr:to>
    <xdr:sp macro="" textlink="">
      <xdr:nvSpPr>
        <xdr:cNvPr id="2147" name="Isosceles Triangle 2146">
          <a:extLst>
            <a:ext uri="{FF2B5EF4-FFF2-40B4-BE49-F238E27FC236}">
              <a16:creationId xmlns:a16="http://schemas.microsoft.com/office/drawing/2014/main" id="{16087354-70CE-411D-A2D6-CC232FB8E729}"/>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50</xdr:row>
      <xdr:rowOff>7056</xdr:rowOff>
    </xdr:from>
    <xdr:to>
      <xdr:col>18</xdr:col>
      <xdr:colOff>42332</xdr:colOff>
      <xdr:row>53</xdr:row>
      <xdr:rowOff>1</xdr:rowOff>
    </xdr:to>
    <xdr:sp macro="" textlink="">
      <xdr:nvSpPr>
        <xdr:cNvPr id="2148" name="Isosceles Triangle 2147">
          <a:extLst>
            <a:ext uri="{FF2B5EF4-FFF2-40B4-BE49-F238E27FC236}">
              <a16:creationId xmlns:a16="http://schemas.microsoft.com/office/drawing/2014/main" id="{EAB57B53-84A3-45EF-ACC4-86E00A97DBC2}"/>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50</xdr:row>
      <xdr:rowOff>18345</xdr:rowOff>
    </xdr:from>
    <xdr:to>
      <xdr:col>20</xdr:col>
      <xdr:colOff>39510</xdr:colOff>
      <xdr:row>53</xdr:row>
      <xdr:rowOff>11290</xdr:rowOff>
    </xdr:to>
    <xdr:sp macro="" textlink="">
      <xdr:nvSpPr>
        <xdr:cNvPr id="2149" name="Isosceles Triangle 2148">
          <a:extLst>
            <a:ext uri="{FF2B5EF4-FFF2-40B4-BE49-F238E27FC236}">
              <a16:creationId xmlns:a16="http://schemas.microsoft.com/office/drawing/2014/main" id="{EBF894DD-3A26-419F-96DD-C244FB21C7A7}"/>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49</xdr:row>
      <xdr:rowOff>173181</xdr:rowOff>
    </xdr:from>
    <xdr:to>
      <xdr:col>15</xdr:col>
      <xdr:colOff>294410</xdr:colOff>
      <xdr:row>50</xdr:row>
      <xdr:rowOff>121226</xdr:rowOff>
    </xdr:to>
    <xdr:sp macro="" textlink="">
      <xdr:nvSpPr>
        <xdr:cNvPr id="2150" name="Freeform 10707">
          <a:extLst>
            <a:ext uri="{FF2B5EF4-FFF2-40B4-BE49-F238E27FC236}">
              <a16:creationId xmlns:a16="http://schemas.microsoft.com/office/drawing/2014/main" id="{DFDBEC08-C4A4-4B43-A4D9-ADBEF0D1A202}"/>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50</xdr:row>
      <xdr:rowOff>28037</xdr:rowOff>
    </xdr:from>
    <xdr:to>
      <xdr:col>17</xdr:col>
      <xdr:colOff>276267</xdr:colOff>
      <xdr:row>50</xdr:row>
      <xdr:rowOff>148440</xdr:rowOff>
    </xdr:to>
    <xdr:sp macro="" textlink="">
      <xdr:nvSpPr>
        <xdr:cNvPr id="2151" name="Freeform 10707">
          <a:extLst>
            <a:ext uri="{FF2B5EF4-FFF2-40B4-BE49-F238E27FC236}">
              <a16:creationId xmlns:a16="http://schemas.microsoft.com/office/drawing/2014/main" id="{621E21D4-BD17-4D87-8AA5-5349DCAAB7E4}"/>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49</xdr:row>
      <xdr:rowOff>173181</xdr:rowOff>
    </xdr:from>
    <xdr:to>
      <xdr:col>19</xdr:col>
      <xdr:colOff>294410</xdr:colOff>
      <xdr:row>50</xdr:row>
      <xdr:rowOff>121226</xdr:rowOff>
    </xdr:to>
    <xdr:sp macro="" textlink="">
      <xdr:nvSpPr>
        <xdr:cNvPr id="2152" name="Freeform 10707">
          <a:extLst>
            <a:ext uri="{FF2B5EF4-FFF2-40B4-BE49-F238E27FC236}">
              <a16:creationId xmlns:a16="http://schemas.microsoft.com/office/drawing/2014/main" id="{910DCD07-6C3C-4A99-9DDA-90D5B7A67690}"/>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49</xdr:row>
      <xdr:rowOff>173181</xdr:rowOff>
    </xdr:from>
    <xdr:to>
      <xdr:col>21</xdr:col>
      <xdr:colOff>294410</xdr:colOff>
      <xdr:row>50</xdr:row>
      <xdr:rowOff>121226</xdr:rowOff>
    </xdr:to>
    <xdr:sp macro="" textlink="">
      <xdr:nvSpPr>
        <xdr:cNvPr id="2153" name="Freeform 10707">
          <a:extLst>
            <a:ext uri="{FF2B5EF4-FFF2-40B4-BE49-F238E27FC236}">
              <a16:creationId xmlns:a16="http://schemas.microsoft.com/office/drawing/2014/main" id="{F7F0ABFD-7687-4507-8E4F-F98B8F2D0889}"/>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49</xdr:row>
      <xdr:rowOff>173181</xdr:rowOff>
    </xdr:from>
    <xdr:to>
      <xdr:col>3</xdr:col>
      <xdr:colOff>294410</xdr:colOff>
      <xdr:row>50</xdr:row>
      <xdr:rowOff>121226</xdr:rowOff>
    </xdr:to>
    <xdr:sp macro="" textlink="">
      <xdr:nvSpPr>
        <xdr:cNvPr id="2154" name="Freeform 10707">
          <a:extLst>
            <a:ext uri="{FF2B5EF4-FFF2-40B4-BE49-F238E27FC236}">
              <a16:creationId xmlns:a16="http://schemas.microsoft.com/office/drawing/2014/main" id="{8D35D8AD-F143-40E2-B175-46FF538F76AB}"/>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49</xdr:row>
      <xdr:rowOff>173181</xdr:rowOff>
    </xdr:from>
    <xdr:to>
      <xdr:col>5</xdr:col>
      <xdr:colOff>294410</xdr:colOff>
      <xdr:row>50</xdr:row>
      <xdr:rowOff>121226</xdr:rowOff>
    </xdr:to>
    <xdr:sp macro="" textlink="">
      <xdr:nvSpPr>
        <xdr:cNvPr id="2155" name="Freeform 10707">
          <a:extLst>
            <a:ext uri="{FF2B5EF4-FFF2-40B4-BE49-F238E27FC236}">
              <a16:creationId xmlns:a16="http://schemas.microsoft.com/office/drawing/2014/main" id="{6A59E574-FF01-4C8B-8347-93FF7764CAD1}"/>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49</xdr:row>
      <xdr:rowOff>173181</xdr:rowOff>
    </xdr:from>
    <xdr:to>
      <xdr:col>7</xdr:col>
      <xdr:colOff>294410</xdr:colOff>
      <xdr:row>50</xdr:row>
      <xdr:rowOff>121226</xdr:rowOff>
    </xdr:to>
    <xdr:sp macro="" textlink="">
      <xdr:nvSpPr>
        <xdr:cNvPr id="2156" name="Freeform 10707">
          <a:extLst>
            <a:ext uri="{FF2B5EF4-FFF2-40B4-BE49-F238E27FC236}">
              <a16:creationId xmlns:a16="http://schemas.microsoft.com/office/drawing/2014/main" id="{6A02E38E-6419-43C2-A861-D291BE696EDF}"/>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49</xdr:row>
      <xdr:rowOff>173181</xdr:rowOff>
    </xdr:from>
    <xdr:to>
      <xdr:col>9</xdr:col>
      <xdr:colOff>294410</xdr:colOff>
      <xdr:row>50</xdr:row>
      <xdr:rowOff>121226</xdr:rowOff>
    </xdr:to>
    <xdr:sp macro="" textlink="">
      <xdr:nvSpPr>
        <xdr:cNvPr id="2157" name="Freeform 10707">
          <a:extLst>
            <a:ext uri="{FF2B5EF4-FFF2-40B4-BE49-F238E27FC236}">
              <a16:creationId xmlns:a16="http://schemas.microsoft.com/office/drawing/2014/main" id="{D72E0903-317B-4840-8D99-BB51FB16747B}"/>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49</xdr:row>
      <xdr:rowOff>173181</xdr:rowOff>
    </xdr:from>
    <xdr:to>
      <xdr:col>11</xdr:col>
      <xdr:colOff>294410</xdr:colOff>
      <xdr:row>50</xdr:row>
      <xdr:rowOff>121226</xdr:rowOff>
    </xdr:to>
    <xdr:sp macro="" textlink="">
      <xdr:nvSpPr>
        <xdr:cNvPr id="2158" name="Freeform 10707">
          <a:extLst>
            <a:ext uri="{FF2B5EF4-FFF2-40B4-BE49-F238E27FC236}">
              <a16:creationId xmlns:a16="http://schemas.microsoft.com/office/drawing/2014/main" id="{52B0BA9F-C5CD-4095-BAEE-7234CF64488C}"/>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49</xdr:row>
      <xdr:rowOff>173181</xdr:rowOff>
    </xdr:from>
    <xdr:to>
      <xdr:col>13</xdr:col>
      <xdr:colOff>294410</xdr:colOff>
      <xdr:row>50</xdr:row>
      <xdr:rowOff>121226</xdr:rowOff>
    </xdr:to>
    <xdr:sp macro="" textlink="">
      <xdr:nvSpPr>
        <xdr:cNvPr id="2159" name="Freeform 10707">
          <a:extLst>
            <a:ext uri="{FF2B5EF4-FFF2-40B4-BE49-F238E27FC236}">
              <a16:creationId xmlns:a16="http://schemas.microsoft.com/office/drawing/2014/main" id="{ED229C0A-B341-4216-9AA3-A54F4D3CA0DB}"/>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63</xdr:row>
      <xdr:rowOff>7055</xdr:rowOff>
    </xdr:from>
    <xdr:to>
      <xdr:col>2</xdr:col>
      <xdr:colOff>49392</xdr:colOff>
      <xdr:row>66</xdr:row>
      <xdr:rowOff>0</xdr:rowOff>
    </xdr:to>
    <xdr:sp macro="" textlink="">
      <xdr:nvSpPr>
        <xdr:cNvPr id="2160" name="Isosceles Triangle 2159">
          <a:extLst>
            <a:ext uri="{FF2B5EF4-FFF2-40B4-BE49-F238E27FC236}">
              <a16:creationId xmlns:a16="http://schemas.microsoft.com/office/drawing/2014/main" id="{9FE52265-784D-4F3C-869F-5182A969E73E}"/>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63</xdr:row>
      <xdr:rowOff>4233</xdr:rowOff>
    </xdr:from>
    <xdr:to>
      <xdr:col>4</xdr:col>
      <xdr:colOff>46570</xdr:colOff>
      <xdr:row>65</xdr:row>
      <xdr:rowOff>173567</xdr:rowOff>
    </xdr:to>
    <xdr:sp macro="" textlink="">
      <xdr:nvSpPr>
        <xdr:cNvPr id="2161" name="Isosceles Triangle 2160">
          <a:extLst>
            <a:ext uri="{FF2B5EF4-FFF2-40B4-BE49-F238E27FC236}">
              <a16:creationId xmlns:a16="http://schemas.microsoft.com/office/drawing/2014/main" id="{07C54656-D167-48BB-B98A-77DC3C749EBF}"/>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63</xdr:row>
      <xdr:rowOff>13304</xdr:rowOff>
    </xdr:from>
    <xdr:to>
      <xdr:col>8</xdr:col>
      <xdr:colOff>46570</xdr:colOff>
      <xdr:row>66</xdr:row>
      <xdr:rowOff>1209</xdr:rowOff>
    </xdr:to>
    <xdr:sp macro="" textlink="">
      <xdr:nvSpPr>
        <xdr:cNvPr id="2162" name="Isosceles Triangle 2161">
          <a:extLst>
            <a:ext uri="{FF2B5EF4-FFF2-40B4-BE49-F238E27FC236}">
              <a16:creationId xmlns:a16="http://schemas.microsoft.com/office/drawing/2014/main" id="{9ADE0161-2710-433D-8F61-0D0FCD35C711}"/>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63</xdr:row>
      <xdr:rowOff>13304</xdr:rowOff>
    </xdr:from>
    <xdr:to>
      <xdr:col>4</xdr:col>
      <xdr:colOff>46569</xdr:colOff>
      <xdr:row>66</xdr:row>
      <xdr:rowOff>1209</xdr:rowOff>
    </xdr:to>
    <xdr:sp macro="" textlink="">
      <xdr:nvSpPr>
        <xdr:cNvPr id="2163" name="Isosceles Triangle 2162">
          <a:extLst>
            <a:ext uri="{FF2B5EF4-FFF2-40B4-BE49-F238E27FC236}">
              <a16:creationId xmlns:a16="http://schemas.microsoft.com/office/drawing/2014/main" id="{297D66D3-03AC-43BC-A2A8-0EBF874BF7D5}"/>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63</xdr:row>
      <xdr:rowOff>15522</xdr:rowOff>
    </xdr:from>
    <xdr:to>
      <xdr:col>6</xdr:col>
      <xdr:colOff>43746</xdr:colOff>
      <xdr:row>66</xdr:row>
      <xdr:rowOff>8467</xdr:rowOff>
    </xdr:to>
    <xdr:sp macro="" textlink="">
      <xdr:nvSpPr>
        <xdr:cNvPr id="2164" name="Isosceles Triangle 2163">
          <a:extLst>
            <a:ext uri="{FF2B5EF4-FFF2-40B4-BE49-F238E27FC236}">
              <a16:creationId xmlns:a16="http://schemas.microsoft.com/office/drawing/2014/main" id="{F3617791-BA08-480A-B2FA-774B1BD0D0D4}"/>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63</xdr:row>
      <xdr:rowOff>7056</xdr:rowOff>
    </xdr:from>
    <xdr:to>
      <xdr:col>10</xdr:col>
      <xdr:colOff>42332</xdr:colOff>
      <xdr:row>66</xdr:row>
      <xdr:rowOff>1</xdr:rowOff>
    </xdr:to>
    <xdr:sp macro="" textlink="">
      <xdr:nvSpPr>
        <xdr:cNvPr id="2165" name="Isosceles Triangle 2164">
          <a:extLst>
            <a:ext uri="{FF2B5EF4-FFF2-40B4-BE49-F238E27FC236}">
              <a16:creationId xmlns:a16="http://schemas.microsoft.com/office/drawing/2014/main" id="{AA9200A0-283F-4AF5-933A-018A20390CB0}"/>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63</xdr:row>
      <xdr:rowOff>18345</xdr:rowOff>
    </xdr:from>
    <xdr:to>
      <xdr:col>12</xdr:col>
      <xdr:colOff>39510</xdr:colOff>
      <xdr:row>66</xdr:row>
      <xdr:rowOff>11290</xdr:rowOff>
    </xdr:to>
    <xdr:sp macro="" textlink="">
      <xdr:nvSpPr>
        <xdr:cNvPr id="2166" name="Isosceles Triangle 2165">
          <a:extLst>
            <a:ext uri="{FF2B5EF4-FFF2-40B4-BE49-F238E27FC236}">
              <a16:creationId xmlns:a16="http://schemas.microsoft.com/office/drawing/2014/main" id="{8F8787E1-461C-4CF1-8D62-4A54732DE85E}"/>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63</xdr:row>
      <xdr:rowOff>7056</xdr:rowOff>
    </xdr:from>
    <xdr:to>
      <xdr:col>14</xdr:col>
      <xdr:colOff>42332</xdr:colOff>
      <xdr:row>66</xdr:row>
      <xdr:rowOff>1</xdr:rowOff>
    </xdr:to>
    <xdr:sp macro="" textlink="">
      <xdr:nvSpPr>
        <xdr:cNvPr id="2167" name="Isosceles Triangle 2166">
          <a:extLst>
            <a:ext uri="{FF2B5EF4-FFF2-40B4-BE49-F238E27FC236}">
              <a16:creationId xmlns:a16="http://schemas.microsoft.com/office/drawing/2014/main" id="{01590281-0BF2-4BB0-9120-B29BD496E765}"/>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63</xdr:row>
      <xdr:rowOff>18345</xdr:rowOff>
    </xdr:from>
    <xdr:to>
      <xdr:col>16</xdr:col>
      <xdr:colOff>39510</xdr:colOff>
      <xdr:row>66</xdr:row>
      <xdr:rowOff>11290</xdr:rowOff>
    </xdr:to>
    <xdr:sp macro="" textlink="">
      <xdr:nvSpPr>
        <xdr:cNvPr id="2168" name="Isosceles Triangle 2167">
          <a:extLst>
            <a:ext uri="{FF2B5EF4-FFF2-40B4-BE49-F238E27FC236}">
              <a16:creationId xmlns:a16="http://schemas.microsoft.com/office/drawing/2014/main" id="{59EF3CA2-B537-4B48-BC46-E6054445A2E7}"/>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63</xdr:row>
      <xdr:rowOff>7056</xdr:rowOff>
    </xdr:from>
    <xdr:to>
      <xdr:col>18</xdr:col>
      <xdr:colOff>42332</xdr:colOff>
      <xdr:row>66</xdr:row>
      <xdr:rowOff>1</xdr:rowOff>
    </xdr:to>
    <xdr:sp macro="" textlink="">
      <xdr:nvSpPr>
        <xdr:cNvPr id="2169" name="Isosceles Triangle 2168">
          <a:extLst>
            <a:ext uri="{FF2B5EF4-FFF2-40B4-BE49-F238E27FC236}">
              <a16:creationId xmlns:a16="http://schemas.microsoft.com/office/drawing/2014/main" id="{059658D3-16F0-4312-AD1D-F9F6F1F92E0E}"/>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63</xdr:row>
      <xdr:rowOff>18345</xdr:rowOff>
    </xdr:from>
    <xdr:to>
      <xdr:col>20</xdr:col>
      <xdr:colOff>39510</xdr:colOff>
      <xdr:row>66</xdr:row>
      <xdr:rowOff>11290</xdr:rowOff>
    </xdr:to>
    <xdr:sp macro="" textlink="">
      <xdr:nvSpPr>
        <xdr:cNvPr id="2170" name="Isosceles Triangle 2169">
          <a:extLst>
            <a:ext uri="{FF2B5EF4-FFF2-40B4-BE49-F238E27FC236}">
              <a16:creationId xmlns:a16="http://schemas.microsoft.com/office/drawing/2014/main" id="{44F7A4C9-CB0E-4C28-914E-5D726C68363C}"/>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62</xdr:row>
      <xdr:rowOff>173181</xdr:rowOff>
    </xdr:from>
    <xdr:to>
      <xdr:col>15</xdr:col>
      <xdr:colOff>294410</xdr:colOff>
      <xdr:row>63</xdr:row>
      <xdr:rowOff>121226</xdr:rowOff>
    </xdr:to>
    <xdr:sp macro="" textlink="">
      <xdr:nvSpPr>
        <xdr:cNvPr id="2171" name="Freeform 10707">
          <a:extLst>
            <a:ext uri="{FF2B5EF4-FFF2-40B4-BE49-F238E27FC236}">
              <a16:creationId xmlns:a16="http://schemas.microsoft.com/office/drawing/2014/main" id="{7534E71F-1440-4426-B67B-36918A589777}"/>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63</xdr:row>
      <xdr:rowOff>28037</xdr:rowOff>
    </xdr:from>
    <xdr:to>
      <xdr:col>17</xdr:col>
      <xdr:colOff>276267</xdr:colOff>
      <xdr:row>63</xdr:row>
      <xdr:rowOff>148440</xdr:rowOff>
    </xdr:to>
    <xdr:sp macro="" textlink="">
      <xdr:nvSpPr>
        <xdr:cNvPr id="2172" name="Freeform 10707">
          <a:extLst>
            <a:ext uri="{FF2B5EF4-FFF2-40B4-BE49-F238E27FC236}">
              <a16:creationId xmlns:a16="http://schemas.microsoft.com/office/drawing/2014/main" id="{F8B2ABEC-32CC-48B1-92C2-446F49BFE53E}"/>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62</xdr:row>
      <xdr:rowOff>173181</xdr:rowOff>
    </xdr:from>
    <xdr:to>
      <xdr:col>19</xdr:col>
      <xdr:colOff>294410</xdr:colOff>
      <xdr:row>63</xdr:row>
      <xdr:rowOff>121226</xdr:rowOff>
    </xdr:to>
    <xdr:sp macro="" textlink="">
      <xdr:nvSpPr>
        <xdr:cNvPr id="2173" name="Freeform 10707">
          <a:extLst>
            <a:ext uri="{FF2B5EF4-FFF2-40B4-BE49-F238E27FC236}">
              <a16:creationId xmlns:a16="http://schemas.microsoft.com/office/drawing/2014/main" id="{0709DC01-0D6D-4498-AC85-70B884F54AE4}"/>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62</xdr:row>
      <xdr:rowOff>173181</xdr:rowOff>
    </xdr:from>
    <xdr:to>
      <xdr:col>21</xdr:col>
      <xdr:colOff>294410</xdr:colOff>
      <xdr:row>63</xdr:row>
      <xdr:rowOff>121226</xdr:rowOff>
    </xdr:to>
    <xdr:sp macro="" textlink="">
      <xdr:nvSpPr>
        <xdr:cNvPr id="2174" name="Freeform 10707">
          <a:extLst>
            <a:ext uri="{FF2B5EF4-FFF2-40B4-BE49-F238E27FC236}">
              <a16:creationId xmlns:a16="http://schemas.microsoft.com/office/drawing/2014/main" id="{6FBFB4B8-15BC-4C5B-A846-3B3D4DD9DCE0}"/>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62</xdr:row>
      <xdr:rowOff>173181</xdr:rowOff>
    </xdr:from>
    <xdr:to>
      <xdr:col>3</xdr:col>
      <xdr:colOff>294410</xdr:colOff>
      <xdr:row>63</xdr:row>
      <xdr:rowOff>121226</xdr:rowOff>
    </xdr:to>
    <xdr:sp macro="" textlink="">
      <xdr:nvSpPr>
        <xdr:cNvPr id="2175" name="Freeform 10707">
          <a:extLst>
            <a:ext uri="{FF2B5EF4-FFF2-40B4-BE49-F238E27FC236}">
              <a16:creationId xmlns:a16="http://schemas.microsoft.com/office/drawing/2014/main" id="{DB19FBD0-1B25-4DCF-959D-D0D3E3A680E4}"/>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62</xdr:row>
      <xdr:rowOff>173181</xdr:rowOff>
    </xdr:from>
    <xdr:to>
      <xdr:col>5</xdr:col>
      <xdr:colOff>294410</xdr:colOff>
      <xdr:row>63</xdr:row>
      <xdr:rowOff>121226</xdr:rowOff>
    </xdr:to>
    <xdr:sp macro="" textlink="">
      <xdr:nvSpPr>
        <xdr:cNvPr id="2176" name="Freeform 10707">
          <a:extLst>
            <a:ext uri="{FF2B5EF4-FFF2-40B4-BE49-F238E27FC236}">
              <a16:creationId xmlns:a16="http://schemas.microsoft.com/office/drawing/2014/main" id="{AFFADBFB-9736-4AA5-AEED-705DA34FB4AB}"/>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62</xdr:row>
      <xdr:rowOff>173181</xdr:rowOff>
    </xdr:from>
    <xdr:to>
      <xdr:col>7</xdr:col>
      <xdr:colOff>294410</xdr:colOff>
      <xdr:row>63</xdr:row>
      <xdr:rowOff>121226</xdr:rowOff>
    </xdr:to>
    <xdr:sp macro="" textlink="">
      <xdr:nvSpPr>
        <xdr:cNvPr id="2177" name="Freeform 10707">
          <a:extLst>
            <a:ext uri="{FF2B5EF4-FFF2-40B4-BE49-F238E27FC236}">
              <a16:creationId xmlns:a16="http://schemas.microsoft.com/office/drawing/2014/main" id="{81BE3677-7E51-49BB-BA11-F112DA69E0E2}"/>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62</xdr:row>
      <xdr:rowOff>173181</xdr:rowOff>
    </xdr:from>
    <xdr:to>
      <xdr:col>9</xdr:col>
      <xdr:colOff>294410</xdr:colOff>
      <xdr:row>63</xdr:row>
      <xdr:rowOff>121226</xdr:rowOff>
    </xdr:to>
    <xdr:sp macro="" textlink="">
      <xdr:nvSpPr>
        <xdr:cNvPr id="2178" name="Freeform 10707">
          <a:extLst>
            <a:ext uri="{FF2B5EF4-FFF2-40B4-BE49-F238E27FC236}">
              <a16:creationId xmlns:a16="http://schemas.microsoft.com/office/drawing/2014/main" id="{65DE412B-4113-49FB-A4A7-2D6D7DA5F502}"/>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62</xdr:row>
      <xdr:rowOff>173181</xdr:rowOff>
    </xdr:from>
    <xdr:to>
      <xdr:col>11</xdr:col>
      <xdr:colOff>294410</xdr:colOff>
      <xdr:row>63</xdr:row>
      <xdr:rowOff>121226</xdr:rowOff>
    </xdr:to>
    <xdr:sp macro="" textlink="">
      <xdr:nvSpPr>
        <xdr:cNvPr id="2179" name="Freeform 10707">
          <a:extLst>
            <a:ext uri="{FF2B5EF4-FFF2-40B4-BE49-F238E27FC236}">
              <a16:creationId xmlns:a16="http://schemas.microsoft.com/office/drawing/2014/main" id="{C4B1EFAF-EDA8-4E5A-B694-63561BC9E611}"/>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62</xdr:row>
      <xdr:rowOff>173181</xdr:rowOff>
    </xdr:from>
    <xdr:to>
      <xdr:col>13</xdr:col>
      <xdr:colOff>294410</xdr:colOff>
      <xdr:row>63</xdr:row>
      <xdr:rowOff>121226</xdr:rowOff>
    </xdr:to>
    <xdr:sp macro="" textlink="">
      <xdr:nvSpPr>
        <xdr:cNvPr id="2180" name="Freeform 10707">
          <a:extLst>
            <a:ext uri="{FF2B5EF4-FFF2-40B4-BE49-F238E27FC236}">
              <a16:creationId xmlns:a16="http://schemas.microsoft.com/office/drawing/2014/main" id="{FB6E9D4D-D86E-4FC4-95EC-C8F09C866B44}"/>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76</xdr:row>
      <xdr:rowOff>7055</xdr:rowOff>
    </xdr:from>
    <xdr:to>
      <xdr:col>2</xdr:col>
      <xdr:colOff>49392</xdr:colOff>
      <xdr:row>79</xdr:row>
      <xdr:rowOff>0</xdr:rowOff>
    </xdr:to>
    <xdr:sp macro="" textlink="">
      <xdr:nvSpPr>
        <xdr:cNvPr id="2181" name="Isosceles Triangle 2180">
          <a:extLst>
            <a:ext uri="{FF2B5EF4-FFF2-40B4-BE49-F238E27FC236}">
              <a16:creationId xmlns:a16="http://schemas.microsoft.com/office/drawing/2014/main" id="{E04F2AA1-94C5-4480-96E5-21E95C03720D}"/>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76</xdr:row>
      <xdr:rowOff>4233</xdr:rowOff>
    </xdr:from>
    <xdr:to>
      <xdr:col>4</xdr:col>
      <xdr:colOff>46570</xdr:colOff>
      <xdr:row>78</xdr:row>
      <xdr:rowOff>173567</xdr:rowOff>
    </xdr:to>
    <xdr:sp macro="" textlink="">
      <xdr:nvSpPr>
        <xdr:cNvPr id="2182" name="Isosceles Triangle 2181">
          <a:extLst>
            <a:ext uri="{FF2B5EF4-FFF2-40B4-BE49-F238E27FC236}">
              <a16:creationId xmlns:a16="http://schemas.microsoft.com/office/drawing/2014/main" id="{CFA17ED7-9DB4-49D1-83E1-E8F082D305BF}"/>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76</xdr:row>
      <xdr:rowOff>13304</xdr:rowOff>
    </xdr:from>
    <xdr:to>
      <xdr:col>8</xdr:col>
      <xdr:colOff>46570</xdr:colOff>
      <xdr:row>79</xdr:row>
      <xdr:rowOff>1209</xdr:rowOff>
    </xdr:to>
    <xdr:sp macro="" textlink="">
      <xdr:nvSpPr>
        <xdr:cNvPr id="2183" name="Isosceles Triangle 2182">
          <a:extLst>
            <a:ext uri="{FF2B5EF4-FFF2-40B4-BE49-F238E27FC236}">
              <a16:creationId xmlns:a16="http://schemas.microsoft.com/office/drawing/2014/main" id="{158942A4-CD38-4B35-97E5-5C8171BEEFD5}"/>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76</xdr:row>
      <xdr:rowOff>13304</xdr:rowOff>
    </xdr:from>
    <xdr:to>
      <xdr:col>4</xdr:col>
      <xdr:colOff>46569</xdr:colOff>
      <xdr:row>79</xdr:row>
      <xdr:rowOff>1209</xdr:rowOff>
    </xdr:to>
    <xdr:sp macro="" textlink="">
      <xdr:nvSpPr>
        <xdr:cNvPr id="2184" name="Isosceles Triangle 2183">
          <a:extLst>
            <a:ext uri="{FF2B5EF4-FFF2-40B4-BE49-F238E27FC236}">
              <a16:creationId xmlns:a16="http://schemas.microsoft.com/office/drawing/2014/main" id="{1D6BF45C-9AE1-4D87-8F7C-301CDCA98575}"/>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76</xdr:row>
      <xdr:rowOff>15522</xdr:rowOff>
    </xdr:from>
    <xdr:to>
      <xdr:col>6</xdr:col>
      <xdr:colOff>43746</xdr:colOff>
      <xdr:row>79</xdr:row>
      <xdr:rowOff>8467</xdr:rowOff>
    </xdr:to>
    <xdr:sp macro="" textlink="">
      <xdr:nvSpPr>
        <xdr:cNvPr id="2185" name="Isosceles Triangle 2184">
          <a:extLst>
            <a:ext uri="{FF2B5EF4-FFF2-40B4-BE49-F238E27FC236}">
              <a16:creationId xmlns:a16="http://schemas.microsoft.com/office/drawing/2014/main" id="{DF8107CC-20EC-4CCD-97D7-EE5C298CE6AD}"/>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76</xdr:row>
      <xdr:rowOff>7056</xdr:rowOff>
    </xdr:from>
    <xdr:to>
      <xdr:col>10</xdr:col>
      <xdr:colOff>42332</xdr:colOff>
      <xdr:row>79</xdr:row>
      <xdr:rowOff>1</xdr:rowOff>
    </xdr:to>
    <xdr:sp macro="" textlink="">
      <xdr:nvSpPr>
        <xdr:cNvPr id="2186" name="Isosceles Triangle 2185">
          <a:extLst>
            <a:ext uri="{FF2B5EF4-FFF2-40B4-BE49-F238E27FC236}">
              <a16:creationId xmlns:a16="http://schemas.microsoft.com/office/drawing/2014/main" id="{ECE31B38-0498-4416-8084-D7894623B9A9}"/>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76</xdr:row>
      <xdr:rowOff>18345</xdr:rowOff>
    </xdr:from>
    <xdr:to>
      <xdr:col>12</xdr:col>
      <xdr:colOff>39510</xdr:colOff>
      <xdr:row>79</xdr:row>
      <xdr:rowOff>11290</xdr:rowOff>
    </xdr:to>
    <xdr:sp macro="" textlink="">
      <xdr:nvSpPr>
        <xdr:cNvPr id="2187" name="Isosceles Triangle 2186">
          <a:extLst>
            <a:ext uri="{FF2B5EF4-FFF2-40B4-BE49-F238E27FC236}">
              <a16:creationId xmlns:a16="http://schemas.microsoft.com/office/drawing/2014/main" id="{168F5B1E-E327-4562-BD9C-B6EAB7DB0CB0}"/>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76</xdr:row>
      <xdr:rowOff>7056</xdr:rowOff>
    </xdr:from>
    <xdr:to>
      <xdr:col>14</xdr:col>
      <xdr:colOff>42332</xdr:colOff>
      <xdr:row>79</xdr:row>
      <xdr:rowOff>1</xdr:rowOff>
    </xdr:to>
    <xdr:sp macro="" textlink="">
      <xdr:nvSpPr>
        <xdr:cNvPr id="2188" name="Isosceles Triangle 2187">
          <a:extLst>
            <a:ext uri="{FF2B5EF4-FFF2-40B4-BE49-F238E27FC236}">
              <a16:creationId xmlns:a16="http://schemas.microsoft.com/office/drawing/2014/main" id="{0C96DA3D-BFAE-49C6-AB0B-00E1FBA45F37}"/>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76</xdr:row>
      <xdr:rowOff>18345</xdr:rowOff>
    </xdr:from>
    <xdr:to>
      <xdr:col>16</xdr:col>
      <xdr:colOff>39510</xdr:colOff>
      <xdr:row>79</xdr:row>
      <xdr:rowOff>11290</xdr:rowOff>
    </xdr:to>
    <xdr:sp macro="" textlink="">
      <xdr:nvSpPr>
        <xdr:cNvPr id="2189" name="Isosceles Triangle 2188">
          <a:extLst>
            <a:ext uri="{FF2B5EF4-FFF2-40B4-BE49-F238E27FC236}">
              <a16:creationId xmlns:a16="http://schemas.microsoft.com/office/drawing/2014/main" id="{B62D74D4-7AE5-4577-AD8E-47E919B0B9C6}"/>
            </a:ext>
          </a:extLst>
        </xdr:cNvPr>
        <xdr:cNvSpPr/>
      </xdr:nvSpPr>
      <xdr:spPr>
        <a:xfrm>
          <a:off x="7510942" y="13941174"/>
          <a:ext cx="660197" cy="482802"/>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76</xdr:row>
      <xdr:rowOff>7056</xdr:rowOff>
    </xdr:from>
    <xdr:to>
      <xdr:col>18</xdr:col>
      <xdr:colOff>42332</xdr:colOff>
      <xdr:row>79</xdr:row>
      <xdr:rowOff>1</xdr:rowOff>
    </xdr:to>
    <xdr:sp macro="" textlink="">
      <xdr:nvSpPr>
        <xdr:cNvPr id="2190" name="Isosceles Triangle 2189">
          <a:extLst>
            <a:ext uri="{FF2B5EF4-FFF2-40B4-BE49-F238E27FC236}">
              <a16:creationId xmlns:a16="http://schemas.microsoft.com/office/drawing/2014/main" id="{7334C398-FB88-4698-BD80-9E038164A415}"/>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76</xdr:row>
      <xdr:rowOff>18345</xdr:rowOff>
    </xdr:from>
    <xdr:to>
      <xdr:col>20</xdr:col>
      <xdr:colOff>39510</xdr:colOff>
      <xdr:row>79</xdr:row>
      <xdr:rowOff>11290</xdr:rowOff>
    </xdr:to>
    <xdr:sp macro="" textlink="">
      <xdr:nvSpPr>
        <xdr:cNvPr id="2191" name="Isosceles Triangle 2190">
          <a:extLst>
            <a:ext uri="{FF2B5EF4-FFF2-40B4-BE49-F238E27FC236}">
              <a16:creationId xmlns:a16="http://schemas.microsoft.com/office/drawing/2014/main" id="{6D2AE393-C1C0-4EB8-86EC-3141C89FE2BB}"/>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75</xdr:row>
      <xdr:rowOff>173181</xdr:rowOff>
    </xdr:from>
    <xdr:to>
      <xdr:col>15</xdr:col>
      <xdr:colOff>294410</xdr:colOff>
      <xdr:row>76</xdr:row>
      <xdr:rowOff>121226</xdr:rowOff>
    </xdr:to>
    <xdr:sp macro="" textlink="">
      <xdr:nvSpPr>
        <xdr:cNvPr id="2192" name="Freeform 10707">
          <a:extLst>
            <a:ext uri="{FF2B5EF4-FFF2-40B4-BE49-F238E27FC236}">
              <a16:creationId xmlns:a16="http://schemas.microsoft.com/office/drawing/2014/main" id="{801EBF21-C135-45B2-84CC-5BF0A9395AB4}"/>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76</xdr:row>
      <xdr:rowOff>28037</xdr:rowOff>
    </xdr:from>
    <xdr:to>
      <xdr:col>17</xdr:col>
      <xdr:colOff>276267</xdr:colOff>
      <xdr:row>76</xdr:row>
      <xdr:rowOff>148440</xdr:rowOff>
    </xdr:to>
    <xdr:sp macro="" textlink="">
      <xdr:nvSpPr>
        <xdr:cNvPr id="2193" name="Freeform 10707">
          <a:extLst>
            <a:ext uri="{FF2B5EF4-FFF2-40B4-BE49-F238E27FC236}">
              <a16:creationId xmlns:a16="http://schemas.microsoft.com/office/drawing/2014/main" id="{45BB8015-63F9-4B72-87DC-70ABC02BA01C}"/>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75</xdr:row>
      <xdr:rowOff>173181</xdr:rowOff>
    </xdr:from>
    <xdr:to>
      <xdr:col>19</xdr:col>
      <xdr:colOff>294410</xdr:colOff>
      <xdr:row>76</xdr:row>
      <xdr:rowOff>121226</xdr:rowOff>
    </xdr:to>
    <xdr:sp macro="" textlink="">
      <xdr:nvSpPr>
        <xdr:cNvPr id="2194" name="Freeform 10707">
          <a:extLst>
            <a:ext uri="{FF2B5EF4-FFF2-40B4-BE49-F238E27FC236}">
              <a16:creationId xmlns:a16="http://schemas.microsoft.com/office/drawing/2014/main" id="{6BD3DCB6-5959-4351-9D60-1D5E7A2A696D}"/>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75</xdr:row>
      <xdr:rowOff>173181</xdr:rowOff>
    </xdr:from>
    <xdr:to>
      <xdr:col>21</xdr:col>
      <xdr:colOff>294410</xdr:colOff>
      <xdr:row>76</xdr:row>
      <xdr:rowOff>121226</xdr:rowOff>
    </xdr:to>
    <xdr:sp macro="" textlink="">
      <xdr:nvSpPr>
        <xdr:cNvPr id="2195" name="Freeform 10707">
          <a:extLst>
            <a:ext uri="{FF2B5EF4-FFF2-40B4-BE49-F238E27FC236}">
              <a16:creationId xmlns:a16="http://schemas.microsoft.com/office/drawing/2014/main" id="{33343438-9BB8-44F8-9C63-4A06F67BCBAC}"/>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75</xdr:row>
      <xdr:rowOff>173181</xdr:rowOff>
    </xdr:from>
    <xdr:to>
      <xdr:col>3</xdr:col>
      <xdr:colOff>294410</xdr:colOff>
      <xdr:row>76</xdr:row>
      <xdr:rowOff>121226</xdr:rowOff>
    </xdr:to>
    <xdr:sp macro="" textlink="">
      <xdr:nvSpPr>
        <xdr:cNvPr id="2196" name="Freeform 10707">
          <a:extLst>
            <a:ext uri="{FF2B5EF4-FFF2-40B4-BE49-F238E27FC236}">
              <a16:creationId xmlns:a16="http://schemas.microsoft.com/office/drawing/2014/main" id="{E0F76932-B866-4232-8659-6D1B8DC3416B}"/>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75</xdr:row>
      <xdr:rowOff>173181</xdr:rowOff>
    </xdr:from>
    <xdr:to>
      <xdr:col>5</xdr:col>
      <xdr:colOff>294410</xdr:colOff>
      <xdr:row>76</xdr:row>
      <xdr:rowOff>121226</xdr:rowOff>
    </xdr:to>
    <xdr:sp macro="" textlink="">
      <xdr:nvSpPr>
        <xdr:cNvPr id="2197" name="Freeform 10707">
          <a:extLst>
            <a:ext uri="{FF2B5EF4-FFF2-40B4-BE49-F238E27FC236}">
              <a16:creationId xmlns:a16="http://schemas.microsoft.com/office/drawing/2014/main" id="{E7962295-DFAA-415E-9F06-2FFF649696B6}"/>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75</xdr:row>
      <xdr:rowOff>173181</xdr:rowOff>
    </xdr:from>
    <xdr:to>
      <xdr:col>7</xdr:col>
      <xdr:colOff>294410</xdr:colOff>
      <xdr:row>76</xdr:row>
      <xdr:rowOff>121226</xdr:rowOff>
    </xdr:to>
    <xdr:sp macro="" textlink="">
      <xdr:nvSpPr>
        <xdr:cNvPr id="2198" name="Freeform 10707">
          <a:extLst>
            <a:ext uri="{FF2B5EF4-FFF2-40B4-BE49-F238E27FC236}">
              <a16:creationId xmlns:a16="http://schemas.microsoft.com/office/drawing/2014/main" id="{2E6257B9-1108-468B-A9AB-8D5BC18FBEFF}"/>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75</xdr:row>
      <xdr:rowOff>173181</xdr:rowOff>
    </xdr:from>
    <xdr:to>
      <xdr:col>9</xdr:col>
      <xdr:colOff>294410</xdr:colOff>
      <xdr:row>76</xdr:row>
      <xdr:rowOff>121226</xdr:rowOff>
    </xdr:to>
    <xdr:sp macro="" textlink="">
      <xdr:nvSpPr>
        <xdr:cNvPr id="2199" name="Freeform 10707">
          <a:extLst>
            <a:ext uri="{FF2B5EF4-FFF2-40B4-BE49-F238E27FC236}">
              <a16:creationId xmlns:a16="http://schemas.microsoft.com/office/drawing/2014/main" id="{6D9EF798-F180-45F2-BB88-2E6A6E3EEEE8}"/>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76</xdr:row>
      <xdr:rowOff>2275</xdr:rowOff>
    </xdr:from>
    <xdr:to>
      <xdr:col>11</xdr:col>
      <xdr:colOff>294410</xdr:colOff>
      <xdr:row>76</xdr:row>
      <xdr:rowOff>121226</xdr:rowOff>
    </xdr:to>
    <xdr:sp macro="" textlink="">
      <xdr:nvSpPr>
        <xdr:cNvPr id="2200" name="Freeform 10707">
          <a:extLst>
            <a:ext uri="{FF2B5EF4-FFF2-40B4-BE49-F238E27FC236}">
              <a16:creationId xmlns:a16="http://schemas.microsoft.com/office/drawing/2014/main" id="{52595157-6035-456B-B02F-C82136B4ACB0}"/>
            </a:ext>
          </a:extLst>
        </xdr:cNvPr>
        <xdr:cNvSpPr>
          <a:spLocks/>
        </xdr:cNvSpPr>
      </xdr:nvSpPr>
      <xdr:spPr bwMode="auto">
        <a:xfrm>
          <a:off x="4740897" y="13925104"/>
          <a:ext cx="1039913" cy="1189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75</xdr:row>
      <xdr:rowOff>173181</xdr:rowOff>
    </xdr:from>
    <xdr:to>
      <xdr:col>13</xdr:col>
      <xdr:colOff>294410</xdr:colOff>
      <xdr:row>76</xdr:row>
      <xdr:rowOff>121226</xdr:rowOff>
    </xdr:to>
    <xdr:sp macro="" textlink="">
      <xdr:nvSpPr>
        <xdr:cNvPr id="2201" name="Freeform 10707">
          <a:extLst>
            <a:ext uri="{FF2B5EF4-FFF2-40B4-BE49-F238E27FC236}">
              <a16:creationId xmlns:a16="http://schemas.microsoft.com/office/drawing/2014/main" id="{D588F25D-9AD7-4139-B9D8-AACDF8F8E7AE}"/>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89</xdr:row>
      <xdr:rowOff>7055</xdr:rowOff>
    </xdr:from>
    <xdr:to>
      <xdr:col>2</xdr:col>
      <xdr:colOff>49392</xdr:colOff>
      <xdr:row>92</xdr:row>
      <xdr:rowOff>0</xdr:rowOff>
    </xdr:to>
    <xdr:sp macro="" textlink="">
      <xdr:nvSpPr>
        <xdr:cNvPr id="2202" name="Isosceles Triangle 2201">
          <a:extLst>
            <a:ext uri="{FF2B5EF4-FFF2-40B4-BE49-F238E27FC236}">
              <a16:creationId xmlns:a16="http://schemas.microsoft.com/office/drawing/2014/main" id="{7367D05D-5900-4F57-8D74-9157C4FD9416}"/>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89</xdr:row>
      <xdr:rowOff>4233</xdr:rowOff>
    </xdr:from>
    <xdr:to>
      <xdr:col>4</xdr:col>
      <xdr:colOff>46570</xdr:colOff>
      <xdr:row>91</xdr:row>
      <xdr:rowOff>173567</xdr:rowOff>
    </xdr:to>
    <xdr:sp macro="" textlink="">
      <xdr:nvSpPr>
        <xdr:cNvPr id="2203" name="Isosceles Triangle 2202">
          <a:extLst>
            <a:ext uri="{FF2B5EF4-FFF2-40B4-BE49-F238E27FC236}">
              <a16:creationId xmlns:a16="http://schemas.microsoft.com/office/drawing/2014/main" id="{FE303C44-E3CA-496D-B4EC-D4631C9642A4}"/>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89</xdr:row>
      <xdr:rowOff>13304</xdr:rowOff>
    </xdr:from>
    <xdr:to>
      <xdr:col>8</xdr:col>
      <xdr:colOff>46570</xdr:colOff>
      <xdr:row>92</xdr:row>
      <xdr:rowOff>1209</xdr:rowOff>
    </xdr:to>
    <xdr:sp macro="" textlink="">
      <xdr:nvSpPr>
        <xdr:cNvPr id="2204" name="Isosceles Triangle 2203">
          <a:extLst>
            <a:ext uri="{FF2B5EF4-FFF2-40B4-BE49-F238E27FC236}">
              <a16:creationId xmlns:a16="http://schemas.microsoft.com/office/drawing/2014/main" id="{EDC46B6D-D71F-40E1-98EC-E2C91032D808}"/>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89</xdr:row>
      <xdr:rowOff>13304</xdr:rowOff>
    </xdr:from>
    <xdr:to>
      <xdr:col>4</xdr:col>
      <xdr:colOff>46569</xdr:colOff>
      <xdr:row>92</xdr:row>
      <xdr:rowOff>1209</xdr:rowOff>
    </xdr:to>
    <xdr:sp macro="" textlink="">
      <xdr:nvSpPr>
        <xdr:cNvPr id="2205" name="Isosceles Triangle 2204">
          <a:extLst>
            <a:ext uri="{FF2B5EF4-FFF2-40B4-BE49-F238E27FC236}">
              <a16:creationId xmlns:a16="http://schemas.microsoft.com/office/drawing/2014/main" id="{D17C12B0-8B89-401C-A11A-8EEF0F716655}"/>
            </a:ext>
          </a:extLst>
        </xdr:cNvPr>
        <xdr:cNvSpPr/>
      </xdr:nvSpPr>
      <xdr:spPr>
        <a:xfrm>
          <a:off x="1313144" y="16156818"/>
          <a:ext cx="660196" cy="477762"/>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89</xdr:row>
      <xdr:rowOff>15522</xdr:rowOff>
    </xdr:from>
    <xdr:to>
      <xdr:col>6</xdr:col>
      <xdr:colOff>43746</xdr:colOff>
      <xdr:row>92</xdr:row>
      <xdr:rowOff>8467</xdr:rowOff>
    </xdr:to>
    <xdr:sp macro="" textlink="">
      <xdr:nvSpPr>
        <xdr:cNvPr id="2206" name="Isosceles Triangle 2205">
          <a:extLst>
            <a:ext uri="{FF2B5EF4-FFF2-40B4-BE49-F238E27FC236}">
              <a16:creationId xmlns:a16="http://schemas.microsoft.com/office/drawing/2014/main" id="{41ED60AE-CD03-4550-9233-59552E37F5C9}"/>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89</xdr:row>
      <xdr:rowOff>7056</xdr:rowOff>
    </xdr:from>
    <xdr:to>
      <xdr:col>10</xdr:col>
      <xdr:colOff>42332</xdr:colOff>
      <xdr:row>92</xdr:row>
      <xdr:rowOff>1</xdr:rowOff>
    </xdr:to>
    <xdr:sp macro="" textlink="">
      <xdr:nvSpPr>
        <xdr:cNvPr id="2207" name="Isosceles Triangle 2206">
          <a:extLst>
            <a:ext uri="{FF2B5EF4-FFF2-40B4-BE49-F238E27FC236}">
              <a16:creationId xmlns:a16="http://schemas.microsoft.com/office/drawing/2014/main" id="{EC461B8E-26B2-495E-A231-AADC70384DBB}"/>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89</xdr:row>
      <xdr:rowOff>18345</xdr:rowOff>
    </xdr:from>
    <xdr:to>
      <xdr:col>12</xdr:col>
      <xdr:colOff>39510</xdr:colOff>
      <xdr:row>92</xdr:row>
      <xdr:rowOff>11290</xdr:rowOff>
    </xdr:to>
    <xdr:sp macro="" textlink="">
      <xdr:nvSpPr>
        <xdr:cNvPr id="2208" name="Isosceles Triangle 2207">
          <a:extLst>
            <a:ext uri="{FF2B5EF4-FFF2-40B4-BE49-F238E27FC236}">
              <a16:creationId xmlns:a16="http://schemas.microsoft.com/office/drawing/2014/main" id="{EA7E4981-FDE3-4D2C-9EAA-B29D7227D4E9}"/>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89</xdr:row>
      <xdr:rowOff>7056</xdr:rowOff>
    </xdr:from>
    <xdr:to>
      <xdr:col>14</xdr:col>
      <xdr:colOff>42332</xdr:colOff>
      <xdr:row>92</xdr:row>
      <xdr:rowOff>1</xdr:rowOff>
    </xdr:to>
    <xdr:sp macro="" textlink="">
      <xdr:nvSpPr>
        <xdr:cNvPr id="2209" name="Isosceles Triangle 2208">
          <a:extLst>
            <a:ext uri="{FF2B5EF4-FFF2-40B4-BE49-F238E27FC236}">
              <a16:creationId xmlns:a16="http://schemas.microsoft.com/office/drawing/2014/main" id="{B41D2F83-2EB4-438B-B5DC-6553230F1CD2}"/>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89</xdr:row>
      <xdr:rowOff>18345</xdr:rowOff>
    </xdr:from>
    <xdr:to>
      <xdr:col>16</xdr:col>
      <xdr:colOff>39510</xdr:colOff>
      <xdr:row>92</xdr:row>
      <xdr:rowOff>11290</xdr:rowOff>
    </xdr:to>
    <xdr:sp macro="" textlink="">
      <xdr:nvSpPr>
        <xdr:cNvPr id="2210" name="Isosceles Triangle 2209">
          <a:extLst>
            <a:ext uri="{FF2B5EF4-FFF2-40B4-BE49-F238E27FC236}">
              <a16:creationId xmlns:a16="http://schemas.microsoft.com/office/drawing/2014/main" id="{7A9DE317-8BB4-4C89-9026-9E18A032B965}"/>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89</xdr:row>
      <xdr:rowOff>7056</xdr:rowOff>
    </xdr:from>
    <xdr:to>
      <xdr:col>18</xdr:col>
      <xdr:colOff>42332</xdr:colOff>
      <xdr:row>92</xdr:row>
      <xdr:rowOff>1</xdr:rowOff>
    </xdr:to>
    <xdr:sp macro="" textlink="">
      <xdr:nvSpPr>
        <xdr:cNvPr id="2211" name="Isosceles Triangle 2210">
          <a:extLst>
            <a:ext uri="{FF2B5EF4-FFF2-40B4-BE49-F238E27FC236}">
              <a16:creationId xmlns:a16="http://schemas.microsoft.com/office/drawing/2014/main" id="{76814724-55A5-4786-8854-6DE4A19041F8}"/>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89</xdr:row>
      <xdr:rowOff>18345</xdr:rowOff>
    </xdr:from>
    <xdr:to>
      <xdr:col>20</xdr:col>
      <xdr:colOff>39510</xdr:colOff>
      <xdr:row>92</xdr:row>
      <xdr:rowOff>11290</xdr:rowOff>
    </xdr:to>
    <xdr:sp macro="" textlink="">
      <xdr:nvSpPr>
        <xdr:cNvPr id="2212" name="Isosceles Triangle 2211">
          <a:extLst>
            <a:ext uri="{FF2B5EF4-FFF2-40B4-BE49-F238E27FC236}">
              <a16:creationId xmlns:a16="http://schemas.microsoft.com/office/drawing/2014/main" id="{1BD08A30-6770-406D-9A33-D8A9795E79D1}"/>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88</xdr:row>
      <xdr:rowOff>173181</xdr:rowOff>
    </xdr:from>
    <xdr:to>
      <xdr:col>15</xdr:col>
      <xdr:colOff>294410</xdr:colOff>
      <xdr:row>89</xdr:row>
      <xdr:rowOff>121226</xdr:rowOff>
    </xdr:to>
    <xdr:sp macro="" textlink="">
      <xdr:nvSpPr>
        <xdr:cNvPr id="2213" name="Freeform 10707">
          <a:extLst>
            <a:ext uri="{FF2B5EF4-FFF2-40B4-BE49-F238E27FC236}">
              <a16:creationId xmlns:a16="http://schemas.microsoft.com/office/drawing/2014/main" id="{5F93C94A-3BC6-415A-ABE6-65413445D748}"/>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89</xdr:row>
      <xdr:rowOff>28037</xdr:rowOff>
    </xdr:from>
    <xdr:to>
      <xdr:col>17</xdr:col>
      <xdr:colOff>276267</xdr:colOff>
      <xdr:row>89</xdr:row>
      <xdr:rowOff>148440</xdr:rowOff>
    </xdr:to>
    <xdr:sp macro="" textlink="">
      <xdr:nvSpPr>
        <xdr:cNvPr id="2214" name="Freeform 10707">
          <a:extLst>
            <a:ext uri="{FF2B5EF4-FFF2-40B4-BE49-F238E27FC236}">
              <a16:creationId xmlns:a16="http://schemas.microsoft.com/office/drawing/2014/main" id="{CBE1F9A4-651A-433C-B9D7-F01191AB10E2}"/>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88</xdr:row>
      <xdr:rowOff>173181</xdr:rowOff>
    </xdr:from>
    <xdr:to>
      <xdr:col>19</xdr:col>
      <xdr:colOff>294410</xdr:colOff>
      <xdr:row>89</xdr:row>
      <xdr:rowOff>121226</xdr:rowOff>
    </xdr:to>
    <xdr:sp macro="" textlink="">
      <xdr:nvSpPr>
        <xdr:cNvPr id="2215" name="Freeform 10707">
          <a:extLst>
            <a:ext uri="{FF2B5EF4-FFF2-40B4-BE49-F238E27FC236}">
              <a16:creationId xmlns:a16="http://schemas.microsoft.com/office/drawing/2014/main" id="{4FC71548-5685-4F2B-AF68-1EA6CDE7FAA6}"/>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88</xdr:row>
      <xdr:rowOff>173181</xdr:rowOff>
    </xdr:from>
    <xdr:to>
      <xdr:col>21</xdr:col>
      <xdr:colOff>294410</xdr:colOff>
      <xdr:row>89</xdr:row>
      <xdr:rowOff>121226</xdr:rowOff>
    </xdr:to>
    <xdr:sp macro="" textlink="">
      <xdr:nvSpPr>
        <xdr:cNvPr id="2216" name="Freeform 10707">
          <a:extLst>
            <a:ext uri="{FF2B5EF4-FFF2-40B4-BE49-F238E27FC236}">
              <a16:creationId xmlns:a16="http://schemas.microsoft.com/office/drawing/2014/main" id="{FB392953-70CA-480E-B322-25B6DB3CA15D}"/>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88</xdr:row>
      <xdr:rowOff>173181</xdr:rowOff>
    </xdr:from>
    <xdr:to>
      <xdr:col>3</xdr:col>
      <xdr:colOff>294410</xdr:colOff>
      <xdr:row>89</xdr:row>
      <xdr:rowOff>121226</xdr:rowOff>
    </xdr:to>
    <xdr:sp macro="" textlink="">
      <xdr:nvSpPr>
        <xdr:cNvPr id="2217" name="Freeform 10707">
          <a:extLst>
            <a:ext uri="{FF2B5EF4-FFF2-40B4-BE49-F238E27FC236}">
              <a16:creationId xmlns:a16="http://schemas.microsoft.com/office/drawing/2014/main" id="{937325B4-C3CC-448D-B14E-1ED3B3488426}"/>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88</xdr:row>
      <xdr:rowOff>173181</xdr:rowOff>
    </xdr:from>
    <xdr:to>
      <xdr:col>5</xdr:col>
      <xdr:colOff>294410</xdr:colOff>
      <xdr:row>89</xdr:row>
      <xdr:rowOff>121226</xdr:rowOff>
    </xdr:to>
    <xdr:sp macro="" textlink="">
      <xdr:nvSpPr>
        <xdr:cNvPr id="2218" name="Freeform 10707">
          <a:extLst>
            <a:ext uri="{FF2B5EF4-FFF2-40B4-BE49-F238E27FC236}">
              <a16:creationId xmlns:a16="http://schemas.microsoft.com/office/drawing/2014/main" id="{77181F91-1DE4-448D-8668-5EBFBAFBC56F}"/>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88</xdr:row>
      <xdr:rowOff>173181</xdr:rowOff>
    </xdr:from>
    <xdr:to>
      <xdr:col>7</xdr:col>
      <xdr:colOff>294410</xdr:colOff>
      <xdr:row>89</xdr:row>
      <xdr:rowOff>121226</xdr:rowOff>
    </xdr:to>
    <xdr:sp macro="" textlink="">
      <xdr:nvSpPr>
        <xdr:cNvPr id="2219" name="Freeform 10707">
          <a:extLst>
            <a:ext uri="{FF2B5EF4-FFF2-40B4-BE49-F238E27FC236}">
              <a16:creationId xmlns:a16="http://schemas.microsoft.com/office/drawing/2014/main" id="{474DB5E2-ADA6-408B-83C5-8C1B38CA3BAC}"/>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88</xdr:row>
      <xdr:rowOff>173181</xdr:rowOff>
    </xdr:from>
    <xdr:to>
      <xdr:col>9</xdr:col>
      <xdr:colOff>294410</xdr:colOff>
      <xdr:row>89</xdr:row>
      <xdr:rowOff>121226</xdr:rowOff>
    </xdr:to>
    <xdr:sp macro="" textlink="">
      <xdr:nvSpPr>
        <xdr:cNvPr id="2220" name="Freeform 10707">
          <a:extLst>
            <a:ext uri="{FF2B5EF4-FFF2-40B4-BE49-F238E27FC236}">
              <a16:creationId xmlns:a16="http://schemas.microsoft.com/office/drawing/2014/main" id="{25490A1E-7C1A-4C29-B008-D6C95A06F925}"/>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88</xdr:row>
      <xdr:rowOff>173181</xdr:rowOff>
    </xdr:from>
    <xdr:to>
      <xdr:col>11</xdr:col>
      <xdr:colOff>294410</xdr:colOff>
      <xdr:row>89</xdr:row>
      <xdr:rowOff>121226</xdr:rowOff>
    </xdr:to>
    <xdr:sp macro="" textlink="">
      <xdr:nvSpPr>
        <xdr:cNvPr id="2221" name="Freeform 10707">
          <a:extLst>
            <a:ext uri="{FF2B5EF4-FFF2-40B4-BE49-F238E27FC236}">
              <a16:creationId xmlns:a16="http://schemas.microsoft.com/office/drawing/2014/main" id="{086F08D3-EBEB-4563-BA20-08ADD3489D41}"/>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88</xdr:row>
      <xdr:rowOff>173181</xdr:rowOff>
    </xdr:from>
    <xdr:to>
      <xdr:col>13</xdr:col>
      <xdr:colOff>294410</xdr:colOff>
      <xdr:row>89</xdr:row>
      <xdr:rowOff>121226</xdr:rowOff>
    </xdr:to>
    <xdr:sp macro="" textlink="">
      <xdr:nvSpPr>
        <xdr:cNvPr id="2222" name="Freeform 10707">
          <a:extLst>
            <a:ext uri="{FF2B5EF4-FFF2-40B4-BE49-F238E27FC236}">
              <a16:creationId xmlns:a16="http://schemas.microsoft.com/office/drawing/2014/main" id="{F04E589E-3369-49F5-9BC6-82BDF6482D7F}"/>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102</xdr:row>
      <xdr:rowOff>7055</xdr:rowOff>
    </xdr:from>
    <xdr:to>
      <xdr:col>2</xdr:col>
      <xdr:colOff>49392</xdr:colOff>
      <xdr:row>105</xdr:row>
      <xdr:rowOff>0</xdr:rowOff>
    </xdr:to>
    <xdr:sp macro="" textlink="">
      <xdr:nvSpPr>
        <xdr:cNvPr id="2223" name="Isosceles Triangle 2222">
          <a:extLst>
            <a:ext uri="{FF2B5EF4-FFF2-40B4-BE49-F238E27FC236}">
              <a16:creationId xmlns:a16="http://schemas.microsoft.com/office/drawing/2014/main" id="{81F91335-FEAC-4E87-B4A6-BF21EED83264}"/>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102</xdr:row>
      <xdr:rowOff>4233</xdr:rowOff>
    </xdr:from>
    <xdr:to>
      <xdr:col>4</xdr:col>
      <xdr:colOff>46570</xdr:colOff>
      <xdr:row>104</xdr:row>
      <xdr:rowOff>173567</xdr:rowOff>
    </xdr:to>
    <xdr:sp macro="" textlink="">
      <xdr:nvSpPr>
        <xdr:cNvPr id="2224" name="Isosceles Triangle 2223">
          <a:extLst>
            <a:ext uri="{FF2B5EF4-FFF2-40B4-BE49-F238E27FC236}">
              <a16:creationId xmlns:a16="http://schemas.microsoft.com/office/drawing/2014/main" id="{2A965CC5-4CAA-49E9-83B0-6BFE317AD33B}"/>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102</xdr:row>
      <xdr:rowOff>13304</xdr:rowOff>
    </xdr:from>
    <xdr:to>
      <xdr:col>8</xdr:col>
      <xdr:colOff>46570</xdr:colOff>
      <xdr:row>105</xdr:row>
      <xdr:rowOff>1209</xdr:rowOff>
    </xdr:to>
    <xdr:sp macro="" textlink="">
      <xdr:nvSpPr>
        <xdr:cNvPr id="2225" name="Isosceles Triangle 2224">
          <a:extLst>
            <a:ext uri="{FF2B5EF4-FFF2-40B4-BE49-F238E27FC236}">
              <a16:creationId xmlns:a16="http://schemas.microsoft.com/office/drawing/2014/main" id="{DB0CD2DA-1C19-46E8-BB61-DA6DF98B80EB}"/>
            </a:ext>
          </a:extLst>
        </xdr:cNvPr>
        <xdr:cNvSpPr/>
      </xdr:nvSpPr>
      <xdr:spPr>
        <a:xfrm>
          <a:off x="3441301" y="7397447"/>
          <a:ext cx="678340" cy="50497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102</xdr:row>
      <xdr:rowOff>13304</xdr:rowOff>
    </xdr:from>
    <xdr:to>
      <xdr:col>4</xdr:col>
      <xdr:colOff>46569</xdr:colOff>
      <xdr:row>105</xdr:row>
      <xdr:rowOff>1209</xdr:rowOff>
    </xdr:to>
    <xdr:sp macro="" textlink="">
      <xdr:nvSpPr>
        <xdr:cNvPr id="2226" name="Isosceles Triangle 2225">
          <a:extLst>
            <a:ext uri="{FF2B5EF4-FFF2-40B4-BE49-F238E27FC236}">
              <a16:creationId xmlns:a16="http://schemas.microsoft.com/office/drawing/2014/main" id="{D5998284-E10C-4AC6-9116-3B1C00896EC8}"/>
            </a:ext>
          </a:extLst>
        </xdr:cNvPr>
        <xdr:cNvSpPr/>
      </xdr:nvSpPr>
      <xdr:spPr>
        <a:xfrm>
          <a:off x="1313144" y="18377504"/>
          <a:ext cx="660196" cy="477762"/>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102</xdr:row>
      <xdr:rowOff>15522</xdr:rowOff>
    </xdr:from>
    <xdr:to>
      <xdr:col>6</xdr:col>
      <xdr:colOff>43746</xdr:colOff>
      <xdr:row>105</xdr:row>
      <xdr:rowOff>8467</xdr:rowOff>
    </xdr:to>
    <xdr:sp macro="" textlink="">
      <xdr:nvSpPr>
        <xdr:cNvPr id="2227" name="Isosceles Triangle 2226">
          <a:extLst>
            <a:ext uri="{FF2B5EF4-FFF2-40B4-BE49-F238E27FC236}">
              <a16:creationId xmlns:a16="http://schemas.microsoft.com/office/drawing/2014/main" id="{53136E7B-69D3-4767-BAFF-8439994B3F5B}"/>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102</xdr:row>
      <xdr:rowOff>7056</xdr:rowOff>
    </xdr:from>
    <xdr:to>
      <xdr:col>10</xdr:col>
      <xdr:colOff>42332</xdr:colOff>
      <xdr:row>105</xdr:row>
      <xdr:rowOff>1</xdr:rowOff>
    </xdr:to>
    <xdr:sp macro="" textlink="">
      <xdr:nvSpPr>
        <xdr:cNvPr id="2228" name="Isosceles Triangle 2227">
          <a:extLst>
            <a:ext uri="{FF2B5EF4-FFF2-40B4-BE49-F238E27FC236}">
              <a16:creationId xmlns:a16="http://schemas.microsoft.com/office/drawing/2014/main" id="{AB3929BC-E2D3-49C6-99EB-5EA21BC800EA}"/>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102</xdr:row>
      <xdr:rowOff>18345</xdr:rowOff>
    </xdr:from>
    <xdr:to>
      <xdr:col>12</xdr:col>
      <xdr:colOff>39510</xdr:colOff>
      <xdr:row>105</xdr:row>
      <xdr:rowOff>11290</xdr:rowOff>
    </xdr:to>
    <xdr:sp macro="" textlink="">
      <xdr:nvSpPr>
        <xdr:cNvPr id="2229" name="Isosceles Triangle 2228">
          <a:extLst>
            <a:ext uri="{FF2B5EF4-FFF2-40B4-BE49-F238E27FC236}">
              <a16:creationId xmlns:a16="http://schemas.microsoft.com/office/drawing/2014/main" id="{1AC73C84-9B76-4CC0-A64C-91F40013B64F}"/>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102</xdr:row>
      <xdr:rowOff>7056</xdr:rowOff>
    </xdr:from>
    <xdr:to>
      <xdr:col>14</xdr:col>
      <xdr:colOff>42332</xdr:colOff>
      <xdr:row>105</xdr:row>
      <xdr:rowOff>1</xdr:rowOff>
    </xdr:to>
    <xdr:sp macro="" textlink="">
      <xdr:nvSpPr>
        <xdr:cNvPr id="2230" name="Isosceles Triangle 2229">
          <a:extLst>
            <a:ext uri="{FF2B5EF4-FFF2-40B4-BE49-F238E27FC236}">
              <a16:creationId xmlns:a16="http://schemas.microsoft.com/office/drawing/2014/main" id="{24136B10-9F3D-47DA-9480-07359B05E424}"/>
            </a:ext>
          </a:extLst>
        </xdr:cNvPr>
        <xdr:cNvSpPr/>
      </xdr:nvSpPr>
      <xdr:spPr>
        <a:xfrm>
          <a:off x="6593921"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102</xdr:row>
      <xdr:rowOff>18345</xdr:rowOff>
    </xdr:from>
    <xdr:to>
      <xdr:col>16</xdr:col>
      <xdr:colOff>39510</xdr:colOff>
      <xdr:row>105</xdr:row>
      <xdr:rowOff>11290</xdr:rowOff>
    </xdr:to>
    <xdr:sp macro="" textlink="">
      <xdr:nvSpPr>
        <xdr:cNvPr id="2231" name="Isosceles Triangle 2230">
          <a:extLst>
            <a:ext uri="{FF2B5EF4-FFF2-40B4-BE49-F238E27FC236}">
              <a16:creationId xmlns:a16="http://schemas.microsoft.com/office/drawing/2014/main" id="{2D3A85AD-7C01-496E-B58C-D1ACC0772734}"/>
            </a:ext>
          </a:extLst>
        </xdr:cNvPr>
        <xdr:cNvSpPr/>
      </xdr:nvSpPr>
      <xdr:spPr>
        <a:xfrm>
          <a:off x="7510942" y="18382545"/>
          <a:ext cx="660197" cy="482802"/>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102</xdr:row>
      <xdr:rowOff>7056</xdr:rowOff>
    </xdr:from>
    <xdr:to>
      <xdr:col>18</xdr:col>
      <xdr:colOff>42332</xdr:colOff>
      <xdr:row>105</xdr:row>
      <xdr:rowOff>1</xdr:rowOff>
    </xdr:to>
    <xdr:sp macro="" textlink="">
      <xdr:nvSpPr>
        <xdr:cNvPr id="2232" name="Isosceles Triangle 2231">
          <a:extLst>
            <a:ext uri="{FF2B5EF4-FFF2-40B4-BE49-F238E27FC236}">
              <a16:creationId xmlns:a16="http://schemas.microsoft.com/office/drawing/2014/main" id="{23498032-1933-4F69-955D-67C4F27AA09E}"/>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102</xdr:row>
      <xdr:rowOff>18345</xdr:rowOff>
    </xdr:from>
    <xdr:to>
      <xdr:col>20</xdr:col>
      <xdr:colOff>39510</xdr:colOff>
      <xdr:row>105</xdr:row>
      <xdr:rowOff>11290</xdr:rowOff>
    </xdr:to>
    <xdr:sp macro="" textlink="">
      <xdr:nvSpPr>
        <xdr:cNvPr id="2233" name="Isosceles Triangle 2232">
          <a:extLst>
            <a:ext uri="{FF2B5EF4-FFF2-40B4-BE49-F238E27FC236}">
              <a16:creationId xmlns:a16="http://schemas.microsoft.com/office/drawing/2014/main" id="{4912E80E-EC59-40BD-A2A0-BEB4DC7EA423}"/>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101</xdr:row>
      <xdr:rowOff>173181</xdr:rowOff>
    </xdr:from>
    <xdr:to>
      <xdr:col>15</xdr:col>
      <xdr:colOff>294410</xdr:colOff>
      <xdr:row>102</xdr:row>
      <xdr:rowOff>121226</xdr:rowOff>
    </xdr:to>
    <xdr:sp macro="" textlink="">
      <xdr:nvSpPr>
        <xdr:cNvPr id="2234" name="Freeform 10707">
          <a:extLst>
            <a:ext uri="{FF2B5EF4-FFF2-40B4-BE49-F238E27FC236}">
              <a16:creationId xmlns:a16="http://schemas.microsoft.com/office/drawing/2014/main" id="{09235953-202C-4231-8292-5671D70E0E26}"/>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102</xdr:row>
      <xdr:rowOff>28037</xdr:rowOff>
    </xdr:from>
    <xdr:to>
      <xdr:col>17</xdr:col>
      <xdr:colOff>276267</xdr:colOff>
      <xdr:row>102</xdr:row>
      <xdr:rowOff>148440</xdr:rowOff>
    </xdr:to>
    <xdr:sp macro="" textlink="">
      <xdr:nvSpPr>
        <xdr:cNvPr id="2235" name="Freeform 10707">
          <a:extLst>
            <a:ext uri="{FF2B5EF4-FFF2-40B4-BE49-F238E27FC236}">
              <a16:creationId xmlns:a16="http://schemas.microsoft.com/office/drawing/2014/main" id="{6527359B-0989-45D8-A7ED-4067CB2CBCDE}"/>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101</xdr:row>
      <xdr:rowOff>173181</xdr:rowOff>
    </xdr:from>
    <xdr:to>
      <xdr:col>19</xdr:col>
      <xdr:colOff>294410</xdr:colOff>
      <xdr:row>102</xdr:row>
      <xdr:rowOff>121226</xdr:rowOff>
    </xdr:to>
    <xdr:sp macro="" textlink="">
      <xdr:nvSpPr>
        <xdr:cNvPr id="2236" name="Freeform 10707">
          <a:extLst>
            <a:ext uri="{FF2B5EF4-FFF2-40B4-BE49-F238E27FC236}">
              <a16:creationId xmlns:a16="http://schemas.microsoft.com/office/drawing/2014/main" id="{4D1759A5-7888-430B-A79A-D6C5DE92274B}"/>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101</xdr:row>
      <xdr:rowOff>173181</xdr:rowOff>
    </xdr:from>
    <xdr:to>
      <xdr:col>21</xdr:col>
      <xdr:colOff>294410</xdr:colOff>
      <xdr:row>102</xdr:row>
      <xdr:rowOff>121226</xdr:rowOff>
    </xdr:to>
    <xdr:sp macro="" textlink="">
      <xdr:nvSpPr>
        <xdr:cNvPr id="2237" name="Freeform 10707">
          <a:extLst>
            <a:ext uri="{FF2B5EF4-FFF2-40B4-BE49-F238E27FC236}">
              <a16:creationId xmlns:a16="http://schemas.microsoft.com/office/drawing/2014/main" id="{A32C9E2F-300E-4EDA-9940-B9F04B182411}"/>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101</xdr:row>
      <xdr:rowOff>173181</xdr:rowOff>
    </xdr:from>
    <xdr:to>
      <xdr:col>3</xdr:col>
      <xdr:colOff>294410</xdr:colOff>
      <xdr:row>102</xdr:row>
      <xdr:rowOff>121226</xdr:rowOff>
    </xdr:to>
    <xdr:sp macro="" textlink="">
      <xdr:nvSpPr>
        <xdr:cNvPr id="2238" name="Freeform 10707">
          <a:extLst>
            <a:ext uri="{FF2B5EF4-FFF2-40B4-BE49-F238E27FC236}">
              <a16:creationId xmlns:a16="http://schemas.microsoft.com/office/drawing/2014/main" id="{B0EEC48C-C839-44C7-913A-BF9E4673E775}"/>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101</xdr:row>
      <xdr:rowOff>173181</xdr:rowOff>
    </xdr:from>
    <xdr:to>
      <xdr:col>5</xdr:col>
      <xdr:colOff>294410</xdr:colOff>
      <xdr:row>102</xdr:row>
      <xdr:rowOff>121226</xdr:rowOff>
    </xdr:to>
    <xdr:sp macro="" textlink="">
      <xdr:nvSpPr>
        <xdr:cNvPr id="2239" name="Freeform 10707">
          <a:extLst>
            <a:ext uri="{FF2B5EF4-FFF2-40B4-BE49-F238E27FC236}">
              <a16:creationId xmlns:a16="http://schemas.microsoft.com/office/drawing/2014/main" id="{CAFAC8DE-C5DF-4478-9FB7-E0DE4F2F2987}"/>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101</xdr:row>
      <xdr:rowOff>173181</xdr:rowOff>
    </xdr:from>
    <xdr:to>
      <xdr:col>7</xdr:col>
      <xdr:colOff>294410</xdr:colOff>
      <xdr:row>102</xdr:row>
      <xdr:rowOff>121226</xdr:rowOff>
    </xdr:to>
    <xdr:sp macro="" textlink="">
      <xdr:nvSpPr>
        <xdr:cNvPr id="2240" name="Freeform 10707">
          <a:extLst>
            <a:ext uri="{FF2B5EF4-FFF2-40B4-BE49-F238E27FC236}">
              <a16:creationId xmlns:a16="http://schemas.microsoft.com/office/drawing/2014/main" id="{A46C80A0-3FC1-4A51-9BBB-D07777975D7B}"/>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101</xdr:row>
      <xdr:rowOff>173181</xdr:rowOff>
    </xdr:from>
    <xdr:to>
      <xdr:col>9</xdr:col>
      <xdr:colOff>294410</xdr:colOff>
      <xdr:row>102</xdr:row>
      <xdr:rowOff>121226</xdr:rowOff>
    </xdr:to>
    <xdr:sp macro="" textlink="">
      <xdr:nvSpPr>
        <xdr:cNvPr id="2241" name="Freeform 10707">
          <a:extLst>
            <a:ext uri="{FF2B5EF4-FFF2-40B4-BE49-F238E27FC236}">
              <a16:creationId xmlns:a16="http://schemas.microsoft.com/office/drawing/2014/main" id="{136C45D4-7696-49B0-9A97-0C6052360BD8}"/>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101</xdr:row>
      <xdr:rowOff>173181</xdr:rowOff>
    </xdr:from>
    <xdr:to>
      <xdr:col>11</xdr:col>
      <xdr:colOff>294410</xdr:colOff>
      <xdr:row>102</xdr:row>
      <xdr:rowOff>121226</xdr:rowOff>
    </xdr:to>
    <xdr:sp macro="" textlink="">
      <xdr:nvSpPr>
        <xdr:cNvPr id="2242" name="Freeform 10707">
          <a:extLst>
            <a:ext uri="{FF2B5EF4-FFF2-40B4-BE49-F238E27FC236}">
              <a16:creationId xmlns:a16="http://schemas.microsoft.com/office/drawing/2014/main" id="{B4207CDD-E3AA-4B0C-9F7E-ED588577BCC0}"/>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101</xdr:row>
      <xdr:rowOff>173181</xdr:rowOff>
    </xdr:from>
    <xdr:to>
      <xdr:col>13</xdr:col>
      <xdr:colOff>294410</xdr:colOff>
      <xdr:row>102</xdr:row>
      <xdr:rowOff>121226</xdr:rowOff>
    </xdr:to>
    <xdr:sp macro="" textlink="">
      <xdr:nvSpPr>
        <xdr:cNvPr id="2243" name="Freeform 10707">
          <a:extLst>
            <a:ext uri="{FF2B5EF4-FFF2-40B4-BE49-F238E27FC236}">
              <a16:creationId xmlns:a16="http://schemas.microsoft.com/office/drawing/2014/main" id="{C0D3CF58-5F7C-4199-97FD-BDAD2771CAD0}"/>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115</xdr:row>
      <xdr:rowOff>7055</xdr:rowOff>
    </xdr:from>
    <xdr:to>
      <xdr:col>2</xdr:col>
      <xdr:colOff>49392</xdr:colOff>
      <xdr:row>118</xdr:row>
      <xdr:rowOff>0</xdr:rowOff>
    </xdr:to>
    <xdr:sp macro="" textlink="">
      <xdr:nvSpPr>
        <xdr:cNvPr id="2244" name="Isosceles Triangle 2243">
          <a:extLst>
            <a:ext uri="{FF2B5EF4-FFF2-40B4-BE49-F238E27FC236}">
              <a16:creationId xmlns:a16="http://schemas.microsoft.com/office/drawing/2014/main" id="{05A62A82-1A9D-423E-8DCB-AB7555C80D7F}"/>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115</xdr:row>
      <xdr:rowOff>4233</xdr:rowOff>
    </xdr:from>
    <xdr:to>
      <xdr:col>4</xdr:col>
      <xdr:colOff>46570</xdr:colOff>
      <xdr:row>117</xdr:row>
      <xdr:rowOff>173567</xdr:rowOff>
    </xdr:to>
    <xdr:sp macro="" textlink="">
      <xdr:nvSpPr>
        <xdr:cNvPr id="2245" name="Isosceles Triangle 2244">
          <a:extLst>
            <a:ext uri="{FF2B5EF4-FFF2-40B4-BE49-F238E27FC236}">
              <a16:creationId xmlns:a16="http://schemas.microsoft.com/office/drawing/2014/main" id="{CD5CD906-3DE6-478C-8A88-6129DF9E2D7E}"/>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115</xdr:row>
      <xdr:rowOff>13304</xdr:rowOff>
    </xdr:from>
    <xdr:to>
      <xdr:col>8</xdr:col>
      <xdr:colOff>46570</xdr:colOff>
      <xdr:row>118</xdr:row>
      <xdr:rowOff>1209</xdr:rowOff>
    </xdr:to>
    <xdr:sp macro="" textlink="">
      <xdr:nvSpPr>
        <xdr:cNvPr id="2246" name="Isosceles Triangle 2245">
          <a:extLst>
            <a:ext uri="{FF2B5EF4-FFF2-40B4-BE49-F238E27FC236}">
              <a16:creationId xmlns:a16="http://schemas.microsoft.com/office/drawing/2014/main" id="{71C1B9C9-9272-4FEC-B06C-7D88AAA93A75}"/>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115</xdr:row>
      <xdr:rowOff>13304</xdr:rowOff>
    </xdr:from>
    <xdr:to>
      <xdr:col>4</xdr:col>
      <xdr:colOff>46569</xdr:colOff>
      <xdr:row>118</xdr:row>
      <xdr:rowOff>1209</xdr:rowOff>
    </xdr:to>
    <xdr:sp macro="" textlink="">
      <xdr:nvSpPr>
        <xdr:cNvPr id="2247" name="Isosceles Triangle 2246">
          <a:extLst>
            <a:ext uri="{FF2B5EF4-FFF2-40B4-BE49-F238E27FC236}">
              <a16:creationId xmlns:a16="http://schemas.microsoft.com/office/drawing/2014/main" id="{79464BB4-F65B-4A6C-B1AF-A5647434AC57}"/>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115</xdr:row>
      <xdr:rowOff>15522</xdr:rowOff>
    </xdr:from>
    <xdr:to>
      <xdr:col>6</xdr:col>
      <xdr:colOff>43746</xdr:colOff>
      <xdr:row>118</xdr:row>
      <xdr:rowOff>8467</xdr:rowOff>
    </xdr:to>
    <xdr:sp macro="" textlink="">
      <xdr:nvSpPr>
        <xdr:cNvPr id="2248" name="Isosceles Triangle 2247">
          <a:extLst>
            <a:ext uri="{FF2B5EF4-FFF2-40B4-BE49-F238E27FC236}">
              <a16:creationId xmlns:a16="http://schemas.microsoft.com/office/drawing/2014/main" id="{DA0E5DC6-380D-4E49-BA7F-185035AC354C}"/>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115</xdr:row>
      <xdr:rowOff>7056</xdr:rowOff>
    </xdr:from>
    <xdr:to>
      <xdr:col>10</xdr:col>
      <xdr:colOff>42332</xdr:colOff>
      <xdr:row>118</xdr:row>
      <xdr:rowOff>1</xdr:rowOff>
    </xdr:to>
    <xdr:sp macro="" textlink="">
      <xdr:nvSpPr>
        <xdr:cNvPr id="2249" name="Isosceles Triangle 2248">
          <a:extLst>
            <a:ext uri="{FF2B5EF4-FFF2-40B4-BE49-F238E27FC236}">
              <a16:creationId xmlns:a16="http://schemas.microsoft.com/office/drawing/2014/main" id="{053D231E-E3E6-4B15-AAB2-D34C6C04D612}"/>
            </a:ext>
          </a:extLst>
        </xdr:cNvPr>
        <xdr:cNvSpPr/>
      </xdr:nvSpPr>
      <xdr:spPr>
        <a:xfrm>
          <a:off x="4489349"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115</xdr:row>
      <xdr:rowOff>18345</xdr:rowOff>
    </xdr:from>
    <xdr:to>
      <xdr:col>12</xdr:col>
      <xdr:colOff>39510</xdr:colOff>
      <xdr:row>118</xdr:row>
      <xdr:rowOff>11290</xdr:rowOff>
    </xdr:to>
    <xdr:sp macro="" textlink="">
      <xdr:nvSpPr>
        <xdr:cNvPr id="2250" name="Isosceles Triangle 2249">
          <a:extLst>
            <a:ext uri="{FF2B5EF4-FFF2-40B4-BE49-F238E27FC236}">
              <a16:creationId xmlns:a16="http://schemas.microsoft.com/office/drawing/2014/main" id="{089E95E5-9112-448B-B3B8-8B42E99FDDC7}"/>
            </a:ext>
          </a:extLst>
        </xdr:cNvPr>
        <xdr:cNvSpPr/>
      </xdr:nvSpPr>
      <xdr:spPr>
        <a:xfrm>
          <a:off x="5538813" y="7402488"/>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115</xdr:row>
      <xdr:rowOff>7056</xdr:rowOff>
    </xdr:from>
    <xdr:to>
      <xdr:col>14</xdr:col>
      <xdr:colOff>42332</xdr:colOff>
      <xdr:row>118</xdr:row>
      <xdr:rowOff>1</xdr:rowOff>
    </xdr:to>
    <xdr:sp macro="" textlink="">
      <xdr:nvSpPr>
        <xdr:cNvPr id="2251" name="Isosceles Triangle 2250">
          <a:extLst>
            <a:ext uri="{FF2B5EF4-FFF2-40B4-BE49-F238E27FC236}">
              <a16:creationId xmlns:a16="http://schemas.microsoft.com/office/drawing/2014/main" id="{BDB9F4EF-97E1-4286-A6D6-43E031E58752}"/>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115</xdr:row>
      <xdr:rowOff>18345</xdr:rowOff>
    </xdr:from>
    <xdr:to>
      <xdr:col>16</xdr:col>
      <xdr:colOff>39510</xdr:colOff>
      <xdr:row>118</xdr:row>
      <xdr:rowOff>11290</xdr:rowOff>
    </xdr:to>
    <xdr:sp macro="" textlink="">
      <xdr:nvSpPr>
        <xdr:cNvPr id="2252" name="Isosceles Triangle 2251">
          <a:extLst>
            <a:ext uri="{FF2B5EF4-FFF2-40B4-BE49-F238E27FC236}">
              <a16:creationId xmlns:a16="http://schemas.microsoft.com/office/drawing/2014/main" id="{424E8BBA-4BFD-4E04-A4DD-3343A81AE2C7}"/>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115</xdr:row>
      <xdr:rowOff>7056</xdr:rowOff>
    </xdr:from>
    <xdr:to>
      <xdr:col>18</xdr:col>
      <xdr:colOff>42332</xdr:colOff>
      <xdr:row>118</xdr:row>
      <xdr:rowOff>1</xdr:rowOff>
    </xdr:to>
    <xdr:sp macro="" textlink="">
      <xdr:nvSpPr>
        <xdr:cNvPr id="2253" name="Isosceles Triangle 2252">
          <a:extLst>
            <a:ext uri="{FF2B5EF4-FFF2-40B4-BE49-F238E27FC236}">
              <a16:creationId xmlns:a16="http://schemas.microsoft.com/office/drawing/2014/main" id="{CBDDE263-C361-458D-889D-610B8781ADAE}"/>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115</xdr:row>
      <xdr:rowOff>18345</xdr:rowOff>
    </xdr:from>
    <xdr:to>
      <xdr:col>20</xdr:col>
      <xdr:colOff>39510</xdr:colOff>
      <xdr:row>118</xdr:row>
      <xdr:rowOff>11290</xdr:rowOff>
    </xdr:to>
    <xdr:sp macro="" textlink="">
      <xdr:nvSpPr>
        <xdr:cNvPr id="2254" name="Isosceles Triangle 2253">
          <a:extLst>
            <a:ext uri="{FF2B5EF4-FFF2-40B4-BE49-F238E27FC236}">
              <a16:creationId xmlns:a16="http://schemas.microsoft.com/office/drawing/2014/main" id="{4C4F516C-351E-463C-9F31-4EA8287C38C5}"/>
            </a:ext>
          </a:extLst>
        </xdr:cNvPr>
        <xdr:cNvSpPr/>
      </xdr:nvSpPr>
      <xdr:spPr>
        <a:xfrm>
          <a:off x="9747956" y="7402488"/>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114</xdr:row>
      <xdr:rowOff>173181</xdr:rowOff>
    </xdr:from>
    <xdr:to>
      <xdr:col>15</xdr:col>
      <xdr:colOff>294410</xdr:colOff>
      <xdr:row>115</xdr:row>
      <xdr:rowOff>121226</xdr:rowOff>
    </xdr:to>
    <xdr:sp macro="" textlink="">
      <xdr:nvSpPr>
        <xdr:cNvPr id="2255" name="Freeform 10707">
          <a:extLst>
            <a:ext uri="{FF2B5EF4-FFF2-40B4-BE49-F238E27FC236}">
              <a16:creationId xmlns:a16="http://schemas.microsoft.com/office/drawing/2014/main" id="{77E93DED-7BE2-4B61-AACE-3469CD68E4C3}"/>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115</xdr:row>
      <xdr:rowOff>28037</xdr:rowOff>
    </xdr:from>
    <xdr:to>
      <xdr:col>17</xdr:col>
      <xdr:colOff>276267</xdr:colOff>
      <xdr:row>115</xdr:row>
      <xdr:rowOff>148440</xdr:rowOff>
    </xdr:to>
    <xdr:sp macro="" textlink="">
      <xdr:nvSpPr>
        <xdr:cNvPr id="2256" name="Freeform 10707">
          <a:extLst>
            <a:ext uri="{FF2B5EF4-FFF2-40B4-BE49-F238E27FC236}">
              <a16:creationId xmlns:a16="http://schemas.microsoft.com/office/drawing/2014/main" id="{933412E4-0794-4A44-9176-4C559D96159C}"/>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114</xdr:row>
      <xdr:rowOff>173181</xdr:rowOff>
    </xdr:from>
    <xdr:to>
      <xdr:col>19</xdr:col>
      <xdr:colOff>294410</xdr:colOff>
      <xdr:row>115</xdr:row>
      <xdr:rowOff>121226</xdr:rowOff>
    </xdr:to>
    <xdr:sp macro="" textlink="">
      <xdr:nvSpPr>
        <xdr:cNvPr id="2257" name="Freeform 10707">
          <a:extLst>
            <a:ext uri="{FF2B5EF4-FFF2-40B4-BE49-F238E27FC236}">
              <a16:creationId xmlns:a16="http://schemas.microsoft.com/office/drawing/2014/main" id="{A8B0BDAD-145B-46FF-87B1-BBDE8E4F7D89}"/>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114</xdr:row>
      <xdr:rowOff>173181</xdr:rowOff>
    </xdr:from>
    <xdr:to>
      <xdr:col>21</xdr:col>
      <xdr:colOff>294410</xdr:colOff>
      <xdr:row>115</xdr:row>
      <xdr:rowOff>121226</xdr:rowOff>
    </xdr:to>
    <xdr:sp macro="" textlink="">
      <xdr:nvSpPr>
        <xdr:cNvPr id="2258" name="Freeform 10707">
          <a:extLst>
            <a:ext uri="{FF2B5EF4-FFF2-40B4-BE49-F238E27FC236}">
              <a16:creationId xmlns:a16="http://schemas.microsoft.com/office/drawing/2014/main" id="{6F303CE4-46BA-4775-BE4B-67DB5AE7D2E4}"/>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114</xdr:row>
      <xdr:rowOff>173181</xdr:rowOff>
    </xdr:from>
    <xdr:to>
      <xdr:col>3</xdr:col>
      <xdr:colOff>294410</xdr:colOff>
      <xdr:row>115</xdr:row>
      <xdr:rowOff>121226</xdr:rowOff>
    </xdr:to>
    <xdr:sp macro="" textlink="">
      <xdr:nvSpPr>
        <xdr:cNvPr id="2259" name="Freeform 10707">
          <a:extLst>
            <a:ext uri="{FF2B5EF4-FFF2-40B4-BE49-F238E27FC236}">
              <a16:creationId xmlns:a16="http://schemas.microsoft.com/office/drawing/2014/main" id="{5D5901C2-6F5D-43F8-A701-95B6A9A7FCC5}"/>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114</xdr:row>
      <xdr:rowOff>173181</xdr:rowOff>
    </xdr:from>
    <xdr:to>
      <xdr:col>5</xdr:col>
      <xdr:colOff>294410</xdr:colOff>
      <xdr:row>115</xdr:row>
      <xdr:rowOff>121226</xdr:rowOff>
    </xdr:to>
    <xdr:sp macro="" textlink="">
      <xdr:nvSpPr>
        <xdr:cNvPr id="2260" name="Freeform 10707">
          <a:extLst>
            <a:ext uri="{FF2B5EF4-FFF2-40B4-BE49-F238E27FC236}">
              <a16:creationId xmlns:a16="http://schemas.microsoft.com/office/drawing/2014/main" id="{CDD4B4C0-1A82-40B4-B22D-DEA07BED7239}"/>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114</xdr:row>
      <xdr:rowOff>173181</xdr:rowOff>
    </xdr:from>
    <xdr:to>
      <xdr:col>7</xdr:col>
      <xdr:colOff>294410</xdr:colOff>
      <xdr:row>115</xdr:row>
      <xdr:rowOff>121226</xdr:rowOff>
    </xdr:to>
    <xdr:sp macro="" textlink="">
      <xdr:nvSpPr>
        <xdr:cNvPr id="2261" name="Freeform 10707">
          <a:extLst>
            <a:ext uri="{FF2B5EF4-FFF2-40B4-BE49-F238E27FC236}">
              <a16:creationId xmlns:a16="http://schemas.microsoft.com/office/drawing/2014/main" id="{8E4528DC-4039-4EE7-8073-9D3CC33048C5}"/>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114</xdr:row>
      <xdr:rowOff>173181</xdr:rowOff>
    </xdr:from>
    <xdr:to>
      <xdr:col>9</xdr:col>
      <xdr:colOff>294410</xdr:colOff>
      <xdr:row>115</xdr:row>
      <xdr:rowOff>121226</xdr:rowOff>
    </xdr:to>
    <xdr:sp macro="" textlink="">
      <xdr:nvSpPr>
        <xdr:cNvPr id="2262" name="Freeform 10707">
          <a:extLst>
            <a:ext uri="{FF2B5EF4-FFF2-40B4-BE49-F238E27FC236}">
              <a16:creationId xmlns:a16="http://schemas.microsoft.com/office/drawing/2014/main" id="{38EDF021-3460-465E-BA3F-94E77AD559D2}"/>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114</xdr:row>
      <xdr:rowOff>173181</xdr:rowOff>
    </xdr:from>
    <xdr:to>
      <xdr:col>11</xdr:col>
      <xdr:colOff>294410</xdr:colOff>
      <xdr:row>115</xdr:row>
      <xdr:rowOff>121226</xdr:rowOff>
    </xdr:to>
    <xdr:sp macro="" textlink="">
      <xdr:nvSpPr>
        <xdr:cNvPr id="2263" name="Freeform 10707">
          <a:extLst>
            <a:ext uri="{FF2B5EF4-FFF2-40B4-BE49-F238E27FC236}">
              <a16:creationId xmlns:a16="http://schemas.microsoft.com/office/drawing/2014/main" id="{58D93A0D-78E0-4E98-9BA7-8764ED5C56CB}"/>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114</xdr:row>
      <xdr:rowOff>173181</xdr:rowOff>
    </xdr:from>
    <xdr:to>
      <xdr:col>13</xdr:col>
      <xdr:colOff>294410</xdr:colOff>
      <xdr:row>115</xdr:row>
      <xdr:rowOff>121226</xdr:rowOff>
    </xdr:to>
    <xdr:sp macro="" textlink="">
      <xdr:nvSpPr>
        <xdr:cNvPr id="2264" name="Freeform 10707">
          <a:extLst>
            <a:ext uri="{FF2B5EF4-FFF2-40B4-BE49-F238E27FC236}">
              <a16:creationId xmlns:a16="http://schemas.microsoft.com/office/drawing/2014/main" id="{CB5A2691-E045-4A7A-BC5C-27B59FCF81FE}"/>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128</xdr:row>
      <xdr:rowOff>7055</xdr:rowOff>
    </xdr:from>
    <xdr:to>
      <xdr:col>2</xdr:col>
      <xdr:colOff>49392</xdr:colOff>
      <xdr:row>131</xdr:row>
      <xdr:rowOff>0</xdr:rowOff>
    </xdr:to>
    <xdr:sp macro="" textlink="">
      <xdr:nvSpPr>
        <xdr:cNvPr id="2286" name="Isosceles Triangle 2285">
          <a:extLst>
            <a:ext uri="{FF2B5EF4-FFF2-40B4-BE49-F238E27FC236}">
              <a16:creationId xmlns:a16="http://schemas.microsoft.com/office/drawing/2014/main" id="{E7FB4251-C70C-4851-8E94-C9EE7400C291}"/>
            </a:ext>
          </a:extLst>
        </xdr:cNvPr>
        <xdr:cNvSpPr/>
      </xdr:nvSpPr>
      <xdr:spPr>
        <a:xfrm>
          <a:off x="282226" y="7391198"/>
          <a:ext cx="683380" cy="510016"/>
        </a:xfrm>
        <a:prstGeom prst="triangle">
          <a:avLst/>
        </a:prstGeom>
        <a:solidFill>
          <a:srgbClr val="FFFF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128</xdr:row>
      <xdr:rowOff>4233</xdr:rowOff>
    </xdr:from>
    <xdr:to>
      <xdr:col>4</xdr:col>
      <xdr:colOff>46570</xdr:colOff>
      <xdr:row>131</xdr:row>
      <xdr:rowOff>2661</xdr:rowOff>
    </xdr:to>
    <xdr:sp macro="" textlink="">
      <xdr:nvSpPr>
        <xdr:cNvPr id="2287" name="Isosceles Triangle 2286">
          <a:extLst>
            <a:ext uri="{FF2B5EF4-FFF2-40B4-BE49-F238E27FC236}">
              <a16:creationId xmlns:a16="http://schemas.microsoft.com/office/drawing/2014/main" id="{BBCDC7CB-EA8A-4AD5-AF83-786ACA5F2506}"/>
            </a:ext>
          </a:extLst>
        </xdr:cNvPr>
        <xdr:cNvSpPr/>
      </xdr:nvSpPr>
      <xdr:spPr>
        <a:xfrm>
          <a:off x="1313144" y="22809804"/>
          <a:ext cx="660197" cy="488286"/>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128</xdr:row>
      <xdr:rowOff>13304</xdr:rowOff>
    </xdr:from>
    <xdr:to>
      <xdr:col>8</xdr:col>
      <xdr:colOff>46570</xdr:colOff>
      <xdr:row>131</xdr:row>
      <xdr:rowOff>1209</xdr:rowOff>
    </xdr:to>
    <xdr:sp macro="" textlink="">
      <xdr:nvSpPr>
        <xdr:cNvPr id="2288" name="Isosceles Triangle 2287">
          <a:extLst>
            <a:ext uri="{FF2B5EF4-FFF2-40B4-BE49-F238E27FC236}">
              <a16:creationId xmlns:a16="http://schemas.microsoft.com/office/drawing/2014/main" id="{4839DC81-628C-413F-8FBA-68FC84DBCE80}"/>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128</xdr:row>
      <xdr:rowOff>13304</xdr:rowOff>
    </xdr:from>
    <xdr:to>
      <xdr:col>4</xdr:col>
      <xdr:colOff>46569</xdr:colOff>
      <xdr:row>131</xdr:row>
      <xdr:rowOff>1209</xdr:rowOff>
    </xdr:to>
    <xdr:sp macro="" textlink="">
      <xdr:nvSpPr>
        <xdr:cNvPr id="2289" name="Isosceles Triangle 2288">
          <a:extLst>
            <a:ext uri="{FF2B5EF4-FFF2-40B4-BE49-F238E27FC236}">
              <a16:creationId xmlns:a16="http://schemas.microsoft.com/office/drawing/2014/main" id="{0D4204B2-A1AB-4186-96AB-DDD50758FCC6}"/>
            </a:ext>
          </a:extLst>
        </xdr:cNvPr>
        <xdr:cNvSpPr/>
      </xdr:nvSpPr>
      <xdr:spPr>
        <a:xfrm>
          <a:off x="1313144" y="22818875"/>
          <a:ext cx="660196" cy="477763"/>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128</xdr:row>
      <xdr:rowOff>15522</xdr:rowOff>
    </xdr:from>
    <xdr:to>
      <xdr:col>6</xdr:col>
      <xdr:colOff>43746</xdr:colOff>
      <xdr:row>131</xdr:row>
      <xdr:rowOff>8467</xdr:rowOff>
    </xdr:to>
    <xdr:sp macro="" textlink="">
      <xdr:nvSpPr>
        <xdr:cNvPr id="2290" name="Isosceles Triangle 2289">
          <a:extLst>
            <a:ext uri="{FF2B5EF4-FFF2-40B4-BE49-F238E27FC236}">
              <a16:creationId xmlns:a16="http://schemas.microsoft.com/office/drawing/2014/main" id="{B96EB198-B9C8-4530-BD17-EBB8F9C5F557}"/>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128</xdr:row>
      <xdr:rowOff>7056</xdr:rowOff>
    </xdr:from>
    <xdr:to>
      <xdr:col>10</xdr:col>
      <xdr:colOff>42332</xdr:colOff>
      <xdr:row>131</xdr:row>
      <xdr:rowOff>1</xdr:rowOff>
    </xdr:to>
    <xdr:sp macro="" textlink="">
      <xdr:nvSpPr>
        <xdr:cNvPr id="2291" name="Isosceles Triangle 2290">
          <a:extLst>
            <a:ext uri="{FF2B5EF4-FFF2-40B4-BE49-F238E27FC236}">
              <a16:creationId xmlns:a16="http://schemas.microsoft.com/office/drawing/2014/main" id="{093ECCE2-FED6-4410-BB36-BC22988C6B3D}"/>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128</xdr:row>
      <xdr:rowOff>18345</xdr:rowOff>
    </xdr:from>
    <xdr:to>
      <xdr:col>12</xdr:col>
      <xdr:colOff>39510</xdr:colOff>
      <xdr:row>131</xdr:row>
      <xdr:rowOff>11290</xdr:rowOff>
    </xdr:to>
    <xdr:sp macro="" textlink="">
      <xdr:nvSpPr>
        <xdr:cNvPr id="2292" name="Isosceles Triangle 2291">
          <a:extLst>
            <a:ext uri="{FF2B5EF4-FFF2-40B4-BE49-F238E27FC236}">
              <a16:creationId xmlns:a16="http://schemas.microsoft.com/office/drawing/2014/main" id="{C1B2A089-5AD8-4BE5-BAB4-3532DFDE639F}"/>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128</xdr:row>
      <xdr:rowOff>7056</xdr:rowOff>
    </xdr:from>
    <xdr:to>
      <xdr:col>14</xdr:col>
      <xdr:colOff>42332</xdr:colOff>
      <xdr:row>131</xdr:row>
      <xdr:rowOff>1</xdr:rowOff>
    </xdr:to>
    <xdr:sp macro="" textlink="">
      <xdr:nvSpPr>
        <xdr:cNvPr id="2293" name="Isosceles Triangle 2292">
          <a:extLst>
            <a:ext uri="{FF2B5EF4-FFF2-40B4-BE49-F238E27FC236}">
              <a16:creationId xmlns:a16="http://schemas.microsoft.com/office/drawing/2014/main" id="{8EB30227-7DF8-45E0-B041-135FC3CDEE53}"/>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128</xdr:row>
      <xdr:rowOff>18345</xdr:rowOff>
    </xdr:from>
    <xdr:to>
      <xdr:col>16</xdr:col>
      <xdr:colOff>39510</xdr:colOff>
      <xdr:row>131</xdr:row>
      <xdr:rowOff>11290</xdr:rowOff>
    </xdr:to>
    <xdr:sp macro="" textlink="">
      <xdr:nvSpPr>
        <xdr:cNvPr id="2294" name="Isosceles Triangle 2293">
          <a:extLst>
            <a:ext uri="{FF2B5EF4-FFF2-40B4-BE49-F238E27FC236}">
              <a16:creationId xmlns:a16="http://schemas.microsoft.com/office/drawing/2014/main" id="{83E73970-A896-4C44-9701-52F66AFB66E2}"/>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128</xdr:row>
      <xdr:rowOff>7056</xdr:rowOff>
    </xdr:from>
    <xdr:to>
      <xdr:col>18</xdr:col>
      <xdr:colOff>42332</xdr:colOff>
      <xdr:row>131</xdr:row>
      <xdr:rowOff>1</xdr:rowOff>
    </xdr:to>
    <xdr:sp macro="" textlink="">
      <xdr:nvSpPr>
        <xdr:cNvPr id="2295" name="Isosceles Triangle 2294">
          <a:extLst>
            <a:ext uri="{FF2B5EF4-FFF2-40B4-BE49-F238E27FC236}">
              <a16:creationId xmlns:a16="http://schemas.microsoft.com/office/drawing/2014/main" id="{884B5F14-5671-4003-914B-42081C28A356}"/>
            </a:ext>
          </a:extLst>
        </xdr:cNvPr>
        <xdr:cNvSpPr/>
      </xdr:nvSpPr>
      <xdr:spPr>
        <a:xfrm>
          <a:off x="8698492"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128</xdr:row>
      <xdr:rowOff>18345</xdr:rowOff>
    </xdr:from>
    <xdr:to>
      <xdr:col>20</xdr:col>
      <xdr:colOff>39510</xdr:colOff>
      <xdr:row>131</xdr:row>
      <xdr:rowOff>11290</xdr:rowOff>
    </xdr:to>
    <xdr:sp macro="" textlink="">
      <xdr:nvSpPr>
        <xdr:cNvPr id="2296" name="Isosceles Triangle 2295">
          <a:extLst>
            <a:ext uri="{FF2B5EF4-FFF2-40B4-BE49-F238E27FC236}">
              <a16:creationId xmlns:a16="http://schemas.microsoft.com/office/drawing/2014/main" id="{5A36D32F-96E0-4A6D-AA07-AB697E31E69C}"/>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127</xdr:row>
      <xdr:rowOff>173181</xdr:rowOff>
    </xdr:from>
    <xdr:to>
      <xdr:col>15</xdr:col>
      <xdr:colOff>294410</xdr:colOff>
      <xdr:row>128</xdr:row>
      <xdr:rowOff>121226</xdr:rowOff>
    </xdr:to>
    <xdr:sp macro="" textlink="">
      <xdr:nvSpPr>
        <xdr:cNvPr id="2297" name="Freeform 10707">
          <a:extLst>
            <a:ext uri="{FF2B5EF4-FFF2-40B4-BE49-F238E27FC236}">
              <a16:creationId xmlns:a16="http://schemas.microsoft.com/office/drawing/2014/main" id="{20AA2DB1-021B-41BD-8A22-DDA0666F4529}"/>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128</xdr:row>
      <xdr:rowOff>28037</xdr:rowOff>
    </xdr:from>
    <xdr:to>
      <xdr:col>17</xdr:col>
      <xdr:colOff>276267</xdr:colOff>
      <xdr:row>128</xdr:row>
      <xdr:rowOff>148440</xdr:rowOff>
    </xdr:to>
    <xdr:sp macro="" textlink="">
      <xdr:nvSpPr>
        <xdr:cNvPr id="2298" name="Freeform 10707">
          <a:extLst>
            <a:ext uri="{FF2B5EF4-FFF2-40B4-BE49-F238E27FC236}">
              <a16:creationId xmlns:a16="http://schemas.microsoft.com/office/drawing/2014/main" id="{A9E3B17B-EE52-4F83-A519-19F54BB0A464}"/>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127</xdr:row>
      <xdr:rowOff>173181</xdr:rowOff>
    </xdr:from>
    <xdr:to>
      <xdr:col>19</xdr:col>
      <xdr:colOff>294410</xdr:colOff>
      <xdr:row>128</xdr:row>
      <xdr:rowOff>121226</xdr:rowOff>
    </xdr:to>
    <xdr:sp macro="" textlink="">
      <xdr:nvSpPr>
        <xdr:cNvPr id="2299" name="Freeform 10707">
          <a:extLst>
            <a:ext uri="{FF2B5EF4-FFF2-40B4-BE49-F238E27FC236}">
              <a16:creationId xmlns:a16="http://schemas.microsoft.com/office/drawing/2014/main" id="{B738F4EC-21BB-4994-81FD-A5DDEC7D290F}"/>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127</xdr:row>
      <xdr:rowOff>173181</xdr:rowOff>
    </xdr:from>
    <xdr:to>
      <xdr:col>21</xdr:col>
      <xdr:colOff>294410</xdr:colOff>
      <xdr:row>128</xdr:row>
      <xdr:rowOff>121226</xdr:rowOff>
    </xdr:to>
    <xdr:sp macro="" textlink="">
      <xdr:nvSpPr>
        <xdr:cNvPr id="2300" name="Freeform 10707">
          <a:extLst>
            <a:ext uri="{FF2B5EF4-FFF2-40B4-BE49-F238E27FC236}">
              <a16:creationId xmlns:a16="http://schemas.microsoft.com/office/drawing/2014/main" id="{83496580-E7BD-4BE3-80A4-F0FE07015079}"/>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127</xdr:row>
      <xdr:rowOff>173181</xdr:rowOff>
    </xdr:from>
    <xdr:to>
      <xdr:col>3</xdr:col>
      <xdr:colOff>294410</xdr:colOff>
      <xdr:row>128</xdr:row>
      <xdr:rowOff>121226</xdr:rowOff>
    </xdr:to>
    <xdr:sp macro="" textlink="">
      <xdr:nvSpPr>
        <xdr:cNvPr id="2301" name="Freeform 10707">
          <a:extLst>
            <a:ext uri="{FF2B5EF4-FFF2-40B4-BE49-F238E27FC236}">
              <a16:creationId xmlns:a16="http://schemas.microsoft.com/office/drawing/2014/main" id="{53779CB1-6127-4DBC-B80A-8FF9837D7527}"/>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127</xdr:row>
      <xdr:rowOff>173181</xdr:rowOff>
    </xdr:from>
    <xdr:to>
      <xdr:col>5</xdr:col>
      <xdr:colOff>294410</xdr:colOff>
      <xdr:row>128</xdr:row>
      <xdr:rowOff>121226</xdr:rowOff>
    </xdr:to>
    <xdr:sp macro="" textlink="">
      <xdr:nvSpPr>
        <xdr:cNvPr id="2302" name="Freeform 10707">
          <a:extLst>
            <a:ext uri="{FF2B5EF4-FFF2-40B4-BE49-F238E27FC236}">
              <a16:creationId xmlns:a16="http://schemas.microsoft.com/office/drawing/2014/main" id="{4C18F763-0DE3-4790-A5BF-6D5DDF28A106}"/>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127</xdr:row>
      <xdr:rowOff>173181</xdr:rowOff>
    </xdr:from>
    <xdr:to>
      <xdr:col>7</xdr:col>
      <xdr:colOff>294410</xdr:colOff>
      <xdr:row>128</xdr:row>
      <xdr:rowOff>121226</xdr:rowOff>
    </xdr:to>
    <xdr:sp macro="" textlink="">
      <xdr:nvSpPr>
        <xdr:cNvPr id="2303" name="Freeform 10707">
          <a:extLst>
            <a:ext uri="{FF2B5EF4-FFF2-40B4-BE49-F238E27FC236}">
              <a16:creationId xmlns:a16="http://schemas.microsoft.com/office/drawing/2014/main" id="{38A5B2C9-D4D2-4C49-A12D-030807C0BDE6}"/>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127</xdr:row>
      <xdr:rowOff>173181</xdr:rowOff>
    </xdr:from>
    <xdr:to>
      <xdr:col>9</xdr:col>
      <xdr:colOff>294410</xdr:colOff>
      <xdr:row>128</xdr:row>
      <xdr:rowOff>121226</xdr:rowOff>
    </xdr:to>
    <xdr:sp macro="" textlink="">
      <xdr:nvSpPr>
        <xdr:cNvPr id="2304" name="Freeform 10707">
          <a:extLst>
            <a:ext uri="{FF2B5EF4-FFF2-40B4-BE49-F238E27FC236}">
              <a16:creationId xmlns:a16="http://schemas.microsoft.com/office/drawing/2014/main" id="{C961A2A5-1008-4A19-BFF5-5F51E05ABFD1}"/>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127</xdr:row>
      <xdr:rowOff>173181</xdr:rowOff>
    </xdr:from>
    <xdr:to>
      <xdr:col>11</xdr:col>
      <xdr:colOff>294410</xdr:colOff>
      <xdr:row>128</xdr:row>
      <xdr:rowOff>121226</xdr:rowOff>
    </xdr:to>
    <xdr:sp macro="" textlink="">
      <xdr:nvSpPr>
        <xdr:cNvPr id="2305" name="Freeform 10707">
          <a:extLst>
            <a:ext uri="{FF2B5EF4-FFF2-40B4-BE49-F238E27FC236}">
              <a16:creationId xmlns:a16="http://schemas.microsoft.com/office/drawing/2014/main" id="{17CB8CD2-D46F-4347-BD30-FE9C2CA07583}"/>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127</xdr:row>
      <xdr:rowOff>173181</xdr:rowOff>
    </xdr:from>
    <xdr:to>
      <xdr:col>13</xdr:col>
      <xdr:colOff>294410</xdr:colOff>
      <xdr:row>128</xdr:row>
      <xdr:rowOff>121226</xdr:rowOff>
    </xdr:to>
    <xdr:sp macro="" textlink="">
      <xdr:nvSpPr>
        <xdr:cNvPr id="2306" name="Freeform 10707">
          <a:extLst>
            <a:ext uri="{FF2B5EF4-FFF2-40B4-BE49-F238E27FC236}">
              <a16:creationId xmlns:a16="http://schemas.microsoft.com/office/drawing/2014/main" id="{81C58FEE-7006-41F1-96D7-FC8796DF36A6}"/>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141</xdr:row>
      <xdr:rowOff>7055</xdr:rowOff>
    </xdr:from>
    <xdr:to>
      <xdr:col>2</xdr:col>
      <xdr:colOff>49392</xdr:colOff>
      <xdr:row>144</xdr:row>
      <xdr:rowOff>0</xdr:rowOff>
    </xdr:to>
    <xdr:sp macro="" textlink="">
      <xdr:nvSpPr>
        <xdr:cNvPr id="2307" name="Isosceles Triangle 2306">
          <a:extLst>
            <a:ext uri="{FF2B5EF4-FFF2-40B4-BE49-F238E27FC236}">
              <a16:creationId xmlns:a16="http://schemas.microsoft.com/office/drawing/2014/main" id="{483BF2CA-5C3F-4E9F-BD06-29CAF99CA5EF}"/>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141</xdr:row>
      <xdr:rowOff>4233</xdr:rowOff>
    </xdr:from>
    <xdr:to>
      <xdr:col>4</xdr:col>
      <xdr:colOff>46570</xdr:colOff>
      <xdr:row>143</xdr:row>
      <xdr:rowOff>173567</xdr:rowOff>
    </xdr:to>
    <xdr:sp macro="" textlink="">
      <xdr:nvSpPr>
        <xdr:cNvPr id="2308" name="Isosceles Triangle 2307">
          <a:extLst>
            <a:ext uri="{FF2B5EF4-FFF2-40B4-BE49-F238E27FC236}">
              <a16:creationId xmlns:a16="http://schemas.microsoft.com/office/drawing/2014/main" id="{6346B562-80AA-460E-8A06-3B37CF8C9CEF}"/>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141</xdr:row>
      <xdr:rowOff>13304</xdr:rowOff>
    </xdr:from>
    <xdr:to>
      <xdr:col>8</xdr:col>
      <xdr:colOff>46570</xdr:colOff>
      <xdr:row>144</xdr:row>
      <xdr:rowOff>1209</xdr:rowOff>
    </xdr:to>
    <xdr:sp macro="" textlink="">
      <xdr:nvSpPr>
        <xdr:cNvPr id="2309" name="Isosceles Triangle 2308">
          <a:extLst>
            <a:ext uri="{FF2B5EF4-FFF2-40B4-BE49-F238E27FC236}">
              <a16:creationId xmlns:a16="http://schemas.microsoft.com/office/drawing/2014/main" id="{79113DD8-CF8C-4AA2-ABB7-0A7796DF68EE}"/>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141</xdr:row>
      <xdr:rowOff>13304</xdr:rowOff>
    </xdr:from>
    <xdr:to>
      <xdr:col>4</xdr:col>
      <xdr:colOff>46569</xdr:colOff>
      <xdr:row>144</xdr:row>
      <xdr:rowOff>1209</xdr:rowOff>
    </xdr:to>
    <xdr:sp macro="" textlink="">
      <xdr:nvSpPr>
        <xdr:cNvPr id="2310" name="Isosceles Triangle 2309">
          <a:extLst>
            <a:ext uri="{FF2B5EF4-FFF2-40B4-BE49-F238E27FC236}">
              <a16:creationId xmlns:a16="http://schemas.microsoft.com/office/drawing/2014/main" id="{BCABA229-69D7-43E2-8545-B4C30E66E6F0}"/>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141</xdr:row>
      <xdr:rowOff>15522</xdr:rowOff>
    </xdr:from>
    <xdr:to>
      <xdr:col>6</xdr:col>
      <xdr:colOff>43746</xdr:colOff>
      <xdr:row>144</xdr:row>
      <xdr:rowOff>8467</xdr:rowOff>
    </xdr:to>
    <xdr:sp macro="" textlink="">
      <xdr:nvSpPr>
        <xdr:cNvPr id="2311" name="Isosceles Triangle 2310">
          <a:extLst>
            <a:ext uri="{FF2B5EF4-FFF2-40B4-BE49-F238E27FC236}">
              <a16:creationId xmlns:a16="http://schemas.microsoft.com/office/drawing/2014/main" id="{DA9BA5B8-C31D-4CE4-AB7F-8A2DB95545A7}"/>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141</xdr:row>
      <xdr:rowOff>7056</xdr:rowOff>
    </xdr:from>
    <xdr:to>
      <xdr:col>10</xdr:col>
      <xdr:colOff>42332</xdr:colOff>
      <xdr:row>144</xdr:row>
      <xdr:rowOff>1</xdr:rowOff>
    </xdr:to>
    <xdr:sp macro="" textlink="">
      <xdr:nvSpPr>
        <xdr:cNvPr id="2312" name="Isosceles Triangle 2311">
          <a:extLst>
            <a:ext uri="{FF2B5EF4-FFF2-40B4-BE49-F238E27FC236}">
              <a16:creationId xmlns:a16="http://schemas.microsoft.com/office/drawing/2014/main" id="{5B45FD99-8AC4-4332-A41E-25D4A6805D21}"/>
            </a:ext>
          </a:extLst>
        </xdr:cNvPr>
        <xdr:cNvSpPr/>
      </xdr:nvSpPr>
      <xdr:spPr>
        <a:xfrm>
          <a:off x="4489349"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141</xdr:row>
      <xdr:rowOff>18345</xdr:rowOff>
    </xdr:from>
    <xdr:to>
      <xdr:col>12</xdr:col>
      <xdr:colOff>39510</xdr:colOff>
      <xdr:row>144</xdr:row>
      <xdr:rowOff>11290</xdr:rowOff>
    </xdr:to>
    <xdr:sp macro="" textlink="">
      <xdr:nvSpPr>
        <xdr:cNvPr id="2313" name="Isosceles Triangle 2312">
          <a:extLst>
            <a:ext uri="{FF2B5EF4-FFF2-40B4-BE49-F238E27FC236}">
              <a16:creationId xmlns:a16="http://schemas.microsoft.com/office/drawing/2014/main" id="{F471F321-5C1E-47E1-AA84-A91919E93281}"/>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141</xdr:row>
      <xdr:rowOff>7056</xdr:rowOff>
    </xdr:from>
    <xdr:to>
      <xdr:col>14</xdr:col>
      <xdr:colOff>42332</xdr:colOff>
      <xdr:row>144</xdr:row>
      <xdr:rowOff>1</xdr:rowOff>
    </xdr:to>
    <xdr:sp macro="" textlink="">
      <xdr:nvSpPr>
        <xdr:cNvPr id="2314" name="Isosceles Triangle 2313">
          <a:extLst>
            <a:ext uri="{FF2B5EF4-FFF2-40B4-BE49-F238E27FC236}">
              <a16:creationId xmlns:a16="http://schemas.microsoft.com/office/drawing/2014/main" id="{6F8034ED-9F6C-415F-97E5-51C921BB452B}"/>
            </a:ext>
          </a:extLst>
        </xdr:cNvPr>
        <xdr:cNvSpPr/>
      </xdr:nvSpPr>
      <xdr:spPr>
        <a:xfrm>
          <a:off x="6593921"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141</xdr:row>
      <xdr:rowOff>18345</xdr:rowOff>
    </xdr:from>
    <xdr:to>
      <xdr:col>16</xdr:col>
      <xdr:colOff>39510</xdr:colOff>
      <xdr:row>144</xdr:row>
      <xdr:rowOff>11290</xdr:rowOff>
    </xdr:to>
    <xdr:sp macro="" textlink="">
      <xdr:nvSpPr>
        <xdr:cNvPr id="2315" name="Isosceles Triangle 2314">
          <a:extLst>
            <a:ext uri="{FF2B5EF4-FFF2-40B4-BE49-F238E27FC236}">
              <a16:creationId xmlns:a16="http://schemas.microsoft.com/office/drawing/2014/main" id="{03A6DDE8-AD26-4F19-A925-BED0850FE69D}"/>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141</xdr:row>
      <xdr:rowOff>7056</xdr:rowOff>
    </xdr:from>
    <xdr:to>
      <xdr:col>18</xdr:col>
      <xdr:colOff>42332</xdr:colOff>
      <xdr:row>144</xdr:row>
      <xdr:rowOff>1</xdr:rowOff>
    </xdr:to>
    <xdr:sp macro="" textlink="">
      <xdr:nvSpPr>
        <xdr:cNvPr id="2316" name="Isosceles Triangle 2315">
          <a:extLst>
            <a:ext uri="{FF2B5EF4-FFF2-40B4-BE49-F238E27FC236}">
              <a16:creationId xmlns:a16="http://schemas.microsoft.com/office/drawing/2014/main" id="{BBB047B5-BDD2-40A8-9DB7-D3EA0E2B4767}"/>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141</xdr:row>
      <xdr:rowOff>18345</xdr:rowOff>
    </xdr:from>
    <xdr:to>
      <xdr:col>20</xdr:col>
      <xdr:colOff>39510</xdr:colOff>
      <xdr:row>144</xdr:row>
      <xdr:rowOff>11290</xdr:rowOff>
    </xdr:to>
    <xdr:sp macro="" textlink="">
      <xdr:nvSpPr>
        <xdr:cNvPr id="2317" name="Isosceles Triangle 2316">
          <a:extLst>
            <a:ext uri="{FF2B5EF4-FFF2-40B4-BE49-F238E27FC236}">
              <a16:creationId xmlns:a16="http://schemas.microsoft.com/office/drawing/2014/main" id="{9282EEC5-A7C0-463A-AE46-410500ACE725}"/>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140</xdr:row>
      <xdr:rowOff>173181</xdr:rowOff>
    </xdr:from>
    <xdr:to>
      <xdr:col>15</xdr:col>
      <xdr:colOff>294410</xdr:colOff>
      <xdr:row>141</xdr:row>
      <xdr:rowOff>121226</xdr:rowOff>
    </xdr:to>
    <xdr:sp macro="" textlink="">
      <xdr:nvSpPr>
        <xdr:cNvPr id="2318" name="Freeform 10707">
          <a:extLst>
            <a:ext uri="{FF2B5EF4-FFF2-40B4-BE49-F238E27FC236}">
              <a16:creationId xmlns:a16="http://schemas.microsoft.com/office/drawing/2014/main" id="{C3C7205C-8A11-4BB4-8005-5ADDB6EFFBD6}"/>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141</xdr:row>
      <xdr:rowOff>28037</xdr:rowOff>
    </xdr:from>
    <xdr:to>
      <xdr:col>17</xdr:col>
      <xdr:colOff>276267</xdr:colOff>
      <xdr:row>141</xdr:row>
      <xdr:rowOff>148440</xdr:rowOff>
    </xdr:to>
    <xdr:sp macro="" textlink="">
      <xdr:nvSpPr>
        <xdr:cNvPr id="2319" name="Freeform 10707">
          <a:extLst>
            <a:ext uri="{FF2B5EF4-FFF2-40B4-BE49-F238E27FC236}">
              <a16:creationId xmlns:a16="http://schemas.microsoft.com/office/drawing/2014/main" id="{0F9FABD9-6C53-43CB-8CBB-25CC36B48546}"/>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140</xdr:row>
      <xdr:rowOff>173181</xdr:rowOff>
    </xdr:from>
    <xdr:to>
      <xdr:col>19</xdr:col>
      <xdr:colOff>294410</xdr:colOff>
      <xdr:row>141</xdr:row>
      <xdr:rowOff>121226</xdr:rowOff>
    </xdr:to>
    <xdr:sp macro="" textlink="">
      <xdr:nvSpPr>
        <xdr:cNvPr id="2320" name="Freeform 10707">
          <a:extLst>
            <a:ext uri="{FF2B5EF4-FFF2-40B4-BE49-F238E27FC236}">
              <a16:creationId xmlns:a16="http://schemas.microsoft.com/office/drawing/2014/main" id="{7176C57B-1773-4883-8923-F317A208AAC3}"/>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140</xdr:row>
      <xdr:rowOff>173181</xdr:rowOff>
    </xdr:from>
    <xdr:to>
      <xdr:col>21</xdr:col>
      <xdr:colOff>294410</xdr:colOff>
      <xdr:row>141</xdr:row>
      <xdr:rowOff>121226</xdr:rowOff>
    </xdr:to>
    <xdr:sp macro="" textlink="">
      <xdr:nvSpPr>
        <xdr:cNvPr id="2321" name="Freeform 10707">
          <a:extLst>
            <a:ext uri="{FF2B5EF4-FFF2-40B4-BE49-F238E27FC236}">
              <a16:creationId xmlns:a16="http://schemas.microsoft.com/office/drawing/2014/main" id="{C842611D-E088-4506-8F31-51D1C0888491}"/>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140</xdr:row>
      <xdr:rowOff>173181</xdr:rowOff>
    </xdr:from>
    <xdr:to>
      <xdr:col>3</xdr:col>
      <xdr:colOff>294410</xdr:colOff>
      <xdr:row>141</xdr:row>
      <xdr:rowOff>121226</xdr:rowOff>
    </xdr:to>
    <xdr:sp macro="" textlink="">
      <xdr:nvSpPr>
        <xdr:cNvPr id="2322" name="Freeform 10707">
          <a:extLst>
            <a:ext uri="{FF2B5EF4-FFF2-40B4-BE49-F238E27FC236}">
              <a16:creationId xmlns:a16="http://schemas.microsoft.com/office/drawing/2014/main" id="{E977DE97-51EF-4D16-931F-59BB9E3D9E3D}"/>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140</xdr:row>
      <xdr:rowOff>173181</xdr:rowOff>
    </xdr:from>
    <xdr:to>
      <xdr:col>5</xdr:col>
      <xdr:colOff>294410</xdr:colOff>
      <xdr:row>141</xdr:row>
      <xdr:rowOff>121226</xdr:rowOff>
    </xdr:to>
    <xdr:sp macro="" textlink="">
      <xdr:nvSpPr>
        <xdr:cNvPr id="2323" name="Freeform 10707">
          <a:extLst>
            <a:ext uri="{FF2B5EF4-FFF2-40B4-BE49-F238E27FC236}">
              <a16:creationId xmlns:a16="http://schemas.microsoft.com/office/drawing/2014/main" id="{CFE3E5D2-9446-4864-9902-0D0744C7460E}"/>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140</xdr:row>
      <xdr:rowOff>173181</xdr:rowOff>
    </xdr:from>
    <xdr:to>
      <xdr:col>7</xdr:col>
      <xdr:colOff>294410</xdr:colOff>
      <xdr:row>141</xdr:row>
      <xdr:rowOff>121226</xdr:rowOff>
    </xdr:to>
    <xdr:sp macro="" textlink="">
      <xdr:nvSpPr>
        <xdr:cNvPr id="2324" name="Freeform 10707">
          <a:extLst>
            <a:ext uri="{FF2B5EF4-FFF2-40B4-BE49-F238E27FC236}">
              <a16:creationId xmlns:a16="http://schemas.microsoft.com/office/drawing/2014/main" id="{0ADA0CA8-0837-4359-BF9C-2D0636B9FDF1}"/>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140</xdr:row>
      <xdr:rowOff>173181</xdr:rowOff>
    </xdr:from>
    <xdr:to>
      <xdr:col>9</xdr:col>
      <xdr:colOff>294410</xdr:colOff>
      <xdr:row>141</xdr:row>
      <xdr:rowOff>121226</xdr:rowOff>
    </xdr:to>
    <xdr:sp macro="" textlink="">
      <xdr:nvSpPr>
        <xdr:cNvPr id="2325" name="Freeform 10707">
          <a:extLst>
            <a:ext uri="{FF2B5EF4-FFF2-40B4-BE49-F238E27FC236}">
              <a16:creationId xmlns:a16="http://schemas.microsoft.com/office/drawing/2014/main" id="{75CC48EC-FCD1-4666-AF76-ABA33436AC74}"/>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140</xdr:row>
      <xdr:rowOff>173181</xdr:rowOff>
    </xdr:from>
    <xdr:to>
      <xdr:col>11</xdr:col>
      <xdr:colOff>294410</xdr:colOff>
      <xdr:row>141</xdr:row>
      <xdr:rowOff>121226</xdr:rowOff>
    </xdr:to>
    <xdr:sp macro="" textlink="">
      <xdr:nvSpPr>
        <xdr:cNvPr id="2326" name="Freeform 10707">
          <a:extLst>
            <a:ext uri="{FF2B5EF4-FFF2-40B4-BE49-F238E27FC236}">
              <a16:creationId xmlns:a16="http://schemas.microsoft.com/office/drawing/2014/main" id="{9F862E60-00AF-481B-8319-244C64ED7F45}"/>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140</xdr:row>
      <xdr:rowOff>173181</xdr:rowOff>
    </xdr:from>
    <xdr:to>
      <xdr:col>13</xdr:col>
      <xdr:colOff>294410</xdr:colOff>
      <xdr:row>141</xdr:row>
      <xdr:rowOff>121226</xdr:rowOff>
    </xdr:to>
    <xdr:sp macro="" textlink="">
      <xdr:nvSpPr>
        <xdr:cNvPr id="2327" name="Freeform 10707">
          <a:extLst>
            <a:ext uri="{FF2B5EF4-FFF2-40B4-BE49-F238E27FC236}">
              <a16:creationId xmlns:a16="http://schemas.microsoft.com/office/drawing/2014/main" id="{8A20AF0D-956A-44F5-B363-08D780081627}"/>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152</xdr:row>
      <xdr:rowOff>7055</xdr:rowOff>
    </xdr:from>
    <xdr:to>
      <xdr:col>2</xdr:col>
      <xdr:colOff>49392</xdr:colOff>
      <xdr:row>155</xdr:row>
      <xdr:rowOff>0</xdr:rowOff>
    </xdr:to>
    <xdr:sp macro="" textlink="">
      <xdr:nvSpPr>
        <xdr:cNvPr id="2328" name="Isosceles Triangle 2327">
          <a:extLst>
            <a:ext uri="{FF2B5EF4-FFF2-40B4-BE49-F238E27FC236}">
              <a16:creationId xmlns:a16="http://schemas.microsoft.com/office/drawing/2014/main" id="{795CD70D-CFBE-4EB6-9BA8-3A11B09C83BD}"/>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152</xdr:row>
      <xdr:rowOff>4233</xdr:rowOff>
    </xdr:from>
    <xdr:to>
      <xdr:col>4</xdr:col>
      <xdr:colOff>46570</xdr:colOff>
      <xdr:row>154</xdr:row>
      <xdr:rowOff>173567</xdr:rowOff>
    </xdr:to>
    <xdr:sp macro="" textlink="">
      <xdr:nvSpPr>
        <xdr:cNvPr id="2329" name="Isosceles Triangle 2328">
          <a:extLst>
            <a:ext uri="{FF2B5EF4-FFF2-40B4-BE49-F238E27FC236}">
              <a16:creationId xmlns:a16="http://schemas.microsoft.com/office/drawing/2014/main" id="{4E546608-C4F0-47B5-AB73-ECDB3C535D29}"/>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152</xdr:row>
      <xdr:rowOff>13304</xdr:rowOff>
    </xdr:from>
    <xdr:to>
      <xdr:col>8</xdr:col>
      <xdr:colOff>46570</xdr:colOff>
      <xdr:row>155</xdr:row>
      <xdr:rowOff>1209</xdr:rowOff>
    </xdr:to>
    <xdr:sp macro="" textlink="">
      <xdr:nvSpPr>
        <xdr:cNvPr id="2330" name="Isosceles Triangle 2329">
          <a:extLst>
            <a:ext uri="{FF2B5EF4-FFF2-40B4-BE49-F238E27FC236}">
              <a16:creationId xmlns:a16="http://schemas.microsoft.com/office/drawing/2014/main" id="{4E26CADD-28F0-4975-84C4-8AFDD23FD8F5}"/>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152</xdr:row>
      <xdr:rowOff>13304</xdr:rowOff>
    </xdr:from>
    <xdr:to>
      <xdr:col>4</xdr:col>
      <xdr:colOff>46569</xdr:colOff>
      <xdr:row>155</xdr:row>
      <xdr:rowOff>1209</xdr:rowOff>
    </xdr:to>
    <xdr:sp macro="" textlink="">
      <xdr:nvSpPr>
        <xdr:cNvPr id="2331" name="Isosceles Triangle 2330">
          <a:extLst>
            <a:ext uri="{FF2B5EF4-FFF2-40B4-BE49-F238E27FC236}">
              <a16:creationId xmlns:a16="http://schemas.microsoft.com/office/drawing/2014/main" id="{3CEE3789-E270-4DAE-966D-646E14DFDDF6}"/>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152</xdr:row>
      <xdr:rowOff>15522</xdr:rowOff>
    </xdr:from>
    <xdr:to>
      <xdr:col>6</xdr:col>
      <xdr:colOff>43746</xdr:colOff>
      <xdr:row>155</xdr:row>
      <xdr:rowOff>8467</xdr:rowOff>
    </xdr:to>
    <xdr:sp macro="" textlink="">
      <xdr:nvSpPr>
        <xdr:cNvPr id="2332" name="Isosceles Triangle 2331">
          <a:extLst>
            <a:ext uri="{FF2B5EF4-FFF2-40B4-BE49-F238E27FC236}">
              <a16:creationId xmlns:a16="http://schemas.microsoft.com/office/drawing/2014/main" id="{CD85CB93-088A-4F72-84CE-9063C6D74CBC}"/>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152</xdr:row>
      <xdr:rowOff>7056</xdr:rowOff>
    </xdr:from>
    <xdr:to>
      <xdr:col>10</xdr:col>
      <xdr:colOff>42332</xdr:colOff>
      <xdr:row>155</xdr:row>
      <xdr:rowOff>1</xdr:rowOff>
    </xdr:to>
    <xdr:sp macro="" textlink="">
      <xdr:nvSpPr>
        <xdr:cNvPr id="2333" name="Isosceles Triangle 2332">
          <a:extLst>
            <a:ext uri="{FF2B5EF4-FFF2-40B4-BE49-F238E27FC236}">
              <a16:creationId xmlns:a16="http://schemas.microsoft.com/office/drawing/2014/main" id="{D4306B90-1FE2-4596-8AC3-596739210461}"/>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152</xdr:row>
      <xdr:rowOff>18345</xdr:rowOff>
    </xdr:from>
    <xdr:to>
      <xdr:col>12</xdr:col>
      <xdr:colOff>39510</xdr:colOff>
      <xdr:row>155</xdr:row>
      <xdr:rowOff>11290</xdr:rowOff>
    </xdr:to>
    <xdr:sp macro="" textlink="">
      <xdr:nvSpPr>
        <xdr:cNvPr id="2334" name="Isosceles Triangle 2333">
          <a:extLst>
            <a:ext uri="{FF2B5EF4-FFF2-40B4-BE49-F238E27FC236}">
              <a16:creationId xmlns:a16="http://schemas.microsoft.com/office/drawing/2014/main" id="{C316040D-6569-4694-B029-64C4DE178503}"/>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152</xdr:row>
      <xdr:rowOff>7056</xdr:rowOff>
    </xdr:from>
    <xdr:to>
      <xdr:col>14</xdr:col>
      <xdr:colOff>42332</xdr:colOff>
      <xdr:row>155</xdr:row>
      <xdr:rowOff>1</xdr:rowOff>
    </xdr:to>
    <xdr:sp macro="" textlink="">
      <xdr:nvSpPr>
        <xdr:cNvPr id="2335" name="Isosceles Triangle 2334">
          <a:extLst>
            <a:ext uri="{FF2B5EF4-FFF2-40B4-BE49-F238E27FC236}">
              <a16:creationId xmlns:a16="http://schemas.microsoft.com/office/drawing/2014/main" id="{73199CCB-6029-4548-9A18-50AD0879A27D}"/>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152</xdr:row>
      <xdr:rowOff>18345</xdr:rowOff>
    </xdr:from>
    <xdr:to>
      <xdr:col>16</xdr:col>
      <xdr:colOff>39510</xdr:colOff>
      <xdr:row>155</xdr:row>
      <xdr:rowOff>11290</xdr:rowOff>
    </xdr:to>
    <xdr:sp macro="" textlink="">
      <xdr:nvSpPr>
        <xdr:cNvPr id="2336" name="Isosceles Triangle 2335">
          <a:extLst>
            <a:ext uri="{FF2B5EF4-FFF2-40B4-BE49-F238E27FC236}">
              <a16:creationId xmlns:a16="http://schemas.microsoft.com/office/drawing/2014/main" id="{A3DA4EF3-CD63-4B5B-A64D-3FFDEB3F5D6D}"/>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152</xdr:row>
      <xdr:rowOff>7056</xdr:rowOff>
    </xdr:from>
    <xdr:to>
      <xdr:col>18</xdr:col>
      <xdr:colOff>42332</xdr:colOff>
      <xdr:row>155</xdr:row>
      <xdr:rowOff>1</xdr:rowOff>
    </xdr:to>
    <xdr:sp macro="" textlink="">
      <xdr:nvSpPr>
        <xdr:cNvPr id="2337" name="Isosceles Triangle 2336">
          <a:extLst>
            <a:ext uri="{FF2B5EF4-FFF2-40B4-BE49-F238E27FC236}">
              <a16:creationId xmlns:a16="http://schemas.microsoft.com/office/drawing/2014/main" id="{5140D80E-DF1C-475A-A44A-96DB2077C087}"/>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152</xdr:row>
      <xdr:rowOff>18345</xdr:rowOff>
    </xdr:from>
    <xdr:to>
      <xdr:col>20</xdr:col>
      <xdr:colOff>39510</xdr:colOff>
      <xdr:row>155</xdr:row>
      <xdr:rowOff>11290</xdr:rowOff>
    </xdr:to>
    <xdr:sp macro="" textlink="">
      <xdr:nvSpPr>
        <xdr:cNvPr id="2338" name="Isosceles Triangle 2337">
          <a:extLst>
            <a:ext uri="{FF2B5EF4-FFF2-40B4-BE49-F238E27FC236}">
              <a16:creationId xmlns:a16="http://schemas.microsoft.com/office/drawing/2014/main" id="{9BB1BE1D-4B20-4E5F-A61F-C6C17480B5B3}"/>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151</xdr:row>
      <xdr:rowOff>173181</xdr:rowOff>
    </xdr:from>
    <xdr:to>
      <xdr:col>15</xdr:col>
      <xdr:colOff>294410</xdr:colOff>
      <xdr:row>152</xdr:row>
      <xdr:rowOff>121226</xdr:rowOff>
    </xdr:to>
    <xdr:sp macro="" textlink="">
      <xdr:nvSpPr>
        <xdr:cNvPr id="2339" name="Freeform 10707">
          <a:extLst>
            <a:ext uri="{FF2B5EF4-FFF2-40B4-BE49-F238E27FC236}">
              <a16:creationId xmlns:a16="http://schemas.microsoft.com/office/drawing/2014/main" id="{0A358F91-CF63-4ABA-9731-1C47C430532B}"/>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152</xdr:row>
      <xdr:rowOff>28037</xdr:rowOff>
    </xdr:from>
    <xdr:to>
      <xdr:col>17</xdr:col>
      <xdr:colOff>276267</xdr:colOff>
      <xdr:row>152</xdr:row>
      <xdr:rowOff>148440</xdr:rowOff>
    </xdr:to>
    <xdr:sp macro="" textlink="">
      <xdr:nvSpPr>
        <xdr:cNvPr id="2340" name="Freeform 10707">
          <a:extLst>
            <a:ext uri="{FF2B5EF4-FFF2-40B4-BE49-F238E27FC236}">
              <a16:creationId xmlns:a16="http://schemas.microsoft.com/office/drawing/2014/main" id="{0874F30B-50BD-4CB1-8AC8-6784A86E6262}"/>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151</xdr:row>
      <xdr:rowOff>173181</xdr:rowOff>
    </xdr:from>
    <xdr:to>
      <xdr:col>19</xdr:col>
      <xdr:colOff>294410</xdr:colOff>
      <xdr:row>152</xdr:row>
      <xdr:rowOff>121226</xdr:rowOff>
    </xdr:to>
    <xdr:sp macro="" textlink="">
      <xdr:nvSpPr>
        <xdr:cNvPr id="2341" name="Freeform 10707">
          <a:extLst>
            <a:ext uri="{FF2B5EF4-FFF2-40B4-BE49-F238E27FC236}">
              <a16:creationId xmlns:a16="http://schemas.microsoft.com/office/drawing/2014/main" id="{68E6A3DC-A239-4A2D-81BA-55267FBAB803}"/>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151</xdr:row>
      <xdr:rowOff>173181</xdr:rowOff>
    </xdr:from>
    <xdr:to>
      <xdr:col>21</xdr:col>
      <xdr:colOff>294410</xdr:colOff>
      <xdr:row>152</xdr:row>
      <xdr:rowOff>121226</xdr:rowOff>
    </xdr:to>
    <xdr:sp macro="" textlink="">
      <xdr:nvSpPr>
        <xdr:cNvPr id="2342" name="Freeform 10707">
          <a:extLst>
            <a:ext uri="{FF2B5EF4-FFF2-40B4-BE49-F238E27FC236}">
              <a16:creationId xmlns:a16="http://schemas.microsoft.com/office/drawing/2014/main" id="{B1834D7B-15E1-49D5-AFF6-2A86685E1620}"/>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151</xdr:row>
      <xdr:rowOff>173181</xdr:rowOff>
    </xdr:from>
    <xdr:to>
      <xdr:col>3</xdr:col>
      <xdr:colOff>294410</xdr:colOff>
      <xdr:row>152</xdr:row>
      <xdr:rowOff>121226</xdr:rowOff>
    </xdr:to>
    <xdr:sp macro="" textlink="">
      <xdr:nvSpPr>
        <xdr:cNvPr id="2343" name="Freeform 10707">
          <a:extLst>
            <a:ext uri="{FF2B5EF4-FFF2-40B4-BE49-F238E27FC236}">
              <a16:creationId xmlns:a16="http://schemas.microsoft.com/office/drawing/2014/main" id="{71A4BF60-942A-4D6E-8C79-D1BE39B51CA3}"/>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151</xdr:row>
      <xdr:rowOff>173181</xdr:rowOff>
    </xdr:from>
    <xdr:to>
      <xdr:col>5</xdr:col>
      <xdr:colOff>294410</xdr:colOff>
      <xdr:row>152</xdr:row>
      <xdr:rowOff>121226</xdr:rowOff>
    </xdr:to>
    <xdr:sp macro="" textlink="">
      <xdr:nvSpPr>
        <xdr:cNvPr id="2344" name="Freeform 10707">
          <a:extLst>
            <a:ext uri="{FF2B5EF4-FFF2-40B4-BE49-F238E27FC236}">
              <a16:creationId xmlns:a16="http://schemas.microsoft.com/office/drawing/2014/main" id="{E208E812-C29F-4917-B7FB-16DA24F94AA6}"/>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151</xdr:row>
      <xdr:rowOff>173181</xdr:rowOff>
    </xdr:from>
    <xdr:to>
      <xdr:col>7</xdr:col>
      <xdr:colOff>294410</xdr:colOff>
      <xdr:row>152</xdr:row>
      <xdr:rowOff>121226</xdr:rowOff>
    </xdr:to>
    <xdr:sp macro="" textlink="">
      <xdr:nvSpPr>
        <xdr:cNvPr id="2345" name="Freeform 10707">
          <a:extLst>
            <a:ext uri="{FF2B5EF4-FFF2-40B4-BE49-F238E27FC236}">
              <a16:creationId xmlns:a16="http://schemas.microsoft.com/office/drawing/2014/main" id="{F47A7EBF-9B20-4E65-9C0C-9516549F884B}"/>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151</xdr:row>
      <xdr:rowOff>173181</xdr:rowOff>
    </xdr:from>
    <xdr:to>
      <xdr:col>9</xdr:col>
      <xdr:colOff>294410</xdr:colOff>
      <xdr:row>152</xdr:row>
      <xdr:rowOff>121226</xdr:rowOff>
    </xdr:to>
    <xdr:sp macro="" textlink="">
      <xdr:nvSpPr>
        <xdr:cNvPr id="2346" name="Freeform 10707">
          <a:extLst>
            <a:ext uri="{FF2B5EF4-FFF2-40B4-BE49-F238E27FC236}">
              <a16:creationId xmlns:a16="http://schemas.microsoft.com/office/drawing/2014/main" id="{40181629-1D97-4777-9A7E-E1C91BD47500}"/>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151</xdr:row>
      <xdr:rowOff>173181</xdr:rowOff>
    </xdr:from>
    <xdr:to>
      <xdr:col>11</xdr:col>
      <xdr:colOff>294410</xdr:colOff>
      <xdr:row>152</xdr:row>
      <xdr:rowOff>121226</xdr:rowOff>
    </xdr:to>
    <xdr:sp macro="" textlink="">
      <xdr:nvSpPr>
        <xdr:cNvPr id="2347" name="Freeform 10707">
          <a:extLst>
            <a:ext uri="{FF2B5EF4-FFF2-40B4-BE49-F238E27FC236}">
              <a16:creationId xmlns:a16="http://schemas.microsoft.com/office/drawing/2014/main" id="{14E34643-982C-491B-B943-B9A6896221F0}"/>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151</xdr:row>
      <xdr:rowOff>173181</xdr:rowOff>
    </xdr:from>
    <xdr:to>
      <xdr:col>13</xdr:col>
      <xdr:colOff>294410</xdr:colOff>
      <xdr:row>152</xdr:row>
      <xdr:rowOff>121226</xdr:rowOff>
    </xdr:to>
    <xdr:sp macro="" textlink="">
      <xdr:nvSpPr>
        <xdr:cNvPr id="2348" name="Freeform 10707">
          <a:extLst>
            <a:ext uri="{FF2B5EF4-FFF2-40B4-BE49-F238E27FC236}">
              <a16:creationId xmlns:a16="http://schemas.microsoft.com/office/drawing/2014/main" id="{51908208-D3A5-4819-8926-DFDD8CAD067D}"/>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163</xdr:row>
      <xdr:rowOff>7055</xdr:rowOff>
    </xdr:from>
    <xdr:to>
      <xdr:col>2</xdr:col>
      <xdr:colOff>49392</xdr:colOff>
      <xdr:row>166</xdr:row>
      <xdr:rowOff>0</xdr:rowOff>
    </xdr:to>
    <xdr:sp macro="" textlink="">
      <xdr:nvSpPr>
        <xdr:cNvPr id="2349" name="Isosceles Triangle 2348">
          <a:extLst>
            <a:ext uri="{FF2B5EF4-FFF2-40B4-BE49-F238E27FC236}">
              <a16:creationId xmlns:a16="http://schemas.microsoft.com/office/drawing/2014/main" id="{0C0A7839-745D-4271-B2FC-387662018E7D}"/>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163</xdr:row>
      <xdr:rowOff>4233</xdr:rowOff>
    </xdr:from>
    <xdr:to>
      <xdr:col>4</xdr:col>
      <xdr:colOff>46570</xdr:colOff>
      <xdr:row>165</xdr:row>
      <xdr:rowOff>173567</xdr:rowOff>
    </xdr:to>
    <xdr:sp macro="" textlink="">
      <xdr:nvSpPr>
        <xdr:cNvPr id="2350" name="Isosceles Triangle 2349">
          <a:extLst>
            <a:ext uri="{FF2B5EF4-FFF2-40B4-BE49-F238E27FC236}">
              <a16:creationId xmlns:a16="http://schemas.microsoft.com/office/drawing/2014/main" id="{F4DEDED8-CE71-448D-A69D-E5E37A03DF76}"/>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163</xdr:row>
      <xdr:rowOff>13304</xdr:rowOff>
    </xdr:from>
    <xdr:to>
      <xdr:col>8</xdr:col>
      <xdr:colOff>46570</xdr:colOff>
      <xdr:row>166</xdr:row>
      <xdr:rowOff>1209</xdr:rowOff>
    </xdr:to>
    <xdr:sp macro="" textlink="">
      <xdr:nvSpPr>
        <xdr:cNvPr id="2351" name="Isosceles Triangle 2350">
          <a:extLst>
            <a:ext uri="{FF2B5EF4-FFF2-40B4-BE49-F238E27FC236}">
              <a16:creationId xmlns:a16="http://schemas.microsoft.com/office/drawing/2014/main" id="{2ACA62D8-608F-49F9-B26A-68F3A33FC564}"/>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163</xdr:row>
      <xdr:rowOff>13304</xdr:rowOff>
    </xdr:from>
    <xdr:to>
      <xdr:col>4</xdr:col>
      <xdr:colOff>46569</xdr:colOff>
      <xdr:row>166</xdr:row>
      <xdr:rowOff>1209</xdr:rowOff>
    </xdr:to>
    <xdr:sp macro="" textlink="">
      <xdr:nvSpPr>
        <xdr:cNvPr id="2352" name="Isosceles Triangle 2351">
          <a:extLst>
            <a:ext uri="{FF2B5EF4-FFF2-40B4-BE49-F238E27FC236}">
              <a16:creationId xmlns:a16="http://schemas.microsoft.com/office/drawing/2014/main" id="{2E23233E-C093-427C-BA08-5AF0492C22B2}"/>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163</xdr:row>
      <xdr:rowOff>15522</xdr:rowOff>
    </xdr:from>
    <xdr:to>
      <xdr:col>6</xdr:col>
      <xdr:colOff>43746</xdr:colOff>
      <xdr:row>166</xdr:row>
      <xdr:rowOff>8467</xdr:rowOff>
    </xdr:to>
    <xdr:sp macro="" textlink="">
      <xdr:nvSpPr>
        <xdr:cNvPr id="2353" name="Isosceles Triangle 2352">
          <a:extLst>
            <a:ext uri="{FF2B5EF4-FFF2-40B4-BE49-F238E27FC236}">
              <a16:creationId xmlns:a16="http://schemas.microsoft.com/office/drawing/2014/main" id="{855E5B4C-A939-4FE9-95A0-A1CF3245B207}"/>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163</xdr:row>
      <xdr:rowOff>7056</xdr:rowOff>
    </xdr:from>
    <xdr:to>
      <xdr:col>10</xdr:col>
      <xdr:colOff>42332</xdr:colOff>
      <xdr:row>166</xdr:row>
      <xdr:rowOff>1</xdr:rowOff>
    </xdr:to>
    <xdr:sp macro="" textlink="">
      <xdr:nvSpPr>
        <xdr:cNvPr id="2354" name="Isosceles Triangle 2353">
          <a:extLst>
            <a:ext uri="{FF2B5EF4-FFF2-40B4-BE49-F238E27FC236}">
              <a16:creationId xmlns:a16="http://schemas.microsoft.com/office/drawing/2014/main" id="{AE2CA751-F0C5-4843-9488-46BD130660F6}"/>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163</xdr:row>
      <xdr:rowOff>18345</xdr:rowOff>
    </xdr:from>
    <xdr:to>
      <xdr:col>12</xdr:col>
      <xdr:colOff>39510</xdr:colOff>
      <xdr:row>166</xdr:row>
      <xdr:rowOff>11290</xdr:rowOff>
    </xdr:to>
    <xdr:sp macro="" textlink="">
      <xdr:nvSpPr>
        <xdr:cNvPr id="2355" name="Isosceles Triangle 2354">
          <a:extLst>
            <a:ext uri="{FF2B5EF4-FFF2-40B4-BE49-F238E27FC236}">
              <a16:creationId xmlns:a16="http://schemas.microsoft.com/office/drawing/2014/main" id="{87662CCE-C9FA-4A89-89DD-695180F9556E}"/>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163</xdr:row>
      <xdr:rowOff>7056</xdr:rowOff>
    </xdr:from>
    <xdr:to>
      <xdr:col>14</xdr:col>
      <xdr:colOff>42332</xdr:colOff>
      <xdr:row>166</xdr:row>
      <xdr:rowOff>1</xdr:rowOff>
    </xdr:to>
    <xdr:sp macro="" textlink="">
      <xdr:nvSpPr>
        <xdr:cNvPr id="2356" name="Isosceles Triangle 2355">
          <a:extLst>
            <a:ext uri="{FF2B5EF4-FFF2-40B4-BE49-F238E27FC236}">
              <a16:creationId xmlns:a16="http://schemas.microsoft.com/office/drawing/2014/main" id="{85DA4144-FDD1-47C8-95EC-7E63881512D2}"/>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163</xdr:row>
      <xdr:rowOff>18345</xdr:rowOff>
    </xdr:from>
    <xdr:to>
      <xdr:col>16</xdr:col>
      <xdr:colOff>39510</xdr:colOff>
      <xdr:row>166</xdr:row>
      <xdr:rowOff>11290</xdr:rowOff>
    </xdr:to>
    <xdr:sp macro="" textlink="">
      <xdr:nvSpPr>
        <xdr:cNvPr id="2357" name="Isosceles Triangle 2356">
          <a:extLst>
            <a:ext uri="{FF2B5EF4-FFF2-40B4-BE49-F238E27FC236}">
              <a16:creationId xmlns:a16="http://schemas.microsoft.com/office/drawing/2014/main" id="{5C47A50C-5638-40E3-BA24-EA2D7342664F}"/>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163</xdr:row>
      <xdr:rowOff>7056</xdr:rowOff>
    </xdr:from>
    <xdr:to>
      <xdr:col>18</xdr:col>
      <xdr:colOff>42332</xdr:colOff>
      <xdr:row>166</xdr:row>
      <xdr:rowOff>1</xdr:rowOff>
    </xdr:to>
    <xdr:sp macro="" textlink="">
      <xdr:nvSpPr>
        <xdr:cNvPr id="2358" name="Isosceles Triangle 2357">
          <a:extLst>
            <a:ext uri="{FF2B5EF4-FFF2-40B4-BE49-F238E27FC236}">
              <a16:creationId xmlns:a16="http://schemas.microsoft.com/office/drawing/2014/main" id="{E2E2203D-5E85-487A-84FB-DEAD13A660C2}"/>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163</xdr:row>
      <xdr:rowOff>18345</xdr:rowOff>
    </xdr:from>
    <xdr:to>
      <xdr:col>20</xdr:col>
      <xdr:colOff>39510</xdr:colOff>
      <xdr:row>166</xdr:row>
      <xdr:rowOff>11290</xdr:rowOff>
    </xdr:to>
    <xdr:sp macro="" textlink="">
      <xdr:nvSpPr>
        <xdr:cNvPr id="2359" name="Isosceles Triangle 2358">
          <a:extLst>
            <a:ext uri="{FF2B5EF4-FFF2-40B4-BE49-F238E27FC236}">
              <a16:creationId xmlns:a16="http://schemas.microsoft.com/office/drawing/2014/main" id="{1CFFC83F-D202-48EC-84C8-EEF271557AEE}"/>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162</xdr:row>
      <xdr:rowOff>173181</xdr:rowOff>
    </xdr:from>
    <xdr:to>
      <xdr:col>15</xdr:col>
      <xdr:colOff>294410</xdr:colOff>
      <xdr:row>163</xdr:row>
      <xdr:rowOff>121226</xdr:rowOff>
    </xdr:to>
    <xdr:sp macro="" textlink="">
      <xdr:nvSpPr>
        <xdr:cNvPr id="2360" name="Freeform 10707">
          <a:extLst>
            <a:ext uri="{FF2B5EF4-FFF2-40B4-BE49-F238E27FC236}">
              <a16:creationId xmlns:a16="http://schemas.microsoft.com/office/drawing/2014/main" id="{9658D8E6-5540-498F-AA2E-780FEE9BF966}"/>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163</xdr:row>
      <xdr:rowOff>28037</xdr:rowOff>
    </xdr:from>
    <xdr:to>
      <xdr:col>17</xdr:col>
      <xdr:colOff>276267</xdr:colOff>
      <xdr:row>163</xdr:row>
      <xdr:rowOff>148440</xdr:rowOff>
    </xdr:to>
    <xdr:sp macro="" textlink="">
      <xdr:nvSpPr>
        <xdr:cNvPr id="2361" name="Freeform 10707">
          <a:extLst>
            <a:ext uri="{FF2B5EF4-FFF2-40B4-BE49-F238E27FC236}">
              <a16:creationId xmlns:a16="http://schemas.microsoft.com/office/drawing/2014/main" id="{3F34E9FE-BBC7-499D-8971-6F8F5A6EC9E9}"/>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162</xdr:row>
      <xdr:rowOff>173181</xdr:rowOff>
    </xdr:from>
    <xdr:to>
      <xdr:col>19</xdr:col>
      <xdr:colOff>294410</xdr:colOff>
      <xdr:row>163</xdr:row>
      <xdr:rowOff>121226</xdr:rowOff>
    </xdr:to>
    <xdr:sp macro="" textlink="">
      <xdr:nvSpPr>
        <xdr:cNvPr id="2362" name="Freeform 10707">
          <a:extLst>
            <a:ext uri="{FF2B5EF4-FFF2-40B4-BE49-F238E27FC236}">
              <a16:creationId xmlns:a16="http://schemas.microsoft.com/office/drawing/2014/main" id="{BA27DDA3-7BDC-4274-8CDC-036BA685DAD0}"/>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162</xdr:row>
      <xdr:rowOff>173181</xdr:rowOff>
    </xdr:from>
    <xdr:to>
      <xdr:col>21</xdr:col>
      <xdr:colOff>294410</xdr:colOff>
      <xdr:row>163</xdr:row>
      <xdr:rowOff>121226</xdr:rowOff>
    </xdr:to>
    <xdr:sp macro="" textlink="">
      <xdr:nvSpPr>
        <xdr:cNvPr id="2363" name="Freeform 10707">
          <a:extLst>
            <a:ext uri="{FF2B5EF4-FFF2-40B4-BE49-F238E27FC236}">
              <a16:creationId xmlns:a16="http://schemas.microsoft.com/office/drawing/2014/main" id="{6AB7EFCA-45C5-4B1D-98DD-6B7D593A4F41}"/>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162</xdr:row>
      <xdr:rowOff>173181</xdr:rowOff>
    </xdr:from>
    <xdr:to>
      <xdr:col>3</xdr:col>
      <xdr:colOff>294410</xdr:colOff>
      <xdr:row>163</xdr:row>
      <xdr:rowOff>121226</xdr:rowOff>
    </xdr:to>
    <xdr:sp macro="" textlink="">
      <xdr:nvSpPr>
        <xdr:cNvPr id="2364" name="Freeform 10707">
          <a:extLst>
            <a:ext uri="{FF2B5EF4-FFF2-40B4-BE49-F238E27FC236}">
              <a16:creationId xmlns:a16="http://schemas.microsoft.com/office/drawing/2014/main" id="{2C15BAF3-AD66-41CE-A834-70D90A2AFFD1}"/>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162</xdr:row>
      <xdr:rowOff>173181</xdr:rowOff>
    </xdr:from>
    <xdr:to>
      <xdr:col>5</xdr:col>
      <xdr:colOff>294410</xdr:colOff>
      <xdr:row>163</xdr:row>
      <xdr:rowOff>121226</xdr:rowOff>
    </xdr:to>
    <xdr:sp macro="" textlink="">
      <xdr:nvSpPr>
        <xdr:cNvPr id="2365" name="Freeform 10707">
          <a:extLst>
            <a:ext uri="{FF2B5EF4-FFF2-40B4-BE49-F238E27FC236}">
              <a16:creationId xmlns:a16="http://schemas.microsoft.com/office/drawing/2014/main" id="{A4E06C34-923A-49DD-A579-8B155B129478}"/>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162</xdr:row>
      <xdr:rowOff>173181</xdr:rowOff>
    </xdr:from>
    <xdr:to>
      <xdr:col>7</xdr:col>
      <xdr:colOff>294410</xdr:colOff>
      <xdr:row>163</xdr:row>
      <xdr:rowOff>121226</xdr:rowOff>
    </xdr:to>
    <xdr:sp macro="" textlink="">
      <xdr:nvSpPr>
        <xdr:cNvPr id="2366" name="Freeform 10707">
          <a:extLst>
            <a:ext uri="{FF2B5EF4-FFF2-40B4-BE49-F238E27FC236}">
              <a16:creationId xmlns:a16="http://schemas.microsoft.com/office/drawing/2014/main" id="{231DA82E-A0BF-48C7-96FF-AE4E2692C229}"/>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162</xdr:row>
      <xdr:rowOff>173181</xdr:rowOff>
    </xdr:from>
    <xdr:to>
      <xdr:col>9</xdr:col>
      <xdr:colOff>294410</xdr:colOff>
      <xdr:row>163</xdr:row>
      <xdr:rowOff>121226</xdr:rowOff>
    </xdr:to>
    <xdr:sp macro="" textlink="">
      <xdr:nvSpPr>
        <xdr:cNvPr id="2367" name="Freeform 10707">
          <a:extLst>
            <a:ext uri="{FF2B5EF4-FFF2-40B4-BE49-F238E27FC236}">
              <a16:creationId xmlns:a16="http://schemas.microsoft.com/office/drawing/2014/main" id="{63E5C60D-564E-4888-9C0B-5041A9BA95F7}"/>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162</xdr:row>
      <xdr:rowOff>173181</xdr:rowOff>
    </xdr:from>
    <xdr:to>
      <xdr:col>11</xdr:col>
      <xdr:colOff>294410</xdr:colOff>
      <xdr:row>163</xdr:row>
      <xdr:rowOff>121226</xdr:rowOff>
    </xdr:to>
    <xdr:sp macro="" textlink="">
      <xdr:nvSpPr>
        <xdr:cNvPr id="2368" name="Freeform 10707">
          <a:extLst>
            <a:ext uri="{FF2B5EF4-FFF2-40B4-BE49-F238E27FC236}">
              <a16:creationId xmlns:a16="http://schemas.microsoft.com/office/drawing/2014/main" id="{A99C5965-F8B9-4678-8B8D-B5CEFC3F55FA}"/>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162</xdr:row>
      <xdr:rowOff>173181</xdr:rowOff>
    </xdr:from>
    <xdr:to>
      <xdr:col>13</xdr:col>
      <xdr:colOff>294410</xdr:colOff>
      <xdr:row>163</xdr:row>
      <xdr:rowOff>121226</xdr:rowOff>
    </xdr:to>
    <xdr:sp macro="" textlink="">
      <xdr:nvSpPr>
        <xdr:cNvPr id="2369" name="Freeform 10707">
          <a:extLst>
            <a:ext uri="{FF2B5EF4-FFF2-40B4-BE49-F238E27FC236}">
              <a16:creationId xmlns:a16="http://schemas.microsoft.com/office/drawing/2014/main" id="{553D19FA-9765-4BE8-BFEA-3E61BE43657E}"/>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174</xdr:row>
      <xdr:rowOff>7055</xdr:rowOff>
    </xdr:from>
    <xdr:to>
      <xdr:col>2</xdr:col>
      <xdr:colOff>49392</xdr:colOff>
      <xdr:row>177</xdr:row>
      <xdr:rowOff>0</xdr:rowOff>
    </xdr:to>
    <xdr:sp macro="" textlink="">
      <xdr:nvSpPr>
        <xdr:cNvPr id="2370" name="Isosceles Triangle 2369">
          <a:extLst>
            <a:ext uri="{FF2B5EF4-FFF2-40B4-BE49-F238E27FC236}">
              <a16:creationId xmlns:a16="http://schemas.microsoft.com/office/drawing/2014/main" id="{25B79CA6-AA85-4B0E-BA00-A571C8CB55FC}"/>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174</xdr:row>
      <xdr:rowOff>4233</xdr:rowOff>
    </xdr:from>
    <xdr:to>
      <xdr:col>4</xdr:col>
      <xdr:colOff>46570</xdr:colOff>
      <xdr:row>176</xdr:row>
      <xdr:rowOff>173567</xdr:rowOff>
    </xdr:to>
    <xdr:sp macro="" textlink="">
      <xdr:nvSpPr>
        <xdr:cNvPr id="2371" name="Isosceles Triangle 2370">
          <a:extLst>
            <a:ext uri="{FF2B5EF4-FFF2-40B4-BE49-F238E27FC236}">
              <a16:creationId xmlns:a16="http://schemas.microsoft.com/office/drawing/2014/main" id="{753F54F6-9D16-4D7E-8A73-FF4849E9B3F9}"/>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174</xdr:row>
      <xdr:rowOff>13304</xdr:rowOff>
    </xdr:from>
    <xdr:to>
      <xdr:col>8</xdr:col>
      <xdr:colOff>46570</xdr:colOff>
      <xdr:row>177</xdr:row>
      <xdr:rowOff>1209</xdr:rowOff>
    </xdr:to>
    <xdr:sp macro="" textlink="">
      <xdr:nvSpPr>
        <xdr:cNvPr id="2372" name="Isosceles Triangle 2371">
          <a:extLst>
            <a:ext uri="{FF2B5EF4-FFF2-40B4-BE49-F238E27FC236}">
              <a16:creationId xmlns:a16="http://schemas.microsoft.com/office/drawing/2014/main" id="{7AD9EF97-9749-4E8C-9B36-307A71D452F0}"/>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174</xdr:row>
      <xdr:rowOff>13304</xdr:rowOff>
    </xdr:from>
    <xdr:to>
      <xdr:col>4</xdr:col>
      <xdr:colOff>46569</xdr:colOff>
      <xdr:row>177</xdr:row>
      <xdr:rowOff>1209</xdr:rowOff>
    </xdr:to>
    <xdr:sp macro="" textlink="">
      <xdr:nvSpPr>
        <xdr:cNvPr id="2373" name="Isosceles Triangle 2372">
          <a:extLst>
            <a:ext uri="{FF2B5EF4-FFF2-40B4-BE49-F238E27FC236}">
              <a16:creationId xmlns:a16="http://schemas.microsoft.com/office/drawing/2014/main" id="{724C73F6-46CF-44AC-BDC1-140E615B44DB}"/>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174</xdr:row>
      <xdr:rowOff>15522</xdr:rowOff>
    </xdr:from>
    <xdr:to>
      <xdr:col>6</xdr:col>
      <xdr:colOff>43746</xdr:colOff>
      <xdr:row>177</xdr:row>
      <xdr:rowOff>8467</xdr:rowOff>
    </xdr:to>
    <xdr:sp macro="" textlink="">
      <xdr:nvSpPr>
        <xdr:cNvPr id="2374" name="Isosceles Triangle 2373">
          <a:extLst>
            <a:ext uri="{FF2B5EF4-FFF2-40B4-BE49-F238E27FC236}">
              <a16:creationId xmlns:a16="http://schemas.microsoft.com/office/drawing/2014/main" id="{73E63640-69F5-4849-844A-3B732C4C7C2A}"/>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174</xdr:row>
      <xdr:rowOff>7056</xdr:rowOff>
    </xdr:from>
    <xdr:to>
      <xdr:col>10</xdr:col>
      <xdr:colOff>42332</xdr:colOff>
      <xdr:row>177</xdr:row>
      <xdr:rowOff>1</xdr:rowOff>
    </xdr:to>
    <xdr:sp macro="" textlink="">
      <xdr:nvSpPr>
        <xdr:cNvPr id="2375" name="Isosceles Triangle 2374">
          <a:extLst>
            <a:ext uri="{FF2B5EF4-FFF2-40B4-BE49-F238E27FC236}">
              <a16:creationId xmlns:a16="http://schemas.microsoft.com/office/drawing/2014/main" id="{C90897BC-5438-4571-B7F1-BD1F92D34C6A}"/>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174</xdr:row>
      <xdr:rowOff>18345</xdr:rowOff>
    </xdr:from>
    <xdr:to>
      <xdr:col>12</xdr:col>
      <xdr:colOff>39510</xdr:colOff>
      <xdr:row>177</xdr:row>
      <xdr:rowOff>11290</xdr:rowOff>
    </xdr:to>
    <xdr:sp macro="" textlink="">
      <xdr:nvSpPr>
        <xdr:cNvPr id="2376" name="Isosceles Triangle 2375">
          <a:extLst>
            <a:ext uri="{FF2B5EF4-FFF2-40B4-BE49-F238E27FC236}">
              <a16:creationId xmlns:a16="http://schemas.microsoft.com/office/drawing/2014/main" id="{6DF36C5C-151C-461F-8EED-19AFE37FF5DE}"/>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174</xdr:row>
      <xdr:rowOff>7056</xdr:rowOff>
    </xdr:from>
    <xdr:to>
      <xdr:col>14</xdr:col>
      <xdr:colOff>42332</xdr:colOff>
      <xdr:row>177</xdr:row>
      <xdr:rowOff>1</xdr:rowOff>
    </xdr:to>
    <xdr:sp macro="" textlink="">
      <xdr:nvSpPr>
        <xdr:cNvPr id="2377" name="Isosceles Triangle 2376">
          <a:extLst>
            <a:ext uri="{FF2B5EF4-FFF2-40B4-BE49-F238E27FC236}">
              <a16:creationId xmlns:a16="http://schemas.microsoft.com/office/drawing/2014/main" id="{7E33348F-31FC-4294-A16B-BA9702244D03}"/>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174</xdr:row>
      <xdr:rowOff>18345</xdr:rowOff>
    </xdr:from>
    <xdr:to>
      <xdr:col>16</xdr:col>
      <xdr:colOff>39510</xdr:colOff>
      <xdr:row>177</xdr:row>
      <xdr:rowOff>11290</xdr:rowOff>
    </xdr:to>
    <xdr:sp macro="" textlink="">
      <xdr:nvSpPr>
        <xdr:cNvPr id="2378" name="Isosceles Triangle 2377">
          <a:extLst>
            <a:ext uri="{FF2B5EF4-FFF2-40B4-BE49-F238E27FC236}">
              <a16:creationId xmlns:a16="http://schemas.microsoft.com/office/drawing/2014/main" id="{7F7DE059-0F68-480F-947E-A389E48FBBF2}"/>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174</xdr:row>
      <xdr:rowOff>7056</xdr:rowOff>
    </xdr:from>
    <xdr:to>
      <xdr:col>18</xdr:col>
      <xdr:colOff>42332</xdr:colOff>
      <xdr:row>177</xdr:row>
      <xdr:rowOff>1</xdr:rowOff>
    </xdr:to>
    <xdr:sp macro="" textlink="">
      <xdr:nvSpPr>
        <xdr:cNvPr id="2379" name="Isosceles Triangle 2378">
          <a:extLst>
            <a:ext uri="{FF2B5EF4-FFF2-40B4-BE49-F238E27FC236}">
              <a16:creationId xmlns:a16="http://schemas.microsoft.com/office/drawing/2014/main" id="{F5D43CCA-0B5A-4D20-9E78-FF9CE2550F6B}"/>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174</xdr:row>
      <xdr:rowOff>18345</xdr:rowOff>
    </xdr:from>
    <xdr:to>
      <xdr:col>20</xdr:col>
      <xdr:colOff>39510</xdr:colOff>
      <xdr:row>177</xdr:row>
      <xdr:rowOff>11290</xdr:rowOff>
    </xdr:to>
    <xdr:sp macro="" textlink="">
      <xdr:nvSpPr>
        <xdr:cNvPr id="2380" name="Isosceles Triangle 2379">
          <a:extLst>
            <a:ext uri="{FF2B5EF4-FFF2-40B4-BE49-F238E27FC236}">
              <a16:creationId xmlns:a16="http://schemas.microsoft.com/office/drawing/2014/main" id="{104C3529-3DDF-4C93-BBFC-1186087A6630}"/>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173</xdr:row>
      <xdr:rowOff>173181</xdr:rowOff>
    </xdr:from>
    <xdr:to>
      <xdr:col>15</xdr:col>
      <xdr:colOff>294410</xdr:colOff>
      <xdr:row>174</xdr:row>
      <xdr:rowOff>121226</xdr:rowOff>
    </xdr:to>
    <xdr:sp macro="" textlink="">
      <xdr:nvSpPr>
        <xdr:cNvPr id="2381" name="Freeform 10707">
          <a:extLst>
            <a:ext uri="{FF2B5EF4-FFF2-40B4-BE49-F238E27FC236}">
              <a16:creationId xmlns:a16="http://schemas.microsoft.com/office/drawing/2014/main" id="{D37D7FED-02BA-4279-B37E-C93C31B8AFB0}"/>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174</xdr:row>
      <xdr:rowOff>28037</xdr:rowOff>
    </xdr:from>
    <xdr:to>
      <xdr:col>17</xdr:col>
      <xdr:colOff>276267</xdr:colOff>
      <xdr:row>174</xdr:row>
      <xdr:rowOff>148440</xdr:rowOff>
    </xdr:to>
    <xdr:sp macro="" textlink="">
      <xdr:nvSpPr>
        <xdr:cNvPr id="2382" name="Freeform 10707">
          <a:extLst>
            <a:ext uri="{FF2B5EF4-FFF2-40B4-BE49-F238E27FC236}">
              <a16:creationId xmlns:a16="http://schemas.microsoft.com/office/drawing/2014/main" id="{5C2E0800-874B-4F58-95D9-3E5F1F5E9730}"/>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173</xdr:row>
      <xdr:rowOff>173181</xdr:rowOff>
    </xdr:from>
    <xdr:to>
      <xdr:col>19</xdr:col>
      <xdr:colOff>294410</xdr:colOff>
      <xdr:row>174</xdr:row>
      <xdr:rowOff>121226</xdr:rowOff>
    </xdr:to>
    <xdr:sp macro="" textlink="">
      <xdr:nvSpPr>
        <xdr:cNvPr id="2383" name="Freeform 10707">
          <a:extLst>
            <a:ext uri="{FF2B5EF4-FFF2-40B4-BE49-F238E27FC236}">
              <a16:creationId xmlns:a16="http://schemas.microsoft.com/office/drawing/2014/main" id="{B2C0EA61-D61C-48FB-8E1B-9902C8CC2D72}"/>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173</xdr:row>
      <xdr:rowOff>173181</xdr:rowOff>
    </xdr:from>
    <xdr:to>
      <xdr:col>21</xdr:col>
      <xdr:colOff>294410</xdr:colOff>
      <xdr:row>174</xdr:row>
      <xdr:rowOff>121226</xdr:rowOff>
    </xdr:to>
    <xdr:sp macro="" textlink="">
      <xdr:nvSpPr>
        <xdr:cNvPr id="2384" name="Freeform 10707">
          <a:extLst>
            <a:ext uri="{FF2B5EF4-FFF2-40B4-BE49-F238E27FC236}">
              <a16:creationId xmlns:a16="http://schemas.microsoft.com/office/drawing/2014/main" id="{1F72A3D1-E82E-4FD5-B4AB-24EE1553B4E6}"/>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173</xdr:row>
      <xdr:rowOff>173181</xdr:rowOff>
    </xdr:from>
    <xdr:to>
      <xdr:col>3</xdr:col>
      <xdr:colOff>294410</xdr:colOff>
      <xdr:row>174</xdr:row>
      <xdr:rowOff>121226</xdr:rowOff>
    </xdr:to>
    <xdr:sp macro="" textlink="">
      <xdr:nvSpPr>
        <xdr:cNvPr id="2385" name="Freeform 10707">
          <a:extLst>
            <a:ext uri="{FF2B5EF4-FFF2-40B4-BE49-F238E27FC236}">
              <a16:creationId xmlns:a16="http://schemas.microsoft.com/office/drawing/2014/main" id="{1391241A-A6FB-40A0-B4DB-4E39593470BC}"/>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173</xdr:row>
      <xdr:rowOff>173181</xdr:rowOff>
    </xdr:from>
    <xdr:to>
      <xdr:col>5</xdr:col>
      <xdr:colOff>294410</xdr:colOff>
      <xdr:row>174</xdr:row>
      <xdr:rowOff>121226</xdr:rowOff>
    </xdr:to>
    <xdr:sp macro="" textlink="">
      <xdr:nvSpPr>
        <xdr:cNvPr id="2386" name="Freeform 10707">
          <a:extLst>
            <a:ext uri="{FF2B5EF4-FFF2-40B4-BE49-F238E27FC236}">
              <a16:creationId xmlns:a16="http://schemas.microsoft.com/office/drawing/2014/main" id="{4B2FA84A-DEFD-4023-81B0-5A4A719DD01F}"/>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173</xdr:row>
      <xdr:rowOff>173181</xdr:rowOff>
    </xdr:from>
    <xdr:to>
      <xdr:col>7</xdr:col>
      <xdr:colOff>294410</xdr:colOff>
      <xdr:row>174</xdr:row>
      <xdr:rowOff>121226</xdr:rowOff>
    </xdr:to>
    <xdr:sp macro="" textlink="">
      <xdr:nvSpPr>
        <xdr:cNvPr id="2387" name="Freeform 10707">
          <a:extLst>
            <a:ext uri="{FF2B5EF4-FFF2-40B4-BE49-F238E27FC236}">
              <a16:creationId xmlns:a16="http://schemas.microsoft.com/office/drawing/2014/main" id="{64B8418E-7086-468F-8A73-E64ED6DEB18F}"/>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173</xdr:row>
      <xdr:rowOff>173181</xdr:rowOff>
    </xdr:from>
    <xdr:to>
      <xdr:col>9</xdr:col>
      <xdr:colOff>294410</xdr:colOff>
      <xdr:row>174</xdr:row>
      <xdr:rowOff>121226</xdr:rowOff>
    </xdr:to>
    <xdr:sp macro="" textlink="">
      <xdr:nvSpPr>
        <xdr:cNvPr id="2388" name="Freeform 10707">
          <a:extLst>
            <a:ext uri="{FF2B5EF4-FFF2-40B4-BE49-F238E27FC236}">
              <a16:creationId xmlns:a16="http://schemas.microsoft.com/office/drawing/2014/main" id="{3844DEDA-8241-4B91-976E-A606B7C8A083}"/>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173</xdr:row>
      <xdr:rowOff>173181</xdr:rowOff>
    </xdr:from>
    <xdr:to>
      <xdr:col>11</xdr:col>
      <xdr:colOff>294410</xdr:colOff>
      <xdr:row>174</xdr:row>
      <xdr:rowOff>121226</xdr:rowOff>
    </xdr:to>
    <xdr:sp macro="" textlink="">
      <xdr:nvSpPr>
        <xdr:cNvPr id="2389" name="Freeform 10707">
          <a:extLst>
            <a:ext uri="{FF2B5EF4-FFF2-40B4-BE49-F238E27FC236}">
              <a16:creationId xmlns:a16="http://schemas.microsoft.com/office/drawing/2014/main" id="{08732DC2-2024-448D-BC51-48034217A471}"/>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173</xdr:row>
      <xdr:rowOff>173181</xdr:rowOff>
    </xdr:from>
    <xdr:to>
      <xdr:col>13</xdr:col>
      <xdr:colOff>294410</xdr:colOff>
      <xdr:row>174</xdr:row>
      <xdr:rowOff>121226</xdr:rowOff>
    </xdr:to>
    <xdr:sp macro="" textlink="">
      <xdr:nvSpPr>
        <xdr:cNvPr id="2390" name="Freeform 10707">
          <a:extLst>
            <a:ext uri="{FF2B5EF4-FFF2-40B4-BE49-F238E27FC236}">
              <a16:creationId xmlns:a16="http://schemas.microsoft.com/office/drawing/2014/main" id="{BEA19CDA-B20C-4267-BEE2-1F348EAB208C}"/>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185</xdr:row>
      <xdr:rowOff>7055</xdr:rowOff>
    </xdr:from>
    <xdr:to>
      <xdr:col>2</xdr:col>
      <xdr:colOff>49392</xdr:colOff>
      <xdr:row>188</xdr:row>
      <xdr:rowOff>0</xdr:rowOff>
    </xdr:to>
    <xdr:sp macro="" textlink="">
      <xdr:nvSpPr>
        <xdr:cNvPr id="2391" name="Isosceles Triangle 2390">
          <a:extLst>
            <a:ext uri="{FF2B5EF4-FFF2-40B4-BE49-F238E27FC236}">
              <a16:creationId xmlns:a16="http://schemas.microsoft.com/office/drawing/2014/main" id="{BC6B1129-4F20-47BF-B477-6AC71C6A048E}"/>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185</xdr:row>
      <xdr:rowOff>4233</xdr:rowOff>
    </xdr:from>
    <xdr:to>
      <xdr:col>4</xdr:col>
      <xdr:colOff>46570</xdr:colOff>
      <xdr:row>187</xdr:row>
      <xdr:rowOff>173567</xdr:rowOff>
    </xdr:to>
    <xdr:sp macro="" textlink="">
      <xdr:nvSpPr>
        <xdr:cNvPr id="2392" name="Isosceles Triangle 2391">
          <a:extLst>
            <a:ext uri="{FF2B5EF4-FFF2-40B4-BE49-F238E27FC236}">
              <a16:creationId xmlns:a16="http://schemas.microsoft.com/office/drawing/2014/main" id="{B096A481-BF57-450B-BCF7-FD78AE4C9A8E}"/>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185</xdr:row>
      <xdr:rowOff>13304</xdr:rowOff>
    </xdr:from>
    <xdr:to>
      <xdr:col>8</xdr:col>
      <xdr:colOff>46570</xdr:colOff>
      <xdr:row>188</xdr:row>
      <xdr:rowOff>1209</xdr:rowOff>
    </xdr:to>
    <xdr:sp macro="" textlink="">
      <xdr:nvSpPr>
        <xdr:cNvPr id="2393" name="Isosceles Triangle 2392">
          <a:extLst>
            <a:ext uri="{FF2B5EF4-FFF2-40B4-BE49-F238E27FC236}">
              <a16:creationId xmlns:a16="http://schemas.microsoft.com/office/drawing/2014/main" id="{B949AD75-1D28-4435-807B-41D88BC015DF}"/>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185</xdr:row>
      <xdr:rowOff>13304</xdr:rowOff>
    </xdr:from>
    <xdr:to>
      <xdr:col>4</xdr:col>
      <xdr:colOff>46569</xdr:colOff>
      <xdr:row>188</xdr:row>
      <xdr:rowOff>1209</xdr:rowOff>
    </xdr:to>
    <xdr:sp macro="" textlink="">
      <xdr:nvSpPr>
        <xdr:cNvPr id="2394" name="Isosceles Triangle 2393">
          <a:extLst>
            <a:ext uri="{FF2B5EF4-FFF2-40B4-BE49-F238E27FC236}">
              <a16:creationId xmlns:a16="http://schemas.microsoft.com/office/drawing/2014/main" id="{A59DA318-92AC-4695-B877-4B1249C2F803}"/>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185</xdr:row>
      <xdr:rowOff>15522</xdr:rowOff>
    </xdr:from>
    <xdr:to>
      <xdr:col>6</xdr:col>
      <xdr:colOff>43746</xdr:colOff>
      <xdr:row>188</xdr:row>
      <xdr:rowOff>8467</xdr:rowOff>
    </xdr:to>
    <xdr:sp macro="" textlink="">
      <xdr:nvSpPr>
        <xdr:cNvPr id="2395" name="Isosceles Triangle 2394">
          <a:extLst>
            <a:ext uri="{FF2B5EF4-FFF2-40B4-BE49-F238E27FC236}">
              <a16:creationId xmlns:a16="http://schemas.microsoft.com/office/drawing/2014/main" id="{73874FD0-857C-498E-860C-7B5AE9D93813}"/>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185</xdr:row>
      <xdr:rowOff>7056</xdr:rowOff>
    </xdr:from>
    <xdr:to>
      <xdr:col>10</xdr:col>
      <xdr:colOff>42332</xdr:colOff>
      <xdr:row>188</xdr:row>
      <xdr:rowOff>1</xdr:rowOff>
    </xdr:to>
    <xdr:sp macro="" textlink="">
      <xdr:nvSpPr>
        <xdr:cNvPr id="2396" name="Isosceles Triangle 2395">
          <a:extLst>
            <a:ext uri="{FF2B5EF4-FFF2-40B4-BE49-F238E27FC236}">
              <a16:creationId xmlns:a16="http://schemas.microsoft.com/office/drawing/2014/main" id="{5D9ED833-06CD-46B6-9A59-39BBE24BB0A7}"/>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185</xdr:row>
      <xdr:rowOff>18345</xdr:rowOff>
    </xdr:from>
    <xdr:to>
      <xdr:col>12</xdr:col>
      <xdr:colOff>39510</xdr:colOff>
      <xdr:row>188</xdr:row>
      <xdr:rowOff>11290</xdr:rowOff>
    </xdr:to>
    <xdr:sp macro="" textlink="">
      <xdr:nvSpPr>
        <xdr:cNvPr id="2397" name="Isosceles Triangle 2396">
          <a:extLst>
            <a:ext uri="{FF2B5EF4-FFF2-40B4-BE49-F238E27FC236}">
              <a16:creationId xmlns:a16="http://schemas.microsoft.com/office/drawing/2014/main" id="{67B8DC9B-1753-4873-94C9-3024A1A04BE3}"/>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185</xdr:row>
      <xdr:rowOff>7056</xdr:rowOff>
    </xdr:from>
    <xdr:to>
      <xdr:col>14</xdr:col>
      <xdr:colOff>42332</xdr:colOff>
      <xdr:row>188</xdr:row>
      <xdr:rowOff>1</xdr:rowOff>
    </xdr:to>
    <xdr:sp macro="" textlink="">
      <xdr:nvSpPr>
        <xdr:cNvPr id="2398" name="Isosceles Triangle 2397">
          <a:extLst>
            <a:ext uri="{FF2B5EF4-FFF2-40B4-BE49-F238E27FC236}">
              <a16:creationId xmlns:a16="http://schemas.microsoft.com/office/drawing/2014/main" id="{22F01B26-E3D5-449C-A148-54D0CC8E9289}"/>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185</xdr:row>
      <xdr:rowOff>18345</xdr:rowOff>
    </xdr:from>
    <xdr:to>
      <xdr:col>16</xdr:col>
      <xdr:colOff>39510</xdr:colOff>
      <xdr:row>188</xdr:row>
      <xdr:rowOff>11290</xdr:rowOff>
    </xdr:to>
    <xdr:sp macro="" textlink="">
      <xdr:nvSpPr>
        <xdr:cNvPr id="2399" name="Isosceles Triangle 2398">
          <a:extLst>
            <a:ext uri="{FF2B5EF4-FFF2-40B4-BE49-F238E27FC236}">
              <a16:creationId xmlns:a16="http://schemas.microsoft.com/office/drawing/2014/main" id="{4537EBCC-7317-4AD0-A787-CEFF167FD529}"/>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185</xdr:row>
      <xdr:rowOff>7056</xdr:rowOff>
    </xdr:from>
    <xdr:to>
      <xdr:col>18</xdr:col>
      <xdr:colOff>42332</xdr:colOff>
      <xdr:row>188</xdr:row>
      <xdr:rowOff>1</xdr:rowOff>
    </xdr:to>
    <xdr:sp macro="" textlink="">
      <xdr:nvSpPr>
        <xdr:cNvPr id="2400" name="Isosceles Triangle 2399">
          <a:extLst>
            <a:ext uri="{FF2B5EF4-FFF2-40B4-BE49-F238E27FC236}">
              <a16:creationId xmlns:a16="http://schemas.microsoft.com/office/drawing/2014/main" id="{DAC2BC12-C710-4D1A-AC61-EA598848379A}"/>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185</xdr:row>
      <xdr:rowOff>18345</xdr:rowOff>
    </xdr:from>
    <xdr:to>
      <xdr:col>20</xdr:col>
      <xdr:colOff>39510</xdr:colOff>
      <xdr:row>188</xdr:row>
      <xdr:rowOff>11290</xdr:rowOff>
    </xdr:to>
    <xdr:sp macro="" textlink="">
      <xdr:nvSpPr>
        <xdr:cNvPr id="2401" name="Isosceles Triangle 2400">
          <a:extLst>
            <a:ext uri="{FF2B5EF4-FFF2-40B4-BE49-F238E27FC236}">
              <a16:creationId xmlns:a16="http://schemas.microsoft.com/office/drawing/2014/main" id="{DBF79C7B-D7D0-484C-938F-ED5C64B6419D}"/>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184</xdr:row>
      <xdr:rowOff>173181</xdr:rowOff>
    </xdr:from>
    <xdr:to>
      <xdr:col>15</xdr:col>
      <xdr:colOff>294410</xdr:colOff>
      <xdr:row>185</xdr:row>
      <xdr:rowOff>121226</xdr:rowOff>
    </xdr:to>
    <xdr:sp macro="" textlink="">
      <xdr:nvSpPr>
        <xdr:cNvPr id="2402" name="Freeform 10707">
          <a:extLst>
            <a:ext uri="{FF2B5EF4-FFF2-40B4-BE49-F238E27FC236}">
              <a16:creationId xmlns:a16="http://schemas.microsoft.com/office/drawing/2014/main" id="{0D545F0C-0F87-444C-BF61-9459048AB0A3}"/>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185</xdr:row>
      <xdr:rowOff>28037</xdr:rowOff>
    </xdr:from>
    <xdr:to>
      <xdr:col>17</xdr:col>
      <xdr:colOff>276267</xdr:colOff>
      <xdr:row>185</xdr:row>
      <xdr:rowOff>148440</xdr:rowOff>
    </xdr:to>
    <xdr:sp macro="" textlink="">
      <xdr:nvSpPr>
        <xdr:cNvPr id="2403" name="Freeform 10707">
          <a:extLst>
            <a:ext uri="{FF2B5EF4-FFF2-40B4-BE49-F238E27FC236}">
              <a16:creationId xmlns:a16="http://schemas.microsoft.com/office/drawing/2014/main" id="{8475DA73-8A06-4E83-ACB2-5FDB155D7265}"/>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184</xdr:row>
      <xdr:rowOff>173181</xdr:rowOff>
    </xdr:from>
    <xdr:to>
      <xdr:col>19</xdr:col>
      <xdr:colOff>294410</xdr:colOff>
      <xdr:row>185</xdr:row>
      <xdr:rowOff>121226</xdr:rowOff>
    </xdr:to>
    <xdr:sp macro="" textlink="">
      <xdr:nvSpPr>
        <xdr:cNvPr id="2404" name="Freeform 10707">
          <a:extLst>
            <a:ext uri="{FF2B5EF4-FFF2-40B4-BE49-F238E27FC236}">
              <a16:creationId xmlns:a16="http://schemas.microsoft.com/office/drawing/2014/main" id="{1ED9E72A-08BB-4FBE-A2A5-4D1C8536983D}"/>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184</xdr:row>
      <xdr:rowOff>173181</xdr:rowOff>
    </xdr:from>
    <xdr:to>
      <xdr:col>21</xdr:col>
      <xdr:colOff>294410</xdr:colOff>
      <xdr:row>185</xdr:row>
      <xdr:rowOff>121226</xdr:rowOff>
    </xdr:to>
    <xdr:sp macro="" textlink="">
      <xdr:nvSpPr>
        <xdr:cNvPr id="2405" name="Freeform 10707">
          <a:extLst>
            <a:ext uri="{FF2B5EF4-FFF2-40B4-BE49-F238E27FC236}">
              <a16:creationId xmlns:a16="http://schemas.microsoft.com/office/drawing/2014/main" id="{1BF55B6E-9CC1-4386-BA34-8F11CB61AE11}"/>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184</xdr:row>
      <xdr:rowOff>173181</xdr:rowOff>
    </xdr:from>
    <xdr:to>
      <xdr:col>3</xdr:col>
      <xdr:colOff>294410</xdr:colOff>
      <xdr:row>185</xdr:row>
      <xdr:rowOff>121226</xdr:rowOff>
    </xdr:to>
    <xdr:sp macro="" textlink="">
      <xdr:nvSpPr>
        <xdr:cNvPr id="2406" name="Freeform 10707">
          <a:extLst>
            <a:ext uri="{FF2B5EF4-FFF2-40B4-BE49-F238E27FC236}">
              <a16:creationId xmlns:a16="http://schemas.microsoft.com/office/drawing/2014/main" id="{E0EDA245-B38E-471F-A3B1-2D223B6BD35D}"/>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184</xdr:row>
      <xdr:rowOff>173181</xdr:rowOff>
    </xdr:from>
    <xdr:to>
      <xdr:col>5</xdr:col>
      <xdr:colOff>294410</xdr:colOff>
      <xdr:row>185</xdr:row>
      <xdr:rowOff>121226</xdr:rowOff>
    </xdr:to>
    <xdr:sp macro="" textlink="">
      <xdr:nvSpPr>
        <xdr:cNvPr id="2407" name="Freeform 10707">
          <a:extLst>
            <a:ext uri="{FF2B5EF4-FFF2-40B4-BE49-F238E27FC236}">
              <a16:creationId xmlns:a16="http://schemas.microsoft.com/office/drawing/2014/main" id="{004DA52D-C22B-4975-B373-98B74AFBEE58}"/>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184</xdr:row>
      <xdr:rowOff>173181</xdr:rowOff>
    </xdr:from>
    <xdr:to>
      <xdr:col>7</xdr:col>
      <xdr:colOff>294410</xdr:colOff>
      <xdr:row>185</xdr:row>
      <xdr:rowOff>121226</xdr:rowOff>
    </xdr:to>
    <xdr:sp macro="" textlink="">
      <xdr:nvSpPr>
        <xdr:cNvPr id="2408" name="Freeform 10707">
          <a:extLst>
            <a:ext uri="{FF2B5EF4-FFF2-40B4-BE49-F238E27FC236}">
              <a16:creationId xmlns:a16="http://schemas.microsoft.com/office/drawing/2014/main" id="{125350DC-06F6-4CED-92C6-3667553CDCD5}"/>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184</xdr:row>
      <xdr:rowOff>173181</xdr:rowOff>
    </xdr:from>
    <xdr:to>
      <xdr:col>9</xdr:col>
      <xdr:colOff>294410</xdr:colOff>
      <xdr:row>185</xdr:row>
      <xdr:rowOff>121226</xdr:rowOff>
    </xdr:to>
    <xdr:sp macro="" textlink="">
      <xdr:nvSpPr>
        <xdr:cNvPr id="2409" name="Freeform 10707">
          <a:extLst>
            <a:ext uri="{FF2B5EF4-FFF2-40B4-BE49-F238E27FC236}">
              <a16:creationId xmlns:a16="http://schemas.microsoft.com/office/drawing/2014/main" id="{9F499025-D0F8-49D9-B121-F99609E637C3}"/>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184</xdr:row>
      <xdr:rowOff>173181</xdr:rowOff>
    </xdr:from>
    <xdr:to>
      <xdr:col>11</xdr:col>
      <xdr:colOff>294410</xdr:colOff>
      <xdr:row>185</xdr:row>
      <xdr:rowOff>121226</xdr:rowOff>
    </xdr:to>
    <xdr:sp macro="" textlink="">
      <xdr:nvSpPr>
        <xdr:cNvPr id="2410" name="Freeform 10707">
          <a:extLst>
            <a:ext uri="{FF2B5EF4-FFF2-40B4-BE49-F238E27FC236}">
              <a16:creationId xmlns:a16="http://schemas.microsoft.com/office/drawing/2014/main" id="{2AD1DD55-A4F6-4A03-8020-0BDE866FB82B}"/>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184</xdr:row>
      <xdr:rowOff>173181</xdr:rowOff>
    </xdr:from>
    <xdr:to>
      <xdr:col>13</xdr:col>
      <xdr:colOff>294410</xdr:colOff>
      <xdr:row>185</xdr:row>
      <xdr:rowOff>121226</xdr:rowOff>
    </xdr:to>
    <xdr:sp macro="" textlink="">
      <xdr:nvSpPr>
        <xdr:cNvPr id="2411" name="Freeform 10707">
          <a:extLst>
            <a:ext uri="{FF2B5EF4-FFF2-40B4-BE49-F238E27FC236}">
              <a16:creationId xmlns:a16="http://schemas.microsoft.com/office/drawing/2014/main" id="{2063AADE-E2A9-4A64-93AA-41760F7375D6}"/>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196</xdr:row>
      <xdr:rowOff>7055</xdr:rowOff>
    </xdr:from>
    <xdr:to>
      <xdr:col>2</xdr:col>
      <xdr:colOff>49392</xdr:colOff>
      <xdr:row>199</xdr:row>
      <xdr:rowOff>0</xdr:rowOff>
    </xdr:to>
    <xdr:sp macro="" textlink="">
      <xdr:nvSpPr>
        <xdr:cNvPr id="2412" name="Isosceles Triangle 2411">
          <a:extLst>
            <a:ext uri="{FF2B5EF4-FFF2-40B4-BE49-F238E27FC236}">
              <a16:creationId xmlns:a16="http://schemas.microsoft.com/office/drawing/2014/main" id="{D8C448F7-5A12-41C5-A0A4-813C5624E0CD}"/>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196</xdr:row>
      <xdr:rowOff>4233</xdr:rowOff>
    </xdr:from>
    <xdr:to>
      <xdr:col>4</xdr:col>
      <xdr:colOff>46570</xdr:colOff>
      <xdr:row>198</xdr:row>
      <xdr:rowOff>173567</xdr:rowOff>
    </xdr:to>
    <xdr:sp macro="" textlink="">
      <xdr:nvSpPr>
        <xdr:cNvPr id="2413" name="Isosceles Triangle 2412">
          <a:extLst>
            <a:ext uri="{FF2B5EF4-FFF2-40B4-BE49-F238E27FC236}">
              <a16:creationId xmlns:a16="http://schemas.microsoft.com/office/drawing/2014/main" id="{3C7B01A3-EBF6-41F6-BD52-F76038536471}"/>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196</xdr:row>
      <xdr:rowOff>13304</xdr:rowOff>
    </xdr:from>
    <xdr:to>
      <xdr:col>8</xdr:col>
      <xdr:colOff>46570</xdr:colOff>
      <xdr:row>199</xdr:row>
      <xdr:rowOff>1209</xdr:rowOff>
    </xdr:to>
    <xdr:sp macro="" textlink="">
      <xdr:nvSpPr>
        <xdr:cNvPr id="2414" name="Isosceles Triangle 2413">
          <a:extLst>
            <a:ext uri="{FF2B5EF4-FFF2-40B4-BE49-F238E27FC236}">
              <a16:creationId xmlns:a16="http://schemas.microsoft.com/office/drawing/2014/main" id="{9CBBB079-54E3-446A-99B6-D9C2EE9A4992}"/>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196</xdr:row>
      <xdr:rowOff>13304</xdr:rowOff>
    </xdr:from>
    <xdr:to>
      <xdr:col>4</xdr:col>
      <xdr:colOff>46569</xdr:colOff>
      <xdr:row>199</xdr:row>
      <xdr:rowOff>1209</xdr:rowOff>
    </xdr:to>
    <xdr:sp macro="" textlink="">
      <xdr:nvSpPr>
        <xdr:cNvPr id="2415" name="Isosceles Triangle 2414">
          <a:extLst>
            <a:ext uri="{FF2B5EF4-FFF2-40B4-BE49-F238E27FC236}">
              <a16:creationId xmlns:a16="http://schemas.microsoft.com/office/drawing/2014/main" id="{23845B7E-53C0-45E6-8494-91C11BCB15E6}"/>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196</xdr:row>
      <xdr:rowOff>15522</xdr:rowOff>
    </xdr:from>
    <xdr:to>
      <xdr:col>6</xdr:col>
      <xdr:colOff>43746</xdr:colOff>
      <xdr:row>199</xdr:row>
      <xdr:rowOff>8467</xdr:rowOff>
    </xdr:to>
    <xdr:sp macro="" textlink="">
      <xdr:nvSpPr>
        <xdr:cNvPr id="2416" name="Isosceles Triangle 2415">
          <a:extLst>
            <a:ext uri="{FF2B5EF4-FFF2-40B4-BE49-F238E27FC236}">
              <a16:creationId xmlns:a16="http://schemas.microsoft.com/office/drawing/2014/main" id="{C537A53A-B1A6-4954-BBB0-CA74BDAECA49}"/>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196</xdr:row>
      <xdr:rowOff>7056</xdr:rowOff>
    </xdr:from>
    <xdr:to>
      <xdr:col>10</xdr:col>
      <xdr:colOff>42332</xdr:colOff>
      <xdr:row>199</xdr:row>
      <xdr:rowOff>1</xdr:rowOff>
    </xdr:to>
    <xdr:sp macro="" textlink="">
      <xdr:nvSpPr>
        <xdr:cNvPr id="2417" name="Isosceles Triangle 2416">
          <a:extLst>
            <a:ext uri="{FF2B5EF4-FFF2-40B4-BE49-F238E27FC236}">
              <a16:creationId xmlns:a16="http://schemas.microsoft.com/office/drawing/2014/main" id="{8BC632A2-E9E5-4991-8310-F04DC6BF5B9F}"/>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196</xdr:row>
      <xdr:rowOff>18345</xdr:rowOff>
    </xdr:from>
    <xdr:to>
      <xdr:col>12</xdr:col>
      <xdr:colOff>39510</xdr:colOff>
      <xdr:row>199</xdr:row>
      <xdr:rowOff>11290</xdr:rowOff>
    </xdr:to>
    <xdr:sp macro="" textlink="">
      <xdr:nvSpPr>
        <xdr:cNvPr id="2418" name="Isosceles Triangle 2417">
          <a:extLst>
            <a:ext uri="{FF2B5EF4-FFF2-40B4-BE49-F238E27FC236}">
              <a16:creationId xmlns:a16="http://schemas.microsoft.com/office/drawing/2014/main" id="{6C12963E-97FF-46BB-ACD5-0B9A8E088081}"/>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196</xdr:row>
      <xdr:rowOff>7056</xdr:rowOff>
    </xdr:from>
    <xdr:to>
      <xdr:col>14</xdr:col>
      <xdr:colOff>42332</xdr:colOff>
      <xdr:row>199</xdr:row>
      <xdr:rowOff>1</xdr:rowOff>
    </xdr:to>
    <xdr:sp macro="" textlink="">
      <xdr:nvSpPr>
        <xdr:cNvPr id="2419" name="Isosceles Triangle 2418">
          <a:extLst>
            <a:ext uri="{FF2B5EF4-FFF2-40B4-BE49-F238E27FC236}">
              <a16:creationId xmlns:a16="http://schemas.microsoft.com/office/drawing/2014/main" id="{FF460308-F3E3-45C6-982A-F0C6CB02EB3E}"/>
            </a:ext>
          </a:extLst>
        </xdr:cNvPr>
        <xdr:cNvSpPr/>
      </xdr:nvSpPr>
      <xdr:spPr>
        <a:xfrm>
          <a:off x="6593921"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196</xdr:row>
      <xdr:rowOff>18345</xdr:rowOff>
    </xdr:from>
    <xdr:to>
      <xdr:col>16</xdr:col>
      <xdr:colOff>39510</xdr:colOff>
      <xdr:row>199</xdr:row>
      <xdr:rowOff>11290</xdr:rowOff>
    </xdr:to>
    <xdr:sp macro="" textlink="">
      <xdr:nvSpPr>
        <xdr:cNvPr id="2420" name="Isosceles Triangle 2419">
          <a:extLst>
            <a:ext uri="{FF2B5EF4-FFF2-40B4-BE49-F238E27FC236}">
              <a16:creationId xmlns:a16="http://schemas.microsoft.com/office/drawing/2014/main" id="{A02224F2-5DF1-498F-8D5C-DF626E35CA42}"/>
            </a:ext>
          </a:extLst>
        </xdr:cNvPr>
        <xdr:cNvSpPr/>
      </xdr:nvSpPr>
      <xdr:spPr>
        <a:xfrm>
          <a:off x="7643385" y="7402488"/>
          <a:ext cx="678339"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196</xdr:row>
      <xdr:rowOff>7056</xdr:rowOff>
    </xdr:from>
    <xdr:to>
      <xdr:col>18</xdr:col>
      <xdr:colOff>42332</xdr:colOff>
      <xdr:row>199</xdr:row>
      <xdr:rowOff>1</xdr:rowOff>
    </xdr:to>
    <xdr:sp macro="" textlink="">
      <xdr:nvSpPr>
        <xdr:cNvPr id="2421" name="Isosceles Triangle 2420">
          <a:extLst>
            <a:ext uri="{FF2B5EF4-FFF2-40B4-BE49-F238E27FC236}">
              <a16:creationId xmlns:a16="http://schemas.microsoft.com/office/drawing/2014/main" id="{1D7EE289-6888-446F-A92B-2D2FCBD1AFAA}"/>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196</xdr:row>
      <xdr:rowOff>18345</xdr:rowOff>
    </xdr:from>
    <xdr:to>
      <xdr:col>20</xdr:col>
      <xdr:colOff>39510</xdr:colOff>
      <xdr:row>199</xdr:row>
      <xdr:rowOff>11290</xdr:rowOff>
    </xdr:to>
    <xdr:sp macro="" textlink="">
      <xdr:nvSpPr>
        <xdr:cNvPr id="2422" name="Isosceles Triangle 2421">
          <a:extLst>
            <a:ext uri="{FF2B5EF4-FFF2-40B4-BE49-F238E27FC236}">
              <a16:creationId xmlns:a16="http://schemas.microsoft.com/office/drawing/2014/main" id="{1C0D5E39-FDFD-473A-B0BA-374D8F006AED}"/>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195</xdr:row>
      <xdr:rowOff>173181</xdr:rowOff>
    </xdr:from>
    <xdr:to>
      <xdr:col>15</xdr:col>
      <xdr:colOff>294410</xdr:colOff>
      <xdr:row>196</xdr:row>
      <xdr:rowOff>121226</xdr:rowOff>
    </xdr:to>
    <xdr:sp macro="" textlink="">
      <xdr:nvSpPr>
        <xdr:cNvPr id="2423" name="Freeform 10707">
          <a:extLst>
            <a:ext uri="{FF2B5EF4-FFF2-40B4-BE49-F238E27FC236}">
              <a16:creationId xmlns:a16="http://schemas.microsoft.com/office/drawing/2014/main" id="{9FC62E66-91FE-4456-A3C2-AB360F2A6604}"/>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196</xdr:row>
      <xdr:rowOff>28037</xdr:rowOff>
    </xdr:from>
    <xdr:to>
      <xdr:col>17</xdr:col>
      <xdr:colOff>276267</xdr:colOff>
      <xdr:row>196</xdr:row>
      <xdr:rowOff>148440</xdr:rowOff>
    </xdr:to>
    <xdr:sp macro="" textlink="">
      <xdr:nvSpPr>
        <xdr:cNvPr id="2424" name="Freeform 10707">
          <a:extLst>
            <a:ext uri="{FF2B5EF4-FFF2-40B4-BE49-F238E27FC236}">
              <a16:creationId xmlns:a16="http://schemas.microsoft.com/office/drawing/2014/main" id="{C5713FF5-D945-4C59-A017-98DC13F25898}"/>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195</xdr:row>
      <xdr:rowOff>173181</xdr:rowOff>
    </xdr:from>
    <xdr:to>
      <xdr:col>19</xdr:col>
      <xdr:colOff>294410</xdr:colOff>
      <xdr:row>196</xdr:row>
      <xdr:rowOff>121226</xdr:rowOff>
    </xdr:to>
    <xdr:sp macro="" textlink="">
      <xdr:nvSpPr>
        <xdr:cNvPr id="2425" name="Freeform 10707">
          <a:extLst>
            <a:ext uri="{FF2B5EF4-FFF2-40B4-BE49-F238E27FC236}">
              <a16:creationId xmlns:a16="http://schemas.microsoft.com/office/drawing/2014/main" id="{658EB1FD-3D2E-4B8A-B015-E05812EEFE62}"/>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195</xdr:row>
      <xdr:rowOff>173181</xdr:rowOff>
    </xdr:from>
    <xdr:to>
      <xdr:col>21</xdr:col>
      <xdr:colOff>294410</xdr:colOff>
      <xdr:row>196</xdr:row>
      <xdr:rowOff>121226</xdr:rowOff>
    </xdr:to>
    <xdr:sp macro="" textlink="">
      <xdr:nvSpPr>
        <xdr:cNvPr id="2426" name="Freeform 10707">
          <a:extLst>
            <a:ext uri="{FF2B5EF4-FFF2-40B4-BE49-F238E27FC236}">
              <a16:creationId xmlns:a16="http://schemas.microsoft.com/office/drawing/2014/main" id="{74400831-1803-48B2-815F-F5CB856D64AA}"/>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195</xdr:row>
      <xdr:rowOff>173181</xdr:rowOff>
    </xdr:from>
    <xdr:to>
      <xdr:col>3</xdr:col>
      <xdr:colOff>294410</xdr:colOff>
      <xdr:row>196</xdr:row>
      <xdr:rowOff>121226</xdr:rowOff>
    </xdr:to>
    <xdr:sp macro="" textlink="">
      <xdr:nvSpPr>
        <xdr:cNvPr id="2427" name="Freeform 10707">
          <a:extLst>
            <a:ext uri="{FF2B5EF4-FFF2-40B4-BE49-F238E27FC236}">
              <a16:creationId xmlns:a16="http://schemas.microsoft.com/office/drawing/2014/main" id="{321EF4F1-AF70-4DDA-9FAE-78E564EEFDF7}"/>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195</xdr:row>
      <xdr:rowOff>173181</xdr:rowOff>
    </xdr:from>
    <xdr:to>
      <xdr:col>5</xdr:col>
      <xdr:colOff>294410</xdr:colOff>
      <xdr:row>196</xdr:row>
      <xdr:rowOff>121226</xdr:rowOff>
    </xdr:to>
    <xdr:sp macro="" textlink="">
      <xdr:nvSpPr>
        <xdr:cNvPr id="2428" name="Freeform 10707">
          <a:extLst>
            <a:ext uri="{FF2B5EF4-FFF2-40B4-BE49-F238E27FC236}">
              <a16:creationId xmlns:a16="http://schemas.microsoft.com/office/drawing/2014/main" id="{FF881BA1-98C1-448F-B652-53A87F04CAAD}"/>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195</xdr:row>
      <xdr:rowOff>173181</xdr:rowOff>
    </xdr:from>
    <xdr:to>
      <xdr:col>7</xdr:col>
      <xdr:colOff>294410</xdr:colOff>
      <xdr:row>196</xdr:row>
      <xdr:rowOff>121226</xdr:rowOff>
    </xdr:to>
    <xdr:sp macro="" textlink="">
      <xdr:nvSpPr>
        <xdr:cNvPr id="2429" name="Freeform 10707">
          <a:extLst>
            <a:ext uri="{FF2B5EF4-FFF2-40B4-BE49-F238E27FC236}">
              <a16:creationId xmlns:a16="http://schemas.microsoft.com/office/drawing/2014/main" id="{F6E29A01-FFD0-4174-B120-9F875058CFBB}"/>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195</xdr:row>
      <xdr:rowOff>173181</xdr:rowOff>
    </xdr:from>
    <xdr:to>
      <xdr:col>9</xdr:col>
      <xdr:colOff>294410</xdr:colOff>
      <xdr:row>196</xdr:row>
      <xdr:rowOff>121226</xdr:rowOff>
    </xdr:to>
    <xdr:sp macro="" textlink="">
      <xdr:nvSpPr>
        <xdr:cNvPr id="2430" name="Freeform 10707">
          <a:extLst>
            <a:ext uri="{FF2B5EF4-FFF2-40B4-BE49-F238E27FC236}">
              <a16:creationId xmlns:a16="http://schemas.microsoft.com/office/drawing/2014/main" id="{94F99B65-A2F2-442B-88F5-C932986376E7}"/>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195</xdr:row>
      <xdr:rowOff>173181</xdr:rowOff>
    </xdr:from>
    <xdr:to>
      <xdr:col>11</xdr:col>
      <xdr:colOff>294410</xdr:colOff>
      <xdr:row>196</xdr:row>
      <xdr:rowOff>121226</xdr:rowOff>
    </xdr:to>
    <xdr:sp macro="" textlink="">
      <xdr:nvSpPr>
        <xdr:cNvPr id="2431" name="Freeform 10707">
          <a:extLst>
            <a:ext uri="{FF2B5EF4-FFF2-40B4-BE49-F238E27FC236}">
              <a16:creationId xmlns:a16="http://schemas.microsoft.com/office/drawing/2014/main" id="{C50F4730-A1CD-4C15-8BF2-F7550D3F58CB}"/>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195</xdr:row>
      <xdr:rowOff>173181</xdr:rowOff>
    </xdr:from>
    <xdr:to>
      <xdr:col>13</xdr:col>
      <xdr:colOff>294410</xdr:colOff>
      <xdr:row>196</xdr:row>
      <xdr:rowOff>121226</xdr:rowOff>
    </xdr:to>
    <xdr:sp macro="" textlink="">
      <xdr:nvSpPr>
        <xdr:cNvPr id="2432" name="Freeform 10707">
          <a:extLst>
            <a:ext uri="{FF2B5EF4-FFF2-40B4-BE49-F238E27FC236}">
              <a16:creationId xmlns:a16="http://schemas.microsoft.com/office/drawing/2014/main" id="{8689CEDC-CC9B-4D32-8F90-713B7412E202}"/>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207</xdr:row>
      <xdr:rowOff>7055</xdr:rowOff>
    </xdr:from>
    <xdr:to>
      <xdr:col>2</xdr:col>
      <xdr:colOff>49392</xdr:colOff>
      <xdr:row>210</xdr:row>
      <xdr:rowOff>0</xdr:rowOff>
    </xdr:to>
    <xdr:sp macro="" textlink="">
      <xdr:nvSpPr>
        <xdr:cNvPr id="2433" name="Isosceles Triangle 2432">
          <a:extLst>
            <a:ext uri="{FF2B5EF4-FFF2-40B4-BE49-F238E27FC236}">
              <a16:creationId xmlns:a16="http://schemas.microsoft.com/office/drawing/2014/main" id="{04959D1C-5082-4D1B-AA7F-D6D3D0C8828F}"/>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207</xdr:row>
      <xdr:rowOff>4233</xdr:rowOff>
    </xdr:from>
    <xdr:to>
      <xdr:col>4</xdr:col>
      <xdr:colOff>46570</xdr:colOff>
      <xdr:row>209</xdr:row>
      <xdr:rowOff>173567</xdr:rowOff>
    </xdr:to>
    <xdr:sp macro="" textlink="">
      <xdr:nvSpPr>
        <xdr:cNvPr id="2434" name="Isosceles Triangle 2433">
          <a:extLst>
            <a:ext uri="{FF2B5EF4-FFF2-40B4-BE49-F238E27FC236}">
              <a16:creationId xmlns:a16="http://schemas.microsoft.com/office/drawing/2014/main" id="{0FA67A3E-7C0C-4EF0-A1A9-6DC850E13E0B}"/>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207</xdr:row>
      <xdr:rowOff>13304</xdr:rowOff>
    </xdr:from>
    <xdr:to>
      <xdr:col>8</xdr:col>
      <xdr:colOff>46570</xdr:colOff>
      <xdr:row>210</xdr:row>
      <xdr:rowOff>1209</xdr:rowOff>
    </xdr:to>
    <xdr:sp macro="" textlink="">
      <xdr:nvSpPr>
        <xdr:cNvPr id="2435" name="Isosceles Triangle 2434">
          <a:extLst>
            <a:ext uri="{FF2B5EF4-FFF2-40B4-BE49-F238E27FC236}">
              <a16:creationId xmlns:a16="http://schemas.microsoft.com/office/drawing/2014/main" id="{0D65D6E1-2755-4BA7-9D53-351278EA57B7}"/>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207</xdr:row>
      <xdr:rowOff>13304</xdr:rowOff>
    </xdr:from>
    <xdr:to>
      <xdr:col>4</xdr:col>
      <xdr:colOff>46569</xdr:colOff>
      <xdr:row>210</xdr:row>
      <xdr:rowOff>1209</xdr:rowOff>
    </xdr:to>
    <xdr:sp macro="" textlink="">
      <xdr:nvSpPr>
        <xdr:cNvPr id="2436" name="Isosceles Triangle 2435">
          <a:extLst>
            <a:ext uri="{FF2B5EF4-FFF2-40B4-BE49-F238E27FC236}">
              <a16:creationId xmlns:a16="http://schemas.microsoft.com/office/drawing/2014/main" id="{13B10D7C-8DC4-4FC0-A464-EC558A40B53D}"/>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207</xdr:row>
      <xdr:rowOff>15522</xdr:rowOff>
    </xdr:from>
    <xdr:to>
      <xdr:col>6</xdr:col>
      <xdr:colOff>43746</xdr:colOff>
      <xdr:row>210</xdr:row>
      <xdr:rowOff>8467</xdr:rowOff>
    </xdr:to>
    <xdr:sp macro="" textlink="">
      <xdr:nvSpPr>
        <xdr:cNvPr id="2437" name="Isosceles Triangle 2436">
          <a:extLst>
            <a:ext uri="{FF2B5EF4-FFF2-40B4-BE49-F238E27FC236}">
              <a16:creationId xmlns:a16="http://schemas.microsoft.com/office/drawing/2014/main" id="{311304AA-7469-4FB0-9F5E-CDE84D18B69B}"/>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207</xdr:row>
      <xdr:rowOff>7056</xdr:rowOff>
    </xdr:from>
    <xdr:to>
      <xdr:col>10</xdr:col>
      <xdr:colOff>42332</xdr:colOff>
      <xdr:row>210</xdr:row>
      <xdr:rowOff>1</xdr:rowOff>
    </xdr:to>
    <xdr:sp macro="" textlink="">
      <xdr:nvSpPr>
        <xdr:cNvPr id="2438" name="Isosceles Triangle 2437">
          <a:extLst>
            <a:ext uri="{FF2B5EF4-FFF2-40B4-BE49-F238E27FC236}">
              <a16:creationId xmlns:a16="http://schemas.microsoft.com/office/drawing/2014/main" id="{365C8DA0-E65D-4A71-8660-2C6EC838BC9D}"/>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207</xdr:row>
      <xdr:rowOff>18345</xdr:rowOff>
    </xdr:from>
    <xdr:to>
      <xdr:col>12</xdr:col>
      <xdr:colOff>39510</xdr:colOff>
      <xdr:row>210</xdr:row>
      <xdr:rowOff>11290</xdr:rowOff>
    </xdr:to>
    <xdr:sp macro="" textlink="">
      <xdr:nvSpPr>
        <xdr:cNvPr id="2439" name="Isosceles Triangle 2438">
          <a:extLst>
            <a:ext uri="{FF2B5EF4-FFF2-40B4-BE49-F238E27FC236}">
              <a16:creationId xmlns:a16="http://schemas.microsoft.com/office/drawing/2014/main" id="{CF4C2A2D-3397-4FF2-9191-36FC45FC8DC9}"/>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207</xdr:row>
      <xdr:rowOff>7056</xdr:rowOff>
    </xdr:from>
    <xdr:to>
      <xdr:col>14</xdr:col>
      <xdr:colOff>42332</xdr:colOff>
      <xdr:row>210</xdr:row>
      <xdr:rowOff>1</xdr:rowOff>
    </xdr:to>
    <xdr:sp macro="" textlink="">
      <xdr:nvSpPr>
        <xdr:cNvPr id="2440" name="Isosceles Triangle 2439">
          <a:extLst>
            <a:ext uri="{FF2B5EF4-FFF2-40B4-BE49-F238E27FC236}">
              <a16:creationId xmlns:a16="http://schemas.microsoft.com/office/drawing/2014/main" id="{F60F6308-FD88-4D6F-9375-8F56A66DD701}"/>
            </a:ext>
          </a:extLst>
        </xdr:cNvPr>
        <xdr:cNvSpPr/>
      </xdr:nvSpPr>
      <xdr:spPr>
        <a:xfrm>
          <a:off x="6593921"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207</xdr:row>
      <xdr:rowOff>18345</xdr:rowOff>
    </xdr:from>
    <xdr:to>
      <xdr:col>16</xdr:col>
      <xdr:colOff>39510</xdr:colOff>
      <xdr:row>210</xdr:row>
      <xdr:rowOff>11290</xdr:rowOff>
    </xdr:to>
    <xdr:sp macro="" textlink="">
      <xdr:nvSpPr>
        <xdr:cNvPr id="2441" name="Isosceles Triangle 2440">
          <a:extLst>
            <a:ext uri="{FF2B5EF4-FFF2-40B4-BE49-F238E27FC236}">
              <a16:creationId xmlns:a16="http://schemas.microsoft.com/office/drawing/2014/main" id="{19C19AEC-492B-4C15-BB9F-AE72C9CAA56C}"/>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207</xdr:row>
      <xdr:rowOff>7056</xdr:rowOff>
    </xdr:from>
    <xdr:to>
      <xdr:col>18</xdr:col>
      <xdr:colOff>42332</xdr:colOff>
      <xdr:row>210</xdr:row>
      <xdr:rowOff>1</xdr:rowOff>
    </xdr:to>
    <xdr:sp macro="" textlink="">
      <xdr:nvSpPr>
        <xdr:cNvPr id="2442" name="Isosceles Triangle 2441">
          <a:extLst>
            <a:ext uri="{FF2B5EF4-FFF2-40B4-BE49-F238E27FC236}">
              <a16:creationId xmlns:a16="http://schemas.microsoft.com/office/drawing/2014/main" id="{B287B171-01D3-4693-BFD1-1B06D2915297}"/>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207</xdr:row>
      <xdr:rowOff>18345</xdr:rowOff>
    </xdr:from>
    <xdr:to>
      <xdr:col>20</xdr:col>
      <xdr:colOff>39510</xdr:colOff>
      <xdr:row>210</xdr:row>
      <xdr:rowOff>11290</xdr:rowOff>
    </xdr:to>
    <xdr:sp macro="" textlink="">
      <xdr:nvSpPr>
        <xdr:cNvPr id="2443" name="Isosceles Triangle 2442">
          <a:extLst>
            <a:ext uri="{FF2B5EF4-FFF2-40B4-BE49-F238E27FC236}">
              <a16:creationId xmlns:a16="http://schemas.microsoft.com/office/drawing/2014/main" id="{0B83FFBE-F7D6-4DC4-B064-5CE93DD045C9}"/>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206</xdr:row>
      <xdr:rowOff>173181</xdr:rowOff>
    </xdr:from>
    <xdr:to>
      <xdr:col>15</xdr:col>
      <xdr:colOff>294410</xdr:colOff>
      <xdr:row>207</xdr:row>
      <xdr:rowOff>121226</xdr:rowOff>
    </xdr:to>
    <xdr:sp macro="" textlink="">
      <xdr:nvSpPr>
        <xdr:cNvPr id="2444" name="Freeform 10707">
          <a:extLst>
            <a:ext uri="{FF2B5EF4-FFF2-40B4-BE49-F238E27FC236}">
              <a16:creationId xmlns:a16="http://schemas.microsoft.com/office/drawing/2014/main" id="{92B376EF-DA17-43A9-9D1B-135763B991B1}"/>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207</xdr:row>
      <xdr:rowOff>28037</xdr:rowOff>
    </xdr:from>
    <xdr:to>
      <xdr:col>17</xdr:col>
      <xdr:colOff>276267</xdr:colOff>
      <xdr:row>207</xdr:row>
      <xdr:rowOff>148440</xdr:rowOff>
    </xdr:to>
    <xdr:sp macro="" textlink="">
      <xdr:nvSpPr>
        <xdr:cNvPr id="2445" name="Freeform 10707">
          <a:extLst>
            <a:ext uri="{FF2B5EF4-FFF2-40B4-BE49-F238E27FC236}">
              <a16:creationId xmlns:a16="http://schemas.microsoft.com/office/drawing/2014/main" id="{21D48C72-BC71-4ECD-B785-A1BBCE018B1A}"/>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206</xdr:row>
      <xdr:rowOff>173181</xdr:rowOff>
    </xdr:from>
    <xdr:to>
      <xdr:col>19</xdr:col>
      <xdr:colOff>294410</xdr:colOff>
      <xdr:row>207</xdr:row>
      <xdr:rowOff>121226</xdr:rowOff>
    </xdr:to>
    <xdr:sp macro="" textlink="">
      <xdr:nvSpPr>
        <xdr:cNvPr id="2446" name="Freeform 10707">
          <a:extLst>
            <a:ext uri="{FF2B5EF4-FFF2-40B4-BE49-F238E27FC236}">
              <a16:creationId xmlns:a16="http://schemas.microsoft.com/office/drawing/2014/main" id="{386EA658-7921-43EA-AE46-0F1DCF7DCAF9}"/>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206</xdr:row>
      <xdr:rowOff>173181</xdr:rowOff>
    </xdr:from>
    <xdr:to>
      <xdr:col>21</xdr:col>
      <xdr:colOff>294410</xdr:colOff>
      <xdr:row>207</xdr:row>
      <xdr:rowOff>121226</xdr:rowOff>
    </xdr:to>
    <xdr:sp macro="" textlink="">
      <xdr:nvSpPr>
        <xdr:cNvPr id="2447" name="Freeform 10707">
          <a:extLst>
            <a:ext uri="{FF2B5EF4-FFF2-40B4-BE49-F238E27FC236}">
              <a16:creationId xmlns:a16="http://schemas.microsoft.com/office/drawing/2014/main" id="{FBB3308C-1FEC-44A1-8238-FABD5AAE1FAB}"/>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206</xdr:row>
      <xdr:rowOff>173181</xdr:rowOff>
    </xdr:from>
    <xdr:to>
      <xdr:col>3</xdr:col>
      <xdr:colOff>294410</xdr:colOff>
      <xdr:row>207</xdr:row>
      <xdr:rowOff>121226</xdr:rowOff>
    </xdr:to>
    <xdr:sp macro="" textlink="">
      <xdr:nvSpPr>
        <xdr:cNvPr id="2448" name="Freeform 10707">
          <a:extLst>
            <a:ext uri="{FF2B5EF4-FFF2-40B4-BE49-F238E27FC236}">
              <a16:creationId xmlns:a16="http://schemas.microsoft.com/office/drawing/2014/main" id="{20E56564-1A39-40AB-A1C7-09B07F50C687}"/>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206</xdr:row>
      <xdr:rowOff>173181</xdr:rowOff>
    </xdr:from>
    <xdr:to>
      <xdr:col>5</xdr:col>
      <xdr:colOff>294410</xdr:colOff>
      <xdr:row>207</xdr:row>
      <xdr:rowOff>121226</xdr:rowOff>
    </xdr:to>
    <xdr:sp macro="" textlink="">
      <xdr:nvSpPr>
        <xdr:cNvPr id="2449" name="Freeform 10707">
          <a:extLst>
            <a:ext uri="{FF2B5EF4-FFF2-40B4-BE49-F238E27FC236}">
              <a16:creationId xmlns:a16="http://schemas.microsoft.com/office/drawing/2014/main" id="{BF8CEA95-B579-4C13-A0A4-5A0FC7C2DB52}"/>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206</xdr:row>
      <xdr:rowOff>173181</xdr:rowOff>
    </xdr:from>
    <xdr:to>
      <xdr:col>7</xdr:col>
      <xdr:colOff>294410</xdr:colOff>
      <xdr:row>207</xdr:row>
      <xdr:rowOff>121226</xdr:rowOff>
    </xdr:to>
    <xdr:sp macro="" textlink="">
      <xdr:nvSpPr>
        <xdr:cNvPr id="2450" name="Freeform 10707">
          <a:extLst>
            <a:ext uri="{FF2B5EF4-FFF2-40B4-BE49-F238E27FC236}">
              <a16:creationId xmlns:a16="http://schemas.microsoft.com/office/drawing/2014/main" id="{9AA3FC0F-4E97-4406-8950-EC84BF69FBBD}"/>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206</xdr:row>
      <xdr:rowOff>173181</xdr:rowOff>
    </xdr:from>
    <xdr:to>
      <xdr:col>9</xdr:col>
      <xdr:colOff>294410</xdr:colOff>
      <xdr:row>207</xdr:row>
      <xdr:rowOff>121226</xdr:rowOff>
    </xdr:to>
    <xdr:sp macro="" textlink="">
      <xdr:nvSpPr>
        <xdr:cNvPr id="2451" name="Freeform 10707">
          <a:extLst>
            <a:ext uri="{FF2B5EF4-FFF2-40B4-BE49-F238E27FC236}">
              <a16:creationId xmlns:a16="http://schemas.microsoft.com/office/drawing/2014/main" id="{2E02CC51-4D59-4B64-97B1-48C2302DEC28}"/>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206</xdr:row>
      <xdr:rowOff>173181</xdr:rowOff>
    </xdr:from>
    <xdr:to>
      <xdr:col>11</xdr:col>
      <xdr:colOff>294410</xdr:colOff>
      <xdr:row>207</xdr:row>
      <xdr:rowOff>121226</xdr:rowOff>
    </xdr:to>
    <xdr:sp macro="" textlink="">
      <xdr:nvSpPr>
        <xdr:cNvPr id="2452" name="Freeform 10707">
          <a:extLst>
            <a:ext uri="{FF2B5EF4-FFF2-40B4-BE49-F238E27FC236}">
              <a16:creationId xmlns:a16="http://schemas.microsoft.com/office/drawing/2014/main" id="{5D5DFB7F-0FF6-435D-B64B-38717A54D46C}"/>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206</xdr:row>
      <xdr:rowOff>173181</xdr:rowOff>
    </xdr:from>
    <xdr:to>
      <xdr:col>13</xdr:col>
      <xdr:colOff>294410</xdr:colOff>
      <xdr:row>207</xdr:row>
      <xdr:rowOff>121226</xdr:rowOff>
    </xdr:to>
    <xdr:sp macro="" textlink="">
      <xdr:nvSpPr>
        <xdr:cNvPr id="2453" name="Freeform 10707">
          <a:extLst>
            <a:ext uri="{FF2B5EF4-FFF2-40B4-BE49-F238E27FC236}">
              <a16:creationId xmlns:a16="http://schemas.microsoft.com/office/drawing/2014/main" id="{2B8C753B-CC9E-4DB8-8ABC-8381C7C52124}"/>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218</xdr:row>
      <xdr:rowOff>7055</xdr:rowOff>
    </xdr:from>
    <xdr:to>
      <xdr:col>2</xdr:col>
      <xdr:colOff>49392</xdr:colOff>
      <xdr:row>221</xdr:row>
      <xdr:rowOff>0</xdr:rowOff>
    </xdr:to>
    <xdr:sp macro="" textlink="">
      <xdr:nvSpPr>
        <xdr:cNvPr id="2454" name="Isosceles Triangle 2453">
          <a:extLst>
            <a:ext uri="{FF2B5EF4-FFF2-40B4-BE49-F238E27FC236}">
              <a16:creationId xmlns:a16="http://schemas.microsoft.com/office/drawing/2014/main" id="{688146BC-D2BE-4440-BA01-D8055565A03C}"/>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218</xdr:row>
      <xdr:rowOff>4233</xdr:rowOff>
    </xdr:from>
    <xdr:to>
      <xdr:col>4</xdr:col>
      <xdr:colOff>46570</xdr:colOff>
      <xdr:row>220</xdr:row>
      <xdr:rowOff>173567</xdr:rowOff>
    </xdr:to>
    <xdr:sp macro="" textlink="">
      <xdr:nvSpPr>
        <xdr:cNvPr id="2455" name="Isosceles Triangle 2454">
          <a:extLst>
            <a:ext uri="{FF2B5EF4-FFF2-40B4-BE49-F238E27FC236}">
              <a16:creationId xmlns:a16="http://schemas.microsoft.com/office/drawing/2014/main" id="{693C2D80-5610-481E-A152-9002E91D73D4}"/>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218</xdr:row>
      <xdr:rowOff>13304</xdr:rowOff>
    </xdr:from>
    <xdr:to>
      <xdr:col>8</xdr:col>
      <xdr:colOff>46570</xdr:colOff>
      <xdr:row>221</xdr:row>
      <xdr:rowOff>1209</xdr:rowOff>
    </xdr:to>
    <xdr:sp macro="" textlink="">
      <xdr:nvSpPr>
        <xdr:cNvPr id="2456" name="Isosceles Triangle 2455">
          <a:extLst>
            <a:ext uri="{FF2B5EF4-FFF2-40B4-BE49-F238E27FC236}">
              <a16:creationId xmlns:a16="http://schemas.microsoft.com/office/drawing/2014/main" id="{D32F5A2A-4B37-426E-9BF8-196C3C9AC1B0}"/>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218</xdr:row>
      <xdr:rowOff>13304</xdr:rowOff>
    </xdr:from>
    <xdr:to>
      <xdr:col>4</xdr:col>
      <xdr:colOff>46569</xdr:colOff>
      <xdr:row>221</xdr:row>
      <xdr:rowOff>1209</xdr:rowOff>
    </xdr:to>
    <xdr:sp macro="" textlink="">
      <xdr:nvSpPr>
        <xdr:cNvPr id="2457" name="Isosceles Triangle 2456">
          <a:extLst>
            <a:ext uri="{FF2B5EF4-FFF2-40B4-BE49-F238E27FC236}">
              <a16:creationId xmlns:a16="http://schemas.microsoft.com/office/drawing/2014/main" id="{732917E1-EE75-422B-A0E0-2A76B3BC8477}"/>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218</xdr:row>
      <xdr:rowOff>15522</xdr:rowOff>
    </xdr:from>
    <xdr:to>
      <xdr:col>6</xdr:col>
      <xdr:colOff>43746</xdr:colOff>
      <xdr:row>221</xdr:row>
      <xdr:rowOff>8467</xdr:rowOff>
    </xdr:to>
    <xdr:sp macro="" textlink="">
      <xdr:nvSpPr>
        <xdr:cNvPr id="2458" name="Isosceles Triangle 2457">
          <a:extLst>
            <a:ext uri="{FF2B5EF4-FFF2-40B4-BE49-F238E27FC236}">
              <a16:creationId xmlns:a16="http://schemas.microsoft.com/office/drawing/2014/main" id="{6BC0CEF1-02D4-46E2-A342-BC455BFF42B9}"/>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218</xdr:row>
      <xdr:rowOff>7056</xdr:rowOff>
    </xdr:from>
    <xdr:to>
      <xdr:col>10</xdr:col>
      <xdr:colOff>42332</xdr:colOff>
      <xdr:row>221</xdr:row>
      <xdr:rowOff>1</xdr:rowOff>
    </xdr:to>
    <xdr:sp macro="" textlink="">
      <xdr:nvSpPr>
        <xdr:cNvPr id="2459" name="Isosceles Triangle 2458">
          <a:extLst>
            <a:ext uri="{FF2B5EF4-FFF2-40B4-BE49-F238E27FC236}">
              <a16:creationId xmlns:a16="http://schemas.microsoft.com/office/drawing/2014/main" id="{9E26656C-B744-459B-8958-AA150C67D48E}"/>
            </a:ext>
          </a:extLst>
        </xdr:cNvPr>
        <xdr:cNvSpPr/>
      </xdr:nvSpPr>
      <xdr:spPr>
        <a:xfrm>
          <a:off x="4489349"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218</xdr:row>
      <xdr:rowOff>18345</xdr:rowOff>
    </xdr:from>
    <xdr:to>
      <xdr:col>12</xdr:col>
      <xdr:colOff>39510</xdr:colOff>
      <xdr:row>221</xdr:row>
      <xdr:rowOff>11290</xdr:rowOff>
    </xdr:to>
    <xdr:sp macro="" textlink="">
      <xdr:nvSpPr>
        <xdr:cNvPr id="2460" name="Isosceles Triangle 2459">
          <a:extLst>
            <a:ext uri="{FF2B5EF4-FFF2-40B4-BE49-F238E27FC236}">
              <a16:creationId xmlns:a16="http://schemas.microsoft.com/office/drawing/2014/main" id="{249EB161-DE6D-4AD2-9FF4-69427175AF3F}"/>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218</xdr:row>
      <xdr:rowOff>7056</xdr:rowOff>
    </xdr:from>
    <xdr:to>
      <xdr:col>14</xdr:col>
      <xdr:colOff>42332</xdr:colOff>
      <xdr:row>221</xdr:row>
      <xdr:rowOff>1</xdr:rowOff>
    </xdr:to>
    <xdr:sp macro="" textlink="">
      <xdr:nvSpPr>
        <xdr:cNvPr id="2461" name="Isosceles Triangle 2460">
          <a:extLst>
            <a:ext uri="{FF2B5EF4-FFF2-40B4-BE49-F238E27FC236}">
              <a16:creationId xmlns:a16="http://schemas.microsoft.com/office/drawing/2014/main" id="{41E06AC0-B470-4127-86AE-E4E604FAE832}"/>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218</xdr:row>
      <xdr:rowOff>18345</xdr:rowOff>
    </xdr:from>
    <xdr:to>
      <xdr:col>16</xdr:col>
      <xdr:colOff>39510</xdr:colOff>
      <xdr:row>221</xdr:row>
      <xdr:rowOff>11290</xdr:rowOff>
    </xdr:to>
    <xdr:sp macro="" textlink="">
      <xdr:nvSpPr>
        <xdr:cNvPr id="2462" name="Isosceles Triangle 2461">
          <a:extLst>
            <a:ext uri="{FF2B5EF4-FFF2-40B4-BE49-F238E27FC236}">
              <a16:creationId xmlns:a16="http://schemas.microsoft.com/office/drawing/2014/main" id="{50372F19-FCCC-44AD-9380-026DCE09E9A1}"/>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218</xdr:row>
      <xdr:rowOff>7056</xdr:rowOff>
    </xdr:from>
    <xdr:to>
      <xdr:col>18</xdr:col>
      <xdr:colOff>42332</xdr:colOff>
      <xdr:row>221</xdr:row>
      <xdr:rowOff>1</xdr:rowOff>
    </xdr:to>
    <xdr:sp macro="" textlink="">
      <xdr:nvSpPr>
        <xdr:cNvPr id="2463" name="Isosceles Triangle 2462">
          <a:extLst>
            <a:ext uri="{FF2B5EF4-FFF2-40B4-BE49-F238E27FC236}">
              <a16:creationId xmlns:a16="http://schemas.microsoft.com/office/drawing/2014/main" id="{5B5788DC-9D97-409D-8DD5-B965D7C652F4}"/>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218</xdr:row>
      <xdr:rowOff>18345</xdr:rowOff>
    </xdr:from>
    <xdr:to>
      <xdr:col>20</xdr:col>
      <xdr:colOff>39510</xdr:colOff>
      <xdr:row>221</xdr:row>
      <xdr:rowOff>11290</xdr:rowOff>
    </xdr:to>
    <xdr:sp macro="" textlink="">
      <xdr:nvSpPr>
        <xdr:cNvPr id="2464" name="Isosceles Triangle 2463">
          <a:extLst>
            <a:ext uri="{FF2B5EF4-FFF2-40B4-BE49-F238E27FC236}">
              <a16:creationId xmlns:a16="http://schemas.microsoft.com/office/drawing/2014/main" id="{FB7C62EE-E015-4834-A9A5-BB2CC7050384}"/>
            </a:ext>
          </a:extLst>
        </xdr:cNvPr>
        <xdr:cNvSpPr/>
      </xdr:nvSpPr>
      <xdr:spPr>
        <a:xfrm>
          <a:off x="9747956" y="39306702"/>
          <a:ext cx="678340" cy="510017"/>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217</xdr:row>
      <xdr:rowOff>173181</xdr:rowOff>
    </xdr:from>
    <xdr:to>
      <xdr:col>15</xdr:col>
      <xdr:colOff>294410</xdr:colOff>
      <xdr:row>218</xdr:row>
      <xdr:rowOff>121226</xdr:rowOff>
    </xdr:to>
    <xdr:sp macro="" textlink="">
      <xdr:nvSpPr>
        <xdr:cNvPr id="2465" name="Freeform 10707">
          <a:extLst>
            <a:ext uri="{FF2B5EF4-FFF2-40B4-BE49-F238E27FC236}">
              <a16:creationId xmlns:a16="http://schemas.microsoft.com/office/drawing/2014/main" id="{A3996889-45F2-45D3-B818-77339C7AD21A}"/>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218</xdr:row>
      <xdr:rowOff>28037</xdr:rowOff>
    </xdr:from>
    <xdr:to>
      <xdr:col>17</xdr:col>
      <xdr:colOff>276267</xdr:colOff>
      <xdr:row>218</xdr:row>
      <xdr:rowOff>148440</xdr:rowOff>
    </xdr:to>
    <xdr:sp macro="" textlink="">
      <xdr:nvSpPr>
        <xdr:cNvPr id="2466" name="Freeform 10707">
          <a:extLst>
            <a:ext uri="{FF2B5EF4-FFF2-40B4-BE49-F238E27FC236}">
              <a16:creationId xmlns:a16="http://schemas.microsoft.com/office/drawing/2014/main" id="{74BD35AD-AEB8-420B-AFE3-4FF84BD02B2C}"/>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217</xdr:row>
      <xdr:rowOff>173181</xdr:rowOff>
    </xdr:from>
    <xdr:to>
      <xdr:col>19</xdr:col>
      <xdr:colOff>294410</xdr:colOff>
      <xdr:row>218</xdr:row>
      <xdr:rowOff>121226</xdr:rowOff>
    </xdr:to>
    <xdr:sp macro="" textlink="">
      <xdr:nvSpPr>
        <xdr:cNvPr id="2467" name="Freeform 10707">
          <a:extLst>
            <a:ext uri="{FF2B5EF4-FFF2-40B4-BE49-F238E27FC236}">
              <a16:creationId xmlns:a16="http://schemas.microsoft.com/office/drawing/2014/main" id="{230DBFE3-3D8B-4DEC-8E69-2A59AC4EDBF7}"/>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217</xdr:row>
      <xdr:rowOff>173181</xdr:rowOff>
    </xdr:from>
    <xdr:to>
      <xdr:col>21</xdr:col>
      <xdr:colOff>294410</xdr:colOff>
      <xdr:row>218</xdr:row>
      <xdr:rowOff>121226</xdr:rowOff>
    </xdr:to>
    <xdr:sp macro="" textlink="">
      <xdr:nvSpPr>
        <xdr:cNvPr id="2468" name="Freeform 10707">
          <a:extLst>
            <a:ext uri="{FF2B5EF4-FFF2-40B4-BE49-F238E27FC236}">
              <a16:creationId xmlns:a16="http://schemas.microsoft.com/office/drawing/2014/main" id="{CD949C77-2215-4B53-B040-605E4075CC95}"/>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217</xdr:row>
      <xdr:rowOff>173181</xdr:rowOff>
    </xdr:from>
    <xdr:to>
      <xdr:col>3</xdr:col>
      <xdr:colOff>294410</xdr:colOff>
      <xdr:row>218</xdr:row>
      <xdr:rowOff>121226</xdr:rowOff>
    </xdr:to>
    <xdr:sp macro="" textlink="">
      <xdr:nvSpPr>
        <xdr:cNvPr id="2469" name="Freeform 10707">
          <a:extLst>
            <a:ext uri="{FF2B5EF4-FFF2-40B4-BE49-F238E27FC236}">
              <a16:creationId xmlns:a16="http://schemas.microsoft.com/office/drawing/2014/main" id="{C8BFF8A9-58E3-4A6B-9AA2-0B8796A763BD}"/>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217</xdr:row>
      <xdr:rowOff>173181</xdr:rowOff>
    </xdr:from>
    <xdr:to>
      <xdr:col>5</xdr:col>
      <xdr:colOff>294410</xdr:colOff>
      <xdr:row>218</xdr:row>
      <xdr:rowOff>121226</xdr:rowOff>
    </xdr:to>
    <xdr:sp macro="" textlink="">
      <xdr:nvSpPr>
        <xdr:cNvPr id="2470" name="Freeform 10707">
          <a:extLst>
            <a:ext uri="{FF2B5EF4-FFF2-40B4-BE49-F238E27FC236}">
              <a16:creationId xmlns:a16="http://schemas.microsoft.com/office/drawing/2014/main" id="{51F1F0DD-58BE-425E-8AE0-98D1E2C7FD70}"/>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217</xdr:row>
      <xdr:rowOff>173181</xdr:rowOff>
    </xdr:from>
    <xdr:to>
      <xdr:col>7</xdr:col>
      <xdr:colOff>294410</xdr:colOff>
      <xdr:row>218</xdr:row>
      <xdr:rowOff>121226</xdr:rowOff>
    </xdr:to>
    <xdr:sp macro="" textlink="">
      <xdr:nvSpPr>
        <xdr:cNvPr id="2471" name="Freeform 10707">
          <a:extLst>
            <a:ext uri="{FF2B5EF4-FFF2-40B4-BE49-F238E27FC236}">
              <a16:creationId xmlns:a16="http://schemas.microsoft.com/office/drawing/2014/main" id="{76339726-13DC-4781-B2B2-5E21EA8273E9}"/>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217</xdr:row>
      <xdr:rowOff>173181</xdr:rowOff>
    </xdr:from>
    <xdr:to>
      <xdr:col>9</xdr:col>
      <xdr:colOff>294410</xdr:colOff>
      <xdr:row>218</xdr:row>
      <xdr:rowOff>121226</xdr:rowOff>
    </xdr:to>
    <xdr:sp macro="" textlink="">
      <xdr:nvSpPr>
        <xdr:cNvPr id="2472" name="Freeform 10707">
          <a:extLst>
            <a:ext uri="{FF2B5EF4-FFF2-40B4-BE49-F238E27FC236}">
              <a16:creationId xmlns:a16="http://schemas.microsoft.com/office/drawing/2014/main" id="{7BE25F22-DCC4-4942-805A-2A590F394CE5}"/>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217</xdr:row>
      <xdr:rowOff>173181</xdr:rowOff>
    </xdr:from>
    <xdr:to>
      <xdr:col>11</xdr:col>
      <xdr:colOff>294410</xdr:colOff>
      <xdr:row>218</xdr:row>
      <xdr:rowOff>121226</xdr:rowOff>
    </xdr:to>
    <xdr:sp macro="" textlink="">
      <xdr:nvSpPr>
        <xdr:cNvPr id="2473" name="Freeform 10707">
          <a:extLst>
            <a:ext uri="{FF2B5EF4-FFF2-40B4-BE49-F238E27FC236}">
              <a16:creationId xmlns:a16="http://schemas.microsoft.com/office/drawing/2014/main" id="{190DF723-24A0-452D-A920-3D554E5F1A72}"/>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217</xdr:row>
      <xdr:rowOff>173181</xdr:rowOff>
    </xdr:from>
    <xdr:to>
      <xdr:col>13</xdr:col>
      <xdr:colOff>294410</xdr:colOff>
      <xdr:row>218</xdr:row>
      <xdr:rowOff>121226</xdr:rowOff>
    </xdr:to>
    <xdr:sp macro="" textlink="">
      <xdr:nvSpPr>
        <xdr:cNvPr id="2474" name="Freeform 10707">
          <a:extLst>
            <a:ext uri="{FF2B5EF4-FFF2-40B4-BE49-F238E27FC236}">
              <a16:creationId xmlns:a16="http://schemas.microsoft.com/office/drawing/2014/main" id="{476B0FC1-49A0-472F-8FA2-A2FC967D3363}"/>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229</xdr:row>
      <xdr:rowOff>7055</xdr:rowOff>
    </xdr:from>
    <xdr:to>
      <xdr:col>2</xdr:col>
      <xdr:colOff>49392</xdr:colOff>
      <xdr:row>232</xdr:row>
      <xdr:rowOff>0</xdr:rowOff>
    </xdr:to>
    <xdr:sp macro="" textlink="">
      <xdr:nvSpPr>
        <xdr:cNvPr id="2475" name="Isosceles Triangle 2474">
          <a:extLst>
            <a:ext uri="{FF2B5EF4-FFF2-40B4-BE49-F238E27FC236}">
              <a16:creationId xmlns:a16="http://schemas.microsoft.com/office/drawing/2014/main" id="{8BB1E256-726D-4AD4-AC58-6CCB329EC89E}"/>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229</xdr:row>
      <xdr:rowOff>4233</xdr:rowOff>
    </xdr:from>
    <xdr:to>
      <xdr:col>4</xdr:col>
      <xdr:colOff>46570</xdr:colOff>
      <xdr:row>231</xdr:row>
      <xdr:rowOff>173567</xdr:rowOff>
    </xdr:to>
    <xdr:sp macro="" textlink="">
      <xdr:nvSpPr>
        <xdr:cNvPr id="2476" name="Isosceles Triangle 2475">
          <a:extLst>
            <a:ext uri="{FF2B5EF4-FFF2-40B4-BE49-F238E27FC236}">
              <a16:creationId xmlns:a16="http://schemas.microsoft.com/office/drawing/2014/main" id="{1028F494-B81A-49D9-B57B-D3C1BA769217}"/>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229</xdr:row>
      <xdr:rowOff>13304</xdr:rowOff>
    </xdr:from>
    <xdr:to>
      <xdr:col>8</xdr:col>
      <xdr:colOff>46570</xdr:colOff>
      <xdr:row>232</xdr:row>
      <xdr:rowOff>1209</xdr:rowOff>
    </xdr:to>
    <xdr:sp macro="" textlink="">
      <xdr:nvSpPr>
        <xdr:cNvPr id="2477" name="Isosceles Triangle 2476">
          <a:extLst>
            <a:ext uri="{FF2B5EF4-FFF2-40B4-BE49-F238E27FC236}">
              <a16:creationId xmlns:a16="http://schemas.microsoft.com/office/drawing/2014/main" id="{F4DF37AD-0210-4FD3-9D26-58129146784D}"/>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229</xdr:row>
      <xdr:rowOff>13304</xdr:rowOff>
    </xdr:from>
    <xdr:to>
      <xdr:col>4</xdr:col>
      <xdr:colOff>46569</xdr:colOff>
      <xdr:row>232</xdr:row>
      <xdr:rowOff>1209</xdr:rowOff>
    </xdr:to>
    <xdr:sp macro="" textlink="">
      <xdr:nvSpPr>
        <xdr:cNvPr id="2478" name="Isosceles Triangle 2477">
          <a:extLst>
            <a:ext uri="{FF2B5EF4-FFF2-40B4-BE49-F238E27FC236}">
              <a16:creationId xmlns:a16="http://schemas.microsoft.com/office/drawing/2014/main" id="{DE93838C-96D6-4C7C-A868-1ECF3808481C}"/>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229</xdr:row>
      <xdr:rowOff>15522</xdr:rowOff>
    </xdr:from>
    <xdr:to>
      <xdr:col>6</xdr:col>
      <xdr:colOff>43746</xdr:colOff>
      <xdr:row>232</xdr:row>
      <xdr:rowOff>8467</xdr:rowOff>
    </xdr:to>
    <xdr:sp macro="" textlink="">
      <xdr:nvSpPr>
        <xdr:cNvPr id="2479" name="Isosceles Triangle 2478">
          <a:extLst>
            <a:ext uri="{FF2B5EF4-FFF2-40B4-BE49-F238E27FC236}">
              <a16:creationId xmlns:a16="http://schemas.microsoft.com/office/drawing/2014/main" id="{EB3DC235-0147-47CA-9F66-040451F5556C}"/>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229</xdr:row>
      <xdr:rowOff>7056</xdr:rowOff>
    </xdr:from>
    <xdr:to>
      <xdr:col>10</xdr:col>
      <xdr:colOff>42332</xdr:colOff>
      <xdr:row>232</xdr:row>
      <xdr:rowOff>1</xdr:rowOff>
    </xdr:to>
    <xdr:sp macro="" textlink="">
      <xdr:nvSpPr>
        <xdr:cNvPr id="2480" name="Isosceles Triangle 2479">
          <a:extLst>
            <a:ext uri="{FF2B5EF4-FFF2-40B4-BE49-F238E27FC236}">
              <a16:creationId xmlns:a16="http://schemas.microsoft.com/office/drawing/2014/main" id="{18D71EEB-2891-49B9-938F-A36DA55D95CC}"/>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229</xdr:row>
      <xdr:rowOff>18345</xdr:rowOff>
    </xdr:from>
    <xdr:to>
      <xdr:col>12</xdr:col>
      <xdr:colOff>39510</xdr:colOff>
      <xdr:row>232</xdr:row>
      <xdr:rowOff>11290</xdr:rowOff>
    </xdr:to>
    <xdr:sp macro="" textlink="">
      <xdr:nvSpPr>
        <xdr:cNvPr id="2481" name="Isosceles Triangle 2480">
          <a:extLst>
            <a:ext uri="{FF2B5EF4-FFF2-40B4-BE49-F238E27FC236}">
              <a16:creationId xmlns:a16="http://schemas.microsoft.com/office/drawing/2014/main" id="{FF0B5F19-A51F-4A42-9167-6D3DF1CCB370}"/>
            </a:ext>
          </a:extLst>
        </xdr:cNvPr>
        <xdr:cNvSpPr/>
      </xdr:nvSpPr>
      <xdr:spPr>
        <a:xfrm>
          <a:off x="5538813" y="7402488"/>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229</xdr:row>
      <xdr:rowOff>7056</xdr:rowOff>
    </xdr:from>
    <xdr:to>
      <xdr:col>14</xdr:col>
      <xdr:colOff>42332</xdr:colOff>
      <xdr:row>232</xdr:row>
      <xdr:rowOff>1</xdr:rowOff>
    </xdr:to>
    <xdr:sp macro="" textlink="">
      <xdr:nvSpPr>
        <xdr:cNvPr id="2482" name="Isosceles Triangle 2481">
          <a:extLst>
            <a:ext uri="{FF2B5EF4-FFF2-40B4-BE49-F238E27FC236}">
              <a16:creationId xmlns:a16="http://schemas.microsoft.com/office/drawing/2014/main" id="{EC11C32C-8FB6-4B04-AB91-8293A448A585}"/>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229</xdr:row>
      <xdr:rowOff>18345</xdr:rowOff>
    </xdr:from>
    <xdr:to>
      <xdr:col>16</xdr:col>
      <xdr:colOff>39510</xdr:colOff>
      <xdr:row>232</xdr:row>
      <xdr:rowOff>11290</xdr:rowOff>
    </xdr:to>
    <xdr:sp macro="" textlink="">
      <xdr:nvSpPr>
        <xdr:cNvPr id="2483" name="Isosceles Triangle 2482">
          <a:extLst>
            <a:ext uri="{FF2B5EF4-FFF2-40B4-BE49-F238E27FC236}">
              <a16:creationId xmlns:a16="http://schemas.microsoft.com/office/drawing/2014/main" id="{FD79454E-7CE9-4BFC-93DE-2F58ECBDFE4C}"/>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229</xdr:row>
      <xdr:rowOff>7056</xdr:rowOff>
    </xdr:from>
    <xdr:to>
      <xdr:col>18</xdr:col>
      <xdr:colOff>42332</xdr:colOff>
      <xdr:row>232</xdr:row>
      <xdr:rowOff>1</xdr:rowOff>
    </xdr:to>
    <xdr:sp macro="" textlink="">
      <xdr:nvSpPr>
        <xdr:cNvPr id="2484" name="Isosceles Triangle 2483">
          <a:extLst>
            <a:ext uri="{FF2B5EF4-FFF2-40B4-BE49-F238E27FC236}">
              <a16:creationId xmlns:a16="http://schemas.microsoft.com/office/drawing/2014/main" id="{1F15FB79-3F41-41B5-9249-9A2A62AC8C6D}"/>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229</xdr:row>
      <xdr:rowOff>18345</xdr:rowOff>
    </xdr:from>
    <xdr:to>
      <xdr:col>20</xdr:col>
      <xdr:colOff>39510</xdr:colOff>
      <xdr:row>232</xdr:row>
      <xdr:rowOff>11290</xdr:rowOff>
    </xdr:to>
    <xdr:sp macro="" textlink="">
      <xdr:nvSpPr>
        <xdr:cNvPr id="2485" name="Isosceles Triangle 2484">
          <a:extLst>
            <a:ext uri="{FF2B5EF4-FFF2-40B4-BE49-F238E27FC236}">
              <a16:creationId xmlns:a16="http://schemas.microsoft.com/office/drawing/2014/main" id="{A35EC68A-B232-4485-8530-673545032206}"/>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228</xdr:row>
      <xdr:rowOff>173181</xdr:rowOff>
    </xdr:from>
    <xdr:to>
      <xdr:col>15</xdr:col>
      <xdr:colOff>294410</xdr:colOff>
      <xdr:row>229</xdr:row>
      <xdr:rowOff>121226</xdr:rowOff>
    </xdr:to>
    <xdr:sp macro="" textlink="">
      <xdr:nvSpPr>
        <xdr:cNvPr id="2486" name="Freeform 10707">
          <a:extLst>
            <a:ext uri="{FF2B5EF4-FFF2-40B4-BE49-F238E27FC236}">
              <a16:creationId xmlns:a16="http://schemas.microsoft.com/office/drawing/2014/main" id="{F93EEDBB-DA61-42D0-8C8B-3C1A63AFBB4E}"/>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229</xdr:row>
      <xdr:rowOff>28037</xdr:rowOff>
    </xdr:from>
    <xdr:to>
      <xdr:col>17</xdr:col>
      <xdr:colOff>276267</xdr:colOff>
      <xdr:row>229</xdr:row>
      <xdr:rowOff>148440</xdr:rowOff>
    </xdr:to>
    <xdr:sp macro="" textlink="">
      <xdr:nvSpPr>
        <xdr:cNvPr id="2487" name="Freeform 10707">
          <a:extLst>
            <a:ext uri="{FF2B5EF4-FFF2-40B4-BE49-F238E27FC236}">
              <a16:creationId xmlns:a16="http://schemas.microsoft.com/office/drawing/2014/main" id="{7099DA22-653F-4E49-9534-62707F0A4088}"/>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228</xdr:row>
      <xdr:rowOff>173181</xdr:rowOff>
    </xdr:from>
    <xdr:to>
      <xdr:col>19</xdr:col>
      <xdr:colOff>294410</xdr:colOff>
      <xdr:row>229</xdr:row>
      <xdr:rowOff>121226</xdr:rowOff>
    </xdr:to>
    <xdr:sp macro="" textlink="">
      <xdr:nvSpPr>
        <xdr:cNvPr id="2488" name="Freeform 10707">
          <a:extLst>
            <a:ext uri="{FF2B5EF4-FFF2-40B4-BE49-F238E27FC236}">
              <a16:creationId xmlns:a16="http://schemas.microsoft.com/office/drawing/2014/main" id="{5596F9E4-971F-485C-BE21-911BAB7DA1E8}"/>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228</xdr:row>
      <xdr:rowOff>173181</xdr:rowOff>
    </xdr:from>
    <xdr:to>
      <xdr:col>21</xdr:col>
      <xdr:colOff>294410</xdr:colOff>
      <xdr:row>229</xdr:row>
      <xdr:rowOff>121226</xdr:rowOff>
    </xdr:to>
    <xdr:sp macro="" textlink="">
      <xdr:nvSpPr>
        <xdr:cNvPr id="2489" name="Freeform 10707">
          <a:extLst>
            <a:ext uri="{FF2B5EF4-FFF2-40B4-BE49-F238E27FC236}">
              <a16:creationId xmlns:a16="http://schemas.microsoft.com/office/drawing/2014/main" id="{E2985F05-1358-4395-90B8-EE4CDBF8659E}"/>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228</xdr:row>
      <xdr:rowOff>173181</xdr:rowOff>
    </xdr:from>
    <xdr:to>
      <xdr:col>3</xdr:col>
      <xdr:colOff>294410</xdr:colOff>
      <xdr:row>229</xdr:row>
      <xdr:rowOff>121226</xdr:rowOff>
    </xdr:to>
    <xdr:sp macro="" textlink="">
      <xdr:nvSpPr>
        <xdr:cNvPr id="2490" name="Freeform 10707">
          <a:extLst>
            <a:ext uri="{FF2B5EF4-FFF2-40B4-BE49-F238E27FC236}">
              <a16:creationId xmlns:a16="http://schemas.microsoft.com/office/drawing/2014/main" id="{D6E43373-7DAA-4ABC-8360-1F4D302B67CD}"/>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228</xdr:row>
      <xdr:rowOff>173181</xdr:rowOff>
    </xdr:from>
    <xdr:to>
      <xdr:col>5</xdr:col>
      <xdr:colOff>294410</xdr:colOff>
      <xdr:row>229</xdr:row>
      <xdr:rowOff>121226</xdr:rowOff>
    </xdr:to>
    <xdr:sp macro="" textlink="">
      <xdr:nvSpPr>
        <xdr:cNvPr id="2491" name="Freeform 10707">
          <a:extLst>
            <a:ext uri="{FF2B5EF4-FFF2-40B4-BE49-F238E27FC236}">
              <a16:creationId xmlns:a16="http://schemas.microsoft.com/office/drawing/2014/main" id="{32FB14D7-9A24-46BF-A472-9B676A7E28D4}"/>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228</xdr:row>
      <xdr:rowOff>173181</xdr:rowOff>
    </xdr:from>
    <xdr:to>
      <xdr:col>7</xdr:col>
      <xdr:colOff>294410</xdr:colOff>
      <xdr:row>229</xdr:row>
      <xdr:rowOff>121226</xdr:rowOff>
    </xdr:to>
    <xdr:sp macro="" textlink="">
      <xdr:nvSpPr>
        <xdr:cNvPr id="2492" name="Freeform 10707">
          <a:extLst>
            <a:ext uri="{FF2B5EF4-FFF2-40B4-BE49-F238E27FC236}">
              <a16:creationId xmlns:a16="http://schemas.microsoft.com/office/drawing/2014/main" id="{C9B7EE7B-AF36-4A06-A648-4F4740645753}"/>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228</xdr:row>
      <xdr:rowOff>173181</xdr:rowOff>
    </xdr:from>
    <xdr:to>
      <xdr:col>9</xdr:col>
      <xdr:colOff>294410</xdr:colOff>
      <xdr:row>229</xdr:row>
      <xdr:rowOff>121226</xdr:rowOff>
    </xdr:to>
    <xdr:sp macro="" textlink="">
      <xdr:nvSpPr>
        <xdr:cNvPr id="2493" name="Freeform 10707">
          <a:extLst>
            <a:ext uri="{FF2B5EF4-FFF2-40B4-BE49-F238E27FC236}">
              <a16:creationId xmlns:a16="http://schemas.microsoft.com/office/drawing/2014/main" id="{9E5F96F8-6695-45E3-9221-71D3CDADD6B9}"/>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228</xdr:row>
      <xdr:rowOff>173181</xdr:rowOff>
    </xdr:from>
    <xdr:to>
      <xdr:col>11</xdr:col>
      <xdr:colOff>294410</xdr:colOff>
      <xdr:row>229</xdr:row>
      <xdr:rowOff>121226</xdr:rowOff>
    </xdr:to>
    <xdr:sp macro="" textlink="">
      <xdr:nvSpPr>
        <xdr:cNvPr id="2494" name="Freeform 10707">
          <a:extLst>
            <a:ext uri="{FF2B5EF4-FFF2-40B4-BE49-F238E27FC236}">
              <a16:creationId xmlns:a16="http://schemas.microsoft.com/office/drawing/2014/main" id="{499131FF-65B5-4DEE-91AC-E511075D3DCF}"/>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228</xdr:row>
      <xdr:rowOff>173181</xdr:rowOff>
    </xdr:from>
    <xdr:to>
      <xdr:col>13</xdr:col>
      <xdr:colOff>294410</xdr:colOff>
      <xdr:row>229</xdr:row>
      <xdr:rowOff>121226</xdr:rowOff>
    </xdr:to>
    <xdr:sp macro="" textlink="">
      <xdr:nvSpPr>
        <xdr:cNvPr id="2495" name="Freeform 10707">
          <a:extLst>
            <a:ext uri="{FF2B5EF4-FFF2-40B4-BE49-F238E27FC236}">
              <a16:creationId xmlns:a16="http://schemas.microsoft.com/office/drawing/2014/main" id="{52C73ED1-5043-4EB1-9AC2-8F0F290660EC}"/>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240</xdr:row>
      <xdr:rowOff>7055</xdr:rowOff>
    </xdr:from>
    <xdr:to>
      <xdr:col>2</xdr:col>
      <xdr:colOff>49392</xdr:colOff>
      <xdr:row>243</xdr:row>
      <xdr:rowOff>0</xdr:rowOff>
    </xdr:to>
    <xdr:sp macro="" textlink="">
      <xdr:nvSpPr>
        <xdr:cNvPr id="2496" name="Isosceles Triangle 2495">
          <a:extLst>
            <a:ext uri="{FF2B5EF4-FFF2-40B4-BE49-F238E27FC236}">
              <a16:creationId xmlns:a16="http://schemas.microsoft.com/office/drawing/2014/main" id="{BCBE83FE-435F-40BE-9D13-705EE2FD4517}"/>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240</xdr:row>
      <xdr:rowOff>4233</xdr:rowOff>
    </xdr:from>
    <xdr:to>
      <xdr:col>4</xdr:col>
      <xdr:colOff>46570</xdr:colOff>
      <xdr:row>242</xdr:row>
      <xdr:rowOff>173567</xdr:rowOff>
    </xdr:to>
    <xdr:sp macro="" textlink="">
      <xdr:nvSpPr>
        <xdr:cNvPr id="2497" name="Isosceles Triangle 2496">
          <a:extLst>
            <a:ext uri="{FF2B5EF4-FFF2-40B4-BE49-F238E27FC236}">
              <a16:creationId xmlns:a16="http://schemas.microsoft.com/office/drawing/2014/main" id="{F6163EC2-C013-4E4D-A359-A3F0FFEACF43}"/>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240</xdr:row>
      <xdr:rowOff>13304</xdr:rowOff>
    </xdr:from>
    <xdr:to>
      <xdr:col>8</xdr:col>
      <xdr:colOff>46570</xdr:colOff>
      <xdr:row>243</xdr:row>
      <xdr:rowOff>1209</xdr:rowOff>
    </xdr:to>
    <xdr:sp macro="" textlink="">
      <xdr:nvSpPr>
        <xdr:cNvPr id="2498" name="Isosceles Triangle 2497">
          <a:extLst>
            <a:ext uri="{FF2B5EF4-FFF2-40B4-BE49-F238E27FC236}">
              <a16:creationId xmlns:a16="http://schemas.microsoft.com/office/drawing/2014/main" id="{40F61D65-7751-4672-91C7-20FAB14619C7}"/>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240</xdr:row>
      <xdr:rowOff>13304</xdr:rowOff>
    </xdr:from>
    <xdr:to>
      <xdr:col>4</xdr:col>
      <xdr:colOff>46569</xdr:colOff>
      <xdr:row>243</xdr:row>
      <xdr:rowOff>1209</xdr:rowOff>
    </xdr:to>
    <xdr:sp macro="" textlink="">
      <xdr:nvSpPr>
        <xdr:cNvPr id="2499" name="Isosceles Triangle 2498">
          <a:extLst>
            <a:ext uri="{FF2B5EF4-FFF2-40B4-BE49-F238E27FC236}">
              <a16:creationId xmlns:a16="http://schemas.microsoft.com/office/drawing/2014/main" id="{1ED1DB5C-E580-4AB1-9405-ECD8418AD393}"/>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240</xdr:row>
      <xdr:rowOff>15522</xdr:rowOff>
    </xdr:from>
    <xdr:to>
      <xdr:col>6</xdr:col>
      <xdr:colOff>43746</xdr:colOff>
      <xdr:row>243</xdr:row>
      <xdr:rowOff>8467</xdr:rowOff>
    </xdr:to>
    <xdr:sp macro="" textlink="">
      <xdr:nvSpPr>
        <xdr:cNvPr id="2500" name="Isosceles Triangle 2499">
          <a:extLst>
            <a:ext uri="{FF2B5EF4-FFF2-40B4-BE49-F238E27FC236}">
              <a16:creationId xmlns:a16="http://schemas.microsoft.com/office/drawing/2014/main" id="{1ECB97ED-F6D8-4FD1-9BF5-FEF136253AB3}"/>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240</xdr:row>
      <xdr:rowOff>7056</xdr:rowOff>
    </xdr:from>
    <xdr:to>
      <xdr:col>10</xdr:col>
      <xdr:colOff>42332</xdr:colOff>
      <xdr:row>243</xdr:row>
      <xdr:rowOff>1</xdr:rowOff>
    </xdr:to>
    <xdr:sp macro="" textlink="">
      <xdr:nvSpPr>
        <xdr:cNvPr id="2501" name="Isosceles Triangle 2500">
          <a:extLst>
            <a:ext uri="{FF2B5EF4-FFF2-40B4-BE49-F238E27FC236}">
              <a16:creationId xmlns:a16="http://schemas.microsoft.com/office/drawing/2014/main" id="{13ABA2A3-F077-41E6-A54A-1F84EBECF624}"/>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240</xdr:row>
      <xdr:rowOff>18345</xdr:rowOff>
    </xdr:from>
    <xdr:to>
      <xdr:col>12</xdr:col>
      <xdr:colOff>39510</xdr:colOff>
      <xdr:row>243</xdr:row>
      <xdr:rowOff>11290</xdr:rowOff>
    </xdr:to>
    <xdr:sp macro="" textlink="">
      <xdr:nvSpPr>
        <xdr:cNvPr id="2502" name="Isosceles Triangle 2501">
          <a:extLst>
            <a:ext uri="{FF2B5EF4-FFF2-40B4-BE49-F238E27FC236}">
              <a16:creationId xmlns:a16="http://schemas.microsoft.com/office/drawing/2014/main" id="{A445E00C-F0A4-44D1-87C0-75FB72697E65}"/>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240</xdr:row>
      <xdr:rowOff>7056</xdr:rowOff>
    </xdr:from>
    <xdr:to>
      <xdr:col>14</xdr:col>
      <xdr:colOff>42332</xdr:colOff>
      <xdr:row>243</xdr:row>
      <xdr:rowOff>1</xdr:rowOff>
    </xdr:to>
    <xdr:sp macro="" textlink="">
      <xdr:nvSpPr>
        <xdr:cNvPr id="2503" name="Isosceles Triangle 2502">
          <a:extLst>
            <a:ext uri="{FF2B5EF4-FFF2-40B4-BE49-F238E27FC236}">
              <a16:creationId xmlns:a16="http://schemas.microsoft.com/office/drawing/2014/main" id="{D2653508-2740-4353-9085-253BE7637CE3}"/>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240</xdr:row>
      <xdr:rowOff>18345</xdr:rowOff>
    </xdr:from>
    <xdr:to>
      <xdr:col>16</xdr:col>
      <xdr:colOff>39510</xdr:colOff>
      <xdr:row>243</xdr:row>
      <xdr:rowOff>11290</xdr:rowOff>
    </xdr:to>
    <xdr:sp macro="" textlink="">
      <xdr:nvSpPr>
        <xdr:cNvPr id="2504" name="Isosceles Triangle 2503">
          <a:extLst>
            <a:ext uri="{FF2B5EF4-FFF2-40B4-BE49-F238E27FC236}">
              <a16:creationId xmlns:a16="http://schemas.microsoft.com/office/drawing/2014/main" id="{3DFD8FBE-7335-4C3D-9CDB-6828C827DE44}"/>
            </a:ext>
          </a:extLst>
        </xdr:cNvPr>
        <xdr:cNvSpPr/>
      </xdr:nvSpPr>
      <xdr:spPr>
        <a:xfrm>
          <a:off x="7510942" y="41503802"/>
          <a:ext cx="660197" cy="482802"/>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240</xdr:row>
      <xdr:rowOff>7056</xdr:rowOff>
    </xdr:from>
    <xdr:to>
      <xdr:col>18</xdr:col>
      <xdr:colOff>42332</xdr:colOff>
      <xdr:row>243</xdr:row>
      <xdr:rowOff>1</xdr:rowOff>
    </xdr:to>
    <xdr:sp macro="" textlink="">
      <xdr:nvSpPr>
        <xdr:cNvPr id="2505" name="Isosceles Triangle 2504">
          <a:extLst>
            <a:ext uri="{FF2B5EF4-FFF2-40B4-BE49-F238E27FC236}">
              <a16:creationId xmlns:a16="http://schemas.microsoft.com/office/drawing/2014/main" id="{F71F95FC-421D-4B1D-85BF-A809B34BD275}"/>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240</xdr:row>
      <xdr:rowOff>18345</xdr:rowOff>
    </xdr:from>
    <xdr:to>
      <xdr:col>20</xdr:col>
      <xdr:colOff>39510</xdr:colOff>
      <xdr:row>243</xdr:row>
      <xdr:rowOff>11290</xdr:rowOff>
    </xdr:to>
    <xdr:sp macro="" textlink="">
      <xdr:nvSpPr>
        <xdr:cNvPr id="2506" name="Isosceles Triangle 2505">
          <a:extLst>
            <a:ext uri="{FF2B5EF4-FFF2-40B4-BE49-F238E27FC236}">
              <a16:creationId xmlns:a16="http://schemas.microsoft.com/office/drawing/2014/main" id="{8F675820-D30A-46C9-B18D-1E369D89DE81}"/>
            </a:ext>
          </a:extLst>
        </xdr:cNvPr>
        <xdr:cNvSpPr/>
      </xdr:nvSpPr>
      <xdr:spPr>
        <a:xfrm>
          <a:off x="9579227" y="41503802"/>
          <a:ext cx="660197" cy="482802"/>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239</xdr:row>
      <xdr:rowOff>173181</xdr:rowOff>
    </xdr:from>
    <xdr:to>
      <xdr:col>15</xdr:col>
      <xdr:colOff>294410</xdr:colOff>
      <xdr:row>240</xdr:row>
      <xdr:rowOff>121226</xdr:rowOff>
    </xdr:to>
    <xdr:sp macro="" textlink="">
      <xdr:nvSpPr>
        <xdr:cNvPr id="2507" name="Freeform 10707">
          <a:extLst>
            <a:ext uri="{FF2B5EF4-FFF2-40B4-BE49-F238E27FC236}">
              <a16:creationId xmlns:a16="http://schemas.microsoft.com/office/drawing/2014/main" id="{50DFBB9A-43DA-4599-8332-83D5CE1C03AB}"/>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240</xdr:row>
      <xdr:rowOff>28037</xdr:rowOff>
    </xdr:from>
    <xdr:to>
      <xdr:col>17</xdr:col>
      <xdr:colOff>276267</xdr:colOff>
      <xdr:row>240</xdr:row>
      <xdr:rowOff>148440</xdr:rowOff>
    </xdr:to>
    <xdr:sp macro="" textlink="">
      <xdr:nvSpPr>
        <xdr:cNvPr id="2508" name="Freeform 10707">
          <a:extLst>
            <a:ext uri="{FF2B5EF4-FFF2-40B4-BE49-F238E27FC236}">
              <a16:creationId xmlns:a16="http://schemas.microsoft.com/office/drawing/2014/main" id="{0F28A94B-72C6-4E0C-B646-202F03F6A6C1}"/>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239</xdr:row>
      <xdr:rowOff>173181</xdr:rowOff>
    </xdr:from>
    <xdr:to>
      <xdr:col>19</xdr:col>
      <xdr:colOff>294410</xdr:colOff>
      <xdr:row>240</xdr:row>
      <xdr:rowOff>121226</xdr:rowOff>
    </xdr:to>
    <xdr:sp macro="" textlink="">
      <xdr:nvSpPr>
        <xdr:cNvPr id="2509" name="Freeform 10707">
          <a:extLst>
            <a:ext uri="{FF2B5EF4-FFF2-40B4-BE49-F238E27FC236}">
              <a16:creationId xmlns:a16="http://schemas.microsoft.com/office/drawing/2014/main" id="{96B15D01-5E30-429B-867C-1628C68CBA7B}"/>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239</xdr:row>
      <xdr:rowOff>173181</xdr:rowOff>
    </xdr:from>
    <xdr:to>
      <xdr:col>21</xdr:col>
      <xdr:colOff>294410</xdr:colOff>
      <xdr:row>240</xdr:row>
      <xdr:rowOff>121226</xdr:rowOff>
    </xdr:to>
    <xdr:sp macro="" textlink="">
      <xdr:nvSpPr>
        <xdr:cNvPr id="2510" name="Freeform 10707">
          <a:extLst>
            <a:ext uri="{FF2B5EF4-FFF2-40B4-BE49-F238E27FC236}">
              <a16:creationId xmlns:a16="http://schemas.microsoft.com/office/drawing/2014/main" id="{F8666D9B-7563-4E33-B502-9215400E4690}"/>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239</xdr:row>
      <xdr:rowOff>173181</xdr:rowOff>
    </xdr:from>
    <xdr:to>
      <xdr:col>3</xdr:col>
      <xdr:colOff>294410</xdr:colOff>
      <xdr:row>240</xdr:row>
      <xdr:rowOff>121226</xdr:rowOff>
    </xdr:to>
    <xdr:sp macro="" textlink="">
      <xdr:nvSpPr>
        <xdr:cNvPr id="2511" name="Freeform 10707">
          <a:extLst>
            <a:ext uri="{FF2B5EF4-FFF2-40B4-BE49-F238E27FC236}">
              <a16:creationId xmlns:a16="http://schemas.microsoft.com/office/drawing/2014/main" id="{C928CA38-4AAE-42C1-9555-7C61E5CD4599}"/>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239</xdr:row>
      <xdr:rowOff>173181</xdr:rowOff>
    </xdr:from>
    <xdr:to>
      <xdr:col>5</xdr:col>
      <xdr:colOff>294410</xdr:colOff>
      <xdr:row>240</xdr:row>
      <xdr:rowOff>121226</xdr:rowOff>
    </xdr:to>
    <xdr:sp macro="" textlink="">
      <xdr:nvSpPr>
        <xdr:cNvPr id="2512" name="Freeform 10707">
          <a:extLst>
            <a:ext uri="{FF2B5EF4-FFF2-40B4-BE49-F238E27FC236}">
              <a16:creationId xmlns:a16="http://schemas.microsoft.com/office/drawing/2014/main" id="{198ED053-F7D6-44D8-96AC-D9F03B490A82}"/>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239</xdr:row>
      <xdr:rowOff>173181</xdr:rowOff>
    </xdr:from>
    <xdr:to>
      <xdr:col>7</xdr:col>
      <xdr:colOff>294410</xdr:colOff>
      <xdr:row>240</xdr:row>
      <xdr:rowOff>121226</xdr:rowOff>
    </xdr:to>
    <xdr:sp macro="" textlink="">
      <xdr:nvSpPr>
        <xdr:cNvPr id="2513" name="Freeform 10707">
          <a:extLst>
            <a:ext uri="{FF2B5EF4-FFF2-40B4-BE49-F238E27FC236}">
              <a16:creationId xmlns:a16="http://schemas.microsoft.com/office/drawing/2014/main" id="{2B3660DA-7061-442E-9306-D19161F91598}"/>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239</xdr:row>
      <xdr:rowOff>173181</xdr:rowOff>
    </xdr:from>
    <xdr:to>
      <xdr:col>9</xdr:col>
      <xdr:colOff>294410</xdr:colOff>
      <xdr:row>240</xdr:row>
      <xdr:rowOff>121226</xdr:rowOff>
    </xdr:to>
    <xdr:sp macro="" textlink="">
      <xdr:nvSpPr>
        <xdr:cNvPr id="2514" name="Freeform 10707">
          <a:extLst>
            <a:ext uri="{FF2B5EF4-FFF2-40B4-BE49-F238E27FC236}">
              <a16:creationId xmlns:a16="http://schemas.microsoft.com/office/drawing/2014/main" id="{04ED4BE4-E597-4909-A720-2890E49B4FBD}"/>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239</xdr:row>
      <xdr:rowOff>173181</xdr:rowOff>
    </xdr:from>
    <xdr:to>
      <xdr:col>11</xdr:col>
      <xdr:colOff>294410</xdr:colOff>
      <xdr:row>240</xdr:row>
      <xdr:rowOff>121226</xdr:rowOff>
    </xdr:to>
    <xdr:sp macro="" textlink="">
      <xdr:nvSpPr>
        <xdr:cNvPr id="2515" name="Freeform 10707">
          <a:extLst>
            <a:ext uri="{FF2B5EF4-FFF2-40B4-BE49-F238E27FC236}">
              <a16:creationId xmlns:a16="http://schemas.microsoft.com/office/drawing/2014/main" id="{CD61303E-269D-463B-A6A5-2C58A4470606}"/>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239</xdr:row>
      <xdr:rowOff>173181</xdr:rowOff>
    </xdr:from>
    <xdr:to>
      <xdr:col>13</xdr:col>
      <xdr:colOff>294410</xdr:colOff>
      <xdr:row>240</xdr:row>
      <xdr:rowOff>121226</xdr:rowOff>
    </xdr:to>
    <xdr:sp macro="" textlink="">
      <xdr:nvSpPr>
        <xdr:cNvPr id="2516" name="Freeform 10707">
          <a:extLst>
            <a:ext uri="{FF2B5EF4-FFF2-40B4-BE49-F238E27FC236}">
              <a16:creationId xmlns:a16="http://schemas.microsoft.com/office/drawing/2014/main" id="{12B46B45-DF0E-47CE-B221-6807CB4A112C}"/>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251</xdr:row>
      <xdr:rowOff>7055</xdr:rowOff>
    </xdr:from>
    <xdr:to>
      <xdr:col>2</xdr:col>
      <xdr:colOff>49392</xdr:colOff>
      <xdr:row>254</xdr:row>
      <xdr:rowOff>0</xdr:rowOff>
    </xdr:to>
    <xdr:sp macro="" textlink="">
      <xdr:nvSpPr>
        <xdr:cNvPr id="2517" name="Isosceles Triangle 2516">
          <a:extLst>
            <a:ext uri="{FF2B5EF4-FFF2-40B4-BE49-F238E27FC236}">
              <a16:creationId xmlns:a16="http://schemas.microsoft.com/office/drawing/2014/main" id="{6C48E1EC-A885-4CF7-A144-85268B791AB0}"/>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251</xdr:row>
      <xdr:rowOff>4233</xdr:rowOff>
    </xdr:from>
    <xdr:to>
      <xdr:col>4</xdr:col>
      <xdr:colOff>46570</xdr:colOff>
      <xdr:row>253</xdr:row>
      <xdr:rowOff>173567</xdr:rowOff>
    </xdr:to>
    <xdr:sp macro="" textlink="">
      <xdr:nvSpPr>
        <xdr:cNvPr id="2518" name="Isosceles Triangle 2517">
          <a:extLst>
            <a:ext uri="{FF2B5EF4-FFF2-40B4-BE49-F238E27FC236}">
              <a16:creationId xmlns:a16="http://schemas.microsoft.com/office/drawing/2014/main" id="{4CD37589-EB8A-4D8C-BFF1-CE3DB2FF6543}"/>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251</xdr:row>
      <xdr:rowOff>13304</xdr:rowOff>
    </xdr:from>
    <xdr:to>
      <xdr:col>8</xdr:col>
      <xdr:colOff>46570</xdr:colOff>
      <xdr:row>254</xdr:row>
      <xdr:rowOff>1209</xdr:rowOff>
    </xdr:to>
    <xdr:sp macro="" textlink="">
      <xdr:nvSpPr>
        <xdr:cNvPr id="2519" name="Isosceles Triangle 2518">
          <a:extLst>
            <a:ext uri="{FF2B5EF4-FFF2-40B4-BE49-F238E27FC236}">
              <a16:creationId xmlns:a16="http://schemas.microsoft.com/office/drawing/2014/main" id="{A29BC047-F127-4BA0-9067-44CEFE27D8DA}"/>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251</xdr:row>
      <xdr:rowOff>13304</xdr:rowOff>
    </xdr:from>
    <xdr:to>
      <xdr:col>4</xdr:col>
      <xdr:colOff>46569</xdr:colOff>
      <xdr:row>254</xdr:row>
      <xdr:rowOff>1209</xdr:rowOff>
    </xdr:to>
    <xdr:sp macro="" textlink="">
      <xdr:nvSpPr>
        <xdr:cNvPr id="2520" name="Isosceles Triangle 2519">
          <a:extLst>
            <a:ext uri="{FF2B5EF4-FFF2-40B4-BE49-F238E27FC236}">
              <a16:creationId xmlns:a16="http://schemas.microsoft.com/office/drawing/2014/main" id="{A19B069E-42B5-48FB-A9C2-8A005053AFD2}"/>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251</xdr:row>
      <xdr:rowOff>15522</xdr:rowOff>
    </xdr:from>
    <xdr:to>
      <xdr:col>6</xdr:col>
      <xdr:colOff>43746</xdr:colOff>
      <xdr:row>254</xdr:row>
      <xdr:rowOff>8467</xdr:rowOff>
    </xdr:to>
    <xdr:sp macro="" textlink="">
      <xdr:nvSpPr>
        <xdr:cNvPr id="2521" name="Isosceles Triangle 2520">
          <a:extLst>
            <a:ext uri="{FF2B5EF4-FFF2-40B4-BE49-F238E27FC236}">
              <a16:creationId xmlns:a16="http://schemas.microsoft.com/office/drawing/2014/main" id="{AEE46374-7061-4411-9F5C-2F9501A3AC00}"/>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251</xdr:row>
      <xdr:rowOff>7056</xdr:rowOff>
    </xdr:from>
    <xdr:to>
      <xdr:col>10</xdr:col>
      <xdr:colOff>42332</xdr:colOff>
      <xdr:row>254</xdr:row>
      <xdr:rowOff>1</xdr:rowOff>
    </xdr:to>
    <xdr:sp macro="" textlink="">
      <xdr:nvSpPr>
        <xdr:cNvPr id="2522" name="Isosceles Triangle 2521">
          <a:extLst>
            <a:ext uri="{FF2B5EF4-FFF2-40B4-BE49-F238E27FC236}">
              <a16:creationId xmlns:a16="http://schemas.microsoft.com/office/drawing/2014/main" id="{F847202D-B556-4722-BD93-48E60C02BC50}"/>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251</xdr:row>
      <xdr:rowOff>18345</xdr:rowOff>
    </xdr:from>
    <xdr:to>
      <xdr:col>12</xdr:col>
      <xdr:colOff>39510</xdr:colOff>
      <xdr:row>254</xdr:row>
      <xdr:rowOff>11290</xdr:rowOff>
    </xdr:to>
    <xdr:sp macro="" textlink="">
      <xdr:nvSpPr>
        <xdr:cNvPr id="2523" name="Isosceles Triangle 2522">
          <a:extLst>
            <a:ext uri="{FF2B5EF4-FFF2-40B4-BE49-F238E27FC236}">
              <a16:creationId xmlns:a16="http://schemas.microsoft.com/office/drawing/2014/main" id="{17A1D9B3-E1F1-4C21-98F4-96CA5999B54C}"/>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251</xdr:row>
      <xdr:rowOff>7056</xdr:rowOff>
    </xdr:from>
    <xdr:to>
      <xdr:col>14</xdr:col>
      <xdr:colOff>42332</xdr:colOff>
      <xdr:row>254</xdr:row>
      <xdr:rowOff>1</xdr:rowOff>
    </xdr:to>
    <xdr:sp macro="" textlink="">
      <xdr:nvSpPr>
        <xdr:cNvPr id="2524" name="Isosceles Triangle 2523">
          <a:extLst>
            <a:ext uri="{FF2B5EF4-FFF2-40B4-BE49-F238E27FC236}">
              <a16:creationId xmlns:a16="http://schemas.microsoft.com/office/drawing/2014/main" id="{0178874B-32FC-4D7D-9339-FB9EACAE58EA}"/>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251</xdr:row>
      <xdr:rowOff>18345</xdr:rowOff>
    </xdr:from>
    <xdr:to>
      <xdr:col>16</xdr:col>
      <xdr:colOff>39510</xdr:colOff>
      <xdr:row>254</xdr:row>
      <xdr:rowOff>11290</xdr:rowOff>
    </xdr:to>
    <xdr:sp macro="" textlink="">
      <xdr:nvSpPr>
        <xdr:cNvPr id="2525" name="Isosceles Triangle 2524">
          <a:extLst>
            <a:ext uri="{FF2B5EF4-FFF2-40B4-BE49-F238E27FC236}">
              <a16:creationId xmlns:a16="http://schemas.microsoft.com/office/drawing/2014/main" id="{4B5F0320-A34C-43FF-8813-D2B1D9CAF5E4}"/>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251</xdr:row>
      <xdr:rowOff>7056</xdr:rowOff>
    </xdr:from>
    <xdr:to>
      <xdr:col>18</xdr:col>
      <xdr:colOff>42332</xdr:colOff>
      <xdr:row>254</xdr:row>
      <xdr:rowOff>1</xdr:rowOff>
    </xdr:to>
    <xdr:sp macro="" textlink="">
      <xdr:nvSpPr>
        <xdr:cNvPr id="2526" name="Isosceles Triangle 2525">
          <a:extLst>
            <a:ext uri="{FF2B5EF4-FFF2-40B4-BE49-F238E27FC236}">
              <a16:creationId xmlns:a16="http://schemas.microsoft.com/office/drawing/2014/main" id="{E98843B3-6E35-4667-A1E2-35FF1E0C6A44}"/>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251</xdr:row>
      <xdr:rowOff>18345</xdr:rowOff>
    </xdr:from>
    <xdr:to>
      <xdr:col>20</xdr:col>
      <xdr:colOff>39510</xdr:colOff>
      <xdr:row>254</xdr:row>
      <xdr:rowOff>11290</xdr:rowOff>
    </xdr:to>
    <xdr:sp macro="" textlink="">
      <xdr:nvSpPr>
        <xdr:cNvPr id="2527" name="Isosceles Triangle 2526">
          <a:extLst>
            <a:ext uri="{FF2B5EF4-FFF2-40B4-BE49-F238E27FC236}">
              <a16:creationId xmlns:a16="http://schemas.microsoft.com/office/drawing/2014/main" id="{EBD7BD43-59D6-49A6-9AB7-C260B1ECD3F5}"/>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250</xdr:row>
      <xdr:rowOff>173181</xdr:rowOff>
    </xdr:from>
    <xdr:to>
      <xdr:col>15</xdr:col>
      <xdr:colOff>294410</xdr:colOff>
      <xdr:row>251</xdr:row>
      <xdr:rowOff>121226</xdr:rowOff>
    </xdr:to>
    <xdr:sp macro="" textlink="">
      <xdr:nvSpPr>
        <xdr:cNvPr id="2528" name="Freeform 10707">
          <a:extLst>
            <a:ext uri="{FF2B5EF4-FFF2-40B4-BE49-F238E27FC236}">
              <a16:creationId xmlns:a16="http://schemas.microsoft.com/office/drawing/2014/main" id="{E477E23F-B600-4C42-B973-21C66B05F47A}"/>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251</xdr:row>
      <xdr:rowOff>28037</xdr:rowOff>
    </xdr:from>
    <xdr:to>
      <xdr:col>17</xdr:col>
      <xdr:colOff>276267</xdr:colOff>
      <xdr:row>251</xdr:row>
      <xdr:rowOff>148440</xdr:rowOff>
    </xdr:to>
    <xdr:sp macro="" textlink="">
      <xdr:nvSpPr>
        <xdr:cNvPr id="2529" name="Freeform 10707">
          <a:extLst>
            <a:ext uri="{FF2B5EF4-FFF2-40B4-BE49-F238E27FC236}">
              <a16:creationId xmlns:a16="http://schemas.microsoft.com/office/drawing/2014/main" id="{8F33F94A-8396-4B42-8342-4ECB23BE514C}"/>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250</xdr:row>
      <xdr:rowOff>173181</xdr:rowOff>
    </xdr:from>
    <xdr:to>
      <xdr:col>19</xdr:col>
      <xdr:colOff>294410</xdr:colOff>
      <xdr:row>251</xdr:row>
      <xdr:rowOff>121226</xdr:rowOff>
    </xdr:to>
    <xdr:sp macro="" textlink="">
      <xdr:nvSpPr>
        <xdr:cNvPr id="2530" name="Freeform 10707">
          <a:extLst>
            <a:ext uri="{FF2B5EF4-FFF2-40B4-BE49-F238E27FC236}">
              <a16:creationId xmlns:a16="http://schemas.microsoft.com/office/drawing/2014/main" id="{9C79A32D-E96A-4056-9A63-4D67D3C60BAA}"/>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250</xdr:row>
      <xdr:rowOff>173181</xdr:rowOff>
    </xdr:from>
    <xdr:to>
      <xdr:col>21</xdr:col>
      <xdr:colOff>294410</xdr:colOff>
      <xdr:row>251</xdr:row>
      <xdr:rowOff>121226</xdr:rowOff>
    </xdr:to>
    <xdr:sp macro="" textlink="">
      <xdr:nvSpPr>
        <xdr:cNvPr id="2531" name="Freeform 10707">
          <a:extLst>
            <a:ext uri="{FF2B5EF4-FFF2-40B4-BE49-F238E27FC236}">
              <a16:creationId xmlns:a16="http://schemas.microsoft.com/office/drawing/2014/main" id="{5C07E088-256B-4D0F-92BC-91A5F7D70F1B}"/>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250</xdr:row>
      <xdr:rowOff>173181</xdr:rowOff>
    </xdr:from>
    <xdr:to>
      <xdr:col>3</xdr:col>
      <xdr:colOff>294410</xdr:colOff>
      <xdr:row>251</xdr:row>
      <xdr:rowOff>121226</xdr:rowOff>
    </xdr:to>
    <xdr:sp macro="" textlink="">
      <xdr:nvSpPr>
        <xdr:cNvPr id="2532" name="Freeform 10707">
          <a:extLst>
            <a:ext uri="{FF2B5EF4-FFF2-40B4-BE49-F238E27FC236}">
              <a16:creationId xmlns:a16="http://schemas.microsoft.com/office/drawing/2014/main" id="{C28DCCA6-7181-4D99-B182-53BA4544C530}"/>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250</xdr:row>
      <xdr:rowOff>173181</xdr:rowOff>
    </xdr:from>
    <xdr:to>
      <xdr:col>5</xdr:col>
      <xdr:colOff>294410</xdr:colOff>
      <xdr:row>251</xdr:row>
      <xdr:rowOff>121226</xdr:rowOff>
    </xdr:to>
    <xdr:sp macro="" textlink="">
      <xdr:nvSpPr>
        <xdr:cNvPr id="2533" name="Freeform 10707">
          <a:extLst>
            <a:ext uri="{FF2B5EF4-FFF2-40B4-BE49-F238E27FC236}">
              <a16:creationId xmlns:a16="http://schemas.microsoft.com/office/drawing/2014/main" id="{B3DE069B-E3E2-4767-BE2B-7823F40F6E3A}"/>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250</xdr:row>
      <xdr:rowOff>173181</xdr:rowOff>
    </xdr:from>
    <xdr:to>
      <xdr:col>7</xdr:col>
      <xdr:colOff>294410</xdr:colOff>
      <xdr:row>251</xdr:row>
      <xdr:rowOff>121226</xdr:rowOff>
    </xdr:to>
    <xdr:sp macro="" textlink="">
      <xdr:nvSpPr>
        <xdr:cNvPr id="2534" name="Freeform 10707">
          <a:extLst>
            <a:ext uri="{FF2B5EF4-FFF2-40B4-BE49-F238E27FC236}">
              <a16:creationId xmlns:a16="http://schemas.microsoft.com/office/drawing/2014/main" id="{26085C24-9DD2-4777-A505-2A2CC34A5AFC}"/>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250</xdr:row>
      <xdr:rowOff>173181</xdr:rowOff>
    </xdr:from>
    <xdr:to>
      <xdr:col>9</xdr:col>
      <xdr:colOff>294410</xdr:colOff>
      <xdr:row>251</xdr:row>
      <xdr:rowOff>121226</xdr:rowOff>
    </xdr:to>
    <xdr:sp macro="" textlink="">
      <xdr:nvSpPr>
        <xdr:cNvPr id="2535" name="Freeform 10707">
          <a:extLst>
            <a:ext uri="{FF2B5EF4-FFF2-40B4-BE49-F238E27FC236}">
              <a16:creationId xmlns:a16="http://schemas.microsoft.com/office/drawing/2014/main" id="{C8284742-2E19-4D5F-BE57-254FCF7F723A}"/>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250</xdr:row>
      <xdr:rowOff>173181</xdr:rowOff>
    </xdr:from>
    <xdr:to>
      <xdr:col>11</xdr:col>
      <xdr:colOff>294410</xdr:colOff>
      <xdr:row>251</xdr:row>
      <xdr:rowOff>121226</xdr:rowOff>
    </xdr:to>
    <xdr:sp macro="" textlink="">
      <xdr:nvSpPr>
        <xdr:cNvPr id="2536" name="Freeform 10707">
          <a:extLst>
            <a:ext uri="{FF2B5EF4-FFF2-40B4-BE49-F238E27FC236}">
              <a16:creationId xmlns:a16="http://schemas.microsoft.com/office/drawing/2014/main" id="{25BC15E8-FD8E-456E-92D4-3AF95CED5F8D}"/>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250</xdr:row>
      <xdr:rowOff>173181</xdr:rowOff>
    </xdr:from>
    <xdr:to>
      <xdr:col>13</xdr:col>
      <xdr:colOff>294410</xdr:colOff>
      <xdr:row>251</xdr:row>
      <xdr:rowOff>121226</xdr:rowOff>
    </xdr:to>
    <xdr:sp macro="" textlink="">
      <xdr:nvSpPr>
        <xdr:cNvPr id="2537" name="Freeform 10707">
          <a:extLst>
            <a:ext uri="{FF2B5EF4-FFF2-40B4-BE49-F238E27FC236}">
              <a16:creationId xmlns:a16="http://schemas.microsoft.com/office/drawing/2014/main" id="{02AF892A-99AB-4319-B448-93AA751204C2}"/>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262</xdr:row>
      <xdr:rowOff>7055</xdr:rowOff>
    </xdr:from>
    <xdr:to>
      <xdr:col>2</xdr:col>
      <xdr:colOff>49392</xdr:colOff>
      <xdr:row>265</xdr:row>
      <xdr:rowOff>0</xdr:rowOff>
    </xdr:to>
    <xdr:sp macro="" textlink="">
      <xdr:nvSpPr>
        <xdr:cNvPr id="2538" name="Isosceles Triangle 2537">
          <a:extLst>
            <a:ext uri="{FF2B5EF4-FFF2-40B4-BE49-F238E27FC236}">
              <a16:creationId xmlns:a16="http://schemas.microsoft.com/office/drawing/2014/main" id="{A7A1CDA8-A152-4D1A-A4EA-86232A7469A1}"/>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262</xdr:row>
      <xdr:rowOff>4233</xdr:rowOff>
    </xdr:from>
    <xdr:to>
      <xdr:col>4</xdr:col>
      <xdr:colOff>46570</xdr:colOff>
      <xdr:row>264</xdr:row>
      <xdr:rowOff>173567</xdr:rowOff>
    </xdr:to>
    <xdr:sp macro="" textlink="">
      <xdr:nvSpPr>
        <xdr:cNvPr id="2539" name="Isosceles Triangle 2538">
          <a:extLst>
            <a:ext uri="{FF2B5EF4-FFF2-40B4-BE49-F238E27FC236}">
              <a16:creationId xmlns:a16="http://schemas.microsoft.com/office/drawing/2014/main" id="{B176DDBF-FCBC-4162-8EE1-0F92D9D8DA42}"/>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262</xdr:row>
      <xdr:rowOff>13304</xdr:rowOff>
    </xdr:from>
    <xdr:to>
      <xdr:col>8</xdr:col>
      <xdr:colOff>46570</xdr:colOff>
      <xdr:row>265</xdr:row>
      <xdr:rowOff>1209</xdr:rowOff>
    </xdr:to>
    <xdr:sp macro="" textlink="">
      <xdr:nvSpPr>
        <xdr:cNvPr id="2540" name="Isosceles Triangle 2539">
          <a:extLst>
            <a:ext uri="{FF2B5EF4-FFF2-40B4-BE49-F238E27FC236}">
              <a16:creationId xmlns:a16="http://schemas.microsoft.com/office/drawing/2014/main" id="{49378AC2-67C3-46EB-854E-F05F3E429A4B}"/>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262</xdr:row>
      <xdr:rowOff>13304</xdr:rowOff>
    </xdr:from>
    <xdr:to>
      <xdr:col>4</xdr:col>
      <xdr:colOff>46569</xdr:colOff>
      <xdr:row>265</xdr:row>
      <xdr:rowOff>1209</xdr:rowOff>
    </xdr:to>
    <xdr:sp macro="" textlink="">
      <xdr:nvSpPr>
        <xdr:cNvPr id="2541" name="Isosceles Triangle 2540">
          <a:extLst>
            <a:ext uri="{FF2B5EF4-FFF2-40B4-BE49-F238E27FC236}">
              <a16:creationId xmlns:a16="http://schemas.microsoft.com/office/drawing/2014/main" id="{9C55F96E-0DAA-492F-BCB6-EB859BDA858F}"/>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262</xdr:row>
      <xdr:rowOff>15522</xdr:rowOff>
    </xdr:from>
    <xdr:to>
      <xdr:col>6</xdr:col>
      <xdr:colOff>43746</xdr:colOff>
      <xdr:row>265</xdr:row>
      <xdr:rowOff>8467</xdr:rowOff>
    </xdr:to>
    <xdr:sp macro="" textlink="">
      <xdr:nvSpPr>
        <xdr:cNvPr id="2542" name="Isosceles Triangle 2541">
          <a:extLst>
            <a:ext uri="{FF2B5EF4-FFF2-40B4-BE49-F238E27FC236}">
              <a16:creationId xmlns:a16="http://schemas.microsoft.com/office/drawing/2014/main" id="{457FC457-3D2F-4A0B-A430-7BEC34BD4F97}"/>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262</xdr:row>
      <xdr:rowOff>7056</xdr:rowOff>
    </xdr:from>
    <xdr:to>
      <xdr:col>10</xdr:col>
      <xdr:colOff>42332</xdr:colOff>
      <xdr:row>265</xdr:row>
      <xdr:rowOff>1</xdr:rowOff>
    </xdr:to>
    <xdr:sp macro="" textlink="">
      <xdr:nvSpPr>
        <xdr:cNvPr id="2543" name="Isosceles Triangle 2542">
          <a:extLst>
            <a:ext uri="{FF2B5EF4-FFF2-40B4-BE49-F238E27FC236}">
              <a16:creationId xmlns:a16="http://schemas.microsoft.com/office/drawing/2014/main" id="{E25FC67D-99F8-46B0-9E2C-C6F5D59C14FA}"/>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262</xdr:row>
      <xdr:rowOff>18345</xdr:rowOff>
    </xdr:from>
    <xdr:to>
      <xdr:col>12</xdr:col>
      <xdr:colOff>39510</xdr:colOff>
      <xdr:row>265</xdr:row>
      <xdr:rowOff>11290</xdr:rowOff>
    </xdr:to>
    <xdr:sp macro="" textlink="">
      <xdr:nvSpPr>
        <xdr:cNvPr id="2544" name="Isosceles Triangle 2543">
          <a:extLst>
            <a:ext uri="{FF2B5EF4-FFF2-40B4-BE49-F238E27FC236}">
              <a16:creationId xmlns:a16="http://schemas.microsoft.com/office/drawing/2014/main" id="{3202E1CD-51E7-45B8-A50E-5496BB6F64C6}"/>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262</xdr:row>
      <xdr:rowOff>7056</xdr:rowOff>
    </xdr:from>
    <xdr:to>
      <xdr:col>14</xdr:col>
      <xdr:colOff>42332</xdr:colOff>
      <xdr:row>265</xdr:row>
      <xdr:rowOff>1</xdr:rowOff>
    </xdr:to>
    <xdr:sp macro="" textlink="">
      <xdr:nvSpPr>
        <xdr:cNvPr id="2545" name="Isosceles Triangle 2544">
          <a:extLst>
            <a:ext uri="{FF2B5EF4-FFF2-40B4-BE49-F238E27FC236}">
              <a16:creationId xmlns:a16="http://schemas.microsoft.com/office/drawing/2014/main" id="{D02AEC82-878E-4193-9FC6-CFB73A90C31C}"/>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262</xdr:row>
      <xdr:rowOff>18345</xdr:rowOff>
    </xdr:from>
    <xdr:to>
      <xdr:col>16</xdr:col>
      <xdr:colOff>39510</xdr:colOff>
      <xdr:row>265</xdr:row>
      <xdr:rowOff>11290</xdr:rowOff>
    </xdr:to>
    <xdr:sp macro="" textlink="">
      <xdr:nvSpPr>
        <xdr:cNvPr id="2546" name="Isosceles Triangle 2545">
          <a:extLst>
            <a:ext uri="{FF2B5EF4-FFF2-40B4-BE49-F238E27FC236}">
              <a16:creationId xmlns:a16="http://schemas.microsoft.com/office/drawing/2014/main" id="{59740E62-02A9-4A7A-B8D8-D92582448CEB}"/>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262</xdr:row>
      <xdr:rowOff>7056</xdr:rowOff>
    </xdr:from>
    <xdr:to>
      <xdr:col>18</xdr:col>
      <xdr:colOff>42332</xdr:colOff>
      <xdr:row>265</xdr:row>
      <xdr:rowOff>1</xdr:rowOff>
    </xdr:to>
    <xdr:sp macro="" textlink="">
      <xdr:nvSpPr>
        <xdr:cNvPr id="2547" name="Isosceles Triangle 2546">
          <a:extLst>
            <a:ext uri="{FF2B5EF4-FFF2-40B4-BE49-F238E27FC236}">
              <a16:creationId xmlns:a16="http://schemas.microsoft.com/office/drawing/2014/main" id="{C5577FB4-66ED-40BF-A26B-FE5B3ACDBD24}"/>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262</xdr:row>
      <xdr:rowOff>18345</xdr:rowOff>
    </xdr:from>
    <xdr:to>
      <xdr:col>20</xdr:col>
      <xdr:colOff>39510</xdr:colOff>
      <xdr:row>265</xdr:row>
      <xdr:rowOff>11290</xdr:rowOff>
    </xdr:to>
    <xdr:sp macro="" textlink="">
      <xdr:nvSpPr>
        <xdr:cNvPr id="2548" name="Isosceles Triangle 2547">
          <a:extLst>
            <a:ext uri="{FF2B5EF4-FFF2-40B4-BE49-F238E27FC236}">
              <a16:creationId xmlns:a16="http://schemas.microsoft.com/office/drawing/2014/main" id="{B4B9EE92-420B-428E-BF44-D20696518438}"/>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261</xdr:row>
      <xdr:rowOff>173181</xdr:rowOff>
    </xdr:from>
    <xdr:to>
      <xdr:col>15</xdr:col>
      <xdr:colOff>294410</xdr:colOff>
      <xdr:row>262</xdr:row>
      <xdr:rowOff>121226</xdr:rowOff>
    </xdr:to>
    <xdr:sp macro="" textlink="">
      <xdr:nvSpPr>
        <xdr:cNvPr id="2549" name="Freeform 10707">
          <a:extLst>
            <a:ext uri="{FF2B5EF4-FFF2-40B4-BE49-F238E27FC236}">
              <a16:creationId xmlns:a16="http://schemas.microsoft.com/office/drawing/2014/main" id="{EB058CAD-E0C6-4B12-8308-FCF46FCFB0D6}"/>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262</xdr:row>
      <xdr:rowOff>28037</xdr:rowOff>
    </xdr:from>
    <xdr:to>
      <xdr:col>17</xdr:col>
      <xdr:colOff>276267</xdr:colOff>
      <xdr:row>262</xdr:row>
      <xdr:rowOff>148440</xdr:rowOff>
    </xdr:to>
    <xdr:sp macro="" textlink="">
      <xdr:nvSpPr>
        <xdr:cNvPr id="2550" name="Freeform 10707">
          <a:extLst>
            <a:ext uri="{FF2B5EF4-FFF2-40B4-BE49-F238E27FC236}">
              <a16:creationId xmlns:a16="http://schemas.microsoft.com/office/drawing/2014/main" id="{09555A79-CDEC-4A0A-851B-0D5CE1311E51}"/>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261</xdr:row>
      <xdr:rowOff>173181</xdr:rowOff>
    </xdr:from>
    <xdr:to>
      <xdr:col>19</xdr:col>
      <xdr:colOff>294410</xdr:colOff>
      <xdr:row>262</xdr:row>
      <xdr:rowOff>121226</xdr:rowOff>
    </xdr:to>
    <xdr:sp macro="" textlink="">
      <xdr:nvSpPr>
        <xdr:cNvPr id="2551" name="Freeform 10707">
          <a:extLst>
            <a:ext uri="{FF2B5EF4-FFF2-40B4-BE49-F238E27FC236}">
              <a16:creationId xmlns:a16="http://schemas.microsoft.com/office/drawing/2014/main" id="{10F4BC2D-F99C-407B-93C1-CC673155DCBA}"/>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261</xdr:row>
      <xdr:rowOff>173181</xdr:rowOff>
    </xdr:from>
    <xdr:to>
      <xdr:col>21</xdr:col>
      <xdr:colOff>294410</xdr:colOff>
      <xdr:row>262</xdr:row>
      <xdr:rowOff>121226</xdr:rowOff>
    </xdr:to>
    <xdr:sp macro="" textlink="">
      <xdr:nvSpPr>
        <xdr:cNvPr id="2552" name="Freeform 10707">
          <a:extLst>
            <a:ext uri="{FF2B5EF4-FFF2-40B4-BE49-F238E27FC236}">
              <a16:creationId xmlns:a16="http://schemas.microsoft.com/office/drawing/2014/main" id="{89435B29-77A7-4F81-A3BF-00E62363894C}"/>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261</xdr:row>
      <xdr:rowOff>173181</xdr:rowOff>
    </xdr:from>
    <xdr:to>
      <xdr:col>3</xdr:col>
      <xdr:colOff>294410</xdr:colOff>
      <xdr:row>262</xdr:row>
      <xdr:rowOff>121226</xdr:rowOff>
    </xdr:to>
    <xdr:sp macro="" textlink="">
      <xdr:nvSpPr>
        <xdr:cNvPr id="2553" name="Freeform 10707">
          <a:extLst>
            <a:ext uri="{FF2B5EF4-FFF2-40B4-BE49-F238E27FC236}">
              <a16:creationId xmlns:a16="http://schemas.microsoft.com/office/drawing/2014/main" id="{01E32B75-7794-4421-936F-51D065749121}"/>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261</xdr:row>
      <xdr:rowOff>173181</xdr:rowOff>
    </xdr:from>
    <xdr:to>
      <xdr:col>5</xdr:col>
      <xdr:colOff>294410</xdr:colOff>
      <xdr:row>262</xdr:row>
      <xdr:rowOff>121226</xdr:rowOff>
    </xdr:to>
    <xdr:sp macro="" textlink="">
      <xdr:nvSpPr>
        <xdr:cNvPr id="2554" name="Freeform 10707">
          <a:extLst>
            <a:ext uri="{FF2B5EF4-FFF2-40B4-BE49-F238E27FC236}">
              <a16:creationId xmlns:a16="http://schemas.microsoft.com/office/drawing/2014/main" id="{DE0AE624-DC8D-4113-80F9-18FA93E0DD7A}"/>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261</xdr:row>
      <xdr:rowOff>173181</xdr:rowOff>
    </xdr:from>
    <xdr:to>
      <xdr:col>7</xdr:col>
      <xdr:colOff>294410</xdr:colOff>
      <xdr:row>262</xdr:row>
      <xdr:rowOff>121226</xdr:rowOff>
    </xdr:to>
    <xdr:sp macro="" textlink="">
      <xdr:nvSpPr>
        <xdr:cNvPr id="2555" name="Freeform 10707">
          <a:extLst>
            <a:ext uri="{FF2B5EF4-FFF2-40B4-BE49-F238E27FC236}">
              <a16:creationId xmlns:a16="http://schemas.microsoft.com/office/drawing/2014/main" id="{D094938C-0585-4DD8-92A8-0C90222B32F8}"/>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261</xdr:row>
      <xdr:rowOff>173181</xdr:rowOff>
    </xdr:from>
    <xdr:to>
      <xdr:col>9</xdr:col>
      <xdr:colOff>294410</xdr:colOff>
      <xdr:row>262</xdr:row>
      <xdr:rowOff>121226</xdr:rowOff>
    </xdr:to>
    <xdr:sp macro="" textlink="">
      <xdr:nvSpPr>
        <xdr:cNvPr id="2556" name="Freeform 10707">
          <a:extLst>
            <a:ext uri="{FF2B5EF4-FFF2-40B4-BE49-F238E27FC236}">
              <a16:creationId xmlns:a16="http://schemas.microsoft.com/office/drawing/2014/main" id="{E68C1CF2-E7D9-4DD2-9B38-9E18829D68D6}"/>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261</xdr:row>
      <xdr:rowOff>173181</xdr:rowOff>
    </xdr:from>
    <xdr:to>
      <xdr:col>11</xdr:col>
      <xdr:colOff>294410</xdr:colOff>
      <xdr:row>262</xdr:row>
      <xdr:rowOff>121226</xdr:rowOff>
    </xdr:to>
    <xdr:sp macro="" textlink="">
      <xdr:nvSpPr>
        <xdr:cNvPr id="2557" name="Freeform 10707">
          <a:extLst>
            <a:ext uri="{FF2B5EF4-FFF2-40B4-BE49-F238E27FC236}">
              <a16:creationId xmlns:a16="http://schemas.microsoft.com/office/drawing/2014/main" id="{4C73CB7A-5853-4A46-9F9E-C645E29FD924}"/>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261</xdr:row>
      <xdr:rowOff>173181</xdr:rowOff>
    </xdr:from>
    <xdr:to>
      <xdr:col>13</xdr:col>
      <xdr:colOff>294410</xdr:colOff>
      <xdr:row>262</xdr:row>
      <xdr:rowOff>121226</xdr:rowOff>
    </xdr:to>
    <xdr:sp macro="" textlink="">
      <xdr:nvSpPr>
        <xdr:cNvPr id="2558" name="Freeform 10707">
          <a:extLst>
            <a:ext uri="{FF2B5EF4-FFF2-40B4-BE49-F238E27FC236}">
              <a16:creationId xmlns:a16="http://schemas.microsoft.com/office/drawing/2014/main" id="{07C4BCB7-14CF-48EA-ADCF-F6F2DDC8E576}"/>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273</xdr:row>
      <xdr:rowOff>7055</xdr:rowOff>
    </xdr:from>
    <xdr:to>
      <xdr:col>2</xdr:col>
      <xdr:colOff>49392</xdr:colOff>
      <xdr:row>276</xdr:row>
      <xdr:rowOff>0</xdr:rowOff>
    </xdr:to>
    <xdr:sp macro="" textlink="">
      <xdr:nvSpPr>
        <xdr:cNvPr id="2559" name="Isosceles Triangle 2558">
          <a:extLst>
            <a:ext uri="{FF2B5EF4-FFF2-40B4-BE49-F238E27FC236}">
              <a16:creationId xmlns:a16="http://schemas.microsoft.com/office/drawing/2014/main" id="{1F39A165-AFA6-4779-A8F3-3D45188C2B3D}"/>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273</xdr:row>
      <xdr:rowOff>4233</xdr:rowOff>
    </xdr:from>
    <xdr:to>
      <xdr:col>4</xdr:col>
      <xdr:colOff>46570</xdr:colOff>
      <xdr:row>275</xdr:row>
      <xdr:rowOff>173567</xdr:rowOff>
    </xdr:to>
    <xdr:sp macro="" textlink="">
      <xdr:nvSpPr>
        <xdr:cNvPr id="2560" name="Isosceles Triangle 2559">
          <a:extLst>
            <a:ext uri="{FF2B5EF4-FFF2-40B4-BE49-F238E27FC236}">
              <a16:creationId xmlns:a16="http://schemas.microsoft.com/office/drawing/2014/main" id="{80522A7C-8737-4CDF-8845-4C939028C2C1}"/>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273</xdr:row>
      <xdr:rowOff>13304</xdr:rowOff>
    </xdr:from>
    <xdr:to>
      <xdr:col>8</xdr:col>
      <xdr:colOff>46570</xdr:colOff>
      <xdr:row>276</xdr:row>
      <xdr:rowOff>1209</xdr:rowOff>
    </xdr:to>
    <xdr:sp macro="" textlink="">
      <xdr:nvSpPr>
        <xdr:cNvPr id="2561" name="Isosceles Triangle 2560">
          <a:extLst>
            <a:ext uri="{FF2B5EF4-FFF2-40B4-BE49-F238E27FC236}">
              <a16:creationId xmlns:a16="http://schemas.microsoft.com/office/drawing/2014/main" id="{E3FC1918-6885-4258-B303-3E52C05CCF4A}"/>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273</xdr:row>
      <xdr:rowOff>13304</xdr:rowOff>
    </xdr:from>
    <xdr:to>
      <xdr:col>4</xdr:col>
      <xdr:colOff>46569</xdr:colOff>
      <xdr:row>276</xdr:row>
      <xdr:rowOff>1209</xdr:rowOff>
    </xdr:to>
    <xdr:sp macro="" textlink="">
      <xdr:nvSpPr>
        <xdr:cNvPr id="2562" name="Isosceles Triangle 2561">
          <a:extLst>
            <a:ext uri="{FF2B5EF4-FFF2-40B4-BE49-F238E27FC236}">
              <a16:creationId xmlns:a16="http://schemas.microsoft.com/office/drawing/2014/main" id="{8303ED23-A9D5-4CE6-8733-8BEE042D4D1C}"/>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273</xdr:row>
      <xdr:rowOff>15522</xdr:rowOff>
    </xdr:from>
    <xdr:to>
      <xdr:col>6</xdr:col>
      <xdr:colOff>43746</xdr:colOff>
      <xdr:row>276</xdr:row>
      <xdr:rowOff>8467</xdr:rowOff>
    </xdr:to>
    <xdr:sp macro="" textlink="">
      <xdr:nvSpPr>
        <xdr:cNvPr id="2563" name="Isosceles Triangle 2562">
          <a:extLst>
            <a:ext uri="{FF2B5EF4-FFF2-40B4-BE49-F238E27FC236}">
              <a16:creationId xmlns:a16="http://schemas.microsoft.com/office/drawing/2014/main" id="{A267C718-086D-4FA4-B3C2-29A5AEC59685}"/>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273</xdr:row>
      <xdr:rowOff>7056</xdr:rowOff>
    </xdr:from>
    <xdr:to>
      <xdr:col>10</xdr:col>
      <xdr:colOff>42332</xdr:colOff>
      <xdr:row>276</xdr:row>
      <xdr:rowOff>1</xdr:rowOff>
    </xdr:to>
    <xdr:sp macro="" textlink="">
      <xdr:nvSpPr>
        <xdr:cNvPr id="2564" name="Isosceles Triangle 2563">
          <a:extLst>
            <a:ext uri="{FF2B5EF4-FFF2-40B4-BE49-F238E27FC236}">
              <a16:creationId xmlns:a16="http://schemas.microsoft.com/office/drawing/2014/main" id="{F1BA7229-7498-4704-A4E4-447B5F953807}"/>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273</xdr:row>
      <xdr:rowOff>18345</xdr:rowOff>
    </xdr:from>
    <xdr:to>
      <xdr:col>12</xdr:col>
      <xdr:colOff>39510</xdr:colOff>
      <xdr:row>276</xdr:row>
      <xdr:rowOff>11290</xdr:rowOff>
    </xdr:to>
    <xdr:sp macro="" textlink="">
      <xdr:nvSpPr>
        <xdr:cNvPr id="2565" name="Isosceles Triangle 2564">
          <a:extLst>
            <a:ext uri="{FF2B5EF4-FFF2-40B4-BE49-F238E27FC236}">
              <a16:creationId xmlns:a16="http://schemas.microsoft.com/office/drawing/2014/main" id="{1158EBD4-F251-49E5-AFFC-BD61082F760C}"/>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273</xdr:row>
      <xdr:rowOff>7056</xdr:rowOff>
    </xdr:from>
    <xdr:to>
      <xdr:col>14</xdr:col>
      <xdr:colOff>42332</xdr:colOff>
      <xdr:row>276</xdr:row>
      <xdr:rowOff>1</xdr:rowOff>
    </xdr:to>
    <xdr:sp macro="" textlink="">
      <xdr:nvSpPr>
        <xdr:cNvPr id="2566" name="Isosceles Triangle 2565">
          <a:extLst>
            <a:ext uri="{FF2B5EF4-FFF2-40B4-BE49-F238E27FC236}">
              <a16:creationId xmlns:a16="http://schemas.microsoft.com/office/drawing/2014/main" id="{6803B259-060A-4A3D-B2E4-EAB7F80E55C3}"/>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273</xdr:row>
      <xdr:rowOff>18345</xdr:rowOff>
    </xdr:from>
    <xdr:to>
      <xdr:col>16</xdr:col>
      <xdr:colOff>39510</xdr:colOff>
      <xdr:row>276</xdr:row>
      <xdr:rowOff>11290</xdr:rowOff>
    </xdr:to>
    <xdr:sp macro="" textlink="">
      <xdr:nvSpPr>
        <xdr:cNvPr id="2567" name="Isosceles Triangle 2566">
          <a:extLst>
            <a:ext uri="{FF2B5EF4-FFF2-40B4-BE49-F238E27FC236}">
              <a16:creationId xmlns:a16="http://schemas.microsoft.com/office/drawing/2014/main" id="{F0124FF7-099E-419E-887C-B228459EE6D7}"/>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273</xdr:row>
      <xdr:rowOff>7056</xdr:rowOff>
    </xdr:from>
    <xdr:to>
      <xdr:col>18</xdr:col>
      <xdr:colOff>42332</xdr:colOff>
      <xdr:row>276</xdr:row>
      <xdr:rowOff>1</xdr:rowOff>
    </xdr:to>
    <xdr:sp macro="" textlink="">
      <xdr:nvSpPr>
        <xdr:cNvPr id="2568" name="Isosceles Triangle 2567">
          <a:extLst>
            <a:ext uri="{FF2B5EF4-FFF2-40B4-BE49-F238E27FC236}">
              <a16:creationId xmlns:a16="http://schemas.microsoft.com/office/drawing/2014/main" id="{0CFC96A1-D61C-4167-A62F-260CF77FC343}"/>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273</xdr:row>
      <xdr:rowOff>18345</xdr:rowOff>
    </xdr:from>
    <xdr:to>
      <xdr:col>20</xdr:col>
      <xdr:colOff>39510</xdr:colOff>
      <xdr:row>276</xdr:row>
      <xdr:rowOff>11290</xdr:rowOff>
    </xdr:to>
    <xdr:sp macro="" textlink="">
      <xdr:nvSpPr>
        <xdr:cNvPr id="2569" name="Isosceles Triangle 2568">
          <a:extLst>
            <a:ext uri="{FF2B5EF4-FFF2-40B4-BE49-F238E27FC236}">
              <a16:creationId xmlns:a16="http://schemas.microsoft.com/office/drawing/2014/main" id="{01D33F74-8232-4171-9832-5DA80CB6F818}"/>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272</xdr:row>
      <xdr:rowOff>173181</xdr:rowOff>
    </xdr:from>
    <xdr:to>
      <xdr:col>15</xdr:col>
      <xdr:colOff>294410</xdr:colOff>
      <xdr:row>273</xdr:row>
      <xdr:rowOff>121226</xdr:rowOff>
    </xdr:to>
    <xdr:sp macro="" textlink="">
      <xdr:nvSpPr>
        <xdr:cNvPr id="2570" name="Freeform 10707">
          <a:extLst>
            <a:ext uri="{FF2B5EF4-FFF2-40B4-BE49-F238E27FC236}">
              <a16:creationId xmlns:a16="http://schemas.microsoft.com/office/drawing/2014/main" id="{557AAE8C-98BD-455F-9BB3-2704181FDF5A}"/>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273</xdr:row>
      <xdr:rowOff>28037</xdr:rowOff>
    </xdr:from>
    <xdr:to>
      <xdr:col>17</xdr:col>
      <xdr:colOff>276267</xdr:colOff>
      <xdr:row>273</xdr:row>
      <xdr:rowOff>148440</xdr:rowOff>
    </xdr:to>
    <xdr:sp macro="" textlink="">
      <xdr:nvSpPr>
        <xdr:cNvPr id="2571" name="Freeform 10707">
          <a:extLst>
            <a:ext uri="{FF2B5EF4-FFF2-40B4-BE49-F238E27FC236}">
              <a16:creationId xmlns:a16="http://schemas.microsoft.com/office/drawing/2014/main" id="{58F985BE-156C-4874-A979-5362D13AC2A3}"/>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272</xdr:row>
      <xdr:rowOff>173181</xdr:rowOff>
    </xdr:from>
    <xdr:to>
      <xdr:col>19</xdr:col>
      <xdr:colOff>294410</xdr:colOff>
      <xdr:row>273</xdr:row>
      <xdr:rowOff>121226</xdr:rowOff>
    </xdr:to>
    <xdr:sp macro="" textlink="">
      <xdr:nvSpPr>
        <xdr:cNvPr id="2572" name="Freeform 10707">
          <a:extLst>
            <a:ext uri="{FF2B5EF4-FFF2-40B4-BE49-F238E27FC236}">
              <a16:creationId xmlns:a16="http://schemas.microsoft.com/office/drawing/2014/main" id="{69F8C443-7E32-4A3F-ABD4-7D0CDA1DCAFA}"/>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272</xdr:row>
      <xdr:rowOff>173181</xdr:rowOff>
    </xdr:from>
    <xdr:to>
      <xdr:col>21</xdr:col>
      <xdr:colOff>294410</xdr:colOff>
      <xdr:row>273</xdr:row>
      <xdr:rowOff>121226</xdr:rowOff>
    </xdr:to>
    <xdr:sp macro="" textlink="">
      <xdr:nvSpPr>
        <xdr:cNvPr id="2573" name="Freeform 10707">
          <a:extLst>
            <a:ext uri="{FF2B5EF4-FFF2-40B4-BE49-F238E27FC236}">
              <a16:creationId xmlns:a16="http://schemas.microsoft.com/office/drawing/2014/main" id="{60650579-F168-4465-B2E1-3B7A43D98F7C}"/>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272</xdr:row>
      <xdr:rowOff>173181</xdr:rowOff>
    </xdr:from>
    <xdr:to>
      <xdr:col>3</xdr:col>
      <xdr:colOff>294410</xdr:colOff>
      <xdr:row>273</xdr:row>
      <xdr:rowOff>121226</xdr:rowOff>
    </xdr:to>
    <xdr:sp macro="" textlink="">
      <xdr:nvSpPr>
        <xdr:cNvPr id="2574" name="Freeform 10707">
          <a:extLst>
            <a:ext uri="{FF2B5EF4-FFF2-40B4-BE49-F238E27FC236}">
              <a16:creationId xmlns:a16="http://schemas.microsoft.com/office/drawing/2014/main" id="{7DB084F7-F879-476D-B1FA-17EABAF35612}"/>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272</xdr:row>
      <xdr:rowOff>173181</xdr:rowOff>
    </xdr:from>
    <xdr:to>
      <xdr:col>5</xdr:col>
      <xdr:colOff>294410</xdr:colOff>
      <xdr:row>273</xdr:row>
      <xdr:rowOff>121226</xdr:rowOff>
    </xdr:to>
    <xdr:sp macro="" textlink="">
      <xdr:nvSpPr>
        <xdr:cNvPr id="2575" name="Freeform 10707">
          <a:extLst>
            <a:ext uri="{FF2B5EF4-FFF2-40B4-BE49-F238E27FC236}">
              <a16:creationId xmlns:a16="http://schemas.microsoft.com/office/drawing/2014/main" id="{704D09C7-DC96-4B83-AC05-3B245D78C89D}"/>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272</xdr:row>
      <xdr:rowOff>173181</xdr:rowOff>
    </xdr:from>
    <xdr:to>
      <xdr:col>7</xdr:col>
      <xdr:colOff>294410</xdr:colOff>
      <xdr:row>273</xdr:row>
      <xdr:rowOff>121226</xdr:rowOff>
    </xdr:to>
    <xdr:sp macro="" textlink="">
      <xdr:nvSpPr>
        <xdr:cNvPr id="2576" name="Freeform 10707">
          <a:extLst>
            <a:ext uri="{FF2B5EF4-FFF2-40B4-BE49-F238E27FC236}">
              <a16:creationId xmlns:a16="http://schemas.microsoft.com/office/drawing/2014/main" id="{CD2401DD-AB43-4A32-9567-C125A6E6B222}"/>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272</xdr:row>
      <xdr:rowOff>173181</xdr:rowOff>
    </xdr:from>
    <xdr:to>
      <xdr:col>9</xdr:col>
      <xdr:colOff>294410</xdr:colOff>
      <xdr:row>273</xdr:row>
      <xdr:rowOff>121226</xdr:rowOff>
    </xdr:to>
    <xdr:sp macro="" textlink="">
      <xdr:nvSpPr>
        <xdr:cNvPr id="2577" name="Freeform 10707">
          <a:extLst>
            <a:ext uri="{FF2B5EF4-FFF2-40B4-BE49-F238E27FC236}">
              <a16:creationId xmlns:a16="http://schemas.microsoft.com/office/drawing/2014/main" id="{BF4CB8E7-4774-49A2-80BF-9EB885B444C2}"/>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272</xdr:row>
      <xdr:rowOff>173181</xdr:rowOff>
    </xdr:from>
    <xdr:to>
      <xdr:col>11</xdr:col>
      <xdr:colOff>294410</xdr:colOff>
      <xdr:row>273</xdr:row>
      <xdr:rowOff>121226</xdr:rowOff>
    </xdr:to>
    <xdr:sp macro="" textlink="">
      <xdr:nvSpPr>
        <xdr:cNvPr id="2578" name="Freeform 10707">
          <a:extLst>
            <a:ext uri="{FF2B5EF4-FFF2-40B4-BE49-F238E27FC236}">
              <a16:creationId xmlns:a16="http://schemas.microsoft.com/office/drawing/2014/main" id="{6D2D0790-D39F-41CC-934E-404C12F57F38}"/>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272</xdr:row>
      <xdr:rowOff>173181</xdr:rowOff>
    </xdr:from>
    <xdr:to>
      <xdr:col>13</xdr:col>
      <xdr:colOff>294410</xdr:colOff>
      <xdr:row>273</xdr:row>
      <xdr:rowOff>121226</xdr:rowOff>
    </xdr:to>
    <xdr:sp macro="" textlink="">
      <xdr:nvSpPr>
        <xdr:cNvPr id="2579" name="Freeform 10707">
          <a:extLst>
            <a:ext uri="{FF2B5EF4-FFF2-40B4-BE49-F238E27FC236}">
              <a16:creationId xmlns:a16="http://schemas.microsoft.com/office/drawing/2014/main" id="{A16E283E-DF9A-429F-BA6D-7A81606586D2}"/>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284</xdr:row>
      <xdr:rowOff>7055</xdr:rowOff>
    </xdr:from>
    <xdr:to>
      <xdr:col>2</xdr:col>
      <xdr:colOff>49392</xdr:colOff>
      <xdr:row>287</xdr:row>
      <xdr:rowOff>0</xdr:rowOff>
    </xdr:to>
    <xdr:sp macro="" textlink="">
      <xdr:nvSpPr>
        <xdr:cNvPr id="2580" name="Isosceles Triangle 2579">
          <a:extLst>
            <a:ext uri="{FF2B5EF4-FFF2-40B4-BE49-F238E27FC236}">
              <a16:creationId xmlns:a16="http://schemas.microsoft.com/office/drawing/2014/main" id="{14265B0F-48C5-41CF-91BD-C39C4064712E}"/>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284</xdr:row>
      <xdr:rowOff>4233</xdr:rowOff>
    </xdr:from>
    <xdr:to>
      <xdr:col>4</xdr:col>
      <xdr:colOff>46570</xdr:colOff>
      <xdr:row>286</xdr:row>
      <xdr:rowOff>173567</xdr:rowOff>
    </xdr:to>
    <xdr:sp macro="" textlink="">
      <xdr:nvSpPr>
        <xdr:cNvPr id="2581" name="Isosceles Triangle 2580">
          <a:extLst>
            <a:ext uri="{FF2B5EF4-FFF2-40B4-BE49-F238E27FC236}">
              <a16:creationId xmlns:a16="http://schemas.microsoft.com/office/drawing/2014/main" id="{D89609EE-C62A-4C51-AE6E-31528A2CF740}"/>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284</xdr:row>
      <xdr:rowOff>13304</xdr:rowOff>
    </xdr:from>
    <xdr:to>
      <xdr:col>8</xdr:col>
      <xdr:colOff>46570</xdr:colOff>
      <xdr:row>287</xdr:row>
      <xdr:rowOff>1209</xdr:rowOff>
    </xdr:to>
    <xdr:sp macro="" textlink="">
      <xdr:nvSpPr>
        <xdr:cNvPr id="2582" name="Isosceles Triangle 2581">
          <a:extLst>
            <a:ext uri="{FF2B5EF4-FFF2-40B4-BE49-F238E27FC236}">
              <a16:creationId xmlns:a16="http://schemas.microsoft.com/office/drawing/2014/main" id="{20A16851-0EEC-4383-A8AA-5ADE402A2DFD}"/>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284</xdr:row>
      <xdr:rowOff>13304</xdr:rowOff>
    </xdr:from>
    <xdr:to>
      <xdr:col>4</xdr:col>
      <xdr:colOff>46569</xdr:colOff>
      <xdr:row>287</xdr:row>
      <xdr:rowOff>1209</xdr:rowOff>
    </xdr:to>
    <xdr:sp macro="" textlink="">
      <xdr:nvSpPr>
        <xdr:cNvPr id="2583" name="Isosceles Triangle 2582">
          <a:extLst>
            <a:ext uri="{FF2B5EF4-FFF2-40B4-BE49-F238E27FC236}">
              <a16:creationId xmlns:a16="http://schemas.microsoft.com/office/drawing/2014/main" id="{08F9056D-8DF3-49EA-B633-7756508329DC}"/>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284</xdr:row>
      <xdr:rowOff>15522</xdr:rowOff>
    </xdr:from>
    <xdr:to>
      <xdr:col>6</xdr:col>
      <xdr:colOff>43746</xdr:colOff>
      <xdr:row>287</xdr:row>
      <xdr:rowOff>8467</xdr:rowOff>
    </xdr:to>
    <xdr:sp macro="" textlink="">
      <xdr:nvSpPr>
        <xdr:cNvPr id="2584" name="Isosceles Triangle 2583">
          <a:extLst>
            <a:ext uri="{FF2B5EF4-FFF2-40B4-BE49-F238E27FC236}">
              <a16:creationId xmlns:a16="http://schemas.microsoft.com/office/drawing/2014/main" id="{8B9F9942-A5B7-4991-81BB-2405A1258BE3}"/>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284</xdr:row>
      <xdr:rowOff>7056</xdr:rowOff>
    </xdr:from>
    <xdr:to>
      <xdr:col>10</xdr:col>
      <xdr:colOff>42332</xdr:colOff>
      <xdr:row>287</xdr:row>
      <xdr:rowOff>1</xdr:rowOff>
    </xdr:to>
    <xdr:sp macro="" textlink="">
      <xdr:nvSpPr>
        <xdr:cNvPr id="2585" name="Isosceles Triangle 2584">
          <a:extLst>
            <a:ext uri="{FF2B5EF4-FFF2-40B4-BE49-F238E27FC236}">
              <a16:creationId xmlns:a16="http://schemas.microsoft.com/office/drawing/2014/main" id="{21B5E13D-B9D2-493A-8CF8-576B300A5A6A}"/>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284</xdr:row>
      <xdr:rowOff>18345</xdr:rowOff>
    </xdr:from>
    <xdr:to>
      <xdr:col>12</xdr:col>
      <xdr:colOff>39510</xdr:colOff>
      <xdr:row>287</xdr:row>
      <xdr:rowOff>11290</xdr:rowOff>
    </xdr:to>
    <xdr:sp macro="" textlink="">
      <xdr:nvSpPr>
        <xdr:cNvPr id="2586" name="Isosceles Triangle 2585">
          <a:extLst>
            <a:ext uri="{FF2B5EF4-FFF2-40B4-BE49-F238E27FC236}">
              <a16:creationId xmlns:a16="http://schemas.microsoft.com/office/drawing/2014/main" id="{4D19AF2C-5171-40CE-A0A1-13087DC769E6}"/>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284</xdr:row>
      <xdr:rowOff>7056</xdr:rowOff>
    </xdr:from>
    <xdr:to>
      <xdr:col>14</xdr:col>
      <xdr:colOff>42332</xdr:colOff>
      <xdr:row>287</xdr:row>
      <xdr:rowOff>1</xdr:rowOff>
    </xdr:to>
    <xdr:sp macro="" textlink="">
      <xdr:nvSpPr>
        <xdr:cNvPr id="2587" name="Isosceles Triangle 2586">
          <a:extLst>
            <a:ext uri="{FF2B5EF4-FFF2-40B4-BE49-F238E27FC236}">
              <a16:creationId xmlns:a16="http://schemas.microsoft.com/office/drawing/2014/main" id="{2C06D177-D914-43C1-9071-13BF26261769}"/>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284</xdr:row>
      <xdr:rowOff>18345</xdr:rowOff>
    </xdr:from>
    <xdr:to>
      <xdr:col>16</xdr:col>
      <xdr:colOff>39510</xdr:colOff>
      <xdr:row>287</xdr:row>
      <xdr:rowOff>11290</xdr:rowOff>
    </xdr:to>
    <xdr:sp macro="" textlink="">
      <xdr:nvSpPr>
        <xdr:cNvPr id="2588" name="Isosceles Triangle 2587">
          <a:extLst>
            <a:ext uri="{FF2B5EF4-FFF2-40B4-BE49-F238E27FC236}">
              <a16:creationId xmlns:a16="http://schemas.microsoft.com/office/drawing/2014/main" id="{D21334E6-9DE7-4369-AAE7-E4A3C282E1B9}"/>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284</xdr:row>
      <xdr:rowOff>7056</xdr:rowOff>
    </xdr:from>
    <xdr:to>
      <xdr:col>18</xdr:col>
      <xdr:colOff>42332</xdr:colOff>
      <xdr:row>287</xdr:row>
      <xdr:rowOff>1</xdr:rowOff>
    </xdr:to>
    <xdr:sp macro="" textlink="">
      <xdr:nvSpPr>
        <xdr:cNvPr id="2589" name="Isosceles Triangle 2588">
          <a:extLst>
            <a:ext uri="{FF2B5EF4-FFF2-40B4-BE49-F238E27FC236}">
              <a16:creationId xmlns:a16="http://schemas.microsoft.com/office/drawing/2014/main" id="{352A64BD-E3E1-4E04-9C6F-1EBE8DC410D5}"/>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284</xdr:row>
      <xdr:rowOff>18345</xdr:rowOff>
    </xdr:from>
    <xdr:to>
      <xdr:col>20</xdr:col>
      <xdr:colOff>39510</xdr:colOff>
      <xdr:row>287</xdr:row>
      <xdr:rowOff>11290</xdr:rowOff>
    </xdr:to>
    <xdr:sp macro="" textlink="">
      <xdr:nvSpPr>
        <xdr:cNvPr id="2590" name="Isosceles Triangle 2589">
          <a:extLst>
            <a:ext uri="{FF2B5EF4-FFF2-40B4-BE49-F238E27FC236}">
              <a16:creationId xmlns:a16="http://schemas.microsoft.com/office/drawing/2014/main" id="{58B32543-741C-4830-AF71-422B7EE9415D}"/>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283</xdr:row>
      <xdr:rowOff>173181</xdr:rowOff>
    </xdr:from>
    <xdr:to>
      <xdr:col>15</xdr:col>
      <xdr:colOff>294410</xdr:colOff>
      <xdr:row>284</xdr:row>
      <xdr:rowOff>121226</xdr:rowOff>
    </xdr:to>
    <xdr:sp macro="" textlink="">
      <xdr:nvSpPr>
        <xdr:cNvPr id="2591" name="Freeform 10707">
          <a:extLst>
            <a:ext uri="{FF2B5EF4-FFF2-40B4-BE49-F238E27FC236}">
              <a16:creationId xmlns:a16="http://schemas.microsoft.com/office/drawing/2014/main" id="{5DE89E95-4080-4021-9D6E-A253058EAAE7}"/>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284</xdr:row>
      <xdr:rowOff>28037</xdr:rowOff>
    </xdr:from>
    <xdr:to>
      <xdr:col>17</xdr:col>
      <xdr:colOff>276267</xdr:colOff>
      <xdr:row>284</xdr:row>
      <xdr:rowOff>148440</xdr:rowOff>
    </xdr:to>
    <xdr:sp macro="" textlink="">
      <xdr:nvSpPr>
        <xdr:cNvPr id="2592" name="Freeform 10707">
          <a:extLst>
            <a:ext uri="{FF2B5EF4-FFF2-40B4-BE49-F238E27FC236}">
              <a16:creationId xmlns:a16="http://schemas.microsoft.com/office/drawing/2014/main" id="{66DB378F-1870-4395-99D8-D241E268CAD2}"/>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283</xdr:row>
      <xdr:rowOff>173181</xdr:rowOff>
    </xdr:from>
    <xdr:to>
      <xdr:col>19</xdr:col>
      <xdr:colOff>294410</xdr:colOff>
      <xdr:row>284</xdr:row>
      <xdr:rowOff>121226</xdr:rowOff>
    </xdr:to>
    <xdr:sp macro="" textlink="">
      <xdr:nvSpPr>
        <xdr:cNvPr id="2593" name="Freeform 10707">
          <a:extLst>
            <a:ext uri="{FF2B5EF4-FFF2-40B4-BE49-F238E27FC236}">
              <a16:creationId xmlns:a16="http://schemas.microsoft.com/office/drawing/2014/main" id="{C5BAA212-4A28-44CE-844C-FFBEEBACBD82}"/>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283</xdr:row>
      <xdr:rowOff>173181</xdr:rowOff>
    </xdr:from>
    <xdr:to>
      <xdr:col>21</xdr:col>
      <xdr:colOff>294410</xdr:colOff>
      <xdr:row>284</xdr:row>
      <xdr:rowOff>121226</xdr:rowOff>
    </xdr:to>
    <xdr:sp macro="" textlink="">
      <xdr:nvSpPr>
        <xdr:cNvPr id="2594" name="Freeform 10707">
          <a:extLst>
            <a:ext uri="{FF2B5EF4-FFF2-40B4-BE49-F238E27FC236}">
              <a16:creationId xmlns:a16="http://schemas.microsoft.com/office/drawing/2014/main" id="{AA7F8CA0-4BFA-4EDF-8CF0-E6053166177C}"/>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283</xdr:row>
      <xdr:rowOff>173181</xdr:rowOff>
    </xdr:from>
    <xdr:to>
      <xdr:col>3</xdr:col>
      <xdr:colOff>294410</xdr:colOff>
      <xdr:row>284</xdr:row>
      <xdr:rowOff>121226</xdr:rowOff>
    </xdr:to>
    <xdr:sp macro="" textlink="">
      <xdr:nvSpPr>
        <xdr:cNvPr id="2595" name="Freeform 10707">
          <a:extLst>
            <a:ext uri="{FF2B5EF4-FFF2-40B4-BE49-F238E27FC236}">
              <a16:creationId xmlns:a16="http://schemas.microsoft.com/office/drawing/2014/main" id="{A5152EAF-A326-4057-812D-452CE6E856D2}"/>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283</xdr:row>
      <xdr:rowOff>173181</xdr:rowOff>
    </xdr:from>
    <xdr:to>
      <xdr:col>5</xdr:col>
      <xdr:colOff>294410</xdr:colOff>
      <xdr:row>284</xdr:row>
      <xdr:rowOff>121226</xdr:rowOff>
    </xdr:to>
    <xdr:sp macro="" textlink="">
      <xdr:nvSpPr>
        <xdr:cNvPr id="2596" name="Freeform 10707">
          <a:extLst>
            <a:ext uri="{FF2B5EF4-FFF2-40B4-BE49-F238E27FC236}">
              <a16:creationId xmlns:a16="http://schemas.microsoft.com/office/drawing/2014/main" id="{1ED322D6-D953-48E8-B6BF-29DF7BDBF923}"/>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283</xdr:row>
      <xdr:rowOff>173181</xdr:rowOff>
    </xdr:from>
    <xdr:to>
      <xdr:col>7</xdr:col>
      <xdr:colOff>294410</xdr:colOff>
      <xdr:row>284</xdr:row>
      <xdr:rowOff>121226</xdr:rowOff>
    </xdr:to>
    <xdr:sp macro="" textlink="">
      <xdr:nvSpPr>
        <xdr:cNvPr id="2597" name="Freeform 10707">
          <a:extLst>
            <a:ext uri="{FF2B5EF4-FFF2-40B4-BE49-F238E27FC236}">
              <a16:creationId xmlns:a16="http://schemas.microsoft.com/office/drawing/2014/main" id="{6245D963-C9E2-4F76-9ABA-2A73A36312DA}"/>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283</xdr:row>
      <xdr:rowOff>173181</xdr:rowOff>
    </xdr:from>
    <xdr:to>
      <xdr:col>9</xdr:col>
      <xdr:colOff>294410</xdr:colOff>
      <xdr:row>284</xdr:row>
      <xdr:rowOff>121226</xdr:rowOff>
    </xdr:to>
    <xdr:sp macro="" textlink="">
      <xdr:nvSpPr>
        <xdr:cNvPr id="2598" name="Freeform 10707">
          <a:extLst>
            <a:ext uri="{FF2B5EF4-FFF2-40B4-BE49-F238E27FC236}">
              <a16:creationId xmlns:a16="http://schemas.microsoft.com/office/drawing/2014/main" id="{BE48107B-BC6A-4011-B66D-9463E4698A6F}"/>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283</xdr:row>
      <xdr:rowOff>173181</xdr:rowOff>
    </xdr:from>
    <xdr:to>
      <xdr:col>11</xdr:col>
      <xdr:colOff>294410</xdr:colOff>
      <xdr:row>284</xdr:row>
      <xdr:rowOff>121226</xdr:rowOff>
    </xdr:to>
    <xdr:sp macro="" textlink="">
      <xdr:nvSpPr>
        <xdr:cNvPr id="2599" name="Freeform 10707">
          <a:extLst>
            <a:ext uri="{FF2B5EF4-FFF2-40B4-BE49-F238E27FC236}">
              <a16:creationId xmlns:a16="http://schemas.microsoft.com/office/drawing/2014/main" id="{D7EF2411-D6A3-444A-96D3-DC8B60301B54}"/>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283</xdr:row>
      <xdr:rowOff>173181</xdr:rowOff>
    </xdr:from>
    <xdr:to>
      <xdr:col>13</xdr:col>
      <xdr:colOff>294410</xdr:colOff>
      <xdr:row>284</xdr:row>
      <xdr:rowOff>121226</xdr:rowOff>
    </xdr:to>
    <xdr:sp macro="" textlink="">
      <xdr:nvSpPr>
        <xdr:cNvPr id="2600" name="Freeform 10707">
          <a:extLst>
            <a:ext uri="{FF2B5EF4-FFF2-40B4-BE49-F238E27FC236}">
              <a16:creationId xmlns:a16="http://schemas.microsoft.com/office/drawing/2014/main" id="{EC494633-DAF3-4DB1-8D25-443BB1036D3C}"/>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295</xdr:row>
      <xdr:rowOff>7055</xdr:rowOff>
    </xdr:from>
    <xdr:to>
      <xdr:col>2</xdr:col>
      <xdr:colOff>49392</xdr:colOff>
      <xdr:row>298</xdr:row>
      <xdr:rowOff>0</xdr:rowOff>
    </xdr:to>
    <xdr:sp macro="" textlink="">
      <xdr:nvSpPr>
        <xdr:cNvPr id="2601" name="Isosceles Triangle 2600">
          <a:extLst>
            <a:ext uri="{FF2B5EF4-FFF2-40B4-BE49-F238E27FC236}">
              <a16:creationId xmlns:a16="http://schemas.microsoft.com/office/drawing/2014/main" id="{ADB03C82-11A8-4094-8E9D-B2722204ADD5}"/>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295</xdr:row>
      <xdr:rowOff>4233</xdr:rowOff>
    </xdr:from>
    <xdr:to>
      <xdr:col>4</xdr:col>
      <xdr:colOff>46570</xdr:colOff>
      <xdr:row>297</xdr:row>
      <xdr:rowOff>173567</xdr:rowOff>
    </xdr:to>
    <xdr:sp macro="" textlink="">
      <xdr:nvSpPr>
        <xdr:cNvPr id="2602" name="Isosceles Triangle 2601">
          <a:extLst>
            <a:ext uri="{FF2B5EF4-FFF2-40B4-BE49-F238E27FC236}">
              <a16:creationId xmlns:a16="http://schemas.microsoft.com/office/drawing/2014/main" id="{4D0F71AF-48B3-49DD-A3E6-B2F4812392E9}"/>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295</xdr:row>
      <xdr:rowOff>13304</xdr:rowOff>
    </xdr:from>
    <xdr:to>
      <xdr:col>8</xdr:col>
      <xdr:colOff>46570</xdr:colOff>
      <xdr:row>298</xdr:row>
      <xdr:rowOff>1209</xdr:rowOff>
    </xdr:to>
    <xdr:sp macro="" textlink="">
      <xdr:nvSpPr>
        <xdr:cNvPr id="2603" name="Isosceles Triangle 2602">
          <a:extLst>
            <a:ext uri="{FF2B5EF4-FFF2-40B4-BE49-F238E27FC236}">
              <a16:creationId xmlns:a16="http://schemas.microsoft.com/office/drawing/2014/main" id="{10E9C033-89DF-4EC8-B4B8-43909B2C6FB0}"/>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295</xdr:row>
      <xdr:rowOff>13304</xdr:rowOff>
    </xdr:from>
    <xdr:to>
      <xdr:col>4</xdr:col>
      <xdr:colOff>46569</xdr:colOff>
      <xdr:row>298</xdr:row>
      <xdr:rowOff>1209</xdr:rowOff>
    </xdr:to>
    <xdr:sp macro="" textlink="">
      <xdr:nvSpPr>
        <xdr:cNvPr id="2604" name="Isosceles Triangle 2603">
          <a:extLst>
            <a:ext uri="{FF2B5EF4-FFF2-40B4-BE49-F238E27FC236}">
              <a16:creationId xmlns:a16="http://schemas.microsoft.com/office/drawing/2014/main" id="{794DDE2E-FD01-44D2-BEB7-0FA070880ED7}"/>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295</xdr:row>
      <xdr:rowOff>15522</xdr:rowOff>
    </xdr:from>
    <xdr:to>
      <xdr:col>6</xdr:col>
      <xdr:colOff>43746</xdr:colOff>
      <xdr:row>298</xdr:row>
      <xdr:rowOff>8467</xdr:rowOff>
    </xdr:to>
    <xdr:sp macro="" textlink="">
      <xdr:nvSpPr>
        <xdr:cNvPr id="2605" name="Isosceles Triangle 2604">
          <a:extLst>
            <a:ext uri="{FF2B5EF4-FFF2-40B4-BE49-F238E27FC236}">
              <a16:creationId xmlns:a16="http://schemas.microsoft.com/office/drawing/2014/main" id="{C35F5215-DE60-422B-BA91-90F84B9262AF}"/>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295</xdr:row>
      <xdr:rowOff>7056</xdr:rowOff>
    </xdr:from>
    <xdr:to>
      <xdr:col>10</xdr:col>
      <xdr:colOff>42332</xdr:colOff>
      <xdr:row>298</xdr:row>
      <xdr:rowOff>1</xdr:rowOff>
    </xdr:to>
    <xdr:sp macro="" textlink="">
      <xdr:nvSpPr>
        <xdr:cNvPr id="2606" name="Isosceles Triangle 2605">
          <a:extLst>
            <a:ext uri="{FF2B5EF4-FFF2-40B4-BE49-F238E27FC236}">
              <a16:creationId xmlns:a16="http://schemas.microsoft.com/office/drawing/2014/main" id="{0A419625-3710-418A-B15B-2B4FA173F2BD}"/>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295</xdr:row>
      <xdr:rowOff>18345</xdr:rowOff>
    </xdr:from>
    <xdr:to>
      <xdr:col>12</xdr:col>
      <xdr:colOff>39510</xdr:colOff>
      <xdr:row>298</xdr:row>
      <xdr:rowOff>11290</xdr:rowOff>
    </xdr:to>
    <xdr:sp macro="" textlink="">
      <xdr:nvSpPr>
        <xdr:cNvPr id="2607" name="Isosceles Triangle 2606">
          <a:extLst>
            <a:ext uri="{FF2B5EF4-FFF2-40B4-BE49-F238E27FC236}">
              <a16:creationId xmlns:a16="http://schemas.microsoft.com/office/drawing/2014/main" id="{35F7E1BC-9D35-4ACF-8C4D-0C2CCBDED36C}"/>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295</xdr:row>
      <xdr:rowOff>7056</xdr:rowOff>
    </xdr:from>
    <xdr:to>
      <xdr:col>14</xdr:col>
      <xdr:colOff>42332</xdr:colOff>
      <xdr:row>298</xdr:row>
      <xdr:rowOff>1</xdr:rowOff>
    </xdr:to>
    <xdr:sp macro="" textlink="">
      <xdr:nvSpPr>
        <xdr:cNvPr id="2608" name="Isosceles Triangle 2607">
          <a:extLst>
            <a:ext uri="{FF2B5EF4-FFF2-40B4-BE49-F238E27FC236}">
              <a16:creationId xmlns:a16="http://schemas.microsoft.com/office/drawing/2014/main" id="{CA2AE986-9B9B-417F-8674-5990F1093BE8}"/>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295</xdr:row>
      <xdr:rowOff>18345</xdr:rowOff>
    </xdr:from>
    <xdr:to>
      <xdr:col>16</xdr:col>
      <xdr:colOff>39510</xdr:colOff>
      <xdr:row>298</xdr:row>
      <xdr:rowOff>11290</xdr:rowOff>
    </xdr:to>
    <xdr:sp macro="" textlink="">
      <xdr:nvSpPr>
        <xdr:cNvPr id="2609" name="Isosceles Triangle 2608">
          <a:extLst>
            <a:ext uri="{FF2B5EF4-FFF2-40B4-BE49-F238E27FC236}">
              <a16:creationId xmlns:a16="http://schemas.microsoft.com/office/drawing/2014/main" id="{2AB1677C-A3D1-42B0-B460-BB346B6C2FBC}"/>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295</xdr:row>
      <xdr:rowOff>7056</xdr:rowOff>
    </xdr:from>
    <xdr:to>
      <xdr:col>18</xdr:col>
      <xdr:colOff>42332</xdr:colOff>
      <xdr:row>298</xdr:row>
      <xdr:rowOff>1</xdr:rowOff>
    </xdr:to>
    <xdr:sp macro="" textlink="">
      <xdr:nvSpPr>
        <xdr:cNvPr id="2610" name="Isosceles Triangle 2609">
          <a:extLst>
            <a:ext uri="{FF2B5EF4-FFF2-40B4-BE49-F238E27FC236}">
              <a16:creationId xmlns:a16="http://schemas.microsoft.com/office/drawing/2014/main" id="{D7862444-56C9-4D04-B8B3-963A0D23EBC7}"/>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295</xdr:row>
      <xdr:rowOff>18345</xdr:rowOff>
    </xdr:from>
    <xdr:to>
      <xdr:col>20</xdr:col>
      <xdr:colOff>39510</xdr:colOff>
      <xdr:row>298</xdr:row>
      <xdr:rowOff>11290</xdr:rowOff>
    </xdr:to>
    <xdr:sp macro="" textlink="">
      <xdr:nvSpPr>
        <xdr:cNvPr id="2611" name="Isosceles Triangle 2610">
          <a:extLst>
            <a:ext uri="{FF2B5EF4-FFF2-40B4-BE49-F238E27FC236}">
              <a16:creationId xmlns:a16="http://schemas.microsoft.com/office/drawing/2014/main" id="{9B2CFF23-4770-4F8C-9C57-F5D5D232719C}"/>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294</xdr:row>
      <xdr:rowOff>173181</xdr:rowOff>
    </xdr:from>
    <xdr:to>
      <xdr:col>15</xdr:col>
      <xdr:colOff>294410</xdr:colOff>
      <xdr:row>295</xdr:row>
      <xdr:rowOff>121226</xdr:rowOff>
    </xdr:to>
    <xdr:sp macro="" textlink="">
      <xdr:nvSpPr>
        <xdr:cNvPr id="2612" name="Freeform 10707">
          <a:extLst>
            <a:ext uri="{FF2B5EF4-FFF2-40B4-BE49-F238E27FC236}">
              <a16:creationId xmlns:a16="http://schemas.microsoft.com/office/drawing/2014/main" id="{979EE37F-58E8-4BB1-A98C-C69444C314D3}"/>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295</xdr:row>
      <xdr:rowOff>28037</xdr:rowOff>
    </xdr:from>
    <xdr:to>
      <xdr:col>17</xdr:col>
      <xdr:colOff>276267</xdr:colOff>
      <xdr:row>295</xdr:row>
      <xdr:rowOff>148440</xdr:rowOff>
    </xdr:to>
    <xdr:sp macro="" textlink="">
      <xdr:nvSpPr>
        <xdr:cNvPr id="2613" name="Freeform 10707">
          <a:extLst>
            <a:ext uri="{FF2B5EF4-FFF2-40B4-BE49-F238E27FC236}">
              <a16:creationId xmlns:a16="http://schemas.microsoft.com/office/drawing/2014/main" id="{EA659837-7129-4D47-B9A6-E14D78FE4399}"/>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294</xdr:row>
      <xdr:rowOff>173181</xdr:rowOff>
    </xdr:from>
    <xdr:to>
      <xdr:col>19</xdr:col>
      <xdr:colOff>294410</xdr:colOff>
      <xdr:row>295</xdr:row>
      <xdr:rowOff>121226</xdr:rowOff>
    </xdr:to>
    <xdr:sp macro="" textlink="">
      <xdr:nvSpPr>
        <xdr:cNvPr id="2614" name="Freeform 10707">
          <a:extLst>
            <a:ext uri="{FF2B5EF4-FFF2-40B4-BE49-F238E27FC236}">
              <a16:creationId xmlns:a16="http://schemas.microsoft.com/office/drawing/2014/main" id="{10FC1F12-20DB-498F-A397-83990B17178C}"/>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294</xdr:row>
      <xdr:rowOff>173181</xdr:rowOff>
    </xdr:from>
    <xdr:to>
      <xdr:col>21</xdr:col>
      <xdr:colOff>294410</xdr:colOff>
      <xdr:row>295</xdr:row>
      <xdr:rowOff>121226</xdr:rowOff>
    </xdr:to>
    <xdr:sp macro="" textlink="">
      <xdr:nvSpPr>
        <xdr:cNvPr id="2615" name="Freeform 10707">
          <a:extLst>
            <a:ext uri="{FF2B5EF4-FFF2-40B4-BE49-F238E27FC236}">
              <a16:creationId xmlns:a16="http://schemas.microsoft.com/office/drawing/2014/main" id="{813DE37A-2A7B-4CDF-BE3B-F361E1831FC7}"/>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294</xdr:row>
      <xdr:rowOff>173181</xdr:rowOff>
    </xdr:from>
    <xdr:to>
      <xdr:col>3</xdr:col>
      <xdr:colOff>294410</xdr:colOff>
      <xdr:row>295</xdr:row>
      <xdr:rowOff>121226</xdr:rowOff>
    </xdr:to>
    <xdr:sp macro="" textlink="">
      <xdr:nvSpPr>
        <xdr:cNvPr id="2616" name="Freeform 10707">
          <a:extLst>
            <a:ext uri="{FF2B5EF4-FFF2-40B4-BE49-F238E27FC236}">
              <a16:creationId xmlns:a16="http://schemas.microsoft.com/office/drawing/2014/main" id="{51744942-9430-4C74-B070-AD762AF1695C}"/>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294</xdr:row>
      <xdr:rowOff>173181</xdr:rowOff>
    </xdr:from>
    <xdr:to>
      <xdr:col>5</xdr:col>
      <xdr:colOff>294410</xdr:colOff>
      <xdr:row>295</xdr:row>
      <xdr:rowOff>121226</xdr:rowOff>
    </xdr:to>
    <xdr:sp macro="" textlink="">
      <xdr:nvSpPr>
        <xdr:cNvPr id="2617" name="Freeform 10707">
          <a:extLst>
            <a:ext uri="{FF2B5EF4-FFF2-40B4-BE49-F238E27FC236}">
              <a16:creationId xmlns:a16="http://schemas.microsoft.com/office/drawing/2014/main" id="{6D51AC9E-C345-4B0D-A85B-72990F337EA4}"/>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294</xdr:row>
      <xdr:rowOff>173181</xdr:rowOff>
    </xdr:from>
    <xdr:to>
      <xdr:col>7</xdr:col>
      <xdr:colOff>294410</xdr:colOff>
      <xdr:row>295</xdr:row>
      <xdr:rowOff>121226</xdr:rowOff>
    </xdr:to>
    <xdr:sp macro="" textlink="">
      <xdr:nvSpPr>
        <xdr:cNvPr id="2618" name="Freeform 10707">
          <a:extLst>
            <a:ext uri="{FF2B5EF4-FFF2-40B4-BE49-F238E27FC236}">
              <a16:creationId xmlns:a16="http://schemas.microsoft.com/office/drawing/2014/main" id="{857BF4FD-50C5-4434-BC1D-2CE235AE34A7}"/>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294</xdr:row>
      <xdr:rowOff>173181</xdr:rowOff>
    </xdr:from>
    <xdr:to>
      <xdr:col>9</xdr:col>
      <xdr:colOff>294410</xdr:colOff>
      <xdr:row>295</xdr:row>
      <xdr:rowOff>121226</xdr:rowOff>
    </xdr:to>
    <xdr:sp macro="" textlink="">
      <xdr:nvSpPr>
        <xdr:cNvPr id="2619" name="Freeform 10707">
          <a:extLst>
            <a:ext uri="{FF2B5EF4-FFF2-40B4-BE49-F238E27FC236}">
              <a16:creationId xmlns:a16="http://schemas.microsoft.com/office/drawing/2014/main" id="{0DB13DE9-41BE-4F59-A1E2-F34BAABD0974}"/>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294</xdr:row>
      <xdr:rowOff>173181</xdr:rowOff>
    </xdr:from>
    <xdr:to>
      <xdr:col>11</xdr:col>
      <xdr:colOff>294410</xdr:colOff>
      <xdr:row>295</xdr:row>
      <xdr:rowOff>121226</xdr:rowOff>
    </xdr:to>
    <xdr:sp macro="" textlink="">
      <xdr:nvSpPr>
        <xdr:cNvPr id="2620" name="Freeform 10707">
          <a:extLst>
            <a:ext uri="{FF2B5EF4-FFF2-40B4-BE49-F238E27FC236}">
              <a16:creationId xmlns:a16="http://schemas.microsoft.com/office/drawing/2014/main" id="{B329D391-D437-4027-8DAC-2E824CAC3200}"/>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294</xdr:row>
      <xdr:rowOff>173181</xdr:rowOff>
    </xdr:from>
    <xdr:to>
      <xdr:col>13</xdr:col>
      <xdr:colOff>294410</xdr:colOff>
      <xdr:row>295</xdr:row>
      <xdr:rowOff>121226</xdr:rowOff>
    </xdr:to>
    <xdr:sp macro="" textlink="">
      <xdr:nvSpPr>
        <xdr:cNvPr id="2621" name="Freeform 10707">
          <a:extLst>
            <a:ext uri="{FF2B5EF4-FFF2-40B4-BE49-F238E27FC236}">
              <a16:creationId xmlns:a16="http://schemas.microsoft.com/office/drawing/2014/main" id="{1000ED2F-14E5-4F1E-A39E-AF34934FC049}"/>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306</xdr:row>
      <xdr:rowOff>7055</xdr:rowOff>
    </xdr:from>
    <xdr:to>
      <xdr:col>2</xdr:col>
      <xdr:colOff>49392</xdr:colOff>
      <xdr:row>309</xdr:row>
      <xdr:rowOff>0</xdr:rowOff>
    </xdr:to>
    <xdr:sp macro="" textlink="">
      <xdr:nvSpPr>
        <xdr:cNvPr id="2622" name="Isosceles Triangle 2621">
          <a:extLst>
            <a:ext uri="{FF2B5EF4-FFF2-40B4-BE49-F238E27FC236}">
              <a16:creationId xmlns:a16="http://schemas.microsoft.com/office/drawing/2014/main" id="{63853FAF-0568-458B-817C-51297F961D20}"/>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306</xdr:row>
      <xdr:rowOff>4233</xdr:rowOff>
    </xdr:from>
    <xdr:to>
      <xdr:col>4</xdr:col>
      <xdr:colOff>46570</xdr:colOff>
      <xdr:row>308</xdr:row>
      <xdr:rowOff>173567</xdr:rowOff>
    </xdr:to>
    <xdr:sp macro="" textlink="">
      <xdr:nvSpPr>
        <xdr:cNvPr id="2623" name="Isosceles Triangle 2622">
          <a:extLst>
            <a:ext uri="{FF2B5EF4-FFF2-40B4-BE49-F238E27FC236}">
              <a16:creationId xmlns:a16="http://schemas.microsoft.com/office/drawing/2014/main" id="{31600FB0-D0B7-4A1F-A6F4-D95EC6095646}"/>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306</xdr:row>
      <xdr:rowOff>13304</xdr:rowOff>
    </xdr:from>
    <xdr:to>
      <xdr:col>8</xdr:col>
      <xdr:colOff>46570</xdr:colOff>
      <xdr:row>309</xdr:row>
      <xdr:rowOff>1209</xdr:rowOff>
    </xdr:to>
    <xdr:sp macro="" textlink="">
      <xdr:nvSpPr>
        <xdr:cNvPr id="2624" name="Isosceles Triangle 2623">
          <a:extLst>
            <a:ext uri="{FF2B5EF4-FFF2-40B4-BE49-F238E27FC236}">
              <a16:creationId xmlns:a16="http://schemas.microsoft.com/office/drawing/2014/main" id="{A13E3423-B36A-4A2C-8D32-8CFF8624FE98}"/>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306</xdr:row>
      <xdr:rowOff>13304</xdr:rowOff>
    </xdr:from>
    <xdr:to>
      <xdr:col>4</xdr:col>
      <xdr:colOff>46569</xdr:colOff>
      <xdr:row>309</xdr:row>
      <xdr:rowOff>1209</xdr:rowOff>
    </xdr:to>
    <xdr:sp macro="" textlink="">
      <xdr:nvSpPr>
        <xdr:cNvPr id="2625" name="Isosceles Triangle 2624">
          <a:extLst>
            <a:ext uri="{FF2B5EF4-FFF2-40B4-BE49-F238E27FC236}">
              <a16:creationId xmlns:a16="http://schemas.microsoft.com/office/drawing/2014/main" id="{88A5A096-632D-4A55-AECD-F7C8D4C742A4}"/>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306</xdr:row>
      <xdr:rowOff>15522</xdr:rowOff>
    </xdr:from>
    <xdr:to>
      <xdr:col>6</xdr:col>
      <xdr:colOff>43746</xdr:colOff>
      <xdr:row>309</xdr:row>
      <xdr:rowOff>8467</xdr:rowOff>
    </xdr:to>
    <xdr:sp macro="" textlink="">
      <xdr:nvSpPr>
        <xdr:cNvPr id="2626" name="Isosceles Triangle 2625">
          <a:extLst>
            <a:ext uri="{FF2B5EF4-FFF2-40B4-BE49-F238E27FC236}">
              <a16:creationId xmlns:a16="http://schemas.microsoft.com/office/drawing/2014/main" id="{4BE5E878-F36C-40E1-8F2E-BCAA5038A7C4}"/>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306</xdr:row>
      <xdr:rowOff>7056</xdr:rowOff>
    </xdr:from>
    <xdr:to>
      <xdr:col>10</xdr:col>
      <xdr:colOff>42332</xdr:colOff>
      <xdr:row>309</xdr:row>
      <xdr:rowOff>1</xdr:rowOff>
    </xdr:to>
    <xdr:sp macro="" textlink="">
      <xdr:nvSpPr>
        <xdr:cNvPr id="2627" name="Isosceles Triangle 2626">
          <a:extLst>
            <a:ext uri="{FF2B5EF4-FFF2-40B4-BE49-F238E27FC236}">
              <a16:creationId xmlns:a16="http://schemas.microsoft.com/office/drawing/2014/main" id="{2B79B116-01AD-48D8-8597-E68CF8B89C54}"/>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306</xdr:row>
      <xdr:rowOff>18345</xdr:rowOff>
    </xdr:from>
    <xdr:to>
      <xdr:col>12</xdr:col>
      <xdr:colOff>39510</xdr:colOff>
      <xdr:row>309</xdr:row>
      <xdr:rowOff>11290</xdr:rowOff>
    </xdr:to>
    <xdr:sp macro="" textlink="">
      <xdr:nvSpPr>
        <xdr:cNvPr id="2628" name="Isosceles Triangle 2627">
          <a:extLst>
            <a:ext uri="{FF2B5EF4-FFF2-40B4-BE49-F238E27FC236}">
              <a16:creationId xmlns:a16="http://schemas.microsoft.com/office/drawing/2014/main" id="{98B2BD9D-1B04-47B1-886D-6F21F544F3C1}"/>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306</xdr:row>
      <xdr:rowOff>7056</xdr:rowOff>
    </xdr:from>
    <xdr:to>
      <xdr:col>14</xdr:col>
      <xdr:colOff>42332</xdr:colOff>
      <xdr:row>309</xdr:row>
      <xdr:rowOff>1</xdr:rowOff>
    </xdr:to>
    <xdr:sp macro="" textlink="">
      <xdr:nvSpPr>
        <xdr:cNvPr id="2629" name="Isosceles Triangle 2628">
          <a:extLst>
            <a:ext uri="{FF2B5EF4-FFF2-40B4-BE49-F238E27FC236}">
              <a16:creationId xmlns:a16="http://schemas.microsoft.com/office/drawing/2014/main" id="{E3A631D5-8709-41ED-B41D-9ACAA5C30B48}"/>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306</xdr:row>
      <xdr:rowOff>18345</xdr:rowOff>
    </xdr:from>
    <xdr:to>
      <xdr:col>16</xdr:col>
      <xdr:colOff>39510</xdr:colOff>
      <xdr:row>309</xdr:row>
      <xdr:rowOff>11290</xdr:rowOff>
    </xdr:to>
    <xdr:sp macro="" textlink="">
      <xdr:nvSpPr>
        <xdr:cNvPr id="2630" name="Isosceles Triangle 2629">
          <a:extLst>
            <a:ext uri="{FF2B5EF4-FFF2-40B4-BE49-F238E27FC236}">
              <a16:creationId xmlns:a16="http://schemas.microsoft.com/office/drawing/2014/main" id="{B853F952-2076-4D6A-BBBA-2E900438D01B}"/>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306</xdr:row>
      <xdr:rowOff>7056</xdr:rowOff>
    </xdr:from>
    <xdr:to>
      <xdr:col>18</xdr:col>
      <xdr:colOff>42332</xdr:colOff>
      <xdr:row>309</xdr:row>
      <xdr:rowOff>1</xdr:rowOff>
    </xdr:to>
    <xdr:sp macro="" textlink="">
      <xdr:nvSpPr>
        <xdr:cNvPr id="2631" name="Isosceles Triangle 2630">
          <a:extLst>
            <a:ext uri="{FF2B5EF4-FFF2-40B4-BE49-F238E27FC236}">
              <a16:creationId xmlns:a16="http://schemas.microsoft.com/office/drawing/2014/main" id="{29BD84BA-7402-4EBE-B597-6994388D3EF1}"/>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306</xdr:row>
      <xdr:rowOff>18345</xdr:rowOff>
    </xdr:from>
    <xdr:to>
      <xdr:col>20</xdr:col>
      <xdr:colOff>39510</xdr:colOff>
      <xdr:row>309</xdr:row>
      <xdr:rowOff>11290</xdr:rowOff>
    </xdr:to>
    <xdr:sp macro="" textlink="">
      <xdr:nvSpPr>
        <xdr:cNvPr id="2632" name="Isosceles Triangle 2631">
          <a:extLst>
            <a:ext uri="{FF2B5EF4-FFF2-40B4-BE49-F238E27FC236}">
              <a16:creationId xmlns:a16="http://schemas.microsoft.com/office/drawing/2014/main" id="{1DBA0168-8D44-454A-8A41-DC8A4882F475}"/>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305</xdr:row>
      <xdr:rowOff>173181</xdr:rowOff>
    </xdr:from>
    <xdr:to>
      <xdr:col>15</xdr:col>
      <xdr:colOff>294410</xdr:colOff>
      <xdr:row>306</xdr:row>
      <xdr:rowOff>121226</xdr:rowOff>
    </xdr:to>
    <xdr:sp macro="" textlink="">
      <xdr:nvSpPr>
        <xdr:cNvPr id="2633" name="Freeform 10707">
          <a:extLst>
            <a:ext uri="{FF2B5EF4-FFF2-40B4-BE49-F238E27FC236}">
              <a16:creationId xmlns:a16="http://schemas.microsoft.com/office/drawing/2014/main" id="{D96174CD-3094-4FE6-ABA5-D2A2DB3A8580}"/>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306</xdr:row>
      <xdr:rowOff>28037</xdr:rowOff>
    </xdr:from>
    <xdr:to>
      <xdr:col>17</xdr:col>
      <xdr:colOff>276267</xdr:colOff>
      <xdr:row>306</xdr:row>
      <xdr:rowOff>148440</xdr:rowOff>
    </xdr:to>
    <xdr:sp macro="" textlink="">
      <xdr:nvSpPr>
        <xdr:cNvPr id="2634" name="Freeform 10707">
          <a:extLst>
            <a:ext uri="{FF2B5EF4-FFF2-40B4-BE49-F238E27FC236}">
              <a16:creationId xmlns:a16="http://schemas.microsoft.com/office/drawing/2014/main" id="{BB17DBEC-AD91-407E-9F9E-0DDBA0DF78CF}"/>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305</xdr:row>
      <xdr:rowOff>173181</xdr:rowOff>
    </xdr:from>
    <xdr:to>
      <xdr:col>19</xdr:col>
      <xdr:colOff>294410</xdr:colOff>
      <xdr:row>306</xdr:row>
      <xdr:rowOff>121226</xdr:rowOff>
    </xdr:to>
    <xdr:sp macro="" textlink="">
      <xdr:nvSpPr>
        <xdr:cNvPr id="2635" name="Freeform 10707">
          <a:extLst>
            <a:ext uri="{FF2B5EF4-FFF2-40B4-BE49-F238E27FC236}">
              <a16:creationId xmlns:a16="http://schemas.microsoft.com/office/drawing/2014/main" id="{BA6FAABF-7C84-4D08-97B2-D054EBE39E8D}"/>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305</xdr:row>
      <xdr:rowOff>173181</xdr:rowOff>
    </xdr:from>
    <xdr:to>
      <xdr:col>21</xdr:col>
      <xdr:colOff>294410</xdr:colOff>
      <xdr:row>306</xdr:row>
      <xdr:rowOff>121226</xdr:rowOff>
    </xdr:to>
    <xdr:sp macro="" textlink="">
      <xdr:nvSpPr>
        <xdr:cNvPr id="2636" name="Freeform 10707">
          <a:extLst>
            <a:ext uri="{FF2B5EF4-FFF2-40B4-BE49-F238E27FC236}">
              <a16:creationId xmlns:a16="http://schemas.microsoft.com/office/drawing/2014/main" id="{58B72D4D-D338-4239-A969-4685E931D079}"/>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305</xdr:row>
      <xdr:rowOff>173181</xdr:rowOff>
    </xdr:from>
    <xdr:to>
      <xdr:col>3</xdr:col>
      <xdr:colOff>294410</xdr:colOff>
      <xdr:row>306</xdr:row>
      <xdr:rowOff>121226</xdr:rowOff>
    </xdr:to>
    <xdr:sp macro="" textlink="">
      <xdr:nvSpPr>
        <xdr:cNvPr id="2637" name="Freeform 10707">
          <a:extLst>
            <a:ext uri="{FF2B5EF4-FFF2-40B4-BE49-F238E27FC236}">
              <a16:creationId xmlns:a16="http://schemas.microsoft.com/office/drawing/2014/main" id="{D1E20DDD-577D-40D2-9378-ED814BDAFFF2}"/>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305</xdr:row>
      <xdr:rowOff>173181</xdr:rowOff>
    </xdr:from>
    <xdr:to>
      <xdr:col>5</xdr:col>
      <xdr:colOff>294410</xdr:colOff>
      <xdr:row>306</xdr:row>
      <xdr:rowOff>121226</xdr:rowOff>
    </xdr:to>
    <xdr:sp macro="" textlink="">
      <xdr:nvSpPr>
        <xdr:cNvPr id="2638" name="Freeform 10707">
          <a:extLst>
            <a:ext uri="{FF2B5EF4-FFF2-40B4-BE49-F238E27FC236}">
              <a16:creationId xmlns:a16="http://schemas.microsoft.com/office/drawing/2014/main" id="{9E5D420E-F113-4DC2-B195-0D15D2ECBCE7}"/>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305</xdr:row>
      <xdr:rowOff>173181</xdr:rowOff>
    </xdr:from>
    <xdr:to>
      <xdr:col>7</xdr:col>
      <xdr:colOff>294410</xdr:colOff>
      <xdr:row>306</xdr:row>
      <xdr:rowOff>121226</xdr:rowOff>
    </xdr:to>
    <xdr:sp macro="" textlink="">
      <xdr:nvSpPr>
        <xdr:cNvPr id="2639" name="Freeform 10707">
          <a:extLst>
            <a:ext uri="{FF2B5EF4-FFF2-40B4-BE49-F238E27FC236}">
              <a16:creationId xmlns:a16="http://schemas.microsoft.com/office/drawing/2014/main" id="{B787B29D-AE61-476C-9F5D-A7793ABF075A}"/>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305</xdr:row>
      <xdr:rowOff>173181</xdr:rowOff>
    </xdr:from>
    <xdr:to>
      <xdr:col>9</xdr:col>
      <xdr:colOff>294410</xdr:colOff>
      <xdr:row>306</xdr:row>
      <xdr:rowOff>121226</xdr:rowOff>
    </xdr:to>
    <xdr:sp macro="" textlink="">
      <xdr:nvSpPr>
        <xdr:cNvPr id="2640" name="Freeform 10707">
          <a:extLst>
            <a:ext uri="{FF2B5EF4-FFF2-40B4-BE49-F238E27FC236}">
              <a16:creationId xmlns:a16="http://schemas.microsoft.com/office/drawing/2014/main" id="{0DB008AE-8C57-4262-8BBB-0784116D965D}"/>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305</xdr:row>
      <xdr:rowOff>173181</xdr:rowOff>
    </xdr:from>
    <xdr:to>
      <xdr:col>11</xdr:col>
      <xdr:colOff>294410</xdr:colOff>
      <xdr:row>306</xdr:row>
      <xdr:rowOff>121226</xdr:rowOff>
    </xdr:to>
    <xdr:sp macro="" textlink="">
      <xdr:nvSpPr>
        <xdr:cNvPr id="2641" name="Freeform 10707">
          <a:extLst>
            <a:ext uri="{FF2B5EF4-FFF2-40B4-BE49-F238E27FC236}">
              <a16:creationId xmlns:a16="http://schemas.microsoft.com/office/drawing/2014/main" id="{A4400CC4-78AE-4E05-A13D-839B678A498B}"/>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305</xdr:row>
      <xdr:rowOff>173181</xdr:rowOff>
    </xdr:from>
    <xdr:to>
      <xdr:col>13</xdr:col>
      <xdr:colOff>294410</xdr:colOff>
      <xdr:row>306</xdr:row>
      <xdr:rowOff>121226</xdr:rowOff>
    </xdr:to>
    <xdr:sp macro="" textlink="">
      <xdr:nvSpPr>
        <xdr:cNvPr id="2642" name="Freeform 10707">
          <a:extLst>
            <a:ext uri="{FF2B5EF4-FFF2-40B4-BE49-F238E27FC236}">
              <a16:creationId xmlns:a16="http://schemas.microsoft.com/office/drawing/2014/main" id="{4DC00244-4934-4843-8C3B-55B5DFE293F1}"/>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318</xdr:row>
      <xdr:rowOff>7055</xdr:rowOff>
    </xdr:from>
    <xdr:to>
      <xdr:col>2</xdr:col>
      <xdr:colOff>49392</xdr:colOff>
      <xdr:row>321</xdr:row>
      <xdr:rowOff>0</xdr:rowOff>
    </xdr:to>
    <xdr:sp macro="" textlink="">
      <xdr:nvSpPr>
        <xdr:cNvPr id="2643" name="Isosceles Triangle 2642">
          <a:extLst>
            <a:ext uri="{FF2B5EF4-FFF2-40B4-BE49-F238E27FC236}">
              <a16:creationId xmlns:a16="http://schemas.microsoft.com/office/drawing/2014/main" id="{8A119BFB-EF3F-4E2F-98BE-EF520F7DDB53}"/>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318</xdr:row>
      <xdr:rowOff>4233</xdr:rowOff>
    </xdr:from>
    <xdr:to>
      <xdr:col>4</xdr:col>
      <xdr:colOff>46570</xdr:colOff>
      <xdr:row>320</xdr:row>
      <xdr:rowOff>173567</xdr:rowOff>
    </xdr:to>
    <xdr:sp macro="" textlink="">
      <xdr:nvSpPr>
        <xdr:cNvPr id="2644" name="Isosceles Triangle 2643">
          <a:extLst>
            <a:ext uri="{FF2B5EF4-FFF2-40B4-BE49-F238E27FC236}">
              <a16:creationId xmlns:a16="http://schemas.microsoft.com/office/drawing/2014/main" id="{02B6BB20-3B54-44B4-AC1D-140F43045598}"/>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318</xdr:row>
      <xdr:rowOff>13304</xdr:rowOff>
    </xdr:from>
    <xdr:to>
      <xdr:col>8</xdr:col>
      <xdr:colOff>46570</xdr:colOff>
      <xdr:row>321</xdr:row>
      <xdr:rowOff>1209</xdr:rowOff>
    </xdr:to>
    <xdr:sp macro="" textlink="">
      <xdr:nvSpPr>
        <xdr:cNvPr id="2645" name="Isosceles Triangle 2644">
          <a:extLst>
            <a:ext uri="{FF2B5EF4-FFF2-40B4-BE49-F238E27FC236}">
              <a16:creationId xmlns:a16="http://schemas.microsoft.com/office/drawing/2014/main" id="{2875B79C-FF69-4665-8D4B-20EEBADA6F4A}"/>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318</xdr:row>
      <xdr:rowOff>13304</xdr:rowOff>
    </xdr:from>
    <xdr:to>
      <xdr:col>4</xdr:col>
      <xdr:colOff>46569</xdr:colOff>
      <xdr:row>321</xdr:row>
      <xdr:rowOff>1209</xdr:rowOff>
    </xdr:to>
    <xdr:sp macro="" textlink="">
      <xdr:nvSpPr>
        <xdr:cNvPr id="2646" name="Isosceles Triangle 2645">
          <a:extLst>
            <a:ext uri="{FF2B5EF4-FFF2-40B4-BE49-F238E27FC236}">
              <a16:creationId xmlns:a16="http://schemas.microsoft.com/office/drawing/2014/main" id="{C95270EB-3D0C-47D7-A5C8-7B529CB388C1}"/>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318</xdr:row>
      <xdr:rowOff>15522</xdr:rowOff>
    </xdr:from>
    <xdr:to>
      <xdr:col>6</xdr:col>
      <xdr:colOff>43746</xdr:colOff>
      <xdr:row>321</xdr:row>
      <xdr:rowOff>8467</xdr:rowOff>
    </xdr:to>
    <xdr:sp macro="" textlink="">
      <xdr:nvSpPr>
        <xdr:cNvPr id="2647" name="Isosceles Triangle 2646">
          <a:extLst>
            <a:ext uri="{FF2B5EF4-FFF2-40B4-BE49-F238E27FC236}">
              <a16:creationId xmlns:a16="http://schemas.microsoft.com/office/drawing/2014/main" id="{D8014C2E-1847-4B93-A9EC-1D609D5B01A1}"/>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318</xdr:row>
      <xdr:rowOff>7056</xdr:rowOff>
    </xdr:from>
    <xdr:to>
      <xdr:col>10</xdr:col>
      <xdr:colOff>42332</xdr:colOff>
      <xdr:row>321</xdr:row>
      <xdr:rowOff>1</xdr:rowOff>
    </xdr:to>
    <xdr:sp macro="" textlink="">
      <xdr:nvSpPr>
        <xdr:cNvPr id="2648" name="Isosceles Triangle 2647">
          <a:extLst>
            <a:ext uri="{FF2B5EF4-FFF2-40B4-BE49-F238E27FC236}">
              <a16:creationId xmlns:a16="http://schemas.microsoft.com/office/drawing/2014/main" id="{A4A499BC-1FF5-4E17-AF24-078522E1F446}"/>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318</xdr:row>
      <xdr:rowOff>18345</xdr:rowOff>
    </xdr:from>
    <xdr:to>
      <xdr:col>12</xdr:col>
      <xdr:colOff>39510</xdr:colOff>
      <xdr:row>321</xdr:row>
      <xdr:rowOff>11290</xdr:rowOff>
    </xdr:to>
    <xdr:sp macro="" textlink="">
      <xdr:nvSpPr>
        <xdr:cNvPr id="2649" name="Isosceles Triangle 2648">
          <a:extLst>
            <a:ext uri="{FF2B5EF4-FFF2-40B4-BE49-F238E27FC236}">
              <a16:creationId xmlns:a16="http://schemas.microsoft.com/office/drawing/2014/main" id="{89761733-39DB-4823-8514-5B20404DC3E0}"/>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318</xdr:row>
      <xdr:rowOff>7056</xdr:rowOff>
    </xdr:from>
    <xdr:to>
      <xdr:col>14</xdr:col>
      <xdr:colOff>42332</xdr:colOff>
      <xdr:row>321</xdr:row>
      <xdr:rowOff>1</xdr:rowOff>
    </xdr:to>
    <xdr:sp macro="" textlink="">
      <xdr:nvSpPr>
        <xdr:cNvPr id="2650" name="Isosceles Triangle 2649">
          <a:extLst>
            <a:ext uri="{FF2B5EF4-FFF2-40B4-BE49-F238E27FC236}">
              <a16:creationId xmlns:a16="http://schemas.microsoft.com/office/drawing/2014/main" id="{3967F57A-A844-4EFF-A2CB-BA689F9D4766}"/>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318</xdr:row>
      <xdr:rowOff>18345</xdr:rowOff>
    </xdr:from>
    <xdr:to>
      <xdr:col>16</xdr:col>
      <xdr:colOff>39510</xdr:colOff>
      <xdr:row>321</xdr:row>
      <xdr:rowOff>11290</xdr:rowOff>
    </xdr:to>
    <xdr:sp macro="" textlink="">
      <xdr:nvSpPr>
        <xdr:cNvPr id="2651" name="Isosceles Triangle 2650">
          <a:extLst>
            <a:ext uri="{FF2B5EF4-FFF2-40B4-BE49-F238E27FC236}">
              <a16:creationId xmlns:a16="http://schemas.microsoft.com/office/drawing/2014/main" id="{18C91EE1-7E2B-44C6-9364-6DEE53A7F33E}"/>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318</xdr:row>
      <xdr:rowOff>7056</xdr:rowOff>
    </xdr:from>
    <xdr:to>
      <xdr:col>18</xdr:col>
      <xdr:colOff>42332</xdr:colOff>
      <xdr:row>321</xdr:row>
      <xdr:rowOff>1</xdr:rowOff>
    </xdr:to>
    <xdr:sp macro="" textlink="">
      <xdr:nvSpPr>
        <xdr:cNvPr id="2652" name="Isosceles Triangle 2651">
          <a:extLst>
            <a:ext uri="{FF2B5EF4-FFF2-40B4-BE49-F238E27FC236}">
              <a16:creationId xmlns:a16="http://schemas.microsoft.com/office/drawing/2014/main" id="{80790939-FBB6-4BFA-AA15-0015E1EFAA7D}"/>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318</xdr:row>
      <xdr:rowOff>18345</xdr:rowOff>
    </xdr:from>
    <xdr:to>
      <xdr:col>20</xdr:col>
      <xdr:colOff>39510</xdr:colOff>
      <xdr:row>321</xdr:row>
      <xdr:rowOff>11290</xdr:rowOff>
    </xdr:to>
    <xdr:sp macro="" textlink="">
      <xdr:nvSpPr>
        <xdr:cNvPr id="2653" name="Isosceles Triangle 2652">
          <a:extLst>
            <a:ext uri="{FF2B5EF4-FFF2-40B4-BE49-F238E27FC236}">
              <a16:creationId xmlns:a16="http://schemas.microsoft.com/office/drawing/2014/main" id="{D5832A26-8D4A-44B8-9629-B902AC5F1886}"/>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317</xdr:row>
      <xdr:rowOff>173181</xdr:rowOff>
    </xdr:from>
    <xdr:to>
      <xdr:col>15</xdr:col>
      <xdr:colOff>294410</xdr:colOff>
      <xdr:row>318</xdr:row>
      <xdr:rowOff>121226</xdr:rowOff>
    </xdr:to>
    <xdr:sp macro="" textlink="">
      <xdr:nvSpPr>
        <xdr:cNvPr id="2654" name="Freeform 10707">
          <a:extLst>
            <a:ext uri="{FF2B5EF4-FFF2-40B4-BE49-F238E27FC236}">
              <a16:creationId xmlns:a16="http://schemas.microsoft.com/office/drawing/2014/main" id="{51ED5829-1750-4D4F-9683-35C1AFA88DE8}"/>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318</xdr:row>
      <xdr:rowOff>28037</xdr:rowOff>
    </xdr:from>
    <xdr:to>
      <xdr:col>17</xdr:col>
      <xdr:colOff>276267</xdr:colOff>
      <xdr:row>318</xdr:row>
      <xdr:rowOff>148440</xdr:rowOff>
    </xdr:to>
    <xdr:sp macro="" textlink="">
      <xdr:nvSpPr>
        <xdr:cNvPr id="2655" name="Freeform 10707">
          <a:extLst>
            <a:ext uri="{FF2B5EF4-FFF2-40B4-BE49-F238E27FC236}">
              <a16:creationId xmlns:a16="http://schemas.microsoft.com/office/drawing/2014/main" id="{E1ADD0D8-9B97-4E3C-ABB5-5FBBB942F50B}"/>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317</xdr:row>
      <xdr:rowOff>173181</xdr:rowOff>
    </xdr:from>
    <xdr:to>
      <xdr:col>19</xdr:col>
      <xdr:colOff>294410</xdr:colOff>
      <xdr:row>318</xdr:row>
      <xdr:rowOff>121226</xdr:rowOff>
    </xdr:to>
    <xdr:sp macro="" textlink="">
      <xdr:nvSpPr>
        <xdr:cNvPr id="2656" name="Freeform 10707">
          <a:extLst>
            <a:ext uri="{FF2B5EF4-FFF2-40B4-BE49-F238E27FC236}">
              <a16:creationId xmlns:a16="http://schemas.microsoft.com/office/drawing/2014/main" id="{A4D0D95E-5A9E-4BA6-A9E8-8533F49EA42F}"/>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317</xdr:row>
      <xdr:rowOff>173181</xdr:rowOff>
    </xdr:from>
    <xdr:to>
      <xdr:col>21</xdr:col>
      <xdr:colOff>294410</xdr:colOff>
      <xdr:row>318</xdr:row>
      <xdr:rowOff>121226</xdr:rowOff>
    </xdr:to>
    <xdr:sp macro="" textlink="">
      <xdr:nvSpPr>
        <xdr:cNvPr id="2657" name="Freeform 10707">
          <a:extLst>
            <a:ext uri="{FF2B5EF4-FFF2-40B4-BE49-F238E27FC236}">
              <a16:creationId xmlns:a16="http://schemas.microsoft.com/office/drawing/2014/main" id="{C15A2CA1-2DA0-426C-ACEF-5D710B975F99}"/>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317</xdr:row>
      <xdr:rowOff>173181</xdr:rowOff>
    </xdr:from>
    <xdr:to>
      <xdr:col>3</xdr:col>
      <xdr:colOff>294410</xdr:colOff>
      <xdr:row>318</xdr:row>
      <xdr:rowOff>121226</xdr:rowOff>
    </xdr:to>
    <xdr:sp macro="" textlink="">
      <xdr:nvSpPr>
        <xdr:cNvPr id="2658" name="Freeform 10707">
          <a:extLst>
            <a:ext uri="{FF2B5EF4-FFF2-40B4-BE49-F238E27FC236}">
              <a16:creationId xmlns:a16="http://schemas.microsoft.com/office/drawing/2014/main" id="{9AE9C1EC-C2BD-4C97-93BC-CD13435356EA}"/>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317</xdr:row>
      <xdr:rowOff>173181</xdr:rowOff>
    </xdr:from>
    <xdr:to>
      <xdr:col>5</xdr:col>
      <xdr:colOff>294410</xdr:colOff>
      <xdr:row>318</xdr:row>
      <xdr:rowOff>121226</xdr:rowOff>
    </xdr:to>
    <xdr:sp macro="" textlink="">
      <xdr:nvSpPr>
        <xdr:cNvPr id="2659" name="Freeform 10707">
          <a:extLst>
            <a:ext uri="{FF2B5EF4-FFF2-40B4-BE49-F238E27FC236}">
              <a16:creationId xmlns:a16="http://schemas.microsoft.com/office/drawing/2014/main" id="{1A92F722-70DF-4499-9E0E-F1E763C0E6A6}"/>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317</xdr:row>
      <xdr:rowOff>173181</xdr:rowOff>
    </xdr:from>
    <xdr:to>
      <xdr:col>7</xdr:col>
      <xdr:colOff>294410</xdr:colOff>
      <xdr:row>318</xdr:row>
      <xdr:rowOff>121226</xdr:rowOff>
    </xdr:to>
    <xdr:sp macro="" textlink="">
      <xdr:nvSpPr>
        <xdr:cNvPr id="2660" name="Freeform 10707">
          <a:extLst>
            <a:ext uri="{FF2B5EF4-FFF2-40B4-BE49-F238E27FC236}">
              <a16:creationId xmlns:a16="http://schemas.microsoft.com/office/drawing/2014/main" id="{38479166-BCA1-4D3B-AE12-9DAA4650A34E}"/>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317</xdr:row>
      <xdr:rowOff>173181</xdr:rowOff>
    </xdr:from>
    <xdr:to>
      <xdr:col>9</xdr:col>
      <xdr:colOff>294410</xdr:colOff>
      <xdr:row>318</xdr:row>
      <xdr:rowOff>121226</xdr:rowOff>
    </xdr:to>
    <xdr:sp macro="" textlink="">
      <xdr:nvSpPr>
        <xdr:cNvPr id="2661" name="Freeform 10707">
          <a:extLst>
            <a:ext uri="{FF2B5EF4-FFF2-40B4-BE49-F238E27FC236}">
              <a16:creationId xmlns:a16="http://schemas.microsoft.com/office/drawing/2014/main" id="{10F3A5FB-CF9B-4917-8B5B-595704BBA3D0}"/>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317</xdr:row>
      <xdr:rowOff>173181</xdr:rowOff>
    </xdr:from>
    <xdr:to>
      <xdr:col>11</xdr:col>
      <xdr:colOff>294410</xdr:colOff>
      <xdr:row>318</xdr:row>
      <xdr:rowOff>121226</xdr:rowOff>
    </xdr:to>
    <xdr:sp macro="" textlink="">
      <xdr:nvSpPr>
        <xdr:cNvPr id="2662" name="Freeform 10707">
          <a:extLst>
            <a:ext uri="{FF2B5EF4-FFF2-40B4-BE49-F238E27FC236}">
              <a16:creationId xmlns:a16="http://schemas.microsoft.com/office/drawing/2014/main" id="{C69AFBAF-4039-424D-8E0D-77496E408BAA}"/>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317</xdr:row>
      <xdr:rowOff>173181</xdr:rowOff>
    </xdr:from>
    <xdr:to>
      <xdr:col>13</xdr:col>
      <xdr:colOff>294410</xdr:colOff>
      <xdr:row>318</xdr:row>
      <xdr:rowOff>121226</xdr:rowOff>
    </xdr:to>
    <xdr:sp macro="" textlink="">
      <xdr:nvSpPr>
        <xdr:cNvPr id="2663" name="Freeform 10707">
          <a:extLst>
            <a:ext uri="{FF2B5EF4-FFF2-40B4-BE49-F238E27FC236}">
              <a16:creationId xmlns:a16="http://schemas.microsoft.com/office/drawing/2014/main" id="{D0563D5A-0365-4318-98B7-D46145475E52}"/>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329</xdr:row>
      <xdr:rowOff>7055</xdr:rowOff>
    </xdr:from>
    <xdr:to>
      <xdr:col>2</xdr:col>
      <xdr:colOff>49392</xdr:colOff>
      <xdr:row>332</xdr:row>
      <xdr:rowOff>0</xdr:rowOff>
    </xdr:to>
    <xdr:sp macro="" textlink="">
      <xdr:nvSpPr>
        <xdr:cNvPr id="2664" name="Isosceles Triangle 2663">
          <a:extLst>
            <a:ext uri="{FF2B5EF4-FFF2-40B4-BE49-F238E27FC236}">
              <a16:creationId xmlns:a16="http://schemas.microsoft.com/office/drawing/2014/main" id="{FBC9C4E5-E850-4B7D-A07A-A0C3C699D24D}"/>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329</xdr:row>
      <xdr:rowOff>4233</xdr:rowOff>
    </xdr:from>
    <xdr:to>
      <xdr:col>4</xdr:col>
      <xdr:colOff>46570</xdr:colOff>
      <xdr:row>331</xdr:row>
      <xdr:rowOff>173567</xdr:rowOff>
    </xdr:to>
    <xdr:sp macro="" textlink="">
      <xdr:nvSpPr>
        <xdr:cNvPr id="2665" name="Isosceles Triangle 2664">
          <a:extLst>
            <a:ext uri="{FF2B5EF4-FFF2-40B4-BE49-F238E27FC236}">
              <a16:creationId xmlns:a16="http://schemas.microsoft.com/office/drawing/2014/main" id="{FAA7F455-9289-4B6F-80D6-4D1935993A66}"/>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329</xdr:row>
      <xdr:rowOff>13304</xdr:rowOff>
    </xdr:from>
    <xdr:to>
      <xdr:col>8</xdr:col>
      <xdr:colOff>46570</xdr:colOff>
      <xdr:row>332</xdr:row>
      <xdr:rowOff>1209</xdr:rowOff>
    </xdr:to>
    <xdr:sp macro="" textlink="">
      <xdr:nvSpPr>
        <xdr:cNvPr id="2666" name="Isosceles Triangle 2665">
          <a:extLst>
            <a:ext uri="{FF2B5EF4-FFF2-40B4-BE49-F238E27FC236}">
              <a16:creationId xmlns:a16="http://schemas.microsoft.com/office/drawing/2014/main" id="{A4367A73-8FD8-497C-8EC4-959F4540F747}"/>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329</xdr:row>
      <xdr:rowOff>13304</xdr:rowOff>
    </xdr:from>
    <xdr:to>
      <xdr:col>4</xdr:col>
      <xdr:colOff>46569</xdr:colOff>
      <xdr:row>332</xdr:row>
      <xdr:rowOff>1209</xdr:rowOff>
    </xdr:to>
    <xdr:sp macro="" textlink="">
      <xdr:nvSpPr>
        <xdr:cNvPr id="2667" name="Isosceles Triangle 2666">
          <a:extLst>
            <a:ext uri="{FF2B5EF4-FFF2-40B4-BE49-F238E27FC236}">
              <a16:creationId xmlns:a16="http://schemas.microsoft.com/office/drawing/2014/main" id="{72784C50-C4EC-40F8-B51E-85365843D9B0}"/>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329</xdr:row>
      <xdr:rowOff>15522</xdr:rowOff>
    </xdr:from>
    <xdr:to>
      <xdr:col>6</xdr:col>
      <xdr:colOff>43746</xdr:colOff>
      <xdr:row>332</xdr:row>
      <xdr:rowOff>8467</xdr:rowOff>
    </xdr:to>
    <xdr:sp macro="" textlink="">
      <xdr:nvSpPr>
        <xdr:cNvPr id="2668" name="Isosceles Triangle 2667">
          <a:extLst>
            <a:ext uri="{FF2B5EF4-FFF2-40B4-BE49-F238E27FC236}">
              <a16:creationId xmlns:a16="http://schemas.microsoft.com/office/drawing/2014/main" id="{24A40E6F-E9FB-443E-8989-7DC7BDF23244}"/>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329</xdr:row>
      <xdr:rowOff>7056</xdr:rowOff>
    </xdr:from>
    <xdr:to>
      <xdr:col>10</xdr:col>
      <xdr:colOff>42332</xdr:colOff>
      <xdr:row>332</xdr:row>
      <xdr:rowOff>1</xdr:rowOff>
    </xdr:to>
    <xdr:sp macro="" textlink="">
      <xdr:nvSpPr>
        <xdr:cNvPr id="2669" name="Isosceles Triangle 2668">
          <a:extLst>
            <a:ext uri="{FF2B5EF4-FFF2-40B4-BE49-F238E27FC236}">
              <a16:creationId xmlns:a16="http://schemas.microsoft.com/office/drawing/2014/main" id="{DC1C55EF-7E32-4BD2-9EC2-E81876AE76A3}"/>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329</xdr:row>
      <xdr:rowOff>18345</xdr:rowOff>
    </xdr:from>
    <xdr:to>
      <xdr:col>12</xdr:col>
      <xdr:colOff>39510</xdr:colOff>
      <xdr:row>332</xdr:row>
      <xdr:rowOff>11290</xdr:rowOff>
    </xdr:to>
    <xdr:sp macro="" textlink="">
      <xdr:nvSpPr>
        <xdr:cNvPr id="2670" name="Isosceles Triangle 2669">
          <a:extLst>
            <a:ext uri="{FF2B5EF4-FFF2-40B4-BE49-F238E27FC236}">
              <a16:creationId xmlns:a16="http://schemas.microsoft.com/office/drawing/2014/main" id="{8B1964EA-D4F8-415B-A2C5-9E650DC2C532}"/>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329</xdr:row>
      <xdr:rowOff>7056</xdr:rowOff>
    </xdr:from>
    <xdr:to>
      <xdr:col>14</xdr:col>
      <xdr:colOff>42332</xdr:colOff>
      <xdr:row>332</xdr:row>
      <xdr:rowOff>1</xdr:rowOff>
    </xdr:to>
    <xdr:sp macro="" textlink="">
      <xdr:nvSpPr>
        <xdr:cNvPr id="2671" name="Isosceles Triangle 2670">
          <a:extLst>
            <a:ext uri="{FF2B5EF4-FFF2-40B4-BE49-F238E27FC236}">
              <a16:creationId xmlns:a16="http://schemas.microsoft.com/office/drawing/2014/main" id="{7ACCDCBD-6EB2-4054-A3B0-914A0C2B2CBE}"/>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329</xdr:row>
      <xdr:rowOff>18345</xdr:rowOff>
    </xdr:from>
    <xdr:to>
      <xdr:col>16</xdr:col>
      <xdr:colOff>39510</xdr:colOff>
      <xdr:row>332</xdr:row>
      <xdr:rowOff>11290</xdr:rowOff>
    </xdr:to>
    <xdr:sp macro="" textlink="">
      <xdr:nvSpPr>
        <xdr:cNvPr id="2672" name="Isosceles Triangle 2671">
          <a:extLst>
            <a:ext uri="{FF2B5EF4-FFF2-40B4-BE49-F238E27FC236}">
              <a16:creationId xmlns:a16="http://schemas.microsoft.com/office/drawing/2014/main" id="{18316785-6E37-4EFB-86D3-CE9DA7E38281}"/>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329</xdr:row>
      <xdr:rowOff>7056</xdr:rowOff>
    </xdr:from>
    <xdr:to>
      <xdr:col>18</xdr:col>
      <xdr:colOff>42332</xdr:colOff>
      <xdr:row>332</xdr:row>
      <xdr:rowOff>1</xdr:rowOff>
    </xdr:to>
    <xdr:sp macro="" textlink="">
      <xdr:nvSpPr>
        <xdr:cNvPr id="2673" name="Isosceles Triangle 2672">
          <a:extLst>
            <a:ext uri="{FF2B5EF4-FFF2-40B4-BE49-F238E27FC236}">
              <a16:creationId xmlns:a16="http://schemas.microsoft.com/office/drawing/2014/main" id="{2740F5A2-FB26-44AA-9169-2FAA1ABF28A3}"/>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329</xdr:row>
      <xdr:rowOff>18345</xdr:rowOff>
    </xdr:from>
    <xdr:to>
      <xdr:col>20</xdr:col>
      <xdr:colOff>39510</xdr:colOff>
      <xdr:row>332</xdr:row>
      <xdr:rowOff>11290</xdr:rowOff>
    </xdr:to>
    <xdr:sp macro="" textlink="">
      <xdr:nvSpPr>
        <xdr:cNvPr id="2674" name="Isosceles Triangle 2673">
          <a:extLst>
            <a:ext uri="{FF2B5EF4-FFF2-40B4-BE49-F238E27FC236}">
              <a16:creationId xmlns:a16="http://schemas.microsoft.com/office/drawing/2014/main" id="{842805A1-5F5E-4FCE-9ABC-2D1BE08A1863}"/>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328</xdr:row>
      <xdr:rowOff>173181</xdr:rowOff>
    </xdr:from>
    <xdr:to>
      <xdr:col>15</xdr:col>
      <xdr:colOff>294410</xdr:colOff>
      <xdr:row>329</xdr:row>
      <xdr:rowOff>121226</xdr:rowOff>
    </xdr:to>
    <xdr:sp macro="" textlink="">
      <xdr:nvSpPr>
        <xdr:cNvPr id="2675" name="Freeform 10707">
          <a:extLst>
            <a:ext uri="{FF2B5EF4-FFF2-40B4-BE49-F238E27FC236}">
              <a16:creationId xmlns:a16="http://schemas.microsoft.com/office/drawing/2014/main" id="{FF390A96-6D76-439C-9405-9B1E1403CEEF}"/>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329</xdr:row>
      <xdr:rowOff>28037</xdr:rowOff>
    </xdr:from>
    <xdr:to>
      <xdr:col>17</xdr:col>
      <xdr:colOff>276267</xdr:colOff>
      <xdr:row>329</xdr:row>
      <xdr:rowOff>148440</xdr:rowOff>
    </xdr:to>
    <xdr:sp macro="" textlink="">
      <xdr:nvSpPr>
        <xdr:cNvPr id="2676" name="Freeform 10707">
          <a:extLst>
            <a:ext uri="{FF2B5EF4-FFF2-40B4-BE49-F238E27FC236}">
              <a16:creationId xmlns:a16="http://schemas.microsoft.com/office/drawing/2014/main" id="{CC8312F9-A05D-453F-9F8C-95BC93411CAF}"/>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328</xdr:row>
      <xdr:rowOff>173181</xdr:rowOff>
    </xdr:from>
    <xdr:to>
      <xdr:col>19</xdr:col>
      <xdr:colOff>294410</xdr:colOff>
      <xdr:row>329</xdr:row>
      <xdr:rowOff>121226</xdr:rowOff>
    </xdr:to>
    <xdr:sp macro="" textlink="">
      <xdr:nvSpPr>
        <xdr:cNvPr id="2677" name="Freeform 10707">
          <a:extLst>
            <a:ext uri="{FF2B5EF4-FFF2-40B4-BE49-F238E27FC236}">
              <a16:creationId xmlns:a16="http://schemas.microsoft.com/office/drawing/2014/main" id="{19C0025C-E3B0-4E63-AB43-457ADF8D67FC}"/>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328</xdr:row>
      <xdr:rowOff>173181</xdr:rowOff>
    </xdr:from>
    <xdr:to>
      <xdr:col>21</xdr:col>
      <xdr:colOff>294410</xdr:colOff>
      <xdr:row>329</xdr:row>
      <xdr:rowOff>121226</xdr:rowOff>
    </xdr:to>
    <xdr:sp macro="" textlink="">
      <xdr:nvSpPr>
        <xdr:cNvPr id="2678" name="Freeform 10707">
          <a:extLst>
            <a:ext uri="{FF2B5EF4-FFF2-40B4-BE49-F238E27FC236}">
              <a16:creationId xmlns:a16="http://schemas.microsoft.com/office/drawing/2014/main" id="{5BA04B60-3A73-4A33-BC98-B24234D277CE}"/>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328</xdr:row>
      <xdr:rowOff>173181</xdr:rowOff>
    </xdr:from>
    <xdr:to>
      <xdr:col>3</xdr:col>
      <xdr:colOff>294410</xdr:colOff>
      <xdr:row>329</xdr:row>
      <xdr:rowOff>121226</xdr:rowOff>
    </xdr:to>
    <xdr:sp macro="" textlink="">
      <xdr:nvSpPr>
        <xdr:cNvPr id="2679" name="Freeform 10707">
          <a:extLst>
            <a:ext uri="{FF2B5EF4-FFF2-40B4-BE49-F238E27FC236}">
              <a16:creationId xmlns:a16="http://schemas.microsoft.com/office/drawing/2014/main" id="{6CC052B0-2652-4F6C-BDDF-3B02DD30E99A}"/>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328</xdr:row>
      <xdr:rowOff>173181</xdr:rowOff>
    </xdr:from>
    <xdr:to>
      <xdr:col>5</xdr:col>
      <xdr:colOff>294410</xdr:colOff>
      <xdr:row>329</xdr:row>
      <xdr:rowOff>121226</xdr:rowOff>
    </xdr:to>
    <xdr:sp macro="" textlink="">
      <xdr:nvSpPr>
        <xdr:cNvPr id="2680" name="Freeform 10707">
          <a:extLst>
            <a:ext uri="{FF2B5EF4-FFF2-40B4-BE49-F238E27FC236}">
              <a16:creationId xmlns:a16="http://schemas.microsoft.com/office/drawing/2014/main" id="{9BC551E9-840D-4B1E-BF03-25E1CD0A1691}"/>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328</xdr:row>
      <xdr:rowOff>173181</xdr:rowOff>
    </xdr:from>
    <xdr:to>
      <xdr:col>7</xdr:col>
      <xdr:colOff>294410</xdr:colOff>
      <xdr:row>329</xdr:row>
      <xdr:rowOff>121226</xdr:rowOff>
    </xdr:to>
    <xdr:sp macro="" textlink="">
      <xdr:nvSpPr>
        <xdr:cNvPr id="2681" name="Freeform 10707">
          <a:extLst>
            <a:ext uri="{FF2B5EF4-FFF2-40B4-BE49-F238E27FC236}">
              <a16:creationId xmlns:a16="http://schemas.microsoft.com/office/drawing/2014/main" id="{8B77E46A-06E1-4479-A32A-206B59208E11}"/>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328</xdr:row>
      <xdr:rowOff>173181</xdr:rowOff>
    </xdr:from>
    <xdr:to>
      <xdr:col>9</xdr:col>
      <xdr:colOff>294410</xdr:colOff>
      <xdr:row>329</xdr:row>
      <xdr:rowOff>121226</xdr:rowOff>
    </xdr:to>
    <xdr:sp macro="" textlink="">
      <xdr:nvSpPr>
        <xdr:cNvPr id="2682" name="Freeform 10707">
          <a:extLst>
            <a:ext uri="{FF2B5EF4-FFF2-40B4-BE49-F238E27FC236}">
              <a16:creationId xmlns:a16="http://schemas.microsoft.com/office/drawing/2014/main" id="{AF77E60E-53BC-478E-AF86-ACD502EC35E8}"/>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328</xdr:row>
      <xdr:rowOff>173181</xdr:rowOff>
    </xdr:from>
    <xdr:to>
      <xdr:col>11</xdr:col>
      <xdr:colOff>294410</xdr:colOff>
      <xdr:row>329</xdr:row>
      <xdr:rowOff>121226</xdr:rowOff>
    </xdr:to>
    <xdr:sp macro="" textlink="">
      <xdr:nvSpPr>
        <xdr:cNvPr id="2683" name="Freeform 10707">
          <a:extLst>
            <a:ext uri="{FF2B5EF4-FFF2-40B4-BE49-F238E27FC236}">
              <a16:creationId xmlns:a16="http://schemas.microsoft.com/office/drawing/2014/main" id="{1D360C79-E52B-4AEE-9C16-B54903EA07D5}"/>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328</xdr:row>
      <xdr:rowOff>173181</xdr:rowOff>
    </xdr:from>
    <xdr:to>
      <xdr:col>13</xdr:col>
      <xdr:colOff>294410</xdr:colOff>
      <xdr:row>329</xdr:row>
      <xdr:rowOff>121226</xdr:rowOff>
    </xdr:to>
    <xdr:sp macro="" textlink="">
      <xdr:nvSpPr>
        <xdr:cNvPr id="2684" name="Freeform 10707">
          <a:extLst>
            <a:ext uri="{FF2B5EF4-FFF2-40B4-BE49-F238E27FC236}">
              <a16:creationId xmlns:a16="http://schemas.microsoft.com/office/drawing/2014/main" id="{D98BC57F-F7AC-4173-804F-A5B6CFFC50AE}"/>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340</xdr:row>
      <xdr:rowOff>7055</xdr:rowOff>
    </xdr:from>
    <xdr:to>
      <xdr:col>2</xdr:col>
      <xdr:colOff>49392</xdr:colOff>
      <xdr:row>343</xdr:row>
      <xdr:rowOff>0</xdr:rowOff>
    </xdr:to>
    <xdr:sp macro="" textlink="">
      <xdr:nvSpPr>
        <xdr:cNvPr id="2685" name="Isosceles Triangle 2684">
          <a:extLst>
            <a:ext uri="{FF2B5EF4-FFF2-40B4-BE49-F238E27FC236}">
              <a16:creationId xmlns:a16="http://schemas.microsoft.com/office/drawing/2014/main" id="{AFB775DA-E9AC-425E-BC97-A8470111F8A9}"/>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340</xdr:row>
      <xdr:rowOff>4233</xdr:rowOff>
    </xdr:from>
    <xdr:to>
      <xdr:col>4</xdr:col>
      <xdr:colOff>46570</xdr:colOff>
      <xdr:row>342</xdr:row>
      <xdr:rowOff>173567</xdr:rowOff>
    </xdr:to>
    <xdr:sp macro="" textlink="">
      <xdr:nvSpPr>
        <xdr:cNvPr id="2686" name="Isosceles Triangle 2685">
          <a:extLst>
            <a:ext uri="{FF2B5EF4-FFF2-40B4-BE49-F238E27FC236}">
              <a16:creationId xmlns:a16="http://schemas.microsoft.com/office/drawing/2014/main" id="{B7B99457-8D5A-49C7-8543-4AB67FDF0CAF}"/>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340</xdr:row>
      <xdr:rowOff>13304</xdr:rowOff>
    </xdr:from>
    <xdr:to>
      <xdr:col>8</xdr:col>
      <xdr:colOff>46570</xdr:colOff>
      <xdr:row>343</xdr:row>
      <xdr:rowOff>1209</xdr:rowOff>
    </xdr:to>
    <xdr:sp macro="" textlink="">
      <xdr:nvSpPr>
        <xdr:cNvPr id="2687" name="Isosceles Triangle 2686">
          <a:extLst>
            <a:ext uri="{FF2B5EF4-FFF2-40B4-BE49-F238E27FC236}">
              <a16:creationId xmlns:a16="http://schemas.microsoft.com/office/drawing/2014/main" id="{3640D7B5-81D1-4229-8B20-3F1FAB7F80BA}"/>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340</xdr:row>
      <xdr:rowOff>13304</xdr:rowOff>
    </xdr:from>
    <xdr:to>
      <xdr:col>4</xdr:col>
      <xdr:colOff>46569</xdr:colOff>
      <xdr:row>343</xdr:row>
      <xdr:rowOff>1209</xdr:rowOff>
    </xdr:to>
    <xdr:sp macro="" textlink="">
      <xdr:nvSpPr>
        <xdr:cNvPr id="2688" name="Isosceles Triangle 2687">
          <a:extLst>
            <a:ext uri="{FF2B5EF4-FFF2-40B4-BE49-F238E27FC236}">
              <a16:creationId xmlns:a16="http://schemas.microsoft.com/office/drawing/2014/main" id="{571AF56B-B263-4182-A452-564C8672D70D}"/>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340</xdr:row>
      <xdr:rowOff>15522</xdr:rowOff>
    </xdr:from>
    <xdr:to>
      <xdr:col>6</xdr:col>
      <xdr:colOff>43746</xdr:colOff>
      <xdr:row>343</xdr:row>
      <xdr:rowOff>8467</xdr:rowOff>
    </xdr:to>
    <xdr:sp macro="" textlink="">
      <xdr:nvSpPr>
        <xdr:cNvPr id="2689" name="Isosceles Triangle 2688">
          <a:extLst>
            <a:ext uri="{FF2B5EF4-FFF2-40B4-BE49-F238E27FC236}">
              <a16:creationId xmlns:a16="http://schemas.microsoft.com/office/drawing/2014/main" id="{1D4E02B9-4328-41A3-B7CC-13B1D8FB12C4}"/>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340</xdr:row>
      <xdr:rowOff>7056</xdr:rowOff>
    </xdr:from>
    <xdr:to>
      <xdr:col>10</xdr:col>
      <xdr:colOff>42332</xdr:colOff>
      <xdr:row>343</xdr:row>
      <xdr:rowOff>1</xdr:rowOff>
    </xdr:to>
    <xdr:sp macro="" textlink="">
      <xdr:nvSpPr>
        <xdr:cNvPr id="2690" name="Isosceles Triangle 2689">
          <a:extLst>
            <a:ext uri="{FF2B5EF4-FFF2-40B4-BE49-F238E27FC236}">
              <a16:creationId xmlns:a16="http://schemas.microsoft.com/office/drawing/2014/main" id="{E6F100AC-359A-45F0-BA7A-D6A9203EC5BD}"/>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340</xdr:row>
      <xdr:rowOff>18345</xdr:rowOff>
    </xdr:from>
    <xdr:to>
      <xdr:col>12</xdr:col>
      <xdr:colOff>39510</xdr:colOff>
      <xdr:row>343</xdr:row>
      <xdr:rowOff>11290</xdr:rowOff>
    </xdr:to>
    <xdr:sp macro="" textlink="">
      <xdr:nvSpPr>
        <xdr:cNvPr id="2691" name="Isosceles Triangle 2690">
          <a:extLst>
            <a:ext uri="{FF2B5EF4-FFF2-40B4-BE49-F238E27FC236}">
              <a16:creationId xmlns:a16="http://schemas.microsoft.com/office/drawing/2014/main" id="{A629B0A4-7B91-49C1-9FB7-F27E24EAE01B}"/>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340</xdr:row>
      <xdr:rowOff>7056</xdr:rowOff>
    </xdr:from>
    <xdr:to>
      <xdr:col>14</xdr:col>
      <xdr:colOff>42332</xdr:colOff>
      <xdr:row>343</xdr:row>
      <xdr:rowOff>1</xdr:rowOff>
    </xdr:to>
    <xdr:sp macro="" textlink="">
      <xdr:nvSpPr>
        <xdr:cNvPr id="2692" name="Isosceles Triangle 2691">
          <a:extLst>
            <a:ext uri="{FF2B5EF4-FFF2-40B4-BE49-F238E27FC236}">
              <a16:creationId xmlns:a16="http://schemas.microsoft.com/office/drawing/2014/main" id="{E547FFAA-EFE7-4712-A7D2-10C759997D77}"/>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340</xdr:row>
      <xdr:rowOff>18345</xdr:rowOff>
    </xdr:from>
    <xdr:to>
      <xdr:col>16</xdr:col>
      <xdr:colOff>39510</xdr:colOff>
      <xdr:row>343</xdr:row>
      <xdr:rowOff>11290</xdr:rowOff>
    </xdr:to>
    <xdr:sp macro="" textlink="">
      <xdr:nvSpPr>
        <xdr:cNvPr id="2693" name="Isosceles Triangle 2692">
          <a:extLst>
            <a:ext uri="{FF2B5EF4-FFF2-40B4-BE49-F238E27FC236}">
              <a16:creationId xmlns:a16="http://schemas.microsoft.com/office/drawing/2014/main" id="{8D542B27-CF09-4D47-ABBC-A8C47C117C04}"/>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340</xdr:row>
      <xdr:rowOff>7056</xdr:rowOff>
    </xdr:from>
    <xdr:to>
      <xdr:col>18</xdr:col>
      <xdr:colOff>42332</xdr:colOff>
      <xdr:row>343</xdr:row>
      <xdr:rowOff>1</xdr:rowOff>
    </xdr:to>
    <xdr:sp macro="" textlink="">
      <xdr:nvSpPr>
        <xdr:cNvPr id="2694" name="Isosceles Triangle 2693">
          <a:extLst>
            <a:ext uri="{FF2B5EF4-FFF2-40B4-BE49-F238E27FC236}">
              <a16:creationId xmlns:a16="http://schemas.microsoft.com/office/drawing/2014/main" id="{ECB6DE64-8364-43E1-8407-A84942403F1B}"/>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340</xdr:row>
      <xdr:rowOff>18345</xdr:rowOff>
    </xdr:from>
    <xdr:to>
      <xdr:col>20</xdr:col>
      <xdr:colOff>39510</xdr:colOff>
      <xdr:row>343</xdr:row>
      <xdr:rowOff>11290</xdr:rowOff>
    </xdr:to>
    <xdr:sp macro="" textlink="">
      <xdr:nvSpPr>
        <xdr:cNvPr id="2695" name="Isosceles Triangle 2694">
          <a:extLst>
            <a:ext uri="{FF2B5EF4-FFF2-40B4-BE49-F238E27FC236}">
              <a16:creationId xmlns:a16="http://schemas.microsoft.com/office/drawing/2014/main" id="{12209F91-F79E-4696-88A2-F8DF5173434C}"/>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339</xdr:row>
      <xdr:rowOff>173181</xdr:rowOff>
    </xdr:from>
    <xdr:to>
      <xdr:col>15</xdr:col>
      <xdr:colOff>294410</xdr:colOff>
      <xdr:row>340</xdr:row>
      <xdr:rowOff>121226</xdr:rowOff>
    </xdr:to>
    <xdr:sp macro="" textlink="">
      <xdr:nvSpPr>
        <xdr:cNvPr id="2696" name="Freeform 10707">
          <a:extLst>
            <a:ext uri="{FF2B5EF4-FFF2-40B4-BE49-F238E27FC236}">
              <a16:creationId xmlns:a16="http://schemas.microsoft.com/office/drawing/2014/main" id="{FE7CD732-EEA2-4ED1-A6E1-6FC8BD736194}"/>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340</xdr:row>
      <xdr:rowOff>28037</xdr:rowOff>
    </xdr:from>
    <xdr:to>
      <xdr:col>17</xdr:col>
      <xdr:colOff>276267</xdr:colOff>
      <xdr:row>340</xdr:row>
      <xdr:rowOff>148440</xdr:rowOff>
    </xdr:to>
    <xdr:sp macro="" textlink="">
      <xdr:nvSpPr>
        <xdr:cNvPr id="2697" name="Freeform 10707">
          <a:extLst>
            <a:ext uri="{FF2B5EF4-FFF2-40B4-BE49-F238E27FC236}">
              <a16:creationId xmlns:a16="http://schemas.microsoft.com/office/drawing/2014/main" id="{788D03E2-8693-45F7-8402-BC2E2BEFC098}"/>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339</xdr:row>
      <xdr:rowOff>173181</xdr:rowOff>
    </xdr:from>
    <xdr:to>
      <xdr:col>19</xdr:col>
      <xdr:colOff>294410</xdr:colOff>
      <xdr:row>340</xdr:row>
      <xdr:rowOff>121226</xdr:rowOff>
    </xdr:to>
    <xdr:sp macro="" textlink="">
      <xdr:nvSpPr>
        <xdr:cNvPr id="2698" name="Freeform 10707">
          <a:extLst>
            <a:ext uri="{FF2B5EF4-FFF2-40B4-BE49-F238E27FC236}">
              <a16:creationId xmlns:a16="http://schemas.microsoft.com/office/drawing/2014/main" id="{DDDBB7D9-84D8-4576-AE76-1731213830BF}"/>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339</xdr:row>
      <xdr:rowOff>173181</xdr:rowOff>
    </xdr:from>
    <xdr:to>
      <xdr:col>21</xdr:col>
      <xdr:colOff>294410</xdr:colOff>
      <xdr:row>340</xdr:row>
      <xdr:rowOff>121226</xdr:rowOff>
    </xdr:to>
    <xdr:sp macro="" textlink="">
      <xdr:nvSpPr>
        <xdr:cNvPr id="2699" name="Freeform 10707">
          <a:extLst>
            <a:ext uri="{FF2B5EF4-FFF2-40B4-BE49-F238E27FC236}">
              <a16:creationId xmlns:a16="http://schemas.microsoft.com/office/drawing/2014/main" id="{EE335478-24C3-49D8-A616-99AE7FDC6390}"/>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339</xdr:row>
      <xdr:rowOff>173181</xdr:rowOff>
    </xdr:from>
    <xdr:to>
      <xdr:col>3</xdr:col>
      <xdr:colOff>294410</xdr:colOff>
      <xdr:row>340</xdr:row>
      <xdr:rowOff>121226</xdr:rowOff>
    </xdr:to>
    <xdr:sp macro="" textlink="">
      <xdr:nvSpPr>
        <xdr:cNvPr id="2700" name="Freeform 10707">
          <a:extLst>
            <a:ext uri="{FF2B5EF4-FFF2-40B4-BE49-F238E27FC236}">
              <a16:creationId xmlns:a16="http://schemas.microsoft.com/office/drawing/2014/main" id="{03D9C84F-9DED-4ED6-BFE4-7C8A78638054}"/>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339</xdr:row>
      <xdr:rowOff>173181</xdr:rowOff>
    </xdr:from>
    <xdr:to>
      <xdr:col>5</xdr:col>
      <xdr:colOff>294410</xdr:colOff>
      <xdr:row>340</xdr:row>
      <xdr:rowOff>121226</xdr:rowOff>
    </xdr:to>
    <xdr:sp macro="" textlink="">
      <xdr:nvSpPr>
        <xdr:cNvPr id="2701" name="Freeform 10707">
          <a:extLst>
            <a:ext uri="{FF2B5EF4-FFF2-40B4-BE49-F238E27FC236}">
              <a16:creationId xmlns:a16="http://schemas.microsoft.com/office/drawing/2014/main" id="{6AD4A7EB-2CAE-41CE-8C13-A69AA2D08C32}"/>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339</xdr:row>
      <xdr:rowOff>173181</xdr:rowOff>
    </xdr:from>
    <xdr:to>
      <xdr:col>7</xdr:col>
      <xdr:colOff>294410</xdr:colOff>
      <xdr:row>340</xdr:row>
      <xdr:rowOff>121226</xdr:rowOff>
    </xdr:to>
    <xdr:sp macro="" textlink="">
      <xdr:nvSpPr>
        <xdr:cNvPr id="2702" name="Freeform 10707">
          <a:extLst>
            <a:ext uri="{FF2B5EF4-FFF2-40B4-BE49-F238E27FC236}">
              <a16:creationId xmlns:a16="http://schemas.microsoft.com/office/drawing/2014/main" id="{F4804B61-B649-401B-AB49-38C05B908148}"/>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339</xdr:row>
      <xdr:rowOff>173181</xdr:rowOff>
    </xdr:from>
    <xdr:to>
      <xdr:col>9</xdr:col>
      <xdr:colOff>294410</xdr:colOff>
      <xdr:row>340</xdr:row>
      <xdr:rowOff>121226</xdr:rowOff>
    </xdr:to>
    <xdr:sp macro="" textlink="">
      <xdr:nvSpPr>
        <xdr:cNvPr id="2703" name="Freeform 10707">
          <a:extLst>
            <a:ext uri="{FF2B5EF4-FFF2-40B4-BE49-F238E27FC236}">
              <a16:creationId xmlns:a16="http://schemas.microsoft.com/office/drawing/2014/main" id="{473F8262-A5A0-459B-972C-5A2CCA152E37}"/>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339</xdr:row>
      <xdr:rowOff>173181</xdr:rowOff>
    </xdr:from>
    <xdr:to>
      <xdr:col>11</xdr:col>
      <xdr:colOff>294410</xdr:colOff>
      <xdr:row>340</xdr:row>
      <xdr:rowOff>121226</xdr:rowOff>
    </xdr:to>
    <xdr:sp macro="" textlink="">
      <xdr:nvSpPr>
        <xdr:cNvPr id="2704" name="Freeform 10707">
          <a:extLst>
            <a:ext uri="{FF2B5EF4-FFF2-40B4-BE49-F238E27FC236}">
              <a16:creationId xmlns:a16="http://schemas.microsoft.com/office/drawing/2014/main" id="{41EF3E43-C6AC-407E-966F-22C0D5A4FE85}"/>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339</xdr:row>
      <xdr:rowOff>173181</xdr:rowOff>
    </xdr:from>
    <xdr:to>
      <xdr:col>13</xdr:col>
      <xdr:colOff>294410</xdr:colOff>
      <xdr:row>340</xdr:row>
      <xdr:rowOff>121226</xdr:rowOff>
    </xdr:to>
    <xdr:sp macro="" textlink="">
      <xdr:nvSpPr>
        <xdr:cNvPr id="2705" name="Freeform 10707">
          <a:extLst>
            <a:ext uri="{FF2B5EF4-FFF2-40B4-BE49-F238E27FC236}">
              <a16:creationId xmlns:a16="http://schemas.microsoft.com/office/drawing/2014/main" id="{2858D842-FE8F-43E5-A2C2-5536C8C495D2}"/>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351</xdr:row>
      <xdr:rowOff>7055</xdr:rowOff>
    </xdr:from>
    <xdr:to>
      <xdr:col>2</xdr:col>
      <xdr:colOff>49392</xdr:colOff>
      <xdr:row>354</xdr:row>
      <xdr:rowOff>0</xdr:rowOff>
    </xdr:to>
    <xdr:sp macro="" textlink="">
      <xdr:nvSpPr>
        <xdr:cNvPr id="2706" name="Isosceles Triangle 2705">
          <a:extLst>
            <a:ext uri="{FF2B5EF4-FFF2-40B4-BE49-F238E27FC236}">
              <a16:creationId xmlns:a16="http://schemas.microsoft.com/office/drawing/2014/main" id="{B23BE547-3CA9-475D-9C32-7FB1E4BC194F}"/>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351</xdr:row>
      <xdr:rowOff>4233</xdr:rowOff>
    </xdr:from>
    <xdr:to>
      <xdr:col>4</xdr:col>
      <xdr:colOff>46570</xdr:colOff>
      <xdr:row>353</xdr:row>
      <xdr:rowOff>173567</xdr:rowOff>
    </xdr:to>
    <xdr:sp macro="" textlink="">
      <xdr:nvSpPr>
        <xdr:cNvPr id="2707" name="Isosceles Triangle 2706">
          <a:extLst>
            <a:ext uri="{FF2B5EF4-FFF2-40B4-BE49-F238E27FC236}">
              <a16:creationId xmlns:a16="http://schemas.microsoft.com/office/drawing/2014/main" id="{5D994033-65C4-4AF7-9DF1-077D6B99F98A}"/>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351</xdr:row>
      <xdr:rowOff>13304</xdr:rowOff>
    </xdr:from>
    <xdr:to>
      <xdr:col>8</xdr:col>
      <xdr:colOff>46570</xdr:colOff>
      <xdr:row>354</xdr:row>
      <xdr:rowOff>1209</xdr:rowOff>
    </xdr:to>
    <xdr:sp macro="" textlink="">
      <xdr:nvSpPr>
        <xdr:cNvPr id="2708" name="Isosceles Triangle 2707">
          <a:extLst>
            <a:ext uri="{FF2B5EF4-FFF2-40B4-BE49-F238E27FC236}">
              <a16:creationId xmlns:a16="http://schemas.microsoft.com/office/drawing/2014/main" id="{867906A2-401F-4CA3-802F-1B5FF86E5262}"/>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351</xdr:row>
      <xdr:rowOff>13304</xdr:rowOff>
    </xdr:from>
    <xdr:to>
      <xdr:col>4</xdr:col>
      <xdr:colOff>46569</xdr:colOff>
      <xdr:row>354</xdr:row>
      <xdr:rowOff>1209</xdr:rowOff>
    </xdr:to>
    <xdr:sp macro="" textlink="">
      <xdr:nvSpPr>
        <xdr:cNvPr id="2709" name="Isosceles Triangle 2708">
          <a:extLst>
            <a:ext uri="{FF2B5EF4-FFF2-40B4-BE49-F238E27FC236}">
              <a16:creationId xmlns:a16="http://schemas.microsoft.com/office/drawing/2014/main" id="{E17A9484-562D-4AFA-919B-C7E8C2B92035}"/>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351</xdr:row>
      <xdr:rowOff>15522</xdr:rowOff>
    </xdr:from>
    <xdr:to>
      <xdr:col>6</xdr:col>
      <xdr:colOff>43746</xdr:colOff>
      <xdr:row>354</xdr:row>
      <xdr:rowOff>8467</xdr:rowOff>
    </xdr:to>
    <xdr:sp macro="" textlink="">
      <xdr:nvSpPr>
        <xdr:cNvPr id="2710" name="Isosceles Triangle 2709">
          <a:extLst>
            <a:ext uri="{FF2B5EF4-FFF2-40B4-BE49-F238E27FC236}">
              <a16:creationId xmlns:a16="http://schemas.microsoft.com/office/drawing/2014/main" id="{A1F1DBC7-C2FB-4707-B0F6-90D1DAFCD933}"/>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351</xdr:row>
      <xdr:rowOff>7056</xdr:rowOff>
    </xdr:from>
    <xdr:to>
      <xdr:col>10</xdr:col>
      <xdr:colOff>42332</xdr:colOff>
      <xdr:row>354</xdr:row>
      <xdr:rowOff>1</xdr:rowOff>
    </xdr:to>
    <xdr:sp macro="" textlink="">
      <xdr:nvSpPr>
        <xdr:cNvPr id="2711" name="Isosceles Triangle 2710">
          <a:extLst>
            <a:ext uri="{FF2B5EF4-FFF2-40B4-BE49-F238E27FC236}">
              <a16:creationId xmlns:a16="http://schemas.microsoft.com/office/drawing/2014/main" id="{5DB0C694-BFB7-4576-AA91-A1803F88E0FF}"/>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351</xdr:row>
      <xdr:rowOff>18345</xdr:rowOff>
    </xdr:from>
    <xdr:to>
      <xdr:col>12</xdr:col>
      <xdr:colOff>39510</xdr:colOff>
      <xdr:row>354</xdr:row>
      <xdr:rowOff>11290</xdr:rowOff>
    </xdr:to>
    <xdr:sp macro="" textlink="">
      <xdr:nvSpPr>
        <xdr:cNvPr id="2712" name="Isosceles Triangle 2711">
          <a:extLst>
            <a:ext uri="{FF2B5EF4-FFF2-40B4-BE49-F238E27FC236}">
              <a16:creationId xmlns:a16="http://schemas.microsoft.com/office/drawing/2014/main" id="{00520749-DAFB-4E3E-9698-EBE3B2A0E432}"/>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351</xdr:row>
      <xdr:rowOff>7056</xdr:rowOff>
    </xdr:from>
    <xdr:to>
      <xdr:col>14</xdr:col>
      <xdr:colOff>42332</xdr:colOff>
      <xdr:row>354</xdr:row>
      <xdr:rowOff>1</xdr:rowOff>
    </xdr:to>
    <xdr:sp macro="" textlink="">
      <xdr:nvSpPr>
        <xdr:cNvPr id="2713" name="Isosceles Triangle 2712">
          <a:extLst>
            <a:ext uri="{FF2B5EF4-FFF2-40B4-BE49-F238E27FC236}">
              <a16:creationId xmlns:a16="http://schemas.microsoft.com/office/drawing/2014/main" id="{90A69EDF-63DE-4609-BFC7-5EB71F77DCD6}"/>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351</xdr:row>
      <xdr:rowOff>18345</xdr:rowOff>
    </xdr:from>
    <xdr:to>
      <xdr:col>16</xdr:col>
      <xdr:colOff>39510</xdr:colOff>
      <xdr:row>354</xdr:row>
      <xdr:rowOff>11290</xdr:rowOff>
    </xdr:to>
    <xdr:sp macro="" textlink="">
      <xdr:nvSpPr>
        <xdr:cNvPr id="2714" name="Isosceles Triangle 2713">
          <a:extLst>
            <a:ext uri="{FF2B5EF4-FFF2-40B4-BE49-F238E27FC236}">
              <a16:creationId xmlns:a16="http://schemas.microsoft.com/office/drawing/2014/main" id="{3A544B29-A229-4103-B208-B52C8317BAA1}"/>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351</xdr:row>
      <xdr:rowOff>7056</xdr:rowOff>
    </xdr:from>
    <xdr:to>
      <xdr:col>18</xdr:col>
      <xdr:colOff>42332</xdr:colOff>
      <xdr:row>354</xdr:row>
      <xdr:rowOff>1</xdr:rowOff>
    </xdr:to>
    <xdr:sp macro="" textlink="">
      <xdr:nvSpPr>
        <xdr:cNvPr id="2715" name="Isosceles Triangle 2714">
          <a:extLst>
            <a:ext uri="{FF2B5EF4-FFF2-40B4-BE49-F238E27FC236}">
              <a16:creationId xmlns:a16="http://schemas.microsoft.com/office/drawing/2014/main" id="{45DC0601-ED1C-44C7-8F71-11536B5FA4A4}"/>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351</xdr:row>
      <xdr:rowOff>18345</xdr:rowOff>
    </xdr:from>
    <xdr:to>
      <xdr:col>20</xdr:col>
      <xdr:colOff>39510</xdr:colOff>
      <xdr:row>354</xdr:row>
      <xdr:rowOff>11290</xdr:rowOff>
    </xdr:to>
    <xdr:sp macro="" textlink="">
      <xdr:nvSpPr>
        <xdr:cNvPr id="2716" name="Isosceles Triangle 2715">
          <a:extLst>
            <a:ext uri="{FF2B5EF4-FFF2-40B4-BE49-F238E27FC236}">
              <a16:creationId xmlns:a16="http://schemas.microsoft.com/office/drawing/2014/main" id="{0A722DC2-69AD-4316-B58D-DA06DD035C78}"/>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350</xdr:row>
      <xdr:rowOff>173181</xdr:rowOff>
    </xdr:from>
    <xdr:to>
      <xdr:col>15</xdr:col>
      <xdr:colOff>294410</xdr:colOff>
      <xdr:row>351</xdr:row>
      <xdr:rowOff>121226</xdr:rowOff>
    </xdr:to>
    <xdr:sp macro="" textlink="">
      <xdr:nvSpPr>
        <xdr:cNvPr id="2717" name="Freeform 10707">
          <a:extLst>
            <a:ext uri="{FF2B5EF4-FFF2-40B4-BE49-F238E27FC236}">
              <a16:creationId xmlns:a16="http://schemas.microsoft.com/office/drawing/2014/main" id="{D5B264E2-B043-4DC8-9D60-CCB6DCA138B6}"/>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351</xdr:row>
      <xdr:rowOff>28037</xdr:rowOff>
    </xdr:from>
    <xdr:to>
      <xdr:col>17</xdr:col>
      <xdr:colOff>276267</xdr:colOff>
      <xdr:row>351</xdr:row>
      <xdr:rowOff>148440</xdr:rowOff>
    </xdr:to>
    <xdr:sp macro="" textlink="">
      <xdr:nvSpPr>
        <xdr:cNvPr id="2718" name="Freeform 10707">
          <a:extLst>
            <a:ext uri="{FF2B5EF4-FFF2-40B4-BE49-F238E27FC236}">
              <a16:creationId xmlns:a16="http://schemas.microsoft.com/office/drawing/2014/main" id="{57321CFB-FCD1-44F0-B4B7-C7D1D7711EE5}"/>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350</xdr:row>
      <xdr:rowOff>173181</xdr:rowOff>
    </xdr:from>
    <xdr:to>
      <xdr:col>19</xdr:col>
      <xdr:colOff>294410</xdr:colOff>
      <xdr:row>351</xdr:row>
      <xdr:rowOff>121226</xdr:rowOff>
    </xdr:to>
    <xdr:sp macro="" textlink="">
      <xdr:nvSpPr>
        <xdr:cNvPr id="2719" name="Freeform 10707">
          <a:extLst>
            <a:ext uri="{FF2B5EF4-FFF2-40B4-BE49-F238E27FC236}">
              <a16:creationId xmlns:a16="http://schemas.microsoft.com/office/drawing/2014/main" id="{007DBA95-9CC6-4C0F-977C-A7BE26010675}"/>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350</xdr:row>
      <xdr:rowOff>173181</xdr:rowOff>
    </xdr:from>
    <xdr:to>
      <xdr:col>21</xdr:col>
      <xdr:colOff>294410</xdr:colOff>
      <xdr:row>351</xdr:row>
      <xdr:rowOff>121226</xdr:rowOff>
    </xdr:to>
    <xdr:sp macro="" textlink="">
      <xdr:nvSpPr>
        <xdr:cNvPr id="2720" name="Freeform 10707">
          <a:extLst>
            <a:ext uri="{FF2B5EF4-FFF2-40B4-BE49-F238E27FC236}">
              <a16:creationId xmlns:a16="http://schemas.microsoft.com/office/drawing/2014/main" id="{6207080F-108A-4413-9BC7-BDC6BB087256}"/>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350</xdr:row>
      <xdr:rowOff>173181</xdr:rowOff>
    </xdr:from>
    <xdr:to>
      <xdr:col>3</xdr:col>
      <xdr:colOff>294410</xdr:colOff>
      <xdr:row>351</xdr:row>
      <xdr:rowOff>121226</xdr:rowOff>
    </xdr:to>
    <xdr:sp macro="" textlink="">
      <xdr:nvSpPr>
        <xdr:cNvPr id="2721" name="Freeform 10707">
          <a:extLst>
            <a:ext uri="{FF2B5EF4-FFF2-40B4-BE49-F238E27FC236}">
              <a16:creationId xmlns:a16="http://schemas.microsoft.com/office/drawing/2014/main" id="{713D0D4E-0359-4BE3-B065-B3F3CC8FB1E2}"/>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350</xdr:row>
      <xdr:rowOff>173181</xdr:rowOff>
    </xdr:from>
    <xdr:to>
      <xdr:col>5</xdr:col>
      <xdr:colOff>294410</xdr:colOff>
      <xdr:row>351</xdr:row>
      <xdr:rowOff>121226</xdr:rowOff>
    </xdr:to>
    <xdr:sp macro="" textlink="">
      <xdr:nvSpPr>
        <xdr:cNvPr id="2722" name="Freeform 10707">
          <a:extLst>
            <a:ext uri="{FF2B5EF4-FFF2-40B4-BE49-F238E27FC236}">
              <a16:creationId xmlns:a16="http://schemas.microsoft.com/office/drawing/2014/main" id="{B75BB0A1-7627-41C3-98FD-6B9F65A8ACC6}"/>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350</xdr:row>
      <xdr:rowOff>173181</xdr:rowOff>
    </xdr:from>
    <xdr:to>
      <xdr:col>7</xdr:col>
      <xdr:colOff>294410</xdr:colOff>
      <xdr:row>351</xdr:row>
      <xdr:rowOff>121226</xdr:rowOff>
    </xdr:to>
    <xdr:sp macro="" textlink="">
      <xdr:nvSpPr>
        <xdr:cNvPr id="2723" name="Freeform 10707">
          <a:extLst>
            <a:ext uri="{FF2B5EF4-FFF2-40B4-BE49-F238E27FC236}">
              <a16:creationId xmlns:a16="http://schemas.microsoft.com/office/drawing/2014/main" id="{94D7DEE4-426D-46AF-A462-7F08EF7A8A4B}"/>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350</xdr:row>
      <xdr:rowOff>173181</xdr:rowOff>
    </xdr:from>
    <xdr:to>
      <xdr:col>9</xdr:col>
      <xdr:colOff>294410</xdr:colOff>
      <xdr:row>351</xdr:row>
      <xdr:rowOff>121226</xdr:rowOff>
    </xdr:to>
    <xdr:sp macro="" textlink="">
      <xdr:nvSpPr>
        <xdr:cNvPr id="2724" name="Freeform 10707">
          <a:extLst>
            <a:ext uri="{FF2B5EF4-FFF2-40B4-BE49-F238E27FC236}">
              <a16:creationId xmlns:a16="http://schemas.microsoft.com/office/drawing/2014/main" id="{074FB507-F1FD-49BB-A5FA-A1298924989C}"/>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350</xdr:row>
      <xdr:rowOff>173181</xdr:rowOff>
    </xdr:from>
    <xdr:to>
      <xdr:col>11</xdr:col>
      <xdr:colOff>294410</xdr:colOff>
      <xdr:row>351</xdr:row>
      <xdr:rowOff>121226</xdr:rowOff>
    </xdr:to>
    <xdr:sp macro="" textlink="">
      <xdr:nvSpPr>
        <xdr:cNvPr id="2725" name="Freeform 10707">
          <a:extLst>
            <a:ext uri="{FF2B5EF4-FFF2-40B4-BE49-F238E27FC236}">
              <a16:creationId xmlns:a16="http://schemas.microsoft.com/office/drawing/2014/main" id="{21B09E8D-1B72-46C3-904D-90B76A239775}"/>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350</xdr:row>
      <xdr:rowOff>173181</xdr:rowOff>
    </xdr:from>
    <xdr:to>
      <xdr:col>13</xdr:col>
      <xdr:colOff>294410</xdr:colOff>
      <xdr:row>351</xdr:row>
      <xdr:rowOff>121226</xdr:rowOff>
    </xdr:to>
    <xdr:sp macro="" textlink="">
      <xdr:nvSpPr>
        <xdr:cNvPr id="2726" name="Freeform 10707">
          <a:extLst>
            <a:ext uri="{FF2B5EF4-FFF2-40B4-BE49-F238E27FC236}">
              <a16:creationId xmlns:a16="http://schemas.microsoft.com/office/drawing/2014/main" id="{48832DC9-358C-4163-AD5E-69112B091C61}"/>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362</xdr:row>
      <xdr:rowOff>7055</xdr:rowOff>
    </xdr:from>
    <xdr:to>
      <xdr:col>2</xdr:col>
      <xdr:colOff>49392</xdr:colOff>
      <xdr:row>365</xdr:row>
      <xdr:rowOff>0</xdr:rowOff>
    </xdr:to>
    <xdr:sp macro="" textlink="">
      <xdr:nvSpPr>
        <xdr:cNvPr id="2727" name="Isosceles Triangle 2726">
          <a:extLst>
            <a:ext uri="{FF2B5EF4-FFF2-40B4-BE49-F238E27FC236}">
              <a16:creationId xmlns:a16="http://schemas.microsoft.com/office/drawing/2014/main" id="{819ED2C2-E3C3-4CB3-9978-07BFFD5C2B47}"/>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362</xdr:row>
      <xdr:rowOff>4233</xdr:rowOff>
    </xdr:from>
    <xdr:to>
      <xdr:col>4</xdr:col>
      <xdr:colOff>46570</xdr:colOff>
      <xdr:row>364</xdr:row>
      <xdr:rowOff>173567</xdr:rowOff>
    </xdr:to>
    <xdr:sp macro="" textlink="">
      <xdr:nvSpPr>
        <xdr:cNvPr id="2728" name="Isosceles Triangle 2727">
          <a:extLst>
            <a:ext uri="{FF2B5EF4-FFF2-40B4-BE49-F238E27FC236}">
              <a16:creationId xmlns:a16="http://schemas.microsoft.com/office/drawing/2014/main" id="{30280547-694E-4E0F-A44D-C131A5D4E841}"/>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362</xdr:row>
      <xdr:rowOff>13304</xdr:rowOff>
    </xdr:from>
    <xdr:to>
      <xdr:col>8</xdr:col>
      <xdr:colOff>46570</xdr:colOff>
      <xdr:row>365</xdr:row>
      <xdr:rowOff>1209</xdr:rowOff>
    </xdr:to>
    <xdr:sp macro="" textlink="">
      <xdr:nvSpPr>
        <xdr:cNvPr id="2729" name="Isosceles Triangle 2728">
          <a:extLst>
            <a:ext uri="{FF2B5EF4-FFF2-40B4-BE49-F238E27FC236}">
              <a16:creationId xmlns:a16="http://schemas.microsoft.com/office/drawing/2014/main" id="{AA7D2EEC-C980-4A46-88E9-8164B552D8FC}"/>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362</xdr:row>
      <xdr:rowOff>13304</xdr:rowOff>
    </xdr:from>
    <xdr:to>
      <xdr:col>4</xdr:col>
      <xdr:colOff>46569</xdr:colOff>
      <xdr:row>365</xdr:row>
      <xdr:rowOff>1209</xdr:rowOff>
    </xdr:to>
    <xdr:sp macro="" textlink="">
      <xdr:nvSpPr>
        <xdr:cNvPr id="2730" name="Isosceles Triangle 2729">
          <a:extLst>
            <a:ext uri="{FF2B5EF4-FFF2-40B4-BE49-F238E27FC236}">
              <a16:creationId xmlns:a16="http://schemas.microsoft.com/office/drawing/2014/main" id="{228D8474-BB30-4A0D-BA89-B45E41891116}"/>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362</xdr:row>
      <xdr:rowOff>15522</xdr:rowOff>
    </xdr:from>
    <xdr:to>
      <xdr:col>6</xdr:col>
      <xdr:colOff>43746</xdr:colOff>
      <xdr:row>365</xdr:row>
      <xdr:rowOff>8467</xdr:rowOff>
    </xdr:to>
    <xdr:sp macro="" textlink="">
      <xdr:nvSpPr>
        <xdr:cNvPr id="2731" name="Isosceles Triangle 2730">
          <a:extLst>
            <a:ext uri="{FF2B5EF4-FFF2-40B4-BE49-F238E27FC236}">
              <a16:creationId xmlns:a16="http://schemas.microsoft.com/office/drawing/2014/main" id="{955E3148-F9E7-46C2-956A-427918E3FB10}"/>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362</xdr:row>
      <xdr:rowOff>7056</xdr:rowOff>
    </xdr:from>
    <xdr:to>
      <xdr:col>10</xdr:col>
      <xdr:colOff>42332</xdr:colOff>
      <xdr:row>365</xdr:row>
      <xdr:rowOff>1</xdr:rowOff>
    </xdr:to>
    <xdr:sp macro="" textlink="">
      <xdr:nvSpPr>
        <xdr:cNvPr id="2732" name="Isosceles Triangle 2731">
          <a:extLst>
            <a:ext uri="{FF2B5EF4-FFF2-40B4-BE49-F238E27FC236}">
              <a16:creationId xmlns:a16="http://schemas.microsoft.com/office/drawing/2014/main" id="{2FFB912E-751D-40C0-B10C-CA9FD7134E7F}"/>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362</xdr:row>
      <xdr:rowOff>18345</xdr:rowOff>
    </xdr:from>
    <xdr:to>
      <xdr:col>12</xdr:col>
      <xdr:colOff>39510</xdr:colOff>
      <xdr:row>365</xdr:row>
      <xdr:rowOff>11290</xdr:rowOff>
    </xdr:to>
    <xdr:sp macro="" textlink="">
      <xdr:nvSpPr>
        <xdr:cNvPr id="2733" name="Isosceles Triangle 2732">
          <a:extLst>
            <a:ext uri="{FF2B5EF4-FFF2-40B4-BE49-F238E27FC236}">
              <a16:creationId xmlns:a16="http://schemas.microsoft.com/office/drawing/2014/main" id="{755CD719-A2DC-45D9-AC48-1509EDE18979}"/>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362</xdr:row>
      <xdr:rowOff>7056</xdr:rowOff>
    </xdr:from>
    <xdr:to>
      <xdr:col>14</xdr:col>
      <xdr:colOff>42332</xdr:colOff>
      <xdr:row>365</xdr:row>
      <xdr:rowOff>1</xdr:rowOff>
    </xdr:to>
    <xdr:sp macro="" textlink="">
      <xdr:nvSpPr>
        <xdr:cNvPr id="2734" name="Isosceles Triangle 2733">
          <a:extLst>
            <a:ext uri="{FF2B5EF4-FFF2-40B4-BE49-F238E27FC236}">
              <a16:creationId xmlns:a16="http://schemas.microsoft.com/office/drawing/2014/main" id="{6CE275E0-7C1D-44B9-A3D1-C83F545B0D8B}"/>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362</xdr:row>
      <xdr:rowOff>18345</xdr:rowOff>
    </xdr:from>
    <xdr:to>
      <xdr:col>16</xdr:col>
      <xdr:colOff>39510</xdr:colOff>
      <xdr:row>365</xdr:row>
      <xdr:rowOff>11290</xdr:rowOff>
    </xdr:to>
    <xdr:sp macro="" textlink="">
      <xdr:nvSpPr>
        <xdr:cNvPr id="2735" name="Isosceles Triangle 2734">
          <a:extLst>
            <a:ext uri="{FF2B5EF4-FFF2-40B4-BE49-F238E27FC236}">
              <a16:creationId xmlns:a16="http://schemas.microsoft.com/office/drawing/2014/main" id="{B7AB69BB-E7A0-4CA3-97B4-8D63E6B67202}"/>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362</xdr:row>
      <xdr:rowOff>7056</xdr:rowOff>
    </xdr:from>
    <xdr:to>
      <xdr:col>18</xdr:col>
      <xdr:colOff>42332</xdr:colOff>
      <xdr:row>365</xdr:row>
      <xdr:rowOff>1</xdr:rowOff>
    </xdr:to>
    <xdr:sp macro="" textlink="">
      <xdr:nvSpPr>
        <xdr:cNvPr id="2736" name="Isosceles Triangle 2735">
          <a:extLst>
            <a:ext uri="{FF2B5EF4-FFF2-40B4-BE49-F238E27FC236}">
              <a16:creationId xmlns:a16="http://schemas.microsoft.com/office/drawing/2014/main" id="{2ACACBDF-6618-413D-AD49-6FCFAF695666}"/>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362</xdr:row>
      <xdr:rowOff>18345</xdr:rowOff>
    </xdr:from>
    <xdr:to>
      <xdr:col>20</xdr:col>
      <xdr:colOff>39510</xdr:colOff>
      <xdr:row>365</xdr:row>
      <xdr:rowOff>11290</xdr:rowOff>
    </xdr:to>
    <xdr:sp macro="" textlink="">
      <xdr:nvSpPr>
        <xdr:cNvPr id="2737" name="Isosceles Triangle 2736">
          <a:extLst>
            <a:ext uri="{FF2B5EF4-FFF2-40B4-BE49-F238E27FC236}">
              <a16:creationId xmlns:a16="http://schemas.microsoft.com/office/drawing/2014/main" id="{8D70116E-3902-448C-A6C5-F0D4A7630086}"/>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361</xdr:row>
      <xdr:rowOff>173181</xdr:rowOff>
    </xdr:from>
    <xdr:to>
      <xdr:col>15</xdr:col>
      <xdr:colOff>294410</xdr:colOff>
      <xdr:row>362</xdr:row>
      <xdr:rowOff>121226</xdr:rowOff>
    </xdr:to>
    <xdr:sp macro="" textlink="">
      <xdr:nvSpPr>
        <xdr:cNvPr id="2738" name="Freeform 10707">
          <a:extLst>
            <a:ext uri="{FF2B5EF4-FFF2-40B4-BE49-F238E27FC236}">
              <a16:creationId xmlns:a16="http://schemas.microsoft.com/office/drawing/2014/main" id="{F3F46D81-1C59-4AC4-9774-42CBE6D9F11C}"/>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362</xdr:row>
      <xdr:rowOff>28037</xdr:rowOff>
    </xdr:from>
    <xdr:to>
      <xdr:col>17</xdr:col>
      <xdr:colOff>276267</xdr:colOff>
      <xdr:row>362</xdr:row>
      <xdr:rowOff>148440</xdr:rowOff>
    </xdr:to>
    <xdr:sp macro="" textlink="">
      <xdr:nvSpPr>
        <xdr:cNvPr id="2739" name="Freeform 10707">
          <a:extLst>
            <a:ext uri="{FF2B5EF4-FFF2-40B4-BE49-F238E27FC236}">
              <a16:creationId xmlns:a16="http://schemas.microsoft.com/office/drawing/2014/main" id="{A3723B26-5D09-463E-AC68-BC670EC4A992}"/>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361</xdr:row>
      <xdr:rowOff>173181</xdr:rowOff>
    </xdr:from>
    <xdr:to>
      <xdr:col>19</xdr:col>
      <xdr:colOff>294410</xdr:colOff>
      <xdr:row>362</xdr:row>
      <xdr:rowOff>121226</xdr:rowOff>
    </xdr:to>
    <xdr:sp macro="" textlink="">
      <xdr:nvSpPr>
        <xdr:cNvPr id="2740" name="Freeform 10707">
          <a:extLst>
            <a:ext uri="{FF2B5EF4-FFF2-40B4-BE49-F238E27FC236}">
              <a16:creationId xmlns:a16="http://schemas.microsoft.com/office/drawing/2014/main" id="{8A671278-EF90-43C9-8865-596D4D2CCD5C}"/>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361</xdr:row>
      <xdr:rowOff>173181</xdr:rowOff>
    </xdr:from>
    <xdr:to>
      <xdr:col>21</xdr:col>
      <xdr:colOff>294410</xdr:colOff>
      <xdr:row>362</xdr:row>
      <xdr:rowOff>121226</xdr:rowOff>
    </xdr:to>
    <xdr:sp macro="" textlink="">
      <xdr:nvSpPr>
        <xdr:cNvPr id="2741" name="Freeform 10707">
          <a:extLst>
            <a:ext uri="{FF2B5EF4-FFF2-40B4-BE49-F238E27FC236}">
              <a16:creationId xmlns:a16="http://schemas.microsoft.com/office/drawing/2014/main" id="{1E1F7A7E-327F-43A8-B283-2B88B691C2EB}"/>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361</xdr:row>
      <xdr:rowOff>173181</xdr:rowOff>
    </xdr:from>
    <xdr:to>
      <xdr:col>3</xdr:col>
      <xdr:colOff>294410</xdr:colOff>
      <xdr:row>362</xdr:row>
      <xdr:rowOff>121226</xdr:rowOff>
    </xdr:to>
    <xdr:sp macro="" textlink="">
      <xdr:nvSpPr>
        <xdr:cNvPr id="2742" name="Freeform 10707">
          <a:extLst>
            <a:ext uri="{FF2B5EF4-FFF2-40B4-BE49-F238E27FC236}">
              <a16:creationId xmlns:a16="http://schemas.microsoft.com/office/drawing/2014/main" id="{FDBCDBF8-2F86-48F8-84F3-D84123A2A33D}"/>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361</xdr:row>
      <xdr:rowOff>173181</xdr:rowOff>
    </xdr:from>
    <xdr:to>
      <xdr:col>5</xdr:col>
      <xdr:colOff>294410</xdr:colOff>
      <xdr:row>362</xdr:row>
      <xdr:rowOff>121226</xdr:rowOff>
    </xdr:to>
    <xdr:sp macro="" textlink="">
      <xdr:nvSpPr>
        <xdr:cNvPr id="2743" name="Freeform 10707">
          <a:extLst>
            <a:ext uri="{FF2B5EF4-FFF2-40B4-BE49-F238E27FC236}">
              <a16:creationId xmlns:a16="http://schemas.microsoft.com/office/drawing/2014/main" id="{97C1B8B6-03CD-4011-9557-8F38D1535E11}"/>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361</xdr:row>
      <xdr:rowOff>173181</xdr:rowOff>
    </xdr:from>
    <xdr:to>
      <xdr:col>7</xdr:col>
      <xdr:colOff>294410</xdr:colOff>
      <xdr:row>362</xdr:row>
      <xdr:rowOff>121226</xdr:rowOff>
    </xdr:to>
    <xdr:sp macro="" textlink="">
      <xdr:nvSpPr>
        <xdr:cNvPr id="2744" name="Freeform 10707">
          <a:extLst>
            <a:ext uri="{FF2B5EF4-FFF2-40B4-BE49-F238E27FC236}">
              <a16:creationId xmlns:a16="http://schemas.microsoft.com/office/drawing/2014/main" id="{7110E698-4FBA-47BA-9ECB-007A54D344A0}"/>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361</xdr:row>
      <xdr:rowOff>173181</xdr:rowOff>
    </xdr:from>
    <xdr:to>
      <xdr:col>9</xdr:col>
      <xdr:colOff>294410</xdr:colOff>
      <xdr:row>362</xdr:row>
      <xdr:rowOff>121226</xdr:rowOff>
    </xdr:to>
    <xdr:sp macro="" textlink="">
      <xdr:nvSpPr>
        <xdr:cNvPr id="2745" name="Freeform 10707">
          <a:extLst>
            <a:ext uri="{FF2B5EF4-FFF2-40B4-BE49-F238E27FC236}">
              <a16:creationId xmlns:a16="http://schemas.microsoft.com/office/drawing/2014/main" id="{C36A261B-594A-44DD-A3DB-4E79BF57087E}"/>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361</xdr:row>
      <xdr:rowOff>173181</xdr:rowOff>
    </xdr:from>
    <xdr:to>
      <xdr:col>11</xdr:col>
      <xdr:colOff>294410</xdr:colOff>
      <xdr:row>362</xdr:row>
      <xdr:rowOff>121226</xdr:rowOff>
    </xdr:to>
    <xdr:sp macro="" textlink="">
      <xdr:nvSpPr>
        <xdr:cNvPr id="2746" name="Freeform 10707">
          <a:extLst>
            <a:ext uri="{FF2B5EF4-FFF2-40B4-BE49-F238E27FC236}">
              <a16:creationId xmlns:a16="http://schemas.microsoft.com/office/drawing/2014/main" id="{D993D764-AE2A-412C-A31D-360A47F12BC3}"/>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361</xdr:row>
      <xdr:rowOff>173181</xdr:rowOff>
    </xdr:from>
    <xdr:to>
      <xdr:col>13</xdr:col>
      <xdr:colOff>294410</xdr:colOff>
      <xdr:row>362</xdr:row>
      <xdr:rowOff>121226</xdr:rowOff>
    </xdr:to>
    <xdr:sp macro="" textlink="">
      <xdr:nvSpPr>
        <xdr:cNvPr id="2747" name="Freeform 10707">
          <a:extLst>
            <a:ext uri="{FF2B5EF4-FFF2-40B4-BE49-F238E27FC236}">
              <a16:creationId xmlns:a16="http://schemas.microsoft.com/office/drawing/2014/main" id="{6ECCE5A4-04E1-4776-8C4E-B57F02D2282B}"/>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373</xdr:row>
      <xdr:rowOff>7055</xdr:rowOff>
    </xdr:from>
    <xdr:to>
      <xdr:col>2</xdr:col>
      <xdr:colOff>49392</xdr:colOff>
      <xdr:row>376</xdr:row>
      <xdr:rowOff>0</xdr:rowOff>
    </xdr:to>
    <xdr:sp macro="" textlink="">
      <xdr:nvSpPr>
        <xdr:cNvPr id="2748" name="Isosceles Triangle 2747">
          <a:extLst>
            <a:ext uri="{FF2B5EF4-FFF2-40B4-BE49-F238E27FC236}">
              <a16:creationId xmlns:a16="http://schemas.microsoft.com/office/drawing/2014/main" id="{7A2C15CE-9333-4FF0-B4A6-D81983C31B0F}"/>
            </a:ext>
          </a:extLst>
        </xdr:cNvPr>
        <xdr:cNvSpPr/>
      </xdr:nvSpPr>
      <xdr:spPr>
        <a:xfrm>
          <a:off x="282226" y="7391198"/>
          <a:ext cx="68338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373</xdr:row>
      <xdr:rowOff>4233</xdr:rowOff>
    </xdr:from>
    <xdr:to>
      <xdr:col>4</xdr:col>
      <xdr:colOff>46570</xdr:colOff>
      <xdr:row>375</xdr:row>
      <xdr:rowOff>173567</xdr:rowOff>
    </xdr:to>
    <xdr:sp macro="" textlink="">
      <xdr:nvSpPr>
        <xdr:cNvPr id="2749" name="Isosceles Triangle 2748">
          <a:extLst>
            <a:ext uri="{FF2B5EF4-FFF2-40B4-BE49-F238E27FC236}">
              <a16:creationId xmlns:a16="http://schemas.microsoft.com/office/drawing/2014/main" id="{E93FFE13-ED24-4216-816B-71E95FC73A98}"/>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373</xdr:row>
      <xdr:rowOff>13304</xdr:rowOff>
    </xdr:from>
    <xdr:to>
      <xdr:col>8</xdr:col>
      <xdr:colOff>46570</xdr:colOff>
      <xdr:row>376</xdr:row>
      <xdr:rowOff>1209</xdr:rowOff>
    </xdr:to>
    <xdr:sp macro="" textlink="">
      <xdr:nvSpPr>
        <xdr:cNvPr id="2750" name="Isosceles Triangle 2749">
          <a:extLst>
            <a:ext uri="{FF2B5EF4-FFF2-40B4-BE49-F238E27FC236}">
              <a16:creationId xmlns:a16="http://schemas.microsoft.com/office/drawing/2014/main" id="{C49148FE-DA32-4D51-A712-9B95179EEC15}"/>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373</xdr:row>
      <xdr:rowOff>13304</xdr:rowOff>
    </xdr:from>
    <xdr:to>
      <xdr:col>4</xdr:col>
      <xdr:colOff>46569</xdr:colOff>
      <xdr:row>376</xdr:row>
      <xdr:rowOff>1209</xdr:rowOff>
    </xdr:to>
    <xdr:sp macro="" textlink="">
      <xdr:nvSpPr>
        <xdr:cNvPr id="2751" name="Isosceles Triangle 2750">
          <a:extLst>
            <a:ext uri="{FF2B5EF4-FFF2-40B4-BE49-F238E27FC236}">
              <a16:creationId xmlns:a16="http://schemas.microsoft.com/office/drawing/2014/main" id="{9EB2CE0B-6D67-42B3-902D-14E260ADC8F9}"/>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373</xdr:row>
      <xdr:rowOff>15522</xdr:rowOff>
    </xdr:from>
    <xdr:to>
      <xdr:col>6</xdr:col>
      <xdr:colOff>43746</xdr:colOff>
      <xdr:row>376</xdr:row>
      <xdr:rowOff>8467</xdr:rowOff>
    </xdr:to>
    <xdr:sp macro="" textlink="">
      <xdr:nvSpPr>
        <xdr:cNvPr id="2752" name="Isosceles Triangle 2751">
          <a:extLst>
            <a:ext uri="{FF2B5EF4-FFF2-40B4-BE49-F238E27FC236}">
              <a16:creationId xmlns:a16="http://schemas.microsoft.com/office/drawing/2014/main" id="{AB4E7580-0286-43F1-A3D3-7F60CC2DB9B2}"/>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373</xdr:row>
      <xdr:rowOff>7056</xdr:rowOff>
    </xdr:from>
    <xdr:to>
      <xdr:col>10</xdr:col>
      <xdr:colOff>42332</xdr:colOff>
      <xdr:row>376</xdr:row>
      <xdr:rowOff>1</xdr:rowOff>
    </xdr:to>
    <xdr:sp macro="" textlink="">
      <xdr:nvSpPr>
        <xdr:cNvPr id="2753" name="Isosceles Triangle 2752">
          <a:extLst>
            <a:ext uri="{FF2B5EF4-FFF2-40B4-BE49-F238E27FC236}">
              <a16:creationId xmlns:a16="http://schemas.microsoft.com/office/drawing/2014/main" id="{05E4B380-66D0-48AC-BD5A-A328AC4760D9}"/>
            </a:ext>
          </a:extLst>
        </xdr:cNvPr>
        <xdr:cNvSpPr/>
      </xdr:nvSpPr>
      <xdr:spPr>
        <a:xfrm>
          <a:off x="4489349"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373</xdr:row>
      <xdr:rowOff>18345</xdr:rowOff>
    </xdr:from>
    <xdr:to>
      <xdr:col>12</xdr:col>
      <xdr:colOff>39510</xdr:colOff>
      <xdr:row>376</xdr:row>
      <xdr:rowOff>11290</xdr:rowOff>
    </xdr:to>
    <xdr:sp macro="" textlink="">
      <xdr:nvSpPr>
        <xdr:cNvPr id="2754" name="Isosceles Triangle 2753">
          <a:extLst>
            <a:ext uri="{FF2B5EF4-FFF2-40B4-BE49-F238E27FC236}">
              <a16:creationId xmlns:a16="http://schemas.microsoft.com/office/drawing/2014/main" id="{F8AF6EF7-03F0-495E-A6B2-770996F34C50}"/>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373</xdr:row>
      <xdr:rowOff>7056</xdr:rowOff>
    </xdr:from>
    <xdr:to>
      <xdr:col>14</xdr:col>
      <xdr:colOff>42332</xdr:colOff>
      <xdr:row>376</xdr:row>
      <xdr:rowOff>1</xdr:rowOff>
    </xdr:to>
    <xdr:sp macro="" textlink="">
      <xdr:nvSpPr>
        <xdr:cNvPr id="2755" name="Isosceles Triangle 2754">
          <a:extLst>
            <a:ext uri="{FF2B5EF4-FFF2-40B4-BE49-F238E27FC236}">
              <a16:creationId xmlns:a16="http://schemas.microsoft.com/office/drawing/2014/main" id="{C00107F1-160F-4B92-9DBA-CE8AFD3CAC03}"/>
            </a:ext>
          </a:extLst>
        </xdr:cNvPr>
        <xdr:cNvSpPr/>
      </xdr:nvSpPr>
      <xdr:spPr>
        <a:xfrm>
          <a:off x="6593921"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373</xdr:row>
      <xdr:rowOff>18345</xdr:rowOff>
    </xdr:from>
    <xdr:to>
      <xdr:col>16</xdr:col>
      <xdr:colOff>39510</xdr:colOff>
      <xdr:row>376</xdr:row>
      <xdr:rowOff>11290</xdr:rowOff>
    </xdr:to>
    <xdr:sp macro="" textlink="">
      <xdr:nvSpPr>
        <xdr:cNvPr id="2756" name="Isosceles Triangle 2755">
          <a:extLst>
            <a:ext uri="{FF2B5EF4-FFF2-40B4-BE49-F238E27FC236}">
              <a16:creationId xmlns:a16="http://schemas.microsoft.com/office/drawing/2014/main" id="{AB3974C5-372A-4B42-80F4-8A25AC4D9008}"/>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373</xdr:row>
      <xdr:rowOff>7056</xdr:rowOff>
    </xdr:from>
    <xdr:to>
      <xdr:col>18</xdr:col>
      <xdr:colOff>42332</xdr:colOff>
      <xdr:row>376</xdr:row>
      <xdr:rowOff>1</xdr:rowOff>
    </xdr:to>
    <xdr:sp macro="" textlink="">
      <xdr:nvSpPr>
        <xdr:cNvPr id="2757" name="Isosceles Triangle 2756">
          <a:extLst>
            <a:ext uri="{FF2B5EF4-FFF2-40B4-BE49-F238E27FC236}">
              <a16:creationId xmlns:a16="http://schemas.microsoft.com/office/drawing/2014/main" id="{C3B21EFE-39EE-4F33-91B9-E28765B9BDB9}"/>
            </a:ext>
          </a:extLst>
        </xdr:cNvPr>
        <xdr:cNvSpPr/>
      </xdr:nvSpPr>
      <xdr:spPr>
        <a:xfrm>
          <a:off x="8547907" y="63634056"/>
          <a:ext cx="660196" cy="482802"/>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373</xdr:row>
      <xdr:rowOff>18345</xdr:rowOff>
    </xdr:from>
    <xdr:to>
      <xdr:col>20</xdr:col>
      <xdr:colOff>39510</xdr:colOff>
      <xdr:row>376</xdr:row>
      <xdr:rowOff>11290</xdr:rowOff>
    </xdr:to>
    <xdr:sp macro="" textlink="">
      <xdr:nvSpPr>
        <xdr:cNvPr id="2758" name="Isosceles Triangle 2757">
          <a:extLst>
            <a:ext uri="{FF2B5EF4-FFF2-40B4-BE49-F238E27FC236}">
              <a16:creationId xmlns:a16="http://schemas.microsoft.com/office/drawing/2014/main" id="{42A63B3F-4A06-432A-90A1-535D38C04F67}"/>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372</xdr:row>
      <xdr:rowOff>173181</xdr:rowOff>
    </xdr:from>
    <xdr:to>
      <xdr:col>15</xdr:col>
      <xdr:colOff>294410</xdr:colOff>
      <xdr:row>373</xdr:row>
      <xdr:rowOff>121226</xdr:rowOff>
    </xdr:to>
    <xdr:sp macro="" textlink="">
      <xdr:nvSpPr>
        <xdr:cNvPr id="2759" name="Freeform 10707">
          <a:extLst>
            <a:ext uri="{FF2B5EF4-FFF2-40B4-BE49-F238E27FC236}">
              <a16:creationId xmlns:a16="http://schemas.microsoft.com/office/drawing/2014/main" id="{C2C098C1-68D0-467D-903C-D03F343B40F5}"/>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373</xdr:row>
      <xdr:rowOff>28037</xdr:rowOff>
    </xdr:from>
    <xdr:to>
      <xdr:col>17</xdr:col>
      <xdr:colOff>276267</xdr:colOff>
      <xdr:row>373</xdr:row>
      <xdr:rowOff>148440</xdr:rowOff>
    </xdr:to>
    <xdr:sp macro="" textlink="">
      <xdr:nvSpPr>
        <xdr:cNvPr id="2760" name="Freeform 10707">
          <a:extLst>
            <a:ext uri="{FF2B5EF4-FFF2-40B4-BE49-F238E27FC236}">
              <a16:creationId xmlns:a16="http://schemas.microsoft.com/office/drawing/2014/main" id="{33433C76-92E8-4245-9CB9-B5528767B39A}"/>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372</xdr:row>
      <xdr:rowOff>173181</xdr:rowOff>
    </xdr:from>
    <xdr:to>
      <xdr:col>19</xdr:col>
      <xdr:colOff>294410</xdr:colOff>
      <xdr:row>373</xdr:row>
      <xdr:rowOff>121226</xdr:rowOff>
    </xdr:to>
    <xdr:sp macro="" textlink="">
      <xdr:nvSpPr>
        <xdr:cNvPr id="2761" name="Freeform 10707">
          <a:extLst>
            <a:ext uri="{FF2B5EF4-FFF2-40B4-BE49-F238E27FC236}">
              <a16:creationId xmlns:a16="http://schemas.microsoft.com/office/drawing/2014/main" id="{E50145D8-1513-415A-B6D0-936D17273413}"/>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372</xdr:row>
      <xdr:rowOff>173181</xdr:rowOff>
    </xdr:from>
    <xdr:to>
      <xdr:col>21</xdr:col>
      <xdr:colOff>294410</xdr:colOff>
      <xdr:row>373</xdr:row>
      <xdr:rowOff>121226</xdr:rowOff>
    </xdr:to>
    <xdr:sp macro="" textlink="">
      <xdr:nvSpPr>
        <xdr:cNvPr id="2762" name="Freeform 10707">
          <a:extLst>
            <a:ext uri="{FF2B5EF4-FFF2-40B4-BE49-F238E27FC236}">
              <a16:creationId xmlns:a16="http://schemas.microsoft.com/office/drawing/2014/main" id="{03E6B3EF-F2DE-4C60-B505-E83C50545728}"/>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372</xdr:row>
      <xdr:rowOff>173181</xdr:rowOff>
    </xdr:from>
    <xdr:to>
      <xdr:col>3</xdr:col>
      <xdr:colOff>294410</xdr:colOff>
      <xdr:row>373</xdr:row>
      <xdr:rowOff>121226</xdr:rowOff>
    </xdr:to>
    <xdr:sp macro="" textlink="">
      <xdr:nvSpPr>
        <xdr:cNvPr id="2763" name="Freeform 10707">
          <a:extLst>
            <a:ext uri="{FF2B5EF4-FFF2-40B4-BE49-F238E27FC236}">
              <a16:creationId xmlns:a16="http://schemas.microsoft.com/office/drawing/2014/main" id="{1D3CFDD5-C74E-40B7-B8BA-DBB64802DB43}"/>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372</xdr:row>
      <xdr:rowOff>173181</xdr:rowOff>
    </xdr:from>
    <xdr:to>
      <xdr:col>5</xdr:col>
      <xdr:colOff>294410</xdr:colOff>
      <xdr:row>373</xdr:row>
      <xdr:rowOff>121226</xdr:rowOff>
    </xdr:to>
    <xdr:sp macro="" textlink="">
      <xdr:nvSpPr>
        <xdr:cNvPr id="2764" name="Freeform 10707">
          <a:extLst>
            <a:ext uri="{FF2B5EF4-FFF2-40B4-BE49-F238E27FC236}">
              <a16:creationId xmlns:a16="http://schemas.microsoft.com/office/drawing/2014/main" id="{D04916AE-7708-4C8D-B608-BF0ED741479D}"/>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372</xdr:row>
      <xdr:rowOff>173181</xdr:rowOff>
    </xdr:from>
    <xdr:to>
      <xdr:col>7</xdr:col>
      <xdr:colOff>294410</xdr:colOff>
      <xdr:row>373</xdr:row>
      <xdr:rowOff>121226</xdr:rowOff>
    </xdr:to>
    <xdr:sp macro="" textlink="">
      <xdr:nvSpPr>
        <xdr:cNvPr id="2765" name="Freeform 10707">
          <a:extLst>
            <a:ext uri="{FF2B5EF4-FFF2-40B4-BE49-F238E27FC236}">
              <a16:creationId xmlns:a16="http://schemas.microsoft.com/office/drawing/2014/main" id="{7925A34B-EC56-44B1-94A1-47912B71657E}"/>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372</xdr:row>
      <xdr:rowOff>173181</xdr:rowOff>
    </xdr:from>
    <xdr:to>
      <xdr:col>9</xdr:col>
      <xdr:colOff>294410</xdr:colOff>
      <xdr:row>373</xdr:row>
      <xdr:rowOff>121226</xdr:rowOff>
    </xdr:to>
    <xdr:sp macro="" textlink="">
      <xdr:nvSpPr>
        <xdr:cNvPr id="2766" name="Freeform 10707">
          <a:extLst>
            <a:ext uri="{FF2B5EF4-FFF2-40B4-BE49-F238E27FC236}">
              <a16:creationId xmlns:a16="http://schemas.microsoft.com/office/drawing/2014/main" id="{B172F630-92B7-42F3-914D-F627E28AAD67}"/>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372</xdr:row>
      <xdr:rowOff>173181</xdr:rowOff>
    </xdr:from>
    <xdr:to>
      <xdr:col>11</xdr:col>
      <xdr:colOff>294410</xdr:colOff>
      <xdr:row>373</xdr:row>
      <xdr:rowOff>121226</xdr:rowOff>
    </xdr:to>
    <xdr:sp macro="" textlink="">
      <xdr:nvSpPr>
        <xdr:cNvPr id="2767" name="Freeform 10707">
          <a:extLst>
            <a:ext uri="{FF2B5EF4-FFF2-40B4-BE49-F238E27FC236}">
              <a16:creationId xmlns:a16="http://schemas.microsoft.com/office/drawing/2014/main" id="{E4E1BB36-05FE-49F3-BDA2-06518AAC00C5}"/>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372</xdr:row>
      <xdr:rowOff>173181</xdr:rowOff>
    </xdr:from>
    <xdr:to>
      <xdr:col>13</xdr:col>
      <xdr:colOff>294410</xdr:colOff>
      <xdr:row>373</xdr:row>
      <xdr:rowOff>121226</xdr:rowOff>
    </xdr:to>
    <xdr:sp macro="" textlink="">
      <xdr:nvSpPr>
        <xdr:cNvPr id="2768" name="Freeform 10707">
          <a:extLst>
            <a:ext uri="{FF2B5EF4-FFF2-40B4-BE49-F238E27FC236}">
              <a16:creationId xmlns:a16="http://schemas.microsoft.com/office/drawing/2014/main" id="{359EE516-B962-421A-8CA8-246D40A96693}"/>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385</xdr:row>
      <xdr:rowOff>7055</xdr:rowOff>
    </xdr:from>
    <xdr:to>
      <xdr:col>2</xdr:col>
      <xdr:colOff>49392</xdr:colOff>
      <xdr:row>388</xdr:row>
      <xdr:rowOff>0</xdr:rowOff>
    </xdr:to>
    <xdr:sp macro="" textlink="">
      <xdr:nvSpPr>
        <xdr:cNvPr id="2769" name="Isosceles Triangle 2768">
          <a:extLst>
            <a:ext uri="{FF2B5EF4-FFF2-40B4-BE49-F238E27FC236}">
              <a16:creationId xmlns:a16="http://schemas.microsoft.com/office/drawing/2014/main" id="{2458DBD3-A5AB-4398-8489-0C278338DB77}"/>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385</xdr:row>
      <xdr:rowOff>4233</xdr:rowOff>
    </xdr:from>
    <xdr:to>
      <xdr:col>4</xdr:col>
      <xdr:colOff>46570</xdr:colOff>
      <xdr:row>387</xdr:row>
      <xdr:rowOff>173567</xdr:rowOff>
    </xdr:to>
    <xdr:sp macro="" textlink="">
      <xdr:nvSpPr>
        <xdr:cNvPr id="2770" name="Isosceles Triangle 2769">
          <a:extLst>
            <a:ext uri="{FF2B5EF4-FFF2-40B4-BE49-F238E27FC236}">
              <a16:creationId xmlns:a16="http://schemas.microsoft.com/office/drawing/2014/main" id="{74FB2144-CD4D-4B86-9F85-5F96972F1936}"/>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385</xdr:row>
      <xdr:rowOff>13304</xdr:rowOff>
    </xdr:from>
    <xdr:to>
      <xdr:col>8</xdr:col>
      <xdr:colOff>46570</xdr:colOff>
      <xdr:row>388</xdr:row>
      <xdr:rowOff>1209</xdr:rowOff>
    </xdr:to>
    <xdr:sp macro="" textlink="">
      <xdr:nvSpPr>
        <xdr:cNvPr id="2771" name="Isosceles Triangle 2770">
          <a:extLst>
            <a:ext uri="{FF2B5EF4-FFF2-40B4-BE49-F238E27FC236}">
              <a16:creationId xmlns:a16="http://schemas.microsoft.com/office/drawing/2014/main" id="{68B1AEF1-AA9E-42C7-B501-5A9900391868}"/>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385</xdr:row>
      <xdr:rowOff>13304</xdr:rowOff>
    </xdr:from>
    <xdr:to>
      <xdr:col>4</xdr:col>
      <xdr:colOff>46569</xdr:colOff>
      <xdr:row>388</xdr:row>
      <xdr:rowOff>1209</xdr:rowOff>
    </xdr:to>
    <xdr:sp macro="" textlink="">
      <xdr:nvSpPr>
        <xdr:cNvPr id="2772" name="Isosceles Triangle 2771">
          <a:extLst>
            <a:ext uri="{FF2B5EF4-FFF2-40B4-BE49-F238E27FC236}">
              <a16:creationId xmlns:a16="http://schemas.microsoft.com/office/drawing/2014/main" id="{B5672D21-C6FF-49E8-8502-0EF8A900CEE9}"/>
            </a:ext>
          </a:extLst>
        </xdr:cNvPr>
        <xdr:cNvSpPr/>
      </xdr:nvSpPr>
      <xdr:spPr>
        <a:xfrm>
          <a:off x="1336729" y="7397447"/>
          <a:ext cx="678340" cy="50497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385</xdr:row>
      <xdr:rowOff>15522</xdr:rowOff>
    </xdr:from>
    <xdr:to>
      <xdr:col>6</xdr:col>
      <xdr:colOff>43746</xdr:colOff>
      <xdr:row>388</xdr:row>
      <xdr:rowOff>8467</xdr:rowOff>
    </xdr:to>
    <xdr:sp macro="" textlink="">
      <xdr:nvSpPr>
        <xdr:cNvPr id="2773" name="Isosceles Triangle 2772">
          <a:extLst>
            <a:ext uri="{FF2B5EF4-FFF2-40B4-BE49-F238E27FC236}">
              <a16:creationId xmlns:a16="http://schemas.microsoft.com/office/drawing/2014/main" id="{F91B5BCB-AA98-45E0-9745-B47A64C1C258}"/>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385</xdr:row>
      <xdr:rowOff>7056</xdr:rowOff>
    </xdr:from>
    <xdr:to>
      <xdr:col>10</xdr:col>
      <xdr:colOff>42332</xdr:colOff>
      <xdr:row>388</xdr:row>
      <xdr:rowOff>1</xdr:rowOff>
    </xdr:to>
    <xdr:sp macro="" textlink="">
      <xdr:nvSpPr>
        <xdr:cNvPr id="2774" name="Isosceles Triangle 2773">
          <a:extLst>
            <a:ext uri="{FF2B5EF4-FFF2-40B4-BE49-F238E27FC236}">
              <a16:creationId xmlns:a16="http://schemas.microsoft.com/office/drawing/2014/main" id="{795FF0DD-7820-4810-AAFB-2D0BF3427E02}"/>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385</xdr:row>
      <xdr:rowOff>18345</xdr:rowOff>
    </xdr:from>
    <xdr:to>
      <xdr:col>12</xdr:col>
      <xdr:colOff>39510</xdr:colOff>
      <xdr:row>388</xdr:row>
      <xdr:rowOff>11290</xdr:rowOff>
    </xdr:to>
    <xdr:sp macro="" textlink="">
      <xdr:nvSpPr>
        <xdr:cNvPr id="2775" name="Isosceles Triangle 2774">
          <a:extLst>
            <a:ext uri="{FF2B5EF4-FFF2-40B4-BE49-F238E27FC236}">
              <a16:creationId xmlns:a16="http://schemas.microsoft.com/office/drawing/2014/main" id="{7BBC22D7-4549-4A60-B120-332424FB69AC}"/>
            </a:ext>
          </a:extLst>
        </xdr:cNvPr>
        <xdr:cNvSpPr/>
      </xdr:nvSpPr>
      <xdr:spPr>
        <a:xfrm>
          <a:off x="5442656" y="65670088"/>
          <a:ext cx="660197" cy="482802"/>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385</xdr:row>
      <xdr:rowOff>7056</xdr:rowOff>
    </xdr:from>
    <xdr:to>
      <xdr:col>14</xdr:col>
      <xdr:colOff>42332</xdr:colOff>
      <xdr:row>388</xdr:row>
      <xdr:rowOff>1</xdr:rowOff>
    </xdr:to>
    <xdr:sp macro="" textlink="">
      <xdr:nvSpPr>
        <xdr:cNvPr id="2776" name="Isosceles Triangle 2775">
          <a:extLst>
            <a:ext uri="{FF2B5EF4-FFF2-40B4-BE49-F238E27FC236}">
              <a16:creationId xmlns:a16="http://schemas.microsoft.com/office/drawing/2014/main" id="{AC4838B3-EA54-4EA6-BE33-4987696316A6}"/>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385</xdr:row>
      <xdr:rowOff>18345</xdr:rowOff>
    </xdr:from>
    <xdr:to>
      <xdr:col>16</xdr:col>
      <xdr:colOff>39510</xdr:colOff>
      <xdr:row>388</xdr:row>
      <xdr:rowOff>11290</xdr:rowOff>
    </xdr:to>
    <xdr:sp macro="" textlink="">
      <xdr:nvSpPr>
        <xdr:cNvPr id="2777" name="Isosceles Triangle 2776">
          <a:extLst>
            <a:ext uri="{FF2B5EF4-FFF2-40B4-BE49-F238E27FC236}">
              <a16:creationId xmlns:a16="http://schemas.microsoft.com/office/drawing/2014/main" id="{87E98F6E-803F-46A3-AD34-6B3786D53970}"/>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385</xdr:row>
      <xdr:rowOff>7056</xdr:rowOff>
    </xdr:from>
    <xdr:to>
      <xdr:col>18</xdr:col>
      <xdr:colOff>42332</xdr:colOff>
      <xdr:row>388</xdr:row>
      <xdr:rowOff>1</xdr:rowOff>
    </xdr:to>
    <xdr:sp macro="" textlink="">
      <xdr:nvSpPr>
        <xdr:cNvPr id="2778" name="Isosceles Triangle 2777">
          <a:extLst>
            <a:ext uri="{FF2B5EF4-FFF2-40B4-BE49-F238E27FC236}">
              <a16:creationId xmlns:a16="http://schemas.microsoft.com/office/drawing/2014/main" id="{25EA635D-53D7-42B1-8286-491292BA3106}"/>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385</xdr:row>
      <xdr:rowOff>18345</xdr:rowOff>
    </xdr:from>
    <xdr:to>
      <xdr:col>20</xdr:col>
      <xdr:colOff>39510</xdr:colOff>
      <xdr:row>388</xdr:row>
      <xdr:rowOff>11290</xdr:rowOff>
    </xdr:to>
    <xdr:sp macro="" textlink="">
      <xdr:nvSpPr>
        <xdr:cNvPr id="2779" name="Isosceles Triangle 2778">
          <a:extLst>
            <a:ext uri="{FF2B5EF4-FFF2-40B4-BE49-F238E27FC236}">
              <a16:creationId xmlns:a16="http://schemas.microsoft.com/office/drawing/2014/main" id="{8C10CB0F-69AA-4265-B87F-C4188C9A335E}"/>
            </a:ext>
          </a:extLst>
        </xdr:cNvPr>
        <xdr:cNvSpPr/>
      </xdr:nvSpPr>
      <xdr:spPr>
        <a:xfrm>
          <a:off x="9747956" y="68416916"/>
          <a:ext cx="678340" cy="510017"/>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384</xdr:row>
      <xdr:rowOff>173181</xdr:rowOff>
    </xdr:from>
    <xdr:to>
      <xdr:col>15</xdr:col>
      <xdr:colOff>294410</xdr:colOff>
      <xdr:row>385</xdr:row>
      <xdr:rowOff>121226</xdr:rowOff>
    </xdr:to>
    <xdr:sp macro="" textlink="">
      <xdr:nvSpPr>
        <xdr:cNvPr id="2780" name="Freeform 10707">
          <a:extLst>
            <a:ext uri="{FF2B5EF4-FFF2-40B4-BE49-F238E27FC236}">
              <a16:creationId xmlns:a16="http://schemas.microsoft.com/office/drawing/2014/main" id="{826700FA-C6F8-47D6-9D62-A4D342FD6D68}"/>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385</xdr:row>
      <xdr:rowOff>28037</xdr:rowOff>
    </xdr:from>
    <xdr:to>
      <xdr:col>17</xdr:col>
      <xdr:colOff>276267</xdr:colOff>
      <xdr:row>385</xdr:row>
      <xdr:rowOff>148440</xdr:rowOff>
    </xdr:to>
    <xdr:sp macro="" textlink="">
      <xdr:nvSpPr>
        <xdr:cNvPr id="2781" name="Freeform 10707">
          <a:extLst>
            <a:ext uri="{FF2B5EF4-FFF2-40B4-BE49-F238E27FC236}">
              <a16:creationId xmlns:a16="http://schemas.microsoft.com/office/drawing/2014/main" id="{7A54C370-EC4F-43CA-B169-1D6F22B028DA}"/>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384</xdr:row>
      <xdr:rowOff>173181</xdr:rowOff>
    </xdr:from>
    <xdr:to>
      <xdr:col>19</xdr:col>
      <xdr:colOff>294410</xdr:colOff>
      <xdr:row>385</xdr:row>
      <xdr:rowOff>121226</xdr:rowOff>
    </xdr:to>
    <xdr:sp macro="" textlink="">
      <xdr:nvSpPr>
        <xdr:cNvPr id="2782" name="Freeform 10707">
          <a:extLst>
            <a:ext uri="{FF2B5EF4-FFF2-40B4-BE49-F238E27FC236}">
              <a16:creationId xmlns:a16="http://schemas.microsoft.com/office/drawing/2014/main" id="{CA6C037C-55DD-428F-BFC4-EBAF17177DAB}"/>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384</xdr:row>
      <xdr:rowOff>173181</xdr:rowOff>
    </xdr:from>
    <xdr:to>
      <xdr:col>21</xdr:col>
      <xdr:colOff>294410</xdr:colOff>
      <xdr:row>385</xdr:row>
      <xdr:rowOff>121226</xdr:rowOff>
    </xdr:to>
    <xdr:sp macro="" textlink="">
      <xdr:nvSpPr>
        <xdr:cNvPr id="2783" name="Freeform 10707">
          <a:extLst>
            <a:ext uri="{FF2B5EF4-FFF2-40B4-BE49-F238E27FC236}">
              <a16:creationId xmlns:a16="http://schemas.microsoft.com/office/drawing/2014/main" id="{0AAD68C9-80F7-4D51-8EAF-A01ABE5343C2}"/>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384</xdr:row>
      <xdr:rowOff>173181</xdr:rowOff>
    </xdr:from>
    <xdr:to>
      <xdr:col>3</xdr:col>
      <xdr:colOff>294410</xdr:colOff>
      <xdr:row>385</xdr:row>
      <xdr:rowOff>121226</xdr:rowOff>
    </xdr:to>
    <xdr:sp macro="" textlink="">
      <xdr:nvSpPr>
        <xdr:cNvPr id="2784" name="Freeform 10707">
          <a:extLst>
            <a:ext uri="{FF2B5EF4-FFF2-40B4-BE49-F238E27FC236}">
              <a16:creationId xmlns:a16="http://schemas.microsoft.com/office/drawing/2014/main" id="{34497DA4-3717-497B-9607-473A0CF29EE7}"/>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384</xdr:row>
      <xdr:rowOff>173181</xdr:rowOff>
    </xdr:from>
    <xdr:to>
      <xdr:col>5</xdr:col>
      <xdr:colOff>294410</xdr:colOff>
      <xdr:row>385</xdr:row>
      <xdr:rowOff>121226</xdr:rowOff>
    </xdr:to>
    <xdr:sp macro="" textlink="">
      <xdr:nvSpPr>
        <xdr:cNvPr id="2785" name="Freeform 10707">
          <a:extLst>
            <a:ext uri="{FF2B5EF4-FFF2-40B4-BE49-F238E27FC236}">
              <a16:creationId xmlns:a16="http://schemas.microsoft.com/office/drawing/2014/main" id="{450033C1-85F0-4A4B-B523-B3502D7359F5}"/>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384</xdr:row>
      <xdr:rowOff>173181</xdr:rowOff>
    </xdr:from>
    <xdr:to>
      <xdr:col>7</xdr:col>
      <xdr:colOff>294410</xdr:colOff>
      <xdr:row>385</xdr:row>
      <xdr:rowOff>121226</xdr:rowOff>
    </xdr:to>
    <xdr:sp macro="" textlink="">
      <xdr:nvSpPr>
        <xdr:cNvPr id="2786" name="Freeform 10707">
          <a:extLst>
            <a:ext uri="{FF2B5EF4-FFF2-40B4-BE49-F238E27FC236}">
              <a16:creationId xmlns:a16="http://schemas.microsoft.com/office/drawing/2014/main" id="{676D12DC-9AB6-4069-B665-95EB64CD269B}"/>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384</xdr:row>
      <xdr:rowOff>173181</xdr:rowOff>
    </xdr:from>
    <xdr:to>
      <xdr:col>9</xdr:col>
      <xdr:colOff>294410</xdr:colOff>
      <xdr:row>385</xdr:row>
      <xdr:rowOff>121226</xdr:rowOff>
    </xdr:to>
    <xdr:sp macro="" textlink="">
      <xdr:nvSpPr>
        <xdr:cNvPr id="2787" name="Freeform 10707">
          <a:extLst>
            <a:ext uri="{FF2B5EF4-FFF2-40B4-BE49-F238E27FC236}">
              <a16:creationId xmlns:a16="http://schemas.microsoft.com/office/drawing/2014/main" id="{8DA2B521-5E18-4A0C-828F-B889C2414D3D}"/>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384</xdr:row>
      <xdr:rowOff>173181</xdr:rowOff>
    </xdr:from>
    <xdr:to>
      <xdr:col>11</xdr:col>
      <xdr:colOff>294410</xdr:colOff>
      <xdr:row>385</xdr:row>
      <xdr:rowOff>121226</xdr:rowOff>
    </xdr:to>
    <xdr:sp macro="" textlink="">
      <xdr:nvSpPr>
        <xdr:cNvPr id="2788" name="Freeform 10707">
          <a:extLst>
            <a:ext uri="{FF2B5EF4-FFF2-40B4-BE49-F238E27FC236}">
              <a16:creationId xmlns:a16="http://schemas.microsoft.com/office/drawing/2014/main" id="{38AB46D8-3ED5-4F99-B532-B3AB7F7DB50A}"/>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384</xdr:row>
      <xdr:rowOff>173181</xdr:rowOff>
    </xdr:from>
    <xdr:to>
      <xdr:col>13</xdr:col>
      <xdr:colOff>294410</xdr:colOff>
      <xdr:row>385</xdr:row>
      <xdr:rowOff>121226</xdr:rowOff>
    </xdr:to>
    <xdr:sp macro="" textlink="">
      <xdr:nvSpPr>
        <xdr:cNvPr id="2789" name="Freeform 10707">
          <a:extLst>
            <a:ext uri="{FF2B5EF4-FFF2-40B4-BE49-F238E27FC236}">
              <a16:creationId xmlns:a16="http://schemas.microsoft.com/office/drawing/2014/main" id="{FF1AAA88-930E-405B-A18A-60CEC3D8A154}"/>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396</xdr:row>
      <xdr:rowOff>7055</xdr:rowOff>
    </xdr:from>
    <xdr:to>
      <xdr:col>2</xdr:col>
      <xdr:colOff>49392</xdr:colOff>
      <xdr:row>399</xdr:row>
      <xdr:rowOff>0</xdr:rowOff>
    </xdr:to>
    <xdr:sp macro="" textlink="">
      <xdr:nvSpPr>
        <xdr:cNvPr id="2790" name="Isosceles Triangle 2789">
          <a:extLst>
            <a:ext uri="{FF2B5EF4-FFF2-40B4-BE49-F238E27FC236}">
              <a16:creationId xmlns:a16="http://schemas.microsoft.com/office/drawing/2014/main" id="{4CD7CB01-D20C-4A79-84D8-9DBF3ADC1047}"/>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396</xdr:row>
      <xdr:rowOff>4233</xdr:rowOff>
    </xdr:from>
    <xdr:to>
      <xdr:col>4</xdr:col>
      <xdr:colOff>46570</xdr:colOff>
      <xdr:row>398</xdr:row>
      <xdr:rowOff>173567</xdr:rowOff>
    </xdr:to>
    <xdr:sp macro="" textlink="">
      <xdr:nvSpPr>
        <xdr:cNvPr id="2791" name="Isosceles Triangle 2790">
          <a:extLst>
            <a:ext uri="{FF2B5EF4-FFF2-40B4-BE49-F238E27FC236}">
              <a16:creationId xmlns:a16="http://schemas.microsoft.com/office/drawing/2014/main" id="{AFCBC7C0-2F98-4B53-A7C9-6C460055171D}"/>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396</xdr:row>
      <xdr:rowOff>13304</xdr:rowOff>
    </xdr:from>
    <xdr:to>
      <xdr:col>8</xdr:col>
      <xdr:colOff>46570</xdr:colOff>
      <xdr:row>399</xdr:row>
      <xdr:rowOff>1209</xdr:rowOff>
    </xdr:to>
    <xdr:sp macro="" textlink="">
      <xdr:nvSpPr>
        <xdr:cNvPr id="2792" name="Isosceles Triangle 2791">
          <a:extLst>
            <a:ext uri="{FF2B5EF4-FFF2-40B4-BE49-F238E27FC236}">
              <a16:creationId xmlns:a16="http://schemas.microsoft.com/office/drawing/2014/main" id="{3C593B5F-A86D-4278-83A2-FAC538FB5857}"/>
            </a:ext>
          </a:extLst>
        </xdr:cNvPr>
        <xdr:cNvSpPr/>
      </xdr:nvSpPr>
      <xdr:spPr>
        <a:xfrm>
          <a:off x="3441301" y="7397447"/>
          <a:ext cx="678340" cy="504976"/>
        </a:xfrm>
        <a:prstGeom prst="triangle">
          <a:avLst/>
        </a:prstGeom>
        <a:solidFill>
          <a:srgbClr val="FFFF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396</xdr:row>
      <xdr:rowOff>13304</xdr:rowOff>
    </xdr:from>
    <xdr:to>
      <xdr:col>4</xdr:col>
      <xdr:colOff>46569</xdr:colOff>
      <xdr:row>399</xdr:row>
      <xdr:rowOff>1209</xdr:rowOff>
    </xdr:to>
    <xdr:sp macro="" textlink="">
      <xdr:nvSpPr>
        <xdr:cNvPr id="2793" name="Isosceles Triangle 2792">
          <a:extLst>
            <a:ext uri="{FF2B5EF4-FFF2-40B4-BE49-F238E27FC236}">
              <a16:creationId xmlns:a16="http://schemas.microsoft.com/office/drawing/2014/main" id="{2C2A9D1B-0701-47FB-8F05-A2F879D290E4}"/>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396</xdr:row>
      <xdr:rowOff>15522</xdr:rowOff>
    </xdr:from>
    <xdr:to>
      <xdr:col>6</xdr:col>
      <xdr:colOff>43746</xdr:colOff>
      <xdr:row>399</xdr:row>
      <xdr:rowOff>8467</xdr:rowOff>
    </xdr:to>
    <xdr:sp macro="" textlink="">
      <xdr:nvSpPr>
        <xdr:cNvPr id="2794" name="Isosceles Triangle 2793">
          <a:extLst>
            <a:ext uri="{FF2B5EF4-FFF2-40B4-BE49-F238E27FC236}">
              <a16:creationId xmlns:a16="http://schemas.microsoft.com/office/drawing/2014/main" id="{118944CD-734D-4B0F-9A90-067DB257A3E9}"/>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396</xdr:row>
      <xdr:rowOff>7056</xdr:rowOff>
    </xdr:from>
    <xdr:to>
      <xdr:col>10</xdr:col>
      <xdr:colOff>42332</xdr:colOff>
      <xdr:row>399</xdr:row>
      <xdr:rowOff>1</xdr:rowOff>
    </xdr:to>
    <xdr:sp macro="" textlink="">
      <xdr:nvSpPr>
        <xdr:cNvPr id="2795" name="Isosceles Triangle 2794">
          <a:extLst>
            <a:ext uri="{FF2B5EF4-FFF2-40B4-BE49-F238E27FC236}">
              <a16:creationId xmlns:a16="http://schemas.microsoft.com/office/drawing/2014/main" id="{B20B157A-1049-4924-8858-C5DDDFA87186}"/>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396</xdr:row>
      <xdr:rowOff>18345</xdr:rowOff>
    </xdr:from>
    <xdr:to>
      <xdr:col>12</xdr:col>
      <xdr:colOff>39510</xdr:colOff>
      <xdr:row>399</xdr:row>
      <xdr:rowOff>11290</xdr:rowOff>
    </xdr:to>
    <xdr:sp macro="" textlink="">
      <xdr:nvSpPr>
        <xdr:cNvPr id="2796" name="Isosceles Triangle 2795">
          <a:extLst>
            <a:ext uri="{FF2B5EF4-FFF2-40B4-BE49-F238E27FC236}">
              <a16:creationId xmlns:a16="http://schemas.microsoft.com/office/drawing/2014/main" id="{6A4DE302-A3FB-4644-8B88-36C1129EA9CA}"/>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396</xdr:row>
      <xdr:rowOff>7056</xdr:rowOff>
    </xdr:from>
    <xdr:to>
      <xdr:col>14</xdr:col>
      <xdr:colOff>42332</xdr:colOff>
      <xdr:row>399</xdr:row>
      <xdr:rowOff>1</xdr:rowOff>
    </xdr:to>
    <xdr:sp macro="" textlink="">
      <xdr:nvSpPr>
        <xdr:cNvPr id="2797" name="Isosceles Triangle 2796">
          <a:extLst>
            <a:ext uri="{FF2B5EF4-FFF2-40B4-BE49-F238E27FC236}">
              <a16:creationId xmlns:a16="http://schemas.microsoft.com/office/drawing/2014/main" id="{6D7A4772-9BAE-4747-AFAF-3612DB549160}"/>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396</xdr:row>
      <xdr:rowOff>18345</xdr:rowOff>
    </xdr:from>
    <xdr:to>
      <xdr:col>16</xdr:col>
      <xdr:colOff>39510</xdr:colOff>
      <xdr:row>399</xdr:row>
      <xdr:rowOff>11290</xdr:rowOff>
    </xdr:to>
    <xdr:sp macro="" textlink="">
      <xdr:nvSpPr>
        <xdr:cNvPr id="2798" name="Isosceles Triangle 2797">
          <a:extLst>
            <a:ext uri="{FF2B5EF4-FFF2-40B4-BE49-F238E27FC236}">
              <a16:creationId xmlns:a16="http://schemas.microsoft.com/office/drawing/2014/main" id="{1732BB48-9236-4294-8F45-209BF1F35260}"/>
            </a:ext>
          </a:extLst>
        </xdr:cNvPr>
        <xdr:cNvSpPr/>
      </xdr:nvSpPr>
      <xdr:spPr>
        <a:xfrm>
          <a:off x="7510942" y="67498888"/>
          <a:ext cx="660197" cy="482802"/>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396</xdr:row>
      <xdr:rowOff>7056</xdr:rowOff>
    </xdr:from>
    <xdr:to>
      <xdr:col>18</xdr:col>
      <xdr:colOff>42332</xdr:colOff>
      <xdr:row>399</xdr:row>
      <xdr:rowOff>1</xdr:rowOff>
    </xdr:to>
    <xdr:sp macro="" textlink="">
      <xdr:nvSpPr>
        <xdr:cNvPr id="2799" name="Isosceles Triangle 2798">
          <a:extLst>
            <a:ext uri="{FF2B5EF4-FFF2-40B4-BE49-F238E27FC236}">
              <a16:creationId xmlns:a16="http://schemas.microsoft.com/office/drawing/2014/main" id="{9E1AD23F-5B3D-4B60-B216-6B58E9BD2C36}"/>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396</xdr:row>
      <xdr:rowOff>18345</xdr:rowOff>
    </xdr:from>
    <xdr:to>
      <xdr:col>20</xdr:col>
      <xdr:colOff>39510</xdr:colOff>
      <xdr:row>399</xdr:row>
      <xdr:rowOff>11290</xdr:rowOff>
    </xdr:to>
    <xdr:sp macro="" textlink="">
      <xdr:nvSpPr>
        <xdr:cNvPr id="2800" name="Isosceles Triangle 2799">
          <a:extLst>
            <a:ext uri="{FF2B5EF4-FFF2-40B4-BE49-F238E27FC236}">
              <a16:creationId xmlns:a16="http://schemas.microsoft.com/office/drawing/2014/main" id="{42C178F3-65D9-4C4A-901F-EE72D14DF452}"/>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395</xdr:row>
      <xdr:rowOff>173181</xdr:rowOff>
    </xdr:from>
    <xdr:to>
      <xdr:col>15</xdr:col>
      <xdr:colOff>294410</xdr:colOff>
      <xdr:row>396</xdr:row>
      <xdr:rowOff>121226</xdr:rowOff>
    </xdr:to>
    <xdr:sp macro="" textlink="">
      <xdr:nvSpPr>
        <xdr:cNvPr id="2801" name="Freeform 10707">
          <a:extLst>
            <a:ext uri="{FF2B5EF4-FFF2-40B4-BE49-F238E27FC236}">
              <a16:creationId xmlns:a16="http://schemas.microsoft.com/office/drawing/2014/main" id="{E41CF63A-9DCB-43AD-B5F6-41D44DFC69AA}"/>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396</xdr:row>
      <xdr:rowOff>28037</xdr:rowOff>
    </xdr:from>
    <xdr:to>
      <xdr:col>17</xdr:col>
      <xdr:colOff>276267</xdr:colOff>
      <xdr:row>396</xdr:row>
      <xdr:rowOff>148440</xdr:rowOff>
    </xdr:to>
    <xdr:sp macro="" textlink="">
      <xdr:nvSpPr>
        <xdr:cNvPr id="2802" name="Freeform 10707">
          <a:extLst>
            <a:ext uri="{FF2B5EF4-FFF2-40B4-BE49-F238E27FC236}">
              <a16:creationId xmlns:a16="http://schemas.microsoft.com/office/drawing/2014/main" id="{A144C255-8156-4B63-99A8-925FD64FB967}"/>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395</xdr:row>
      <xdr:rowOff>173181</xdr:rowOff>
    </xdr:from>
    <xdr:to>
      <xdr:col>19</xdr:col>
      <xdr:colOff>294410</xdr:colOff>
      <xdr:row>396</xdr:row>
      <xdr:rowOff>121226</xdr:rowOff>
    </xdr:to>
    <xdr:sp macro="" textlink="">
      <xdr:nvSpPr>
        <xdr:cNvPr id="2803" name="Freeform 10707">
          <a:extLst>
            <a:ext uri="{FF2B5EF4-FFF2-40B4-BE49-F238E27FC236}">
              <a16:creationId xmlns:a16="http://schemas.microsoft.com/office/drawing/2014/main" id="{2B4E2546-BAD1-41A5-9B0A-DCF7DDDF3191}"/>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395</xdr:row>
      <xdr:rowOff>173181</xdr:rowOff>
    </xdr:from>
    <xdr:to>
      <xdr:col>21</xdr:col>
      <xdr:colOff>294410</xdr:colOff>
      <xdr:row>396</xdr:row>
      <xdr:rowOff>121226</xdr:rowOff>
    </xdr:to>
    <xdr:sp macro="" textlink="">
      <xdr:nvSpPr>
        <xdr:cNvPr id="2804" name="Freeform 10707">
          <a:extLst>
            <a:ext uri="{FF2B5EF4-FFF2-40B4-BE49-F238E27FC236}">
              <a16:creationId xmlns:a16="http://schemas.microsoft.com/office/drawing/2014/main" id="{0769D64E-7358-4F65-AE1D-E5FD06DF052D}"/>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395</xdr:row>
      <xdr:rowOff>173181</xdr:rowOff>
    </xdr:from>
    <xdr:to>
      <xdr:col>3</xdr:col>
      <xdr:colOff>294410</xdr:colOff>
      <xdr:row>396</xdr:row>
      <xdr:rowOff>121226</xdr:rowOff>
    </xdr:to>
    <xdr:sp macro="" textlink="">
      <xdr:nvSpPr>
        <xdr:cNvPr id="2805" name="Freeform 10707">
          <a:extLst>
            <a:ext uri="{FF2B5EF4-FFF2-40B4-BE49-F238E27FC236}">
              <a16:creationId xmlns:a16="http://schemas.microsoft.com/office/drawing/2014/main" id="{86F7D567-B18B-4D9D-ADB0-5B12489B3116}"/>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395</xdr:row>
      <xdr:rowOff>173181</xdr:rowOff>
    </xdr:from>
    <xdr:to>
      <xdr:col>5</xdr:col>
      <xdr:colOff>294410</xdr:colOff>
      <xdr:row>396</xdr:row>
      <xdr:rowOff>121226</xdr:rowOff>
    </xdr:to>
    <xdr:sp macro="" textlink="">
      <xdr:nvSpPr>
        <xdr:cNvPr id="2806" name="Freeform 10707">
          <a:extLst>
            <a:ext uri="{FF2B5EF4-FFF2-40B4-BE49-F238E27FC236}">
              <a16:creationId xmlns:a16="http://schemas.microsoft.com/office/drawing/2014/main" id="{3A5C225E-BB86-435C-9C08-A0B6355C7809}"/>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395</xdr:row>
      <xdr:rowOff>173181</xdr:rowOff>
    </xdr:from>
    <xdr:to>
      <xdr:col>7</xdr:col>
      <xdr:colOff>294410</xdr:colOff>
      <xdr:row>396</xdr:row>
      <xdr:rowOff>121226</xdr:rowOff>
    </xdr:to>
    <xdr:sp macro="" textlink="">
      <xdr:nvSpPr>
        <xdr:cNvPr id="2807" name="Freeform 10707">
          <a:extLst>
            <a:ext uri="{FF2B5EF4-FFF2-40B4-BE49-F238E27FC236}">
              <a16:creationId xmlns:a16="http://schemas.microsoft.com/office/drawing/2014/main" id="{C22B6EF6-AB9E-49D8-A7B3-3887F0B89845}"/>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395</xdr:row>
      <xdr:rowOff>173181</xdr:rowOff>
    </xdr:from>
    <xdr:to>
      <xdr:col>9</xdr:col>
      <xdr:colOff>294410</xdr:colOff>
      <xdr:row>396</xdr:row>
      <xdr:rowOff>121226</xdr:rowOff>
    </xdr:to>
    <xdr:sp macro="" textlink="">
      <xdr:nvSpPr>
        <xdr:cNvPr id="2808" name="Freeform 10707">
          <a:extLst>
            <a:ext uri="{FF2B5EF4-FFF2-40B4-BE49-F238E27FC236}">
              <a16:creationId xmlns:a16="http://schemas.microsoft.com/office/drawing/2014/main" id="{8B1BBB7F-33EB-4051-94DC-EF76C3D04056}"/>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395</xdr:row>
      <xdr:rowOff>173181</xdr:rowOff>
    </xdr:from>
    <xdr:to>
      <xdr:col>11</xdr:col>
      <xdr:colOff>294410</xdr:colOff>
      <xdr:row>396</xdr:row>
      <xdr:rowOff>121226</xdr:rowOff>
    </xdr:to>
    <xdr:sp macro="" textlink="">
      <xdr:nvSpPr>
        <xdr:cNvPr id="2809" name="Freeform 10707">
          <a:extLst>
            <a:ext uri="{FF2B5EF4-FFF2-40B4-BE49-F238E27FC236}">
              <a16:creationId xmlns:a16="http://schemas.microsoft.com/office/drawing/2014/main" id="{3FE5F0F7-8403-409F-B446-86880C61F83B}"/>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395</xdr:row>
      <xdr:rowOff>173181</xdr:rowOff>
    </xdr:from>
    <xdr:to>
      <xdr:col>13</xdr:col>
      <xdr:colOff>294410</xdr:colOff>
      <xdr:row>396</xdr:row>
      <xdr:rowOff>121226</xdr:rowOff>
    </xdr:to>
    <xdr:sp macro="" textlink="">
      <xdr:nvSpPr>
        <xdr:cNvPr id="2810" name="Freeform 10707">
          <a:extLst>
            <a:ext uri="{FF2B5EF4-FFF2-40B4-BE49-F238E27FC236}">
              <a16:creationId xmlns:a16="http://schemas.microsoft.com/office/drawing/2014/main" id="{7FC37B30-4111-46B8-8A71-A8180F572EF1}"/>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407</xdr:row>
      <xdr:rowOff>7055</xdr:rowOff>
    </xdr:from>
    <xdr:to>
      <xdr:col>2</xdr:col>
      <xdr:colOff>49392</xdr:colOff>
      <xdr:row>410</xdr:row>
      <xdr:rowOff>0</xdr:rowOff>
    </xdr:to>
    <xdr:sp macro="" textlink="">
      <xdr:nvSpPr>
        <xdr:cNvPr id="2811" name="Isosceles Triangle 2810">
          <a:extLst>
            <a:ext uri="{FF2B5EF4-FFF2-40B4-BE49-F238E27FC236}">
              <a16:creationId xmlns:a16="http://schemas.microsoft.com/office/drawing/2014/main" id="{3A9F87E2-69FD-4B94-A7E0-3235CEA148EC}"/>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407</xdr:row>
      <xdr:rowOff>4233</xdr:rowOff>
    </xdr:from>
    <xdr:to>
      <xdr:col>4</xdr:col>
      <xdr:colOff>46570</xdr:colOff>
      <xdr:row>409</xdr:row>
      <xdr:rowOff>173567</xdr:rowOff>
    </xdr:to>
    <xdr:sp macro="" textlink="">
      <xdr:nvSpPr>
        <xdr:cNvPr id="2812" name="Isosceles Triangle 2811">
          <a:extLst>
            <a:ext uri="{FF2B5EF4-FFF2-40B4-BE49-F238E27FC236}">
              <a16:creationId xmlns:a16="http://schemas.microsoft.com/office/drawing/2014/main" id="{D9FB3423-30EA-4665-852E-565B681E35F8}"/>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407</xdr:row>
      <xdr:rowOff>13304</xdr:rowOff>
    </xdr:from>
    <xdr:to>
      <xdr:col>8</xdr:col>
      <xdr:colOff>46570</xdr:colOff>
      <xdr:row>410</xdr:row>
      <xdr:rowOff>1209</xdr:rowOff>
    </xdr:to>
    <xdr:sp macro="" textlink="">
      <xdr:nvSpPr>
        <xdr:cNvPr id="2813" name="Isosceles Triangle 2812">
          <a:extLst>
            <a:ext uri="{FF2B5EF4-FFF2-40B4-BE49-F238E27FC236}">
              <a16:creationId xmlns:a16="http://schemas.microsoft.com/office/drawing/2014/main" id="{DCB67466-A05F-43FE-A126-917A131CBFD7}"/>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407</xdr:row>
      <xdr:rowOff>13304</xdr:rowOff>
    </xdr:from>
    <xdr:to>
      <xdr:col>4</xdr:col>
      <xdr:colOff>46569</xdr:colOff>
      <xdr:row>410</xdr:row>
      <xdr:rowOff>1209</xdr:rowOff>
    </xdr:to>
    <xdr:sp macro="" textlink="">
      <xdr:nvSpPr>
        <xdr:cNvPr id="2814" name="Isosceles Triangle 2813">
          <a:extLst>
            <a:ext uri="{FF2B5EF4-FFF2-40B4-BE49-F238E27FC236}">
              <a16:creationId xmlns:a16="http://schemas.microsoft.com/office/drawing/2014/main" id="{B058B16D-5387-4635-8ECB-D11C7B382A95}"/>
            </a:ext>
          </a:extLst>
        </xdr:cNvPr>
        <xdr:cNvSpPr/>
      </xdr:nvSpPr>
      <xdr:spPr>
        <a:xfrm>
          <a:off x="1336729" y="7397447"/>
          <a:ext cx="678340" cy="50497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407</xdr:row>
      <xdr:rowOff>15522</xdr:rowOff>
    </xdr:from>
    <xdr:to>
      <xdr:col>6</xdr:col>
      <xdr:colOff>43746</xdr:colOff>
      <xdr:row>410</xdr:row>
      <xdr:rowOff>8467</xdr:rowOff>
    </xdr:to>
    <xdr:sp macro="" textlink="">
      <xdr:nvSpPr>
        <xdr:cNvPr id="2815" name="Isosceles Triangle 2814">
          <a:extLst>
            <a:ext uri="{FF2B5EF4-FFF2-40B4-BE49-F238E27FC236}">
              <a16:creationId xmlns:a16="http://schemas.microsoft.com/office/drawing/2014/main" id="{4ED7F04C-4314-4B3A-9ED2-7D966430A527}"/>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407</xdr:row>
      <xdr:rowOff>7056</xdr:rowOff>
    </xdr:from>
    <xdr:to>
      <xdr:col>10</xdr:col>
      <xdr:colOff>42332</xdr:colOff>
      <xdr:row>410</xdr:row>
      <xdr:rowOff>1</xdr:rowOff>
    </xdr:to>
    <xdr:sp macro="" textlink="">
      <xdr:nvSpPr>
        <xdr:cNvPr id="2816" name="Isosceles Triangle 2815">
          <a:extLst>
            <a:ext uri="{FF2B5EF4-FFF2-40B4-BE49-F238E27FC236}">
              <a16:creationId xmlns:a16="http://schemas.microsoft.com/office/drawing/2014/main" id="{F622B75E-04BD-448F-99C1-C49F4485AC43}"/>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407</xdr:row>
      <xdr:rowOff>18345</xdr:rowOff>
    </xdr:from>
    <xdr:to>
      <xdr:col>12</xdr:col>
      <xdr:colOff>39510</xdr:colOff>
      <xdr:row>410</xdr:row>
      <xdr:rowOff>11290</xdr:rowOff>
    </xdr:to>
    <xdr:sp macro="" textlink="">
      <xdr:nvSpPr>
        <xdr:cNvPr id="2817" name="Isosceles Triangle 2816">
          <a:extLst>
            <a:ext uri="{FF2B5EF4-FFF2-40B4-BE49-F238E27FC236}">
              <a16:creationId xmlns:a16="http://schemas.microsoft.com/office/drawing/2014/main" id="{C47DE28E-74CC-4AB3-BD12-C83C1AEF7F19}"/>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407</xdr:row>
      <xdr:rowOff>7056</xdr:rowOff>
    </xdr:from>
    <xdr:to>
      <xdr:col>14</xdr:col>
      <xdr:colOff>42332</xdr:colOff>
      <xdr:row>410</xdr:row>
      <xdr:rowOff>1</xdr:rowOff>
    </xdr:to>
    <xdr:sp macro="" textlink="">
      <xdr:nvSpPr>
        <xdr:cNvPr id="2818" name="Isosceles Triangle 2817">
          <a:extLst>
            <a:ext uri="{FF2B5EF4-FFF2-40B4-BE49-F238E27FC236}">
              <a16:creationId xmlns:a16="http://schemas.microsoft.com/office/drawing/2014/main" id="{14BC0DFF-1126-4F65-BCFF-B4294D0D4F20}"/>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407</xdr:row>
      <xdr:rowOff>18345</xdr:rowOff>
    </xdr:from>
    <xdr:to>
      <xdr:col>16</xdr:col>
      <xdr:colOff>39510</xdr:colOff>
      <xdr:row>410</xdr:row>
      <xdr:rowOff>11290</xdr:rowOff>
    </xdr:to>
    <xdr:sp macro="" textlink="">
      <xdr:nvSpPr>
        <xdr:cNvPr id="2819" name="Isosceles Triangle 2818">
          <a:extLst>
            <a:ext uri="{FF2B5EF4-FFF2-40B4-BE49-F238E27FC236}">
              <a16:creationId xmlns:a16="http://schemas.microsoft.com/office/drawing/2014/main" id="{A5E2C0D5-8039-46B2-BFD1-D95CDDB6E91F}"/>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407</xdr:row>
      <xdr:rowOff>7056</xdr:rowOff>
    </xdr:from>
    <xdr:to>
      <xdr:col>18</xdr:col>
      <xdr:colOff>42332</xdr:colOff>
      <xdr:row>410</xdr:row>
      <xdr:rowOff>1</xdr:rowOff>
    </xdr:to>
    <xdr:sp macro="" textlink="">
      <xdr:nvSpPr>
        <xdr:cNvPr id="2820" name="Isosceles Triangle 2819">
          <a:extLst>
            <a:ext uri="{FF2B5EF4-FFF2-40B4-BE49-F238E27FC236}">
              <a16:creationId xmlns:a16="http://schemas.microsoft.com/office/drawing/2014/main" id="{62266FF6-C5F4-491C-8351-9E388C3710DF}"/>
            </a:ext>
          </a:extLst>
        </xdr:cNvPr>
        <xdr:cNvSpPr/>
      </xdr:nvSpPr>
      <xdr:spPr>
        <a:xfrm>
          <a:off x="8547907" y="69316399"/>
          <a:ext cx="660196" cy="482802"/>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407</xdr:row>
      <xdr:rowOff>18345</xdr:rowOff>
    </xdr:from>
    <xdr:to>
      <xdr:col>20</xdr:col>
      <xdr:colOff>39510</xdr:colOff>
      <xdr:row>410</xdr:row>
      <xdr:rowOff>11290</xdr:rowOff>
    </xdr:to>
    <xdr:sp macro="" textlink="">
      <xdr:nvSpPr>
        <xdr:cNvPr id="2821" name="Isosceles Triangle 2820">
          <a:extLst>
            <a:ext uri="{FF2B5EF4-FFF2-40B4-BE49-F238E27FC236}">
              <a16:creationId xmlns:a16="http://schemas.microsoft.com/office/drawing/2014/main" id="{ED5D8DDC-47D3-4C11-9B4E-A3A9846CF347}"/>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406</xdr:row>
      <xdr:rowOff>173181</xdr:rowOff>
    </xdr:from>
    <xdr:to>
      <xdr:col>15</xdr:col>
      <xdr:colOff>294410</xdr:colOff>
      <xdr:row>407</xdr:row>
      <xdr:rowOff>121226</xdr:rowOff>
    </xdr:to>
    <xdr:sp macro="" textlink="">
      <xdr:nvSpPr>
        <xdr:cNvPr id="2822" name="Freeform 10707">
          <a:extLst>
            <a:ext uri="{FF2B5EF4-FFF2-40B4-BE49-F238E27FC236}">
              <a16:creationId xmlns:a16="http://schemas.microsoft.com/office/drawing/2014/main" id="{92C512BD-66CD-4DE8-8BD2-645A2FA60880}"/>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407</xdr:row>
      <xdr:rowOff>28037</xdr:rowOff>
    </xdr:from>
    <xdr:to>
      <xdr:col>17</xdr:col>
      <xdr:colOff>276267</xdr:colOff>
      <xdr:row>407</xdr:row>
      <xdr:rowOff>148440</xdr:rowOff>
    </xdr:to>
    <xdr:sp macro="" textlink="">
      <xdr:nvSpPr>
        <xdr:cNvPr id="2823" name="Freeform 10707">
          <a:extLst>
            <a:ext uri="{FF2B5EF4-FFF2-40B4-BE49-F238E27FC236}">
              <a16:creationId xmlns:a16="http://schemas.microsoft.com/office/drawing/2014/main" id="{86AE411A-A1D0-46AF-8BA3-FCC05D25DFB5}"/>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406</xdr:row>
      <xdr:rowOff>173181</xdr:rowOff>
    </xdr:from>
    <xdr:to>
      <xdr:col>19</xdr:col>
      <xdr:colOff>294410</xdr:colOff>
      <xdr:row>407</xdr:row>
      <xdr:rowOff>121226</xdr:rowOff>
    </xdr:to>
    <xdr:sp macro="" textlink="">
      <xdr:nvSpPr>
        <xdr:cNvPr id="2824" name="Freeform 10707">
          <a:extLst>
            <a:ext uri="{FF2B5EF4-FFF2-40B4-BE49-F238E27FC236}">
              <a16:creationId xmlns:a16="http://schemas.microsoft.com/office/drawing/2014/main" id="{AE195EF9-E58F-494F-A3FB-BD06ABB6017C}"/>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406</xdr:row>
      <xdr:rowOff>173181</xdr:rowOff>
    </xdr:from>
    <xdr:to>
      <xdr:col>21</xdr:col>
      <xdr:colOff>294410</xdr:colOff>
      <xdr:row>407</xdr:row>
      <xdr:rowOff>121226</xdr:rowOff>
    </xdr:to>
    <xdr:sp macro="" textlink="">
      <xdr:nvSpPr>
        <xdr:cNvPr id="2825" name="Freeform 10707">
          <a:extLst>
            <a:ext uri="{FF2B5EF4-FFF2-40B4-BE49-F238E27FC236}">
              <a16:creationId xmlns:a16="http://schemas.microsoft.com/office/drawing/2014/main" id="{DC40E7AA-A54F-44E6-ACB2-A2E7ECBF3783}"/>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406</xdr:row>
      <xdr:rowOff>173181</xdr:rowOff>
    </xdr:from>
    <xdr:to>
      <xdr:col>3</xdr:col>
      <xdr:colOff>294410</xdr:colOff>
      <xdr:row>407</xdr:row>
      <xdr:rowOff>121226</xdr:rowOff>
    </xdr:to>
    <xdr:sp macro="" textlink="">
      <xdr:nvSpPr>
        <xdr:cNvPr id="2826" name="Freeform 10707">
          <a:extLst>
            <a:ext uri="{FF2B5EF4-FFF2-40B4-BE49-F238E27FC236}">
              <a16:creationId xmlns:a16="http://schemas.microsoft.com/office/drawing/2014/main" id="{49235CA1-4723-41B4-ACDD-BBFA48767224}"/>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406</xdr:row>
      <xdr:rowOff>173181</xdr:rowOff>
    </xdr:from>
    <xdr:to>
      <xdr:col>5</xdr:col>
      <xdr:colOff>294410</xdr:colOff>
      <xdr:row>407</xdr:row>
      <xdr:rowOff>121226</xdr:rowOff>
    </xdr:to>
    <xdr:sp macro="" textlink="">
      <xdr:nvSpPr>
        <xdr:cNvPr id="2827" name="Freeform 10707">
          <a:extLst>
            <a:ext uri="{FF2B5EF4-FFF2-40B4-BE49-F238E27FC236}">
              <a16:creationId xmlns:a16="http://schemas.microsoft.com/office/drawing/2014/main" id="{C0F0010E-4D3F-428F-AB3F-7A7957F82D58}"/>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406</xdr:row>
      <xdr:rowOff>173181</xdr:rowOff>
    </xdr:from>
    <xdr:to>
      <xdr:col>7</xdr:col>
      <xdr:colOff>294410</xdr:colOff>
      <xdr:row>407</xdr:row>
      <xdr:rowOff>121226</xdr:rowOff>
    </xdr:to>
    <xdr:sp macro="" textlink="">
      <xdr:nvSpPr>
        <xdr:cNvPr id="2828" name="Freeform 10707">
          <a:extLst>
            <a:ext uri="{FF2B5EF4-FFF2-40B4-BE49-F238E27FC236}">
              <a16:creationId xmlns:a16="http://schemas.microsoft.com/office/drawing/2014/main" id="{714F6C91-6637-40BA-BADD-706F177C0168}"/>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406</xdr:row>
      <xdr:rowOff>173181</xdr:rowOff>
    </xdr:from>
    <xdr:to>
      <xdr:col>9</xdr:col>
      <xdr:colOff>294410</xdr:colOff>
      <xdr:row>407</xdr:row>
      <xdr:rowOff>121226</xdr:rowOff>
    </xdr:to>
    <xdr:sp macro="" textlink="">
      <xdr:nvSpPr>
        <xdr:cNvPr id="2829" name="Freeform 10707">
          <a:extLst>
            <a:ext uri="{FF2B5EF4-FFF2-40B4-BE49-F238E27FC236}">
              <a16:creationId xmlns:a16="http://schemas.microsoft.com/office/drawing/2014/main" id="{D8F96E5A-963C-4E9E-8383-51FCF4891329}"/>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406</xdr:row>
      <xdr:rowOff>173181</xdr:rowOff>
    </xdr:from>
    <xdr:to>
      <xdr:col>11</xdr:col>
      <xdr:colOff>294410</xdr:colOff>
      <xdr:row>407</xdr:row>
      <xdr:rowOff>121226</xdr:rowOff>
    </xdr:to>
    <xdr:sp macro="" textlink="">
      <xdr:nvSpPr>
        <xdr:cNvPr id="2830" name="Freeform 10707">
          <a:extLst>
            <a:ext uri="{FF2B5EF4-FFF2-40B4-BE49-F238E27FC236}">
              <a16:creationId xmlns:a16="http://schemas.microsoft.com/office/drawing/2014/main" id="{03E49619-A9F1-41E7-A84C-5955139148BA}"/>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406</xdr:row>
      <xdr:rowOff>173181</xdr:rowOff>
    </xdr:from>
    <xdr:to>
      <xdr:col>13</xdr:col>
      <xdr:colOff>294410</xdr:colOff>
      <xdr:row>407</xdr:row>
      <xdr:rowOff>121226</xdr:rowOff>
    </xdr:to>
    <xdr:sp macro="" textlink="">
      <xdr:nvSpPr>
        <xdr:cNvPr id="2831" name="Freeform 10707">
          <a:extLst>
            <a:ext uri="{FF2B5EF4-FFF2-40B4-BE49-F238E27FC236}">
              <a16:creationId xmlns:a16="http://schemas.microsoft.com/office/drawing/2014/main" id="{BB9F98B7-E9F4-40F0-8D95-A83AC94FBE59}"/>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418</xdr:row>
      <xdr:rowOff>7055</xdr:rowOff>
    </xdr:from>
    <xdr:to>
      <xdr:col>2</xdr:col>
      <xdr:colOff>49392</xdr:colOff>
      <xdr:row>421</xdr:row>
      <xdr:rowOff>0</xdr:rowOff>
    </xdr:to>
    <xdr:sp macro="" textlink="">
      <xdr:nvSpPr>
        <xdr:cNvPr id="2832" name="Isosceles Triangle 2831">
          <a:extLst>
            <a:ext uri="{FF2B5EF4-FFF2-40B4-BE49-F238E27FC236}">
              <a16:creationId xmlns:a16="http://schemas.microsoft.com/office/drawing/2014/main" id="{C55E04C4-E7AE-4622-93F0-6D900BE51EA7}"/>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418</xdr:row>
      <xdr:rowOff>4233</xdr:rowOff>
    </xdr:from>
    <xdr:to>
      <xdr:col>4</xdr:col>
      <xdr:colOff>46570</xdr:colOff>
      <xdr:row>420</xdr:row>
      <xdr:rowOff>173567</xdr:rowOff>
    </xdr:to>
    <xdr:sp macro="" textlink="">
      <xdr:nvSpPr>
        <xdr:cNvPr id="2833" name="Isosceles Triangle 2832">
          <a:extLst>
            <a:ext uri="{FF2B5EF4-FFF2-40B4-BE49-F238E27FC236}">
              <a16:creationId xmlns:a16="http://schemas.microsoft.com/office/drawing/2014/main" id="{513B60A8-4A04-4BA6-830E-52EB4424FCCA}"/>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418</xdr:row>
      <xdr:rowOff>13304</xdr:rowOff>
    </xdr:from>
    <xdr:to>
      <xdr:col>8</xdr:col>
      <xdr:colOff>46570</xdr:colOff>
      <xdr:row>421</xdr:row>
      <xdr:rowOff>1209</xdr:rowOff>
    </xdr:to>
    <xdr:sp macro="" textlink="">
      <xdr:nvSpPr>
        <xdr:cNvPr id="2834" name="Isosceles Triangle 2833">
          <a:extLst>
            <a:ext uri="{FF2B5EF4-FFF2-40B4-BE49-F238E27FC236}">
              <a16:creationId xmlns:a16="http://schemas.microsoft.com/office/drawing/2014/main" id="{49B74C2E-583A-4A00-BCDF-104A9D9CDECB}"/>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418</xdr:row>
      <xdr:rowOff>13304</xdr:rowOff>
    </xdr:from>
    <xdr:to>
      <xdr:col>4</xdr:col>
      <xdr:colOff>46569</xdr:colOff>
      <xdr:row>421</xdr:row>
      <xdr:rowOff>1209</xdr:rowOff>
    </xdr:to>
    <xdr:sp macro="" textlink="">
      <xdr:nvSpPr>
        <xdr:cNvPr id="2835" name="Isosceles Triangle 2834">
          <a:extLst>
            <a:ext uri="{FF2B5EF4-FFF2-40B4-BE49-F238E27FC236}">
              <a16:creationId xmlns:a16="http://schemas.microsoft.com/office/drawing/2014/main" id="{08793091-4FE2-4672-B0CE-EAB1B88F803B}"/>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418</xdr:row>
      <xdr:rowOff>15522</xdr:rowOff>
    </xdr:from>
    <xdr:to>
      <xdr:col>6</xdr:col>
      <xdr:colOff>43746</xdr:colOff>
      <xdr:row>421</xdr:row>
      <xdr:rowOff>8467</xdr:rowOff>
    </xdr:to>
    <xdr:sp macro="" textlink="">
      <xdr:nvSpPr>
        <xdr:cNvPr id="2836" name="Isosceles Triangle 2835">
          <a:extLst>
            <a:ext uri="{FF2B5EF4-FFF2-40B4-BE49-F238E27FC236}">
              <a16:creationId xmlns:a16="http://schemas.microsoft.com/office/drawing/2014/main" id="{EB739C48-A578-4709-9B61-EF86F3CF4BE6}"/>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418</xdr:row>
      <xdr:rowOff>7056</xdr:rowOff>
    </xdr:from>
    <xdr:to>
      <xdr:col>10</xdr:col>
      <xdr:colOff>42332</xdr:colOff>
      <xdr:row>421</xdr:row>
      <xdr:rowOff>1</xdr:rowOff>
    </xdr:to>
    <xdr:sp macro="" textlink="">
      <xdr:nvSpPr>
        <xdr:cNvPr id="2837" name="Isosceles Triangle 2836">
          <a:extLst>
            <a:ext uri="{FF2B5EF4-FFF2-40B4-BE49-F238E27FC236}">
              <a16:creationId xmlns:a16="http://schemas.microsoft.com/office/drawing/2014/main" id="{7E172C08-094B-4CB4-899A-4505CB9FA2FC}"/>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418</xdr:row>
      <xdr:rowOff>18345</xdr:rowOff>
    </xdr:from>
    <xdr:to>
      <xdr:col>12</xdr:col>
      <xdr:colOff>39510</xdr:colOff>
      <xdr:row>421</xdr:row>
      <xdr:rowOff>11290</xdr:rowOff>
    </xdr:to>
    <xdr:sp macro="" textlink="">
      <xdr:nvSpPr>
        <xdr:cNvPr id="2838" name="Isosceles Triangle 2837">
          <a:extLst>
            <a:ext uri="{FF2B5EF4-FFF2-40B4-BE49-F238E27FC236}">
              <a16:creationId xmlns:a16="http://schemas.microsoft.com/office/drawing/2014/main" id="{9CC5A744-D1EF-4445-9A3F-0411F33EF9E1}"/>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418</xdr:row>
      <xdr:rowOff>7056</xdr:rowOff>
    </xdr:from>
    <xdr:to>
      <xdr:col>14</xdr:col>
      <xdr:colOff>42332</xdr:colOff>
      <xdr:row>421</xdr:row>
      <xdr:rowOff>1</xdr:rowOff>
    </xdr:to>
    <xdr:sp macro="" textlink="">
      <xdr:nvSpPr>
        <xdr:cNvPr id="2839" name="Isosceles Triangle 2838">
          <a:extLst>
            <a:ext uri="{FF2B5EF4-FFF2-40B4-BE49-F238E27FC236}">
              <a16:creationId xmlns:a16="http://schemas.microsoft.com/office/drawing/2014/main" id="{D0E05964-4FAA-43F0-BCCD-AC6A07F52003}"/>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418</xdr:row>
      <xdr:rowOff>18345</xdr:rowOff>
    </xdr:from>
    <xdr:to>
      <xdr:col>16</xdr:col>
      <xdr:colOff>39510</xdr:colOff>
      <xdr:row>421</xdr:row>
      <xdr:rowOff>11290</xdr:rowOff>
    </xdr:to>
    <xdr:sp macro="" textlink="">
      <xdr:nvSpPr>
        <xdr:cNvPr id="2840" name="Isosceles Triangle 2839">
          <a:extLst>
            <a:ext uri="{FF2B5EF4-FFF2-40B4-BE49-F238E27FC236}">
              <a16:creationId xmlns:a16="http://schemas.microsoft.com/office/drawing/2014/main" id="{F23C85FB-342B-4DE3-861F-CE6F55D7010F}"/>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418</xdr:row>
      <xdr:rowOff>7056</xdr:rowOff>
    </xdr:from>
    <xdr:to>
      <xdr:col>18</xdr:col>
      <xdr:colOff>42332</xdr:colOff>
      <xdr:row>421</xdr:row>
      <xdr:rowOff>1</xdr:rowOff>
    </xdr:to>
    <xdr:sp macro="" textlink="">
      <xdr:nvSpPr>
        <xdr:cNvPr id="2841" name="Isosceles Triangle 2840">
          <a:extLst>
            <a:ext uri="{FF2B5EF4-FFF2-40B4-BE49-F238E27FC236}">
              <a16:creationId xmlns:a16="http://schemas.microsoft.com/office/drawing/2014/main" id="{535C3097-49E7-47C8-8EEC-BC7DB0EDC023}"/>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418</xdr:row>
      <xdr:rowOff>18345</xdr:rowOff>
    </xdr:from>
    <xdr:to>
      <xdr:col>20</xdr:col>
      <xdr:colOff>39510</xdr:colOff>
      <xdr:row>421</xdr:row>
      <xdr:rowOff>11290</xdr:rowOff>
    </xdr:to>
    <xdr:sp macro="" textlink="">
      <xdr:nvSpPr>
        <xdr:cNvPr id="2842" name="Isosceles Triangle 2841">
          <a:extLst>
            <a:ext uri="{FF2B5EF4-FFF2-40B4-BE49-F238E27FC236}">
              <a16:creationId xmlns:a16="http://schemas.microsoft.com/office/drawing/2014/main" id="{10A5C1E6-20DB-49AC-80B3-8951299764EB}"/>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417</xdr:row>
      <xdr:rowOff>173181</xdr:rowOff>
    </xdr:from>
    <xdr:to>
      <xdr:col>15</xdr:col>
      <xdr:colOff>294410</xdr:colOff>
      <xdr:row>418</xdr:row>
      <xdr:rowOff>121226</xdr:rowOff>
    </xdr:to>
    <xdr:sp macro="" textlink="">
      <xdr:nvSpPr>
        <xdr:cNvPr id="2843" name="Freeform 10707">
          <a:extLst>
            <a:ext uri="{FF2B5EF4-FFF2-40B4-BE49-F238E27FC236}">
              <a16:creationId xmlns:a16="http://schemas.microsoft.com/office/drawing/2014/main" id="{23687835-558D-4A42-A14A-C33CFDE82C05}"/>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418</xdr:row>
      <xdr:rowOff>28037</xdr:rowOff>
    </xdr:from>
    <xdr:to>
      <xdr:col>17</xdr:col>
      <xdr:colOff>276267</xdr:colOff>
      <xdr:row>418</xdr:row>
      <xdr:rowOff>148440</xdr:rowOff>
    </xdr:to>
    <xdr:sp macro="" textlink="">
      <xdr:nvSpPr>
        <xdr:cNvPr id="2844" name="Freeform 10707">
          <a:extLst>
            <a:ext uri="{FF2B5EF4-FFF2-40B4-BE49-F238E27FC236}">
              <a16:creationId xmlns:a16="http://schemas.microsoft.com/office/drawing/2014/main" id="{8DCA8340-C83E-4F4A-A06A-AB112D887E9D}"/>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417</xdr:row>
      <xdr:rowOff>173181</xdr:rowOff>
    </xdr:from>
    <xdr:to>
      <xdr:col>19</xdr:col>
      <xdr:colOff>294410</xdr:colOff>
      <xdr:row>418</xdr:row>
      <xdr:rowOff>121226</xdr:rowOff>
    </xdr:to>
    <xdr:sp macro="" textlink="">
      <xdr:nvSpPr>
        <xdr:cNvPr id="2845" name="Freeform 10707">
          <a:extLst>
            <a:ext uri="{FF2B5EF4-FFF2-40B4-BE49-F238E27FC236}">
              <a16:creationId xmlns:a16="http://schemas.microsoft.com/office/drawing/2014/main" id="{46BFAA7D-B3CF-4C8C-9057-E1F59D016266}"/>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417</xdr:row>
      <xdr:rowOff>173181</xdr:rowOff>
    </xdr:from>
    <xdr:to>
      <xdr:col>21</xdr:col>
      <xdr:colOff>294410</xdr:colOff>
      <xdr:row>418</xdr:row>
      <xdr:rowOff>121226</xdr:rowOff>
    </xdr:to>
    <xdr:sp macro="" textlink="">
      <xdr:nvSpPr>
        <xdr:cNvPr id="2846" name="Freeform 10707">
          <a:extLst>
            <a:ext uri="{FF2B5EF4-FFF2-40B4-BE49-F238E27FC236}">
              <a16:creationId xmlns:a16="http://schemas.microsoft.com/office/drawing/2014/main" id="{FE7A53E1-F37B-4AD6-AB36-0C993E18622F}"/>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417</xdr:row>
      <xdr:rowOff>173181</xdr:rowOff>
    </xdr:from>
    <xdr:to>
      <xdr:col>3</xdr:col>
      <xdr:colOff>294410</xdr:colOff>
      <xdr:row>418</xdr:row>
      <xdr:rowOff>121226</xdr:rowOff>
    </xdr:to>
    <xdr:sp macro="" textlink="">
      <xdr:nvSpPr>
        <xdr:cNvPr id="2847" name="Freeform 10707">
          <a:extLst>
            <a:ext uri="{FF2B5EF4-FFF2-40B4-BE49-F238E27FC236}">
              <a16:creationId xmlns:a16="http://schemas.microsoft.com/office/drawing/2014/main" id="{82080B0E-8322-4DF5-AA62-4ED7BFDC59A5}"/>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417</xdr:row>
      <xdr:rowOff>173181</xdr:rowOff>
    </xdr:from>
    <xdr:to>
      <xdr:col>5</xdr:col>
      <xdr:colOff>294410</xdr:colOff>
      <xdr:row>418</xdr:row>
      <xdr:rowOff>121226</xdr:rowOff>
    </xdr:to>
    <xdr:sp macro="" textlink="">
      <xdr:nvSpPr>
        <xdr:cNvPr id="2848" name="Freeform 10707">
          <a:extLst>
            <a:ext uri="{FF2B5EF4-FFF2-40B4-BE49-F238E27FC236}">
              <a16:creationId xmlns:a16="http://schemas.microsoft.com/office/drawing/2014/main" id="{B70D1A21-D414-457B-BD5D-0111E60DAD97}"/>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417</xdr:row>
      <xdr:rowOff>173181</xdr:rowOff>
    </xdr:from>
    <xdr:to>
      <xdr:col>7</xdr:col>
      <xdr:colOff>294410</xdr:colOff>
      <xdr:row>418</xdr:row>
      <xdr:rowOff>121226</xdr:rowOff>
    </xdr:to>
    <xdr:sp macro="" textlink="">
      <xdr:nvSpPr>
        <xdr:cNvPr id="2849" name="Freeform 10707">
          <a:extLst>
            <a:ext uri="{FF2B5EF4-FFF2-40B4-BE49-F238E27FC236}">
              <a16:creationId xmlns:a16="http://schemas.microsoft.com/office/drawing/2014/main" id="{8F76B91A-C95E-4C5B-A393-58E537DF099B}"/>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417</xdr:row>
      <xdr:rowOff>173181</xdr:rowOff>
    </xdr:from>
    <xdr:to>
      <xdr:col>9</xdr:col>
      <xdr:colOff>294410</xdr:colOff>
      <xdr:row>418</xdr:row>
      <xdr:rowOff>121226</xdr:rowOff>
    </xdr:to>
    <xdr:sp macro="" textlink="">
      <xdr:nvSpPr>
        <xdr:cNvPr id="2850" name="Freeform 10707">
          <a:extLst>
            <a:ext uri="{FF2B5EF4-FFF2-40B4-BE49-F238E27FC236}">
              <a16:creationId xmlns:a16="http://schemas.microsoft.com/office/drawing/2014/main" id="{99EF03FD-0795-4161-B778-11273A20331B}"/>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417</xdr:row>
      <xdr:rowOff>173181</xdr:rowOff>
    </xdr:from>
    <xdr:to>
      <xdr:col>11</xdr:col>
      <xdr:colOff>294410</xdr:colOff>
      <xdr:row>418</xdr:row>
      <xdr:rowOff>121226</xdr:rowOff>
    </xdr:to>
    <xdr:sp macro="" textlink="">
      <xdr:nvSpPr>
        <xdr:cNvPr id="2851" name="Freeform 10707">
          <a:extLst>
            <a:ext uri="{FF2B5EF4-FFF2-40B4-BE49-F238E27FC236}">
              <a16:creationId xmlns:a16="http://schemas.microsoft.com/office/drawing/2014/main" id="{88B6F3F6-0DE9-4CAA-AE9A-9E7EE2F33586}"/>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417</xdr:row>
      <xdr:rowOff>173181</xdr:rowOff>
    </xdr:from>
    <xdr:to>
      <xdr:col>13</xdr:col>
      <xdr:colOff>294410</xdr:colOff>
      <xdr:row>418</xdr:row>
      <xdr:rowOff>121226</xdr:rowOff>
    </xdr:to>
    <xdr:sp macro="" textlink="">
      <xdr:nvSpPr>
        <xdr:cNvPr id="2852" name="Freeform 10707">
          <a:extLst>
            <a:ext uri="{FF2B5EF4-FFF2-40B4-BE49-F238E27FC236}">
              <a16:creationId xmlns:a16="http://schemas.microsoft.com/office/drawing/2014/main" id="{EB7A582F-42F8-48B4-B10B-D08FAB582911}"/>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429</xdr:row>
      <xdr:rowOff>7055</xdr:rowOff>
    </xdr:from>
    <xdr:to>
      <xdr:col>2</xdr:col>
      <xdr:colOff>49392</xdr:colOff>
      <xdr:row>432</xdr:row>
      <xdr:rowOff>0</xdr:rowOff>
    </xdr:to>
    <xdr:sp macro="" textlink="">
      <xdr:nvSpPr>
        <xdr:cNvPr id="2853" name="Isosceles Triangle 2852">
          <a:extLst>
            <a:ext uri="{FF2B5EF4-FFF2-40B4-BE49-F238E27FC236}">
              <a16:creationId xmlns:a16="http://schemas.microsoft.com/office/drawing/2014/main" id="{395D0022-00B5-49A5-90AB-BCB7FBB9AB3D}"/>
            </a:ext>
          </a:extLst>
        </xdr:cNvPr>
        <xdr:cNvSpPr/>
      </xdr:nvSpPr>
      <xdr:spPr>
        <a:xfrm>
          <a:off x="282226" y="86040484"/>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429</xdr:row>
      <xdr:rowOff>4233</xdr:rowOff>
    </xdr:from>
    <xdr:to>
      <xdr:col>4</xdr:col>
      <xdr:colOff>46570</xdr:colOff>
      <xdr:row>431</xdr:row>
      <xdr:rowOff>173567</xdr:rowOff>
    </xdr:to>
    <xdr:sp macro="" textlink="">
      <xdr:nvSpPr>
        <xdr:cNvPr id="2854" name="Isosceles Triangle 2853">
          <a:extLst>
            <a:ext uri="{FF2B5EF4-FFF2-40B4-BE49-F238E27FC236}">
              <a16:creationId xmlns:a16="http://schemas.microsoft.com/office/drawing/2014/main" id="{D7CC1403-D5CC-4150-9D9E-CE3BC4BDF5BE}"/>
            </a:ext>
          </a:extLst>
        </xdr:cNvPr>
        <xdr:cNvSpPr/>
      </xdr:nvSpPr>
      <xdr:spPr>
        <a:xfrm>
          <a:off x="1336729" y="86037662"/>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429</xdr:row>
      <xdr:rowOff>13304</xdr:rowOff>
    </xdr:from>
    <xdr:to>
      <xdr:col>4</xdr:col>
      <xdr:colOff>46569</xdr:colOff>
      <xdr:row>432</xdr:row>
      <xdr:rowOff>1209</xdr:rowOff>
    </xdr:to>
    <xdr:sp macro="" textlink="">
      <xdr:nvSpPr>
        <xdr:cNvPr id="2856" name="Isosceles Triangle 2855">
          <a:extLst>
            <a:ext uri="{FF2B5EF4-FFF2-40B4-BE49-F238E27FC236}">
              <a16:creationId xmlns:a16="http://schemas.microsoft.com/office/drawing/2014/main" id="{3B806B2E-7D67-4D18-83D3-C40C83CD03FC}"/>
            </a:ext>
          </a:extLst>
        </xdr:cNvPr>
        <xdr:cNvSpPr/>
      </xdr:nvSpPr>
      <xdr:spPr>
        <a:xfrm>
          <a:off x="1336729" y="86046733"/>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429</xdr:row>
      <xdr:rowOff>15522</xdr:rowOff>
    </xdr:from>
    <xdr:to>
      <xdr:col>6</xdr:col>
      <xdr:colOff>43746</xdr:colOff>
      <xdr:row>432</xdr:row>
      <xdr:rowOff>8467</xdr:rowOff>
    </xdr:to>
    <xdr:sp macro="" textlink="">
      <xdr:nvSpPr>
        <xdr:cNvPr id="2857" name="Isosceles Triangle 2856">
          <a:extLst>
            <a:ext uri="{FF2B5EF4-FFF2-40B4-BE49-F238E27FC236}">
              <a16:creationId xmlns:a16="http://schemas.microsoft.com/office/drawing/2014/main" id="{0E2E6DD3-0CB3-4457-9F03-40F328BDC9A1}"/>
            </a:ext>
          </a:extLst>
        </xdr:cNvPr>
        <xdr:cNvSpPr/>
      </xdr:nvSpPr>
      <xdr:spPr>
        <a:xfrm>
          <a:off x="2386192" y="86048951"/>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288640</xdr:colOff>
      <xdr:row>428</xdr:row>
      <xdr:rowOff>173181</xdr:rowOff>
    </xdr:from>
    <xdr:to>
      <xdr:col>3</xdr:col>
      <xdr:colOff>294410</xdr:colOff>
      <xdr:row>429</xdr:row>
      <xdr:rowOff>121226</xdr:rowOff>
    </xdr:to>
    <xdr:sp macro="" textlink="">
      <xdr:nvSpPr>
        <xdr:cNvPr id="2868" name="Freeform 10707">
          <a:extLst>
            <a:ext uri="{FF2B5EF4-FFF2-40B4-BE49-F238E27FC236}">
              <a16:creationId xmlns:a16="http://schemas.microsoft.com/office/drawing/2014/main" id="{4CF35900-6C8D-4063-9595-EA4C3EB5B520}"/>
            </a:ext>
          </a:extLst>
        </xdr:cNvPr>
        <xdr:cNvSpPr>
          <a:spLocks/>
        </xdr:cNvSpPr>
      </xdr:nvSpPr>
      <xdr:spPr bwMode="auto">
        <a:xfrm>
          <a:off x="615211" y="86034252"/>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428</xdr:row>
      <xdr:rowOff>173181</xdr:rowOff>
    </xdr:from>
    <xdr:to>
      <xdr:col>5</xdr:col>
      <xdr:colOff>294410</xdr:colOff>
      <xdr:row>429</xdr:row>
      <xdr:rowOff>121226</xdr:rowOff>
    </xdr:to>
    <xdr:sp macro="" textlink="">
      <xdr:nvSpPr>
        <xdr:cNvPr id="2869" name="Freeform 10707">
          <a:extLst>
            <a:ext uri="{FF2B5EF4-FFF2-40B4-BE49-F238E27FC236}">
              <a16:creationId xmlns:a16="http://schemas.microsoft.com/office/drawing/2014/main" id="{9B80AF37-6E49-4892-9AA9-04A326F0C819}"/>
            </a:ext>
          </a:extLst>
        </xdr:cNvPr>
        <xdr:cNvSpPr>
          <a:spLocks/>
        </xdr:cNvSpPr>
      </xdr:nvSpPr>
      <xdr:spPr bwMode="auto">
        <a:xfrm>
          <a:off x="1667497" y="86034252"/>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562429</xdr:colOff>
      <xdr:row>29</xdr:row>
      <xdr:rowOff>154214</xdr:rowOff>
    </xdr:from>
    <xdr:to>
      <xdr:col>4</xdr:col>
      <xdr:colOff>247106</xdr:colOff>
      <xdr:row>31</xdr:row>
      <xdr:rowOff>169816</xdr:rowOff>
    </xdr:to>
    <xdr:grpSp>
      <xdr:nvGrpSpPr>
        <xdr:cNvPr id="2874" name="Group 2873">
          <a:extLst>
            <a:ext uri="{FF2B5EF4-FFF2-40B4-BE49-F238E27FC236}">
              <a16:creationId xmlns:a16="http://schemas.microsoft.com/office/drawing/2014/main" id="{A610B27E-46B3-48E5-B640-AEB05CC2AB26}"/>
            </a:ext>
          </a:extLst>
        </xdr:cNvPr>
        <xdr:cNvGrpSpPr/>
      </xdr:nvGrpSpPr>
      <xdr:grpSpPr>
        <a:xfrm>
          <a:off x="1912258" y="5999843"/>
          <a:ext cx="261619" cy="353059"/>
          <a:chOff x="6147651" y="793750"/>
          <a:chExt cx="462699" cy="514350"/>
        </a:xfrm>
      </xdr:grpSpPr>
      <xdr:grpSp>
        <xdr:nvGrpSpPr>
          <xdr:cNvPr id="2875" name="Group 2874">
            <a:extLst>
              <a:ext uri="{FF2B5EF4-FFF2-40B4-BE49-F238E27FC236}">
                <a16:creationId xmlns:a16="http://schemas.microsoft.com/office/drawing/2014/main" id="{1CD24D76-54C4-48B1-8A02-D4D29D20CA5B}"/>
              </a:ext>
            </a:extLst>
          </xdr:cNvPr>
          <xdr:cNvGrpSpPr/>
        </xdr:nvGrpSpPr>
        <xdr:grpSpPr>
          <a:xfrm>
            <a:off x="6153150" y="796754"/>
            <a:ext cx="457200" cy="511346"/>
            <a:chOff x="2540000" y="561804"/>
            <a:chExt cx="457200" cy="511346"/>
          </a:xfrm>
        </xdr:grpSpPr>
        <xdr:cxnSp macro="">
          <xdr:nvCxnSpPr>
            <xdr:cNvPr id="2877" name="Straight Connector 2876">
              <a:extLst>
                <a:ext uri="{FF2B5EF4-FFF2-40B4-BE49-F238E27FC236}">
                  <a16:creationId xmlns:a16="http://schemas.microsoft.com/office/drawing/2014/main" id="{8A684390-F4CA-8B8A-4B5C-789D005B42B6}"/>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78" name="Straight Connector 2877">
              <a:extLst>
                <a:ext uri="{FF2B5EF4-FFF2-40B4-BE49-F238E27FC236}">
                  <a16:creationId xmlns:a16="http://schemas.microsoft.com/office/drawing/2014/main" id="{C7F6AFE3-6F69-A5E1-E1FC-23615D358A4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79" name="Straight Connector 2878">
              <a:extLst>
                <a:ext uri="{FF2B5EF4-FFF2-40B4-BE49-F238E27FC236}">
                  <a16:creationId xmlns:a16="http://schemas.microsoft.com/office/drawing/2014/main" id="{2AE60CCE-D736-155E-3976-CEA6A2574F8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80" name="Straight Connector 2879">
              <a:extLst>
                <a:ext uri="{FF2B5EF4-FFF2-40B4-BE49-F238E27FC236}">
                  <a16:creationId xmlns:a16="http://schemas.microsoft.com/office/drawing/2014/main" id="{0D30EA4B-AC12-7A93-51DC-0240F9E3ED66}"/>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81" name="Straight Connector 2880">
              <a:extLst>
                <a:ext uri="{FF2B5EF4-FFF2-40B4-BE49-F238E27FC236}">
                  <a16:creationId xmlns:a16="http://schemas.microsoft.com/office/drawing/2014/main" id="{D8FFB346-1383-EDD7-5C6E-D2B8D4FD1BF0}"/>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82" name="Straight Connector 2881">
              <a:extLst>
                <a:ext uri="{FF2B5EF4-FFF2-40B4-BE49-F238E27FC236}">
                  <a16:creationId xmlns:a16="http://schemas.microsoft.com/office/drawing/2014/main" id="{B790C3E3-D894-12AC-868B-6D8DF6DC2894}"/>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876" name="Straight Connector 2875">
            <a:extLst>
              <a:ext uri="{FF2B5EF4-FFF2-40B4-BE49-F238E27FC236}">
                <a16:creationId xmlns:a16="http://schemas.microsoft.com/office/drawing/2014/main" id="{BF77E39E-C9BF-5118-F2ED-4669BDB4B959}"/>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425349</xdr:colOff>
      <xdr:row>24</xdr:row>
      <xdr:rowOff>7056</xdr:rowOff>
    </xdr:from>
    <xdr:to>
      <xdr:col>10</xdr:col>
      <xdr:colOff>51403</xdr:colOff>
      <xdr:row>27</xdr:row>
      <xdr:rowOff>1</xdr:rowOff>
    </xdr:to>
    <xdr:sp macro="" textlink="">
      <xdr:nvSpPr>
        <xdr:cNvPr id="2883" name="Isosceles Triangle 2882">
          <a:extLst>
            <a:ext uri="{FF2B5EF4-FFF2-40B4-BE49-F238E27FC236}">
              <a16:creationId xmlns:a16="http://schemas.microsoft.com/office/drawing/2014/main" id="{2365641E-853F-96D6-14A7-EE2C1FBCD3E8}"/>
            </a:ext>
          </a:extLst>
        </xdr:cNvPr>
        <xdr:cNvSpPr/>
      </xdr:nvSpPr>
      <xdr:spPr>
        <a:xfrm>
          <a:off x="4498420" y="5077985"/>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9071</xdr:colOff>
      <xdr:row>424</xdr:row>
      <xdr:rowOff>-1</xdr:rowOff>
    </xdr:from>
    <xdr:to>
      <xdr:col>2</xdr:col>
      <xdr:colOff>283391</xdr:colOff>
      <xdr:row>426</xdr:row>
      <xdr:rowOff>6530</xdr:rowOff>
    </xdr:to>
    <xdr:grpSp>
      <xdr:nvGrpSpPr>
        <xdr:cNvPr id="2884" name="Group 2883">
          <a:extLst>
            <a:ext uri="{FF2B5EF4-FFF2-40B4-BE49-F238E27FC236}">
              <a16:creationId xmlns:a16="http://schemas.microsoft.com/office/drawing/2014/main" id="{833519E0-FAD3-4E45-A3D9-2835A5B2212A}"/>
            </a:ext>
          </a:extLst>
        </xdr:cNvPr>
        <xdr:cNvGrpSpPr/>
      </xdr:nvGrpSpPr>
      <xdr:grpSpPr>
        <a:xfrm>
          <a:off x="901700" y="72106970"/>
          <a:ext cx="274320" cy="354874"/>
          <a:chOff x="6147651" y="793750"/>
          <a:chExt cx="462699" cy="514350"/>
        </a:xfrm>
      </xdr:grpSpPr>
      <xdr:grpSp>
        <xdr:nvGrpSpPr>
          <xdr:cNvPr id="2885" name="Group 2884">
            <a:extLst>
              <a:ext uri="{FF2B5EF4-FFF2-40B4-BE49-F238E27FC236}">
                <a16:creationId xmlns:a16="http://schemas.microsoft.com/office/drawing/2014/main" id="{D4D7C35C-CD46-E3A8-D578-09D28779350F}"/>
              </a:ext>
            </a:extLst>
          </xdr:cNvPr>
          <xdr:cNvGrpSpPr/>
        </xdr:nvGrpSpPr>
        <xdr:grpSpPr>
          <a:xfrm>
            <a:off x="6153150" y="796754"/>
            <a:ext cx="457200" cy="511346"/>
            <a:chOff x="2540000" y="561804"/>
            <a:chExt cx="457200" cy="511346"/>
          </a:xfrm>
        </xdr:grpSpPr>
        <xdr:cxnSp macro="">
          <xdr:nvCxnSpPr>
            <xdr:cNvPr id="2887" name="Straight Connector 2886">
              <a:extLst>
                <a:ext uri="{FF2B5EF4-FFF2-40B4-BE49-F238E27FC236}">
                  <a16:creationId xmlns:a16="http://schemas.microsoft.com/office/drawing/2014/main" id="{92C3B58F-E261-52C8-888D-733E49B011E6}"/>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88" name="Straight Connector 2887">
              <a:extLst>
                <a:ext uri="{FF2B5EF4-FFF2-40B4-BE49-F238E27FC236}">
                  <a16:creationId xmlns:a16="http://schemas.microsoft.com/office/drawing/2014/main" id="{6B23DA51-FFE4-F05C-8FC8-A6FE4D7BF020}"/>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89" name="Straight Connector 2888">
              <a:extLst>
                <a:ext uri="{FF2B5EF4-FFF2-40B4-BE49-F238E27FC236}">
                  <a16:creationId xmlns:a16="http://schemas.microsoft.com/office/drawing/2014/main" id="{8B2F2E3F-C467-CE56-872B-111FB4FDC171}"/>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90" name="Straight Connector 2889">
              <a:extLst>
                <a:ext uri="{FF2B5EF4-FFF2-40B4-BE49-F238E27FC236}">
                  <a16:creationId xmlns:a16="http://schemas.microsoft.com/office/drawing/2014/main" id="{0AD8F392-5FF2-8F58-21EB-71B9E9A23C8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91" name="Straight Connector 2890">
              <a:extLst>
                <a:ext uri="{FF2B5EF4-FFF2-40B4-BE49-F238E27FC236}">
                  <a16:creationId xmlns:a16="http://schemas.microsoft.com/office/drawing/2014/main" id="{DFE2623F-6196-9517-D9EB-F4F49B17CB91}"/>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92" name="Straight Connector 2891">
              <a:extLst>
                <a:ext uri="{FF2B5EF4-FFF2-40B4-BE49-F238E27FC236}">
                  <a16:creationId xmlns:a16="http://schemas.microsoft.com/office/drawing/2014/main" id="{79A18462-31C6-DC12-B9F4-545D88E675DE}"/>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886" name="Straight Connector 2885">
            <a:extLst>
              <a:ext uri="{FF2B5EF4-FFF2-40B4-BE49-F238E27FC236}">
                <a16:creationId xmlns:a16="http://schemas.microsoft.com/office/drawing/2014/main" id="{209D5A92-DE47-2C42-A0A3-ED3EFFBAB1D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413</xdr:row>
      <xdr:rowOff>0</xdr:rowOff>
    </xdr:from>
    <xdr:to>
      <xdr:col>16</xdr:col>
      <xdr:colOff>274320</xdr:colOff>
      <xdr:row>415</xdr:row>
      <xdr:rowOff>6530</xdr:rowOff>
    </xdr:to>
    <xdr:grpSp>
      <xdr:nvGrpSpPr>
        <xdr:cNvPr id="2893" name="Group 2892">
          <a:extLst>
            <a:ext uri="{FF2B5EF4-FFF2-40B4-BE49-F238E27FC236}">
              <a16:creationId xmlns:a16="http://schemas.microsoft.com/office/drawing/2014/main" id="{B7C8DF7B-8710-49E3-94A7-0310EC03BE6E}"/>
            </a:ext>
          </a:extLst>
        </xdr:cNvPr>
        <xdr:cNvGrpSpPr/>
      </xdr:nvGrpSpPr>
      <xdr:grpSpPr>
        <a:xfrm>
          <a:off x="8131629" y="70278171"/>
          <a:ext cx="274320" cy="354873"/>
          <a:chOff x="6147651" y="793750"/>
          <a:chExt cx="462699" cy="514350"/>
        </a:xfrm>
      </xdr:grpSpPr>
      <xdr:grpSp>
        <xdr:nvGrpSpPr>
          <xdr:cNvPr id="2894" name="Group 2893">
            <a:extLst>
              <a:ext uri="{FF2B5EF4-FFF2-40B4-BE49-F238E27FC236}">
                <a16:creationId xmlns:a16="http://schemas.microsoft.com/office/drawing/2014/main" id="{5BC43A29-B888-40B6-D178-C257144E395F}"/>
              </a:ext>
            </a:extLst>
          </xdr:cNvPr>
          <xdr:cNvGrpSpPr/>
        </xdr:nvGrpSpPr>
        <xdr:grpSpPr>
          <a:xfrm>
            <a:off x="6153150" y="796754"/>
            <a:ext cx="457200" cy="511346"/>
            <a:chOff x="2540000" y="561804"/>
            <a:chExt cx="457200" cy="511346"/>
          </a:xfrm>
        </xdr:grpSpPr>
        <xdr:cxnSp macro="">
          <xdr:nvCxnSpPr>
            <xdr:cNvPr id="2896" name="Straight Connector 2895">
              <a:extLst>
                <a:ext uri="{FF2B5EF4-FFF2-40B4-BE49-F238E27FC236}">
                  <a16:creationId xmlns:a16="http://schemas.microsoft.com/office/drawing/2014/main" id="{B65AF84A-5F13-4455-38FC-110B388FFD1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97" name="Straight Connector 2896">
              <a:extLst>
                <a:ext uri="{FF2B5EF4-FFF2-40B4-BE49-F238E27FC236}">
                  <a16:creationId xmlns:a16="http://schemas.microsoft.com/office/drawing/2014/main" id="{0AD4DAA4-ADE7-83A9-B8CC-FD72B2B678E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98" name="Straight Connector 2897">
              <a:extLst>
                <a:ext uri="{FF2B5EF4-FFF2-40B4-BE49-F238E27FC236}">
                  <a16:creationId xmlns:a16="http://schemas.microsoft.com/office/drawing/2014/main" id="{5EA793BA-9727-BA20-C23B-188E6DD02B6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99" name="Straight Connector 2898">
              <a:extLst>
                <a:ext uri="{FF2B5EF4-FFF2-40B4-BE49-F238E27FC236}">
                  <a16:creationId xmlns:a16="http://schemas.microsoft.com/office/drawing/2014/main" id="{01F661D6-7E70-1985-72D6-4593B3C380B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00" name="Straight Connector 2899">
              <a:extLst>
                <a:ext uri="{FF2B5EF4-FFF2-40B4-BE49-F238E27FC236}">
                  <a16:creationId xmlns:a16="http://schemas.microsoft.com/office/drawing/2014/main" id="{23EAA1C6-632F-D6DE-1E99-D84905D9939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01" name="Straight Connector 2900">
              <a:extLst>
                <a:ext uri="{FF2B5EF4-FFF2-40B4-BE49-F238E27FC236}">
                  <a16:creationId xmlns:a16="http://schemas.microsoft.com/office/drawing/2014/main" id="{8F75CA7B-24BA-3690-481E-6ABCC83F298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895" name="Straight Connector 2894">
            <a:extLst>
              <a:ext uri="{FF2B5EF4-FFF2-40B4-BE49-F238E27FC236}">
                <a16:creationId xmlns:a16="http://schemas.microsoft.com/office/drawing/2014/main" id="{A9C5065B-C1A2-8609-86FA-D0C370370A3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413</xdr:row>
      <xdr:rowOff>0</xdr:rowOff>
    </xdr:from>
    <xdr:to>
      <xdr:col>12</xdr:col>
      <xdr:colOff>274320</xdr:colOff>
      <xdr:row>415</xdr:row>
      <xdr:rowOff>6530</xdr:rowOff>
    </xdr:to>
    <xdr:grpSp>
      <xdr:nvGrpSpPr>
        <xdr:cNvPr id="2911" name="Group 2910">
          <a:extLst>
            <a:ext uri="{FF2B5EF4-FFF2-40B4-BE49-F238E27FC236}">
              <a16:creationId xmlns:a16="http://schemas.microsoft.com/office/drawing/2014/main" id="{88DEEC0E-E74C-4DAF-9CCC-83332712DE7B}"/>
            </a:ext>
          </a:extLst>
        </xdr:cNvPr>
        <xdr:cNvGrpSpPr/>
      </xdr:nvGrpSpPr>
      <xdr:grpSpPr>
        <a:xfrm>
          <a:off x="6063343" y="70278171"/>
          <a:ext cx="274320" cy="354873"/>
          <a:chOff x="6147651" y="793750"/>
          <a:chExt cx="462699" cy="514350"/>
        </a:xfrm>
      </xdr:grpSpPr>
      <xdr:grpSp>
        <xdr:nvGrpSpPr>
          <xdr:cNvPr id="2912" name="Group 2911">
            <a:extLst>
              <a:ext uri="{FF2B5EF4-FFF2-40B4-BE49-F238E27FC236}">
                <a16:creationId xmlns:a16="http://schemas.microsoft.com/office/drawing/2014/main" id="{E714EF04-B1ED-1168-9A9F-26A76569691E}"/>
              </a:ext>
            </a:extLst>
          </xdr:cNvPr>
          <xdr:cNvGrpSpPr/>
        </xdr:nvGrpSpPr>
        <xdr:grpSpPr>
          <a:xfrm>
            <a:off x="6153150" y="796754"/>
            <a:ext cx="457200" cy="511346"/>
            <a:chOff x="2540000" y="561804"/>
            <a:chExt cx="457200" cy="511346"/>
          </a:xfrm>
        </xdr:grpSpPr>
        <xdr:cxnSp macro="">
          <xdr:nvCxnSpPr>
            <xdr:cNvPr id="2914" name="Straight Connector 2913">
              <a:extLst>
                <a:ext uri="{FF2B5EF4-FFF2-40B4-BE49-F238E27FC236}">
                  <a16:creationId xmlns:a16="http://schemas.microsoft.com/office/drawing/2014/main" id="{04C67CAF-671F-DFE0-4B78-ACA3001E2D0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15" name="Straight Connector 2914">
              <a:extLst>
                <a:ext uri="{FF2B5EF4-FFF2-40B4-BE49-F238E27FC236}">
                  <a16:creationId xmlns:a16="http://schemas.microsoft.com/office/drawing/2014/main" id="{4A18EA17-3DAC-CB63-C946-5113DB4E97F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16" name="Straight Connector 2915">
              <a:extLst>
                <a:ext uri="{FF2B5EF4-FFF2-40B4-BE49-F238E27FC236}">
                  <a16:creationId xmlns:a16="http://schemas.microsoft.com/office/drawing/2014/main" id="{9091901E-BCFD-9940-DE9C-E1AAFF6616A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17" name="Straight Connector 2916">
              <a:extLst>
                <a:ext uri="{FF2B5EF4-FFF2-40B4-BE49-F238E27FC236}">
                  <a16:creationId xmlns:a16="http://schemas.microsoft.com/office/drawing/2014/main" id="{13A76F0C-4568-6C6D-FC03-DE07227A4F7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18" name="Straight Connector 2917">
              <a:extLst>
                <a:ext uri="{FF2B5EF4-FFF2-40B4-BE49-F238E27FC236}">
                  <a16:creationId xmlns:a16="http://schemas.microsoft.com/office/drawing/2014/main" id="{6BFE6D78-FD43-18F1-A499-ED91DB90ECD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19" name="Straight Connector 2918">
              <a:extLst>
                <a:ext uri="{FF2B5EF4-FFF2-40B4-BE49-F238E27FC236}">
                  <a16:creationId xmlns:a16="http://schemas.microsoft.com/office/drawing/2014/main" id="{88AE6C06-7E4D-424C-3D56-25BEC180274C}"/>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13" name="Straight Connector 2912">
            <a:extLst>
              <a:ext uri="{FF2B5EF4-FFF2-40B4-BE49-F238E27FC236}">
                <a16:creationId xmlns:a16="http://schemas.microsoft.com/office/drawing/2014/main" id="{0946AB0C-1DE3-1B47-E734-5EE9FF498FF2}"/>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413</xdr:row>
      <xdr:rowOff>0</xdr:rowOff>
    </xdr:from>
    <xdr:to>
      <xdr:col>10</xdr:col>
      <xdr:colOff>274320</xdr:colOff>
      <xdr:row>415</xdr:row>
      <xdr:rowOff>6530</xdr:rowOff>
    </xdr:to>
    <xdr:grpSp>
      <xdr:nvGrpSpPr>
        <xdr:cNvPr id="2920" name="Group 2919">
          <a:extLst>
            <a:ext uri="{FF2B5EF4-FFF2-40B4-BE49-F238E27FC236}">
              <a16:creationId xmlns:a16="http://schemas.microsoft.com/office/drawing/2014/main" id="{9C1C3AF1-AC74-42C1-89F9-FCACADA4BAAD}"/>
            </a:ext>
          </a:extLst>
        </xdr:cNvPr>
        <xdr:cNvGrpSpPr/>
      </xdr:nvGrpSpPr>
      <xdr:grpSpPr>
        <a:xfrm>
          <a:off x="5029200" y="70278171"/>
          <a:ext cx="274320" cy="354873"/>
          <a:chOff x="6147651" y="793750"/>
          <a:chExt cx="462699" cy="514350"/>
        </a:xfrm>
      </xdr:grpSpPr>
      <xdr:grpSp>
        <xdr:nvGrpSpPr>
          <xdr:cNvPr id="2921" name="Group 2920">
            <a:extLst>
              <a:ext uri="{FF2B5EF4-FFF2-40B4-BE49-F238E27FC236}">
                <a16:creationId xmlns:a16="http://schemas.microsoft.com/office/drawing/2014/main" id="{B12942CC-085C-8FDD-44A3-4A04B797AB52}"/>
              </a:ext>
            </a:extLst>
          </xdr:cNvPr>
          <xdr:cNvGrpSpPr/>
        </xdr:nvGrpSpPr>
        <xdr:grpSpPr>
          <a:xfrm>
            <a:off x="6153150" y="796754"/>
            <a:ext cx="457200" cy="511346"/>
            <a:chOff x="2540000" y="561804"/>
            <a:chExt cx="457200" cy="511346"/>
          </a:xfrm>
        </xdr:grpSpPr>
        <xdr:cxnSp macro="">
          <xdr:nvCxnSpPr>
            <xdr:cNvPr id="2923" name="Straight Connector 2922">
              <a:extLst>
                <a:ext uri="{FF2B5EF4-FFF2-40B4-BE49-F238E27FC236}">
                  <a16:creationId xmlns:a16="http://schemas.microsoft.com/office/drawing/2014/main" id="{298773C8-5B4B-7CF1-5575-51D716A250D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24" name="Straight Connector 2923">
              <a:extLst>
                <a:ext uri="{FF2B5EF4-FFF2-40B4-BE49-F238E27FC236}">
                  <a16:creationId xmlns:a16="http://schemas.microsoft.com/office/drawing/2014/main" id="{B6538D24-C806-789A-4627-B9A3D3B36740}"/>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25" name="Straight Connector 2924">
              <a:extLst>
                <a:ext uri="{FF2B5EF4-FFF2-40B4-BE49-F238E27FC236}">
                  <a16:creationId xmlns:a16="http://schemas.microsoft.com/office/drawing/2014/main" id="{95CAABFD-21FA-8293-0CF8-CA052BF8F784}"/>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26" name="Straight Connector 2925">
              <a:extLst>
                <a:ext uri="{FF2B5EF4-FFF2-40B4-BE49-F238E27FC236}">
                  <a16:creationId xmlns:a16="http://schemas.microsoft.com/office/drawing/2014/main" id="{53380D4B-B19E-8E40-8438-1404B5AA368B}"/>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27" name="Straight Connector 2926">
              <a:extLst>
                <a:ext uri="{FF2B5EF4-FFF2-40B4-BE49-F238E27FC236}">
                  <a16:creationId xmlns:a16="http://schemas.microsoft.com/office/drawing/2014/main" id="{462E9C53-B2FF-BC4A-53D3-51F8F275619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28" name="Straight Connector 2927">
              <a:extLst>
                <a:ext uri="{FF2B5EF4-FFF2-40B4-BE49-F238E27FC236}">
                  <a16:creationId xmlns:a16="http://schemas.microsoft.com/office/drawing/2014/main" id="{6FEB0D60-696D-4E6D-CFAC-AF570C5F3E0C}"/>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22" name="Straight Connector 2921">
            <a:extLst>
              <a:ext uri="{FF2B5EF4-FFF2-40B4-BE49-F238E27FC236}">
                <a16:creationId xmlns:a16="http://schemas.microsoft.com/office/drawing/2014/main" id="{7C55D11D-068D-A0A7-EADF-52B478B605FA}"/>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0</xdr:colOff>
      <xdr:row>413</xdr:row>
      <xdr:rowOff>0</xdr:rowOff>
    </xdr:from>
    <xdr:to>
      <xdr:col>4</xdr:col>
      <xdr:colOff>274320</xdr:colOff>
      <xdr:row>415</xdr:row>
      <xdr:rowOff>6530</xdr:rowOff>
    </xdr:to>
    <xdr:grpSp>
      <xdr:nvGrpSpPr>
        <xdr:cNvPr id="2929" name="Group 2928">
          <a:extLst>
            <a:ext uri="{FF2B5EF4-FFF2-40B4-BE49-F238E27FC236}">
              <a16:creationId xmlns:a16="http://schemas.microsoft.com/office/drawing/2014/main" id="{5D2D0293-E382-4CA6-9DC1-74358F242871}"/>
            </a:ext>
          </a:extLst>
        </xdr:cNvPr>
        <xdr:cNvGrpSpPr/>
      </xdr:nvGrpSpPr>
      <xdr:grpSpPr>
        <a:xfrm>
          <a:off x="1926771" y="70278171"/>
          <a:ext cx="274320" cy="354873"/>
          <a:chOff x="6147651" y="793750"/>
          <a:chExt cx="462699" cy="514350"/>
        </a:xfrm>
      </xdr:grpSpPr>
      <xdr:grpSp>
        <xdr:nvGrpSpPr>
          <xdr:cNvPr id="2930" name="Group 2929">
            <a:extLst>
              <a:ext uri="{FF2B5EF4-FFF2-40B4-BE49-F238E27FC236}">
                <a16:creationId xmlns:a16="http://schemas.microsoft.com/office/drawing/2014/main" id="{F96D14ED-45DB-5E93-0A25-74C0F9AD347B}"/>
              </a:ext>
            </a:extLst>
          </xdr:cNvPr>
          <xdr:cNvGrpSpPr/>
        </xdr:nvGrpSpPr>
        <xdr:grpSpPr>
          <a:xfrm>
            <a:off x="6153150" y="796754"/>
            <a:ext cx="457200" cy="511346"/>
            <a:chOff x="2540000" y="561804"/>
            <a:chExt cx="457200" cy="511346"/>
          </a:xfrm>
        </xdr:grpSpPr>
        <xdr:cxnSp macro="">
          <xdr:nvCxnSpPr>
            <xdr:cNvPr id="2932" name="Straight Connector 2931">
              <a:extLst>
                <a:ext uri="{FF2B5EF4-FFF2-40B4-BE49-F238E27FC236}">
                  <a16:creationId xmlns:a16="http://schemas.microsoft.com/office/drawing/2014/main" id="{5B951E33-8C96-D9F5-E0DA-35B4C09397AB}"/>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33" name="Straight Connector 2932">
              <a:extLst>
                <a:ext uri="{FF2B5EF4-FFF2-40B4-BE49-F238E27FC236}">
                  <a16:creationId xmlns:a16="http://schemas.microsoft.com/office/drawing/2014/main" id="{0F4D840E-F78C-5F3F-7AF4-39B51A0E9964}"/>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34" name="Straight Connector 2933">
              <a:extLst>
                <a:ext uri="{FF2B5EF4-FFF2-40B4-BE49-F238E27FC236}">
                  <a16:creationId xmlns:a16="http://schemas.microsoft.com/office/drawing/2014/main" id="{AABD296B-332E-FA6F-1FCE-72CB6329C2F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35" name="Straight Connector 2934">
              <a:extLst>
                <a:ext uri="{FF2B5EF4-FFF2-40B4-BE49-F238E27FC236}">
                  <a16:creationId xmlns:a16="http://schemas.microsoft.com/office/drawing/2014/main" id="{9BE060F6-46D2-956D-5249-7D827330C293}"/>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36" name="Straight Connector 2935">
              <a:extLst>
                <a:ext uri="{FF2B5EF4-FFF2-40B4-BE49-F238E27FC236}">
                  <a16:creationId xmlns:a16="http://schemas.microsoft.com/office/drawing/2014/main" id="{94AB03EB-EDA4-FF09-BA9E-4BEA8679F30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37" name="Straight Connector 2936">
              <a:extLst>
                <a:ext uri="{FF2B5EF4-FFF2-40B4-BE49-F238E27FC236}">
                  <a16:creationId xmlns:a16="http://schemas.microsoft.com/office/drawing/2014/main" id="{3FD621FC-7D5A-06BB-4651-86BBB0BA1277}"/>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31" name="Straight Connector 2930">
            <a:extLst>
              <a:ext uri="{FF2B5EF4-FFF2-40B4-BE49-F238E27FC236}">
                <a16:creationId xmlns:a16="http://schemas.microsoft.com/office/drawing/2014/main" id="{6698E490-B737-56B8-E70C-751200BE095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402</xdr:row>
      <xdr:rowOff>0</xdr:rowOff>
    </xdr:from>
    <xdr:to>
      <xdr:col>6</xdr:col>
      <xdr:colOff>274320</xdr:colOff>
      <xdr:row>404</xdr:row>
      <xdr:rowOff>6531</xdr:rowOff>
    </xdr:to>
    <xdr:grpSp>
      <xdr:nvGrpSpPr>
        <xdr:cNvPr id="2938" name="Group 2937">
          <a:extLst>
            <a:ext uri="{FF2B5EF4-FFF2-40B4-BE49-F238E27FC236}">
              <a16:creationId xmlns:a16="http://schemas.microsoft.com/office/drawing/2014/main" id="{2A8D4A71-F08B-407B-A64D-B4DD6B57B7BE}"/>
            </a:ext>
          </a:extLst>
        </xdr:cNvPr>
        <xdr:cNvGrpSpPr/>
      </xdr:nvGrpSpPr>
      <xdr:grpSpPr>
        <a:xfrm>
          <a:off x="2960914" y="68449371"/>
          <a:ext cx="274320" cy="354874"/>
          <a:chOff x="6147651" y="793750"/>
          <a:chExt cx="462699" cy="514350"/>
        </a:xfrm>
      </xdr:grpSpPr>
      <xdr:grpSp>
        <xdr:nvGrpSpPr>
          <xdr:cNvPr id="2939" name="Group 2938">
            <a:extLst>
              <a:ext uri="{FF2B5EF4-FFF2-40B4-BE49-F238E27FC236}">
                <a16:creationId xmlns:a16="http://schemas.microsoft.com/office/drawing/2014/main" id="{8919B093-CD7C-7D16-7754-A716CDFB05EC}"/>
              </a:ext>
            </a:extLst>
          </xdr:cNvPr>
          <xdr:cNvGrpSpPr/>
        </xdr:nvGrpSpPr>
        <xdr:grpSpPr>
          <a:xfrm>
            <a:off x="6153150" y="796754"/>
            <a:ext cx="457200" cy="511346"/>
            <a:chOff x="2540000" y="561804"/>
            <a:chExt cx="457200" cy="511346"/>
          </a:xfrm>
        </xdr:grpSpPr>
        <xdr:cxnSp macro="">
          <xdr:nvCxnSpPr>
            <xdr:cNvPr id="2941" name="Straight Connector 2940">
              <a:extLst>
                <a:ext uri="{FF2B5EF4-FFF2-40B4-BE49-F238E27FC236}">
                  <a16:creationId xmlns:a16="http://schemas.microsoft.com/office/drawing/2014/main" id="{9FCEBFA8-B479-76EE-B371-4894D25AB070}"/>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42" name="Straight Connector 2941">
              <a:extLst>
                <a:ext uri="{FF2B5EF4-FFF2-40B4-BE49-F238E27FC236}">
                  <a16:creationId xmlns:a16="http://schemas.microsoft.com/office/drawing/2014/main" id="{06E18925-22AB-CA18-B12D-2BF8B91561D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43" name="Straight Connector 2942">
              <a:extLst>
                <a:ext uri="{FF2B5EF4-FFF2-40B4-BE49-F238E27FC236}">
                  <a16:creationId xmlns:a16="http://schemas.microsoft.com/office/drawing/2014/main" id="{D1D1AFB3-EEC0-113F-4580-31AAAC0C6EC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44" name="Straight Connector 2943">
              <a:extLst>
                <a:ext uri="{FF2B5EF4-FFF2-40B4-BE49-F238E27FC236}">
                  <a16:creationId xmlns:a16="http://schemas.microsoft.com/office/drawing/2014/main" id="{B8130EE9-080E-4711-F01F-662BA5BF428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45" name="Straight Connector 2944">
              <a:extLst>
                <a:ext uri="{FF2B5EF4-FFF2-40B4-BE49-F238E27FC236}">
                  <a16:creationId xmlns:a16="http://schemas.microsoft.com/office/drawing/2014/main" id="{2E08E8E3-18DC-5049-EE9B-2CB83BF13B30}"/>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46" name="Straight Connector 2945">
              <a:extLst>
                <a:ext uri="{FF2B5EF4-FFF2-40B4-BE49-F238E27FC236}">
                  <a16:creationId xmlns:a16="http://schemas.microsoft.com/office/drawing/2014/main" id="{733BC5B6-33EB-9264-11C5-CF0E41E5D955}"/>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40" name="Straight Connector 2939">
            <a:extLst>
              <a:ext uri="{FF2B5EF4-FFF2-40B4-BE49-F238E27FC236}">
                <a16:creationId xmlns:a16="http://schemas.microsoft.com/office/drawing/2014/main" id="{815214EA-4675-CAC4-602D-E2CE59B8CE6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402</xdr:row>
      <xdr:rowOff>0</xdr:rowOff>
    </xdr:from>
    <xdr:to>
      <xdr:col>8</xdr:col>
      <xdr:colOff>274320</xdr:colOff>
      <xdr:row>404</xdr:row>
      <xdr:rowOff>6531</xdr:rowOff>
    </xdr:to>
    <xdr:grpSp>
      <xdr:nvGrpSpPr>
        <xdr:cNvPr id="2947" name="Group 2946">
          <a:extLst>
            <a:ext uri="{FF2B5EF4-FFF2-40B4-BE49-F238E27FC236}">
              <a16:creationId xmlns:a16="http://schemas.microsoft.com/office/drawing/2014/main" id="{40535733-525C-4FB3-8E3C-23359C705C2E}"/>
            </a:ext>
          </a:extLst>
        </xdr:cNvPr>
        <xdr:cNvGrpSpPr/>
      </xdr:nvGrpSpPr>
      <xdr:grpSpPr>
        <a:xfrm>
          <a:off x="3995057" y="68449371"/>
          <a:ext cx="274320" cy="354874"/>
          <a:chOff x="6147651" y="793750"/>
          <a:chExt cx="462699" cy="514350"/>
        </a:xfrm>
      </xdr:grpSpPr>
      <xdr:grpSp>
        <xdr:nvGrpSpPr>
          <xdr:cNvPr id="2948" name="Group 2947">
            <a:extLst>
              <a:ext uri="{FF2B5EF4-FFF2-40B4-BE49-F238E27FC236}">
                <a16:creationId xmlns:a16="http://schemas.microsoft.com/office/drawing/2014/main" id="{85FBFF65-32E2-1E7A-CD79-2A052DB60301}"/>
              </a:ext>
            </a:extLst>
          </xdr:cNvPr>
          <xdr:cNvGrpSpPr/>
        </xdr:nvGrpSpPr>
        <xdr:grpSpPr>
          <a:xfrm>
            <a:off x="6153150" y="796754"/>
            <a:ext cx="457200" cy="511346"/>
            <a:chOff x="2540000" y="561804"/>
            <a:chExt cx="457200" cy="511346"/>
          </a:xfrm>
        </xdr:grpSpPr>
        <xdr:cxnSp macro="">
          <xdr:nvCxnSpPr>
            <xdr:cNvPr id="2950" name="Straight Connector 2949">
              <a:extLst>
                <a:ext uri="{FF2B5EF4-FFF2-40B4-BE49-F238E27FC236}">
                  <a16:creationId xmlns:a16="http://schemas.microsoft.com/office/drawing/2014/main" id="{2D332FCB-72BE-6D97-9C6B-F367D2C3DF1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51" name="Straight Connector 2950">
              <a:extLst>
                <a:ext uri="{FF2B5EF4-FFF2-40B4-BE49-F238E27FC236}">
                  <a16:creationId xmlns:a16="http://schemas.microsoft.com/office/drawing/2014/main" id="{49217EA1-9F5D-D0B9-54B8-A55B5EA7FC0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52" name="Straight Connector 2951">
              <a:extLst>
                <a:ext uri="{FF2B5EF4-FFF2-40B4-BE49-F238E27FC236}">
                  <a16:creationId xmlns:a16="http://schemas.microsoft.com/office/drawing/2014/main" id="{FC8AADFD-0053-6838-ED00-6CD65FA1FFBE}"/>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53" name="Straight Connector 2952">
              <a:extLst>
                <a:ext uri="{FF2B5EF4-FFF2-40B4-BE49-F238E27FC236}">
                  <a16:creationId xmlns:a16="http://schemas.microsoft.com/office/drawing/2014/main" id="{D56B1E64-A281-943D-BD28-C4C4DB31216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54" name="Straight Connector 2953">
              <a:extLst>
                <a:ext uri="{FF2B5EF4-FFF2-40B4-BE49-F238E27FC236}">
                  <a16:creationId xmlns:a16="http://schemas.microsoft.com/office/drawing/2014/main" id="{13E1D6F5-0C93-920A-97E6-41FC65AFE4C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55" name="Straight Connector 2954">
              <a:extLst>
                <a:ext uri="{FF2B5EF4-FFF2-40B4-BE49-F238E27FC236}">
                  <a16:creationId xmlns:a16="http://schemas.microsoft.com/office/drawing/2014/main" id="{8BB4CB2D-9E95-33B3-973B-B2072E41A23A}"/>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49" name="Straight Connector 2948">
            <a:extLst>
              <a:ext uri="{FF2B5EF4-FFF2-40B4-BE49-F238E27FC236}">
                <a16:creationId xmlns:a16="http://schemas.microsoft.com/office/drawing/2014/main" id="{BBAF1026-B733-5A89-2D80-CC2615737E6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402</xdr:row>
      <xdr:rowOff>0</xdr:rowOff>
    </xdr:from>
    <xdr:to>
      <xdr:col>10</xdr:col>
      <xdr:colOff>274320</xdr:colOff>
      <xdr:row>404</xdr:row>
      <xdr:rowOff>6531</xdr:rowOff>
    </xdr:to>
    <xdr:grpSp>
      <xdr:nvGrpSpPr>
        <xdr:cNvPr id="2956" name="Group 2955">
          <a:extLst>
            <a:ext uri="{FF2B5EF4-FFF2-40B4-BE49-F238E27FC236}">
              <a16:creationId xmlns:a16="http://schemas.microsoft.com/office/drawing/2014/main" id="{C002DFA4-5F40-48C4-A853-E080E41C6065}"/>
            </a:ext>
          </a:extLst>
        </xdr:cNvPr>
        <xdr:cNvGrpSpPr/>
      </xdr:nvGrpSpPr>
      <xdr:grpSpPr>
        <a:xfrm>
          <a:off x="5029200" y="68449371"/>
          <a:ext cx="274320" cy="354874"/>
          <a:chOff x="6147651" y="793750"/>
          <a:chExt cx="462699" cy="514350"/>
        </a:xfrm>
      </xdr:grpSpPr>
      <xdr:grpSp>
        <xdr:nvGrpSpPr>
          <xdr:cNvPr id="2957" name="Group 2956">
            <a:extLst>
              <a:ext uri="{FF2B5EF4-FFF2-40B4-BE49-F238E27FC236}">
                <a16:creationId xmlns:a16="http://schemas.microsoft.com/office/drawing/2014/main" id="{CC9CD6B3-0CEF-D90C-3B30-706F92C49B1B}"/>
              </a:ext>
            </a:extLst>
          </xdr:cNvPr>
          <xdr:cNvGrpSpPr/>
        </xdr:nvGrpSpPr>
        <xdr:grpSpPr>
          <a:xfrm>
            <a:off x="6153150" y="796754"/>
            <a:ext cx="457200" cy="511346"/>
            <a:chOff x="2540000" y="561804"/>
            <a:chExt cx="457200" cy="511346"/>
          </a:xfrm>
        </xdr:grpSpPr>
        <xdr:cxnSp macro="">
          <xdr:nvCxnSpPr>
            <xdr:cNvPr id="2959" name="Straight Connector 2958">
              <a:extLst>
                <a:ext uri="{FF2B5EF4-FFF2-40B4-BE49-F238E27FC236}">
                  <a16:creationId xmlns:a16="http://schemas.microsoft.com/office/drawing/2014/main" id="{7FED473F-1603-944B-CEFF-04143B141CB2}"/>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60" name="Straight Connector 2959">
              <a:extLst>
                <a:ext uri="{FF2B5EF4-FFF2-40B4-BE49-F238E27FC236}">
                  <a16:creationId xmlns:a16="http://schemas.microsoft.com/office/drawing/2014/main" id="{5913A927-D973-186C-6FD3-44D5A9452269}"/>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61" name="Straight Connector 2960">
              <a:extLst>
                <a:ext uri="{FF2B5EF4-FFF2-40B4-BE49-F238E27FC236}">
                  <a16:creationId xmlns:a16="http://schemas.microsoft.com/office/drawing/2014/main" id="{5204F49C-D712-11C5-28C6-02F3722F5E9F}"/>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62" name="Straight Connector 2961">
              <a:extLst>
                <a:ext uri="{FF2B5EF4-FFF2-40B4-BE49-F238E27FC236}">
                  <a16:creationId xmlns:a16="http://schemas.microsoft.com/office/drawing/2014/main" id="{94407B07-2BBA-BE1D-AC9D-197B830AB08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63" name="Straight Connector 2962">
              <a:extLst>
                <a:ext uri="{FF2B5EF4-FFF2-40B4-BE49-F238E27FC236}">
                  <a16:creationId xmlns:a16="http://schemas.microsoft.com/office/drawing/2014/main" id="{A1F71FBD-F8FC-785D-7AB3-618567D05B2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64" name="Straight Connector 2963">
              <a:extLst>
                <a:ext uri="{FF2B5EF4-FFF2-40B4-BE49-F238E27FC236}">
                  <a16:creationId xmlns:a16="http://schemas.microsoft.com/office/drawing/2014/main" id="{22AE0B63-D0C9-8A61-1942-A8BDAA18D083}"/>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58" name="Straight Connector 2957">
            <a:extLst>
              <a:ext uri="{FF2B5EF4-FFF2-40B4-BE49-F238E27FC236}">
                <a16:creationId xmlns:a16="http://schemas.microsoft.com/office/drawing/2014/main" id="{DE66D281-7CA5-6D80-71CE-EE6F06CDC72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402</xdr:row>
      <xdr:rowOff>0</xdr:rowOff>
    </xdr:from>
    <xdr:to>
      <xdr:col>12</xdr:col>
      <xdr:colOff>274320</xdr:colOff>
      <xdr:row>404</xdr:row>
      <xdr:rowOff>6531</xdr:rowOff>
    </xdr:to>
    <xdr:grpSp>
      <xdr:nvGrpSpPr>
        <xdr:cNvPr id="2965" name="Group 2964">
          <a:extLst>
            <a:ext uri="{FF2B5EF4-FFF2-40B4-BE49-F238E27FC236}">
              <a16:creationId xmlns:a16="http://schemas.microsoft.com/office/drawing/2014/main" id="{8C0918A2-3531-4B57-9D63-FD157259F834}"/>
            </a:ext>
          </a:extLst>
        </xdr:cNvPr>
        <xdr:cNvGrpSpPr/>
      </xdr:nvGrpSpPr>
      <xdr:grpSpPr>
        <a:xfrm>
          <a:off x="6063343" y="68449371"/>
          <a:ext cx="274320" cy="354874"/>
          <a:chOff x="6147651" y="793750"/>
          <a:chExt cx="462699" cy="514350"/>
        </a:xfrm>
      </xdr:grpSpPr>
      <xdr:grpSp>
        <xdr:nvGrpSpPr>
          <xdr:cNvPr id="2966" name="Group 2965">
            <a:extLst>
              <a:ext uri="{FF2B5EF4-FFF2-40B4-BE49-F238E27FC236}">
                <a16:creationId xmlns:a16="http://schemas.microsoft.com/office/drawing/2014/main" id="{3D468BF9-0282-9904-05AD-C97223F2C6AE}"/>
              </a:ext>
            </a:extLst>
          </xdr:cNvPr>
          <xdr:cNvGrpSpPr/>
        </xdr:nvGrpSpPr>
        <xdr:grpSpPr>
          <a:xfrm>
            <a:off x="6153150" y="796754"/>
            <a:ext cx="457200" cy="511346"/>
            <a:chOff x="2540000" y="561804"/>
            <a:chExt cx="457200" cy="511346"/>
          </a:xfrm>
        </xdr:grpSpPr>
        <xdr:cxnSp macro="">
          <xdr:nvCxnSpPr>
            <xdr:cNvPr id="2968" name="Straight Connector 2967">
              <a:extLst>
                <a:ext uri="{FF2B5EF4-FFF2-40B4-BE49-F238E27FC236}">
                  <a16:creationId xmlns:a16="http://schemas.microsoft.com/office/drawing/2014/main" id="{219EAE5A-39BB-9EA9-321F-73D43B7AD679}"/>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69" name="Straight Connector 2968">
              <a:extLst>
                <a:ext uri="{FF2B5EF4-FFF2-40B4-BE49-F238E27FC236}">
                  <a16:creationId xmlns:a16="http://schemas.microsoft.com/office/drawing/2014/main" id="{F628B114-3589-2D9D-BBEA-52128AECE87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70" name="Straight Connector 2969">
              <a:extLst>
                <a:ext uri="{FF2B5EF4-FFF2-40B4-BE49-F238E27FC236}">
                  <a16:creationId xmlns:a16="http://schemas.microsoft.com/office/drawing/2014/main" id="{2185FDE7-DB77-1124-8BC7-CF0CB051C59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71" name="Straight Connector 2970">
              <a:extLst>
                <a:ext uri="{FF2B5EF4-FFF2-40B4-BE49-F238E27FC236}">
                  <a16:creationId xmlns:a16="http://schemas.microsoft.com/office/drawing/2014/main" id="{F914913C-835F-FBBC-3EB0-AA829AE6D89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72" name="Straight Connector 2971">
              <a:extLst>
                <a:ext uri="{FF2B5EF4-FFF2-40B4-BE49-F238E27FC236}">
                  <a16:creationId xmlns:a16="http://schemas.microsoft.com/office/drawing/2014/main" id="{F4101DE9-9DAB-F757-5C9C-271C05DBD907}"/>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73" name="Straight Connector 2972">
              <a:extLst>
                <a:ext uri="{FF2B5EF4-FFF2-40B4-BE49-F238E27FC236}">
                  <a16:creationId xmlns:a16="http://schemas.microsoft.com/office/drawing/2014/main" id="{06A24B6A-094E-2DB6-A123-2BCF1988B6EB}"/>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67" name="Straight Connector 2966">
            <a:extLst>
              <a:ext uri="{FF2B5EF4-FFF2-40B4-BE49-F238E27FC236}">
                <a16:creationId xmlns:a16="http://schemas.microsoft.com/office/drawing/2014/main" id="{49CFE045-3DB0-D44F-2220-2325CE38E71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402</xdr:row>
      <xdr:rowOff>0</xdr:rowOff>
    </xdr:from>
    <xdr:to>
      <xdr:col>14</xdr:col>
      <xdr:colOff>274320</xdr:colOff>
      <xdr:row>404</xdr:row>
      <xdr:rowOff>6531</xdr:rowOff>
    </xdr:to>
    <xdr:grpSp>
      <xdr:nvGrpSpPr>
        <xdr:cNvPr id="2974" name="Group 2973">
          <a:extLst>
            <a:ext uri="{FF2B5EF4-FFF2-40B4-BE49-F238E27FC236}">
              <a16:creationId xmlns:a16="http://schemas.microsoft.com/office/drawing/2014/main" id="{05AE7415-E46A-47A7-B43D-22988C5B4376}"/>
            </a:ext>
          </a:extLst>
        </xdr:cNvPr>
        <xdr:cNvGrpSpPr/>
      </xdr:nvGrpSpPr>
      <xdr:grpSpPr>
        <a:xfrm>
          <a:off x="7097486" y="68449371"/>
          <a:ext cx="274320" cy="354874"/>
          <a:chOff x="6147651" y="793750"/>
          <a:chExt cx="462699" cy="514350"/>
        </a:xfrm>
      </xdr:grpSpPr>
      <xdr:grpSp>
        <xdr:nvGrpSpPr>
          <xdr:cNvPr id="2975" name="Group 2974">
            <a:extLst>
              <a:ext uri="{FF2B5EF4-FFF2-40B4-BE49-F238E27FC236}">
                <a16:creationId xmlns:a16="http://schemas.microsoft.com/office/drawing/2014/main" id="{AD2CF5EB-68B4-20EA-A5BA-E64BCE32E136}"/>
              </a:ext>
            </a:extLst>
          </xdr:cNvPr>
          <xdr:cNvGrpSpPr/>
        </xdr:nvGrpSpPr>
        <xdr:grpSpPr>
          <a:xfrm>
            <a:off x="6153150" y="796754"/>
            <a:ext cx="457200" cy="511346"/>
            <a:chOff x="2540000" y="561804"/>
            <a:chExt cx="457200" cy="511346"/>
          </a:xfrm>
        </xdr:grpSpPr>
        <xdr:cxnSp macro="">
          <xdr:nvCxnSpPr>
            <xdr:cNvPr id="2977" name="Straight Connector 2976">
              <a:extLst>
                <a:ext uri="{FF2B5EF4-FFF2-40B4-BE49-F238E27FC236}">
                  <a16:creationId xmlns:a16="http://schemas.microsoft.com/office/drawing/2014/main" id="{53AFAB17-2D74-6464-D869-2DAFD70EC076}"/>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78" name="Straight Connector 2977">
              <a:extLst>
                <a:ext uri="{FF2B5EF4-FFF2-40B4-BE49-F238E27FC236}">
                  <a16:creationId xmlns:a16="http://schemas.microsoft.com/office/drawing/2014/main" id="{DAB5E3ED-5B92-24D0-C91F-DCD0741B19B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79" name="Straight Connector 2978">
              <a:extLst>
                <a:ext uri="{FF2B5EF4-FFF2-40B4-BE49-F238E27FC236}">
                  <a16:creationId xmlns:a16="http://schemas.microsoft.com/office/drawing/2014/main" id="{DB15A667-D61B-08B9-A564-EFB7A504072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80" name="Straight Connector 2979">
              <a:extLst>
                <a:ext uri="{FF2B5EF4-FFF2-40B4-BE49-F238E27FC236}">
                  <a16:creationId xmlns:a16="http://schemas.microsoft.com/office/drawing/2014/main" id="{598F9826-8902-4B8C-5847-EAAF223ED04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81" name="Straight Connector 2980">
              <a:extLst>
                <a:ext uri="{FF2B5EF4-FFF2-40B4-BE49-F238E27FC236}">
                  <a16:creationId xmlns:a16="http://schemas.microsoft.com/office/drawing/2014/main" id="{BEB7E8FE-11A7-D4DE-FCC2-6BDC37386207}"/>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82" name="Straight Connector 2981">
              <a:extLst>
                <a:ext uri="{FF2B5EF4-FFF2-40B4-BE49-F238E27FC236}">
                  <a16:creationId xmlns:a16="http://schemas.microsoft.com/office/drawing/2014/main" id="{FE9F5493-6B10-350E-E4A1-AC6B5BEEF03B}"/>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76" name="Straight Connector 2975">
            <a:extLst>
              <a:ext uri="{FF2B5EF4-FFF2-40B4-BE49-F238E27FC236}">
                <a16:creationId xmlns:a16="http://schemas.microsoft.com/office/drawing/2014/main" id="{9315C40A-901D-1E4F-DE37-DDD48DBB7C0E}"/>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402</xdr:row>
      <xdr:rowOff>0</xdr:rowOff>
    </xdr:from>
    <xdr:to>
      <xdr:col>18</xdr:col>
      <xdr:colOff>274320</xdr:colOff>
      <xdr:row>404</xdr:row>
      <xdr:rowOff>6531</xdr:rowOff>
    </xdr:to>
    <xdr:grpSp>
      <xdr:nvGrpSpPr>
        <xdr:cNvPr id="2983" name="Group 2982">
          <a:extLst>
            <a:ext uri="{FF2B5EF4-FFF2-40B4-BE49-F238E27FC236}">
              <a16:creationId xmlns:a16="http://schemas.microsoft.com/office/drawing/2014/main" id="{D11A87B0-59CC-488F-B1B4-0BB68C450DBE}"/>
            </a:ext>
          </a:extLst>
        </xdr:cNvPr>
        <xdr:cNvGrpSpPr/>
      </xdr:nvGrpSpPr>
      <xdr:grpSpPr>
        <a:xfrm>
          <a:off x="9165771" y="68449371"/>
          <a:ext cx="274320" cy="354874"/>
          <a:chOff x="6147651" y="793750"/>
          <a:chExt cx="462699" cy="514350"/>
        </a:xfrm>
      </xdr:grpSpPr>
      <xdr:grpSp>
        <xdr:nvGrpSpPr>
          <xdr:cNvPr id="2984" name="Group 2983">
            <a:extLst>
              <a:ext uri="{FF2B5EF4-FFF2-40B4-BE49-F238E27FC236}">
                <a16:creationId xmlns:a16="http://schemas.microsoft.com/office/drawing/2014/main" id="{057A5078-9F3B-914A-3898-045B2D82167E}"/>
              </a:ext>
            </a:extLst>
          </xdr:cNvPr>
          <xdr:cNvGrpSpPr/>
        </xdr:nvGrpSpPr>
        <xdr:grpSpPr>
          <a:xfrm>
            <a:off x="6153150" y="796754"/>
            <a:ext cx="457200" cy="511346"/>
            <a:chOff x="2540000" y="561804"/>
            <a:chExt cx="457200" cy="511346"/>
          </a:xfrm>
        </xdr:grpSpPr>
        <xdr:cxnSp macro="">
          <xdr:nvCxnSpPr>
            <xdr:cNvPr id="2986" name="Straight Connector 2985">
              <a:extLst>
                <a:ext uri="{FF2B5EF4-FFF2-40B4-BE49-F238E27FC236}">
                  <a16:creationId xmlns:a16="http://schemas.microsoft.com/office/drawing/2014/main" id="{AABF03C7-A752-3E79-A7B3-02823A86A67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87" name="Straight Connector 2986">
              <a:extLst>
                <a:ext uri="{FF2B5EF4-FFF2-40B4-BE49-F238E27FC236}">
                  <a16:creationId xmlns:a16="http://schemas.microsoft.com/office/drawing/2014/main" id="{572453E6-6A1D-8EEF-6711-C54237F0016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88" name="Straight Connector 2987">
              <a:extLst>
                <a:ext uri="{FF2B5EF4-FFF2-40B4-BE49-F238E27FC236}">
                  <a16:creationId xmlns:a16="http://schemas.microsoft.com/office/drawing/2014/main" id="{5DE88BCA-0953-E101-E9B9-C44DBF6B6E41}"/>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89" name="Straight Connector 2988">
              <a:extLst>
                <a:ext uri="{FF2B5EF4-FFF2-40B4-BE49-F238E27FC236}">
                  <a16:creationId xmlns:a16="http://schemas.microsoft.com/office/drawing/2014/main" id="{D9A1A160-82B3-BD29-9F79-053277090A7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90" name="Straight Connector 2989">
              <a:extLst>
                <a:ext uri="{FF2B5EF4-FFF2-40B4-BE49-F238E27FC236}">
                  <a16:creationId xmlns:a16="http://schemas.microsoft.com/office/drawing/2014/main" id="{FFF70642-37E9-7699-F5C4-A44E6B07A23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91" name="Straight Connector 2990">
              <a:extLst>
                <a:ext uri="{FF2B5EF4-FFF2-40B4-BE49-F238E27FC236}">
                  <a16:creationId xmlns:a16="http://schemas.microsoft.com/office/drawing/2014/main" id="{C53B9907-BED0-3F00-6048-DE95A77BE752}"/>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85" name="Straight Connector 2984">
            <a:extLst>
              <a:ext uri="{FF2B5EF4-FFF2-40B4-BE49-F238E27FC236}">
                <a16:creationId xmlns:a16="http://schemas.microsoft.com/office/drawing/2014/main" id="{D45539FE-FB71-BFA5-BEF1-AD256BACD22A}"/>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391</xdr:row>
      <xdr:rowOff>0</xdr:rowOff>
    </xdr:from>
    <xdr:to>
      <xdr:col>14</xdr:col>
      <xdr:colOff>274320</xdr:colOff>
      <xdr:row>393</xdr:row>
      <xdr:rowOff>6531</xdr:rowOff>
    </xdr:to>
    <xdr:grpSp>
      <xdr:nvGrpSpPr>
        <xdr:cNvPr id="2992" name="Group 2991">
          <a:extLst>
            <a:ext uri="{FF2B5EF4-FFF2-40B4-BE49-F238E27FC236}">
              <a16:creationId xmlns:a16="http://schemas.microsoft.com/office/drawing/2014/main" id="{590673FC-2CD5-46C0-B1BF-B200EAA5264D}"/>
            </a:ext>
          </a:extLst>
        </xdr:cNvPr>
        <xdr:cNvGrpSpPr/>
      </xdr:nvGrpSpPr>
      <xdr:grpSpPr>
        <a:xfrm>
          <a:off x="7097486" y="66620571"/>
          <a:ext cx="274320" cy="354874"/>
          <a:chOff x="6147651" y="793750"/>
          <a:chExt cx="462699" cy="514350"/>
        </a:xfrm>
      </xdr:grpSpPr>
      <xdr:grpSp>
        <xdr:nvGrpSpPr>
          <xdr:cNvPr id="2993" name="Group 2992">
            <a:extLst>
              <a:ext uri="{FF2B5EF4-FFF2-40B4-BE49-F238E27FC236}">
                <a16:creationId xmlns:a16="http://schemas.microsoft.com/office/drawing/2014/main" id="{1394F1EA-57EC-5D6F-6A3D-2DA6434509F9}"/>
              </a:ext>
            </a:extLst>
          </xdr:cNvPr>
          <xdr:cNvGrpSpPr/>
        </xdr:nvGrpSpPr>
        <xdr:grpSpPr>
          <a:xfrm>
            <a:off x="6153150" y="796754"/>
            <a:ext cx="457200" cy="511346"/>
            <a:chOff x="2540000" y="561804"/>
            <a:chExt cx="457200" cy="511346"/>
          </a:xfrm>
        </xdr:grpSpPr>
        <xdr:cxnSp macro="">
          <xdr:nvCxnSpPr>
            <xdr:cNvPr id="2995" name="Straight Connector 2994">
              <a:extLst>
                <a:ext uri="{FF2B5EF4-FFF2-40B4-BE49-F238E27FC236}">
                  <a16:creationId xmlns:a16="http://schemas.microsoft.com/office/drawing/2014/main" id="{7C7D8C3E-F29E-87A9-B3B1-C97641251DD9}"/>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96" name="Straight Connector 2995">
              <a:extLst>
                <a:ext uri="{FF2B5EF4-FFF2-40B4-BE49-F238E27FC236}">
                  <a16:creationId xmlns:a16="http://schemas.microsoft.com/office/drawing/2014/main" id="{6AACB75C-E465-E4E4-FFC8-BB99AD1E72F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97" name="Straight Connector 2996">
              <a:extLst>
                <a:ext uri="{FF2B5EF4-FFF2-40B4-BE49-F238E27FC236}">
                  <a16:creationId xmlns:a16="http://schemas.microsoft.com/office/drawing/2014/main" id="{D41E9577-45D0-0B49-C48F-B2365CD301B1}"/>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98" name="Straight Connector 2997">
              <a:extLst>
                <a:ext uri="{FF2B5EF4-FFF2-40B4-BE49-F238E27FC236}">
                  <a16:creationId xmlns:a16="http://schemas.microsoft.com/office/drawing/2014/main" id="{8C1E9F38-2114-DA54-E81A-60832748800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99" name="Straight Connector 2998">
              <a:extLst>
                <a:ext uri="{FF2B5EF4-FFF2-40B4-BE49-F238E27FC236}">
                  <a16:creationId xmlns:a16="http://schemas.microsoft.com/office/drawing/2014/main" id="{C259D49A-9B00-C150-39E6-B63AA80E1723}"/>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00" name="Straight Connector 2999">
              <a:extLst>
                <a:ext uri="{FF2B5EF4-FFF2-40B4-BE49-F238E27FC236}">
                  <a16:creationId xmlns:a16="http://schemas.microsoft.com/office/drawing/2014/main" id="{F8BCC6E7-D912-F452-81ED-BB29840B7F73}"/>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94" name="Straight Connector 2993">
            <a:extLst>
              <a:ext uri="{FF2B5EF4-FFF2-40B4-BE49-F238E27FC236}">
                <a16:creationId xmlns:a16="http://schemas.microsoft.com/office/drawing/2014/main" id="{EDAAEF4B-1746-263E-0D6B-0D32EF7AC232}"/>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391</xdr:row>
      <xdr:rowOff>0</xdr:rowOff>
    </xdr:from>
    <xdr:to>
      <xdr:col>12</xdr:col>
      <xdr:colOff>274320</xdr:colOff>
      <xdr:row>393</xdr:row>
      <xdr:rowOff>6531</xdr:rowOff>
    </xdr:to>
    <xdr:grpSp>
      <xdr:nvGrpSpPr>
        <xdr:cNvPr id="3001" name="Group 3000">
          <a:extLst>
            <a:ext uri="{FF2B5EF4-FFF2-40B4-BE49-F238E27FC236}">
              <a16:creationId xmlns:a16="http://schemas.microsoft.com/office/drawing/2014/main" id="{0ABB9FDD-242D-4731-8138-54F8E9DA8E3A}"/>
            </a:ext>
          </a:extLst>
        </xdr:cNvPr>
        <xdr:cNvGrpSpPr/>
      </xdr:nvGrpSpPr>
      <xdr:grpSpPr>
        <a:xfrm>
          <a:off x="6063343" y="66620571"/>
          <a:ext cx="274320" cy="354874"/>
          <a:chOff x="6147651" y="793750"/>
          <a:chExt cx="462699" cy="514350"/>
        </a:xfrm>
      </xdr:grpSpPr>
      <xdr:grpSp>
        <xdr:nvGrpSpPr>
          <xdr:cNvPr id="3002" name="Group 3001">
            <a:extLst>
              <a:ext uri="{FF2B5EF4-FFF2-40B4-BE49-F238E27FC236}">
                <a16:creationId xmlns:a16="http://schemas.microsoft.com/office/drawing/2014/main" id="{91F72A1B-D2FB-B697-E97D-52D5FE85134E}"/>
              </a:ext>
            </a:extLst>
          </xdr:cNvPr>
          <xdr:cNvGrpSpPr/>
        </xdr:nvGrpSpPr>
        <xdr:grpSpPr>
          <a:xfrm>
            <a:off x="6153150" y="796754"/>
            <a:ext cx="457200" cy="511346"/>
            <a:chOff x="2540000" y="561804"/>
            <a:chExt cx="457200" cy="511346"/>
          </a:xfrm>
        </xdr:grpSpPr>
        <xdr:cxnSp macro="">
          <xdr:nvCxnSpPr>
            <xdr:cNvPr id="3004" name="Straight Connector 3003">
              <a:extLst>
                <a:ext uri="{FF2B5EF4-FFF2-40B4-BE49-F238E27FC236}">
                  <a16:creationId xmlns:a16="http://schemas.microsoft.com/office/drawing/2014/main" id="{4158C329-D6BD-7274-5E84-80C21E31600F}"/>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05" name="Straight Connector 3004">
              <a:extLst>
                <a:ext uri="{FF2B5EF4-FFF2-40B4-BE49-F238E27FC236}">
                  <a16:creationId xmlns:a16="http://schemas.microsoft.com/office/drawing/2014/main" id="{0F7300E9-0F4A-682E-0477-3138EA9687A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06" name="Straight Connector 3005">
              <a:extLst>
                <a:ext uri="{FF2B5EF4-FFF2-40B4-BE49-F238E27FC236}">
                  <a16:creationId xmlns:a16="http://schemas.microsoft.com/office/drawing/2014/main" id="{9D5AA3D8-886A-2F94-7961-88A315C110EA}"/>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07" name="Straight Connector 3006">
              <a:extLst>
                <a:ext uri="{FF2B5EF4-FFF2-40B4-BE49-F238E27FC236}">
                  <a16:creationId xmlns:a16="http://schemas.microsoft.com/office/drawing/2014/main" id="{42A4BC66-B1C0-2228-AAE2-85239F57792F}"/>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08" name="Straight Connector 3007">
              <a:extLst>
                <a:ext uri="{FF2B5EF4-FFF2-40B4-BE49-F238E27FC236}">
                  <a16:creationId xmlns:a16="http://schemas.microsoft.com/office/drawing/2014/main" id="{017407D2-96B4-D2EC-781E-1AE36C181F06}"/>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09" name="Straight Connector 3008">
              <a:extLst>
                <a:ext uri="{FF2B5EF4-FFF2-40B4-BE49-F238E27FC236}">
                  <a16:creationId xmlns:a16="http://schemas.microsoft.com/office/drawing/2014/main" id="{22E22FAC-CCA4-37F7-EB1D-098E7763BF50}"/>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03" name="Straight Connector 3002">
            <a:extLst>
              <a:ext uri="{FF2B5EF4-FFF2-40B4-BE49-F238E27FC236}">
                <a16:creationId xmlns:a16="http://schemas.microsoft.com/office/drawing/2014/main" id="{C771731A-97AF-5149-41D4-ED927FA9F1F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0</xdr:colOff>
      <xdr:row>391</xdr:row>
      <xdr:rowOff>0</xdr:rowOff>
    </xdr:from>
    <xdr:to>
      <xdr:col>4</xdr:col>
      <xdr:colOff>274320</xdr:colOff>
      <xdr:row>393</xdr:row>
      <xdr:rowOff>6531</xdr:rowOff>
    </xdr:to>
    <xdr:grpSp>
      <xdr:nvGrpSpPr>
        <xdr:cNvPr id="3010" name="Group 3009">
          <a:extLst>
            <a:ext uri="{FF2B5EF4-FFF2-40B4-BE49-F238E27FC236}">
              <a16:creationId xmlns:a16="http://schemas.microsoft.com/office/drawing/2014/main" id="{35FCFF7F-523D-4721-BCA1-13E0C8683A44}"/>
            </a:ext>
          </a:extLst>
        </xdr:cNvPr>
        <xdr:cNvGrpSpPr/>
      </xdr:nvGrpSpPr>
      <xdr:grpSpPr>
        <a:xfrm>
          <a:off x="1926771" y="66620571"/>
          <a:ext cx="274320" cy="354874"/>
          <a:chOff x="6147651" y="793750"/>
          <a:chExt cx="462699" cy="514350"/>
        </a:xfrm>
      </xdr:grpSpPr>
      <xdr:grpSp>
        <xdr:nvGrpSpPr>
          <xdr:cNvPr id="3011" name="Group 3010">
            <a:extLst>
              <a:ext uri="{FF2B5EF4-FFF2-40B4-BE49-F238E27FC236}">
                <a16:creationId xmlns:a16="http://schemas.microsoft.com/office/drawing/2014/main" id="{614BE074-BC92-4A71-3CEC-EAD7D18BEA23}"/>
              </a:ext>
            </a:extLst>
          </xdr:cNvPr>
          <xdr:cNvGrpSpPr/>
        </xdr:nvGrpSpPr>
        <xdr:grpSpPr>
          <a:xfrm>
            <a:off x="6153150" y="796754"/>
            <a:ext cx="457200" cy="511346"/>
            <a:chOff x="2540000" y="561804"/>
            <a:chExt cx="457200" cy="511346"/>
          </a:xfrm>
        </xdr:grpSpPr>
        <xdr:cxnSp macro="">
          <xdr:nvCxnSpPr>
            <xdr:cNvPr id="3013" name="Straight Connector 3012">
              <a:extLst>
                <a:ext uri="{FF2B5EF4-FFF2-40B4-BE49-F238E27FC236}">
                  <a16:creationId xmlns:a16="http://schemas.microsoft.com/office/drawing/2014/main" id="{2056349C-A2CE-F5E7-2C42-3D596FFE6592}"/>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14" name="Straight Connector 3013">
              <a:extLst>
                <a:ext uri="{FF2B5EF4-FFF2-40B4-BE49-F238E27FC236}">
                  <a16:creationId xmlns:a16="http://schemas.microsoft.com/office/drawing/2014/main" id="{54DCA440-16CE-FC8A-C9B5-1233EAC33D8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15" name="Straight Connector 3014">
              <a:extLst>
                <a:ext uri="{FF2B5EF4-FFF2-40B4-BE49-F238E27FC236}">
                  <a16:creationId xmlns:a16="http://schemas.microsoft.com/office/drawing/2014/main" id="{3BA1F541-8F62-0744-991F-B89804D0017B}"/>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16" name="Straight Connector 3015">
              <a:extLst>
                <a:ext uri="{FF2B5EF4-FFF2-40B4-BE49-F238E27FC236}">
                  <a16:creationId xmlns:a16="http://schemas.microsoft.com/office/drawing/2014/main" id="{2A017389-151E-CC55-A10F-8174F8411169}"/>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17" name="Straight Connector 3016">
              <a:extLst>
                <a:ext uri="{FF2B5EF4-FFF2-40B4-BE49-F238E27FC236}">
                  <a16:creationId xmlns:a16="http://schemas.microsoft.com/office/drawing/2014/main" id="{19642D16-6B0C-2530-317C-81757C87FEB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18" name="Straight Connector 3017">
              <a:extLst>
                <a:ext uri="{FF2B5EF4-FFF2-40B4-BE49-F238E27FC236}">
                  <a16:creationId xmlns:a16="http://schemas.microsoft.com/office/drawing/2014/main" id="{40F36DC1-3514-450D-9013-B0DDF93D65B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12" name="Straight Connector 3011">
            <a:extLst>
              <a:ext uri="{FF2B5EF4-FFF2-40B4-BE49-F238E27FC236}">
                <a16:creationId xmlns:a16="http://schemas.microsoft.com/office/drawing/2014/main" id="{A8F40246-C47E-D478-7D22-547D70970F7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379</xdr:row>
      <xdr:rowOff>0</xdr:rowOff>
    </xdr:from>
    <xdr:to>
      <xdr:col>6</xdr:col>
      <xdr:colOff>274320</xdr:colOff>
      <xdr:row>381</xdr:row>
      <xdr:rowOff>6531</xdr:rowOff>
    </xdr:to>
    <xdr:grpSp>
      <xdr:nvGrpSpPr>
        <xdr:cNvPr id="3019" name="Group 3018">
          <a:extLst>
            <a:ext uri="{FF2B5EF4-FFF2-40B4-BE49-F238E27FC236}">
              <a16:creationId xmlns:a16="http://schemas.microsoft.com/office/drawing/2014/main" id="{090159A8-7BD5-4C90-BABC-708BC5517300}"/>
            </a:ext>
          </a:extLst>
        </xdr:cNvPr>
        <xdr:cNvGrpSpPr/>
      </xdr:nvGrpSpPr>
      <xdr:grpSpPr>
        <a:xfrm>
          <a:off x="2960914" y="64595829"/>
          <a:ext cx="274320" cy="354873"/>
          <a:chOff x="6147651" y="793750"/>
          <a:chExt cx="462699" cy="514350"/>
        </a:xfrm>
      </xdr:grpSpPr>
      <xdr:grpSp>
        <xdr:nvGrpSpPr>
          <xdr:cNvPr id="3020" name="Group 3019">
            <a:extLst>
              <a:ext uri="{FF2B5EF4-FFF2-40B4-BE49-F238E27FC236}">
                <a16:creationId xmlns:a16="http://schemas.microsoft.com/office/drawing/2014/main" id="{124E5CCB-9F07-A037-9272-14FB91D4146E}"/>
              </a:ext>
            </a:extLst>
          </xdr:cNvPr>
          <xdr:cNvGrpSpPr/>
        </xdr:nvGrpSpPr>
        <xdr:grpSpPr>
          <a:xfrm>
            <a:off x="6153150" y="796754"/>
            <a:ext cx="457200" cy="511346"/>
            <a:chOff x="2540000" y="561804"/>
            <a:chExt cx="457200" cy="511346"/>
          </a:xfrm>
        </xdr:grpSpPr>
        <xdr:cxnSp macro="">
          <xdr:nvCxnSpPr>
            <xdr:cNvPr id="3022" name="Straight Connector 3021">
              <a:extLst>
                <a:ext uri="{FF2B5EF4-FFF2-40B4-BE49-F238E27FC236}">
                  <a16:creationId xmlns:a16="http://schemas.microsoft.com/office/drawing/2014/main" id="{7A738FAB-B67B-35B5-1906-EACA54DA5C5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23" name="Straight Connector 3022">
              <a:extLst>
                <a:ext uri="{FF2B5EF4-FFF2-40B4-BE49-F238E27FC236}">
                  <a16:creationId xmlns:a16="http://schemas.microsoft.com/office/drawing/2014/main" id="{0AB0A62F-C552-F5D4-A262-6C3A0C298F91}"/>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24" name="Straight Connector 3023">
              <a:extLst>
                <a:ext uri="{FF2B5EF4-FFF2-40B4-BE49-F238E27FC236}">
                  <a16:creationId xmlns:a16="http://schemas.microsoft.com/office/drawing/2014/main" id="{AC99D8AB-4780-0BDA-2244-C92AD989305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25" name="Straight Connector 3024">
              <a:extLst>
                <a:ext uri="{FF2B5EF4-FFF2-40B4-BE49-F238E27FC236}">
                  <a16:creationId xmlns:a16="http://schemas.microsoft.com/office/drawing/2014/main" id="{66CFA405-8027-72ED-7F1F-3C96BE0A795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26" name="Straight Connector 3025">
              <a:extLst>
                <a:ext uri="{FF2B5EF4-FFF2-40B4-BE49-F238E27FC236}">
                  <a16:creationId xmlns:a16="http://schemas.microsoft.com/office/drawing/2014/main" id="{C9D75C94-0049-A8D1-1139-865862C0E3F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27" name="Straight Connector 3026">
              <a:extLst>
                <a:ext uri="{FF2B5EF4-FFF2-40B4-BE49-F238E27FC236}">
                  <a16:creationId xmlns:a16="http://schemas.microsoft.com/office/drawing/2014/main" id="{D67B62B6-0B1B-714D-EBAA-9FB4779A4B50}"/>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21" name="Straight Connector 3020">
            <a:extLst>
              <a:ext uri="{FF2B5EF4-FFF2-40B4-BE49-F238E27FC236}">
                <a16:creationId xmlns:a16="http://schemas.microsoft.com/office/drawing/2014/main" id="{562BAF73-CDBE-97CB-CD93-6AB7AE1BEFE0}"/>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379</xdr:row>
      <xdr:rowOff>0</xdr:rowOff>
    </xdr:from>
    <xdr:to>
      <xdr:col>10</xdr:col>
      <xdr:colOff>274320</xdr:colOff>
      <xdr:row>381</xdr:row>
      <xdr:rowOff>6531</xdr:rowOff>
    </xdr:to>
    <xdr:grpSp>
      <xdr:nvGrpSpPr>
        <xdr:cNvPr id="3028" name="Group 3027">
          <a:extLst>
            <a:ext uri="{FF2B5EF4-FFF2-40B4-BE49-F238E27FC236}">
              <a16:creationId xmlns:a16="http://schemas.microsoft.com/office/drawing/2014/main" id="{DBF94CBA-1D8A-4AE5-9A4B-731ACBEA7808}"/>
            </a:ext>
          </a:extLst>
        </xdr:cNvPr>
        <xdr:cNvGrpSpPr/>
      </xdr:nvGrpSpPr>
      <xdr:grpSpPr>
        <a:xfrm>
          <a:off x="5029200" y="64595829"/>
          <a:ext cx="274320" cy="354873"/>
          <a:chOff x="6147651" y="793750"/>
          <a:chExt cx="462699" cy="514350"/>
        </a:xfrm>
      </xdr:grpSpPr>
      <xdr:grpSp>
        <xdr:nvGrpSpPr>
          <xdr:cNvPr id="3029" name="Group 3028">
            <a:extLst>
              <a:ext uri="{FF2B5EF4-FFF2-40B4-BE49-F238E27FC236}">
                <a16:creationId xmlns:a16="http://schemas.microsoft.com/office/drawing/2014/main" id="{75DE1321-4E20-F3C0-D41D-04A1F19E5036}"/>
              </a:ext>
            </a:extLst>
          </xdr:cNvPr>
          <xdr:cNvGrpSpPr/>
        </xdr:nvGrpSpPr>
        <xdr:grpSpPr>
          <a:xfrm>
            <a:off x="6153150" y="796754"/>
            <a:ext cx="457200" cy="511346"/>
            <a:chOff x="2540000" y="561804"/>
            <a:chExt cx="457200" cy="511346"/>
          </a:xfrm>
        </xdr:grpSpPr>
        <xdr:cxnSp macro="">
          <xdr:nvCxnSpPr>
            <xdr:cNvPr id="3031" name="Straight Connector 3030">
              <a:extLst>
                <a:ext uri="{FF2B5EF4-FFF2-40B4-BE49-F238E27FC236}">
                  <a16:creationId xmlns:a16="http://schemas.microsoft.com/office/drawing/2014/main" id="{AF76C6B7-C4F6-9792-859A-9A14BC188BCF}"/>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32" name="Straight Connector 3031">
              <a:extLst>
                <a:ext uri="{FF2B5EF4-FFF2-40B4-BE49-F238E27FC236}">
                  <a16:creationId xmlns:a16="http://schemas.microsoft.com/office/drawing/2014/main" id="{6AF2A0AA-3893-67A3-62C7-501E9F58DD6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33" name="Straight Connector 3032">
              <a:extLst>
                <a:ext uri="{FF2B5EF4-FFF2-40B4-BE49-F238E27FC236}">
                  <a16:creationId xmlns:a16="http://schemas.microsoft.com/office/drawing/2014/main" id="{839F0B26-A66A-5EA5-80B8-6F8BFCAF31A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34" name="Straight Connector 3033">
              <a:extLst>
                <a:ext uri="{FF2B5EF4-FFF2-40B4-BE49-F238E27FC236}">
                  <a16:creationId xmlns:a16="http://schemas.microsoft.com/office/drawing/2014/main" id="{9D7FD39F-A683-F523-1F3E-812B0A11528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35" name="Straight Connector 3034">
              <a:extLst>
                <a:ext uri="{FF2B5EF4-FFF2-40B4-BE49-F238E27FC236}">
                  <a16:creationId xmlns:a16="http://schemas.microsoft.com/office/drawing/2014/main" id="{9AEB6BE8-2FB7-4BC0-E767-7EC508049FB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36" name="Straight Connector 3035">
              <a:extLst>
                <a:ext uri="{FF2B5EF4-FFF2-40B4-BE49-F238E27FC236}">
                  <a16:creationId xmlns:a16="http://schemas.microsoft.com/office/drawing/2014/main" id="{0A1941A8-FFE6-DBC9-4242-90BB7290FEE0}"/>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30" name="Straight Connector 3029">
            <a:extLst>
              <a:ext uri="{FF2B5EF4-FFF2-40B4-BE49-F238E27FC236}">
                <a16:creationId xmlns:a16="http://schemas.microsoft.com/office/drawing/2014/main" id="{7B8DD3E3-46AD-C96B-C034-03BE9439F9DC}"/>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379</xdr:row>
      <xdr:rowOff>0</xdr:rowOff>
    </xdr:from>
    <xdr:to>
      <xdr:col>18</xdr:col>
      <xdr:colOff>274320</xdr:colOff>
      <xdr:row>381</xdr:row>
      <xdr:rowOff>6531</xdr:rowOff>
    </xdr:to>
    <xdr:grpSp>
      <xdr:nvGrpSpPr>
        <xdr:cNvPr id="3037" name="Group 3036">
          <a:extLst>
            <a:ext uri="{FF2B5EF4-FFF2-40B4-BE49-F238E27FC236}">
              <a16:creationId xmlns:a16="http://schemas.microsoft.com/office/drawing/2014/main" id="{9A5142CF-4CA6-4472-9121-57A7BD189E1B}"/>
            </a:ext>
          </a:extLst>
        </xdr:cNvPr>
        <xdr:cNvGrpSpPr/>
      </xdr:nvGrpSpPr>
      <xdr:grpSpPr>
        <a:xfrm>
          <a:off x="9165771" y="64595829"/>
          <a:ext cx="274320" cy="354873"/>
          <a:chOff x="6147651" y="793750"/>
          <a:chExt cx="462699" cy="514350"/>
        </a:xfrm>
      </xdr:grpSpPr>
      <xdr:grpSp>
        <xdr:nvGrpSpPr>
          <xdr:cNvPr id="3038" name="Group 3037">
            <a:extLst>
              <a:ext uri="{FF2B5EF4-FFF2-40B4-BE49-F238E27FC236}">
                <a16:creationId xmlns:a16="http://schemas.microsoft.com/office/drawing/2014/main" id="{B031777C-2A03-AAD5-CF85-73DF23FC71C2}"/>
              </a:ext>
            </a:extLst>
          </xdr:cNvPr>
          <xdr:cNvGrpSpPr/>
        </xdr:nvGrpSpPr>
        <xdr:grpSpPr>
          <a:xfrm>
            <a:off x="6153150" y="796754"/>
            <a:ext cx="457200" cy="511346"/>
            <a:chOff x="2540000" y="561804"/>
            <a:chExt cx="457200" cy="511346"/>
          </a:xfrm>
        </xdr:grpSpPr>
        <xdr:cxnSp macro="">
          <xdr:nvCxnSpPr>
            <xdr:cNvPr id="3040" name="Straight Connector 3039">
              <a:extLst>
                <a:ext uri="{FF2B5EF4-FFF2-40B4-BE49-F238E27FC236}">
                  <a16:creationId xmlns:a16="http://schemas.microsoft.com/office/drawing/2014/main" id="{B628D65C-D096-A899-3221-65BD6065CA53}"/>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41" name="Straight Connector 3040">
              <a:extLst>
                <a:ext uri="{FF2B5EF4-FFF2-40B4-BE49-F238E27FC236}">
                  <a16:creationId xmlns:a16="http://schemas.microsoft.com/office/drawing/2014/main" id="{AE8BCD30-ED21-AA20-E5F5-F4C691D0008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42" name="Straight Connector 3041">
              <a:extLst>
                <a:ext uri="{FF2B5EF4-FFF2-40B4-BE49-F238E27FC236}">
                  <a16:creationId xmlns:a16="http://schemas.microsoft.com/office/drawing/2014/main" id="{3F7AF57F-9071-9872-B653-623DC5F6E94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43" name="Straight Connector 3042">
              <a:extLst>
                <a:ext uri="{FF2B5EF4-FFF2-40B4-BE49-F238E27FC236}">
                  <a16:creationId xmlns:a16="http://schemas.microsoft.com/office/drawing/2014/main" id="{789A308E-3102-ACEE-9739-FC87B2E75A84}"/>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44" name="Straight Connector 3043">
              <a:extLst>
                <a:ext uri="{FF2B5EF4-FFF2-40B4-BE49-F238E27FC236}">
                  <a16:creationId xmlns:a16="http://schemas.microsoft.com/office/drawing/2014/main" id="{596E698D-E67E-1CAC-0675-834EEB0224F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45" name="Straight Connector 3044">
              <a:extLst>
                <a:ext uri="{FF2B5EF4-FFF2-40B4-BE49-F238E27FC236}">
                  <a16:creationId xmlns:a16="http://schemas.microsoft.com/office/drawing/2014/main" id="{BB19DC63-9FD8-1ED5-4B82-D698C07110CC}"/>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39" name="Straight Connector 3038">
            <a:extLst>
              <a:ext uri="{FF2B5EF4-FFF2-40B4-BE49-F238E27FC236}">
                <a16:creationId xmlns:a16="http://schemas.microsoft.com/office/drawing/2014/main" id="{75B67E19-11CF-0A01-0A58-789E11CE9705}"/>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379</xdr:row>
      <xdr:rowOff>0</xdr:rowOff>
    </xdr:from>
    <xdr:to>
      <xdr:col>20</xdr:col>
      <xdr:colOff>274320</xdr:colOff>
      <xdr:row>381</xdr:row>
      <xdr:rowOff>6531</xdr:rowOff>
    </xdr:to>
    <xdr:grpSp>
      <xdr:nvGrpSpPr>
        <xdr:cNvPr id="3046" name="Group 3045">
          <a:extLst>
            <a:ext uri="{FF2B5EF4-FFF2-40B4-BE49-F238E27FC236}">
              <a16:creationId xmlns:a16="http://schemas.microsoft.com/office/drawing/2014/main" id="{6F52BA5E-0A48-4A00-ABB2-00090D38B058}"/>
            </a:ext>
          </a:extLst>
        </xdr:cNvPr>
        <xdr:cNvGrpSpPr/>
      </xdr:nvGrpSpPr>
      <xdr:grpSpPr>
        <a:xfrm>
          <a:off x="10199914" y="64595829"/>
          <a:ext cx="274320" cy="354873"/>
          <a:chOff x="6147651" y="793750"/>
          <a:chExt cx="462699" cy="514350"/>
        </a:xfrm>
      </xdr:grpSpPr>
      <xdr:grpSp>
        <xdr:nvGrpSpPr>
          <xdr:cNvPr id="3047" name="Group 3046">
            <a:extLst>
              <a:ext uri="{FF2B5EF4-FFF2-40B4-BE49-F238E27FC236}">
                <a16:creationId xmlns:a16="http://schemas.microsoft.com/office/drawing/2014/main" id="{2069F9F6-6086-237B-698E-21D3D9A97AD3}"/>
              </a:ext>
            </a:extLst>
          </xdr:cNvPr>
          <xdr:cNvGrpSpPr/>
        </xdr:nvGrpSpPr>
        <xdr:grpSpPr>
          <a:xfrm>
            <a:off x="6153150" y="796754"/>
            <a:ext cx="457200" cy="511346"/>
            <a:chOff x="2540000" y="561804"/>
            <a:chExt cx="457200" cy="511346"/>
          </a:xfrm>
        </xdr:grpSpPr>
        <xdr:cxnSp macro="">
          <xdr:nvCxnSpPr>
            <xdr:cNvPr id="3049" name="Straight Connector 3048">
              <a:extLst>
                <a:ext uri="{FF2B5EF4-FFF2-40B4-BE49-F238E27FC236}">
                  <a16:creationId xmlns:a16="http://schemas.microsoft.com/office/drawing/2014/main" id="{9D3BD01C-A511-72DE-03F1-0F9BB12579C0}"/>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50" name="Straight Connector 3049">
              <a:extLst>
                <a:ext uri="{FF2B5EF4-FFF2-40B4-BE49-F238E27FC236}">
                  <a16:creationId xmlns:a16="http://schemas.microsoft.com/office/drawing/2014/main" id="{C7EBF5C1-CB55-1943-C564-C37E4F17915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51" name="Straight Connector 3050">
              <a:extLst>
                <a:ext uri="{FF2B5EF4-FFF2-40B4-BE49-F238E27FC236}">
                  <a16:creationId xmlns:a16="http://schemas.microsoft.com/office/drawing/2014/main" id="{31F01F4E-BB6E-2A9A-6183-49F465C5CBC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52" name="Straight Connector 3051">
              <a:extLst>
                <a:ext uri="{FF2B5EF4-FFF2-40B4-BE49-F238E27FC236}">
                  <a16:creationId xmlns:a16="http://schemas.microsoft.com/office/drawing/2014/main" id="{F9AB3C57-7DC5-7DBF-F4C4-1263493B5E63}"/>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53" name="Straight Connector 3052">
              <a:extLst>
                <a:ext uri="{FF2B5EF4-FFF2-40B4-BE49-F238E27FC236}">
                  <a16:creationId xmlns:a16="http://schemas.microsoft.com/office/drawing/2014/main" id="{82445010-40EE-6C14-D735-6027DF3BB2CB}"/>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54" name="Straight Connector 3053">
              <a:extLst>
                <a:ext uri="{FF2B5EF4-FFF2-40B4-BE49-F238E27FC236}">
                  <a16:creationId xmlns:a16="http://schemas.microsoft.com/office/drawing/2014/main" id="{E7572111-546D-C518-A4F2-9E81CA5FC7EA}"/>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48" name="Straight Connector 3047">
            <a:extLst>
              <a:ext uri="{FF2B5EF4-FFF2-40B4-BE49-F238E27FC236}">
                <a16:creationId xmlns:a16="http://schemas.microsoft.com/office/drawing/2014/main" id="{06C526AA-8E81-F5FC-D39E-F1DD35018F1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379</xdr:row>
      <xdr:rowOff>0</xdr:rowOff>
    </xdr:from>
    <xdr:to>
      <xdr:col>2</xdr:col>
      <xdr:colOff>274320</xdr:colOff>
      <xdr:row>381</xdr:row>
      <xdr:rowOff>6531</xdr:rowOff>
    </xdr:to>
    <xdr:grpSp>
      <xdr:nvGrpSpPr>
        <xdr:cNvPr id="3055" name="Group 3054">
          <a:extLst>
            <a:ext uri="{FF2B5EF4-FFF2-40B4-BE49-F238E27FC236}">
              <a16:creationId xmlns:a16="http://schemas.microsoft.com/office/drawing/2014/main" id="{428F4F5B-0207-4CDF-9DBE-AF370C33E96B}"/>
            </a:ext>
          </a:extLst>
        </xdr:cNvPr>
        <xdr:cNvGrpSpPr/>
      </xdr:nvGrpSpPr>
      <xdr:grpSpPr>
        <a:xfrm>
          <a:off x="892629" y="64595829"/>
          <a:ext cx="274320" cy="354873"/>
          <a:chOff x="6147651" y="793750"/>
          <a:chExt cx="462699" cy="514350"/>
        </a:xfrm>
      </xdr:grpSpPr>
      <xdr:grpSp>
        <xdr:nvGrpSpPr>
          <xdr:cNvPr id="3056" name="Group 3055">
            <a:extLst>
              <a:ext uri="{FF2B5EF4-FFF2-40B4-BE49-F238E27FC236}">
                <a16:creationId xmlns:a16="http://schemas.microsoft.com/office/drawing/2014/main" id="{1FC47AA9-4397-81C7-595E-5A09D57543A0}"/>
              </a:ext>
            </a:extLst>
          </xdr:cNvPr>
          <xdr:cNvGrpSpPr/>
        </xdr:nvGrpSpPr>
        <xdr:grpSpPr>
          <a:xfrm>
            <a:off x="6153150" y="796754"/>
            <a:ext cx="457200" cy="511346"/>
            <a:chOff x="2540000" y="561804"/>
            <a:chExt cx="457200" cy="511346"/>
          </a:xfrm>
        </xdr:grpSpPr>
        <xdr:cxnSp macro="">
          <xdr:nvCxnSpPr>
            <xdr:cNvPr id="3058" name="Straight Connector 3057">
              <a:extLst>
                <a:ext uri="{FF2B5EF4-FFF2-40B4-BE49-F238E27FC236}">
                  <a16:creationId xmlns:a16="http://schemas.microsoft.com/office/drawing/2014/main" id="{DE107469-810D-60EE-7946-0D03F99D43F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59" name="Straight Connector 3058">
              <a:extLst>
                <a:ext uri="{FF2B5EF4-FFF2-40B4-BE49-F238E27FC236}">
                  <a16:creationId xmlns:a16="http://schemas.microsoft.com/office/drawing/2014/main" id="{47BFE4C5-A755-44F0-DAF1-2A9B14BF10C4}"/>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60" name="Straight Connector 3059">
              <a:extLst>
                <a:ext uri="{FF2B5EF4-FFF2-40B4-BE49-F238E27FC236}">
                  <a16:creationId xmlns:a16="http://schemas.microsoft.com/office/drawing/2014/main" id="{B0D87B76-27FE-8BB2-B2A0-BC3F371EE7F1}"/>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61" name="Straight Connector 3060">
              <a:extLst>
                <a:ext uri="{FF2B5EF4-FFF2-40B4-BE49-F238E27FC236}">
                  <a16:creationId xmlns:a16="http://schemas.microsoft.com/office/drawing/2014/main" id="{A9553119-DC87-8ECE-3FD0-07A83179233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62" name="Straight Connector 3061">
              <a:extLst>
                <a:ext uri="{FF2B5EF4-FFF2-40B4-BE49-F238E27FC236}">
                  <a16:creationId xmlns:a16="http://schemas.microsoft.com/office/drawing/2014/main" id="{0F5CBAB8-2B08-1DD0-5C6F-635EE5A78BA4}"/>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63" name="Straight Connector 3062">
              <a:extLst>
                <a:ext uri="{FF2B5EF4-FFF2-40B4-BE49-F238E27FC236}">
                  <a16:creationId xmlns:a16="http://schemas.microsoft.com/office/drawing/2014/main" id="{AE13718A-BB0E-2550-858B-1B52B43A8D5E}"/>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57" name="Straight Connector 3056">
            <a:extLst>
              <a:ext uri="{FF2B5EF4-FFF2-40B4-BE49-F238E27FC236}">
                <a16:creationId xmlns:a16="http://schemas.microsoft.com/office/drawing/2014/main" id="{6DC1AEDC-81CC-33BE-8EDC-AB5FDB983B4C}"/>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0</xdr:colOff>
      <xdr:row>368</xdr:row>
      <xdr:rowOff>0</xdr:rowOff>
    </xdr:from>
    <xdr:to>
      <xdr:col>4</xdr:col>
      <xdr:colOff>274320</xdr:colOff>
      <xdr:row>370</xdr:row>
      <xdr:rowOff>6531</xdr:rowOff>
    </xdr:to>
    <xdr:grpSp>
      <xdr:nvGrpSpPr>
        <xdr:cNvPr id="3064" name="Group 3063">
          <a:extLst>
            <a:ext uri="{FF2B5EF4-FFF2-40B4-BE49-F238E27FC236}">
              <a16:creationId xmlns:a16="http://schemas.microsoft.com/office/drawing/2014/main" id="{C2C0F1D9-B017-4960-8236-8DEA66831366}"/>
            </a:ext>
          </a:extLst>
        </xdr:cNvPr>
        <xdr:cNvGrpSpPr/>
      </xdr:nvGrpSpPr>
      <xdr:grpSpPr>
        <a:xfrm>
          <a:off x="1926771" y="62767029"/>
          <a:ext cx="274320" cy="354873"/>
          <a:chOff x="6147651" y="793750"/>
          <a:chExt cx="462699" cy="514350"/>
        </a:xfrm>
      </xdr:grpSpPr>
      <xdr:grpSp>
        <xdr:nvGrpSpPr>
          <xdr:cNvPr id="3065" name="Group 3064">
            <a:extLst>
              <a:ext uri="{FF2B5EF4-FFF2-40B4-BE49-F238E27FC236}">
                <a16:creationId xmlns:a16="http://schemas.microsoft.com/office/drawing/2014/main" id="{F1A25690-C7EB-41A8-5BFF-A2769828F1E4}"/>
              </a:ext>
            </a:extLst>
          </xdr:cNvPr>
          <xdr:cNvGrpSpPr/>
        </xdr:nvGrpSpPr>
        <xdr:grpSpPr>
          <a:xfrm>
            <a:off x="6153150" y="796754"/>
            <a:ext cx="457200" cy="511346"/>
            <a:chOff x="2540000" y="561804"/>
            <a:chExt cx="457200" cy="511346"/>
          </a:xfrm>
        </xdr:grpSpPr>
        <xdr:cxnSp macro="">
          <xdr:nvCxnSpPr>
            <xdr:cNvPr id="3067" name="Straight Connector 3066">
              <a:extLst>
                <a:ext uri="{FF2B5EF4-FFF2-40B4-BE49-F238E27FC236}">
                  <a16:creationId xmlns:a16="http://schemas.microsoft.com/office/drawing/2014/main" id="{90D45E62-9290-C777-B04B-17A4D7D696C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68" name="Straight Connector 3067">
              <a:extLst>
                <a:ext uri="{FF2B5EF4-FFF2-40B4-BE49-F238E27FC236}">
                  <a16:creationId xmlns:a16="http://schemas.microsoft.com/office/drawing/2014/main" id="{72043F75-0181-4713-2A88-7430FC30A84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69" name="Straight Connector 3068">
              <a:extLst>
                <a:ext uri="{FF2B5EF4-FFF2-40B4-BE49-F238E27FC236}">
                  <a16:creationId xmlns:a16="http://schemas.microsoft.com/office/drawing/2014/main" id="{AFA92EB3-C792-5FB2-A90A-804FAA322D7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70" name="Straight Connector 3069">
              <a:extLst>
                <a:ext uri="{FF2B5EF4-FFF2-40B4-BE49-F238E27FC236}">
                  <a16:creationId xmlns:a16="http://schemas.microsoft.com/office/drawing/2014/main" id="{CEEB6EE6-E139-BA55-900D-E954BFE06B5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71" name="Straight Connector 3070">
              <a:extLst>
                <a:ext uri="{FF2B5EF4-FFF2-40B4-BE49-F238E27FC236}">
                  <a16:creationId xmlns:a16="http://schemas.microsoft.com/office/drawing/2014/main" id="{EC0A5D1F-01EC-3FA2-2C21-6A13AF81B1C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72" name="Straight Connector 3071">
              <a:extLst>
                <a:ext uri="{FF2B5EF4-FFF2-40B4-BE49-F238E27FC236}">
                  <a16:creationId xmlns:a16="http://schemas.microsoft.com/office/drawing/2014/main" id="{A1D130B4-E4CD-8160-0384-DBD61B5D28D7}"/>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66" name="Straight Connector 3065">
            <a:extLst>
              <a:ext uri="{FF2B5EF4-FFF2-40B4-BE49-F238E27FC236}">
                <a16:creationId xmlns:a16="http://schemas.microsoft.com/office/drawing/2014/main" id="{0F0F5C74-F6E4-C83C-0DC3-53247BCB428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224</xdr:row>
      <xdr:rowOff>0</xdr:rowOff>
    </xdr:from>
    <xdr:to>
      <xdr:col>14</xdr:col>
      <xdr:colOff>274320</xdr:colOff>
      <xdr:row>226</xdr:row>
      <xdr:rowOff>6531</xdr:rowOff>
    </xdr:to>
    <xdr:grpSp>
      <xdr:nvGrpSpPr>
        <xdr:cNvPr id="3073" name="Group 3072">
          <a:extLst>
            <a:ext uri="{FF2B5EF4-FFF2-40B4-BE49-F238E27FC236}">
              <a16:creationId xmlns:a16="http://schemas.microsoft.com/office/drawing/2014/main" id="{66812512-478D-46FD-993B-E189E8FB435F}"/>
            </a:ext>
          </a:extLst>
        </xdr:cNvPr>
        <xdr:cNvGrpSpPr/>
      </xdr:nvGrpSpPr>
      <xdr:grpSpPr>
        <a:xfrm>
          <a:off x="7097486" y="38796686"/>
          <a:ext cx="274320" cy="354874"/>
          <a:chOff x="6147651" y="793750"/>
          <a:chExt cx="462699" cy="514350"/>
        </a:xfrm>
      </xdr:grpSpPr>
      <xdr:grpSp>
        <xdr:nvGrpSpPr>
          <xdr:cNvPr id="3074" name="Group 3073">
            <a:extLst>
              <a:ext uri="{FF2B5EF4-FFF2-40B4-BE49-F238E27FC236}">
                <a16:creationId xmlns:a16="http://schemas.microsoft.com/office/drawing/2014/main" id="{5EAB4B08-8B35-B776-1359-D9B7BE62D718}"/>
              </a:ext>
            </a:extLst>
          </xdr:cNvPr>
          <xdr:cNvGrpSpPr/>
        </xdr:nvGrpSpPr>
        <xdr:grpSpPr>
          <a:xfrm>
            <a:off x="6153150" y="796754"/>
            <a:ext cx="457200" cy="511346"/>
            <a:chOff x="2540000" y="561804"/>
            <a:chExt cx="457200" cy="511346"/>
          </a:xfrm>
        </xdr:grpSpPr>
        <xdr:cxnSp macro="">
          <xdr:nvCxnSpPr>
            <xdr:cNvPr id="3076" name="Straight Connector 3075">
              <a:extLst>
                <a:ext uri="{FF2B5EF4-FFF2-40B4-BE49-F238E27FC236}">
                  <a16:creationId xmlns:a16="http://schemas.microsoft.com/office/drawing/2014/main" id="{33CB8E5F-09AD-44C5-344C-16BA0E4F656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77" name="Straight Connector 3076">
              <a:extLst>
                <a:ext uri="{FF2B5EF4-FFF2-40B4-BE49-F238E27FC236}">
                  <a16:creationId xmlns:a16="http://schemas.microsoft.com/office/drawing/2014/main" id="{D4E028E9-3B69-4B17-677E-34A23420186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78" name="Straight Connector 3077">
              <a:extLst>
                <a:ext uri="{FF2B5EF4-FFF2-40B4-BE49-F238E27FC236}">
                  <a16:creationId xmlns:a16="http://schemas.microsoft.com/office/drawing/2014/main" id="{AF1ABD6D-B7EF-3069-8719-200151E6840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79" name="Straight Connector 3078">
              <a:extLst>
                <a:ext uri="{FF2B5EF4-FFF2-40B4-BE49-F238E27FC236}">
                  <a16:creationId xmlns:a16="http://schemas.microsoft.com/office/drawing/2014/main" id="{64DBF952-50AB-A602-1CCA-FCE6ECFAAC9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80" name="Straight Connector 3079">
              <a:extLst>
                <a:ext uri="{FF2B5EF4-FFF2-40B4-BE49-F238E27FC236}">
                  <a16:creationId xmlns:a16="http://schemas.microsoft.com/office/drawing/2014/main" id="{EC9AA362-5E0E-6242-A4AA-0BD9D624E31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81" name="Straight Connector 3080">
              <a:extLst>
                <a:ext uri="{FF2B5EF4-FFF2-40B4-BE49-F238E27FC236}">
                  <a16:creationId xmlns:a16="http://schemas.microsoft.com/office/drawing/2014/main" id="{A0BD664D-8065-F165-6A49-F0DE54FD7D0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75" name="Straight Connector 3074">
            <a:extLst>
              <a:ext uri="{FF2B5EF4-FFF2-40B4-BE49-F238E27FC236}">
                <a16:creationId xmlns:a16="http://schemas.microsoft.com/office/drawing/2014/main" id="{DDE791A1-1625-B8AA-8329-4F9F0AFEA7B7}"/>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224</xdr:row>
      <xdr:rowOff>0</xdr:rowOff>
    </xdr:from>
    <xdr:to>
      <xdr:col>10</xdr:col>
      <xdr:colOff>274320</xdr:colOff>
      <xdr:row>226</xdr:row>
      <xdr:rowOff>6531</xdr:rowOff>
    </xdr:to>
    <xdr:grpSp>
      <xdr:nvGrpSpPr>
        <xdr:cNvPr id="3082" name="Group 3081">
          <a:extLst>
            <a:ext uri="{FF2B5EF4-FFF2-40B4-BE49-F238E27FC236}">
              <a16:creationId xmlns:a16="http://schemas.microsoft.com/office/drawing/2014/main" id="{B82F424A-E34C-460B-9658-D290BE3F8D0C}"/>
            </a:ext>
          </a:extLst>
        </xdr:cNvPr>
        <xdr:cNvGrpSpPr/>
      </xdr:nvGrpSpPr>
      <xdr:grpSpPr>
        <a:xfrm>
          <a:off x="5029200" y="38796686"/>
          <a:ext cx="274320" cy="354874"/>
          <a:chOff x="6147651" y="793750"/>
          <a:chExt cx="462699" cy="514350"/>
        </a:xfrm>
      </xdr:grpSpPr>
      <xdr:grpSp>
        <xdr:nvGrpSpPr>
          <xdr:cNvPr id="3083" name="Group 3082">
            <a:extLst>
              <a:ext uri="{FF2B5EF4-FFF2-40B4-BE49-F238E27FC236}">
                <a16:creationId xmlns:a16="http://schemas.microsoft.com/office/drawing/2014/main" id="{3ECC7025-1665-6CF4-084A-08B79260E3EA}"/>
              </a:ext>
            </a:extLst>
          </xdr:cNvPr>
          <xdr:cNvGrpSpPr/>
        </xdr:nvGrpSpPr>
        <xdr:grpSpPr>
          <a:xfrm>
            <a:off x="6153150" y="796754"/>
            <a:ext cx="457200" cy="511346"/>
            <a:chOff x="2540000" y="561804"/>
            <a:chExt cx="457200" cy="511346"/>
          </a:xfrm>
        </xdr:grpSpPr>
        <xdr:cxnSp macro="">
          <xdr:nvCxnSpPr>
            <xdr:cNvPr id="3085" name="Straight Connector 3084">
              <a:extLst>
                <a:ext uri="{FF2B5EF4-FFF2-40B4-BE49-F238E27FC236}">
                  <a16:creationId xmlns:a16="http://schemas.microsoft.com/office/drawing/2014/main" id="{3B88A661-8DD0-7A7B-7F27-C7504B7C290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86" name="Straight Connector 3085">
              <a:extLst>
                <a:ext uri="{FF2B5EF4-FFF2-40B4-BE49-F238E27FC236}">
                  <a16:creationId xmlns:a16="http://schemas.microsoft.com/office/drawing/2014/main" id="{EB0AC907-C376-F468-AD81-1B4E18A59E6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87" name="Straight Connector 3086">
              <a:extLst>
                <a:ext uri="{FF2B5EF4-FFF2-40B4-BE49-F238E27FC236}">
                  <a16:creationId xmlns:a16="http://schemas.microsoft.com/office/drawing/2014/main" id="{D6A1FB5A-3516-A167-BE8A-5B6A4DFFEC5F}"/>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88" name="Straight Connector 3087">
              <a:extLst>
                <a:ext uri="{FF2B5EF4-FFF2-40B4-BE49-F238E27FC236}">
                  <a16:creationId xmlns:a16="http://schemas.microsoft.com/office/drawing/2014/main" id="{EBAFD2F1-8567-AFD3-EDA2-B76C59EA39D7}"/>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89" name="Straight Connector 3088">
              <a:extLst>
                <a:ext uri="{FF2B5EF4-FFF2-40B4-BE49-F238E27FC236}">
                  <a16:creationId xmlns:a16="http://schemas.microsoft.com/office/drawing/2014/main" id="{40AB1D90-182A-93FF-18B0-71CAA84DA4E3}"/>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90" name="Straight Connector 3089">
              <a:extLst>
                <a:ext uri="{FF2B5EF4-FFF2-40B4-BE49-F238E27FC236}">
                  <a16:creationId xmlns:a16="http://schemas.microsoft.com/office/drawing/2014/main" id="{0840DC90-6CE9-8728-4885-698479415A9C}"/>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84" name="Straight Connector 3083">
            <a:extLst>
              <a:ext uri="{FF2B5EF4-FFF2-40B4-BE49-F238E27FC236}">
                <a16:creationId xmlns:a16="http://schemas.microsoft.com/office/drawing/2014/main" id="{B6BCC101-DC13-AB72-5189-DE66420D8744}"/>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224</xdr:row>
      <xdr:rowOff>0</xdr:rowOff>
    </xdr:from>
    <xdr:to>
      <xdr:col>8</xdr:col>
      <xdr:colOff>274320</xdr:colOff>
      <xdr:row>226</xdr:row>
      <xdr:rowOff>6531</xdr:rowOff>
    </xdr:to>
    <xdr:grpSp>
      <xdr:nvGrpSpPr>
        <xdr:cNvPr id="3091" name="Group 3090">
          <a:extLst>
            <a:ext uri="{FF2B5EF4-FFF2-40B4-BE49-F238E27FC236}">
              <a16:creationId xmlns:a16="http://schemas.microsoft.com/office/drawing/2014/main" id="{B988C212-5239-4D96-8497-AD6C24EE8C7D}"/>
            </a:ext>
          </a:extLst>
        </xdr:cNvPr>
        <xdr:cNvGrpSpPr/>
      </xdr:nvGrpSpPr>
      <xdr:grpSpPr>
        <a:xfrm>
          <a:off x="3995057" y="38796686"/>
          <a:ext cx="274320" cy="354874"/>
          <a:chOff x="6147651" y="793750"/>
          <a:chExt cx="462699" cy="514350"/>
        </a:xfrm>
      </xdr:grpSpPr>
      <xdr:grpSp>
        <xdr:nvGrpSpPr>
          <xdr:cNvPr id="3092" name="Group 3091">
            <a:extLst>
              <a:ext uri="{FF2B5EF4-FFF2-40B4-BE49-F238E27FC236}">
                <a16:creationId xmlns:a16="http://schemas.microsoft.com/office/drawing/2014/main" id="{2736651D-3D1C-9F0F-2505-98AEB02B6576}"/>
              </a:ext>
            </a:extLst>
          </xdr:cNvPr>
          <xdr:cNvGrpSpPr/>
        </xdr:nvGrpSpPr>
        <xdr:grpSpPr>
          <a:xfrm>
            <a:off x="6153150" y="796754"/>
            <a:ext cx="457200" cy="511346"/>
            <a:chOff x="2540000" y="561804"/>
            <a:chExt cx="457200" cy="511346"/>
          </a:xfrm>
        </xdr:grpSpPr>
        <xdr:cxnSp macro="">
          <xdr:nvCxnSpPr>
            <xdr:cNvPr id="3094" name="Straight Connector 3093">
              <a:extLst>
                <a:ext uri="{FF2B5EF4-FFF2-40B4-BE49-F238E27FC236}">
                  <a16:creationId xmlns:a16="http://schemas.microsoft.com/office/drawing/2014/main" id="{CC6A593D-C793-B289-1E15-E0B3F12BB70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95" name="Straight Connector 3094">
              <a:extLst>
                <a:ext uri="{FF2B5EF4-FFF2-40B4-BE49-F238E27FC236}">
                  <a16:creationId xmlns:a16="http://schemas.microsoft.com/office/drawing/2014/main" id="{FF79E4E9-DFE7-4BCE-8CC9-689790775D2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96" name="Straight Connector 3095">
              <a:extLst>
                <a:ext uri="{FF2B5EF4-FFF2-40B4-BE49-F238E27FC236}">
                  <a16:creationId xmlns:a16="http://schemas.microsoft.com/office/drawing/2014/main" id="{94E16263-2FFD-D713-166F-E6CAE1916BB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97" name="Straight Connector 3096">
              <a:extLst>
                <a:ext uri="{FF2B5EF4-FFF2-40B4-BE49-F238E27FC236}">
                  <a16:creationId xmlns:a16="http://schemas.microsoft.com/office/drawing/2014/main" id="{228F8154-F07B-046F-E01C-B2BFB865732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98" name="Straight Connector 3097">
              <a:extLst>
                <a:ext uri="{FF2B5EF4-FFF2-40B4-BE49-F238E27FC236}">
                  <a16:creationId xmlns:a16="http://schemas.microsoft.com/office/drawing/2014/main" id="{DD132EC7-C8AB-71DB-6A08-B1AA3C3ED230}"/>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99" name="Straight Connector 3098">
              <a:extLst>
                <a:ext uri="{FF2B5EF4-FFF2-40B4-BE49-F238E27FC236}">
                  <a16:creationId xmlns:a16="http://schemas.microsoft.com/office/drawing/2014/main" id="{406AB310-04CC-E696-9608-C426078F04AA}"/>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93" name="Straight Connector 3092">
            <a:extLst>
              <a:ext uri="{FF2B5EF4-FFF2-40B4-BE49-F238E27FC236}">
                <a16:creationId xmlns:a16="http://schemas.microsoft.com/office/drawing/2014/main" id="{04552968-8277-D812-1C3B-45C621A15FD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224</xdr:row>
      <xdr:rowOff>0</xdr:rowOff>
    </xdr:from>
    <xdr:to>
      <xdr:col>6</xdr:col>
      <xdr:colOff>274320</xdr:colOff>
      <xdr:row>226</xdr:row>
      <xdr:rowOff>6531</xdr:rowOff>
    </xdr:to>
    <xdr:grpSp>
      <xdr:nvGrpSpPr>
        <xdr:cNvPr id="3100" name="Group 3099">
          <a:extLst>
            <a:ext uri="{FF2B5EF4-FFF2-40B4-BE49-F238E27FC236}">
              <a16:creationId xmlns:a16="http://schemas.microsoft.com/office/drawing/2014/main" id="{FF28A2DC-F5C3-46CA-A1AE-07861EFB2BBB}"/>
            </a:ext>
          </a:extLst>
        </xdr:cNvPr>
        <xdr:cNvGrpSpPr/>
      </xdr:nvGrpSpPr>
      <xdr:grpSpPr>
        <a:xfrm>
          <a:off x="2960914" y="38796686"/>
          <a:ext cx="274320" cy="354874"/>
          <a:chOff x="6147651" y="793750"/>
          <a:chExt cx="462699" cy="514350"/>
        </a:xfrm>
      </xdr:grpSpPr>
      <xdr:grpSp>
        <xdr:nvGrpSpPr>
          <xdr:cNvPr id="3101" name="Group 3100">
            <a:extLst>
              <a:ext uri="{FF2B5EF4-FFF2-40B4-BE49-F238E27FC236}">
                <a16:creationId xmlns:a16="http://schemas.microsoft.com/office/drawing/2014/main" id="{9568C4EF-5373-2059-6959-F725D67117BF}"/>
              </a:ext>
            </a:extLst>
          </xdr:cNvPr>
          <xdr:cNvGrpSpPr/>
        </xdr:nvGrpSpPr>
        <xdr:grpSpPr>
          <a:xfrm>
            <a:off x="6153150" y="796754"/>
            <a:ext cx="457200" cy="511346"/>
            <a:chOff x="2540000" y="561804"/>
            <a:chExt cx="457200" cy="511346"/>
          </a:xfrm>
        </xdr:grpSpPr>
        <xdr:cxnSp macro="">
          <xdr:nvCxnSpPr>
            <xdr:cNvPr id="3103" name="Straight Connector 3102">
              <a:extLst>
                <a:ext uri="{FF2B5EF4-FFF2-40B4-BE49-F238E27FC236}">
                  <a16:creationId xmlns:a16="http://schemas.microsoft.com/office/drawing/2014/main" id="{D2955F16-7DDB-DB46-67DA-B6C0C4088A37}"/>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04" name="Straight Connector 3103">
              <a:extLst>
                <a:ext uri="{FF2B5EF4-FFF2-40B4-BE49-F238E27FC236}">
                  <a16:creationId xmlns:a16="http://schemas.microsoft.com/office/drawing/2014/main" id="{FFE30AEA-3312-4174-9E68-C934E299541C}"/>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05" name="Straight Connector 3104">
              <a:extLst>
                <a:ext uri="{FF2B5EF4-FFF2-40B4-BE49-F238E27FC236}">
                  <a16:creationId xmlns:a16="http://schemas.microsoft.com/office/drawing/2014/main" id="{3EAE9D99-9285-3D25-7306-C5E87E1C2A6A}"/>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06" name="Straight Connector 3105">
              <a:extLst>
                <a:ext uri="{FF2B5EF4-FFF2-40B4-BE49-F238E27FC236}">
                  <a16:creationId xmlns:a16="http://schemas.microsoft.com/office/drawing/2014/main" id="{C8B81537-DB78-3B52-953A-DA191E9FABE9}"/>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07" name="Straight Connector 3106">
              <a:extLst>
                <a:ext uri="{FF2B5EF4-FFF2-40B4-BE49-F238E27FC236}">
                  <a16:creationId xmlns:a16="http://schemas.microsoft.com/office/drawing/2014/main" id="{87FFB70C-C2BC-CD06-6B6F-46B3D495BE1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08" name="Straight Connector 3107">
              <a:extLst>
                <a:ext uri="{FF2B5EF4-FFF2-40B4-BE49-F238E27FC236}">
                  <a16:creationId xmlns:a16="http://schemas.microsoft.com/office/drawing/2014/main" id="{245497EF-76DB-BA48-F9DB-9CF18BE5470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02" name="Straight Connector 3101">
            <a:extLst>
              <a:ext uri="{FF2B5EF4-FFF2-40B4-BE49-F238E27FC236}">
                <a16:creationId xmlns:a16="http://schemas.microsoft.com/office/drawing/2014/main" id="{18C5E2D1-8057-70C6-5FE6-4F86E44F81E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0</xdr:colOff>
      <xdr:row>224</xdr:row>
      <xdr:rowOff>0</xdr:rowOff>
    </xdr:from>
    <xdr:to>
      <xdr:col>4</xdr:col>
      <xdr:colOff>274320</xdr:colOff>
      <xdr:row>226</xdr:row>
      <xdr:rowOff>6531</xdr:rowOff>
    </xdr:to>
    <xdr:grpSp>
      <xdr:nvGrpSpPr>
        <xdr:cNvPr id="3109" name="Group 3108">
          <a:extLst>
            <a:ext uri="{FF2B5EF4-FFF2-40B4-BE49-F238E27FC236}">
              <a16:creationId xmlns:a16="http://schemas.microsoft.com/office/drawing/2014/main" id="{AB4AE62C-8939-464D-8170-A3DDB61EEA14}"/>
            </a:ext>
          </a:extLst>
        </xdr:cNvPr>
        <xdr:cNvGrpSpPr/>
      </xdr:nvGrpSpPr>
      <xdr:grpSpPr>
        <a:xfrm>
          <a:off x="1926771" y="38796686"/>
          <a:ext cx="274320" cy="354874"/>
          <a:chOff x="6147651" y="793750"/>
          <a:chExt cx="462699" cy="514350"/>
        </a:xfrm>
      </xdr:grpSpPr>
      <xdr:grpSp>
        <xdr:nvGrpSpPr>
          <xdr:cNvPr id="3110" name="Group 3109">
            <a:extLst>
              <a:ext uri="{FF2B5EF4-FFF2-40B4-BE49-F238E27FC236}">
                <a16:creationId xmlns:a16="http://schemas.microsoft.com/office/drawing/2014/main" id="{A41D651F-94A4-CCAF-9A7F-30A8001595E1}"/>
              </a:ext>
            </a:extLst>
          </xdr:cNvPr>
          <xdr:cNvGrpSpPr/>
        </xdr:nvGrpSpPr>
        <xdr:grpSpPr>
          <a:xfrm>
            <a:off x="6153150" y="796754"/>
            <a:ext cx="457200" cy="511346"/>
            <a:chOff x="2540000" y="561804"/>
            <a:chExt cx="457200" cy="511346"/>
          </a:xfrm>
        </xdr:grpSpPr>
        <xdr:cxnSp macro="">
          <xdr:nvCxnSpPr>
            <xdr:cNvPr id="3112" name="Straight Connector 3111">
              <a:extLst>
                <a:ext uri="{FF2B5EF4-FFF2-40B4-BE49-F238E27FC236}">
                  <a16:creationId xmlns:a16="http://schemas.microsoft.com/office/drawing/2014/main" id="{DA98970F-C110-9B16-F754-FD3A3D393F3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13" name="Straight Connector 3112">
              <a:extLst>
                <a:ext uri="{FF2B5EF4-FFF2-40B4-BE49-F238E27FC236}">
                  <a16:creationId xmlns:a16="http://schemas.microsoft.com/office/drawing/2014/main" id="{B2932941-FD44-5C2D-2C82-7946B8708032}"/>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14" name="Straight Connector 3113">
              <a:extLst>
                <a:ext uri="{FF2B5EF4-FFF2-40B4-BE49-F238E27FC236}">
                  <a16:creationId xmlns:a16="http://schemas.microsoft.com/office/drawing/2014/main" id="{C71672BB-2086-1A53-9E70-6CA8563658B4}"/>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15" name="Straight Connector 3114">
              <a:extLst>
                <a:ext uri="{FF2B5EF4-FFF2-40B4-BE49-F238E27FC236}">
                  <a16:creationId xmlns:a16="http://schemas.microsoft.com/office/drawing/2014/main" id="{5BF77EB4-1340-AB96-69F9-03E4591155F7}"/>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16" name="Straight Connector 3115">
              <a:extLst>
                <a:ext uri="{FF2B5EF4-FFF2-40B4-BE49-F238E27FC236}">
                  <a16:creationId xmlns:a16="http://schemas.microsoft.com/office/drawing/2014/main" id="{955A4755-69F6-DBC6-96D1-B8EDD7849DF2}"/>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17" name="Straight Connector 3116">
              <a:extLst>
                <a:ext uri="{FF2B5EF4-FFF2-40B4-BE49-F238E27FC236}">
                  <a16:creationId xmlns:a16="http://schemas.microsoft.com/office/drawing/2014/main" id="{78FBA81D-EF5D-F557-665E-02FE41CD0C2E}"/>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11" name="Straight Connector 3110">
            <a:extLst>
              <a:ext uri="{FF2B5EF4-FFF2-40B4-BE49-F238E27FC236}">
                <a16:creationId xmlns:a16="http://schemas.microsoft.com/office/drawing/2014/main" id="{1CEDB87D-F6EA-4D0A-5F16-DD2065C1A803}"/>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213</xdr:row>
      <xdr:rowOff>0</xdr:rowOff>
    </xdr:from>
    <xdr:to>
      <xdr:col>14</xdr:col>
      <xdr:colOff>274320</xdr:colOff>
      <xdr:row>215</xdr:row>
      <xdr:rowOff>6531</xdr:rowOff>
    </xdr:to>
    <xdr:grpSp>
      <xdr:nvGrpSpPr>
        <xdr:cNvPr id="3118" name="Group 3117">
          <a:extLst>
            <a:ext uri="{FF2B5EF4-FFF2-40B4-BE49-F238E27FC236}">
              <a16:creationId xmlns:a16="http://schemas.microsoft.com/office/drawing/2014/main" id="{EF0DB1FF-E90E-4E0B-A4FC-641CF3A98333}"/>
            </a:ext>
          </a:extLst>
        </xdr:cNvPr>
        <xdr:cNvGrpSpPr/>
      </xdr:nvGrpSpPr>
      <xdr:grpSpPr>
        <a:xfrm>
          <a:off x="7097486" y="36967886"/>
          <a:ext cx="274320" cy="354874"/>
          <a:chOff x="6147651" y="793750"/>
          <a:chExt cx="462699" cy="514350"/>
        </a:xfrm>
      </xdr:grpSpPr>
      <xdr:grpSp>
        <xdr:nvGrpSpPr>
          <xdr:cNvPr id="3119" name="Group 3118">
            <a:extLst>
              <a:ext uri="{FF2B5EF4-FFF2-40B4-BE49-F238E27FC236}">
                <a16:creationId xmlns:a16="http://schemas.microsoft.com/office/drawing/2014/main" id="{6CDB53C0-8816-66E4-462B-63B3308C85EF}"/>
              </a:ext>
            </a:extLst>
          </xdr:cNvPr>
          <xdr:cNvGrpSpPr/>
        </xdr:nvGrpSpPr>
        <xdr:grpSpPr>
          <a:xfrm>
            <a:off x="6153150" y="796754"/>
            <a:ext cx="457200" cy="511346"/>
            <a:chOff x="2540000" y="561804"/>
            <a:chExt cx="457200" cy="511346"/>
          </a:xfrm>
        </xdr:grpSpPr>
        <xdr:cxnSp macro="">
          <xdr:nvCxnSpPr>
            <xdr:cNvPr id="3121" name="Straight Connector 3120">
              <a:extLst>
                <a:ext uri="{FF2B5EF4-FFF2-40B4-BE49-F238E27FC236}">
                  <a16:creationId xmlns:a16="http://schemas.microsoft.com/office/drawing/2014/main" id="{4C49C4E3-8A70-BFD0-1B1A-6FD5A81EFB16}"/>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22" name="Straight Connector 3121">
              <a:extLst>
                <a:ext uri="{FF2B5EF4-FFF2-40B4-BE49-F238E27FC236}">
                  <a16:creationId xmlns:a16="http://schemas.microsoft.com/office/drawing/2014/main" id="{3DC5D880-E942-4D61-6BED-D4A2BCD119F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23" name="Straight Connector 3122">
              <a:extLst>
                <a:ext uri="{FF2B5EF4-FFF2-40B4-BE49-F238E27FC236}">
                  <a16:creationId xmlns:a16="http://schemas.microsoft.com/office/drawing/2014/main" id="{57E1E451-C12C-3B1F-F75D-91CA2217EAE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24" name="Straight Connector 3123">
              <a:extLst>
                <a:ext uri="{FF2B5EF4-FFF2-40B4-BE49-F238E27FC236}">
                  <a16:creationId xmlns:a16="http://schemas.microsoft.com/office/drawing/2014/main" id="{A8758689-2783-1F09-DE6A-9687BBDC3693}"/>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25" name="Straight Connector 3124">
              <a:extLst>
                <a:ext uri="{FF2B5EF4-FFF2-40B4-BE49-F238E27FC236}">
                  <a16:creationId xmlns:a16="http://schemas.microsoft.com/office/drawing/2014/main" id="{E7CD92A4-8BD2-FF08-5873-FA52B60C04FC}"/>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26" name="Straight Connector 3125">
              <a:extLst>
                <a:ext uri="{FF2B5EF4-FFF2-40B4-BE49-F238E27FC236}">
                  <a16:creationId xmlns:a16="http://schemas.microsoft.com/office/drawing/2014/main" id="{70B83424-1309-AC3C-0C4C-87CAE00CBAF8}"/>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20" name="Straight Connector 3119">
            <a:extLst>
              <a:ext uri="{FF2B5EF4-FFF2-40B4-BE49-F238E27FC236}">
                <a16:creationId xmlns:a16="http://schemas.microsoft.com/office/drawing/2014/main" id="{E971D644-F5B9-0653-91EA-DEC77C80E08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213</xdr:row>
      <xdr:rowOff>0</xdr:rowOff>
    </xdr:from>
    <xdr:to>
      <xdr:col>18</xdr:col>
      <xdr:colOff>274320</xdr:colOff>
      <xdr:row>215</xdr:row>
      <xdr:rowOff>6531</xdr:rowOff>
    </xdr:to>
    <xdr:grpSp>
      <xdr:nvGrpSpPr>
        <xdr:cNvPr id="3127" name="Group 3126">
          <a:extLst>
            <a:ext uri="{FF2B5EF4-FFF2-40B4-BE49-F238E27FC236}">
              <a16:creationId xmlns:a16="http://schemas.microsoft.com/office/drawing/2014/main" id="{700F3D09-73D5-4ED6-AD7D-6DAF5ECC8332}"/>
            </a:ext>
          </a:extLst>
        </xdr:cNvPr>
        <xdr:cNvGrpSpPr/>
      </xdr:nvGrpSpPr>
      <xdr:grpSpPr>
        <a:xfrm>
          <a:off x="9165771" y="36967886"/>
          <a:ext cx="274320" cy="354874"/>
          <a:chOff x="6147651" y="793750"/>
          <a:chExt cx="462699" cy="514350"/>
        </a:xfrm>
      </xdr:grpSpPr>
      <xdr:grpSp>
        <xdr:nvGrpSpPr>
          <xdr:cNvPr id="3128" name="Group 3127">
            <a:extLst>
              <a:ext uri="{FF2B5EF4-FFF2-40B4-BE49-F238E27FC236}">
                <a16:creationId xmlns:a16="http://schemas.microsoft.com/office/drawing/2014/main" id="{C663B395-A207-6954-F158-369720EC6EEC}"/>
              </a:ext>
            </a:extLst>
          </xdr:cNvPr>
          <xdr:cNvGrpSpPr/>
        </xdr:nvGrpSpPr>
        <xdr:grpSpPr>
          <a:xfrm>
            <a:off x="6153150" y="796754"/>
            <a:ext cx="457200" cy="511346"/>
            <a:chOff x="2540000" y="561804"/>
            <a:chExt cx="457200" cy="511346"/>
          </a:xfrm>
        </xdr:grpSpPr>
        <xdr:cxnSp macro="">
          <xdr:nvCxnSpPr>
            <xdr:cNvPr id="3130" name="Straight Connector 3129">
              <a:extLst>
                <a:ext uri="{FF2B5EF4-FFF2-40B4-BE49-F238E27FC236}">
                  <a16:creationId xmlns:a16="http://schemas.microsoft.com/office/drawing/2014/main" id="{20CBDE50-B430-0FC8-9A82-58BA5D3D2C06}"/>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31" name="Straight Connector 3130">
              <a:extLst>
                <a:ext uri="{FF2B5EF4-FFF2-40B4-BE49-F238E27FC236}">
                  <a16:creationId xmlns:a16="http://schemas.microsoft.com/office/drawing/2014/main" id="{700BD112-8947-EA92-CA1E-93568692034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32" name="Straight Connector 3131">
              <a:extLst>
                <a:ext uri="{FF2B5EF4-FFF2-40B4-BE49-F238E27FC236}">
                  <a16:creationId xmlns:a16="http://schemas.microsoft.com/office/drawing/2014/main" id="{B9899881-E5C8-BDCE-AC41-0906441DC9A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33" name="Straight Connector 3132">
              <a:extLst>
                <a:ext uri="{FF2B5EF4-FFF2-40B4-BE49-F238E27FC236}">
                  <a16:creationId xmlns:a16="http://schemas.microsoft.com/office/drawing/2014/main" id="{E09414F6-D0CB-B06B-9D3B-3581E119150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34" name="Straight Connector 3133">
              <a:extLst>
                <a:ext uri="{FF2B5EF4-FFF2-40B4-BE49-F238E27FC236}">
                  <a16:creationId xmlns:a16="http://schemas.microsoft.com/office/drawing/2014/main" id="{9899BF95-647E-C769-D010-75FA01866B46}"/>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35" name="Straight Connector 3134">
              <a:extLst>
                <a:ext uri="{FF2B5EF4-FFF2-40B4-BE49-F238E27FC236}">
                  <a16:creationId xmlns:a16="http://schemas.microsoft.com/office/drawing/2014/main" id="{D6373299-1425-E95E-6DF9-299A28A30CD4}"/>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29" name="Straight Connector 3128">
            <a:extLst>
              <a:ext uri="{FF2B5EF4-FFF2-40B4-BE49-F238E27FC236}">
                <a16:creationId xmlns:a16="http://schemas.microsoft.com/office/drawing/2014/main" id="{3995A784-031D-36CD-1A66-C7AE106AA307}"/>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202</xdr:row>
      <xdr:rowOff>0</xdr:rowOff>
    </xdr:from>
    <xdr:to>
      <xdr:col>18</xdr:col>
      <xdr:colOff>274320</xdr:colOff>
      <xdr:row>204</xdr:row>
      <xdr:rowOff>6531</xdr:rowOff>
    </xdr:to>
    <xdr:grpSp>
      <xdr:nvGrpSpPr>
        <xdr:cNvPr id="3136" name="Group 3135">
          <a:extLst>
            <a:ext uri="{FF2B5EF4-FFF2-40B4-BE49-F238E27FC236}">
              <a16:creationId xmlns:a16="http://schemas.microsoft.com/office/drawing/2014/main" id="{78C7290A-BAF1-4E9F-81DA-AFDBCB9B520A}"/>
            </a:ext>
          </a:extLst>
        </xdr:cNvPr>
        <xdr:cNvGrpSpPr/>
      </xdr:nvGrpSpPr>
      <xdr:grpSpPr>
        <a:xfrm>
          <a:off x="9165771" y="35139086"/>
          <a:ext cx="274320" cy="354874"/>
          <a:chOff x="6147651" y="793750"/>
          <a:chExt cx="462699" cy="514350"/>
        </a:xfrm>
      </xdr:grpSpPr>
      <xdr:grpSp>
        <xdr:nvGrpSpPr>
          <xdr:cNvPr id="3137" name="Group 3136">
            <a:extLst>
              <a:ext uri="{FF2B5EF4-FFF2-40B4-BE49-F238E27FC236}">
                <a16:creationId xmlns:a16="http://schemas.microsoft.com/office/drawing/2014/main" id="{627EFB59-4C25-2F24-3773-1A2192CB1254}"/>
              </a:ext>
            </a:extLst>
          </xdr:cNvPr>
          <xdr:cNvGrpSpPr/>
        </xdr:nvGrpSpPr>
        <xdr:grpSpPr>
          <a:xfrm>
            <a:off x="6153150" y="796754"/>
            <a:ext cx="457200" cy="511346"/>
            <a:chOff x="2540000" y="561804"/>
            <a:chExt cx="457200" cy="511346"/>
          </a:xfrm>
        </xdr:grpSpPr>
        <xdr:cxnSp macro="">
          <xdr:nvCxnSpPr>
            <xdr:cNvPr id="3139" name="Straight Connector 3138">
              <a:extLst>
                <a:ext uri="{FF2B5EF4-FFF2-40B4-BE49-F238E27FC236}">
                  <a16:creationId xmlns:a16="http://schemas.microsoft.com/office/drawing/2014/main" id="{41689115-922D-131F-7707-9DA6C4795931}"/>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40" name="Straight Connector 3139">
              <a:extLst>
                <a:ext uri="{FF2B5EF4-FFF2-40B4-BE49-F238E27FC236}">
                  <a16:creationId xmlns:a16="http://schemas.microsoft.com/office/drawing/2014/main" id="{8806326F-4C8A-5114-39BD-634B3A4AC169}"/>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41" name="Straight Connector 3140">
              <a:extLst>
                <a:ext uri="{FF2B5EF4-FFF2-40B4-BE49-F238E27FC236}">
                  <a16:creationId xmlns:a16="http://schemas.microsoft.com/office/drawing/2014/main" id="{AA3D9F2C-5945-8D93-55B6-8998DA370D2F}"/>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42" name="Straight Connector 3141">
              <a:extLst>
                <a:ext uri="{FF2B5EF4-FFF2-40B4-BE49-F238E27FC236}">
                  <a16:creationId xmlns:a16="http://schemas.microsoft.com/office/drawing/2014/main" id="{93BC1EDF-B480-0A8D-F031-F197751D1406}"/>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43" name="Straight Connector 3142">
              <a:extLst>
                <a:ext uri="{FF2B5EF4-FFF2-40B4-BE49-F238E27FC236}">
                  <a16:creationId xmlns:a16="http://schemas.microsoft.com/office/drawing/2014/main" id="{4437BE0D-C4F3-9C8E-DBC6-2FC2479A2CA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44" name="Straight Connector 3143">
              <a:extLst>
                <a:ext uri="{FF2B5EF4-FFF2-40B4-BE49-F238E27FC236}">
                  <a16:creationId xmlns:a16="http://schemas.microsoft.com/office/drawing/2014/main" id="{10B734D8-B037-34D9-709D-63437823A45B}"/>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38" name="Straight Connector 3137">
            <a:extLst>
              <a:ext uri="{FF2B5EF4-FFF2-40B4-BE49-F238E27FC236}">
                <a16:creationId xmlns:a16="http://schemas.microsoft.com/office/drawing/2014/main" id="{D35E1250-FA0B-4FC6-58DE-3F72E39FD61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202</xdr:row>
      <xdr:rowOff>0</xdr:rowOff>
    </xdr:from>
    <xdr:to>
      <xdr:col>10</xdr:col>
      <xdr:colOff>274320</xdr:colOff>
      <xdr:row>204</xdr:row>
      <xdr:rowOff>6531</xdr:rowOff>
    </xdr:to>
    <xdr:grpSp>
      <xdr:nvGrpSpPr>
        <xdr:cNvPr id="3145" name="Group 3144">
          <a:extLst>
            <a:ext uri="{FF2B5EF4-FFF2-40B4-BE49-F238E27FC236}">
              <a16:creationId xmlns:a16="http://schemas.microsoft.com/office/drawing/2014/main" id="{AC0430E3-1070-4884-8904-A03D29D2A62B}"/>
            </a:ext>
          </a:extLst>
        </xdr:cNvPr>
        <xdr:cNvGrpSpPr/>
      </xdr:nvGrpSpPr>
      <xdr:grpSpPr>
        <a:xfrm>
          <a:off x="5029200" y="35139086"/>
          <a:ext cx="274320" cy="354874"/>
          <a:chOff x="6147651" y="793750"/>
          <a:chExt cx="462699" cy="514350"/>
        </a:xfrm>
      </xdr:grpSpPr>
      <xdr:grpSp>
        <xdr:nvGrpSpPr>
          <xdr:cNvPr id="3146" name="Group 3145">
            <a:extLst>
              <a:ext uri="{FF2B5EF4-FFF2-40B4-BE49-F238E27FC236}">
                <a16:creationId xmlns:a16="http://schemas.microsoft.com/office/drawing/2014/main" id="{87A8D1B3-5E95-B472-3745-F8D2A42B4355}"/>
              </a:ext>
            </a:extLst>
          </xdr:cNvPr>
          <xdr:cNvGrpSpPr/>
        </xdr:nvGrpSpPr>
        <xdr:grpSpPr>
          <a:xfrm>
            <a:off x="6153150" y="796754"/>
            <a:ext cx="457200" cy="511346"/>
            <a:chOff x="2540000" y="561804"/>
            <a:chExt cx="457200" cy="511346"/>
          </a:xfrm>
        </xdr:grpSpPr>
        <xdr:cxnSp macro="">
          <xdr:nvCxnSpPr>
            <xdr:cNvPr id="3148" name="Straight Connector 3147">
              <a:extLst>
                <a:ext uri="{FF2B5EF4-FFF2-40B4-BE49-F238E27FC236}">
                  <a16:creationId xmlns:a16="http://schemas.microsoft.com/office/drawing/2014/main" id="{2C13D094-3908-007F-3AA2-02FD8A91D14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49" name="Straight Connector 3148">
              <a:extLst>
                <a:ext uri="{FF2B5EF4-FFF2-40B4-BE49-F238E27FC236}">
                  <a16:creationId xmlns:a16="http://schemas.microsoft.com/office/drawing/2014/main" id="{1FAA925B-6D0A-E41D-F7F4-F12F1C17FF2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50" name="Straight Connector 3149">
              <a:extLst>
                <a:ext uri="{FF2B5EF4-FFF2-40B4-BE49-F238E27FC236}">
                  <a16:creationId xmlns:a16="http://schemas.microsoft.com/office/drawing/2014/main" id="{D58CE922-0F53-222C-C0DD-5A495E41DC4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51" name="Straight Connector 3150">
              <a:extLst>
                <a:ext uri="{FF2B5EF4-FFF2-40B4-BE49-F238E27FC236}">
                  <a16:creationId xmlns:a16="http://schemas.microsoft.com/office/drawing/2014/main" id="{48F22CE5-38E8-16B9-1EAE-EC93071FB90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52" name="Straight Connector 3151">
              <a:extLst>
                <a:ext uri="{FF2B5EF4-FFF2-40B4-BE49-F238E27FC236}">
                  <a16:creationId xmlns:a16="http://schemas.microsoft.com/office/drawing/2014/main" id="{C99DC83B-34FD-D971-BBE7-2D553037B492}"/>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53" name="Straight Connector 3152">
              <a:extLst>
                <a:ext uri="{FF2B5EF4-FFF2-40B4-BE49-F238E27FC236}">
                  <a16:creationId xmlns:a16="http://schemas.microsoft.com/office/drawing/2014/main" id="{E5F8B00F-B009-838E-949C-D9F5614BE60D}"/>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47" name="Straight Connector 3146">
            <a:extLst>
              <a:ext uri="{FF2B5EF4-FFF2-40B4-BE49-F238E27FC236}">
                <a16:creationId xmlns:a16="http://schemas.microsoft.com/office/drawing/2014/main" id="{B63616EE-2165-69A1-5FFE-9F87592B418A}"/>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202</xdr:row>
      <xdr:rowOff>0</xdr:rowOff>
    </xdr:from>
    <xdr:to>
      <xdr:col>8</xdr:col>
      <xdr:colOff>274320</xdr:colOff>
      <xdr:row>204</xdr:row>
      <xdr:rowOff>6531</xdr:rowOff>
    </xdr:to>
    <xdr:grpSp>
      <xdr:nvGrpSpPr>
        <xdr:cNvPr id="3154" name="Group 3153">
          <a:extLst>
            <a:ext uri="{FF2B5EF4-FFF2-40B4-BE49-F238E27FC236}">
              <a16:creationId xmlns:a16="http://schemas.microsoft.com/office/drawing/2014/main" id="{5C598DAB-8C29-41D6-B723-B723769EE3DC}"/>
            </a:ext>
          </a:extLst>
        </xdr:cNvPr>
        <xdr:cNvGrpSpPr/>
      </xdr:nvGrpSpPr>
      <xdr:grpSpPr>
        <a:xfrm>
          <a:off x="3995057" y="35139086"/>
          <a:ext cx="274320" cy="354874"/>
          <a:chOff x="6147651" y="793750"/>
          <a:chExt cx="462699" cy="514350"/>
        </a:xfrm>
      </xdr:grpSpPr>
      <xdr:grpSp>
        <xdr:nvGrpSpPr>
          <xdr:cNvPr id="3155" name="Group 3154">
            <a:extLst>
              <a:ext uri="{FF2B5EF4-FFF2-40B4-BE49-F238E27FC236}">
                <a16:creationId xmlns:a16="http://schemas.microsoft.com/office/drawing/2014/main" id="{93A51673-B606-E6A3-0196-238E780BBB4B}"/>
              </a:ext>
            </a:extLst>
          </xdr:cNvPr>
          <xdr:cNvGrpSpPr/>
        </xdr:nvGrpSpPr>
        <xdr:grpSpPr>
          <a:xfrm>
            <a:off x="6153150" y="796754"/>
            <a:ext cx="457200" cy="511346"/>
            <a:chOff x="2540000" y="561804"/>
            <a:chExt cx="457200" cy="511346"/>
          </a:xfrm>
        </xdr:grpSpPr>
        <xdr:cxnSp macro="">
          <xdr:nvCxnSpPr>
            <xdr:cNvPr id="3157" name="Straight Connector 3156">
              <a:extLst>
                <a:ext uri="{FF2B5EF4-FFF2-40B4-BE49-F238E27FC236}">
                  <a16:creationId xmlns:a16="http://schemas.microsoft.com/office/drawing/2014/main" id="{4AC57F6B-1CB8-C463-2310-F662AB3DA979}"/>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58" name="Straight Connector 3157">
              <a:extLst>
                <a:ext uri="{FF2B5EF4-FFF2-40B4-BE49-F238E27FC236}">
                  <a16:creationId xmlns:a16="http://schemas.microsoft.com/office/drawing/2014/main" id="{F54F7053-CC55-63A3-1A48-A3B36730D7DC}"/>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59" name="Straight Connector 3158">
              <a:extLst>
                <a:ext uri="{FF2B5EF4-FFF2-40B4-BE49-F238E27FC236}">
                  <a16:creationId xmlns:a16="http://schemas.microsoft.com/office/drawing/2014/main" id="{96B0C2E3-B3CD-A2C5-B6E0-F5DC96A1415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60" name="Straight Connector 3159">
              <a:extLst>
                <a:ext uri="{FF2B5EF4-FFF2-40B4-BE49-F238E27FC236}">
                  <a16:creationId xmlns:a16="http://schemas.microsoft.com/office/drawing/2014/main" id="{35052EDB-744C-412C-97D2-5EAF69C2B38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61" name="Straight Connector 3160">
              <a:extLst>
                <a:ext uri="{FF2B5EF4-FFF2-40B4-BE49-F238E27FC236}">
                  <a16:creationId xmlns:a16="http://schemas.microsoft.com/office/drawing/2014/main" id="{D3F1979F-C313-C11E-F576-79384D3234C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62" name="Straight Connector 3161">
              <a:extLst>
                <a:ext uri="{FF2B5EF4-FFF2-40B4-BE49-F238E27FC236}">
                  <a16:creationId xmlns:a16="http://schemas.microsoft.com/office/drawing/2014/main" id="{35673978-254E-5D7F-F3BD-B0FDA21B2232}"/>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56" name="Straight Connector 3155">
            <a:extLst>
              <a:ext uri="{FF2B5EF4-FFF2-40B4-BE49-F238E27FC236}">
                <a16:creationId xmlns:a16="http://schemas.microsoft.com/office/drawing/2014/main" id="{408F22C7-C8FD-6893-F1CF-F5FF6FF5F06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202</xdr:row>
      <xdr:rowOff>0</xdr:rowOff>
    </xdr:from>
    <xdr:to>
      <xdr:col>6</xdr:col>
      <xdr:colOff>274320</xdr:colOff>
      <xdr:row>204</xdr:row>
      <xdr:rowOff>6531</xdr:rowOff>
    </xdr:to>
    <xdr:grpSp>
      <xdr:nvGrpSpPr>
        <xdr:cNvPr id="3163" name="Group 3162">
          <a:extLst>
            <a:ext uri="{FF2B5EF4-FFF2-40B4-BE49-F238E27FC236}">
              <a16:creationId xmlns:a16="http://schemas.microsoft.com/office/drawing/2014/main" id="{E99D1398-4B9D-439C-8918-068A7D76DA31}"/>
            </a:ext>
          </a:extLst>
        </xdr:cNvPr>
        <xdr:cNvGrpSpPr/>
      </xdr:nvGrpSpPr>
      <xdr:grpSpPr>
        <a:xfrm>
          <a:off x="2960914" y="35139086"/>
          <a:ext cx="274320" cy="354874"/>
          <a:chOff x="6147651" y="793750"/>
          <a:chExt cx="462699" cy="514350"/>
        </a:xfrm>
      </xdr:grpSpPr>
      <xdr:grpSp>
        <xdr:nvGrpSpPr>
          <xdr:cNvPr id="3164" name="Group 3163">
            <a:extLst>
              <a:ext uri="{FF2B5EF4-FFF2-40B4-BE49-F238E27FC236}">
                <a16:creationId xmlns:a16="http://schemas.microsoft.com/office/drawing/2014/main" id="{6C9BB430-A175-BAF1-B396-A05B990113E3}"/>
              </a:ext>
            </a:extLst>
          </xdr:cNvPr>
          <xdr:cNvGrpSpPr/>
        </xdr:nvGrpSpPr>
        <xdr:grpSpPr>
          <a:xfrm>
            <a:off x="6153150" y="796754"/>
            <a:ext cx="457200" cy="511346"/>
            <a:chOff x="2540000" y="561804"/>
            <a:chExt cx="457200" cy="511346"/>
          </a:xfrm>
        </xdr:grpSpPr>
        <xdr:cxnSp macro="">
          <xdr:nvCxnSpPr>
            <xdr:cNvPr id="3166" name="Straight Connector 3165">
              <a:extLst>
                <a:ext uri="{FF2B5EF4-FFF2-40B4-BE49-F238E27FC236}">
                  <a16:creationId xmlns:a16="http://schemas.microsoft.com/office/drawing/2014/main" id="{66FA49C4-60BB-3AF9-8DA1-63261492D44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67" name="Straight Connector 3166">
              <a:extLst>
                <a:ext uri="{FF2B5EF4-FFF2-40B4-BE49-F238E27FC236}">
                  <a16:creationId xmlns:a16="http://schemas.microsoft.com/office/drawing/2014/main" id="{AC75599A-8E80-6BA3-D007-5A772A9F603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68" name="Straight Connector 3167">
              <a:extLst>
                <a:ext uri="{FF2B5EF4-FFF2-40B4-BE49-F238E27FC236}">
                  <a16:creationId xmlns:a16="http://schemas.microsoft.com/office/drawing/2014/main" id="{A76B0148-B183-902E-EE63-5D95471CAC5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69" name="Straight Connector 3168">
              <a:extLst>
                <a:ext uri="{FF2B5EF4-FFF2-40B4-BE49-F238E27FC236}">
                  <a16:creationId xmlns:a16="http://schemas.microsoft.com/office/drawing/2014/main" id="{3FA03FAE-78B5-945F-FE97-EC68EB74C9E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70" name="Straight Connector 3169">
              <a:extLst>
                <a:ext uri="{FF2B5EF4-FFF2-40B4-BE49-F238E27FC236}">
                  <a16:creationId xmlns:a16="http://schemas.microsoft.com/office/drawing/2014/main" id="{305A5F7D-16DC-D857-57FC-0F0381FB6AA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71" name="Straight Connector 3170">
              <a:extLst>
                <a:ext uri="{FF2B5EF4-FFF2-40B4-BE49-F238E27FC236}">
                  <a16:creationId xmlns:a16="http://schemas.microsoft.com/office/drawing/2014/main" id="{3C33F863-00FA-63B9-A6D9-00513997982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65" name="Straight Connector 3164">
            <a:extLst>
              <a:ext uri="{FF2B5EF4-FFF2-40B4-BE49-F238E27FC236}">
                <a16:creationId xmlns:a16="http://schemas.microsoft.com/office/drawing/2014/main" id="{7DE28FB0-A2CC-C783-5EFA-BFCDF23FE843}"/>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191</xdr:row>
      <xdr:rowOff>0</xdr:rowOff>
    </xdr:from>
    <xdr:to>
      <xdr:col>14</xdr:col>
      <xdr:colOff>274320</xdr:colOff>
      <xdr:row>193</xdr:row>
      <xdr:rowOff>6531</xdr:rowOff>
    </xdr:to>
    <xdr:grpSp>
      <xdr:nvGrpSpPr>
        <xdr:cNvPr id="3172" name="Group 3171">
          <a:extLst>
            <a:ext uri="{FF2B5EF4-FFF2-40B4-BE49-F238E27FC236}">
              <a16:creationId xmlns:a16="http://schemas.microsoft.com/office/drawing/2014/main" id="{1DB64897-45CE-48D8-9FD2-CD0A697090CE}"/>
            </a:ext>
          </a:extLst>
        </xdr:cNvPr>
        <xdr:cNvGrpSpPr/>
      </xdr:nvGrpSpPr>
      <xdr:grpSpPr>
        <a:xfrm>
          <a:off x="7097486" y="33310286"/>
          <a:ext cx="274320" cy="354874"/>
          <a:chOff x="6147651" y="793750"/>
          <a:chExt cx="462699" cy="514350"/>
        </a:xfrm>
      </xdr:grpSpPr>
      <xdr:grpSp>
        <xdr:nvGrpSpPr>
          <xdr:cNvPr id="3173" name="Group 3172">
            <a:extLst>
              <a:ext uri="{FF2B5EF4-FFF2-40B4-BE49-F238E27FC236}">
                <a16:creationId xmlns:a16="http://schemas.microsoft.com/office/drawing/2014/main" id="{B6EC486F-48C6-F4C6-A89C-7CAF12E1E16D}"/>
              </a:ext>
            </a:extLst>
          </xdr:cNvPr>
          <xdr:cNvGrpSpPr/>
        </xdr:nvGrpSpPr>
        <xdr:grpSpPr>
          <a:xfrm>
            <a:off x="6153150" y="796754"/>
            <a:ext cx="457200" cy="511346"/>
            <a:chOff x="2540000" y="561804"/>
            <a:chExt cx="457200" cy="511346"/>
          </a:xfrm>
        </xdr:grpSpPr>
        <xdr:cxnSp macro="">
          <xdr:nvCxnSpPr>
            <xdr:cNvPr id="3175" name="Straight Connector 3174">
              <a:extLst>
                <a:ext uri="{FF2B5EF4-FFF2-40B4-BE49-F238E27FC236}">
                  <a16:creationId xmlns:a16="http://schemas.microsoft.com/office/drawing/2014/main" id="{5F1FCCB4-B007-5221-2A14-40E33BB496F4}"/>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76" name="Straight Connector 3175">
              <a:extLst>
                <a:ext uri="{FF2B5EF4-FFF2-40B4-BE49-F238E27FC236}">
                  <a16:creationId xmlns:a16="http://schemas.microsoft.com/office/drawing/2014/main" id="{E50C038B-99F7-FBDE-DF60-12331C4DDC32}"/>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77" name="Straight Connector 3176">
              <a:extLst>
                <a:ext uri="{FF2B5EF4-FFF2-40B4-BE49-F238E27FC236}">
                  <a16:creationId xmlns:a16="http://schemas.microsoft.com/office/drawing/2014/main" id="{B5110573-F097-F32F-9974-87D29269367B}"/>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78" name="Straight Connector 3177">
              <a:extLst>
                <a:ext uri="{FF2B5EF4-FFF2-40B4-BE49-F238E27FC236}">
                  <a16:creationId xmlns:a16="http://schemas.microsoft.com/office/drawing/2014/main" id="{0E8926E7-0181-39D0-5925-D00309710BB1}"/>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79" name="Straight Connector 3178">
              <a:extLst>
                <a:ext uri="{FF2B5EF4-FFF2-40B4-BE49-F238E27FC236}">
                  <a16:creationId xmlns:a16="http://schemas.microsoft.com/office/drawing/2014/main" id="{CE39EDAB-E3F4-7A54-B145-4D7A8BCC7643}"/>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80" name="Straight Connector 3179">
              <a:extLst>
                <a:ext uri="{FF2B5EF4-FFF2-40B4-BE49-F238E27FC236}">
                  <a16:creationId xmlns:a16="http://schemas.microsoft.com/office/drawing/2014/main" id="{B8CCD4D3-7C2C-3C8C-9A07-2F2A95464965}"/>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74" name="Straight Connector 3173">
            <a:extLst>
              <a:ext uri="{FF2B5EF4-FFF2-40B4-BE49-F238E27FC236}">
                <a16:creationId xmlns:a16="http://schemas.microsoft.com/office/drawing/2014/main" id="{39D88A11-3A64-6231-DE1C-44950185A2F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191</xdr:row>
      <xdr:rowOff>0</xdr:rowOff>
    </xdr:from>
    <xdr:to>
      <xdr:col>12</xdr:col>
      <xdr:colOff>274320</xdr:colOff>
      <xdr:row>193</xdr:row>
      <xdr:rowOff>6531</xdr:rowOff>
    </xdr:to>
    <xdr:grpSp>
      <xdr:nvGrpSpPr>
        <xdr:cNvPr id="3181" name="Group 3180">
          <a:extLst>
            <a:ext uri="{FF2B5EF4-FFF2-40B4-BE49-F238E27FC236}">
              <a16:creationId xmlns:a16="http://schemas.microsoft.com/office/drawing/2014/main" id="{AC0FAD1A-31D3-4B4B-8847-813235D0804E}"/>
            </a:ext>
          </a:extLst>
        </xdr:cNvPr>
        <xdr:cNvGrpSpPr/>
      </xdr:nvGrpSpPr>
      <xdr:grpSpPr>
        <a:xfrm>
          <a:off x="6063343" y="33310286"/>
          <a:ext cx="274320" cy="354874"/>
          <a:chOff x="6147651" y="793750"/>
          <a:chExt cx="462699" cy="514350"/>
        </a:xfrm>
      </xdr:grpSpPr>
      <xdr:grpSp>
        <xdr:nvGrpSpPr>
          <xdr:cNvPr id="3182" name="Group 3181">
            <a:extLst>
              <a:ext uri="{FF2B5EF4-FFF2-40B4-BE49-F238E27FC236}">
                <a16:creationId xmlns:a16="http://schemas.microsoft.com/office/drawing/2014/main" id="{CEDDA388-B497-38F3-124E-7CF5CA32CA96}"/>
              </a:ext>
            </a:extLst>
          </xdr:cNvPr>
          <xdr:cNvGrpSpPr/>
        </xdr:nvGrpSpPr>
        <xdr:grpSpPr>
          <a:xfrm>
            <a:off x="6153150" y="796754"/>
            <a:ext cx="457200" cy="511346"/>
            <a:chOff x="2540000" y="561804"/>
            <a:chExt cx="457200" cy="511346"/>
          </a:xfrm>
        </xdr:grpSpPr>
        <xdr:cxnSp macro="">
          <xdr:nvCxnSpPr>
            <xdr:cNvPr id="3184" name="Straight Connector 3183">
              <a:extLst>
                <a:ext uri="{FF2B5EF4-FFF2-40B4-BE49-F238E27FC236}">
                  <a16:creationId xmlns:a16="http://schemas.microsoft.com/office/drawing/2014/main" id="{D74CDED8-6B63-4D31-97D2-2D4ED0E7B23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85" name="Straight Connector 3184">
              <a:extLst>
                <a:ext uri="{FF2B5EF4-FFF2-40B4-BE49-F238E27FC236}">
                  <a16:creationId xmlns:a16="http://schemas.microsoft.com/office/drawing/2014/main" id="{28F07066-5C9D-5D57-3415-981047067B6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86" name="Straight Connector 3185">
              <a:extLst>
                <a:ext uri="{FF2B5EF4-FFF2-40B4-BE49-F238E27FC236}">
                  <a16:creationId xmlns:a16="http://schemas.microsoft.com/office/drawing/2014/main" id="{FE4DE105-A0F8-2562-0FB9-08A604364E3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87" name="Straight Connector 3186">
              <a:extLst>
                <a:ext uri="{FF2B5EF4-FFF2-40B4-BE49-F238E27FC236}">
                  <a16:creationId xmlns:a16="http://schemas.microsoft.com/office/drawing/2014/main" id="{278BFBCD-F0B4-3B32-5FCC-D72E6095382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88" name="Straight Connector 3187">
              <a:extLst>
                <a:ext uri="{FF2B5EF4-FFF2-40B4-BE49-F238E27FC236}">
                  <a16:creationId xmlns:a16="http://schemas.microsoft.com/office/drawing/2014/main" id="{38753C15-B9DA-5F1E-E45B-49A9534F538B}"/>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89" name="Straight Connector 3188">
              <a:extLst>
                <a:ext uri="{FF2B5EF4-FFF2-40B4-BE49-F238E27FC236}">
                  <a16:creationId xmlns:a16="http://schemas.microsoft.com/office/drawing/2014/main" id="{AE05F9CB-803C-6498-851D-B61803C52AF7}"/>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83" name="Straight Connector 3182">
            <a:extLst>
              <a:ext uri="{FF2B5EF4-FFF2-40B4-BE49-F238E27FC236}">
                <a16:creationId xmlns:a16="http://schemas.microsoft.com/office/drawing/2014/main" id="{BB8F5B36-FF0B-5ECF-7A3F-0DCFC738420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191</xdr:row>
      <xdr:rowOff>0</xdr:rowOff>
    </xdr:from>
    <xdr:to>
      <xdr:col>10</xdr:col>
      <xdr:colOff>274320</xdr:colOff>
      <xdr:row>193</xdr:row>
      <xdr:rowOff>6531</xdr:rowOff>
    </xdr:to>
    <xdr:grpSp>
      <xdr:nvGrpSpPr>
        <xdr:cNvPr id="3190" name="Group 3189">
          <a:extLst>
            <a:ext uri="{FF2B5EF4-FFF2-40B4-BE49-F238E27FC236}">
              <a16:creationId xmlns:a16="http://schemas.microsoft.com/office/drawing/2014/main" id="{9F17BF8A-66AA-43E3-9DD8-BE8BB1E0E308}"/>
            </a:ext>
          </a:extLst>
        </xdr:cNvPr>
        <xdr:cNvGrpSpPr/>
      </xdr:nvGrpSpPr>
      <xdr:grpSpPr>
        <a:xfrm>
          <a:off x="5029200" y="33310286"/>
          <a:ext cx="274320" cy="354874"/>
          <a:chOff x="6147651" y="793750"/>
          <a:chExt cx="462699" cy="514350"/>
        </a:xfrm>
      </xdr:grpSpPr>
      <xdr:grpSp>
        <xdr:nvGrpSpPr>
          <xdr:cNvPr id="3191" name="Group 3190">
            <a:extLst>
              <a:ext uri="{FF2B5EF4-FFF2-40B4-BE49-F238E27FC236}">
                <a16:creationId xmlns:a16="http://schemas.microsoft.com/office/drawing/2014/main" id="{0009EDAF-5D21-6D59-33CB-7D7A5AFE7AE0}"/>
              </a:ext>
            </a:extLst>
          </xdr:cNvPr>
          <xdr:cNvGrpSpPr/>
        </xdr:nvGrpSpPr>
        <xdr:grpSpPr>
          <a:xfrm>
            <a:off x="6153150" y="796754"/>
            <a:ext cx="457200" cy="511346"/>
            <a:chOff x="2540000" y="561804"/>
            <a:chExt cx="457200" cy="511346"/>
          </a:xfrm>
        </xdr:grpSpPr>
        <xdr:cxnSp macro="">
          <xdr:nvCxnSpPr>
            <xdr:cNvPr id="3193" name="Straight Connector 3192">
              <a:extLst>
                <a:ext uri="{FF2B5EF4-FFF2-40B4-BE49-F238E27FC236}">
                  <a16:creationId xmlns:a16="http://schemas.microsoft.com/office/drawing/2014/main" id="{E3E3011C-0697-DD50-A9BF-5BE10FE3964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94" name="Straight Connector 3193">
              <a:extLst>
                <a:ext uri="{FF2B5EF4-FFF2-40B4-BE49-F238E27FC236}">
                  <a16:creationId xmlns:a16="http://schemas.microsoft.com/office/drawing/2014/main" id="{0F0E8D78-BB84-DD23-4BCE-11C2287ECB1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95" name="Straight Connector 3194">
              <a:extLst>
                <a:ext uri="{FF2B5EF4-FFF2-40B4-BE49-F238E27FC236}">
                  <a16:creationId xmlns:a16="http://schemas.microsoft.com/office/drawing/2014/main" id="{6C3D8280-DED4-E68D-A46E-E9A8FFD02AD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96" name="Straight Connector 3195">
              <a:extLst>
                <a:ext uri="{FF2B5EF4-FFF2-40B4-BE49-F238E27FC236}">
                  <a16:creationId xmlns:a16="http://schemas.microsoft.com/office/drawing/2014/main" id="{FDE2B096-A84F-3651-B821-39ED54B58EC7}"/>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97" name="Straight Connector 3196">
              <a:extLst>
                <a:ext uri="{FF2B5EF4-FFF2-40B4-BE49-F238E27FC236}">
                  <a16:creationId xmlns:a16="http://schemas.microsoft.com/office/drawing/2014/main" id="{CC8EE8E6-A497-7092-9F5E-7748A2288E4C}"/>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98" name="Straight Connector 3197">
              <a:extLst>
                <a:ext uri="{FF2B5EF4-FFF2-40B4-BE49-F238E27FC236}">
                  <a16:creationId xmlns:a16="http://schemas.microsoft.com/office/drawing/2014/main" id="{B12CF252-F7D5-B21A-8633-E099A6AE05BC}"/>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92" name="Straight Connector 3191">
            <a:extLst>
              <a:ext uri="{FF2B5EF4-FFF2-40B4-BE49-F238E27FC236}">
                <a16:creationId xmlns:a16="http://schemas.microsoft.com/office/drawing/2014/main" id="{C583FD8A-BF69-2C92-AE0C-B4741853CB0D}"/>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180</xdr:row>
      <xdr:rowOff>0</xdr:rowOff>
    </xdr:from>
    <xdr:to>
      <xdr:col>18</xdr:col>
      <xdr:colOff>274320</xdr:colOff>
      <xdr:row>182</xdr:row>
      <xdr:rowOff>6530</xdr:rowOff>
    </xdr:to>
    <xdr:grpSp>
      <xdr:nvGrpSpPr>
        <xdr:cNvPr id="3199" name="Group 3198">
          <a:extLst>
            <a:ext uri="{FF2B5EF4-FFF2-40B4-BE49-F238E27FC236}">
              <a16:creationId xmlns:a16="http://schemas.microsoft.com/office/drawing/2014/main" id="{4D08E717-7AEE-4FA5-A50A-18F6A00F81A4}"/>
            </a:ext>
          </a:extLst>
        </xdr:cNvPr>
        <xdr:cNvGrpSpPr/>
      </xdr:nvGrpSpPr>
      <xdr:grpSpPr>
        <a:xfrm>
          <a:off x="9165771" y="31481486"/>
          <a:ext cx="274320" cy="354873"/>
          <a:chOff x="6147651" y="793750"/>
          <a:chExt cx="462699" cy="514350"/>
        </a:xfrm>
      </xdr:grpSpPr>
      <xdr:grpSp>
        <xdr:nvGrpSpPr>
          <xdr:cNvPr id="3200" name="Group 3199">
            <a:extLst>
              <a:ext uri="{FF2B5EF4-FFF2-40B4-BE49-F238E27FC236}">
                <a16:creationId xmlns:a16="http://schemas.microsoft.com/office/drawing/2014/main" id="{C18B1C46-471F-8F14-8C95-F5065E03F8DB}"/>
              </a:ext>
            </a:extLst>
          </xdr:cNvPr>
          <xdr:cNvGrpSpPr/>
        </xdr:nvGrpSpPr>
        <xdr:grpSpPr>
          <a:xfrm>
            <a:off x="6153150" y="796754"/>
            <a:ext cx="457200" cy="511346"/>
            <a:chOff x="2540000" y="561804"/>
            <a:chExt cx="457200" cy="511346"/>
          </a:xfrm>
        </xdr:grpSpPr>
        <xdr:cxnSp macro="">
          <xdr:nvCxnSpPr>
            <xdr:cNvPr id="3202" name="Straight Connector 3201">
              <a:extLst>
                <a:ext uri="{FF2B5EF4-FFF2-40B4-BE49-F238E27FC236}">
                  <a16:creationId xmlns:a16="http://schemas.microsoft.com/office/drawing/2014/main" id="{C11B6C25-2FEF-381D-C0BF-BCE6B2997A0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03" name="Straight Connector 3202">
              <a:extLst>
                <a:ext uri="{FF2B5EF4-FFF2-40B4-BE49-F238E27FC236}">
                  <a16:creationId xmlns:a16="http://schemas.microsoft.com/office/drawing/2014/main" id="{191C53C5-34DD-7379-75EC-CF9434E50279}"/>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04" name="Straight Connector 3203">
              <a:extLst>
                <a:ext uri="{FF2B5EF4-FFF2-40B4-BE49-F238E27FC236}">
                  <a16:creationId xmlns:a16="http://schemas.microsoft.com/office/drawing/2014/main" id="{E56112A6-C736-4242-C6E3-076A97DA073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05" name="Straight Connector 3204">
              <a:extLst>
                <a:ext uri="{FF2B5EF4-FFF2-40B4-BE49-F238E27FC236}">
                  <a16:creationId xmlns:a16="http://schemas.microsoft.com/office/drawing/2014/main" id="{B89CC774-73D0-8852-F579-58523BCA35D6}"/>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06" name="Straight Connector 3205">
              <a:extLst>
                <a:ext uri="{FF2B5EF4-FFF2-40B4-BE49-F238E27FC236}">
                  <a16:creationId xmlns:a16="http://schemas.microsoft.com/office/drawing/2014/main" id="{74E0E70C-C711-FD38-F6A2-15E79C2640B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07" name="Straight Connector 3206">
              <a:extLst>
                <a:ext uri="{FF2B5EF4-FFF2-40B4-BE49-F238E27FC236}">
                  <a16:creationId xmlns:a16="http://schemas.microsoft.com/office/drawing/2014/main" id="{A53F3188-6B0E-BF49-6CF1-7A0E107C4464}"/>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01" name="Straight Connector 3200">
            <a:extLst>
              <a:ext uri="{FF2B5EF4-FFF2-40B4-BE49-F238E27FC236}">
                <a16:creationId xmlns:a16="http://schemas.microsoft.com/office/drawing/2014/main" id="{3A5D96DF-92A7-EBA2-9A00-0ED11A031BB3}"/>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147</xdr:row>
      <xdr:rowOff>0</xdr:rowOff>
    </xdr:from>
    <xdr:to>
      <xdr:col>6</xdr:col>
      <xdr:colOff>274320</xdr:colOff>
      <xdr:row>149</xdr:row>
      <xdr:rowOff>6531</xdr:rowOff>
    </xdr:to>
    <xdr:grpSp>
      <xdr:nvGrpSpPr>
        <xdr:cNvPr id="3208" name="Group 3207">
          <a:extLst>
            <a:ext uri="{FF2B5EF4-FFF2-40B4-BE49-F238E27FC236}">
              <a16:creationId xmlns:a16="http://schemas.microsoft.com/office/drawing/2014/main" id="{02E5F401-285F-44A1-9A5C-83265CB44C06}"/>
            </a:ext>
          </a:extLst>
        </xdr:cNvPr>
        <xdr:cNvGrpSpPr/>
      </xdr:nvGrpSpPr>
      <xdr:grpSpPr>
        <a:xfrm>
          <a:off x="2960914" y="25995086"/>
          <a:ext cx="274320" cy="354874"/>
          <a:chOff x="6147651" y="793750"/>
          <a:chExt cx="462699" cy="514350"/>
        </a:xfrm>
      </xdr:grpSpPr>
      <xdr:grpSp>
        <xdr:nvGrpSpPr>
          <xdr:cNvPr id="3209" name="Group 3208">
            <a:extLst>
              <a:ext uri="{FF2B5EF4-FFF2-40B4-BE49-F238E27FC236}">
                <a16:creationId xmlns:a16="http://schemas.microsoft.com/office/drawing/2014/main" id="{6A94CCF9-552C-1B17-27D3-8328A2E06E34}"/>
              </a:ext>
            </a:extLst>
          </xdr:cNvPr>
          <xdr:cNvGrpSpPr/>
        </xdr:nvGrpSpPr>
        <xdr:grpSpPr>
          <a:xfrm>
            <a:off x="6153150" y="796754"/>
            <a:ext cx="457200" cy="511346"/>
            <a:chOff x="2540000" y="561804"/>
            <a:chExt cx="457200" cy="511346"/>
          </a:xfrm>
        </xdr:grpSpPr>
        <xdr:cxnSp macro="">
          <xdr:nvCxnSpPr>
            <xdr:cNvPr id="3211" name="Straight Connector 3210">
              <a:extLst>
                <a:ext uri="{FF2B5EF4-FFF2-40B4-BE49-F238E27FC236}">
                  <a16:creationId xmlns:a16="http://schemas.microsoft.com/office/drawing/2014/main" id="{0AECF204-654E-3C1A-4F03-7A90893442A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12" name="Straight Connector 3211">
              <a:extLst>
                <a:ext uri="{FF2B5EF4-FFF2-40B4-BE49-F238E27FC236}">
                  <a16:creationId xmlns:a16="http://schemas.microsoft.com/office/drawing/2014/main" id="{B012C087-062E-D3CE-F7C5-7AB34348E102}"/>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13" name="Straight Connector 3212">
              <a:extLst>
                <a:ext uri="{FF2B5EF4-FFF2-40B4-BE49-F238E27FC236}">
                  <a16:creationId xmlns:a16="http://schemas.microsoft.com/office/drawing/2014/main" id="{B4AB5E04-880E-69B5-B5F7-757656E1EC6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14" name="Straight Connector 3213">
              <a:extLst>
                <a:ext uri="{FF2B5EF4-FFF2-40B4-BE49-F238E27FC236}">
                  <a16:creationId xmlns:a16="http://schemas.microsoft.com/office/drawing/2014/main" id="{8D4FB9BD-D464-EB4C-02F4-DFA10F4C5E2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15" name="Straight Connector 3214">
              <a:extLst>
                <a:ext uri="{FF2B5EF4-FFF2-40B4-BE49-F238E27FC236}">
                  <a16:creationId xmlns:a16="http://schemas.microsoft.com/office/drawing/2014/main" id="{CCC13458-0923-6580-64A0-22A4001619B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16" name="Straight Connector 3215">
              <a:extLst>
                <a:ext uri="{FF2B5EF4-FFF2-40B4-BE49-F238E27FC236}">
                  <a16:creationId xmlns:a16="http://schemas.microsoft.com/office/drawing/2014/main" id="{E09C35E6-2A23-7CB8-AE3A-A07B05F3301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10" name="Straight Connector 3209">
            <a:extLst>
              <a:ext uri="{FF2B5EF4-FFF2-40B4-BE49-F238E27FC236}">
                <a16:creationId xmlns:a16="http://schemas.microsoft.com/office/drawing/2014/main" id="{5419E905-F607-4AB8-4FD3-2BE2773631A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147</xdr:row>
      <xdr:rowOff>0</xdr:rowOff>
    </xdr:from>
    <xdr:to>
      <xdr:col>2</xdr:col>
      <xdr:colOff>274320</xdr:colOff>
      <xdr:row>149</xdr:row>
      <xdr:rowOff>6531</xdr:rowOff>
    </xdr:to>
    <xdr:grpSp>
      <xdr:nvGrpSpPr>
        <xdr:cNvPr id="3217" name="Group 3216">
          <a:extLst>
            <a:ext uri="{FF2B5EF4-FFF2-40B4-BE49-F238E27FC236}">
              <a16:creationId xmlns:a16="http://schemas.microsoft.com/office/drawing/2014/main" id="{444D80D2-199D-44CD-936A-EC094F683421}"/>
            </a:ext>
          </a:extLst>
        </xdr:cNvPr>
        <xdr:cNvGrpSpPr/>
      </xdr:nvGrpSpPr>
      <xdr:grpSpPr>
        <a:xfrm>
          <a:off x="892629" y="25995086"/>
          <a:ext cx="274320" cy="354874"/>
          <a:chOff x="6147651" y="793750"/>
          <a:chExt cx="462699" cy="514350"/>
        </a:xfrm>
      </xdr:grpSpPr>
      <xdr:grpSp>
        <xdr:nvGrpSpPr>
          <xdr:cNvPr id="3218" name="Group 3217">
            <a:extLst>
              <a:ext uri="{FF2B5EF4-FFF2-40B4-BE49-F238E27FC236}">
                <a16:creationId xmlns:a16="http://schemas.microsoft.com/office/drawing/2014/main" id="{C79F5CFE-28DF-6DE4-8FA9-B3E775F90760}"/>
              </a:ext>
            </a:extLst>
          </xdr:cNvPr>
          <xdr:cNvGrpSpPr/>
        </xdr:nvGrpSpPr>
        <xdr:grpSpPr>
          <a:xfrm>
            <a:off x="6153150" y="796754"/>
            <a:ext cx="457200" cy="511346"/>
            <a:chOff x="2540000" y="561804"/>
            <a:chExt cx="457200" cy="511346"/>
          </a:xfrm>
        </xdr:grpSpPr>
        <xdr:cxnSp macro="">
          <xdr:nvCxnSpPr>
            <xdr:cNvPr id="3220" name="Straight Connector 3219">
              <a:extLst>
                <a:ext uri="{FF2B5EF4-FFF2-40B4-BE49-F238E27FC236}">
                  <a16:creationId xmlns:a16="http://schemas.microsoft.com/office/drawing/2014/main" id="{69006790-F4D7-4F72-D192-6730041AC1F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21" name="Straight Connector 3220">
              <a:extLst>
                <a:ext uri="{FF2B5EF4-FFF2-40B4-BE49-F238E27FC236}">
                  <a16:creationId xmlns:a16="http://schemas.microsoft.com/office/drawing/2014/main" id="{D40E3905-7B2C-11EA-87B6-06FF5CE83951}"/>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22" name="Straight Connector 3221">
              <a:extLst>
                <a:ext uri="{FF2B5EF4-FFF2-40B4-BE49-F238E27FC236}">
                  <a16:creationId xmlns:a16="http://schemas.microsoft.com/office/drawing/2014/main" id="{E8E9C4F5-8AE2-6457-F125-0EA6F1C0AF6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23" name="Straight Connector 3222">
              <a:extLst>
                <a:ext uri="{FF2B5EF4-FFF2-40B4-BE49-F238E27FC236}">
                  <a16:creationId xmlns:a16="http://schemas.microsoft.com/office/drawing/2014/main" id="{6652A32B-B28A-CC57-B8A2-DF5D4859FEAB}"/>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24" name="Straight Connector 3223">
              <a:extLst>
                <a:ext uri="{FF2B5EF4-FFF2-40B4-BE49-F238E27FC236}">
                  <a16:creationId xmlns:a16="http://schemas.microsoft.com/office/drawing/2014/main" id="{5ED8A84D-633B-44F7-B6CB-D02A3BB83F4C}"/>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25" name="Straight Connector 3224">
              <a:extLst>
                <a:ext uri="{FF2B5EF4-FFF2-40B4-BE49-F238E27FC236}">
                  <a16:creationId xmlns:a16="http://schemas.microsoft.com/office/drawing/2014/main" id="{0DACA4A0-300B-5A74-113A-17EFABD5EA40}"/>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19" name="Straight Connector 3218">
            <a:extLst>
              <a:ext uri="{FF2B5EF4-FFF2-40B4-BE49-F238E27FC236}">
                <a16:creationId xmlns:a16="http://schemas.microsoft.com/office/drawing/2014/main" id="{710F7F7F-5BB3-5419-562A-EF199A0C9437}"/>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134</xdr:row>
      <xdr:rowOff>0</xdr:rowOff>
    </xdr:from>
    <xdr:to>
      <xdr:col>14</xdr:col>
      <xdr:colOff>274320</xdr:colOff>
      <xdr:row>136</xdr:row>
      <xdr:rowOff>6531</xdr:rowOff>
    </xdr:to>
    <xdr:grpSp>
      <xdr:nvGrpSpPr>
        <xdr:cNvPr id="3226" name="Group 3225">
          <a:extLst>
            <a:ext uri="{FF2B5EF4-FFF2-40B4-BE49-F238E27FC236}">
              <a16:creationId xmlns:a16="http://schemas.microsoft.com/office/drawing/2014/main" id="{3F73A997-B769-4B1E-AB11-75213238C047}"/>
            </a:ext>
          </a:extLst>
        </xdr:cNvPr>
        <xdr:cNvGrpSpPr/>
      </xdr:nvGrpSpPr>
      <xdr:grpSpPr>
        <a:xfrm>
          <a:off x="7097486" y="23774400"/>
          <a:ext cx="274320" cy="354874"/>
          <a:chOff x="6147651" y="793750"/>
          <a:chExt cx="462699" cy="514350"/>
        </a:xfrm>
      </xdr:grpSpPr>
      <xdr:grpSp>
        <xdr:nvGrpSpPr>
          <xdr:cNvPr id="3227" name="Group 3226">
            <a:extLst>
              <a:ext uri="{FF2B5EF4-FFF2-40B4-BE49-F238E27FC236}">
                <a16:creationId xmlns:a16="http://schemas.microsoft.com/office/drawing/2014/main" id="{8ADA784C-FF01-F5EC-7062-50D75EE697D8}"/>
              </a:ext>
            </a:extLst>
          </xdr:cNvPr>
          <xdr:cNvGrpSpPr/>
        </xdr:nvGrpSpPr>
        <xdr:grpSpPr>
          <a:xfrm>
            <a:off x="6153150" y="796754"/>
            <a:ext cx="457200" cy="511346"/>
            <a:chOff x="2540000" y="561804"/>
            <a:chExt cx="457200" cy="511346"/>
          </a:xfrm>
        </xdr:grpSpPr>
        <xdr:cxnSp macro="">
          <xdr:nvCxnSpPr>
            <xdr:cNvPr id="3229" name="Straight Connector 3228">
              <a:extLst>
                <a:ext uri="{FF2B5EF4-FFF2-40B4-BE49-F238E27FC236}">
                  <a16:creationId xmlns:a16="http://schemas.microsoft.com/office/drawing/2014/main" id="{9393C0C1-BF5A-F8D8-5366-331D03372C9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30" name="Straight Connector 3229">
              <a:extLst>
                <a:ext uri="{FF2B5EF4-FFF2-40B4-BE49-F238E27FC236}">
                  <a16:creationId xmlns:a16="http://schemas.microsoft.com/office/drawing/2014/main" id="{434110A9-0D11-2EB1-01C4-E16C7F8236AE}"/>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31" name="Straight Connector 3230">
              <a:extLst>
                <a:ext uri="{FF2B5EF4-FFF2-40B4-BE49-F238E27FC236}">
                  <a16:creationId xmlns:a16="http://schemas.microsoft.com/office/drawing/2014/main" id="{16392295-F340-8B66-C09C-3E71623C439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32" name="Straight Connector 3231">
              <a:extLst>
                <a:ext uri="{FF2B5EF4-FFF2-40B4-BE49-F238E27FC236}">
                  <a16:creationId xmlns:a16="http://schemas.microsoft.com/office/drawing/2014/main" id="{6E5EECFF-7C3E-ECC1-C4D5-9F368A44F74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33" name="Straight Connector 3232">
              <a:extLst>
                <a:ext uri="{FF2B5EF4-FFF2-40B4-BE49-F238E27FC236}">
                  <a16:creationId xmlns:a16="http://schemas.microsoft.com/office/drawing/2014/main" id="{6A3B358F-CA5E-DB69-9F7C-67700316E42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34" name="Straight Connector 3233">
              <a:extLst>
                <a:ext uri="{FF2B5EF4-FFF2-40B4-BE49-F238E27FC236}">
                  <a16:creationId xmlns:a16="http://schemas.microsoft.com/office/drawing/2014/main" id="{7942C6A8-BFDF-1508-13AD-A1398823BDBA}"/>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28" name="Straight Connector 3227">
            <a:extLst>
              <a:ext uri="{FF2B5EF4-FFF2-40B4-BE49-F238E27FC236}">
                <a16:creationId xmlns:a16="http://schemas.microsoft.com/office/drawing/2014/main" id="{9C18F0F2-44BF-83A9-9433-530DD74F5DC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134</xdr:row>
      <xdr:rowOff>0</xdr:rowOff>
    </xdr:from>
    <xdr:to>
      <xdr:col>12</xdr:col>
      <xdr:colOff>274320</xdr:colOff>
      <xdr:row>136</xdr:row>
      <xdr:rowOff>6531</xdr:rowOff>
    </xdr:to>
    <xdr:grpSp>
      <xdr:nvGrpSpPr>
        <xdr:cNvPr id="3235" name="Group 3234">
          <a:extLst>
            <a:ext uri="{FF2B5EF4-FFF2-40B4-BE49-F238E27FC236}">
              <a16:creationId xmlns:a16="http://schemas.microsoft.com/office/drawing/2014/main" id="{4D26BC1B-772E-4554-AF21-74AADDBBEEBA}"/>
            </a:ext>
          </a:extLst>
        </xdr:cNvPr>
        <xdr:cNvGrpSpPr/>
      </xdr:nvGrpSpPr>
      <xdr:grpSpPr>
        <a:xfrm>
          <a:off x="6063343" y="23774400"/>
          <a:ext cx="274320" cy="354874"/>
          <a:chOff x="6147651" y="793750"/>
          <a:chExt cx="462699" cy="514350"/>
        </a:xfrm>
      </xdr:grpSpPr>
      <xdr:grpSp>
        <xdr:nvGrpSpPr>
          <xdr:cNvPr id="3236" name="Group 3235">
            <a:extLst>
              <a:ext uri="{FF2B5EF4-FFF2-40B4-BE49-F238E27FC236}">
                <a16:creationId xmlns:a16="http://schemas.microsoft.com/office/drawing/2014/main" id="{ACD2AE9D-94D4-7A75-A9C3-56FCEB1EA487}"/>
              </a:ext>
            </a:extLst>
          </xdr:cNvPr>
          <xdr:cNvGrpSpPr/>
        </xdr:nvGrpSpPr>
        <xdr:grpSpPr>
          <a:xfrm>
            <a:off x="6153150" y="796754"/>
            <a:ext cx="457200" cy="511346"/>
            <a:chOff x="2540000" y="561804"/>
            <a:chExt cx="457200" cy="511346"/>
          </a:xfrm>
        </xdr:grpSpPr>
        <xdr:cxnSp macro="">
          <xdr:nvCxnSpPr>
            <xdr:cNvPr id="3238" name="Straight Connector 3237">
              <a:extLst>
                <a:ext uri="{FF2B5EF4-FFF2-40B4-BE49-F238E27FC236}">
                  <a16:creationId xmlns:a16="http://schemas.microsoft.com/office/drawing/2014/main" id="{93A620C0-E918-0C4F-D618-8E476880CBB3}"/>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39" name="Straight Connector 3238">
              <a:extLst>
                <a:ext uri="{FF2B5EF4-FFF2-40B4-BE49-F238E27FC236}">
                  <a16:creationId xmlns:a16="http://schemas.microsoft.com/office/drawing/2014/main" id="{E3CD800C-4227-558E-0C9D-5742C54581F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40" name="Straight Connector 3239">
              <a:extLst>
                <a:ext uri="{FF2B5EF4-FFF2-40B4-BE49-F238E27FC236}">
                  <a16:creationId xmlns:a16="http://schemas.microsoft.com/office/drawing/2014/main" id="{1085FB64-893F-5423-2EDA-DF88A0F624CE}"/>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41" name="Straight Connector 3240">
              <a:extLst>
                <a:ext uri="{FF2B5EF4-FFF2-40B4-BE49-F238E27FC236}">
                  <a16:creationId xmlns:a16="http://schemas.microsoft.com/office/drawing/2014/main" id="{7854F1A9-C6E1-CBA3-1691-83A98306E34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42" name="Straight Connector 3241">
              <a:extLst>
                <a:ext uri="{FF2B5EF4-FFF2-40B4-BE49-F238E27FC236}">
                  <a16:creationId xmlns:a16="http://schemas.microsoft.com/office/drawing/2014/main" id="{34E1157B-5996-9279-E9BF-D6729858A87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43" name="Straight Connector 3242">
              <a:extLst>
                <a:ext uri="{FF2B5EF4-FFF2-40B4-BE49-F238E27FC236}">
                  <a16:creationId xmlns:a16="http://schemas.microsoft.com/office/drawing/2014/main" id="{3B08D3F0-FBED-D6C8-4739-A0779352C6D1}"/>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37" name="Straight Connector 3236">
            <a:extLst>
              <a:ext uri="{FF2B5EF4-FFF2-40B4-BE49-F238E27FC236}">
                <a16:creationId xmlns:a16="http://schemas.microsoft.com/office/drawing/2014/main" id="{6B5FAA76-4BAD-DF3D-DCD5-C74CF9739475}"/>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121</xdr:row>
      <xdr:rowOff>0</xdr:rowOff>
    </xdr:from>
    <xdr:to>
      <xdr:col>18</xdr:col>
      <xdr:colOff>274320</xdr:colOff>
      <xdr:row>123</xdr:row>
      <xdr:rowOff>6531</xdr:rowOff>
    </xdr:to>
    <xdr:grpSp>
      <xdr:nvGrpSpPr>
        <xdr:cNvPr id="3244" name="Group 3243">
          <a:extLst>
            <a:ext uri="{FF2B5EF4-FFF2-40B4-BE49-F238E27FC236}">
              <a16:creationId xmlns:a16="http://schemas.microsoft.com/office/drawing/2014/main" id="{41F4F268-74ED-44B6-BB2A-BBDC68B6C129}"/>
            </a:ext>
          </a:extLst>
        </xdr:cNvPr>
        <xdr:cNvGrpSpPr/>
      </xdr:nvGrpSpPr>
      <xdr:grpSpPr>
        <a:xfrm>
          <a:off x="9165771" y="21553714"/>
          <a:ext cx="274320" cy="354874"/>
          <a:chOff x="6147651" y="793750"/>
          <a:chExt cx="462699" cy="514350"/>
        </a:xfrm>
      </xdr:grpSpPr>
      <xdr:grpSp>
        <xdr:nvGrpSpPr>
          <xdr:cNvPr id="3245" name="Group 3244">
            <a:extLst>
              <a:ext uri="{FF2B5EF4-FFF2-40B4-BE49-F238E27FC236}">
                <a16:creationId xmlns:a16="http://schemas.microsoft.com/office/drawing/2014/main" id="{116F176B-A401-2A01-6C82-091818C81C6B}"/>
              </a:ext>
            </a:extLst>
          </xdr:cNvPr>
          <xdr:cNvGrpSpPr/>
        </xdr:nvGrpSpPr>
        <xdr:grpSpPr>
          <a:xfrm>
            <a:off x="6153150" y="796754"/>
            <a:ext cx="457200" cy="511346"/>
            <a:chOff x="2540000" y="561804"/>
            <a:chExt cx="457200" cy="511346"/>
          </a:xfrm>
        </xdr:grpSpPr>
        <xdr:cxnSp macro="">
          <xdr:nvCxnSpPr>
            <xdr:cNvPr id="3247" name="Straight Connector 3246">
              <a:extLst>
                <a:ext uri="{FF2B5EF4-FFF2-40B4-BE49-F238E27FC236}">
                  <a16:creationId xmlns:a16="http://schemas.microsoft.com/office/drawing/2014/main" id="{D45A90D1-723C-ECF1-E3ED-54B21F74C887}"/>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48" name="Straight Connector 3247">
              <a:extLst>
                <a:ext uri="{FF2B5EF4-FFF2-40B4-BE49-F238E27FC236}">
                  <a16:creationId xmlns:a16="http://schemas.microsoft.com/office/drawing/2014/main" id="{C4CCDB75-46F1-6E7C-7BD4-EBD8F5865B9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49" name="Straight Connector 3248">
              <a:extLst>
                <a:ext uri="{FF2B5EF4-FFF2-40B4-BE49-F238E27FC236}">
                  <a16:creationId xmlns:a16="http://schemas.microsoft.com/office/drawing/2014/main" id="{5B387744-DDFE-0266-0520-5CA7360BCD2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50" name="Straight Connector 3249">
              <a:extLst>
                <a:ext uri="{FF2B5EF4-FFF2-40B4-BE49-F238E27FC236}">
                  <a16:creationId xmlns:a16="http://schemas.microsoft.com/office/drawing/2014/main" id="{6D595B87-D012-9C8A-C5DE-26A0FE8748D9}"/>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51" name="Straight Connector 3250">
              <a:extLst>
                <a:ext uri="{FF2B5EF4-FFF2-40B4-BE49-F238E27FC236}">
                  <a16:creationId xmlns:a16="http://schemas.microsoft.com/office/drawing/2014/main" id="{E7CC8BBD-161C-4FFD-218B-837B84748C8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52" name="Straight Connector 3251">
              <a:extLst>
                <a:ext uri="{FF2B5EF4-FFF2-40B4-BE49-F238E27FC236}">
                  <a16:creationId xmlns:a16="http://schemas.microsoft.com/office/drawing/2014/main" id="{F9267761-A8CD-BA87-167A-3BB45E99DE02}"/>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46" name="Straight Connector 3245">
            <a:extLst>
              <a:ext uri="{FF2B5EF4-FFF2-40B4-BE49-F238E27FC236}">
                <a16:creationId xmlns:a16="http://schemas.microsoft.com/office/drawing/2014/main" id="{81BAA423-0624-AE1F-F0E0-153D55A1F4B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121</xdr:row>
      <xdr:rowOff>0</xdr:rowOff>
    </xdr:from>
    <xdr:to>
      <xdr:col>16</xdr:col>
      <xdr:colOff>274320</xdr:colOff>
      <xdr:row>123</xdr:row>
      <xdr:rowOff>6531</xdr:rowOff>
    </xdr:to>
    <xdr:grpSp>
      <xdr:nvGrpSpPr>
        <xdr:cNvPr id="3253" name="Group 3252">
          <a:extLst>
            <a:ext uri="{FF2B5EF4-FFF2-40B4-BE49-F238E27FC236}">
              <a16:creationId xmlns:a16="http://schemas.microsoft.com/office/drawing/2014/main" id="{8B74BE7A-BFDE-4AC3-8ED5-B5DDD0CBC990}"/>
            </a:ext>
          </a:extLst>
        </xdr:cNvPr>
        <xdr:cNvGrpSpPr/>
      </xdr:nvGrpSpPr>
      <xdr:grpSpPr>
        <a:xfrm>
          <a:off x="8131629" y="21553714"/>
          <a:ext cx="274320" cy="354874"/>
          <a:chOff x="6147651" y="793750"/>
          <a:chExt cx="462699" cy="514350"/>
        </a:xfrm>
      </xdr:grpSpPr>
      <xdr:grpSp>
        <xdr:nvGrpSpPr>
          <xdr:cNvPr id="3254" name="Group 3253">
            <a:extLst>
              <a:ext uri="{FF2B5EF4-FFF2-40B4-BE49-F238E27FC236}">
                <a16:creationId xmlns:a16="http://schemas.microsoft.com/office/drawing/2014/main" id="{BA7D681E-0558-28AB-87AB-2217423149D2}"/>
              </a:ext>
            </a:extLst>
          </xdr:cNvPr>
          <xdr:cNvGrpSpPr/>
        </xdr:nvGrpSpPr>
        <xdr:grpSpPr>
          <a:xfrm>
            <a:off x="6153150" y="796754"/>
            <a:ext cx="457200" cy="511346"/>
            <a:chOff x="2540000" y="561804"/>
            <a:chExt cx="457200" cy="511346"/>
          </a:xfrm>
        </xdr:grpSpPr>
        <xdr:cxnSp macro="">
          <xdr:nvCxnSpPr>
            <xdr:cNvPr id="3256" name="Straight Connector 3255">
              <a:extLst>
                <a:ext uri="{FF2B5EF4-FFF2-40B4-BE49-F238E27FC236}">
                  <a16:creationId xmlns:a16="http://schemas.microsoft.com/office/drawing/2014/main" id="{36B95041-C4C3-2DF8-9875-12B00A07809B}"/>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57" name="Straight Connector 3256">
              <a:extLst>
                <a:ext uri="{FF2B5EF4-FFF2-40B4-BE49-F238E27FC236}">
                  <a16:creationId xmlns:a16="http://schemas.microsoft.com/office/drawing/2014/main" id="{E2F36DDD-E99C-2C13-40F1-A357E0B6034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58" name="Straight Connector 3257">
              <a:extLst>
                <a:ext uri="{FF2B5EF4-FFF2-40B4-BE49-F238E27FC236}">
                  <a16:creationId xmlns:a16="http://schemas.microsoft.com/office/drawing/2014/main" id="{09A2ACCB-21FA-50AB-5841-5942B67161C4}"/>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59" name="Straight Connector 3258">
              <a:extLst>
                <a:ext uri="{FF2B5EF4-FFF2-40B4-BE49-F238E27FC236}">
                  <a16:creationId xmlns:a16="http://schemas.microsoft.com/office/drawing/2014/main" id="{93653D7A-1414-C810-082E-8233AE2E578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60" name="Straight Connector 3259">
              <a:extLst>
                <a:ext uri="{FF2B5EF4-FFF2-40B4-BE49-F238E27FC236}">
                  <a16:creationId xmlns:a16="http://schemas.microsoft.com/office/drawing/2014/main" id="{69C2296A-D4EB-922D-A220-A493F84BCCB6}"/>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61" name="Straight Connector 3260">
              <a:extLst>
                <a:ext uri="{FF2B5EF4-FFF2-40B4-BE49-F238E27FC236}">
                  <a16:creationId xmlns:a16="http://schemas.microsoft.com/office/drawing/2014/main" id="{68C1BEC2-DCF4-F1CE-B641-A5869EC63DA7}"/>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55" name="Straight Connector 3254">
            <a:extLst>
              <a:ext uri="{FF2B5EF4-FFF2-40B4-BE49-F238E27FC236}">
                <a16:creationId xmlns:a16="http://schemas.microsoft.com/office/drawing/2014/main" id="{6A75E38E-D293-CC05-8DFF-54B6A574FCD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121</xdr:row>
      <xdr:rowOff>0</xdr:rowOff>
    </xdr:from>
    <xdr:to>
      <xdr:col>14</xdr:col>
      <xdr:colOff>274320</xdr:colOff>
      <xdr:row>123</xdr:row>
      <xdr:rowOff>6531</xdr:rowOff>
    </xdr:to>
    <xdr:grpSp>
      <xdr:nvGrpSpPr>
        <xdr:cNvPr id="3262" name="Group 3261">
          <a:extLst>
            <a:ext uri="{FF2B5EF4-FFF2-40B4-BE49-F238E27FC236}">
              <a16:creationId xmlns:a16="http://schemas.microsoft.com/office/drawing/2014/main" id="{130DCA5E-573C-45B0-B236-DCCD3AC68763}"/>
            </a:ext>
          </a:extLst>
        </xdr:cNvPr>
        <xdr:cNvGrpSpPr/>
      </xdr:nvGrpSpPr>
      <xdr:grpSpPr>
        <a:xfrm>
          <a:off x="7097486" y="21553714"/>
          <a:ext cx="274320" cy="354874"/>
          <a:chOff x="6147651" y="793750"/>
          <a:chExt cx="462699" cy="514350"/>
        </a:xfrm>
      </xdr:grpSpPr>
      <xdr:grpSp>
        <xdr:nvGrpSpPr>
          <xdr:cNvPr id="3263" name="Group 3262">
            <a:extLst>
              <a:ext uri="{FF2B5EF4-FFF2-40B4-BE49-F238E27FC236}">
                <a16:creationId xmlns:a16="http://schemas.microsoft.com/office/drawing/2014/main" id="{49431416-7E78-AE9F-C300-5D77EF494AC3}"/>
              </a:ext>
            </a:extLst>
          </xdr:cNvPr>
          <xdr:cNvGrpSpPr/>
        </xdr:nvGrpSpPr>
        <xdr:grpSpPr>
          <a:xfrm>
            <a:off x="6153150" y="796754"/>
            <a:ext cx="457200" cy="511346"/>
            <a:chOff x="2540000" y="561804"/>
            <a:chExt cx="457200" cy="511346"/>
          </a:xfrm>
        </xdr:grpSpPr>
        <xdr:cxnSp macro="">
          <xdr:nvCxnSpPr>
            <xdr:cNvPr id="3265" name="Straight Connector 3264">
              <a:extLst>
                <a:ext uri="{FF2B5EF4-FFF2-40B4-BE49-F238E27FC236}">
                  <a16:creationId xmlns:a16="http://schemas.microsoft.com/office/drawing/2014/main" id="{3AB50DE5-DD2B-B96B-0AC1-12447BCF5F17}"/>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66" name="Straight Connector 3265">
              <a:extLst>
                <a:ext uri="{FF2B5EF4-FFF2-40B4-BE49-F238E27FC236}">
                  <a16:creationId xmlns:a16="http://schemas.microsoft.com/office/drawing/2014/main" id="{049EFBB7-8F00-626B-6FFB-383F35341104}"/>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67" name="Straight Connector 3266">
              <a:extLst>
                <a:ext uri="{FF2B5EF4-FFF2-40B4-BE49-F238E27FC236}">
                  <a16:creationId xmlns:a16="http://schemas.microsoft.com/office/drawing/2014/main" id="{1352BB91-DBBB-BD33-F329-1D9D4E20404A}"/>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68" name="Straight Connector 3267">
              <a:extLst>
                <a:ext uri="{FF2B5EF4-FFF2-40B4-BE49-F238E27FC236}">
                  <a16:creationId xmlns:a16="http://schemas.microsoft.com/office/drawing/2014/main" id="{FAB24174-0315-93EB-66FE-4CF44DD92A3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69" name="Straight Connector 3268">
              <a:extLst>
                <a:ext uri="{FF2B5EF4-FFF2-40B4-BE49-F238E27FC236}">
                  <a16:creationId xmlns:a16="http://schemas.microsoft.com/office/drawing/2014/main" id="{8697C280-25E1-282B-737F-EDE2A503674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70" name="Straight Connector 3269">
              <a:extLst>
                <a:ext uri="{FF2B5EF4-FFF2-40B4-BE49-F238E27FC236}">
                  <a16:creationId xmlns:a16="http://schemas.microsoft.com/office/drawing/2014/main" id="{D00B6F44-FB16-69E5-5CB5-46022F998CBA}"/>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64" name="Straight Connector 3263">
            <a:extLst>
              <a:ext uri="{FF2B5EF4-FFF2-40B4-BE49-F238E27FC236}">
                <a16:creationId xmlns:a16="http://schemas.microsoft.com/office/drawing/2014/main" id="{E6BDB80B-1BF5-76D8-8696-66478C551C32}"/>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108</xdr:row>
      <xdr:rowOff>0</xdr:rowOff>
    </xdr:from>
    <xdr:to>
      <xdr:col>8</xdr:col>
      <xdr:colOff>274320</xdr:colOff>
      <xdr:row>110</xdr:row>
      <xdr:rowOff>6531</xdr:rowOff>
    </xdr:to>
    <xdr:grpSp>
      <xdr:nvGrpSpPr>
        <xdr:cNvPr id="3271" name="Group 3270">
          <a:extLst>
            <a:ext uri="{FF2B5EF4-FFF2-40B4-BE49-F238E27FC236}">
              <a16:creationId xmlns:a16="http://schemas.microsoft.com/office/drawing/2014/main" id="{BB4336CE-92C4-460A-B61E-D667DD12B4B1}"/>
            </a:ext>
          </a:extLst>
        </xdr:cNvPr>
        <xdr:cNvGrpSpPr/>
      </xdr:nvGrpSpPr>
      <xdr:grpSpPr>
        <a:xfrm>
          <a:off x="3995057" y="19333029"/>
          <a:ext cx="274320" cy="354873"/>
          <a:chOff x="6147651" y="793750"/>
          <a:chExt cx="462699" cy="514350"/>
        </a:xfrm>
      </xdr:grpSpPr>
      <xdr:grpSp>
        <xdr:nvGrpSpPr>
          <xdr:cNvPr id="3272" name="Group 3271">
            <a:extLst>
              <a:ext uri="{FF2B5EF4-FFF2-40B4-BE49-F238E27FC236}">
                <a16:creationId xmlns:a16="http://schemas.microsoft.com/office/drawing/2014/main" id="{5C29679C-C4FB-7BA5-D4B1-F678AD428CBB}"/>
              </a:ext>
            </a:extLst>
          </xdr:cNvPr>
          <xdr:cNvGrpSpPr/>
        </xdr:nvGrpSpPr>
        <xdr:grpSpPr>
          <a:xfrm>
            <a:off x="6153150" y="796754"/>
            <a:ext cx="457200" cy="511346"/>
            <a:chOff x="2540000" y="561804"/>
            <a:chExt cx="457200" cy="511346"/>
          </a:xfrm>
        </xdr:grpSpPr>
        <xdr:cxnSp macro="">
          <xdr:nvCxnSpPr>
            <xdr:cNvPr id="3274" name="Straight Connector 3273">
              <a:extLst>
                <a:ext uri="{FF2B5EF4-FFF2-40B4-BE49-F238E27FC236}">
                  <a16:creationId xmlns:a16="http://schemas.microsoft.com/office/drawing/2014/main" id="{6DCA570D-46C5-A7D6-4ED3-732CD114D682}"/>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75" name="Straight Connector 3274">
              <a:extLst>
                <a:ext uri="{FF2B5EF4-FFF2-40B4-BE49-F238E27FC236}">
                  <a16:creationId xmlns:a16="http://schemas.microsoft.com/office/drawing/2014/main" id="{D66DFFF9-8AEA-4935-13A1-18BD4D34FF56}"/>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76" name="Straight Connector 3275">
              <a:extLst>
                <a:ext uri="{FF2B5EF4-FFF2-40B4-BE49-F238E27FC236}">
                  <a16:creationId xmlns:a16="http://schemas.microsoft.com/office/drawing/2014/main" id="{9F602140-ACFD-4347-1E15-BE39E8B5EED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77" name="Straight Connector 3276">
              <a:extLst>
                <a:ext uri="{FF2B5EF4-FFF2-40B4-BE49-F238E27FC236}">
                  <a16:creationId xmlns:a16="http://schemas.microsoft.com/office/drawing/2014/main" id="{D13790C8-4CC5-6005-ECD6-B892B72E3B76}"/>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78" name="Straight Connector 3277">
              <a:extLst>
                <a:ext uri="{FF2B5EF4-FFF2-40B4-BE49-F238E27FC236}">
                  <a16:creationId xmlns:a16="http://schemas.microsoft.com/office/drawing/2014/main" id="{2424EC9E-CE5E-E925-6B88-3DB1B61ED95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79" name="Straight Connector 3278">
              <a:extLst>
                <a:ext uri="{FF2B5EF4-FFF2-40B4-BE49-F238E27FC236}">
                  <a16:creationId xmlns:a16="http://schemas.microsoft.com/office/drawing/2014/main" id="{6F9E33AC-7532-30E7-1576-4CCFCAF9092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73" name="Straight Connector 3272">
            <a:extLst>
              <a:ext uri="{FF2B5EF4-FFF2-40B4-BE49-F238E27FC236}">
                <a16:creationId xmlns:a16="http://schemas.microsoft.com/office/drawing/2014/main" id="{AD99A7B9-5D57-17E0-4542-53A748FC61C3}"/>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69</xdr:row>
      <xdr:rowOff>0</xdr:rowOff>
    </xdr:from>
    <xdr:to>
      <xdr:col>16</xdr:col>
      <xdr:colOff>274320</xdr:colOff>
      <xdr:row>71</xdr:row>
      <xdr:rowOff>6531</xdr:rowOff>
    </xdr:to>
    <xdr:grpSp>
      <xdr:nvGrpSpPr>
        <xdr:cNvPr id="3280" name="Group 3279">
          <a:extLst>
            <a:ext uri="{FF2B5EF4-FFF2-40B4-BE49-F238E27FC236}">
              <a16:creationId xmlns:a16="http://schemas.microsoft.com/office/drawing/2014/main" id="{6F34BF1C-39EE-4A10-BC9E-DF4852A4EB2B}"/>
            </a:ext>
          </a:extLst>
        </xdr:cNvPr>
        <xdr:cNvGrpSpPr/>
      </xdr:nvGrpSpPr>
      <xdr:grpSpPr>
        <a:xfrm>
          <a:off x="8131629" y="12670971"/>
          <a:ext cx="274320" cy="354874"/>
          <a:chOff x="6147651" y="793750"/>
          <a:chExt cx="462699" cy="514350"/>
        </a:xfrm>
      </xdr:grpSpPr>
      <xdr:grpSp>
        <xdr:nvGrpSpPr>
          <xdr:cNvPr id="3281" name="Group 3280">
            <a:extLst>
              <a:ext uri="{FF2B5EF4-FFF2-40B4-BE49-F238E27FC236}">
                <a16:creationId xmlns:a16="http://schemas.microsoft.com/office/drawing/2014/main" id="{EC0C9719-4A1D-2972-3434-543697ADF8A4}"/>
              </a:ext>
            </a:extLst>
          </xdr:cNvPr>
          <xdr:cNvGrpSpPr/>
        </xdr:nvGrpSpPr>
        <xdr:grpSpPr>
          <a:xfrm>
            <a:off x="6153150" y="796754"/>
            <a:ext cx="457200" cy="511346"/>
            <a:chOff x="2540000" y="561804"/>
            <a:chExt cx="457200" cy="511346"/>
          </a:xfrm>
        </xdr:grpSpPr>
        <xdr:cxnSp macro="">
          <xdr:nvCxnSpPr>
            <xdr:cNvPr id="3283" name="Straight Connector 3282">
              <a:extLst>
                <a:ext uri="{FF2B5EF4-FFF2-40B4-BE49-F238E27FC236}">
                  <a16:creationId xmlns:a16="http://schemas.microsoft.com/office/drawing/2014/main" id="{8079F065-D56B-E543-0271-C969B0CA590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84" name="Straight Connector 3283">
              <a:extLst>
                <a:ext uri="{FF2B5EF4-FFF2-40B4-BE49-F238E27FC236}">
                  <a16:creationId xmlns:a16="http://schemas.microsoft.com/office/drawing/2014/main" id="{779BF990-A173-89C1-3F75-D19153B8EF3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85" name="Straight Connector 3284">
              <a:extLst>
                <a:ext uri="{FF2B5EF4-FFF2-40B4-BE49-F238E27FC236}">
                  <a16:creationId xmlns:a16="http://schemas.microsoft.com/office/drawing/2014/main" id="{F081B810-70A8-0A25-5627-E43B0DB722D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86" name="Straight Connector 3285">
              <a:extLst>
                <a:ext uri="{FF2B5EF4-FFF2-40B4-BE49-F238E27FC236}">
                  <a16:creationId xmlns:a16="http://schemas.microsoft.com/office/drawing/2014/main" id="{B590FF6E-B13A-E741-AEE8-13A99C47881F}"/>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87" name="Straight Connector 3286">
              <a:extLst>
                <a:ext uri="{FF2B5EF4-FFF2-40B4-BE49-F238E27FC236}">
                  <a16:creationId xmlns:a16="http://schemas.microsoft.com/office/drawing/2014/main" id="{C454397F-07A4-C9BE-402A-BE10ACE63766}"/>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88" name="Straight Connector 3287">
              <a:extLst>
                <a:ext uri="{FF2B5EF4-FFF2-40B4-BE49-F238E27FC236}">
                  <a16:creationId xmlns:a16="http://schemas.microsoft.com/office/drawing/2014/main" id="{DD1AA43B-6A85-BF00-0B55-6FCAD15D55D1}"/>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82" name="Straight Connector 3281">
            <a:extLst>
              <a:ext uri="{FF2B5EF4-FFF2-40B4-BE49-F238E27FC236}">
                <a16:creationId xmlns:a16="http://schemas.microsoft.com/office/drawing/2014/main" id="{89DAC853-6719-8925-CF70-58374A179D29}"/>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69</xdr:row>
      <xdr:rowOff>0</xdr:rowOff>
    </xdr:from>
    <xdr:to>
      <xdr:col>14</xdr:col>
      <xdr:colOff>274320</xdr:colOff>
      <xdr:row>71</xdr:row>
      <xdr:rowOff>6531</xdr:rowOff>
    </xdr:to>
    <xdr:grpSp>
      <xdr:nvGrpSpPr>
        <xdr:cNvPr id="3289" name="Group 3288">
          <a:extLst>
            <a:ext uri="{FF2B5EF4-FFF2-40B4-BE49-F238E27FC236}">
              <a16:creationId xmlns:a16="http://schemas.microsoft.com/office/drawing/2014/main" id="{7D87AB99-6915-4574-964A-F1CB9F07D984}"/>
            </a:ext>
          </a:extLst>
        </xdr:cNvPr>
        <xdr:cNvGrpSpPr/>
      </xdr:nvGrpSpPr>
      <xdr:grpSpPr>
        <a:xfrm>
          <a:off x="7097486" y="12670971"/>
          <a:ext cx="274320" cy="354874"/>
          <a:chOff x="6147651" y="793750"/>
          <a:chExt cx="462699" cy="514350"/>
        </a:xfrm>
      </xdr:grpSpPr>
      <xdr:grpSp>
        <xdr:nvGrpSpPr>
          <xdr:cNvPr id="3290" name="Group 3289">
            <a:extLst>
              <a:ext uri="{FF2B5EF4-FFF2-40B4-BE49-F238E27FC236}">
                <a16:creationId xmlns:a16="http://schemas.microsoft.com/office/drawing/2014/main" id="{3870CADA-6351-D11D-31A9-9F8E4AC8C649}"/>
              </a:ext>
            </a:extLst>
          </xdr:cNvPr>
          <xdr:cNvGrpSpPr/>
        </xdr:nvGrpSpPr>
        <xdr:grpSpPr>
          <a:xfrm>
            <a:off x="6153150" y="796754"/>
            <a:ext cx="457200" cy="511346"/>
            <a:chOff x="2540000" y="561804"/>
            <a:chExt cx="457200" cy="511346"/>
          </a:xfrm>
        </xdr:grpSpPr>
        <xdr:cxnSp macro="">
          <xdr:nvCxnSpPr>
            <xdr:cNvPr id="3292" name="Straight Connector 3291">
              <a:extLst>
                <a:ext uri="{FF2B5EF4-FFF2-40B4-BE49-F238E27FC236}">
                  <a16:creationId xmlns:a16="http://schemas.microsoft.com/office/drawing/2014/main" id="{450938F3-DD05-6485-020E-6669622B1BA1}"/>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93" name="Straight Connector 3292">
              <a:extLst>
                <a:ext uri="{FF2B5EF4-FFF2-40B4-BE49-F238E27FC236}">
                  <a16:creationId xmlns:a16="http://schemas.microsoft.com/office/drawing/2014/main" id="{30D23CA2-7C94-33FE-6ADD-27A56FEEFBF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94" name="Straight Connector 3293">
              <a:extLst>
                <a:ext uri="{FF2B5EF4-FFF2-40B4-BE49-F238E27FC236}">
                  <a16:creationId xmlns:a16="http://schemas.microsoft.com/office/drawing/2014/main" id="{DCA26EE3-D4BC-ED74-F9FC-F3BC96C42E59}"/>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95" name="Straight Connector 3294">
              <a:extLst>
                <a:ext uri="{FF2B5EF4-FFF2-40B4-BE49-F238E27FC236}">
                  <a16:creationId xmlns:a16="http://schemas.microsoft.com/office/drawing/2014/main" id="{6127317E-B605-D1DE-7D11-0064F855A6F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96" name="Straight Connector 3295">
              <a:extLst>
                <a:ext uri="{FF2B5EF4-FFF2-40B4-BE49-F238E27FC236}">
                  <a16:creationId xmlns:a16="http://schemas.microsoft.com/office/drawing/2014/main" id="{6FEB7A54-4B34-5F5C-7CD1-4704C7871041}"/>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97" name="Straight Connector 3296">
              <a:extLst>
                <a:ext uri="{FF2B5EF4-FFF2-40B4-BE49-F238E27FC236}">
                  <a16:creationId xmlns:a16="http://schemas.microsoft.com/office/drawing/2014/main" id="{47910E08-DF3A-2DCC-50BB-C916CB349BF3}"/>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91" name="Straight Connector 3290">
            <a:extLst>
              <a:ext uri="{FF2B5EF4-FFF2-40B4-BE49-F238E27FC236}">
                <a16:creationId xmlns:a16="http://schemas.microsoft.com/office/drawing/2014/main" id="{CD95A521-59EC-E352-7B2C-42CE421F805D}"/>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69</xdr:row>
      <xdr:rowOff>0</xdr:rowOff>
    </xdr:from>
    <xdr:to>
      <xdr:col>12</xdr:col>
      <xdr:colOff>274320</xdr:colOff>
      <xdr:row>71</xdr:row>
      <xdr:rowOff>6531</xdr:rowOff>
    </xdr:to>
    <xdr:grpSp>
      <xdr:nvGrpSpPr>
        <xdr:cNvPr id="3298" name="Group 3297">
          <a:extLst>
            <a:ext uri="{FF2B5EF4-FFF2-40B4-BE49-F238E27FC236}">
              <a16:creationId xmlns:a16="http://schemas.microsoft.com/office/drawing/2014/main" id="{9CDD61F6-2B0F-4082-8875-BDF9BFCBA414}"/>
            </a:ext>
          </a:extLst>
        </xdr:cNvPr>
        <xdr:cNvGrpSpPr/>
      </xdr:nvGrpSpPr>
      <xdr:grpSpPr>
        <a:xfrm>
          <a:off x="6063343" y="12670971"/>
          <a:ext cx="274320" cy="354874"/>
          <a:chOff x="6147651" y="793750"/>
          <a:chExt cx="462699" cy="514350"/>
        </a:xfrm>
      </xdr:grpSpPr>
      <xdr:grpSp>
        <xdr:nvGrpSpPr>
          <xdr:cNvPr id="3299" name="Group 3298">
            <a:extLst>
              <a:ext uri="{FF2B5EF4-FFF2-40B4-BE49-F238E27FC236}">
                <a16:creationId xmlns:a16="http://schemas.microsoft.com/office/drawing/2014/main" id="{A54AF644-6CA2-2F6D-C63E-3EA78F00D5F5}"/>
              </a:ext>
            </a:extLst>
          </xdr:cNvPr>
          <xdr:cNvGrpSpPr/>
        </xdr:nvGrpSpPr>
        <xdr:grpSpPr>
          <a:xfrm>
            <a:off x="6153150" y="796754"/>
            <a:ext cx="457200" cy="511346"/>
            <a:chOff x="2540000" y="561804"/>
            <a:chExt cx="457200" cy="511346"/>
          </a:xfrm>
        </xdr:grpSpPr>
        <xdr:cxnSp macro="">
          <xdr:nvCxnSpPr>
            <xdr:cNvPr id="3301" name="Straight Connector 3300">
              <a:extLst>
                <a:ext uri="{FF2B5EF4-FFF2-40B4-BE49-F238E27FC236}">
                  <a16:creationId xmlns:a16="http://schemas.microsoft.com/office/drawing/2014/main" id="{85F10D35-504B-204C-049F-4E569162E434}"/>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02" name="Straight Connector 3301">
              <a:extLst>
                <a:ext uri="{FF2B5EF4-FFF2-40B4-BE49-F238E27FC236}">
                  <a16:creationId xmlns:a16="http://schemas.microsoft.com/office/drawing/2014/main" id="{D892D7C3-F05B-2AA2-1931-AA786DBAD04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03" name="Straight Connector 3302">
              <a:extLst>
                <a:ext uri="{FF2B5EF4-FFF2-40B4-BE49-F238E27FC236}">
                  <a16:creationId xmlns:a16="http://schemas.microsoft.com/office/drawing/2014/main" id="{DD6BDD27-2412-CD5B-0A84-7A0D2B64B0C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04" name="Straight Connector 3303">
              <a:extLst>
                <a:ext uri="{FF2B5EF4-FFF2-40B4-BE49-F238E27FC236}">
                  <a16:creationId xmlns:a16="http://schemas.microsoft.com/office/drawing/2014/main" id="{25AD967E-EFB9-5205-CD4A-2F6F3AACAB34}"/>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05" name="Straight Connector 3304">
              <a:extLst>
                <a:ext uri="{FF2B5EF4-FFF2-40B4-BE49-F238E27FC236}">
                  <a16:creationId xmlns:a16="http://schemas.microsoft.com/office/drawing/2014/main" id="{5907BE97-A7FA-D50D-FEF6-F853DF92CE0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06" name="Straight Connector 3305">
              <a:extLst>
                <a:ext uri="{FF2B5EF4-FFF2-40B4-BE49-F238E27FC236}">
                  <a16:creationId xmlns:a16="http://schemas.microsoft.com/office/drawing/2014/main" id="{90396D5A-EDC9-11E0-1534-C7D26895040E}"/>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00" name="Straight Connector 3299">
            <a:extLst>
              <a:ext uri="{FF2B5EF4-FFF2-40B4-BE49-F238E27FC236}">
                <a16:creationId xmlns:a16="http://schemas.microsoft.com/office/drawing/2014/main" id="{CC681DE6-A71D-3C00-8EA2-3E92C0F6192D}"/>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56</xdr:row>
      <xdr:rowOff>0</xdr:rowOff>
    </xdr:from>
    <xdr:to>
      <xdr:col>20</xdr:col>
      <xdr:colOff>274320</xdr:colOff>
      <xdr:row>58</xdr:row>
      <xdr:rowOff>6531</xdr:rowOff>
    </xdr:to>
    <xdr:grpSp>
      <xdr:nvGrpSpPr>
        <xdr:cNvPr id="3307" name="Group 3306">
          <a:extLst>
            <a:ext uri="{FF2B5EF4-FFF2-40B4-BE49-F238E27FC236}">
              <a16:creationId xmlns:a16="http://schemas.microsoft.com/office/drawing/2014/main" id="{CA0B56CA-1E1F-4A14-B5C5-777F1839C8CE}"/>
            </a:ext>
          </a:extLst>
        </xdr:cNvPr>
        <xdr:cNvGrpSpPr/>
      </xdr:nvGrpSpPr>
      <xdr:grpSpPr>
        <a:xfrm>
          <a:off x="10199914" y="10450286"/>
          <a:ext cx="274320" cy="354874"/>
          <a:chOff x="6147651" y="793750"/>
          <a:chExt cx="462699" cy="514350"/>
        </a:xfrm>
      </xdr:grpSpPr>
      <xdr:grpSp>
        <xdr:nvGrpSpPr>
          <xdr:cNvPr id="3308" name="Group 3307">
            <a:extLst>
              <a:ext uri="{FF2B5EF4-FFF2-40B4-BE49-F238E27FC236}">
                <a16:creationId xmlns:a16="http://schemas.microsoft.com/office/drawing/2014/main" id="{56D8CC05-7423-B1E0-3FF7-160F3AC2C263}"/>
              </a:ext>
            </a:extLst>
          </xdr:cNvPr>
          <xdr:cNvGrpSpPr/>
        </xdr:nvGrpSpPr>
        <xdr:grpSpPr>
          <a:xfrm>
            <a:off x="6153150" y="796754"/>
            <a:ext cx="457200" cy="511346"/>
            <a:chOff x="2540000" y="561804"/>
            <a:chExt cx="457200" cy="511346"/>
          </a:xfrm>
        </xdr:grpSpPr>
        <xdr:cxnSp macro="">
          <xdr:nvCxnSpPr>
            <xdr:cNvPr id="3310" name="Straight Connector 3309">
              <a:extLst>
                <a:ext uri="{FF2B5EF4-FFF2-40B4-BE49-F238E27FC236}">
                  <a16:creationId xmlns:a16="http://schemas.microsoft.com/office/drawing/2014/main" id="{0204EE7D-7877-A1D8-DFC6-A74FCA8AFC86}"/>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11" name="Straight Connector 3310">
              <a:extLst>
                <a:ext uri="{FF2B5EF4-FFF2-40B4-BE49-F238E27FC236}">
                  <a16:creationId xmlns:a16="http://schemas.microsoft.com/office/drawing/2014/main" id="{60419671-C0EC-7947-2CF7-74A0AF134E3F}"/>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12" name="Straight Connector 3311">
              <a:extLst>
                <a:ext uri="{FF2B5EF4-FFF2-40B4-BE49-F238E27FC236}">
                  <a16:creationId xmlns:a16="http://schemas.microsoft.com/office/drawing/2014/main" id="{8AEE4E3C-F21C-8D80-7CE4-027AF0E9C319}"/>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13" name="Straight Connector 3312">
              <a:extLst>
                <a:ext uri="{FF2B5EF4-FFF2-40B4-BE49-F238E27FC236}">
                  <a16:creationId xmlns:a16="http://schemas.microsoft.com/office/drawing/2014/main" id="{8B2FC66B-275F-AB52-5CDB-1C8D4889D2C4}"/>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14" name="Straight Connector 3313">
              <a:extLst>
                <a:ext uri="{FF2B5EF4-FFF2-40B4-BE49-F238E27FC236}">
                  <a16:creationId xmlns:a16="http://schemas.microsoft.com/office/drawing/2014/main" id="{EBDAECD4-99FE-3AB1-6B74-062BF647E3DB}"/>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15" name="Straight Connector 3314">
              <a:extLst>
                <a:ext uri="{FF2B5EF4-FFF2-40B4-BE49-F238E27FC236}">
                  <a16:creationId xmlns:a16="http://schemas.microsoft.com/office/drawing/2014/main" id="{239AE95D-FF9F-9D96-4AA3-DB24D8064DB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09" name="Straight Connector 3308">
            <a:extLst>
              <a:ext uri="{FF2B5EF4-FFF2-40B4-BE49-F238E27FC236}">
                <a16:creationId xmlns:a16="http://schemas.microsoft.com/office/drawing/2014/main" id="{9AD89DF9-491B-A42D-2472-F0B51F4DEF98}"/>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56</xdr:row>
      <xdr:rowOff>0</xdr:rowOff>
    </xdr:from>
    <xdr:to>
      <xdr:col>18</xdr:col>
      <xdr:colOff>274320</xdr:colOff>
      <xdr:row>58</xdr:row>
      <xdr:rowOff>6531</xdr:rowOff>
    </xdr:to>
    <xdr:grpSp>
      <xdr:nvGrpSpPr>
        <xdr:cNvPr id="3316" name="Group 3315">
          <a:extLst>
            <a:ext uri="{FF2B5EF4-FFF2-40B4-BE49-F238E27FC236}">
              <a16:creationId xmlns:a16="http://schemas.microsoft.com/office/drawing/2014/main" id="{EB4CF422-BF8D-46F8-BB11-1E8D728BC90F}"/>
            </a:ext>
          </a:extLst>
        </xdr:cNvPr>
        <xdr:cNvGrpSpPr/>
      </xdr:nvGrpSpPr>
      <xdr:grpSpPr>
        <a:xfrm>
          <a:off x="9165771" y="10450286"/>
          <a:ext cx="274320" cy="354874"/>
          <a:chOff x="6147651" y="793750"/>
          <a:chExt cx="462699" cy="514350"/>
        </a:xfrm>
      </xdr:grpSpPr>
      <xdr:grpSp>
        <xdr:nvGrpSpPr>
          <xdr:cNvPr id="3317" name="Group 3316">
            <a:extLst>
              <a:ext uri="{FF2B5EF4-FFF2-40B4-BE49-F238E27FC236}">
                <a16:creationId xmlns:a16="http://schemas.microsoft.com/office/drawing/2014/main" id="{BCBD1695-22D7-6AEE-6958-4827B83A117A}"/>
              </a:ext>
            </a:extLst>
          </xdr:cNvPr>
          <xdr:cNvGrpSpPr/>
        </xdr:nvGrpSpPr>
        <xdr:grpSpPr>
          <a:xfrm>
            <a:off x="6153150" y="796754"/>
            <a:ext cx="457200" cy="511346"/>
            <a:chOff x="2540000" y="561804"/>
            <a:chExt cx="457200" cy="511346"/>
          </a:xfrm>
        </xdr:grpSpPr>
        <xdr:cxnSp macro="">
          <xdr:nvCxnSpPr>
            <xdr:cNvPr id="3319" name="Straight Connector 3318">
              <a:extLst>
                <a:ext uri="{FF2B5EF4-FFF2-40B4-BE49-F238E27FC236}">
                  <a16:creationId xmlns:a16="http://schemas.microsoft.com/office/drawing/2014/main" id="{DC9001C4-76E9-C8CD-73C4-5550A3F542C9}"/>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20" name="Straight Connector 3319">
              <a:extLst>
                <a:ext uri="{FF2B5EF4-FFF2-40B4-BE49-F238E27FC236}">
                  <a16:creationId xmlns:a16="http://schemas.microsoft.com/office/drawing/2014/main" id="{E719D21E-5E8D-E920-033F-BF4489095FC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21" name="Straight Connector 3320">
              <a:extLst>
                <a:ext uri="{FF2B5EF4-FFF2-40B4-BE49-F238E27FC236}">
                  <a16:creationId xmlns:a16="http://schemas.microsoft.com/office/drawing/2014/main" id="{4E9D5236-E04E-3433-3CA5-1D906E817E41}"/>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22" name="Straight Connector 3321">
              <a:extLst>
                <a:ext uri="{FF2B5EF4-FFF2-40B4-BE49-F238E27FC236}">
                  <a16:creationId xmlns:a16="http://schemas.microsoft.com/office/drawing/2014/main" id="{94C02A25-BDE8-61E6-A5F4-E0711A048E46}"/>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23" name="Straight Connector 3322">
              <a:extLst>
                <a:ext uri="{FF2B5EF4-FFF2-40B4-BE49-F238E27FC236}">
                  <a16:creationId xmlns:a16="http://schemas.microsoft.com/office/drawing/2014/main" id="{C1F0C13E-DB52-FC5E-390D-4BFC219985E0}"/>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24" name="Straight Connector 3323">
              <a:extLst>
                <a:ext uri="{FF2B5EF4-FFF2-40B4-BE49-F238E27FC236}">
                  <a16:creationId xmlns:a16="http://schemas.microsoft.com/office/drawing/2014/main" id="{51862883-61AF-50FA-7C90-386ECDCFE070}"/>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18" name="Straight Connector 3317">
            <a:extLst>
              <a:ext uri="{FF2B5EF4-FFF2-40B4-BE49-F238E27FC236}">
                <a16:creationId xmlns:a16="http://schemas.microsoft.com/office/drawing/2014/main" id="{B094E6F0-1139-95AA-9BF7-98955086CFA4}"/>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56</xdr:row>
      <xdr:rowOff>0</xdr:rowOff>
    </xdr:from>
    <xdr:to>
      <xdr:col>6</xdr:col>
      <xdr:colOff>274320</xdr:colOff>
      <xdr:row>58</xdr:row>
      <xdr:rowOff>6531</xdr:rowOff>
    </xdr:to>
    <xdr:grpSp>
      <xdr:nvGrpSpPr>
        <xdr:cNvPr id="3325" name="Group 3324">
          <a:extLst>
            <a:ext uri="{FF2B5EF4-FFF2-40B4-BE49-F238E27FC236}">
              <a16:creationId xmlns:a16="http://schemas.microsoft.com/office/drawing/2014/main" id="{B5EC3878-C811-4B9E-83E6-93BEDB3B7C5A}"/>
            </a:ext>
          </a:extLst>
        </xdr:cNvPr>
        <xdr:cNvGrpSpPr/>
      </xdr:nvGrpSpPr>
      <xdr:grpSpPr>
        <a:xfrm>
          <a:off x="2960914" y="10450286"/>
          <a:ext cx="274320" cy="354874"/>
          <a:chOff x="6147651" y="793750"/>
          <a:chExt cx="462699" cy="514350"/>
        </a:xfrm>
      </xdr:grpSpPr>
      <xdr:grpSp>
        <xdr:nvGrpSpPr>
          <xdr:cNvPr id="3326" name="Group 3325">
            <a:extLst>
              <a:ext uri="{FF2B5EF4-FFF2-40B4-BE49-F238E27FC236}">
                <a16:creationId xmlns:a16="http://schemas.microsoft.com/office/drawing/2014/main" id="{986715BD-930C-91AC-5427-41BFCC35B04D}"/>
              </a:ext>
            </a:extLst>
          </xdr:cNvPr>
          <xdr:cNvGrpSpPr/>
        </xdr:nvGrpSpPr>
        <xdr:grpSpPr>
          <a:xfrm>
            <a:off x="6153150" y="796754"/>
            <a:ext cx="457200" cy="511346"/>
            <a:chOff x="2540000" y="561804"/>
            <a:chExt cx="457200" cy="511346"/>
          </a:xfrm>
        </xdr:grpSpPr>
        <xdr:cxnSp macro="">
          <xdr:nvCxnSpPr>
            <xdr:cNvPr id="3328" name="Straight Connector 3327">
              <a:extLst>
                <a:ext uri="{FF2B5EF4-FFF2-40B4-BE49-F238E27FC236}">
                  <a16:creationId xmlns:a16="http://schemas.microsoft.com/office/drawing/2014/main" id="{2E2845ED-7EFA-6A2A-5507-A51AE702092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29" name="Straight Connector 3328">
              <a:extLst>
                <a:ext uri="{FF2B5EF4-FFF2-40B4-BE49-F238E27FC236}">
                  <a16:creationId xmlns:a16="http://schemas.microsoft.com/office/drawing/2014/main" id="{820CF8A4-44EA-3A7F-8B90-94BB4DA6ED1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30" name="Straight Connector 3329">
              <a:extLst>
                <a:ext uri="{FF2B5EF4-FFF2-40B4-BE49-F238E27FC236}">
                  <a16:creationId xmlns:a16="http://schemas.microsoft.com/office/drawing/2014/main" id="{9927C92B-D705-5755-6C81-5B5D2592A38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31" name="Straight Connector 3330">
              <a:extLst>
                <a:ext uri="{FF2B5EF4-FFF2-40B4-BE49-F238E27FC236}">
                  <a16:creationId xmlns:a16="http://schemas.microsoft.com/office/drawing/2014/main" id="{5ACA41B5-7CFC-1536-ECEA-18411DFDEC11}"/>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32" name="Straight Connector 3331">
              <a:extLst>
                <a:ext uri="{FF2B5EF4-FFF2-40B4-BE49-F238E27FC236}">
                  <a16:creationId xmlns:a16="http://schemas.microsoft.com/office/drawing/2014/main" id="{E970E9E3-6C58-177A-EDE9-7CDD291D5532}"/>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33" name="Straight Connector 3332">
              <a:extLst>
                <a:ext uri="{FF2B5EF4-FFF2-40B4-BE49-F238E27FC236}">
                  <a16:creationId xmlns:a16="http://schemas.microsoft.com/office/drawing/2014/main" id="{6C2E93F1-936D-57C0-FC14-D3882BC816E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27" name="Straight Connector 3326">
            <a:extLst>
              <a:ext uri="{FF2B5EF4-FFF2-40B4-BE49-F238E27FC236}">
                <a16:creationId xmlns:a16="http://schemas.microsoft.com/office/drawing/2014/main" id="{23E12A22-F3F9-C7C6-F9C6-09D13AE8D3F8}"/>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56</xdr:row>
      <xdr:rowOff>0</xdr:rowOff>
    </xdr:from>
    <xdr:to>
      <xdr:col>8</xdr:col>
      <xdr:colOff>274320</xdr:colOff>
      <xdr:row>58</xdr:row>
      <xdr:rowOff>6531</xdr:rowOff>
    </xdr:to>
    <xdr:grpSp>
      <xdr:nvGrpSpPr>
        <xdr:cNvPr id="3334" name="Group 3333">
          <a:extLst>
            <a:ext uri="{FF2B5EF4-FFF2-40B4-BE49-F238E27FC236}">
              <a16:creationId xmlns:a16="http://schemas.microsoft.com/office/drawing/2014/main" id="{61CD6C52-0C7B-42A6-95FF-B1BCE04FEBA5}"/>
            </a:ext>
          </a:extLst>
        </xdr:cNvPr>
        <xdr:cNvGrpSpPr/>
      </xdr:nvGrpSpPr>
      <xdr:grpSpPr>
        <a:xfrm>
          <a:off x="3995057" y="10450286"/>
          <a:ext cx="274320" cy="354874"/>
          <a:chOff x="6147651" y="793750"/>
          <a:chExt cx="462699" cy="514350"/>
        </a:xfrm>
      </xdr:grpSpPr>
      <xdr:grpSp>
        <xdr:nvGrpSpPr>
          <xdr:cNvPr id="3335" name="Group 3334">
            <a:extLst>
              <a:ext uri="{FF2B5EF4-FFF2-40B4-BE49-F238E27FC236}">
                <a16:creationId xmlns:a16="http://schemas.microsoft.com/office/drawing/2014/main" id="{6AD4977B-F8B0-B31A-5778-30108C1AF004}"/>
              </a:ext>
            </a:extLst>
          </xdr:cNvPr>
          <xdr:cNvGrpSpPr/>
        </xdr:nvGrpSpPr>
        <xdr:grpSpPr>
          <a:xfrm>
            <a:off x="6153150" y="796754"/>
            <a:ext cx="457200" cy="511346"/>
            <a:chOff x="2540000" y="561804"/>
            <a:chExt cx="457200" cy="511346"/>
          </a:xfrm>
        </xdr:grpSpPr>
        <xdr:cxnSp macro="">
          <xdr:nvCxnSpPr>
            <xdr:cNvPr id="3337" name="Straight Connector 3336">
              <a:extLst>
                <a:ext uri="{FF2B5EF4-FFF2-40B4-BE49-F238E27FC236}">
                  <a16:creationId xmlns:a16="http://schemas.microsoft.com/office/drawing/2014/main" id="{1D9179DF-D56D-9568-5D4E-6C389B8AB02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38" name="Straight Connector 3337">
              <a:extLst>
                <a:ext uri="{FF2B5EF4-FFF2-40B4-BE49-F238E27FC236}">
                  <a16:creationId xmlns:a16="http://schemas.microsoft.com/office/drawing/2014/main" id="{5E1D9AFD-737E-90A2-CC3F-73DE1A93E97C}"/>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39" name="Straight Connector 3338">
              <a:extLst>
                <a:ext uri="{FF2B5EF4-FFF2-40B4-BE49-F238E27FC236}">
                  <a16:creationId xmlns:a16="http://schemas.microsoft.com/office/drawing/2014/main" id="{CA1D4E8C-04FD-1F8A-0DCD-CC836A61FFE8}"/>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40" name="Straight Connector 3339">
              <a:extLst>
                <a:ext uri="{FF2B5EF4-FFF2-40B4-BE49-F238E27FC236}">
                  <a16:creationId xmlns:a16="http://schemas.microsoft.com/office/drawing/2014/main" id="{9698AE68-4B29-7B38-DE7F-F0EA4A8FAC4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41" name="Straight Connector 3340">
              <a:extLst>
                <a:ext uri="{FF2B5EF4-FFF2-40B4-BE49-F238E27FC236}">
                  <a16:creationId xmlns:a16="http://schemas.microsoft.com/office/drawing/2014/main" id="{93D29A94-D080-A398-980F-D184EC425C7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42" name="Straight Connector 3341">
              <a:extLst>
                <a:ext uri="{FF2B5EF4-FFF2-40B4-BE49-F238E27FC236}">
                  <a16:creationId xmlns:a16="http://schemas.microsoft.com/office/drawing/2014/main" id="{8E21B40A-BAFD-3DA6-CDFB-1E7A2D184057}"/>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36" name="Straight Connector 3335">
            <a:extLst>
              <a:ext uri="{FF2B5EF4-FFF2-40B4-BE49-F238E27FC236}">
                <a16:creationId xmlns:a16="http://schemas.microsoft.com/office/drawing/2014/main" id="{41C194B1-8FD7-414E-0267-70995B4473F2}"/>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56</xdr:row>
      <xdr:rowOff>0</xdr:rowOff>
    </xdr:from>
    <xdr:to>
      <xdr:col>10</xdr:col>
      <xdr:colOff>274320</xdr:colOff>
      <xdr:row>58</xdr:row>
      <xdr:rowOff>6531</xdr:rowOff>
    </xdr:to>
    <xdr:grpSp>
      <xdr:nvGrpSpPr>
        <xdr:cNvPr id="3343" name="Group 3342">
          <a:extLst>
            <a:ext uri="{FF2B5EF4-FFF2-40B4-BE49-F238E27FC236}">
              <a16:creationId xmlns:a16="http://schemas.microsoft.com/office/drawing/2014/main" id="{98FF630D-5635-4199-B24C-797DE5D0C038}"/>
            </a:ext>
          </a:extLst>
        </xdr:cNvPr>
        <xdr:cNvGrpSpPr/>
      </xdr:nvGrpSpPr>
      <xdr:grpSpPr>
        <a:xfrm>
          <a:off x="5029200" y="10450286"/>
          <a:ext cx="274320" cy="354874"/>
          <a:chOff x="6147651" y="793750"/>
          <a:chExt cx="462699" cy="514350"/>
        </a:xfrm>
      </xdr:grpSpPr>
      <xdr:grpSp>
        <xdr:nvGrpSpPr>
          <xdr:cNvPr id="3344" name="Group 3343">
            <a:extLst>
              <a:ext uri="{FF2B5EF4-FFF2-40B4-BE49-F238E27FC236}">
                <a16:creationId xmlns:a16="http://schemas.microsoft.com/office/drawing/2014/main" id="{CD545C70-A155-24EC-37AC-2245D84861E9}"/>
              </a:ext>
            </a:extLst>
          </xdr:cNvPr>
          <xdr:cNvGrpSpPr/>
        </xdr:nvGrpSpPr>
        <xdr:grpSpPr>
          <a:xfrm>
            <a:off x="6153150" y="796754"/>
            <a:ext cx="457200" cy="511346"/>
            <a:chOff x="2540000" y="561804"/>
            <a:chExt cx="457200" cy="511346"/>
          </a:xfrm>
        </xdr:grpSpPr>
        <xdr:cxnSp macro="">
          <xdr:nvCxnSpPr>
            <xdr:cNvPr id="3346" name="Straight Connector 3345">
              <a:extLst>
                <a:ext uri="{FF2B5EF4-FFF2-40B4-BE49-F238E27FC236}">
                  <a16:creationId xmlns:a16="http://schemas.microsoft.com/office/drawing/2014/main" id="{CD24D71E-0A19-444F-5357-21A729780C52}"/>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47" name="Straight Connector 3346">
              <a:extLst>
                <a:ext uri="{FF2B5EF4-FFF2-40B4-BE49-F238E27FC236}">
                  <a16:creationId xmlns:a16="http://schemas.microsoft.com/office/drawing/2014/main" id="{3993F418-02E3-49F7-1446-7DFADD820254}"/>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48" name="Straight Connector 3347">
              <a:extLst>
                <a:ext uri="{FF2B5EF4-FFF2-40B4-BE49-F238E27FC236}">
                  <a16:creationId xmlns:a16="http://schemas.microsoft.com/office/drawing/2014/main" id="{735A6E9F-6063-8184-E8C5-F9DDB1718A6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49" name="Straight Connector 3348">
              <a:extLst>
                <a:ext uri="{FF2B5EF4-FFF2-40B4-BE49-F238E27FC236}">
                  <a16:creationId xmlns:a16="http://schemas.microsoft.com/office/drawing/2014/main" id="{FF937EBF-2338-44D0-72F2-2EB4AFA7890F}"/>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50" name="Straight Connector 3349">
              <a:extLst>
                <a:ext uri="{FF2B5EF4-FFF2-40B4-BE49-F238E27FC236}">
                  <a16:creationId xmlns:a16="http://schemas.microsoft.com/office/drawing/2014/main" id="{F866BA2A-AB6E-2237-2914-53B27330A5A2}"/>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51" name="Straight Connector 3350">
              <a:extLst>
                <a:ext uri="{FF2B5EF4-FFF2-40B4-BE49-F238E27FC236}">
                  <a16:creationId xmlns:a16="http://schemas.microsoft.com/office/drawing/2014/main" id="{72368B82-24E2-74B9-2C70-6282CA8E840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45" name="Straight Connector 3344">
            <a:extLst>
              <a:ext uri="{FF2B5EF4-FFF2-40B4-BE49-F238E27FC236}">
                <a16:creationId xmlns:a16="http://schemas.microsoft.com/office/drawing/2014/main" id="{B24F2CCA-D844-4245-B476-BE05C80B2EB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56</xdr:row>
      <xdr:rowOff>0</xdr:rowOff>
    </xdr:from>
    <xdr:to>
      <xdr:col>12</xdr:col>
      <xdr:colOff>274320</xdr:colOff>
      <xdr:row>58</xdr:row>
      <xdr:rowOff>6531</xdr:rowOff>
    </xdr:to>
    <xdr:grpSp>
      <xdr:nvGrpSpPr>
        <xdr:cNvPr id="3352" name="Group 3351">
          <a:extLst>
            <a:ext uri="{FF2B5EF4-FFF2-40B4-BE49-F238E27FC236}">
              <a16:creationId xmlns:a16="http://schemas.microsoft.com/office/drawing/2014/main" id="{F39BBE57-543E-4B75-BD4F-A56BF44017DA}"/>
            </a:ext>
          </a:extLst>
        </xdr:cNvPr>
        <xdr:cNvGrpSpPr/>
      </xdr:nvGrpSpPr>
      <xdr:grpSpPr>
        <a:xfrm>
          <a:off x="6063343" y="10450286"/>
          <a:ext cx="274320" cy="354874"/>
          <a:chOff x="6147651" y="793750"/>
          <a:chExt cx="462699" cy="514350"/>
        </a:xfrm>
      </xdr:grpSpPr>
      <xdr:grpSp>
        <xdr:nvGrpSpPr>
          <xdr:cNvPr id="3353" name="Group 3352">
            <a:extLst>
              <a:ext uri="{FF2B5EF4-FFF2-40B4-BE49-F238E27FC236}">
                <a16:creationId xmlns:a16="http://schemas.microsoft.com/office/drawing/2014/main" id="{58123FDA-296E-397A-AB86-59D19C20286A}"/>
              </a:ext>
            </a:extLst>
          </xdr:cNvPr>
          <xdr:cNvGrpSpPr/>
        </xdr:nvGrpSpPr>
        <xdr:grpSpPr>
          <a:xfrm>
            <a:off x="6153150" y="796754"/>
            <a:ext cx="457200" cy="511346"/>
            <a:chOff x="2540000" y="561804"/>
            <a:chExt cx="457200" cy="511346"/>
          </a:xfrm>
        </xdr:grpSpPr>
        <xdr:cxnSp macro="">
          <xdr:nvCxnSpPr>
            <xdr:cNvPr id="3355" name="Straight Connector 3354">
              <a:extLst>
                <a:ext uri="{FF2B5EF4-FFF2-40B4-BE49-F238E27FC236}">
                  <a16:creationId xmlns:a16="http://schemas.microsoft.com/office/drawing/2014/main" id="{4962833D-9F6A-430B-F9BD-C2EC6580533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56" name="Straight Connector 3355">
              <a:extLst>
                <a:ext uri="{FF2B5EF4-FFF2-40B4-BE49-F238E27FC236}">
                  <a16:creationId xmlns:a16="http://schemas.microsoft.com/office/drawing/2014/main" id="{95585146-DDC6-D9BC-8D6D-0B4582D92007}"/>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57" name="Straight Connector 3356">
              <a:extLst>
                <a:ext uri="{FF2B5EF4-FFF2-40B4-BE49-F238E27FC236}">
                  <a16:creationId xmlns:a16="http://schemas.microsoft.com/office/drawing/2014/main" id="{D97B6A6B-F043-840F-BFFC-C699AF0E9075}"/>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58" name="Straight Connector 3357">
              <a:extLst>
                <a:ext uri="{FF2B5EF4-FFF2-40B4-BE49-F238E27FC236}">
                  <a16:creationId xmlns:a16="http://schemas.microsoft.com/office/drawing/2014/main" id="{10404C7E-C14C-7859-B3C2-5ADEFA17977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59" name="Straight Connector 3358">
              <a:extLst>
                <a:ext uri="{FF2B5EF4-FFF2-40B4-BE49-F238E27FC236}">
                  <a16:creationId xmlns:a16="http://schemas.microsoft.com/office/drawing/2014/main" id="{8CAAA569-88DB-E509-A0AF-76E65471B237}"/>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60" name="Straight Connector 3359">
              <a:extLst>
                <a:ext uri="{FF2B5EF4-FFF2-40B4-BE49-F238E27FC236}">
                  <a16:creationId xmlns:a16="http://schemas.microsoft.com/office/drawing/2014/main" id="{EDB1E4F9-0FC7-7EC1-2A82-E13D193C339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54" name="Straight Connector 3353">
            <a:extLst>
              <a:ext uri="{FF2B5EF4-FFF2-40B4-BE49-F238E27FC236}">
                <a16:creationId xmlns:a16="http://schemas.microsoft.com/office/drawing/2014/main" id="{EA73658D-87D5-C74E-9719-8F6C045CD1D2}"/>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56</xdr:row>
      <xdr:rowOff>0</xdr:rowOff>
    </xdr:from>
    <xdr:to>
      <xdr:col>14</xdr:col>
      <xdr:colOff>274320</xdr:colOff>
      <xdr:row>58</xdr:row>
      <xdr:rowOff>6531</xdr:rowOff>
    </xdr:to>
    <xdr:grpSp>
      <xdr:nvGrpSpPr>
        <xdr:cNvPr id="3361" name="Group 3360">
          <a:extLst>
            <a:ext uri="{FF2B5EF4-FFF2-40B4-BE49-F238E27FC236}">
              <a16:creationId xmlns:a16="http://schemas.microsoft.com/office/drawing/2014/main" id="{7D5DADAE-3893-456F-BDCF-8482E45EB13F}"/>
            </a:ext>
          </a:extLst>
        </xdr:cNvPr>
        <xdr:cNvGrpSpPr/>
      </xdr:nvGrpSpPr>
      <xdr:grpSpPr>
        <a:xfrm>
          <a:off x="7097486" y="10450286"/>
          <a:ext cx="274320" cy="354874"/>
          <a:chOff x="6147651" y="793750"/>
          <a:chExt cx="462699" cy="514350"/>
        </a:xfrm>
      </xdr:grpSpPr>
      <xdr:grpSp>
        <xdr:nvGrpSpPr>
          <xdr:cNvPr id="3362" name="Group 3361">
            <a:extLst>
              <a:ext uri="{FF2B5EF4-FFF2-40B4-BE49-F238E27FC236}">
                <a16:creationId xmlns:a16="http://schemas.microsoft.com/office/drawing/2014/main" id="{4DCB7F57-BEB9-14D5-88EF-4516C1B04A1D}"/>
              </a:ext>
            </a:extLst>
          </xdr:cNvPr>
          <xdr:cNvGrpSpPr/>
        </xdr:nvGrpSpPr>
        <xdr:grpSpPr>
          <a:xfrm>
            <a:off x="6153150" y="796754"/>
            <a:ext cx="457200" cy="511346"/>
            <a:chOff x="2540000" y="561804"/>
            <a:chExt cx="457200" cy="511346"/>
          </a:xfrm>
        </xdr:grpSpPr>
        <xdr:cxnSp macro="">
          <xdr:nvCxnSpPr>
            <xdr:cNvPr id="3364" name="Straight Connector 3363">
              <a:extLst>
                <a:ext uri="{FF2B5EF4-FFF2-40B4-BE49-F238E27FC236}">
                  <a16:creationId xmlns:a16="http://schemas.microsoft.com/office/drawing/2014/main" id="{38FDB075-7534-7C91-478D-7E5A533C24E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65" name="Straight Connector 3364">
              <a:extLst>
                <a:ext uri="{FF2B5EF4-FFF2-40B4-BE49-F238E27FC236}">
                  <a16:creationId xmlns:a16="http://schemas.microsoft.com/office/drawing/2014/main" id="{C200D806-2C5D-22D6-0338-36AF60C97E84}"/>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66" name="Straight Connector 3365">
              <a:extLst>
                <a:ext uri="{FF2B5EF4-FFF2-40B4-BE49-F238E27FC236}">
                  <a16:creationId xmlns:a16="http://schemas.microsoft.com/office/drawing/2014/main" id="{54A935F8-9878-C7EF-A5F4-B0CEFD62750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67" name="Straight Connector 3366">
              <a:extLst>
                <a:ext uri="{FF2B5EF4-FFF2-40B4-BE49-F238E27FC236}">
                  <a16:creationId xmlns:a16="http://schemas.microsoft.com/office/drawing/2014/main" id="{3A86AEEC-7FC8-8157-7122-A53A3F8104E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68" name="Straight Connector 3367">
              <a:extLst>
                <a:ext uri="{FF2B5EF4-FFF2-40B4-BE49-F238E27FC236}">
                  <a16:creationId xmlns:a16="http://schemas.microsoft.com/office/drawing/2014/main" id="{20214BBE-727E-7741-B633-3C2CE1F9001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69" name="Straight Connector 3368">
              <a:extLst>
                <a:ext uri="{FF2B5EF4-FFF2-40B4-BE49-F238E27FC236}">
                  <a16:creationId xmlns:a16="http://schemas.microsoft.com/office/drawing/2014/main" id="{EFE365F5-D317-5F70-1927-63E71718E428}"/>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63" name="Straight Connector 3362">
            <a:extLst>
              <a:ext uri="{FF2B5EF4-FFF2-40B4-BE49-F238E27FC236}">
                <a16:creationId xmlns:a16="http://schemas.microsoft.com/office/drawing/2014/main" id="{521F8B90-6BC9-1E49-BDD3-749F40AE3F54}"/>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43</xdr:row>
      <xdr:rowOff>0</xdr:rowOff>
    </xdr:from>
    <xdr:to>
      <xdr:col>16</xdr:col>
      <xdr:colOff>274320</xdr:colOff>
      <xdr:row>45</xdr:row>
      <xdr:rowOff>6531</xdr:rowOff>
    </xdr:to>
    <xdr:grpSp>
      <xdr:nvGrpSpPr>
        <xdr:cNvPr id="3370" name="Group 3369">
          <a:extLst>
            <a:ext uri="{FF2B5EF4-FFF2-40B4-BE49-F238E27FC236}">
              <a16:creationId xmlns:a16="http://schemas.microsoft.com/office/drawing/2014/main" id="{D4FC2537-958D-4410-80C1-90A0FCD15DA8}"/>
            </a:ext>
          </a:extLst>
        </xdr:cNvPr>
        <xdr:cNvGrpSpPr/>
      </xdr:nvGrpSpPr>
      <xdr:grpSpPr>
        <a:xfrm>
          <a:off x="8131629" y="8229600"/>
          <a:ext cx="274320" cy="354874"/>
          <a:chOff x="6147651" y="793750"/>
          <a:chExt cx="462699" cy="514350"/>
        </a:xfrm>
      </xdr:grpSpPr>
      <xdr:grpSp>
        <xdr:nvGrpSpPr>
          <xdr:cNvPr id="3371" name="Group 3370">
            <a:extLst>
              <a:ext uri="{FF2B5EF4-FFF2-40B4-BE49-F238E27FC236}">
                <a16:creationId xmlns:a16="http://schemas.microsoft.com/office/drawing/2014/main" id="{266ACC57-7DED-AFBD-FDD8-BE7B74547F1C}"/>
              </a:ext>
            </a:extLst>
          </xdr:cNvPr>
          <xdr:cNvGrpSpPr/>
        </xdr:nvGrpSpPr>
        <xdr:grpSpPr>
          <a:xfrm>
            <a:off x="6153150" y="796754"/>
            <a:ext cx="457200" cy="511346"/>
            <a:chOff x="2540000" y="561804"/>
            <a:chExt cx="457200" cy="511346"/>
          </a:xfrm>
        </xdr:grpSpPr>
        <xdr:cxnSp macro="">
          <xdr:nvCxnSpPr>
            <xdr:cNvPr id="3373" name="Straight Connector 3372">
              <a:extLst>
                <a:ext uri="{FF2B5EF4-FFF2-40B4-BE49-F238E27FC236}">
                  <a16:creationId xmlns:a16="http://schemas.microsoft.com/office/drawing/2014/main" id="{24C9565A-9782-7E49-AEB2-07FD827B09A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74" name="Straight Connector 3373">
              <a:extLst>
                <a:ext uri="{FF2B5EF4-FFF2-40B4-BE49-F238E27FC236}">
                  <a16:creationId xmlns:a16="http://schemas.microsoft.com/office/drawing/2014/main" id="{B6FD9127-8C72-0332-C0F8-A258F5F743B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75" name="Straight Connector 3374">
              <a:extLst>
                <a:ext uri="{FF2B5EF4-FFF2-40B4-BE49-F238E27FC236}">
                  <a16:creationId xmlns:a16="http://schemas.microsoft.com/office/drawing/2014/main" id="{3B7A56C6-62FF-59EC-AFC0-A6FA03C636C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76" name="Straight Connector 3375">
              <a:extLst>
                <a:ext uri="{FF2B5EF4-FFF2-40B4-BE49-F238E27FC236}">
                  <a16:creationId xmlns:a16="http://schemas.microsoft.com/office/drawing/2014/main" id="{D871977C-FCCD-EB92-C39C-2AE0B5D9FA86}"/>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77" name="Straight Connector 3376">
              <a:extLst>
                <a:ext uri="{FF2B5EF4-FFF2-40B4-BE49-F238E27FC236}">
                  <a16:creationId xmlns:a16="http://schemas.microsoft.com/office/drawing/2014/main" id="{505E21DA-5746-241F-C67A-328DC567F59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78" name="Straight Connector 3377">
              <a:extLst>
                <a:ext uri="{FF2B5EF4-FFF2-40B4-BE49-F238E27FC236}">
                  <a16:creationId xmlns:a16="http://schemas.microsoft.com/office/drawing/2014/main" id="{E8F45293-D59B-2D27-1161-E726FF1C82A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72" name="Straight Connector 3371">
            <a:extLst>
              <a:ext uri="{FF2B5EF4-FFF2-40B4-BE49-F238E27FC236}">
                <a16:creationId xmlns:a16="http://schemas.microsoft.com/office/drawing/2014/main" id="{EB3EA27E-5B10-41C8-6BBF-AF0135937EC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43</xdr:row>
      <xdr:rowOff>0</xdr:rowOff>
    </xdr:from>
    <xdr:to>
      <xdr:col>12</xdr:col>
      <xdr:colOff>274320</xdr:colOff>
      <xdr:row>45</xdr:row>
      <xdr:rowOff>6531</xdr:rowOff>
    </xdr:to>
    <xdr:grpSp>
      <xdr:nvGrpSpPr>
        <xdr:cNvPr id="3379" name="Group 3378">
          <a:extLst>
            <a:ext uri="{FF2B5EF4-FFF2-40B4-BE49-F238E27FC236}">
              <a16:creationId xmlns:a16="http://schemas.microsoft.com/office/drawing/2014/main" id="{C14772D2-CBFD-45F4-B0A5-B06F2554FD5B}"/>
            </a:ext>
          </a:extLst>
        </xdr:cNvPr>
        <xdr:cNvGrpSpPr/>
      </xdr:nvGrpSpPr>
      <xdr:grpSpPr>
        <a:xfrm>
          <a:off x="6063343" y="8229600"/>
          <a:ext cx="274320" cy="354874"/>
          <a:chOff x="6147651" y="793750"/>
          <a:chExt cx="462699" cy="514350"/>
        </a:xfrm>
      </xdr:grpSpPr>
      <xdr:grpSp>
        <xdr:nvGrpSpPr>
          <xdr:cNvPr id="3380" name="Group 3379">
            <a:extLst>
              <a:ext uri="{FF2B5EF4-FFF2-40B4-BE49-F238E27FC236}">
                <a16:creationId xmlns:a16="http://schemas.microsoft.com/office/drawing/2014/main" id="{8F25FE30-27C7-0155-F99A-E68A9AAAB2A2}"/>
              </a:ext>
            </a:extLst>
          </xdr:cNvPr>
          <xdr:cNvGrpSpPr/>
        </xdr:nvGrpSpPr>
        <xdr:grpSpPr>
          <a:xfrm>
            <a:off x="6153150" y="796754"/>
            <a:ext cx="457200" cy="511346"/>
            <a:chOff x="2540000" y="561804"/>
            <a:chExt cx="457200" cy="511346"/>
          </a:xfrm>
        </xdr:grpSpPr>
        <xdr:cxnSp macro="">
          <xdr:nvCxnSpPr>
            <xdr:cNvPr id="3382" name="Straight Connector 3381">
              <a:extLst>
                <a:ext uri="{FF2B5EF4-FFF2-40B4-BE49-F238E27FC236}">
                  <a16:creationId xmlns:a16="http://schemas.microsoft.com/office/drawing/2014/main" id="{B36A4185-5AF1-84A4-FC69-695E3E7FF73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83" name="Straight Connector 3382">
              <a:extLst>
                <a:ext uri="{FF2B5EF4-FFF2-40B4-BE49-F238E27FC236}">
                  <a16:creationId xmlns:a16="http://schemas.microsoft.com/office/drawing/2014/main" id="{7AB421DF-6835-2F0D-839B-899BAC459034}"/>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84" name="Straight Connector 3383">
              <a:extLst>
                <a:ext uri="{FF2B5EF4-FFF2-40B4-BE49-F238E27FC236}">
                  <a16:creationId xmlns:a16="http://schemas.microsoft.com/office/drawing/2014/main" id="{52D37D24-1914-72A1-9F4C-71E9E180173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85" name="Straight Connector 3384">
              <a:extLst>
                <a:ext uri="{FF2B5EF4-FFF2-40B4-BE49-F238E27FC236}">
                  <a16:creationId xmlns:a16="http://schemas.microsoft.com/office/drawing/2014/main" id="{DB8B2770-9FCD-3972-C318-18D8DC0DFFD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86" name="Straight Connector 3385">
              <a:extLst>
                <a:ext uri="{FF2B5EF4-FFF2-40B4-BE49-F238E27FC236}">
                  <a16:creationId xmlns:a16="http://schemas.microsoft.com/office/drawing/2014/main" id="{51614B6A-E57B-7DB2-BBE4-ABDC163A6DEC}"/>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87" name="Straight Connector 3386">
              <a:extLst>
                <a:ext uri="{FF2B5EF4-FFF2-40B4-BE49-F238E27FC236}">
                  <a16:creationId xmlns:a16="http://schemas.microsoft.com/office/drawing/2014/main" id="{2DDEC3C9-9C7C-5A15-4F1C-A195CFA263C2}"/>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81" name="Straight Connector 3380">
            <a:extLst>
              <a:ext uri="{FF2B5EF4-FFF2-40B4-BE49-F238E27FC236}">
                <a16:creationId xmlns:a16="http://schemas.microsoft.com/office/drawing/2014/main" id="{D0250A9B-421E-A7F8-0DB3-4E1D6E820B30}"/>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30</xdr:row>
      <xdr:rowOff>0</xdr:rowOff>
    </xdr:from>
    <xdr:to>
      <xdr:col>16</xdr:col>
      <xdr:colOff>274320</xdr:colOff>
      <xdr:row>32</xdr:row>
      <xdr:rowOff>6531</xdr:rowOff>
    </xdr:to>
    <xdr:grpSp>
      <xdr:nvGrpSpPr>
        <xdr:cNvPr id="3388" name="Group 3387">
          <a:extLst>
            <a:ext uri="{FF2B5EF4-FFF2-40B4-BE49-F238E27FC236}">
              <a16:creationId xmlns:a16="http://schemas.microsoft.com/office/drawing/2014/main" id="{A63ED904-5BD8-4F1A-ABFB-27229C2A981B}"/>
            </a:ext>
          </a:extLst>
        </xdr:cNvPr>
        <xdr:cNvGrpSpPr/>
      </xdr:nvGrpSpPr>
      <xdr:grpSpPr>
        <a:xfrm>
          <a:off x="8131629" y="6008914"/>
          <a:ext cx="274320" cy="354874"/>
          <a:chOff x="6147651" y="793750"/>
          <a:chExt cx="462699" cy="514350"/>
        </a:xfrm>
      </xdr:grpSpPr>
      <xdr:grpSp>
        <xdr:nvGrpSpPr>
          <xdr:cNvPr id="3389" name="Group 3388">
            <a:extLst>
              <a:ext uri="{FF2B5EF4-FFF2-40B4-BE49-F238E27FC236}">
                <a16:creationId xmlns:a16="http://schemas.microsoft.com/office/drawing/2014/main" id="{9E3B9A79-D398-E5BE-9781-98BAE22CBC3B}"/>
              </a:ext>
            </a:extLst>
          </xdr:cNvPr>
          <xdr:cNvGrpSpPr/>
        </xdr:nvGrpSpPr>
        <xdr:grpSpPr>
          <a:xfrm>
            <a:off x="6153150" y="796754"/>
            <a:ext cx="457200" cy="511346"/>
            <a:chOff x="2540000" y="561804"/>
            <a:chExt cx="457200" cy="511346"/>
          </a:xfrm>
        </xdr:grpSpPr>
        <xdr:cxnSp macro="">
          <xdr:nvCxnSpPr>
            <xdr:cNvPr id="3391" name="Straight Connector 3390">
              <a:extLst>
                <a:ext uri="{FF2B5EF4-FFF2-40B4-BE49-F238E27FC236}">
                  <a16:creationId xmlns:a16="http://schemas.microsoft.com/office/drawing/2014/main" id="{814BDA0C-8CF9-A1AA-9FA6-D797F305E50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92" name="Straight Connector 3391">
              <a:extLst>
                <a:ext uri="{FF2B5EF4-FFF2-40B4-BE49-F238E27FC236}">
                  <a16:creationId xmlns:a16="http://schemas.microsoft.com/office/drawing/2014/main" id="{9781700C-01EF-642B-266B-ABC26C491DD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93" name="Straight Connector 3392">
              <a:extLst>
                <a:ext uri="{FF2B5EF4-FFF2-40B4-BE49-F238E27FC236}">
                  <a16:creationId xmlns:a16="http://schemas.microsoft.com/office/drawing/2014/main" id="{2A757023-6224-C7A1-B7FB-5A4D970C601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94" name="Straight Connector 3393">
              <a:extLst>
                <a:ext uri="{FF2B5EF4-FFF2-40B4-BE49-F238E27FC236}">
                  <a16:creationId xmlns:a16="http://schemas.microsoft.com/office/drawing/2014/main" id="{C942B771-E4BC-19E1-C09B-CDFE892BC6C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95" name="Straight Connector 3394">
              <a:extLst>
                <a:ext uri="{FF2B5EF4-FFF2-40B4-BE49-F238E27FC236}">
                  <a16:creationId xmlns:a16="http://schemas.microsoft.com/office/drawing/2014/main" id="{D4F00FBF-5DFC-28C8-3F8D-428BBD8DEC3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96" name="Straight Connector 3395">
              <a:extLst>
                <a:ext uri="{FF2B5EF4-FFF2-40B4-BE49-F238E27FC236}">
                  <a16:creationId xmlns:a16="http://schemas.microsoft.com/office/drawing/2014/main" id="{6FBC7DC3-A8AF-6705-9562-D02E814ECF7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90" name="Straight Connector 3389">
            <a:extLst>
              <a:ext uri="{FF2B5EF4-FFF2-40B4-BE49-F238E27FC236}">
                <a16:creationId xmlns:a16="http://schemas.microsoft.com/office/drawing/2014/main" id="{6A80A87C-A253-120A-C1CD-09EAACA0530C}"/>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30</xdr:row>
      <xdr:rowOff>0</xdr:rowOff>
    </xdr:from>
    <xdr:to>
      <xdr:col>14</xdr:col>
      <xdr:colOff>274320</xdr:colOff>
      <xdr:row>32</xdr:row>
      <xdr:rowOff>6531</xdr:rowOff>
    </xdr:to>
    <xdr:grpSp>
      <xdr:nvGrpSpPr>
        <xdr:cNvPr id="3397" name="Group 3396">
          <a:extLst>
            <a:ext uri="{FF2B5EF4-FFF2-40B4-BE49-F238E27FC236}">
              <a16:creationId xmlns:a16="http://schemas.microsoft.com/office/drawing/2014/main" id="{B5089132-DB00-466B-ADC8-4B2BF913F9F1}"/>
            </a:ext>
          </a:extLst>
        </xdr:cNvPr>
        <xdr:cNvGrpSpPr/>
      </xdr:nvGrpSpPr>
      <xdr:grpSpPr>
        <a:xfrm>
          <a:off x="7097486" y="6008914"/>
          <a:ext cx="274320" cy="354874"/>
          <a:chOff x="6147651" y="793750"/>
          <a:chExt cx="462699" cy="514350"/>
        </a:xfrm>
      </xdr:grpSpPr>
      <xdr:grpSp>
        <xdr:nvGrpSpPr>
          <xdr:cNvPr id="3398" name="Group 3397">
            <a:extLst>
              <a:ext uri="{FF2B5EF4-FFF2-40B4-BE49-F238E27FC236}">
                <a16:creationId xmlns:a16="http://schemas.microsoft.com/office/drawing/2014/main" id="{357EF116-B45B-D145-1DE1-874A56143650}"/>
              </a:ext>
            </a:extLst>
          </xdr:cNvPr>
          <xdr:cNvGrpSpPr/>
        </xdr:nvGrpSpPr>
        <xdr:grpSpPr>
          <a:xfrm>
            <a:off x="6153150" y="796754"/>
            <a:ext cx="457200" cy="511346"/>
            <a:chOff x="2540000" y="561804"/>
            <a:chExt cx="457200" cy="511346"/>
          </a:xfrm>
        </xdr:grpSpPr>
        <xdr:cxnSp macro="">
          <xdr:nvCxnSpPr>
            <xdr:cNvPr id="3400" name="Straight Connector 3399">
              <a:extLst>
                <a:ext uri="{FF2B5EF4-FFF2-40B4-BE49-F238E27FC236}">
                  <a16:creationId xmlns:a16="http://schemas.microsoft.com/office/drawing/2014/main" id="{32810FE4-EB99-6854-3360-1A582543019F}"/>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01" name="Straight Connector 3400">
              <a:extLst>
                <a:ext uri="{FF2B5EF4-FFF2-40B4-BE49-F238E27FC236}">
                  <a16:creationId xmlns:a16="http://schemas.microsoft.com/office/drawing/2014/main" id="{B0D86D5B-F1D4-5CE7-924C-3045A5B55F61}"/>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02" name="Straight Connector 3401">
              <a:extLst>
                <a:ext uri="{FF2B5EF4-FFF2-40B4-BE49-F238E27FC236}">
                  <a16:creationId xmlns:a16="http://schemas.microsoft.com/office/drawing/2014/main" id="{39167358-304B-9148-FC1F-4E814470BE78}"/>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03" name="Straight Connector 3402">
              <a:extLst>
                <a:ext uri="{FF2B5EF4-FFF2-40B4-BE49-F238E27FC236}">
                  <a16:creationId xmlns:a16="http://schemas.microsoft.com/office/drawing/2014/main" id="{9441F3C4-FC05-C375-1F18-648B379639A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04" name="Straight Connector 3403">
              <a:extLst>
                <a:ext uri="{FF2B5EF4-FFF2-40B4-BE49-F238E27FC236}">
                  <a16:creationId xmlns:a16="http://schemas.microsoft.com/office/drawing/2014/main" id="{20C74F4E-AC66-D096-A82F-FAB693D4BFC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05" name="Straight Connector 3404">
              <a:extLst>
                <a:ext uri="{FF2B5EF4-FFF2-40B4-BE49-F238E27FC236}">
                  <a16:creationId xmlns:a16="http://schemas.microsoft.com/office/drawing/2014/main" id="{E167845D-E9DD-6632-F52F-4B6CA193783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99" name="Straight Connector 3398">
            <a:extLst>
              <a:ext uri="{FF2B5EF4-FFF2-40B4-BE49-F238E27FC236}">
                <a16:creationId xmlns:a16="http://schemas.microsoft.com/office/drawing/2014/main" id="{987A3DC4-A3E5-3423-4A51-19B64BC8D338}"/>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30</xdr:row>
      <xdr:rowOff>0</xdr:rowOff>
    </xdr:from>
    <xdr:to>
      <xdr:col>10</xdr:col>
      <xdr:colOff>274320</xdr:colOff>
      <xdr:row>32</xdr:row>
      <xdr:rowOff>6531</xdr:rowOff>
    </xdr:to>
    <xdr:grpSp>
      <xdr:nvGrpSpPr>
        <xdr:cNvPr id="3406" name="Group 3405">
          <a:extLst>
            <a:ext uri="{FF2B5EF4-FFF2-40B4-BE49-F238E27FC236}">
              <a16:creationId xmlns:a16="http://schemas.microsoft.com/office/drawing/2014/main" id="{323CDD29-E994-4E6E-BED2-08F0943DFF80}"/>
            </a:ext>
          </a:extLst>
        </xdr:cNvPr>
        <xdr:cNvGrpSpPr/>
      </xdr:nvGrpSpPr>
      <xdr:grpSpPr>
        <a:xfrm>
          <a:off x="5029200" y="6008914"/>
          <a:ext cx="274320" cy="354874"/>
          <a:chOff x="6147651" y="793750"/>
          <a:chExt cx="462699" cy="514350"/>
        </a:xfrm>
      </xdr:grpSpPr>
      <xdr:grpSp>
        <xdr:nvGrpSpPr>
          <xdr:cNvPr id="3407" name="Group 3406">
            <a:extLst>
              <a:ext uri="{FF2B5EF4-FFF2-40B4-BE49-F238E27FC236}">
                <a16:creationId xmlns:a16="http://schemas.microsoft.com/office/drawing/2014/main" id="{C93CD01A-A9F0-1E89-D6C9-EB68DB4121FC}"/>
              </a:ext>
            </a:extLst>
          </xdr:cNvPr>
          <xdr:cNvGrpSpPr/>
        </xdr:nvGrpSpPr>
        <xdr:grpSpPr>
          <a:xfrm>
            <a:off x="6153150" y="796754"/>
            <a:ext cx="457200" cy="511346"/>
            <a:chOff x="2540000" y="561804"/>
            <a:chExt cx="457200" cy="511346"/>
          </a:xfrm>
        </xdr:grpSpPr>
        <xdr:cxnSp macro="">
          <xdr:nvCxnSpPr>
            <xdr:cNvPr id="3409" name="Straight Connector 3408">
              <a:extLst>
                <a:ext uri="{FF2B5EF4-FFF2-40B4-BE49-F238E27FC236}">
                  <a16:creationId xmlns:a16="http://schemas.microsoft.com/office/drawing/2014/main" id="{C776F339-6984-735A-708E-E803373B4696}"/>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10" name="Straight Connector 3409">
              <a:extLst>
                <a:ext uri="{FF2B5EF4-FFF2-40B4-BE49-F238E27FC236}">
                  <a16:creationId xmlns:a16="http://schemas.microsoft.com/office/drawing/2014/main" id="{A08164A9-3BE0-60D7-907F-3F2B93D1D3E1}"/>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11" name="Straight Connector 3410">
              <a:extLst>
                <a:ext uri="{FF2B5EF4-FFF2-40B4-BE49-F238E27FC236}">
                  <a16:creationId xmlns:a16="http://schemas.microsoft.com/office/drawing/2014/main" id="{BFF3E3B7-743E-227F-F884-5D6587A47CEE}"/>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12" name="Straight Connector 3411">
              <a:extLst>
                <a:ext uri="{FF2B5EF4-FFF2-40B4-BE49-F238E27FC236}">
                  <a16:creationId xmlns:a16="http://schemas.microsoft.com/office/drawing/2014/main" id="{CDA0BCC9-62DF-3600-6B2A-DF15BC0EA3B9}"/>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13" name="Straight Connector 3412">
              <a:extLst>
                <a:ext uri="{FF2B5EF4-FFF2-40B4-BE49-F238E27FC236}">
                  <a16:creationId xmlns:a16="http://schemas.microsoft.com/office/drawing/2014/main" id="{3BA1C69F-F925-4BE8-0732-69306639270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14" name="Straight Connector 3413">
              <a:extLst>
                <a:ext uri="{FF2B5EF4-FFF2-40B4-BE49-F238E27FC236}">
                  <a16:creationId xmlns:a16="http://schemas.microsoft.com/office/drawing/2014/main" id="{832C01F6-91B6-DDF0-2C45-1C4D52438F07}"/>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08" name="Straight Connector 3407">
            <a:extLst>
              <a:ext uri="{FF2B5EF4-FFF2-40B4-BE49-F238E27FC236}">
                <a16:creationId xmlns:a16="http://schemas.microsoft.com/office/drawing/2014/main" id="{C708EFAE-BA27-A648-4894-D70CBFDD3DE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30</xdr:row>
      <xdr:rowOff>0</xdr:rowOff>
    </xdr:from>
    <xdr:to>
      <xdr:col>6</xdr:col>
      <xdr:colOff>274320</xdr:colOff>
      <xdr:row>32</xdr:row>
      <xdr:rowOff>6531</xdr:rowOff>
    </xdr:to>
    <xdr:grpSp>
      <xdr:nvGrpSpPr>
        <xdr:cNvPr id="3415" name="Group 3414">
          <a:extLst>
            <a:ext uri="{FF2B5EF4-FFF2-40B4-BE49-F238E27FC236}">
              <a16:creationId xmlns:a16="http://schemas.microsoft.com/office/drawing/2014/main" id="{66BE5B7E-4960-41B0-BA9B-72E940A9CBF7}"/>
            </a:ext>
          </a:extLst>
        </xdr:cNvPr>
        <xdr:cNvGrpSpPr/>
      </xdr:nvGrpSpPr>
      <xdr:grpSpPr>
        <a:xfrm>
          <a:off x="2960914" y="6008914"/>
          <a:ext cx="274320" cy="354874"/>
          <a:chOff x="6147651" y="793750"/>
          <a:chExt cx="462699" cy="514350"/>
        </a:xfrm>
      </xdr:grpSpPr>
      <xdr:grpSp>
        <xdr:nvGrpSpPr>
          <xdr:cNvPr id="3416" name="Group 3415">
            <a:extLst>
              <a:ext uri="{FF2B5EF4-FFF2-40B4-BE49-F238E27FC236}">
                <a16:creationId xmlns:a16="http://schemas.microsoft.com/office/drawing/2014/main" id="{57D6F0BC-9062-B279-66DA-938556B471F4}"/>
              </a:ext>
            </a:extLst>
          </xdr:cNvPr>
          <xdr:cNvGrpSpPr/>
        </xdr:nvGrpSpPr>
        <xdr:grpSpPr>
          <a:xfrm>
            <a:off x="6153150" y="796754"/>
            <a:ext cx="457200" cy="511346"/>
            <a:chOff x="2540000" y="561804"/>
            <a:chExt cx="457200" cy="511346"/>
          </a:xfrm>
        </xdr:grpSpPr>
        <xdr:cxnSp macro="">
          <xdr:nvCxnSpPr>
            <xdr:cNvPr id="3418" name="Straight Connector 3417">
              <a:extLst>
                <a:ext uri="{FF2B5EF4-FFF2-40B4-BE49-F238E27FC236}">
                  <a16:creationId xmlns:a16="http://schemas.microsoft.com/office/drawing/2014/main" id="{4B74C3BA-F2B4-FCC3-96B1-4F500015DE5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19" name="Straight Connector 3418">
              <a:extLst>
                <a:ext uri="{FF2B5EF4-FFF2-40B4-BE49-F238E27FC236}">
                  <a16:creationId xmlns:a16="http://schemas.microsoft.com/office/drawing/2014/main" id="{B60A6CFD-FF7C-A6EF-9FC4-B67431163ECF}"/>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20" name="Straight Connector 3419">
              <a:extLst>
                <a:ext uri="{FF2B5EF4-FFF2-40B4-BE49-F238E27FC236}">
                  <a16:creationId xmlns:a16="http://schemas.microsoft.com/office/drawing/2014/main" id="{FF1D4E54-4229-A846-65E1-8212693EB4B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21" name="Straight Connector 3420">
              <a:extLst>
                <a:ext uri="{FF2B5EF4-FFF2-40B4-BE49-F238E27FC236}">
                  <a16:creationId xmlns:a16="http://schemas.microsoft.com/office/drawing/2014/main" id="{4E5CAD26-ECAF-D538-E1BC-9F26C7D68AD1}"/>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22" name="Straight Connector 3421">
              <a:extLst>
                <a:ext uri="{FF2B5EF4-FFF2-40B4-BE49-F238E27FC236}">
                  <a16:creationId xmlns:a16="http://schemas.microsoft.com/office/drawing/2014/main" id="{50A0721C-1A2D-9F7F-0A23-A9D1948DEE9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23" name="Straight Connector 3422">
              <a:extLst>
                <a:ext uri="{FF2B5EF4-FFF2-40B4-BE49-F238E27FC236}">
                  <a16:creationId xmlns:a16="http://schemas.microsoft.com/office/drawing/2014/main" id="{30864F27-FA92-BCE8-0DF4-87D0DB29E8A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17" name="Straight Connector 3416">
            <a:extLst>
              <a:ext uri="{FF2B5EF4-FFF2-40B4-BE49-F238E27FC236}">
                <a16:creationId xmlns:a16="http://schemas.microsoft.com/office/drawing/2014/main" id="{8B38CF68-29BB-1E8F-C843-508DA698C4E2}"/>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oneCellAnchor>
    <xdr:from>
      <xdr:col>8</xdr:col>
      <xdr:colOff>190500</xdr:colOff>
      <xdr:row>28</xdr:row>
      <xdr:rowOff>45357</xdr:rowOff>
    </xdr:from>
    <xdr:ext cx="108857" cy="344130"/>
    <xdr:pic>
      <xdr:nvPicPr>
        <xdr:cNvPr id="26" name="Picture 11595">
          <a:extLst>
            <a:ext uri="{FF2B5EF4-FFF2-40B4-BE49-F238E27FC236}">
              <a16:creationId xmlns:a16="http://schemas.microsoft.com/office/drawing/2014/main" id="{0A7706F2-8795-4FAB-9D18-1BACA39C6FD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263571" y="5796643"/>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244929</xdr:colOff>
      <xdr:row>28</xdr:row>
      <xdr:rowOff>72572</xdr:rowOff>
    </xdr:from>
    <xdr:ext cx="108857" cy="344130"/>
    <xdr:pic>
      <xdr:nvPicPr>
        <xdr:cNvPr id="27" name="Picture 11595">
          <a:extLst>
            <a:ext uri="{FF2B5EF4-FFF2-40B4-BE49-F238E27FC236}">
              <a16:creationId xmlns:a16="http://schemas.microsoft.com/office/drawing/2014/main" id="{8843D057-C470-44A7-A788-E23370C721A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527143" y="5823858"/>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163285</xdr:colOff>
      <xdr:row>41</xdr:row>
      <xdr:rowOff>154214</xdr:rowOff>
    </xdr:from>
    <xdr:ext cx="108857" cy="344130"/>
    <xdr:pic>
      <xdr:nvPicPr>
        <xdr:cNvPr id="28" name="Picture 11595">
          <a:extLst>
            <a:ext uri="{FF2B5EF4-FFF2-40B4-BE49-F238E27FC236}">
              <a16:creationId xmlns:a16="http://schemas.microsoft.com/office/drawing/2014/main" id="{E8C094D8-A870-4767-9434-4BC40234F5F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93214" y="8218714"/>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136072</xdr:colOff>
      <xdr:row>55</xdr:row>
      <xdr:rowOff>36286</xdr:rowOff>
    </xdr:from>
    <xdr:ext cx="108857" cy="344130"/>
    <xdr:pic>
      <xdr:nvPicPr>
        <xdr:cNvPr id="29" name="Picture 11595">
          <a:extLst>
            <a:ext uri="{FF2B5EF4-FFF2-40B4-BE49-F238E27FC236}">
              <a16:creationId xmlns:a16="http://schemas.microsoft.com/office/drawing/2014/main" id="{2BCA1DE5-1798-4A84-9EC8-DF5198A3852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18286" y="10586357"/>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290285</xdr:colOff>
      <xdr:row>106</xdr:row>
      <xdr:rowOff>108858</xdr:rowOff>
    </xdr:from>
    <xdr:ext cx="108857" cy="344130"/>
    <xdr:pic>
      <xdr:nvPicPr>
        <xdr:cNvPr id="30" name="Picture 11595">
          <a:extLst>
            <a:ext uri="{FF2B5EF4-FFF2-40B4-BE49-F238E27FC236}">
              <a16:creationId xmlns:a16="http://schemas.microsoft.com/office/drawing/2014/main" id="{A9E898FC-DD85-4C61-85AF-45AFA4A8050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63356" y="19739429"/>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190500</xdr:colOff>
      <xdr:row>120</xdr:row>
      <xdr:rowOff>0</xdr:rowOff>
    </xdr:from>
    <xdr:ext cx="108857" cy="344130"/>
    <xdr:pic>
      <xdr:nvPicPr>
        <xdr:cNvPr id="31" name="Picture 11595">
          <a:extLst>
            <a:ext uri="{FF2B5EF4-FFF2-40B4-BE49-F238E27FC236}">
              <a16:creationId xmlns:a16="http://schemas.microsoft.com/office/drawing/2014/main" id="{8718FAC0-59CC-4B51-94DE-227EF3F81EE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1286" y="22116143"/>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117929</xdr:colOff>
      <xdr:row>119</xdr:row>
      <xdr:rowOff>163285</xdr:rowOff>
    </xdr:from>
    <xdr:ext cx="108857" cy="344130"/>
    <xdr:pic>
      <xdr:nvPicPr>
        <xdr:cNvPr id="32" name="Picture 11595">
          <a:extLst>
            <a:ext uri="{FF2B5EF4-FFF2-40B4-BE49-F238E27FC236}">
              <a16:creationId xmlns:a16="http://schemas.microsoft.com/office/drawing/2014/main" id="{2D7D1F05-92BD-4368-857C-BF708400439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504715" y="22107071"/>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145143</xdr:colOff>
      <xdr:row>146</xdr:row>
      <xdr:rowOff>54428</xdr:rowOff>
    </xdr:from>
    <xdr:ext cx="108857" cy="344130"/>
    <xdr:pic>
      <xdr:nvPicPr>
        <xdr:cNvPr id="33" name="Picture 11595">
          <a:extLst>
            <a:ext uri="{FF2B5EF4-FFF2-40B4-BE49-F238E27FC236}">
              <a16:creationId xmlns:a16="http://schemas.microsoft.com/office/drawing/2014/main" id="{3AC6590B-7A43-462B-8FBB-D6C4B81B296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113643" y="26796999"/>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18</xdr:col>
      <xdr:colOff>99786</xdr:colOff>
      <xdr:row>145</xdr:row>
      <xdr:rowOff>154214</xdr:rowOff>
    </xdr:from>
    <xdr:ext cx="108857" cy="344130"/>
    <xdr:pic>
      <xdr:nvPicPr>
        <xdr:cNvPr id="34" name="Picture 11595">
          <a:extLst>
            <a:ext uri="{FF2B5EF4-FFF2-40B4-BE49-F238E27FC236}">
              <a16:creationId xmlns:a16="http://schemas.microsoft.com/office/drawing/2014/main" id="{D093BD44-F8DD-4669-A723-75C86390479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434286" y="26724428"/>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172358</xdr:colOff>
      <xdr:row>157</xdr:row>
      <xdr:rowOff>0</xdr:rowOff>
    </xdr:from>
    <xdr:ext cx="108857" cy="344130"/>
    <xdr:pic>
      <xdr:nvPicPr>
        <xdr:cNvPr id="35" name="Picture 11595">
          <a:extLst>
            <a:ext uri="{FF2B5EF4-FFF2-40B4-BE49-F238E27FC236}">
              <a16:creationId xmlns:a16="http://schemas.microsoft.com/office/drawing/2014/main" id="{6D565A26-A515-4D3E-BAFB-0F8B30F22AA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559144" y="290557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172357</xdr:colOff>
      <xdr:row>168</xdr:row>
      <xdr:rowOff>36286</xdr:rowOff>
    </xdr:from>
    <xdr:ext cx="108857" cy="344130"/>
    <xdr:pic>
      <xdr:nvPicPr>
        <xdr:cNvPr id="36" name="Picture 11595">
          <a:extLst>
            <a:ext uri="{FF2B5EF4-FFF2-40B4-BE49-F238E27FC236}">
              <a16:creationId xmlns:a16="http://schemas.microsoft.com/office/drawing/2014/main" id="{15849665-851E-4D6B-BFFE-F811029FD1C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93143" y="314052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154214</xdr:colOff>
      <xdr:row>168</xdr:row>
      <xdr:rowOff>0</xdr:rowOff>
    </xdr:from>
    <xdr:ext cx="108857" cy="344130"/>
    <xdr:pic>
      <xdr:nvPicPr>
        <xdr:cNvPr id="37" name="Picture 11595">
          <a:extLst>
            <a:ext uri="{FF2B5EF4-FFF2-40B4-BE49-F238E27FC236}">
              <a16:creationId xmlns:a16="http://schemas.microsoft.com/office/drawing/2014/main" id="{5C1D9D59-ACDE-4804-801A-05267DEDEF5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79571" y="31369000"/>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172357</xdr:colOff>
      <xdr:row>168</xdr:row>
      <xdr:rowOff>18142</xdr:rowOff>
    </xdr:from>
    <xdr:ext cx="108857" cy="344130"/>
    <xdr:pic>
      <xdr:nvPicPr>
        <xdr:cNvPr id="38" name="Picture 11595">
          <a:extLst>
            <a:ext uri="{FF2B5EF4-FFF2-40B4-BE49-F238E27FC236}">
              <a16:creationId xmlns:a16="http://schemas.microsoft.com/office/drawing/2014/main" id="{46CFD003-5DB3-4E6B-88AC-50357F678E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54571" y="31387142"/>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18</xdr:col>
      <xdr:colOff>154215</xdr:colOff>
      <xdr:row>168</xdr:row>
      <xdr:rowOff>18143</xdr:rowOff>
    </xdr:from>
    <xdr:ext cx="108857" cy="344130"/>
    <xdr:pic>
      <xdr:nvPicPr>
        <xdr:cNvPr id="39" name="Picture 11595">
          <a:extLst>
            <a:ext uri="{FF2B5EF4-FFF2-40B4-BE49-F238E27FC236}">
              <a16:creationId xmlns:a16="http://schemas.microsoft.com/office/drawing/2014/main" id="{6DA3F750-A9BD-4B71-958D-1B18CA62382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488715" y="31387143"/>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190500</xdr:colOff>
      <xdr:row>179</xdr:row>
      <xdr:rowOff>0</xdr:rowOff>
    </xdr:from>
    <xdr:ext cx="108857" cy="344130"/>
    <xdr:pic>
      <xdr:nvPicPr>
        <xdr:cNvPr id="40" name="Picture 11595">
          <a:extLst>
            <a:ext uri="{FF2B5EF4-FFF2-40B4-BE49-F238E27FC236}">
              <a16:creationId xmlns:a16="http://schemas.microsoft.com/office/drawing/2014/main" id="{E6D489AF-CD99-4A31-9E29-C9F78DB1518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06714" y="33682214"/>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217714</xdr:colOff>
      <xdr:row>189</xdr:row>
      <xdr:rowOff>99787</xdr:rowOff>
    </xdr:from>
    <xdr:ext cx="108857" cy="344130"/>
    <xdr:pic>
      <xdr:nvPicPr>
        <xdr:cNvPr id="41" name="Picture 11595">
          <a:extLst>
            <a:ext uri="{FF2B5EF4-FFF2-40B4-BE49-F238E27FC236}">
              <a16:creationId xmlns:a16="http://schemas.microsoft.com/office/drawing/2014/main" id="{F1E47552-8890-41F8-9D5B-7E5832B2223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186214" y="35922858"/>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199571</xdr:colOff>
      <xdr:row>190</xdr:row>
      <xdr:rowOff>9072</xdr:rowOff>
    </xdr:from>
    <xdr:ext cx="108857" cy="344130"/>
    <xdr:pic>
      <xdr:nvPicPr>
        <xdr:cNvPr id="42" name="Picture 11595">
          <a:extLst>
            <a:ext uri="{FF2B5EF4-FFF2-40B4-BE49-F238E27FC236}">
              <a16:creationId xmlns:a16="http://schemas.microsoft.com/office/drawing/2014/main" id="{0E193981-A8E9-4226-92C7-20D637EBB72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324928" y="36004501"/>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190500</xdr:colOff>
      <xdr:row>189</xdr:row>
      <xdr:rowOff>145144</xdr:rowOff>
    </xdr:from>
    <xdr:ext cx="108857" cy="344130"/>
    <xdr:pic>
      <xdr:nvPicPr>
        <xdr:cNvPr id="43" name="Picture 11595">
          <a:extLst>
            <a:ext uri="{FF2B5EF4-FFF2-40B4-BE49-F238E27FC236}">
              <a16:creationId xmlns:a16="http://schemas.microsoft.com/office/drawing/2014/main" id="{039169C9-B822-4715-9D92-37631D41004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72714" y="35968215"/>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208643</xdr:colOff>
      <xdr:row>200</xdr:row>
      <xdr:rowOff>145142</xdr:rowOff>
    </xdr:from>
    <xdr:ext cx="108857" cy="344130"/>
    <xdr:pic>
      <xdr:nvPicPr>
        <xdr:cNvPr id="44" name="Picture 11595">
          <a:extLst>
            <a:ext uri="{FF2B5EF4-FFF2-40B4-BE49-F238E27FC236}">
              <a16:creationId xmlns:a16="http://schemas.microsoft.com/office/drawing/2014/main" id="{E56958BD-D164-4EBB-A549-DCAA419609A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86286" y="38281428"/>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217715</xdr:colOff>
      <xdr:row>211</xdr:row>
      <xdr:rowOff>108857</xdr:rowOff>
    </xdr:from>
    <xdr:ext cx="108857" cy="344130"/>
    <xdr:pic>
      <xdr:nvPicPr>
        <xdr:cNvPr id="45" name="Picture 11595">
          <a:extLst>
            <a:ext uri="{FF2B5EF4-FFF2-40B4-BE49-F238E27FC236}">
              <a16:creationId xmlns:a16="http://schemas.microsoft.com/office/drawing/2014/main" id="{4847067D-394A-42EA-BBA9-9AC5A60CD64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33929" y="40558357"/>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235858</xdr:colOff>
      <xdr:row>233</xdr:row>
      <xdr:rowOff>145143</xdr:rowOff>
    </xdr:from>
    <xdr:ext cx="108857" cy="344130"/>
    <xdr:pic>
      <xdr:nvPicPr>
        <xdr:cNvPr id="46" name="Picture 11595">
          <a:extLst>
            <a:ext uri="{FF2B5EF4-FFF2-40B4-BE49-F238E27FC236}">
              <a16:creationId xmlns:a16="http://schemas.microsoft.com/office/drawing/2014/main" id="{C2B0FFA1-B10C-4249-BF65-BC42D1795F9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56644" y="45221072"/>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199571</xdr:colOff>
      <xdr:row>233</xdr:row>
      <xdr:rowOff>145143</xdr:rowOff>
    </xdr:from>
    <xdr:ext cx="108857" cy="344130"/>
    <xdr:pic>
      <xdr:nvPicPr>
        <xdr:cNvPr id="47" name="Picture 11595">
          <a:extLst>
            <a:ext uri="{FF2B5EF4-FFF2-40B4-BE49-F238E27FC236}">
              <a16:creationId xmlns:a16="http://schemas.microsoft.com/office/drawing/2014/main" id="{3DF05A5B-0FCD-4DF2-ADF9-20746182A7A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272642" y="45221072"/>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154214</xdr:colOff>
      <xdr:row>234</xdr:row>
      <xdr:rowOff>0</xdr:rowOff>
    </xdr:from>
    <xdr:ext cx="108857" cy="344130"/>
    <xdr:pic>
      <xdr:nvPicPr>
        <xdr:cNvPr id="48" name="Picture 11595">
          <a:extLst>
            <a:ext uri="{FF2B5EF4-FFF2-40B4-BE49-F238E27FC236}">
              <a16:creationId xmlns:a16="http://schemas.microsoft.com/office/drawing/2014/main" id="{18F25410-19D0-41FB-904C-A1E59D96376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79571" y="452482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145143</xdr:colOff>
      <xdr:row>234</xdr:row>
      <xdr:rowOff>0</xdr:rowOff>
    </xdr:from>
    <xdr:ext cx="108857" cy="344130"/>
    <xdr:pic>
      <xdr:nvPicPr>
        <xdr:cNvPr id="49" name="Picture 11595">
          <a:extLst>
            <a:ext uri="{FF2B5EF4-FFF2-40B4-BE49-F238E27FC236}">
              <a16:creationId xmlns:a16="http://schemas.microsoft.com/office/drawing/2014/main" id="{EA4F2739-BEE1-4F65-8065-9DA83BCCBF7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531929" y="452482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281214</xdr:colOff>
      <xdr:row>245</xdr:row>
      <xdr:rowOff>9071</xdr:rowOff>
    </xdr:from>
    <xdr:ext cx="108857" cy="344130"/>
    <xdr:pic>
      <xdr:nvPicPr>
        <xdr:cNvPr id="50" name="Picture 11595">
          <a:extLst>
            <a:ext uri="{FF2B5EF4-FFF2-40B4-BE49-F238E27FC236}">
              <a16:creationId xmlns:a16="http://schemas.microsoft.com/office/drawing/2014/main" id="{406D7AE5-7E02-4362-B80A-F53A4070015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302000" y="47570571"/>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181429</xdr:colOff>
      <xdr:row>244</xdr:row>
      <xdr:rowOff>127000</xdr:rowOff>
    </xdr:from>
    <xdr:ext cx="108857" cy="344130"/>
    <xdr:pic>
      <xdr:nvPicPr>
        <xdr:cNvPr id="51" name="Picture 11595">
          <a:extLst>
            <a:ext uri="{FF2B5EF4-FFF2-40B4-BE49-F238E27FC236}">
              <a16:creationId xmlns:a16="http://schemas.microsoft.com/office/drawing/2014/main" id="{B9050B3E-C8EE-499A-851F-1C41E3D7241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254500" y="47516143"/>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154215</xdr:colOff>
      <xdr:row>245</xdr:row>
      <xdr:rowOff>0</xdr:rowOff>
    </xdr:from>
    <xdr:ext cx="108857" cy="344130"/>
    <xdr:pic>
      <xdr:nvPicPr>
        <xdr:cNvPr id="52" name="Picture 11595">
          <a:extLst>
            <a:ext uri="{FF2B5EF4-FFF2-40B4-BE49-F238E27FC236}">
              <a16:creationId xmlns:a16="http://schemas.microsoft.com/office/drawing/2014/main" id="{09C88A60-9451-4109-9983-5EF8C890512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84144" y="47561500"/>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154215</xdr:colOff>
      <xdr:row>256</xdr:row>
      <xdr:rowOff>9072</xdr:rowOff>
    </xdr:from>
    <xdr:ext cx="108857" cy="344130"/>
    <xdr:pic>
      <xdr:nvPicPr>
        <xdr:cNvPr id="53" name="Picture 11595">
          <a:extLst>
            <a:ext uri="{FF2B5EF4-FFF2-40B4-BE49-F238E27FC236}">
              <a16:creationId xmlns:a16="http://schemas.microsoft.com/office/drawing/2014/main" id="{476B23E2-49C6-409A-AFED-78F97C23B97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541001" y="498837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172357</xdr:colOff>
      <xdr:row>267</xdr:row>
      <xdr:rowOff>36285</xdr:rowOff>
    </xdr:from>
    <xdr:ext cx="108857" cy="344130"/>
    <xdr:pic>
      <xdr:nvPicPr>
        <xdr:cNvPr id="54" name="Picture 11595">
          <a:extLst>
            <a:ext uri="{FF2B5EF4-FFF2-40B4-BE49-F238E27FC236}">
              <a16:creationId xmlns:a16="http://schemas.microsoft.com/office/drawing/2014/main" id="{98D6F3E0-D934-4073-8385-4F6BEA880E0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88571" y="52224214"/>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163286</xdr:colOff>
      <xdr:row>267</xdr:row>
      <xdr:rowOff>9071</xdr:rowOff>
    </xdr:from>
    <xdr:ext cx="108857" cy="344130"/>
    <xdr:pic>
      <xdr:nvPicPr>
        <xdr:cNvPr id="55" name="Picture 11595">
          <a:extLst>
            <a:ext uri="{FF2B5EF4-FFF2-40B4-BE49-F238E27FC236}">
              <a16:creationId xmlns:a16="http://schemas.microsoft.com/office/drawing/2014/main" id="{0800C578-1CB5-4653-B54D-0764C864FA8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88643" y="52197000"/>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163286</xdr:colOff>
      <xdr:row>266</xdr:row>
      <xdr:rowOff>145144</xdr:rowOff>
    </xdr:from>
    <xdr:ext cx="108857" cy="344130"/>
    <xdr:pic>
      <xdr:nvPicPr>
        <xdr:cNvPr id="56" name="Picture 11595">
          <a:extLst>
            <a:ext uri="{FF2B5EF4-FFF2-40B4-BE49-F238E27FC236}">
              <a16:creationId xmlns:a16="http://schemas.microsoft.com/office/drawing/2014/main" id="{146D5660-9B1C-4A50-95EB-0B5E3D1E286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550072" y="52160715"/>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154215</xdr:colOff>
      <xdr:row>277</xdr:row>
      <xdr:rowOff>136071</xdr:rowOff>
    </xdr:from>
    <xdr:ext cx="108857" cy="344130"/>
    <xdr:pic>
      <xdr:nvPicPr>
        <xdr:cNvPr id="57" name="Picture 11595">
          <a:extLst>
            <a:ext uri="{FF2B5EF4-FFF2-40B4-BE49-F238E27FC236}">
              <a16:creationId xmlns:a16="http://schemas.microsoft.com/office/drawing/2014/main" id="{4CBF43C7-B3F5-4801-A0D5-58C23D24AB5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70429" y="54464857"/>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108857</xdr:colOff>
      <xdr:row>277</xdr:row>
      <xdr:rowOff>163286</xdr:rowOff>
    </xdr:from>
    <xdr:ext cx="108857" cy="344130"/>
    <xdr:pic>
      <xdr:nvPicPr>
        <xdr:cNvPr id="58" name="Picture 11595">
          <a:extLst>
            <a:ext uri="{FF2B5EF4-FFF2-40B4-BE49-F238E27FC236}">
              <a16:creationId xmlns:a16="http://schemas.microsoft.com/office/drawing/2014/main" id="{E0892B5B-2B9C-4523-A948-80B792B3BE5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34214" y="54492072"/>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254000</xdr:colOff>
      <xdr:row>288</xdr:row>
      <xdr:rowOff>154214</xdr:rowOff>
    </xdr:from>
    <xdr:ext cx="108857" cy="344130"/>
    <xdr:pic>
      <xdr:nvPicPr>
        <xdr:cNvPr id="59" name="Picture 11595">
          <a:extLst>
            <a:ext uri="{FF2B5EF4-FFF2-40B4-BE49-F238E27FC236}">
              <a16:creationId xmlns:a16="http://schemas.microsoft.com/office/drawing/2014/main" id="{6F01DA88-FC41-47F0-808F-535773394A0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22500" y="56796214"/>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217714</xdr:colOff>
      <xdr:row>289</xdr:row>
      <xdr:rowOff>18143</xdr:rowOff>
    </xdr:from>
    <xdr:ext cx="108857" cy="344130"/>
    <xdr:pic>
      <xdr:nvPicPr>
        <xdr:cNvPr id="60" name="Picture 11595">
          <a:extLst>
            <a:ext uri="{FF2B5EF4-FFF2-40B4-BE49-F238E27FC236}">
              <a16:creationId xmlns:a16="http://schemas.microsoft.com/office/drawing/2014/main" id="{913ADDD4-AA64-4954-BC3B-C371AF27563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38500" y="56832500"/>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154214</xdr:colOff>
      <xdr:row>300</xdr:row>
      <xdr:rowOff>27214</xdr:rowOff>
    </xdr:from>
    <xdr:ext cx="108857" cy="344130"/>
    <xdr:pic>
      <xdr:nvPicPr>
        <xdr:cNvPr id="61" name="Picture 11595">
          <a:extLst>
            <a:ext uri="{FF2B5EF4-FFF2-40B4-BE49-F238E27FC236}">
              <a16:creationId xmlns:a16="http://schemas.microsoft.com/office/drawing/2014/main" id="{4E007054-01DF-4F9C-B532-F3258ACB93B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227285" y="59154785"/>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136071</xdr:colOff>
      <xdr:row>300</xdr:row>
      <xdr:rowOff>18143</xdr:rowOff>
    </xdr:from>
    <xdr:ext cx="108857" cy="344130"/>
    <xdr:pic>
      <xdr:nvPicPr>
        <xdr:cNvPr id="62" name="Picture 11595">
          <a:extLst>
            <a:ext uri="{FF2B5EF4-FFF2-40B4-BE49-F238E27FC236}">
              <a16:creationId xmlns:a16="http://schemas.microsoft.com/office/drawing/2014/main" id="{030A30C6-3D6C-46D5-85B8-AD02CDDDBC4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66000" y="59145714"/>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136072</xdr:colOff>
      <xdr:row>310</xdr:row>
      <xdr:rowOff>163286</xdr:rowOff>
    </xdr:from>
    <xdr:ext cx="108857" cy="344130"/>
    <xdr:pic>
      <xdr:nvPicPr>
        <xdr:cNvPr id="63" name="Picture 11595">
          <a:extLst>
            <a:ext uri="{FF2B5EF4-FFF2-40B4-BE49-F238E27FC236}">
              <a16:creationId xmlns:a16="http://schemas.microsoft.com/office/drawing/2014/main" id="{B3CC998E-B558-4B1D-8931-274E969A406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18286" y="61431715"/>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136072</xdr:colOff>
      <xdr:row>345</xdr:row>
      <xdr:rowOff>9071</xdr:rowOff>
    </xdr:from>
    <xdr:ext cx="108857" cy="344130"/>
    <xdr:pic>
      <xdr:nvPicPr>
        <xdr:cNvPr id="192" name="Picture 11595">
          <a:extLst>
            <a:ext uri="{FF2B5EF4-FFF2-40B4-BE49-F238E27FC236}">
              <a16:creationId xmlns:a16="http://schemas.microsoft.com/office/drawing/2014/main" id="{C4119426-7A85-4873-86EB-A1A9561E70A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13715" y="68389500"/>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181428</xdr:colOff>
      <xdr:row>355</xdr:row>
      <xdr:rowOff>154214</xdr:rowOff>
    </xdr:from>
    <xdr:ext cx="108857" cy="344130"/>
    <xdr:pic>
      <xdr:nvPicPr>
        <xdr:cNvPr id="193" name="Picture 11595">
          <a:extLst>
            <a:ext uri="{FF2B5EF4-FFF2-40B4-BE49-F238E27FC236}">
              <a16:creationId xmlns:a16="http://schemas.microsoft.com/office/drawing/2014/main" id="{B1FA84F9-5D70-41F1-98D5-9F4321EF98D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63642" y="70675500"/>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172357</xdr:colOff>
      <xdr:row>367</xdr:row>
      <xdr:rowOff>18143</xdr:rowOff>
    </xdr:from>
    <xdr:ext cx="108857" cy="344130"/>
    <xdr:pic>
      <xdr:nvPicPr>
        <xdr:cNvPr id="194" name="Picture 11595">
          <a:extLst>
            <a:ext uri="{FF2B5EF4-FFF2-40B4-BE49-F238E27FC236}">
              <a16:creationId xmlns:a16="http://schemas.microsoft.com/office/drawing/2014/main" id="{2AF408E5-8F1C-462D-B7CB-26EECAA06D4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245428" y="73025000"/>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199572</xdr:colOff>
      <xdr:row>367</xdr:row>
      <xdr:rowOff>36285</xdr:rowOff>
    </xdr:from>
    <xdr:ext cx="108857" cy="344130"/>
    <xdr:pic>
      <xdr:nvPicPr>
        <xdr:cNvPr id="195" name="Picture 11595">
          <a:extLst>
            <a:ext uri="{FF2B5EF4-FFF2-40B4-BE49-F238E27FC236}">
              <a16:creationId xmlns:a16="http://schemas.microsoft.com/office/drawing/2014/main" id="{4587AE66-B7BF-4B76-AFDC-EE9F2BEBD18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324929" y="73043142"/>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163286</xdr:colOff>
      <xdr:row>400</xdr:row>
      <xdr:rowOff>126999</xdr:rowOff>
    </xdr:from>
    <xdr:ext cx="108857" cy="344130"/>
    <xdr:pic>
      <xdr:nvPicPr>
        <xdr:cNvPr id="196" name="Picture 11595">
          <a:extLst>
            <a:ext uri="{FF2B5EF4-FFF2-40B4-BE49-F238E27FC236}">
              <a16:creationId xmlns:a16="http://schemas.microsoft.com/office/drawing/2014/main" id="{0710BDD7-F3B8-4F66-A276-0D6A1CB98E8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79500" y="79901142"/>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235857</xdr:colOff>
      <xdr:row>412</xdr:row>
      <xdr:rowOff>9072</xdr:rowOff>
    </xdr:from>
    <xdr:ext cx="108857" cy="344130"/>
    <xdr:pic>
      <xdr:nvPicPr>
        <xdr:cNvPr id="197" name="Picture 11595">
          <a:extLst>
            <a:ext uri="{FF2B5EF4-FFF2-40B4-BE49-F238E27FC236}">
              <a16:creationId xmlns:a16="http://schemas.microsoft.com/office/drawing/2014/main" id="{25E278BA-1906-42CD-9241-6E2B282B5B1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04357" y="822687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244928</xdr:colOff>
      <xdr:row>423</xdr:row>
      <xdr:rowOff>18143</xdr:rowOff>
    </xdr:from>
    <xdr:ext cx="108857" cy="344130"/>
    <xdr:pic>
      <xdr:nvPicPr>
        <xdr:cNvPr id="198" name="Picture 11595">
          <a:extLst>
            <a:ext uri="{FF2B5EF4-FFF2-40B4-BE49-F238E27FC236}">
              <a16:creationId xmlns:a16="http://schemas.microsoft.com/office/drawing/2014/main" id="{73EF0B59-6843-4907-8065-0F3E32C560C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17999" y="84591072"/>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18</xdr:col>
      <xdr:colOff>172358</xdr:colOff>
      <xdr:row>422</xdr:row>
      <xdr:rowOff>145143</xdr:rowOff>
    </xdr:from>
    <xdr:ext cx="108857" cy="344130"/>
    <xdr:pic>
      <xdr:nvPicPr>
        <xdr:cNvPr id="199" name="Picture 11595">
          <a:extLst>
            <a:ext uri="{FF2B5EF4-FFF2-40B4-BE49-F238E27FC236}">
              <a16:creationId xmlns:a16="http://schemas.microsoft.com/office/drawing/2014/main" id="{2FF622C9-381A-4CEC-A2B0-6CCD7342711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506858" y="84545714"/>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99786</xdr:colOff>
      <xdr:row>93</xdr:row>
      <xdr:rowOff>90714</xdr:rowOff>
    </xdr:from>
    <xdr:to>
      <xdr:col>16</xdr:col>
      <xdr:colOff>317500</xdr:colOff>
      <xdr:row>96</xdr:row>
      <xdr:rowOff>36285</xdr:rowOff>
    </xdr:to>
    <xdr:sp macro="" textlink="">
      <xdr:nvSpPr>
        <xdr:cNvPr id="200" name="Equals 2636">
          <a:extLst>
            <a:ext uri="{FF2B5EF4-FFF2-40B4-BE49-F238E27FC236}">
              <a16:creationId xmlns:a16="http://schemas.microsoft.com/office/drawing/2014/main" id="{3E570107-8F71-4C81-BBA6-25F5731F932A}"/>
            </a:ext>
          </a:extLst>
        </xdr:cNvPr>
        <xdr:cNvSpPr/>
      </xdr:nvSpPr>
      <xdr:spPr>
        <a:xfrm rot="5400000">
          <a:off x="8255000" y="17535071"/>
          <a:ext cx="471714" cy="217714"/>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6</xdr:col>
      <xdr:colOff>81642</xdr:colOff>
      <xdr:row>310</xdr:row>
      <xdr:rowOff>145143</xdr:rowOff>
    </xdr:from>
    <xdr:to>
      <xdr:col>6</xdr:col>
      <xdr:colOff>299356</xdr:colOff>
      <xdr:row>313</xdr:row>
      <xdr:rowOff>90715</xdr:rowOff>
    </xdr:to>
    <xdr:sp macro="" textlink="">
      <xdr:nvSpPr>
        <xdr:cNvPr id="201" name="Equals 2636">
          <a:extLst>
            <a:ext uri="{FF2B5EF4-FFF2-40B4-BE49-F238E27FC236}">
              <a16:creationId xmlns:a16="http://schemas.microsoft.com/office/drawing/2014/main" id="{08D92618-F866-485E-AFB5-DDF1F0D718F1}"/>
            </a:ext>
          </a:extLst>
        </xdr:cNvPr>
        <xdr:cNvSpPr/>
      </xdr:nvSpPr>
      <xdr:spPr>
        <a:xfrm rot="5400000">
          <a:off x="2975428" y="61540572"/>
          <a:ext cx="471714" cy="217714"/>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127000</xdr:colOff>
      <xdr:row>355</xdr:row>
      <xdr:rowOff>117929</xdr:rowOff>
    </xdr:from>
    <xdr:to>
      <xdr:col>2</xdr:col>
      <xdr:colOff>344714</xdr:colOff>
      <xdr:row>358</xdr:row>
      <xdr:rowOff>63500</xdr:rowOff>
    </xdr:to>
    <xdr:sp macro="" textlink="">
      <xdr:nvSpPr>
        <xdr:cNvPr id="202" name="Equals 2636">
          <a:extLst>
            <a:ext uri="{FF2B5EF4-FFF2-40B4-BE49-F238E27FC236}">
              <a16:creationId xmlns:a16="http://schemas.microsoft.com/office/drawing/2014/main" id="{2416B67D-1038-41FA-A936-FB68CF150844}"/>
            </a:ext>
          </a:extLst>
        </xdr:cNvPr>
        <xdr:cNvSpPr/>
      </xdr:nvSpPr>
      <xdr:spPr>
        <a:xfrm rot="5400000">
          <a:off x="916214" y="70766215"/>
          <a:ext cx="471714" cy="217714"/>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18</xdr:col>
      <xdr:colOff>99786</xdr:colOff>
      <xdr:row>310</xdr:row>
      <xdr:rowOff>54428</xdr:rowOff>
    </xdr:from>
    <xdr:to>
      <xdr:col>18</xdr:col>
      <xdr:colOff>317500</xdr:colOff>
      <xdr:row>313</xdr:row>
      <xdr:rowOff>0</xdr:rowOff>
    </xdr:to>
    <xdr:sp macro="" textlink="">
      <xdr:nvSpPr>
        <xdr:cNvPr id="203" name="Equals 2636">
          <a:extLst>
            <a:ext uri="{FF2B5EF4-FFF2-40B4-BE49-F238E27FC236}">
              <a16:creationId xmlns:a16="http://schemas.microsoft.com/office/drawing/2014/main" id="{0FF765DA-7CAA-4BC3-83A0-924431150D16}"/>
            </a:ext>
          </a:extLst>
        </xdr:cNvPr>
        <xdr:cNvSpPr/>
      </xdr:nvSpPr>
      <xdr:spPr>
        <a:xfrm rot="5400000">
          <a:off x="9307286" y="61449857"/>
          <a:ext cx="471714" cy="217714"/>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8</xdr:col>
      <xdr:colOff>154214</xdr:colOff>
      <xdr:row>255</xdr:row>
      <xdr:rowOff>99786</xdr:rowOff>
    </xdr:from>
    <xdr:to>
      <xdr:col>8</xdr:col>
      <xdr:colOff>371928</xdr:colOff>
      <xdr:row>258</xdr:row>
      <xdr:rowOff>45357</xdr:rowOff>
    </xdr:to>
    <xdr:sp macro="" textlink="">
      <xdr:nvSpPr>
        <xdr:cNvPr id="204" name="Equals 2636">
          <a:extLst>
            <a:ext uri="{FF2B5EF4-FFF2-40B4-BE49-F238E27FC236}">
              <a16:creationId xmlns:a16="http://schemas.microsoft.com/office/drawing/2014/main" id="{34226BEA-25E5-4DDF-B27C-0294720165F8}"/>
            </a:ext>
          </a:extLst>
        </xdr:cNvPr>
        <xdr:cNvSpPr/>
      </xdr:nvSpPr>
      <xdr:spPr>
        <a:xfrm rot="5400000">
          <a:off x="4100285" y="49929143"/>
          <a:ext cx="471714" cy="217714"/>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136072</xdr:colOff>
      <xdr:row>222</xdr:row>
      <xdr:rowOff>99785</xdr:rowOff>
    </xdr:from>
    <xdr:to>
      <xdr:col>16</xdr:col>
      <xdr:colOff>353786</xdr:colOff>
      <xdr:row>225</xdr:row>
      <xdr:rowOff>45356</xdr:rowOff>
    </xdr:to>
    <xdr:sp macro="" textlink="">
      <xdr:nvSpPr>
        <xdr:cNvPr id="205" name="Equals 2636">
          <a:extLst>
            <a:ext uri="{FF2B5EF4-FFF2-40B4-BE49-F238E27FC236}">
              <a16:creationId xmlns:a16="http://schemas.microsoft.com/office/drawing/2014/main" id="{BECAC9B5-1B61-4395-BDD3-8F97F6D172CC}"/>
            </a:ext>
          </a:extLst>
        </xdr:cNvPr>
        <xdr:cNvSpPr/>
      </xdr:nvSpPr>
      <xdr:spPr>
        <a:xfrm rot="5400000">
          <a:off x="8291286" y="42989499"/>
          <a:ext cx="471714" cy="217714"/>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4</xdr:col>
      <xdr:colOff>90714</xdr:colOff>
      <xdr:row>106</xdr:row>
      <xdr:rowOff>127002</xdr:rowOff>
    </xdr:from>
    <xdr:to>
      <xdr:col>4</xdr:col>
      <xdr:colOff>362857</xdr:colOff>
      <xdr:row>109</xdr:row>
      <xdr:rowOff>72573</xdr:rowOff>
    </xdr:to>
    <xdr:sp macro="" textlink="">
      <xdr:nvSpPr>
        <xdr:cNvPr id="206" name="Equals 2636">
          <a:extLst>
            <a:ext uri="{FF2B5EF4-FFF2-40B4-BE49-F238E27FC236}">
              <a16:creationId xmlns:a16="http://schemas.microsoft.com/office/drawing/2014/main" id="{B247EAD7-E1FF-49D1-BDA5-1ADC70A2A780}"/>
            </a:ext>
          </a:extLst>
        </xdr:cNvPr>
        <xdr:cNvSpPr/>
      </xdr:nvSpPr>
      <xdr:spPr>
        <a:xfrm rot="5400000">
          <a:off x="1959429" y="19857358"/>
          <a:ext cx="471714" cy="272143"/>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8</xdr:col>
      <xdr:colOff>199571</xdr:colOff>
      <xdr:row>156</xdr:row>
      <xdr:rowOff>127000</xdr:rowOff>
    </xdr:from>
    <xdr:to>
      <xdr:col>8</xdr:col>
      <xdr:colOff>256721</xdr:colOff>
      <xdr:row>159</xdr:row>
      <xdr:rowOff>64408</xdr:rowOff>
    </xdr:to>
    <xdr:sp macro="" textlink="">
      <xdr:nvSpPr>
        <xdr:cNvPr id="207" name="Rectangle 11590" descr="Light horizontal">
          <a:extLst>
            <a:ext uri="{FF2B5EF4-FFF2-40B4-BE49-F238E27FC236}">
              <a16:creationId xmlns:a16="http://schemas.microsoft.com/office/drawing/2014/main" id="{3463AED8-C31D-467C-BDF7-27151E96BCBA}"/>
            </a:ext>
          </a:extLst>
        </xdr:cNvPr>
        <xdr:cNvSpPr>
          <a:spLocks noChangeArrowheads="1"/>
        </xdr:cNvSpPr>
      </xdr:nvSpPr>
      <xdr:spPr bwMode="auto">
        <a:xfrm>
          <a:off x="4272642" y="29010429"/>
          <a:ext cx="57150" cy="4635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twoCellAnchor>
    <xdr:from>
      <xdr:col>20</xdr:col>
      <xdr:colOff>136071</xdr:colOff>
      <xdr:row>178</xdr:row>
      <xdr:rowOff>117928</xdr:rowOff>
    </xdr:from>
    <xdr:to>
      <xdr:col>20</xdr:col>
      <xdr:colOff>193221</xdr:colOff>
      <xdr:row>181</xdr:row>
      <xdr:rowOff>55335</xdr:rowOff>
    </xdr:to>
    <xdr:sp macro="" textlink="">
      <xdr:nvSpPr>
        <xdr:cNvPr id="208" name="Rectangle 11590" descr="Light horizontal">
          <a:extLst>
            <a:ext uri="{FF2B5EF4-FFF2-40B4-BE49-F238E27FC236}">
              <a16:creationId xmlns:a16="http://schemas.microsoft.com/office/drawing/2014/main" id="{1D2CC715-79B7-4057-955E-544916B345A2}"/>
            </a:ext>
          </a:extLst>
        </xdr:cNvPr>
        <xdr:cNvSpPr>
          <a:spLocks noChangeArrowheads="1"/>
        </xdr:cNvSpPr>
      </xdr:nvSpPr>
      <xdr:spPr bwMode="auto">
        <a:xfrm>
          <a:off x="10522857" y="33627785"/>
          <a:ext cx="57150" cy="4635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twoCellAnchor>
    <xdr:from>
      <xdr:col>4</xdr:col>
      <xdr:colOff>235857</xdr:colOff>
      <xdr:row>132</xdr:row>
      <xdr:rowOff>136072</xdr:rowOff>
    </xdr:from>
    <xdr:to>
      <xdr:col>4</xdr:col>
      <xdr:colOff>293007</xdr:colOff>
      <xdr:row>135</xdr:row>
      <xdr:rowOff>73479</xdr:rowOff>
    </xdr:to>
    <xdr:sp macro="" textlink="">
      <xdr:nvSpPr>
        <xdr:cNvPr id="209" name="Rectangle 11590" descr="Light horizontal">
          <a:extLst>
            <a:ext uri="{FF2B5EF4-FFF2-40B4-BE49-F238E27FC236}">
              <a16:creationId xmlns:a16="http://schemas.microsoft.com/office/drawing/2014/main" id="{6C49049D-58BB-4D57-A8C8-E2F577E98D78}"/>
            </a:ext>
          </a:extLst>
        </xdr:cNvPr>
        <xdr:cNvSpPr>
          <a:spLocks noChangeArrowheads="1"/>
        </xdr:cNvSpPr>
      </xdr:nvSpPr>
      <xdr:spPr bwMode="auto">
        <a:xfrm>
          <a:off x="2204357" y="24393072"/>
          <a:ext cx="57150" cy="4635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twoCellAnchor>
    <xdr:from>
      <xdr:col>4</xdr:col>
      <xdr:colOff>235857</xdr:colOff>
      <xdr:row>299</xdr:row>
      <xdr:rowOff>81642</xdr:rowOff>
    </xdr:from>
    <xdr:to>
      <xdr:col>4</xdr:col>
      <xdr:colOff>293007</xdr:colOff>
      <xdr:row>302</xdr:row>
      <xdr:rowOff>19049</xdr:rowOff>
    </xdr:to>
    <xdr:sp macro="" textlink="">
      <xdr:nvSpPr>
        <xdr:cNvPr id="210" name="Rectangle 11590" descr="Light horizontal">
          <a:extLst>
            <a:ext uri="{FF2B5EF4-FFF2-40B4-BE49-F238E27FC236}">
              <a16:creationId xmlns:a16="http://schemas.microsoft.com/office/drawing/2014/main" id="{79872C54-559A-4978-ADFA-8E99E21CE100}"/>
            </a:ext>
          </a:extLst>
        </xdr:cNvPr>
        <xdr:cNvSpPr>
          <a:spLocks noChangeArrowheads="1"/>
        </xdr:cNvSpPr>
      </xdr:nvSpPr>
      <xdr:spPr bwMode="auto">
        <a:xfrm>
          <a:off x="2204357" y="59036856"/>
          <a:ext cx="57150" cy="4635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twoCellAnchor>
    <xdr:from>
      <xdr:col>12</xdr:col>
      <xdr:colOff>127000</xdr:colOff>
      <xdr:row>377</xdr:row>
      <xdr:rowOff>145143</xdr:rowOff>
    </xdr:from>
    <xdr:to>
      <xdr:col>12</xdr:col>
      <xdr:colOff>184150</xdr:colOff>
      <xdr:row>380</xdr:row>
      <xdr:rowOff>82550</xdr:rowOff>
    </xdr:to>
    <xdr:sp macro="" textlink="">
      <xdr:nvSpPr>
        <xdr:cNvPr id="211" name="Rectangle 11590" descr="Light horizontal">
          <a:extLst>
            <a:ext uri="{FF2B5EF4-FFF2-40B4-BE49-F238E27FC236}">
              <a16:creationId xmlns:a16="http://schemas.microsoft.com/office/drawing/2014/main" id="{EB70F530-3C83-4FCD-AE97-5D25D16FEF0D}"/>
            </a:ext>
          </a:extLst>
        </xdr:cNvPr>
        <xdr:cNvSpPr>
          <a:spLocks noChangeArrowheads="1"/>
        </xdr:cNvSpPr>
      </xdr:nvSpPr>
      <xdr:spPr bwMode="auto">
        <a:xfrm>
          <a:off x="6304643" y="75292857"/>
          <a:ext cx="57150" cy="4635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twoCellAnchor>
    <xdr:from>
      <xdr:col>16</xdr:col>
      <xdr:colOff>81643</xdr:colOff>
      <xdr:row>355</xdr:row>
      <xdr:rowOff>117929</xdr:rowOff>
    </xdr:from>
    <xdr:to>
      <xdr:col>16</xdr:col>
      <xdr:colOff>138793</xdr:colOff>
      <xdr:row>358</xdr:row>
      <xdr:rowOff>55336</xdr:rowOff>
    </xdr:to>
    <xdr:sp macro="" textlink="">
      <xdr:nvSpPr>
        <xdr:cNvPr id="212" name="Rectangle 11590" descr="Light horizontal">
          <a:extLst>
            <a:ext uri="{FF2B5EF4-FFF2-40B4-BE49-F238E27FC236}">
              <a16:creationId xmlns:a16="http://schemas.microsoft.com/office/drawing/2014/main" id="{3724E6F0-289F-4358-B19D-32C56F5995AE}"/>
            </a:ext>
          </a:extLst>
        </xdr:cNvPr>
        <xdr:cNvSpPr>
          <a:spLocks noChangeArrowheads="1"/>
        </xdr:cNvSpPr>
      </xdr:nvSpPr>
      <xdr:spPr bwMode="auto">
        <a:xfrm>
          <a:off x="8363857" y="70639215"/>
          <a:ext cx="57150" cy="4635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20</xdr:col>
      <xdr:colOff>117929</xdr:colOff>
      <xdr:row>92</xdr:row>
      <xdr:rowOff>145144</xdr:rowOff>
    </xdr:from>
    <xdr:ext cx="382764" cy="287082"/>
    <xdr:pic>
      <xdr:nvPicPr>
        <xdr:cNvPr id="213" name="Picture 212" descr="Gas pipeline line icon concept. Gas ...">
          <a:extLst>
            <a:ext uri="{FF2B5EF4-FFF2-40B4-BE49-F238E27FC236}">
              <a16:creationId xmlns:a16="http://schemas.microsoft.com/office/drawing/2014/main" id="{FD9561B4-4027-48E7-BF60-F656BAE0E020}"/>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6265" t="23107" r="14644" b="24994"/>
        <a:stretch/>
      </xdr:blipFill>
      <xdr:spPr bwMode="auto">
        <a:xfrm>
          <a:off x="10504715" y="17299215"/>
          <a:ext cx="382764" cy="28708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0</xdr:colOff>
      <xdr:row>153</xdr:row>
      <xdr:rowOff>0</xdr:rowOff>
    </xdr:from>
    <xdr:ext cx="382764" cy="287082"/>
    <xdr:pic>
      <xdr:nvPicPr>
        <xdr:cNvPr id="214" name="Picture 213" descr="Gas pipeline line icon concept. Gas ...">
          <a:extLst>
            <a:ext uri="{FF2B5EF4-FFF2-40B4-BE49-F238E27FC236}">
              <a16:creationId xmlns:a16="http://schemas.microsoft.com/office/drawing/2014/main" id="{6E0D4FBF-37E1-48AD-A2EF-D1D7B2B5244D}"/>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6265" t="23107" r="14644" b="24994"/>
        <a:stretch/>
      </xdr:blipFill>
      <xdr:spPr bwMode="auto">
        <a:xfrm>
          <a:off x="10386786" y="28375429"/>
          <a:ext cx="382764" cy="28708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0</xdr:colOff>
      <xdr:row>352</xdr:row>
      <xdr:rowOff>0</xdr:rowOff>
    </xdr:from>
    <xdr:ext cx="382764" cy="287082"/>
    <xdr:pic>
      <xdr:nvPicPr>
        <xdr:cNvPr id="215" name="Picture 214" descr="Gas pipeline line icon concept. Gas ...">
          <a:extLst>
            <a:ext uri="{FF2B5EF4-FFF2-40B4-BE49-F238E27FC236}">
              <a16:creationId xmlns:a16="http://schemas.microsoft.com/office/drawing/2014/main" id="{8C6FE239-81B9-4D24-979F-820AF2798F81}"/>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6265" t="23107" r="14644" b="24994"/>
        <a:stretch/>
      </xdr:blipFill>
      <xdr:spPr bwMode="auto">
        <a:xfrm>
          <a:off x="8282214" y="70013286"/>
          <a:ext cx="382764" cy="28708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0</xdr:colOff>
      <xdr:row>363</xdr:row>
      <xdr:rowOff>0</xdr:rowOff>
    </xdr:from>
    <xdr:ext cx="382764" cy="287082"/>
    <xdr:pic>
      <xdr:nvPicPr>
        <xdr:cNvPr id="216" name="Picture 215" descr="Gas pipeline line icon concept. Gas ...">
          <a:extLst>
            <a:ext uri="{FF2B5EF4-FFF2-40B4-BE49-F238E27FC236}">
              <a16:creationId xmlns:a16="http://schemas.microsoft.com/office/drawing/2014/main" id="{2D94CEFB-BE1E-4E88-98F9-F1E6195F5F86}"/>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6265" t="23107" r="14644" b="24994"/>
        <a:stretch/>
      </xdr:blipFill>
      <xdr:spPr bwMode="auto">
        <a:xfrm>
          <a:off x="7229929" y="72326500"/>
          <a:ext cx="382764" cy="28708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0</xdr:colOff>
      <xdr:row>386</xdr:row>
      <xdr:rowOff>0</xdr:rowOff>
    </xdr:from>
    <xdr:ext cx="382764" cy="287082"/>
    <xdr:pic>
      <xdr:nvPicPr>
        <xdr:cNvPr id="217" name="Picture 216" descr="Gas pipeline line icon concept. Gas ...">
          <a:extLst>
            <a:ext uri="{FF2B5EF4-FFF2-40B4-BE49-F238E27FC236}">
              <a16:creationId xmlns:a16="http://schemas.microsoft.com/office/drawing/2014/main" id="{5986394A-57C1-4929-80E7-B24DF9E2AB02}"/>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6265" t="23107" r="14644" b="24994"/>
        <a:stretch/>
      </xdr:blipFill>
      <xdr:spPr bwMode="auto">
        <a:xfrm>
          <a:off x="8282214" y="76952929"/>
          <a:ext cx="382764" cy="28708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0</xdr:colOff>
      <xdr:row>19</xdr:row>
      <xdr:rowOff>108857</xdr:rowOff>
    </xdr:from>
    <xdr:to>
      <xdr:col>1</xdr:col>
      <xdr:colOff>324756</xdr:colOff>
      <xdr:row>21</xdr:row>
      <xdr:rowOff>73478</xdr:rowOff>
    </xdr:to>
    <xdr:sp macro="" textlink="">
      <xdr:nvSpPr>
        <xdr:cNvPr id="6" name="Callout: Right Arrow 5">
          <a:extLst>
            <a:ext uri="{FF2B5EF4-FFF2-40B4-BE49-F238E27FC236}">
              <a16:creationId xmlns:a16="http://schemas.microsoft.com/office/drawing/2014/main" id="{5A7B4BD4-AEB9-47A3-AA66-B6206CDE3566}"/>
            </a:ext>
          </a:extLst>
        </xdr:cNvPr>
        <xdr:cNvSpPr/>
      </xdr:nvSpPr>
      <xdr:spPr>
        <a:xfrm>
          <a:off x="326571" y="4254500"/>
          <a:ext cx="324756" cy="345621"/>
        </a:xfrm>
        <a:prstGeom prst="rightArrowCallout">
          <a:avLst>
            <a:gd name="adj1" fmla="val 6522"/>
            <a:gd name="adj2" fmla="val 17501"/>
            <a:gd name="adj3" fmla="val 32445"/>
            <a:gd name="adj4" fmla="val 5329"/>
          </a:avLst>
        </a:prstGeom>
        <a:solidFill>
          <a:srgbClr val="FF0000"/>
        </a:solidFill>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18144</xdr:colOff>
      <xdr:row>19</xdr:row>
      <xdr:rowOff>108859</xdr:rowOff>
    </xdr:from>
    <xdr:to>
      <xdr:col>1</xdr:col>
      <xdr:colOff>342900</xdr:colOff>
      <xdr:row>21</xdr:row>
      <xdr:rowOff>73480</xdr:rowOff>
    </xdr:to>
    <xdr:sp macro="" textlink="">
      <xdr:nvSpPr>
        <xdr:cNvPr id="7" name="Callout: Right Arrow 6">
          <a:extLst>
            <a:ext uri="{FF2B5EF4-FFF2-40B4-BE49-F238E27FC236}">
              <a16:creationId xmlns:a16="http://schemas.microsoft.com/office/drawing/2014/main" id="{4B370661-13B1-44F8-8DEC-BA5AA2D276F1}"/>
            </a:ext>
          </a:extLst>
        </xdr:cNvPr>
        <xdr:cNvSpPr/>
      </xdr:nvSpPr>
      <xdr:spPr>
        <a:xfrm>
          <a:off x="341994" y="4230009"/>
          <a:ext cx="324756" cy="345621"/>
        </a:xfrm>
        <a:prstGeom prst="rightArrowCallout">
          <a:avLst>
            <a:gd name="adj1" fmla="val 6522"/>
            <a:gd name="adj2" fmla="val 17501"/>
            <a:gd name="adj3" fmla="val 32445"/>
            <a:gd name="adj4" fmla="val 5329"/>
          </a:avLst>
        </a:prstGeom>
        <a:solidFill>
          <a:srgbClr val="FF0000"/>
        </a:solidFill>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242886</xdr:colOff>
      <xdr:row>137</xdr:row>
      <xdr:rowOff>171459</xdr:rowOff>
    </xdr:from>
    <xdr:to>
      <xdr:col>6</xdr:col>
      <xdr:colOff>563561</xdr:colOff>
      <xdr:row>139</xdr:row>
      <xdr:rowOff>41284</xdr:rowOff>
    </xdr:to>
    <xdr:sp macro="" textlink="">
      <xdr:nvSpPr>
        <xdr:cNvPr id="8" name="Callout: Right Arrow 7">
          <a:extLst>
            <a:ext uri="{FF2B5EF4-FFF2-40B4-BE49-F238E27FC236}">
              <a16:creationId xmlns:a16="http://schemas.microsoft.com/office/drawing/2014/main" id="{28376F21-0C62-4A73-9BEE-7086324A59CD}"/>
            </a:ext>
          </a:extLst>
        </xdr:cNvPr>
        <xdr:cNvSpPr/>
      </xdr:nvSpPr>
      <xdr:spPr>
        <a:xfrm rot="10800000">
          <a:off x="5837236" y="18338809"/>
          <a:ext cx="320675" cy="244475"/>
        </a:xfrm>
        <a:prstGeom prst="rightArrowCallout">
          <a:avLst>
            <a:gd name="adj1" fmla="val 6522"/>
            <a:gd name="adj2" fmla="val 17501"/>
            <a:gd name="adj3" fmla="val 32445"/>
            <a:gd name="adj4" fmla="val 5329"/>
          </a:avLst>
        </a:prstGeom>
        <a:solidFill>
          <a:srgbClr val="FF0000"/>
        </a:solidFill>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solidFill>
              <a:srgbClr val="FF0000"/>
            </a:solidFill>
          </a:endParaRPr>
        </a:p>
      </xdr:txBody>
    </xdr:sp>
    <xdr:clientData/>
  </xdr:twoCellAnchor>
  <xdr:twoCellAnchor>
    <xdr:from>
      <xdr:col>7</xdr:col>
      <xdr:colOff>28573</xdr:colOff>
      <xdr:row>137</xdr:row>
      <xdr:rowOff>171454</xdr:rowOff>
    </xdr:from>
    <xdr:to>
      <xdr:col>7</xdr:col>
      <xdr:colOff>349248</xdr:colOff>
      <xdr:row>139</xdr:row>
      <xdr:rowOff>41279</xdr:rowOff>
    </xdr:to>
    <xdr:sp macro="" textlink="">
      <xdr:nvSpPr>
        <xdr:cNvPr id="20" name="Callout: Right Arrow 19">
          <a:extLst>
            <a:ext uri="{FF2B5EF4-FFF2-40B4-BE49-F238E27FC236}">
              <a16:creationId xmlns:a16="http://schemas.microsoft.com/office/drawing/2014/main" id="{DD2E6187-EBB5-42E2-9A18-5488CE85529A}"/>
            </a:ext>
          </a:extLst>
        </xdr:cNvPr>
        <xdr:cNvSpPr/>
      </xdr:nvSpPr>
      <xdr:spPr>
        <a:xfrm>
          <a:off x="6213473" y="18338804"/>
          <a:ext cx="320675" cy="244475"/>
        </a:xfrm>
        <a:prstGeom prst="rightArrowCallout">
          <a:avLst>
            <a:gd name="adj1" fmla="val 6522"/>
            <a:gd name="adj2" fmla="val 17501"/>
            <a:gd name="adj3" fmla="val 32445"/>
            <a:gd name="adj4" fmla="val 5329"/>
          </a:avLst>
        </a:prstGeom>
        <a:solidFill>
          <a:srgbClr val="FF0000"/>
        </a:solidFill>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242886</xdr:colOff>
      <xdr:row>326</xdr:row>
      <xdr:rowOff>171459</xdr:rowOff>
    </xdr:from>
    <xdr:to>
      <xdr:col>2</xdr:col>
      <xdr:colOff>563561</xdr:colOff>
      <xdr:row>328</xdr:row>
      <xdr:rowOff>41284</xdr:rowOff>
    </xdr:to>
    <xdr:sp macro="" textlink="">
      <xdr:nvSpPr>
        <xdr:cNvPr id="21" name="Callout: Right Arrow 20">
          <a:extLst>
            <a:ext uri="{FF2B5EF4-FFF2-40B4-BE49-F238E27FC236}">
              <a16:creationId xmlns:a16="http://schemas.microsoft.com/office/drawing/2014/main" id="{FB6C8C90-DB3D-48AC-BF6B-D51BBD413D86}"/>
            </a:ext>
          </a:extLst>
        </xdr:cNvPr>
        <xdr:cNvSpPr/>
      </xdr:nvSpPr>
      <xdr:spPr>
        <a:xfrm rot="10800000">
          <a:off x="3263672" y="25317459"/>
          <a:ext cx="219075" cy="268968"/>
        </a:xfrm>
        <a:prstGeom prst="rightArrowCallout">
          <a:avLst>
            <a:gd name="adj1" fmla="val 6522"/>
            <a:gd name="adj2" fmla="val 17501"/>
            <a:gd name="adj3" fmla="val 32445"/>
            <a:gd name="adj4" fmla="val 5329"/>
          </a:avLst>
        </a:prstGeom>
        <a:solidFill>
          <a:srgbClr val="FF0000"/>
        </a:solidFill>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solidFill>
              <a:srgbClr val="FF0000"/>
            </a:solidFill>
          </a:endParaRPr>
        </a:p>
      </xdr:txBody>
    </xdr:sp>
    <xdr:clientData/>
  </xdr:twoCellAnchor>
  <xdr:twoCellAnchor>
    <xdr:from>
      <xdr:col>3</xdr:col>
      <xdr:colOff>28573</xdr:colOff>
      <xdr:row>326</xdr:row>
      <xdr:rowOff>171454</xdr:rowOff>
    </xdr:from>
    <xdr:to>
      <xdr:col>3</xdr:col>
      <xdr:colOff>349248</xdr:colOff>
      <xdr:row>328</xdr:row>
      <xdr:rowOff>41279</xdr:rowOff>
    </xdr:to>
    <xdr:sp macro="" textlink="">
      <xdr:nvSpPr>
        <xdr:cNvPr id="22" name="Callout: Right Arrow 21">
          <a:extLst>
            <a:ext uri="{FF2B5EF4-FFF2-40B4-BE49-F238E27FC236}">
              <a16:creationId xmlns:a16="http://schemas.microsoft.com/office/drawing/2014/main" id="{69575159-55ED-4989-A0EC-4BC86A243AC8}"/>
            </a:ext>
          </a:extLst>
        </xdr:cNvPr>
        <xdr:cNvSpPr/>
      </xdr:nvSpPr>
      <xdr:spPr>
        <a:xfrm>
          <a:off x="3512002" y="25317454"/>
          <a:ext cx="320675" cy="268968"/>
        </a:xfrm>
        <a:prstGeom prst="rightArrowCallout">
          <a:avLst>
            <a:gd name="adj1" fmla="val 6522"/>
            <a:gd name="adj2" fmla="val 17501"/>
            <a:gd name="adj3" fmla="val 32445"/>
            <a:gd name="adj4" fmla="val 5329"/>
          </a:avLst>
        </a:prstGeom>
        <a:solidFill>
          <a:srgbClr val="FF0000"/>
        </a:solidFill>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242886</xdr:colOff>
      <xdr:row>426</xdr:row>
      <xdr:rowOff>171459</xdr:rowOff>
    </xdr:from>
    <xdr:to>
      <xdr:col>5</xdr:col>
      <xdr:colOff>563561</xdr:colOff>
      <xdr:row>428</xdr:row>
      <xdr:rowOff>41284</xdr:rowOff>
    </xdr:to>
    <xdr:sp macro="" textlink="">
      <xdr:nvSpPr>
        <xdr:cNvPr id="23" name="Callout: Right Arrow 22">
          <a:extLst>
            <a:ext uri="{FF2B5EF4-FFF2-40B4-BE49-F238E27FC236}">
              <a16:creationId xmlns:a16="http://schemas.microsoft.com/office/drawing/2014/main" id="{8FF08EF6-D968-46F3-80AE-94BB4DF3BAC7}"/>
            </a:ext>
          </a:extLst>
        </xdr:cNvPr>
        <xdr:cNvSpPr/>
      </xdr:nvSpPr>
      <xdr:spPr>
        <a:xfrm rot="10800000">
          <a:off x="1159100" y="58273959"/>
          <a:ext cx="219075" cy="223611"/>
        </a:xfrm>
        <a:prstGeom prst="rightArrowCallout">
          <a:avLst>
            <a:gd name="adj1" fmla="val 6522"/>
            <a:gd name="adj2" fmla="val 17501"/>
            <a:gd name="adj3" fmla="val 32445"/>
            <a:gd name="adj4" fmla="val 5329"/>
          </a:avLst>
        </a:prstGeom>
        <a:solidFill>
          <a:srgbClr val="FF0000"/>
        </a:solidFill>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solidFill>
              <a:srgbClr val="FF0000"/>
            </a:solidFill>
          </a:endParaRPr>
        </a:p>
      </xdr:txBody>
    </xdr:sp>
    <xdr:clientData/>
  </xdr:twoCellAnchor>
  <xdr:twoCellAnchor>
    <xdr:from>
      <xdr:col>14</xdr:col>
      <xdr:colOff>0</xdr:colOff>
      <xdr:row>146</xdr:row>
      <xdr:rowOff>136070</xdr:rowOff>
    </xdr:from>
    <xdr:to>
      <xdr:col>14</xdr:col>
      <xdr:colOff>274320</xdr:colOff>
      <xdr:row>148</xdr:row>
      <xdr:rowOff>151672</xdr:rowOff>
    </xdr:to>
    <xdr:grpSp>
      <xdr:nvGrpSpPr>
        <xdr:cNvPr id="24" name="Group 23">
          <a:extLst>
            <a:ext uri="{FF2B5EF4-FFF2-40B4-BE49-F238E27FC236}">
              <a16:creationId xmlns:a16="http://schemas.microsoft.com/office/drawing/2014/main" id="{F54003F9-8165-4555-BABE-4C33A0BFCA0F}"/>
            </a:ext>
          </a:extLst>
        </xdr:cNvPr>
        <xdr:cNvGrpSpPr/>
      </xdr:nvGrpSpPr>
      <xdr:grpSpPr>
        <a:xfrm>
          <a:off x="7097486" y="25967870"/>
          <a:ext cx="274320" cy="353059"/>
          <a:chOff x="6147651" y="793750"/>
          <a:chExt cx="462699" cy="514350"/>
        </a:xfrm>
      </xdr:grpSpPr>
      <xdr:grpSp>
        <xdr:nvGrpSpPr>
          <xdr:cNvPr id="25" name="Group 24">
            <a:extLst>
              <a:ext uri="{FF2B5EF4-FFF2-40B4-BE49-F238E27FC236}">
                <a16:creationId xmlns:a16="http://schemas.microsoft.com/office/drawing/2014/main" id="{19F5537C-581C-9897-470B-ED0F77CC5BEF}"/>
              </a:ext>
            </a:extLst>
          </xdr:cNvPr>
          <xdr:cNvGrpSpPr/>
        </xdr:nvGrpSpPr>
        <xdr:grpSpPr>
          <a:xfrm>
            <a:off x="6153150" y="796754"/>
            <a:ext cx="457200" cy="511346"/>
            <a:chOff x="2540000" y="561804"/>
            <a:chExt cx="457200" cy="511346"/>
          </a:xfrm>
        </xdr:grpSpPr>
        <xdr:cxnSp macro="">
          <xdr:nvCxnSpPr>
            <xdr:cNvPr id="219" name="Straight Connector 218">
              <a:extLst>
                <a:ext uri="{FF2B5EF4-FFF2-40B4-BE49-F238E27FC236}">
                  <a16:creationId xmlns:a16="http://schemas.microsoft.com/office/drawing/2014/main" id="{2CABA0E9-38FF-D9F9-AC7D-D5B3E632E41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0" name="Straight Connector 219">
              <a:extLst>
                <a:ext uri="{FF2B5EF4-FFF2-40B4-BE49-F238E27FC236}">
                  <a16:creationId xmlns:a16="http://schemas.microsoft.com/office/drawing/2014/main" id="{A77F844F-497B-0032-CA43-2023A2CB088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1" name="Straight Connector 220">
              <a:extLst>
                <a:ext uri="{FF2B5EF4-FFF2-40B4-BE49-F238E27FC236}">
                  <a16:creationId xmlns:a16="http://schemas.microsoft.com/office/drawing/2014/main" id="{31D919A7-3F80-13F7-52B3-43BEEDA9DF0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2" name="Straight Connector 221">
              <a:extLst>
                <a:ext uri="{FF2B5EF4-FFF2-40B4-BE49-F238E27FC236}">
                  <a16:creationId xmlns:a16="http://schemas.microsoft.com/office/drawing/2014/main" id="{0FBA6287-8295-C581-CDBA-649FCADDFFF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3" name="Straight Connector 222">
              <a:extLst>
                <a:ext uri="{FF2B5EF4-FFF2-40B4-BE49-F238E27FC236}">
                  <a16:creationId xmlns:a16="http://schemas.microsoft.com/office/drawing/2014/main" id="{04C91C57-64B3-EF4D-76AA-6F4F50E1ED0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4" name="Straight Connector 223">
              <a:extLst>
                <a:ext uri="{FF2B5EF4-FFF2-40B4-BE49-F238E27FC236}">
                  <a16:creationId xmlns:a16="http://schemas.microsoft.com/office/drawing/2014/main" id="{10821F28-2E21-4E27-3BF0-87B39E714E7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18" name="Straight Connector 217">
            <a:extLst>
              <a:ext uri="{FF2B5EF4-FFF2-40B4-BE49-F238E27FC236}">
                <a16:creationId xmlns:a16="http://schemas.microsoft.com/office/drawing/2014/main" id="{41EA2985-189B-2DC6-19EF-04C8151EA4FA}"/>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202</xdr:row>
      <xdr:rowOff>0</xdr:rowOff>
    </xdr:from>
    <xdr:to>
      <xdr:col>12</xdr:col>
      <xdr:colOff>274320</xdr:colOff>
      <xdr:row>204</xdr:row>
      <xdr:rowOff>6531</xdr:rowOff>
    </xdr:to>
    <xdr:grpSp>
      <xdr:nvGrpSpPr>
        <xdr:cNvPr id="225" name="Group 224">
          <a:extLst>
            <a:ext uri="{FF2B5EF4-FFF2-40B4-BE49-F238E27FC236}">
              <a16:creationId xmlns:a16="http://schemas.microsoft.com/office/drawing/2014/main" id="{2F1BAD49-D8DC-4B7E-A7C8-31F1EE517220}"/>
            </a:ext>
          </a:extLst>
        </xdr:cNvPr>
        <xdr:cNvGrpSpPr/>
      </xdr:nvGrpSpPr>
      <xdr:grpSpPr>
        <a:xfrm>
          <a:off x="6063343" y="35139086"/>
          <a:ext cx="274320" cy="354874"/>
          <a:chOff x="6147651" y="793750"/>
          <a:chExt cx="462699" cy="514350"/>
        </a:xfrm>
      </xdr:grpSpPr>
      <xdr:grpSp>
        <xdr:nvGrpSpPr>
          <xdr:cNvPr id="226" name="Group 225">
            <a:extLst>
              <a:ext uri="{FF2B5EF4-FFF2-40B4-BE49-F238E27FC236}">
                <a16:creationId xmlns:a16="http://schemas.microsoft.com/office/drawing/2014/main" id="{675470A9-8EDC-4CDE-3175-F14DE8E57626}"/>
              </a:ext>
            </a:extLst>
          </xdr:cNvPr>
          <xdr:cNvGrpSpPr/>
        </xdr:nvGrpSpPr>
        <xdr:grpSpPr>
          <a:xfrm>
            <a:off x="6153150" y="796754"/>
            <a:ext cx="457200" cy="511346"/>
            <a:chOff x="2540000" y="561804"/>
            <a:chExt cx="457200" cy="511346"/>
          </a:xfrm>
        </xdr:grpSpPr>
        <xdr:cxnSp macro="">
          <xdr:nvCxnSpPr>
            <xdr:cNvPr id="228" name="Straight Connector 227">
              <a:extLst>
                <a:ext uri="{FF2B5EF4-FFF2-40B4-BE49-F238E27FC236}">
                  <a16:creationId xmlns:a16="http://schemas.microsoft.com/office/drawing/2014/main" id="{528B37E1-964F-4CD4-3101-2E9330920D89}"/>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9" name="Straight Connector 228">
              <a:extLst>
                <a:ext uri="{FF2B5EF4-FFF2-40B4-BE49-F238E27FC236}">
                  <a16:creationId xmlns:a16="http://schemas.microsoft.com/office/drawing/2014/main" id="{96D606C2-1E36-06B8-56A0-13959332AA69}"/>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30" name="Straight Connector 229">
              <a:extLst>
                <a:ext uri="{FF2B5EF4-FFF2-40B4-BE49-F238E27FC236}">
                  <a16:creationId xmlns:a16="http://schemas.microsoft.com/office/drawing/2014/main" id="{D4FD5323-D952-4FC2-A58D-E1A7A0B65DC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31" name="Straight Connector 230">
              <a:extLst>
                <a:ext uri="{FF2B5EF4-FFF2-40B4-BE49-F238E27FC236}">
                  <a16:creationId xmlns:a16="http://schemas.microsoft.com/office/drawing/2014/main" id="{3D2B412E-F1F6-04B6-894A-92265BF53CE7}"/>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32" name="Straight Connector 231">
              <a:extLst>
                <a:ext uri="{FF2B5EF4-FFF2-40B4-BE49-F238E27FC236}">
                  <a16:creationId xmlns:a16="http://schemas.microsoft.com/office/drawing/2014/main" id="{7BFE0DBE-468C-B420-EC3C-4530EBD6B9F4}"/>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33" name="Straight Connector 232">
              <a:extLst>
                <a:ext uri="{FF2B5EF4-FFF2-40B4-BE49-F238E27FC236}">
                  <a16:creationId xmlns:a16="http://schemas.microsoft.com/office/drawing/2014/main" id="{4116A021-B129-9996-BDB3-3C936205256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27" name="Straight Connector 226">
            <a:extLst>
              <a:ext uri="{FF2B5EF4-FFF2-40B4-BE49-F238E27FC236}">
                <a16:creationId xmlns:a16="http://schemas.microsoft.com/office/drawing/2014/main" id="{AC1F168E-21AF-BD5D-10EE-93CADABC0D0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202</xdr:row>
      <xdr:rowOff>0</xdr:rowOff>
    </xdr:from>
    <xdr:to>
      <xdr:col>20</xdr:col>
      <xdr:colOff>274320</xdr:colOff>
      <xdr:row>204</xdr:row>
      <xdr:rowOff>6531</xdr:rowOff>
    </xdr:to>
    <xdr:grpSp>
      <xdr:nvGrpSpPr>
        <xdr:cNvPr id="234" name="Group 233">
          <a:extLst>
            <a:ext uri="{FF2B5EF4-FFF2-40B4-BE49-F238E27FC236}">
              <a16:creationId xmlns:a16="http://schemas.microsoft.com/office/drawing/2014/main" id="{1BFDE365-DABE-4A56-9E06-D944423DD9E4}"/>
            </a:ext>
          </a:extLst>
        </xdr:cNvPr>
        <xdr:cNvGrpSpPr/>
      </xdr:nvGrpSpPr>
      <xdr:grpSpPr>
        <a:xfrm>
          <a:off x="10199914" y="35139086"/>
          <a:ext cx="274320" cy="354874"/>
          <a:chOff x="6147651" y="793750"/>
          <a:chExt cx="462699" cy="514350"/>
        </a:xfrm>
      </xdr:grpSpPr>
      <xdr:grpSp>
        <xdr:nvGrpSpPr>
          <xdr:cNvPr id="235" name="Group 234">
            <a:extLst>
              <a:ext uri="{FF2B5EF4-FFF2-40B4-BE49-F238E27FC236}">
                <a16:creationId xmlns:a16="http://schemas.microsoft.com/office/drawing/2014/main" id="{4702D7CA-D904-7A8A-A945-07E43EE094BD}"/>
              </a:ext>
            </a:extLst>
          </xdr:cNvPr>
          <xdr:cNvGrpSpPr/>
        </xdr:nvGrpSpPr>
        <xdr:grpSpPr>
          <a:xfrm>
            <a:off x="6153150" y="796754"/>
            <a:ext cx="457200" cy="511346"/>
            <a:chOff x="2540000" y="561804"/>
            <a:chExt cx="457200" cy="511346"/>
          </a:xfrm>
        </xdr:grpSpPr>
        <xdr:cxnSp macro="">
          <xdr:nvCxnSpPr>
            <xdr:cNvPr id="237" name="Straight Connector 236">
              <a:extLst>
                <a:ext uri="{FF2B5EF4-FFF2-40B4-BE49-F238E27FC236}">
                  <a16:creationId xmlns:a16="http://schemas.microsoft.com/office/drawing/2014/main" id="{7796E3FF-FC31-E8C2-D4BA-C6E3AC70AC95}"/>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38" name="Straight Connector 237">
              <a:extLst>
                <a:ext uri="{FF2B5EF4-FFF2-40B4-BE49-F238E27FC236}">
                  <a16:creationId xmlns:a16="http://schemas.microsoft.com/office/drawing/2014/main" id="{42258947-F11A-C5CF-C263-6EE49CE1F04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39" name="Straight Connector 238">
              <a:extLst>
                <a:ext uri="{FF2B5EF4-FFF2-40B4-BE49-F238E27FC236}">
                  <a16:creationId xmlns:a16="http://schemas.microsoft.com/office/drawing/2014/main" id="{72F53B33-B4DE-8F3A-90EF-2D123F37CFB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40" name="Straight Connector 239">
              <a:extLst>
                <a:ext uri="{FF2B5EF4-FFF2-40B4-BE49-F238E27FC236}">
                  <a16:creationId xmlns:a16="http://schemas.microsoft.com/office/drawing/2014/main" id="{A84D1DD0-3E95-56C9-FC25-669C9D3F72A1}"/>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41" name="Straight Connector 240">
              <a:extLst>
                <a:ext uri="{FF2B5EF4-FFF2-40B4-BE49-F238E27FC236}">
                  <a16:creationId xmlns:a16="http://schemas.microsoft.com/office/drawing/2014/main" id="{1EF14CD8-328E-467B-CA28-5101B9E2EA8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42" name="Straight Connector 241">
              <a:extLst>
                <a:ext uri="{FF2B5EF4-FFF2-40B4-BE49-F238E27FC236}">
                  <a16:creationId xmlns:a16="http://schemas.microsoft.com/office/drawing/2014/main" id="{B3AABC4B-D618-6DAF-88D3-8F897FE0C0F1}"/>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36" name="Straight Connector 235">
            <a:extLst>
              <a:ext uri="{FF2B5EF4-FFF2-40B4-BE49-F238E27FC236}">
                <a16:creationId xmlns:a16="http://schemas.microsoft.com/office/drawing/2014/main" id="{EFE4BFF4-AA3D-8927-F875-F24416AF4A39}"/>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180</xdr:row>
      <xdr:rowOff>0</xdr:rowOff>
    </xdr:from>
    <xdr:to>
      <xdr:col>14</xdr:col>
      <xdr:colOff>274320</xdr:colOff>
      <xdr:row>182</xdr:row>
      <xdr:rowOff>6531</xdr:rowOff>
    </xdr:to>
    <xdr:grpSp>
      <xdr:nvGrpSpPr>
        <xdr:cNvPr id="243" name="Group 242">
          <a:extLst>
            <a:ext uri="{FF2B5EF4-FFF2-40B4-BE49-F238E27FC236}">
              <a16:creationId xmlns:a16="http://schemas.microsoft.com/office/drawing/2014/main" id="{F737FBAC-8813-41D2-B33C-F2DA54CF6BBE}"/>
            </a:ext>
          </a:extLst>
        </xdr:cNvPr>
        <xdr:cNvGrpSpPr/>
      </xdr:nvGrpSpPr>
      <xdr:grpSpPr>
        <a:xfrm>
          <a:off x="7097486" y="31481486"/>
          <a:ext cx="274320" cy="354874"/>
          <a:chOff x="6147651" y="793750"/>
          <a:chExt cx="462699" cy="514350"/>
        </a:xfrm>
      </xdr:grpSpPr>
      <xdr:grpSp>
        <xdr:nvGrpSpPr>
          <xdr:cNvPr id="244" name="Group 243">
            <a:extLst>
              <a:ext uri="{FF2B5EF4-FFF2-40B4-BE49-F238E27FC236}">
                <a16:creationId xmlns:a16="http://schemas.microsoft.com/office/drawing/2014/main" id="{C082E6B7-D650-19C4-C1A1-583F7D924AE9}"/>
              </a:ext>
            </a:extLst>
          </xdr:cNvPr>
          <xdr:cNvGrpSpPr/>
        </xdr:nvGrpSpPr>
        <xdr:grpSpPr>
          <a:xfrm>
            <a:off x="6153150" y="796754"/>
            <a:ext cx="457200" cy="511346"/>
            <a:chOff x="2540000" y="561804"/>
            <a:chExt cx="457200" cy="511346"/>
          </a:xfrm>
        </xdr:grpSpPr>
        <xdr:cxnSp macro="">
          <xdr:nvCxnSpPr>
            <xdr:cNvPr id="246" name="Straight Connector 245">
              <a:extLst>
                <a:ext uri="{FF2B5EF4-FFF2-40B4-BE49-F238E27FC236}">
                  <a16:creationId xmlns:a16="http://schemas.microsoft.com/office/drawing/2014/main" id="{DB4E0F52-244D-2E2B-CE70-9BF87742C6E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47" name="Straight Connector 246">
              <a:extLst>
                <a:ext uri="{FF2B5EF4-FFF2-40B4-BE49-F238E27FC236}">
                  <a16:creationId xmlns:a16="http://schemas.microsoft.com/office/drawing/2014/main" id="{7748A0FF-2237-D8B9-79B5-EBC8A90EC4D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58" name="Straight Connector 257">
              <a:extLst>
                <a:ext uri="{FF2B5EF4-FFF2-40B4-BE49-F238E27FC236}">
                  <a16:creationId xmlns:a16="http://schemas.microsoft.com/office/drawing/2014/main" id="{CFA5E389-7DD3-7A1C-8893-719012DCC10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59" name="Straight Connector 258">
              <a:extLst>
                <a:ext uri="{FF2B5EF4-FFF2-40B4-BE49-F238E27FC236}">
                  <a16:creationId xmlns:a16="http://schemas.microsoft.com/office/drawing/2014/main" id="{75FE555F-6AA2-593E-C5B9-15E8E3F3F97F}"/>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60" name="Straight Connector 259">
              <a:extLst>
                <a:ext uri="{FF2B5EF4-FFF2-40B4-BE49-F238E27FC236}">
                  <a16:creationId xmlns:a16="http://schemas.microsoft.com/office/drawing/2014/main" id="{6DCCE46B-481D-BB9B-D138-99710FA7034B}"/>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61" name="Straight Connector 260">
              <a:extLst>
                <a:ext uri="{FF2B5EF4-FFF2-40B4-BE49-F238E27FC236}">
                  <a16:creationId xmlns:a16="http://schemas.microsoft.com/office/drawing/2014/main" id="{57CC7CFB-7376-CD8C-EC1B-B070D633FB3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45" name="Straight Connector 244">
            <a:extLst>
              <a:ext uri="{FF2B5EF4-FFF2-40B4-BE49-F238E27FC236}">
                <a16:creationId xmlns:a16="http://schemas.microsoft.com/office/drawing/2014/main" id="{0E4059BA-AE7D-4C61-38C8-26019A160BFE}"/>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224</xdr:row>
      <xdr:rowOff>0</xdr:rowOff>
    </xdr:from>
    <xdr:to>
      <xdr:col>2</xdr:col>
      <xdr:colOff>274320</xdr:colOff>
      <xdr:row>226</xdr:row>
      <xdr:rowOff>6531</xdr:rowOff>
    </xdr:to>
    <xdr:grpSp>
      <xdr:nvGrpSpPr>
        <xdr:cNvPr id="262" name="Group 261">
          <a:extLst>
            <a:ext uri="{FF2B5EF4-FFF2-40B4-BE49-F238E27FC236}">
              <a16:creationId xmlns:a16="http://schemas.microsoft.com/office/drawing/2014/main" id="{E5B635F1-99F6-4623-9DDF-A737D6A58E80}"/>
            </a:ext>
          </a:extLst>
        </xdr:cNvPr>
        <xdr:cNvGrpSpPr/>
      </xdr:nvGrpSpPr>
      <xdr:grpSpPr>
        <a:xfrm>
          <a:off x="892629" y="38796686"/>
          <a:ext cx="274320" cy="354874"/>
          <a:chOff x="6147651" y="793750"/>
          <a:chExt cx="462699" cy="514350"/>
        </a:xfrm>
      </xdr:grpSpPr>
      <xdr:grpSp>
        <xdr:nvGrpSpPr>
          <xdr:cNvPr id="263" name="Group 262">
            <a:extLst>
              <a:ext uri="{FF2B5EF4-FFF2-40B4-BE49-F238E27FC236}">
                <a16:creationId xmlns:a16="http://schemas.microsoft.com/office/drawing/2014/main" id="{262FBB35-98DF-F9C5-77E3-45E3AEECA19A}"/>
              </a:ext>
            </a:extLst>
          </xdr:cNvPr>
          <xdr:cNvGrpSpPr/>
        </xdr:nvGrpSpPr>
        <xdr:grpSpPr>
          <a:xfrm>
            <a:off x="6153150" y="796754"/>
            <a:ext cx="457200" cy="511346"/>
            <a:chOff x="2540000" y="561804"/>
            <a:chExt cx="457200" cy="511346"/>
          </a:xfrm>
        </xdr:grpSpPr>
        <xdr:cxnSp macro="">
          <xdr:nvCxnSpPr>
            <xdr:cNvPr id="265" name="Straight Connector 264">
              <a:extLst>
                <a:ext uri="{FF2B5EF4-FFF2-40B4-BE49-F238E27FC236}">
                  <a16:creationId xmlns:a16="http://schemas.microsoft.com/office/drawing/2014/main" id="{B5E0398C-882D-68E0-2F12-A3F0B8D0AEC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66" name="Straight Connector 265">
              <a:extLst>
                <a:ext uri="{FF2B5EF4-FFF2-40B4-BE49-F238E27FC236}">
                  <a16:creationId xmlns:a16="http://schemas.microsoft.com/office/drawing/2014/main" id="{E39BC52E-C1A3-A4CC-FF19-759ACCC923B9}"/>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67" name="Straight Connector 266">
              <a:extLst>
                <a:ext uri="{FF2B5EF4-FFF2-40B4-BE49-F238E27FC236}">
                  <a16:creationId xmlns:a16="http://schemas.microsoft.com/office/drawing/2014/main" id="{4B0CC1FC-5200-CB3A-CCC5-9596B1528F1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68" name="Straight Connector 267">
              <a:extLst>
                <a:ext uri="{FF2B5EF4-FFF2-40B4-BE49-F238E27FC236}">
                  <a16:creationId xmlns:a16="http://schemas.microsoft.com/office/drawing/2014/main" id="{792E07C2-CC48-51AB-FABB-30FE78F3719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69" name="Straight Connector 268">
              <a:extLst>
                <a:ext uri="{FF2B5EF4-FFF2-40B4-BE49-F238E27FC236}">
                  <a16:creationId xmlns:a16="http://schemas.microsoft.com/office/drawing/2014/main" id="{3E63D758-F030-8CE8-7ACC-EF24C1775A56}"/>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70" name="Straight Connector 269">
              <a:extLst>
                <a:ext uri="{FF2B5EF4-FFF2-40B4-BE49-F238E27FC236}">
                  <a16:creationId xmlns:a16="http://schemas.microsoft.com/office/drawing/2014/main" id="{674E5591-D2AE-D215-1AF3-02DAE0BB32CD}"/>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64" name="Straight Connector 263">
            <a:extLst>
              <a:ext uri="{FF2B5EF4-FFF2-40B4-BE49-F238E27FC236}">
                <a16:creationId xmlns:a16="http://schemas.microsoft.com/office/drawing/2014/main" id="{DD4EDCFE-2F90-23E6-951A-6C68CB33A5C8}"/>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147</xdr:row>
      <xdr:rowOff>0</xdr:rowOff>
    </xdr:from>
    <xdr:to>
      <xdr:col>10</xdr:col>
      <xdr:colOff>274320</xdr:colOff>
      <xdr:row>149</xdr:row>
      <xdr:rowOff>6531</xdr:rowOff>
    </xdr:to>
    <xdr:grpSp>
      <xdr:nvGrpSpPr>
        <xdr:cNvPr id="271" name="Group 270">
          <a:extLst>
            <a:ext uri="{FF2B5EF4-FFF2-40B4-BE49-F238E27FC236}">
              <a16:creationId xmlns:a16="http://schemas.microsoft.com/office/drawing/2014/main" id="{74FD6AD1-B760-473F-9876-FE4EBC1A2926}"/>
            </a:ext>
          </a:extLst>
        </xdr:cNvPr>
        <xdr:cNvGrpSpPr/>
      </xdr:nvGrpSpPr>
      <xdr:grpSpPr>
        <a:xfrm>
          <a:off x="5029200" y="25995086"/>
          <a:ext cx="274320" cy="354874"/>
          <a:chOff x="6147651" y="793750"/>
          <a:chExt cx="462699" cy="514350"/>
        </a:xfrm>
      </xdr:grpSpPr>
      <xdr:grpSp>
        <xdr:nvGrpSpPr>
          <xdr:cNvPr id="272" name="Group 271">
            <a:extLst>
              <a:ext uri="{FF2B5EF4-FFF2-40B4-BE49-F238E27FC236}">
                <a16:creationId xmlns:a16="http://schemas.microsoft.com/office/drawing/2014/main" id="{E712675B-CC9E-61F8-5AAB-5118A92CE257}"/>
              </a:ext>
            </a:extLst>
          </xdr:cNvPr>
          <xdr:cNvGrpSpPr/>
        </xdr:nvGrpSpPr>
        <xdr:grpSpPr>
          <a:xfrm>
            <a:off x="6153150" y="796754"/>
            <a:ext cx="457200" cy="511346"/>
            <a:chOff x="2540000" y="561804"/>
            <a:chExt cx="457200" cy="511346"/>
          </a:xfrm>
        </xdr:grpSpPr>
        <xdr:cxnSp macro="">
          <xdr:nvCxnSpPr>
            <xdr:cNvPr id="274" name="Straight Connector 273">
              <a:extLst>
                <a:ext uri="{FF2B5EF4-FFF2-40B4-BE49-F238E27FC236}">
                  <a16:creationId xmlns:a16="http://schemas.microsoft.com/office/drawing/2014/main" id="{08582C02-D2CB-316B-6D54-0229E5052C8F}"/>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75" name="Straight Connector 274">
              <a:extLst>
                <a:ext uri="{FF2B5EF4-FFF2-40B4-BE49-F238E27FC236}">
                  <a16:creationId xmlns:a16="http://schemas.microsoft.com/office/drawing/2014/main" id="{07055E95-D3D0-B5F1-80E0-9F6550CEB80E}"/>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76" name="Straight Connector 275">
              <a:extLst>
                <a:ext uri="{FF2B5EF4-FFF2-40B4-BE49-F238E27FC236}">
                  <a16:creationId xmlns:a16="http://schemas.microsoft.com/office/drawing/2014/main" id="{1EF78A07-3C28-2785-11A0-94CB8926903F}"/>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77" name="Straight Connector 276">
              <a:extLst>
                <a:ext uri="{FF2B5EF4-FFF2-40B4-BE49-F238E27FC236}">
                  <a16:creationId xmlns:a16="http://schemas.microsoft.com/office/drawing/2014/main" id="{843165F6-E9AF-4FFD-7CA3-7CBB4F7E409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78" name="Straight Connector 277">
              <a:extLst>
                <a:ext uri="{FF2B5EF4-FFF2-40B4-BE49-F238E27FC236}">
                  <a16:creationId xmlns:a16="http://schemas.microsoft.com/office/drawing/2014/main" id="{B2BE24CD-3047-A09B-048C-F879B468BB8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79" name="Straight Connector 278">
              <a:extLst>
                <a:ext uri="{FF2B5EF4-FFF2-40B4-BE49-F238E27FC236}">
                  <a16:creationId xmlns:a16="http://schemas.microsoft.com/office/drawing/2014/main" id="{780DE891-7287-266C-2463-A1AF4C87198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73" name="Straight Connector 272">
            <a:extLst>
              <a:ext uri="{FF2B5EF4-FFF2-40B4-BE49-F238E27FC236}">
                <a16:creationId xmlns:a16="http://schemas.microsoft.com/office/drawing/2014/main" id="{55578B53-94B6-205D-0730-E1E89ED3B8AE}"/>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30</xdr:row>
      <xdr:rowOff>0</xdr:rowOff>
    </xdr:from>
    <xdr:to>
      <xdr:col>12</xdr:col>
      <xdr:colOff>274320</xdr:colOff>
      <xdr:row>32</xdr:row>
      <xdr:rowOff>6531</xdr:rowOff>
    </xdr:to>
    <xdr:grpSp>
      <xdr:nvGrpSpPr>
        <xdr:cNvPr id="9" name="Group 8">
          <a:extLst>
            <a:ext uri="{FF2B5EF4-FFF2-40B4-BE49-F238E27FC236}">
              <a16:creationId xmlns:a16="http://schemas.microsoft.com/office/drawing/2014/main" id="{685D3EA6-4429-4F15-AFC1-EFD02DD4D265}"/>
            </a:ext>
          </a:extLst>
        </xdr:cNvPr>
        <xdr:cNvGrpSpPr/>
      </xdr:nvGrpSpPr>
      <xdr:grpSpPr>
        <a:xfrm>
          <a:off x="6063343" y="6008914"/>
          <a:ext cx="274320" cy="354874"/>
          <a:chOff x="6147651" y="793750"/>
          <a:chExt cx="462699" cy="514350"/>
        </a:xfrm>
      </xdr:grpSpPr>
      <xdr:grpSp>
        <xdr:nvGrpSpPr>
          <xdr:cNvPr id="280" name="Group 279">
            <a:extLst>
              <a:ext uri="{FF2B5EF4-FFF2-40B4-BE49-F238E27FC236}">
                <a16:creationId xmlns:a16="http://schemas.microsoft.com/office/drawing/2014/main" id="{C417235F-9FB0-2080-824C-B34B0C21D3DF}"/>
              </a:ext>
            </a:extLst>
          </xdr:cNvPr>
          <xdr:cNvGrpSpPr/>
        </xdr:nvGrpSpPr>
        <xdr:grpSpPr>
          <a:xfrm>
            <a:off x="6153150" y="796754"/>
            <a:ext cx="457200" cy="511346"/>
            <a:chOff x="2540000" y="561804"/>
            <a:chExt cx="457200" cy="511346"/>
          </a:xfrm>
        </xdr:grpSpPr>
        <xdr:cxnSp macro="">
          <xdr:nvCxnSpPr>
            <xdr:cNvPr id="282" name="Straight Connector 281">
              <a:extLst>
                <a:ext uri="{FF2B5EF4-FFF2-40B4-BE49-F238E27FC236}">
                  <a16:creationId xmlns:a16="http://schemas.microsoft.com/office/drawing/2014/main" id="{9A28D054-1F53-1902-2C43-07121040C779}"/>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3" name="Straight Connector 282">
              <a:extLst>
                <a:ext uri="{FF2B5EF4-FFF2-40B4-BE49-F238E27FC236}">
                  <a16:creationId xmlns:a16="http://schemas.microsoft.com/office/drawing/2014/main" id="{96A4916F-FADA-C3F8-DE0F-CE152C7EC0DF}"/>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4" name="Straight Connector 283">
              <a:extLst>
                <a:ext uri="{FF2B5EF4-FFF2-40B4-BE49-F238E27FC236}">
                  <a16:creationId xmlns:a16="http://schemas.microsoft.com/office/drawing/2014/main" id="{625F66BF-B554-82DA-4F17-2683D3F5DF4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5" name="Straight Connector 284">
              <a:extLst>
                <a:ext uri="{FF2B5EF4-FFF2-40B4-BE49-F238E27FC236}">
                  <a16:creationId xmlns:a16="http://schemas.microsoft.com/office/drawing/2014/main" id="{398529AB-914F-FA58-C27A-0DFB6001CE31}"/>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6" name="Straight Connector 285">
              <a:extLst>
                <a:ext uri="{FF2B5EF4-FFF2-40B4-BE49-F238E27FC236}">
                  <a16:creationId xmlns:a16="http://schemas.microsoft.com/office/drawing/2014/main" id="{D95C2BCE-B9F4-3F4B-6231-EA7F82D71DC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7" name="Straight Connector 286">
              <a:extLst>
                <a:ext uri="{FF2B5EF4-FFF2-40B4-BE49-F238E27FC236}">
                  <a16:creationId xmlns:a16="http://schemas.microsoft.com/office/drawing/2014/main" id="{C5F16471-9B80-4EAF-67F5-529003A36ED4}"/>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81" name="Straight Connector 280">
            <a:extLst>
              <a:ext uri="{FF2B5EF4-FFF2-40B4-BE49-F238E27FC236}">
                <a16:creationId xmlns:a16="http://schemas.microsoft.com/office/drawing/2014/main" id="{737D6CD9-4088-502A-4036-50239F288B2A}"/>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43</xdr:row>
      <xdr:rowOff>0</xdr:rowOff>
    </xdr:from>
    <xdr:to>
      <xdr:col>6</xdr:col>
      <xdr:colOff>274320</xdr:colOff>
      <xdr:row>45</xdr:row>
      <xdr:rowOff>6531</xdr:rowOff>
    </xdr:to>
    <xdr:grpSp>
      <xdr:nvGrpSpPr>
        <xdr:cNvPr id="288" name="Group 287">
          <a:extLst>
            <a:ext uri="{FF2B5EF4-FFF2-40B4-BE49-F238E27FC236}">
              <a16:creationId xmlns:a16="http://schemas.microsoft.com/office/drawing/2014/main" id="{FB2E623A-BE84-46FA-B7BE-D945DB3496AA}"/>
            </a:ext>
          </a:extLst>
        </xdr:cNvPr>
        <xdr:cNvGrpSpPr/>
      </xdr:nvGrpSpPr>
      <xdr:grpSpPr>
        <a:xfrm>
          <a:off x="2960914" y="8229600"/>
          <a:ext cx="274320" cy="354874"/>
          <a:chOff x="6147651" y="793750"/>
          <a:chExt cx="462699" cy="514350"/>
        </a:xfrm>
      </xdr:grpSpPr>
      <xdr:grpSp>
        <xdr:nvGrpSpPr>
          <xdr:cNvPr id="289" name="Group 288">
            <a:extLst>
              <a:ext uri="{FF2B5EF4-FFF2-40B4-BE49-F238E27FC236}">
                <a16:creationId xmlns:a16="http://schemas.microsoft.com/office/drawing/2014/main" id="{D931BE77-CE4B-7228-776E-BB1D19E870FC}"/>
              </a:ext>
            </a:extLst>
          </xdr:cNvPr>
          <xdr:cNvGrpSpPr/>
        </xdr:nvGrpSpPr>
        <xdr:grpSpPr>
          <a:xfrm>
            <a:off x="6153150" y="796754"/>
            <a:ext cx="457200" cy="511346"/>
            <a:chOff x="2540000" y="561804"/>
            <a:chExt cx="457200" cy="511346"/>
          </a:xfrm>
        </xdr:grpSpPr>
        <xdr:cxnSp macro="">
          <xdr:nvCxnSpPr>
            <xdr:cNvPr id="291" name="Straight Connector 290">
              <a:extLst>
                <a:ext uri="{FF2B5EF4-FFF2-40B4-BE49-F238E27FC236}">
                  <a16:creationId xmlns:a16="http://schemas.microsoft.com/office/drawing/2014/main" id="{86CC8711-1405-D610-410E-D1FCDC7277E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2" name="Straight Connector 291">
              <a:extLst>
                <a:ext uri="{FF2B5EF4-FFF2-40B4-BE49-F238E27FC236}">
                  <a16:creationId xmlns:a16="http://schemas.microsoft.com/office/drawing/2014/main" id="{B527DF17-832E-037B-545E-C1493BEE434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3" name="Straight Connector 292">
              <a:extLst>
                <a:ext uri="{FF2B5EF4-FFF2-40B4-BE49-F238E27FC236}">
                  <a16:creationId xmlns:a16="http://schemas.microsoft.com/office/drawing/2014/main" id="{9E641791-1B0C-15BD-C97C-CE9796EDC688}"/>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4" name="Straight Connector 293">
              <a:extLst>
                <a:ext uri="{FF2B5EF4-FFF2-40B4-BE49-F238E27FC236}">
                  <a16:creationId xmlns:a16="http://schemas.microsoft.com/office/drawing/2014/main" id="{B908F6BB-EF53-E454-4466-4DFB1A090C4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5" name="Straight Connector 294">
              <a:extLst>
                <a:ext uri="{FF2B5EF4-FFF2-40B4-BE49-F238E27FC236}">
                  <a16:creationId xmlns:a16="http://schemas.microsoft.com/office/drawing/2014/main" id="{9E0DC02F-01EA-5A64-CDD9-9202B0B8E26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6" name="Straight Connector 295">
              <a:extLst>
                <a:ext uri="{FF2B5EF4-FFF2-40B4-BE49-F238E27FC236}">
                  <a16:creationId xmlns:a16="http://schemas.microsoft.com/office/drawing/2014/main" id="{B602D855-FDBF-B98B-164D-C7A09CE5893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0" name="Straight Connector 289">
            <a:extLst>
              <a:ext uri="{FF2B5EF4-FFF2-40B4-BE49-F238E27FC236}">
                <a16:creationId xmlns:a16="http://schemas.microsoft.com/office/drawing/2014/main" id="{33EE686B-80B0-05F4-C1F4-9046753F743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29</xdr:row>
      <xdr:rowOff>163285</xdr:rowOff>
    </xdr:from>
    <xdr:to>
      <xdr:col>20</xdr:col>
      <xdr:colOff>274320</xdr:colOff>
      <xdr:row>31</xdr:row>
      <xdr:rowOff>178887</xdr:rowOff>
    </xdr:to>
    <xdr:grpSp>
      <xdr:nvGrpSpPr>
        <xdr:cNvPr id="297" name="Group 296">
          <a:extLst>
            <a:ext uri="{FF2B5EF4-FFF2-40B4-BE49-F238E27FC236}">
              <a16:creationId xmlns:a16="http://schemas.microsoft.com/office/drawing/2014/main" id="{F3CCAB86-C213-4A50-B1B8-B0AE91BF5D02}"/>
            </a:ext>
          </a:extLst>
        </xdr:cNvPr>
        <xdr:cNvGrpSpPr/>
      </xdr:nvGrpSpPr>
      <xdr:grpSpPr>
        <a:xfrm>
          <a:off x="10199914" y="6008914"/>
          <a:ext cx="274320" cy="353059"/>
          <a:chOff x="6147651" y="793750"/>
          <a:chExt cx="462699" cy="514350"/>
        </a:xfrm>
      </xdr:grpSpPr>
      <xdr:grpSp>
        <xdr:nvGrpSpPr>
          <xdr:cNvPr id="298" name="Group 297">
            <a:extLst>
              <a:ext uri="{FF2B5EF4-FFF2-40B4-BE49-F238E27FC236}">
                <a16:creationId xmlns:a16="http://schemas.microsoft.com/office/drawing/2014/main" id="{8F697D04-8A49-41DC-9669-DE5D8442FB70}"/>
              </a:ext>
            </a:extLst>
          </xdr:cNvPr>
          <xdr:cNvGrpSpPr/>
        </xdr:nvGrpSpPr>
        <xdr:grpSpPr>
          <a:xfrm>
            <a:off x="6153150" y="796754"/>
            <a:ext cx="457200" cy="511346"/>
            <a:chOff x="2540000" y="561804"/>
            <a:chExt cx="457200" cy="511346"/>
          </a:xfrm>
        </xdr:grpSpPr>
        <xdr:cxnSp macro="">
          <xdr:nvCxnSpPr>
            <xdr:cNvPr id="300" name="Straight Connector 299">
              <a:extLst>
                <a:ext uri="{FF2B5EF4-FFF2-40B4-BE49-F238E27FC236}">
                  <a16:creationId xmlns:a16="http://schemas.microsoft.com/office/drawing/2014/main" id="{51E4EB5C-CB4A-34BA-F8DA-736A6863E240}"/>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1" name="Straight Connector 300">
              <a:extLst>
                <a:ext uri="{FF2B5EF4-FFF2-40B4-BE49-F238E27FC236}">
                  <a16:creationId xmlns:a16="http://schemas.microsoft.com/office/drawing/2014/main" id="{3865B684-198F-3062-7C78-B8A4DC28999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2" name="Straight Connector 301">
              <a:extLst>
                <a:ext uri="{FF2B5EF4-FFF2-40B4-BE49-F238E27FC236}">
                  <a16:creationId xmlns:a16="http://schemas.microsoft.com/office/drawing/2014/main" id="{DBE5CA49-FD71-7B5D-FC27-CB643E449891}"/>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3" name="Straight Connector 302">
              <a:extLst>
                <a:ext uri="{FF2B5EF4-FFF2-40B4-BE49-F238E27FC236}">
                  <a16:creationId xmlns:a16="http://schemas.microsoft.com/office/drawing/2014/main" id="{1FB11FA3-2607-9D24-85D6-36669579ACB9}"/>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4" name="Straight Connector 303">
              <a:extLst>
                <a:ext uri="{FF2B5EF4-FFF2-40B4-BE49-F238E27FC236}">
                  <a16:creationId xmlns:a16="http://schemas.microsoft.com/office/drawing/2014/main" id="{FD7B24F1-87AA-3793-39B3-FA110FBF6AC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5" name="Straight Connector 304">
              <a:extLst>
                <a:ext uri="{FF2B5EF4-FFF2-40B4-BE49-F238E27FC236}">
                  <a16:creationId xmlns:a16="http://schemas.microsoft.com/office/drawing/2014/main" id="{3AE85960-D411-007D-4480-CE787DE4BC90}"/>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9" name="Straight Connector 298">
            <a:extLst>
              <a:ext uri="{FF2B5EF4-FFF2-40B4-BE49-F238E27FC236}">
                <a16:creationId xmlns:a16="http://schemas.microsoft.com/office/drawing/2014/main" id="{84DDCA1F-D443-1607-7747-C91F30879A85}"/>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324</xdr:row>
      <xdr:rowOff>0</xdr:rowOff>
    </xdr:from>
    <xdr:to>
      <xdr:col>14</xdr:col>
      <xdr:colOff>274320</xdr:colOff>
      <xdr:row>326</xdr:row>
      <xdr:rowOff>6531</xdr:rowOff>
    </xdr:to>
    <xdr:grpSp>
      <xdr:nvGrpSpPr>
        <xdr:cNvPr id="306" name="Group 305">
          <a:extLst>
            <a:ext uri="{FF2B5EF4-FFF2-40B4-BE49-F238E27FC236}">
              <a16:creationId xmlns:a16="http://schemas.microsoft.com/office/drawing/2014/main" id="{558030AB-B670-452E-BC1B-BC398B062C4D}"/>
            </a:ext>
          </a:extLst>
        </xdr:cNvPr>
        <xdr:cNvGrpSpPr/>
      </xdr:nvGrpSpPr>
      <xdr:grpSpPr>
        <a:xfrm>
          <a:off x="7097486" y="55451829"/>
          <a:ext cx="274320" cy="354873"/>
          <a:chOff x="6147651" y="793750"/>
          <a:chExt cx="462699" cy="514350"/>
        </a:xfrm>
      </xdr:grpSpPr>
      <xdr:grpSp>
        <xdr:nvGrpSpPr>
          <xdr:cNvPr id="307" name="Group 306">
            <a:extLst>
              <a:ext uri="{FF2B5EF4-FFF2-40B4-BE49-F238E27FC236}">
                <a16:creationId xmlns:a16="http://schemas.microsoft.com/office/drawing/2014/main" id="{F0259D8E-A30E-5C09-55A5-23EF4367FF95}"/>
              </a:ext>
            </a:extLst>
          </xdr:cNvPr>
          <xdr:cNvGrpSpPr/>
        </xdr:nvGrpSpPr>
        <xdr:grpSpPr>
          <a:xfrm>
            <a:off x="6153150" y="796754"/>
            <a:ext cx="457200" cy="511346"/>
            <a:chOff x="2540000" y="561804"/>
            <a:chExt cx="457200" cy="511346"/>
          </a:xfrm>
        </xdr:grpSpPr>
        <xdr:cxnSp macro="">
          <xdr:nvCxnSpPr>
            <xdr:cNvPr id="309" name="Straight Connector 308">
              <a:extLst>
                <a:ext uri="{FF2B5EF4-FFF2-40B4-BE49-F238E27FC236}">
                  <a16:creationId xmlns:a16="http://schemas.microsoft.com/office/drawing/2014/main" id="{5F303CCB-1BD5-5F7E-97D9-ECB26E12998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0" name="Straight Connector 309">
              <a:extLst>
                <a:ext uri="{FF2B5EF4-FFF2-40B4-BE49-F238E27FC236}">
                  <a16:creationId xmlns:a16="http://schemas.microsoft.com/office/drawing/2014/main" id="{63D7355D-AF92-BD8A-3407-0BE4812DFAD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1" name="Straight Connector 310">
              <a:extLst>
                <a:ext uri="{FF2B5EF4-FFF2-40B4-BE49-F238E27FC236}">
                  <a16:creationId xmlns:a16="http://schemas.microsoft.com/office/drawing/2014/main" id="{16550156-5666-9C07-924A-D6DE1D820F34}"/>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2" name="Straight Connector 311">
              <a:extLst>
                <a:ext uri="{FF2B5EF4-FFF2-40B4-BE49-F238E27FC236}">
                  <a16:creationId xmlns:a16="http://schemas.microsoft.com/office/drawing/2014/main" id="{B6BA0FE2-7F40-43F8-1A1B-D7E873310E1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3" name="Straight Connector 312">
              <a:extLst>
                <a:ext uri="{FF2B5EF4-FFF2-40B4-BE49-F238E27FC236}">
                  <a16:creationId xmlns:a16="http://schemas.microsoft.com/office/drawing/2014/main" id="{29928EC0-3180-0C5A-C173-0D457FD5C15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4" name="Straight Connector 313">
              <a:extLst>
                <a:ext uri="{FF2B5EF4-FFF2-40B4-BE49-F238E27FC236}">
                  <a16:creationId xmlns:a16="http://schemas.microsoft.com/office/drawing/2014/main" id="{16EEFB57-9FB2-58AB-9DD1-F9279C372E2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8" name="Straight Connector 307">
            <a:extLst>
              <a:ext uri="{FF2B5EF4-FFF2-40B4-BE49-F238E27FC236}">
                <a16:creationId xmlns:a16="http://schemas.microsoft.com/office/drawing/2014/main" id="{87E53D2F-21CE-00AE-8892-7E6D4664503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324</xdr:row>
      <xdr:rowOff>0</xdr:rowOff>
    </xdr:from>
    <xdr:to>
      <xdr:col>12</xdr:col>
      <xdr:colOff>274320</xdr:colOff>
      <xdr:row>326</xdr:row>
      <xdr:rowOff>6531</xdr:rowOff>
    </xdr:to>
    <xdr:grpSp>
      <xdr:nvGrpSpPr>
        <xdr:cNvPr id="315" name="Group 314">
          <a:extLst>
            <a:ext uri="{FF2B5EF4-FFF2-40B4-BE49-F238E27FC236}">
              <a16:creationId xmlns:a16="http://schemas.microsoft.com/office/drawing/2014/main" id="{220CCEAE-AACA-4DC0-9D0F-98D1EFC99FE8}"/>
            </a:ext>
          </a:extLst>
        </xdr:cNvPr>
        <xdr:cNvGrpSpPr/>
      </xdr:nvGrpSpPr>
      <xdr:grpSpPr>
        <a:xfrm>
          <a:off x="6063343" y="55451829"/>
          <a:ext cx="274320" cy="354873"/>
          <a:chOff x="6147651" y="793750"/>
          <a:chExt cx="462699" cy="514350"/>
        </a:xfrm>
      </xdr:grpSpPr>
      <xdr:grpSp>
        <xdr:nvGrpSpPr>
          <xdr:cNvPr id="316" name="Group 315">
            <a:extLst>
              <a:ext uri="{FF2B5EF4-FFF2-40B4-BE49-F238E27FC236}">
                <a16:creationId xmlns:a16="http://schemas.microsoft.com/office/drawing/2014/main" id="{18D962D4-C316-673A-EC91-B5B8CD3E429F}"/>
              </a:ext>
            </a:extLst>
          </xdr:cNvPr>
          <xdr:cNvGrpSpPr/>
        </xdr:nvGrpSpPr>
        <xdr:grpSpPr>
          <a:xfrm>
            <a:off x="6153150" y="796754"/>
            <a:ext cx="457200" cy="511346"/>
            <a:chOff x="2540000" y="561804"/>
            <a:chExt cx="457200" cy="511346"/>
          </a:xfrm>
        </xdr:grpSpPr>
        <xdr:cxnSp macro="">
          <xdr:nvCxnSpPr>
            <xdr:cNvPr id="318" name="Straight Connector 317">
              <a:extLst>
                <a:ext uri="{FF2B5EF4-FFF2-40B4-BE49-F238E27FC236}">
                  <a16:creationId xmlns:a16="http://schemas.microsoft.com/office/drawing/2014/main" id="{BA83FDEE-2FEF-A6FB-B95B-38494EF3A9F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9" name="Straight Connector 318">
              <a:extLst>
                <a:ext uri="{FF2B5EF4-FFF2-40B4-BE49-F238E27FC236}">
                  <a16:creationId xmlns:a16="http://schemas.microsoft.com/office/drawing/2014/main" id="{1C0E36D1-5C8C-2E91-8688-8C2F97A531DE}"/>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112" name="Straight Connector 2111">
              <a:extLst>
                <a:ext uri="{FF2B5EF4-FFF2-40B4-BE49-F238E27FC236}">
                  <a16:creationId xmlns:a16="http://schemas.microsoft.com/office/drawing/2014/main" id="{5AEE4066-EA87-23C5-AE89-B5E907D1455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113" name="Straight Connector 2112">
              <a:extLst>
                <a:ext uri="{FF2B5EF4-FFF2-40B4-BE49-F238E27FC236}">
                  <a16:creationId xmlns:a16="http://schemas.microsoft.com/office/drawing/2014/main" id="{17890BE4-62E5-1F18-7F9D-A0DA96E5A81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114" name="Straight Connector 2113">
              <a:extLst>
                <a:ext uri="{FF2B5EF4-FFF2-40B4-BE49-F238E27FC236}">
                  <a16:creationId xmlns:a16="http://schemas.microsoft.com/office/drawing/2014/main" id="{7809FEBE-A5C8-7196-F28B-60ACB7C8244A}"/>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115" name="Straight Connector 2114">
              <a:extLst>
                <a:ext uri="{FF2B5EF4-FFF2-40B4-BE49-F238E27FC236}">
                  <a16:creationId xmlns:a16="http://schemas.microsoft.com/office/drawing/2014/main" id="{66B70063-6F47-B5F8-67F3-9A702386D69E}"/>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7" name="Straight Connector 316">
            <a:extLst>
              <a:ext uri="{FF2B5EF4-FFF2-40B4-BE49-F238E27FC236}">
                <a16:creationId xmlns:a16="http://schemas.microsoft.com/office/drawing/2014/main" id="{3718EB40-6E85-C637-EDDF-067DD96937B9}"/>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324</xdr:row>
      <xdr:rowOff>0</xdr:rowOff>
    </xdr:from>
    <xdr:to>
      <xdr:col>10</xdr:col>
      <xdr:colOff>274320</xdr:colOff>
      <xdr:row>326</xdr:row>
      <xdr:rowOff>6531</xdr:rowOff>
    </xdr:to>
    <xdr:grpSp>
      <xdr:nvGrpSpPr>
        <xdr:cNvPr id="2116" name="Group 2115">
          <a:extLst>
            <a:ext uri="{FF2B5EF4-FFF2-40B4-BE49-F238E27FC236}">
              <a16:creationId xmlns:a16="http://schemas.microsoft.com/office/drawing/2014/main" id="{DABCC3FB-8B9E-4133-B5D2-BB969798820C}"/>
            </a:ext>
          </a:extLst>
        </xdr:cNvPr>
        <xdr:cNvGrpSpPr/>
      </xdr:nvGrpSpPr>
      <xdr:grpSpPr>
        <a:xfrm>
          <a:off x="5029200" y="55451829"/>
          <a:ext cx="274320" cy="354873"/>
          <a:chOff x="6147651" y="793750"/>
          <a:chExt cx="462699" cy="514350"/>
        </a:xfrm>
      </xdr:grpSpPr>
      <xdr:grpSp>
        <xdr:nvGrpSpPr>
          <xdr:cNvPr id="2128" name="Group 2127">
            <a:extLst>
              <a:ext uri="{FF2B5EF4-FFF2-40B4-BE49-F238E27FC236}">
                <a16:creationId xmlns:a16="http://schemas.microsoft.com/office/drawing/2014/main" id="{42388410-8D81-EA94-6538-BDA037E76F17}"/>
              </a:ext>
            </a:extLst>
          </xdr:cNvPr>
          <xdr:cNvGrpSpPr/>
        </xdr:nvGrpSpPr>
        <xdr:grpSpPr>
          <a:xfrm>
            <a:off x="6153150" y="796754"/>
            <a:ext cx="457200" cy="511346"/>
            <a:chOff x="2540000" y="561804"/>
            <a:chExt cx="457200" cy="511346"/>
          </a:xfrm>
        </xdr:grpSpPr>
        <xdr:cxnSp macro="">
          <xdr:nvCxnSpPr>
            <xdr:cNvPr id="2266" name="Straight Connector 2265">
              <a:extLst>
                <a:ext uri="{FF2B5EF4-FFF2-40B4-BE49-F238E27FC236}">
                  <a16:creationId xmlns:a16="http://schemas.microsoft.com/office/drawing/2014/main" id="{385C0DC0-919C-3735-AEAD-2E85F088C44B}"/>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67" name="Straight Connector 2266">
              <a:extLst>
                <a:ext uri="{FF2B5EF4-FFF2-40B4-BE49-F238E27FC236}">
                  <a16:creationId xmlns:a16="http://schemas.microsoft.com/office/drawing/2014/main" id="{0209B00F-B483-37ED-907A-19B0784442EC}"/>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68" name="Straight Connector 2267">
              <a:extLst>
                <a:ext uri="{FF2B5EF4-FFF2-40B4-BE49-F238E27FC236}">
                  <a16:creationId xmlns:a16="http://schemas.microsoft.com/office/drawing/2014/main" id="{E495A12D-958B-3B8B-2855-F5643DB3FCE1}"/>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69" name="Straight Connector 2268">
              <a:extLst>
                <a:ext uri="{FF2B5EF4-FFF2-40B4-BE49-F238E27FC236}">
                  <a16:creationId xmlns:a16="http://schemas.microsoft.com/office/drawing/2014/main" id="{3DC7C686-AE6E-8469-85D8-1963DBFDE10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70" name="Straight Connector 2269">
              <a:extLst>
                <a:ext uri="{FF2B5EF4-FFF2-40B4-BE49-F238E27FC236}">
                  <a16:creationId xmlns:a16="http://schemas.microsoft.com/office/drawing/2014/main" id="{5E06FF62-928A-6B75-7117-04992EB5117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71" name="Straight Connector 2270">
              <a:extLst>
                <a:ext uri="{FF2B5EF4-FFF2-40B4-BE49-F238E27FC236}">
                  <a16:creationId xmlns:a16="http://schemas.microsoft.com/office/drawing/2014/main" id="{CA22D97E-722E-BFC2-767F-02C51716569B}"/>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265" name="Straight Connector 2264">
            <a:extLst>
              <a:ext uri="{FF2B5EF4-FFF2-40B4-BE49-F238E27FC236}">
                <a16:creationId xmlns:a16="http://schemas.microsoft.com/office/drawing/2014/main" id="{0CC71BB8-BE91-6699-3690-C5F18F365FC9}"/>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324</xdr:row>
      <xdr:rowOff>0</xdr:rowOff>
    </xdr:from>
    <xdr:to>
      <xdr:col>6</xdr:col>
      <xdr:colOff>274320</xdr:colOff>
      <xdr:row>326</xdr:row>
      <xdr:rowOff>6531</xdr:rowOff>
    </xdr:to>
    <xdr:grpSp>
      <xdr:nvGrpSpPr>
        <xdr:cNvPr id="2272" name="Group 2271">
          <a:extLst>
            <a:ext uri="{FF2B5EF4-FFF2-40B4-BE49-F238E27FC236}">
              <a16:creationId xmlns:a16="http://schemas.microsoft.com/office/drawing/2014/main" id="{1069093F-A3E9-43A3-B80D-D4C08476541C}"/>
            </a:ext>
          </a:extLst>
        </xdr:cNvPr>
        <xdr:cNvGrpSpPr/>
      </xdr:nvGrpSpPr>
      <xdr:grpSpPr>
        <a:xfrm>
          <a:off x="2960914" y="55451829"/>
          <a:ext cx="274320" cy="354873"/>
          <a:chOff x="6147651" y="793750"/>
          <a:chExt cx="462699" cy="514350"/>
        </a:xfrm>
      </xdr:grpSpPr>
      <xdr:grpSp>
        <xdr:nvGrpSpPr>
          <xdr:cNvPr id="2273" name="Group 2272">
            <a:extLst>
              <a:ext uri="{FF2B5EF4-FFF2-40B4-BE49-F238E27FC236}">
                <a16:creationId xmlns:a16="http://schemas.microsoft.com/office/drawing/2014/main" id="{0D76FC98-A9BE-AA84-6998-403836677E8E}"/>
              </a:ext>
            </a:extLst>
          </xdr:cNvPr>
          <xdr:cNvGrpSpPr/>
        </xdr:nvGrpSpPr>
        <xdr:grpSpPr>
          <a:xfrm>
            <a:off x="6153150" y="796754"/>
            <a:ext cx="457200" cy="511346"/>
            <a:chOff x="2540000" y="561804"/>
            <a:chExt cx="457200" cy="511346"/>
          </a:xfrm>
        </xdr:grpSpPr>
        <xdr:cxnSp macro="">
          <xdr:nvCxnSpPr>
            <xdr:cNvPr id="2275" name="Straight Connector 2274">
              <a:extLst>
                <a:ext uri="{FF2B5EF4-FFF2-40B4-BE49-F238E27FC236}">
                  <a16:creationId xmlns:a16="http://schemas.microsoft.com/office/drawing/2014/main" id="{E3E2C2D6-4422-DE1A-2EA2-507F58A0086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76" name="Straight Connector 2275">
              <a:extLst>
                <a:ext uri="{FF2B5EF4-FFF2-40B4-BE49-F238E27FC236}">
                  <a16:creationId xmlns:a16="http://schemas.microsoft.com/office/drawing/2014/main" id="{3434FCF0-3815-0225-C76B-D3B06087913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77" name="Straight Connector 2276">
              <a:extLst>
                <a:ext uri="{FF2B5EF4-FFF2-40B4-BE49-F238E27FC236}">
                  <a16:creationId xmlns:a16="http://schemas.microsoft.com/office/drawing/2014/main" id="{0CC92E91-FA1C-3FB8-AEC7-92B997AD8B9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78" name="Straight Connector 2277">
              <a:extLst>
                <a:ext uri="{FF2B5EF4-FFF2-40B4-BE49-F238E27FC236}">
                  <a16:creationId xmlns:a16="http://schemas.microsoft.com/office/drawing/2014/main" id="{F48A6925-B571-2356-AAEA-EFC0139B0CC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79" name="Straight Connector 2278">
              <a:extLst>
                <a:ext uri="{FF2B5EF4-FFF2-40B4-BE49-F238E27FC236}">
                  <a16:creationId xmlns:a16="http://schemas.microsoft.com/office/drawing/2014/main" id="{10EB70E0-8A2A-97EB-A6A1-875581BBE49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80" name="Straight Connector 2279">
              <a:extLst>
                <a:ext uri="{FF2B5EF4-FFF2-40B4-BE49-F238E27FC236}">
                  <a16:creationId xmlns:a16="http://schemas.microsoft.com/office/drawing/2014/main" id="{0CA8C851-227B-BB54-15A2-70F2AFE33571}"/>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274" name="Straight Connector 2273">
            <a:extLst>
              <a:ext uri="{FF2B5EF4-FFF2-40B4-BE49-F238E27FC236}">
                <a16:creationId xmlns:a16="http://schemas.microsoft.com/office/drawing/2014/main" id="{A8587C16-8F40-B947-8ACD-C6A88BAFAB6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3</xdr:col>
      <xdr:colOff>580571</xdr:colOff>
      <xdr:row>212</xdr:row>
      <xdr:rowOff>154214</xdr:rowOff>
    </xdr:from>
    <xdr:to>
      <xdr:col>4</xdr:col>
      <xdr:colOff>265248</xdr:colOff>
      <xdr:row>214</xdr:row>
      <xdr:rowOff>169816</xdr:rowOff>
    </xdr:to>
    <xdr:grpSp>
      <xdr:nvGrpSpPr>
        <xdr:cNvPr id="2281" name="Group 2280">
          <a:extLst>
            <a:ext uri="{FF2B5EF4-FFF2-40B4-BE49-F238E27FC236}">
              <a16:creationId xmlns:a16="http://schemas.microsoft.com/office/drawing/2014/main" id="{64B0E5C5-310E-4943-A9B9-5434A62DF6D8}"/>
            </a:ext>
          </a:extLst>
        </xdr:cNvPr>
        <xdr:cNvGrpSpPr/>
      </xdr:nvGrpSpPr>
      <xdr:grpSpPr>
        <a:xfrm>
          <a:off x="1930400" y="36958814"/>
          <a:ext cx="261619" cy="353059"/>
          <a:chOff x="6147651" y="793750"/>
          <a:chExt cx="462699" cy="514350"/>
        </a:xfrm>
      </xdr:grpSpPr>
      <xdr:grpSp>
        <xdr:nvGrpSpPr>
          <xdr:cNvPr id="2282" name="Group 2281">
            <a:extLst>
              <a:ext uri="{FF2B5EF4-FFF2-40B4-BE49-F238E27FC236}">
                <a16:creationId xmlns:a16="http://schemas.microsoft.com/office/drawing/2014/main" id="{4F7FA384-3B61-7B95-9C6E-DBC6910CCFD7}"/>
              </a:ext>
            </a:extLst>
          </xdr:cNvPr>
          <xdr:cNvGrpSpPr/>
        </xdr:nvGrpSpPr>
        <xdr:grpSpPr>
          <a:xfrm>
            <a:off x="6153150" y="796754"/>
            <a:ext cx="457200" cy="511346"/>
            <a:chOff x="2540000" y="561804"/>
            <a:chExt cx="457200" cy="511346"/>
          </a:xfrm>
        </xdr:grpSpPr>
        <xdr:cxnSp macro="">
          <xdr:nvCxnSpPr>
            <xdr:cNvPr id="2284" name="Straight Connector 2283">
              <a:extLst>
                <a:ext uri="{FF2B5EF4-FFF2-40B4-BE49-F238E27FC236}">
                  <a16:creationId xmlns:a16="http://schemas.microsoft.com/office/drawing/2014/main" id="{B25166FC-9C83-5DF4-92B6-C6482ADB7913}"/>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85" name="Straight Connector 2284">
              <a:extLst>
                <a:ext uri="{FF2B5EF4-FFF2-40B4-BE49-F238E27FC236}">
                  <a16:creationId xmlns:a16="http://schemas.microsoft.com/office/drawing/2014/main" id="{03ADAFB2-6F5D-E7BE-BFE4-1AF9ED36A0D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55" name="Straight Connector 2854">
              <a:extLst>
                <a:ext uri="{FF2B5EF4-FFF2-40B4-BE49-F238E27FC236}">
                  <a16:creationId xmlns:a16="http://schemas.microsoft.com/office/drawing/2014/main" id="{D9E4E153-77DA-D02B-43BA-6F7568EFB4DF}"/>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58" name="Straight Connector 2857">
              <a:extLst>
                <a:ext uri="{FF2B5EF4-FFF2-40B4-BE49-F238E27FC236}">
                  <a16:creationId xmlns:a16="http://schemas.microsoft.com/office/drawing/2014/main" id="{28809A76-4357-AE7A-6937-24371D9E916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59" name="Straight Connector 2858">
              <a:extLst>
                <a:ext uri="{FF2B5EF4-FFF2-40B4-BE49-F238E27FC236}">
                  <a16:creationId xmlns:a16="http://schemas.microsoft.com/office/drawing/2014/main" id="{02F44C38-DEAA-1B82-111D-49F6C61DFC00}"/>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60" name="Straight Connector 2859">
              <a:extLst>
                <a:ext uri="{FF2B5EF4-FFF2-40B4-BE49-F238E27FC236}">
                  <a16:creationId xmlns:a16="http://schemas.microsoft.com/office/drawing/2014/main" id="{B0A7857A-B516-D5AD-9D71-1EDF3976AA51}"/>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283" name="Straight Connector 2282">
            <a:extLst>
              <a:ext uri="{FF2B5EF4-FFF2-40B4-BE49-F238E27FC236}">
                <a16:creationId xmlns:a16="http://schemas.microsoft.com/office/drawing/2014/main" id="{B3A90AD6-773B-010E-D8CD-795090294B6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213</xdr:row>
      <xdr:rowOff>0</xdr:rowOff>
    </xdr:from>
    <xdr:to>
      <xdr:col>10</xdr:col>
      <xdr:colOff>274320</xdr:colOff>
      <xdr:row>215</xdr:row>
      <xdr:rowOff>6531</xdr:rowOff>
    </xdr:to>
    <xdr:grpSp>
      <xdr:nvGrpSpPr>
        <xdr:cNvPr id="2861" name="Group 2860">
          <a:extLst>
            <a:ext uri="{FF2B5EF4-FFF2-40B4-BE49-F238E27FC236}">
              <a16:creationId xmlns:a16="http://schemas.microsoft.com/office/drawing/2014/main" id="{BA6204AB-943A-4724-A599-A959B09A98DC}"/>
            </a:ext>
          </a:extLst>
        </xdr:cNvPr>
        <xdr:cNvGrpSpPr/>
      </xdr:nvGrpSpPr>
      <xdr:grpSpPr>
        <a:xfrm>
          <a:off x="5029200" y="36967886"/>
          <a:ext cx="274320" cy="354874"/>
          <a:chOff x="6147651" y="793750"/>
          <a:chExt cx="462699" cy="514350"/>
        </a:xfrm>
      </xdr:grpSpPr>
      <xdr:grpSp>
        <xdr:nvGrpSpPr>
          <xdr:cNvPr id="2862" name="Group 2861">
            <a:extLst>
              <a:ext uri="{FF2B5EF4-FFF2-40B4-BE49-F238E27FC236}">
                <a16:creationId xmlns:a16="http://schemas.microsoft.com/office/drawing/2014/main" id="{E6B32572-F7F1-4787-624F-97D632E7DFF8}"/>
              </a:ext>
            </a:extLst>
          </xdr:cNvPr>
          <xdr:cNvGrpSpPr/>
        </xdr:nvGrpSpPr>
        <xdr:grpSpPr>
          <a:xfrm>
            <a:off x="6153150" y="796754"/>
            <a:ext cx="457200" cy="511346"/>
            <a:chOff x="2540000" y="561804"/>
            <a:chExt cx="457200" cy="511346"/>
          </a:xfrm>
        </xdr:grpSpPr>
        <xdr:cxnSp macro="">
          <xdr:nvCxnSpPr>
            <xdr:cNvPr id="2864" name="Straight Connector 2863">
              <a:extLst>
                <a:ext uri="{FF2B5EF4-FFF2-40B4-BE49-F238E27FC236}">
                  <a16:creationId xmlns:a16="http://schemas.microsoft.com/office/drawing/2014/main" id="{066D50B8-43C6-B537-E340-84A6800E3DFF}"/>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65" name="Straight Connector 2864">
              <a:extLst>
                <a:ext uri="{FF2B5EF4-FFF2-40B4-BE49-F238E27FC236}">
                  <a16:creationId xmlns:a16="http://schemas.microsoft.com/office/drawing/2014/main" id="{C9515A98-A12D-CECA-93C0-EDA6242209F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66" name="Straight Connector 2865">
              <a:extLst>
                <a:ext uri="{FF2B5EF4-FFF2-40B4-BE49-F238E27FC236}">
                  <a16:creationId xmlns:a16="http://schemas.microsoft.com/office/drawing/2014/main" id="{10D30C51-082B-D75F-8555-9FA0506E5CD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67" name="Straight Connector 2866">
              <a:extLst>
                <a:ext uri="{FF2B5EF4-FFF2-40B4-BE49-F238E27FC236}">
                  <a16:creationId xmlns:a16="http://schemas.microsoft.com/office/drawing/2014/main" id="{6441039B-167A-48CB-DF31-ACD0B3E95011}"/>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70" name="Straight Connector 2869">
              <a:extLst>
                <a:ext uri="{FF2B5EF4-FFF2-40B4-BE49-F238E27FC236}">
                  <a16:creationId xmlns:a16="http://schemas.microsoft.com/office/drawing/2014/main" id="{80FD3288-B947-1BE0-249A-E2ADEB792393}"/>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71" name="Straight Connector 2870">
              <a:extLst>
                <a:ext uri="{FF2B5EF4-FFF2-40B4-BE49-F238E27FC236}">
                  <a16:creationId xmlns:a16="http://schemas.microsoft.com/office/drawing/2014/main" id="{6C25683F-8BE6-FA74-EA5E-4AD57852FF74}"/>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863" name="Straight Connector 2862">
            <a:extLst>
              <a:ext uri="{FF2B5EF4-FFF2-40B4-BE49-F238E27FC236}">
                <a16:creationId xmlns:a16="http://schemas.microsoft.com/office/drawing/2014/main" id="{96A50AC5-1A6C-D712-A0AB-A3EC1A41B23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213</xdr:row>
      <xdr:rowOff>0</xdr:rowOff>
    </xdr:from>
    <xdr:to>
      <xdr:col>2</xdr:col>
      <xdr:colOff>274320</xdr:colOff>
      <xdr:row>215</xdr:row>
      <xdr:rowOff>6531</xdr:rowOff>
    </xdr:to>
    <xdr:grpSp>
      <xdr:nvGrpSpPr>
        <xdr:cNvPr id="2872" name="Group 2871">
          <a:extLst>
            <a:ext uri="{FF2B5EF4-FFF2-40B4-BE49-F238E27FC236}">
              <a16:creationId xmlns:a16="http://schemas.microsoft.com/office/drawing/2014/main" id="{BAD290CA-263C-482C-B18E-64213733C8F4}"/>
            </a:ext>
          </a:extLst>
        </xdr:cNvPr>
        <xdr:cNvGrpSpPr/>
      </xdr:nvGrpSpPr>
      <xdr:grpSpPr>
        <a:xfrm>
          <a:off x="892629" y="36967886"/>
          <a:ext cx="274320" cy="354874"/>
          <a:chOff x="6147651" y="793750"/>
          <a:chExt cx="462699" cy="514350"/>
        </a:xfrm>
      </xdr:grpSpPr>
      <xdr:grpSp>
        <xdr:nvGrpSpPr>
          <xdr:cNvPr id="2873" name="Group 2872">
            <a:extLst>
              <a:ext uri="{FF2B5EF4-FFF2-40B4-BE49-F238E27FC236}">
                <a16:creationId xmlns:a16="http://schemas.microsoft.com/office/drawing/2014/main" id="{66CF615C-0E58-0478-C7CA-F7DA37CD4A87}"/>
              </a:ext>
            </a:extLst>
          </xdr:cNvPr>
          <xdr:cNvGrpSpPr/>
        </xdr:nvGrpSpPr>
        <xdr:grpSpPr>
          <a:xfrm>
            <a:off x="6153150" y="796754"/>
            <a:ext cx="457200" cy="511346"/>
            <a:chOff x="2540000" y="561804"/>
            <a:chExt cx="457200" cy="511346"/>
          </a:xfrm>
        </xdr:grpSpPr>
        <xdr:cxnSp macro="">
          <xdr:nvCxnSpPr>
            <xdr:cNvPr id="2903" name="Straight Connector 2902">
              <a:extLst>
                <a:ext uri="{FF2B5EF4-FFF2-40B4-BE49-F238E27FC236}">
                  <a16:creationId xmlns:a16="http://schemas.microsoft.com/office/drawing/2014/main" id="{8BC7BDF5-0A5D-C43D-CE8C-708CC1EB5EC2}"/>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04" name="Straight Connector 2903">
              <a:extLst>
                <a:ext uri="{FF2B5EF4-FFF2-40B4-BE49-F238E27FC236}">
                  <a16:creationId xmlns:a16="http://schemas.microsoft.com/office/drawing/2014/main" id="{860D242A-3FCD-B956-D730-06A993C80D7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05" name="Straight Connector 2904">
              <a:extLst>
                <a:ext uri="{FF2B5EF4-FFF2-40B4-BE49-F238E27FC236}">
                  <a16:creationId xmlns:a16="http://schemas.microsoft.com/office/drawing/2014/main" id="{7E9650AA-A7D2-2EFA-2192-F6BFA0FD0A4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06" name="Straight Connector 2905">
              <a:extLst>
                <a:ext uri="{FF2B5EF4-FFF2-40B4-BE49-F238E27FC236}">
                  <a16:creationId xmlns:a16="http://schemas.microsoft.com/office/drawing/2014/main" id="{7E8767A9-E36B-C8D8-1E17-D84CE0ADC7C9}"/>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07" name="Straight Connector 2906">
              <a:extLst>
                <a:ext uri="{FF2B5EF4-FFF2-40B4-BE49-F238E27FC236}">
                  <a16:creationId xmlns:a16="http://schemas.microsoft.com/office/drawing/2014/main" id="{0F023207-AB17-CD90-0AC1-E017D83501F2}"/>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08" name="Straight Connector 2907">
              <a:extLst>
                <a:ext uri="{FF2B5EF4-FFF2-40B4-BE49-F238E27FC236}">
                  <a16:creationId xmlns:a16="http://schemas.microsoft.com/office/drawing/2014/main" id="{E1440DEA-61A1-43A6-71C2-F820804A30E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02" name="Straight Connector 2901">
            <a:extLst>
              <a:ext uri="{FF2B5EF4-FFF2-40B4-BE49-F238E27FC236}">
                <a16:creationId xmlns:a16="http://schemas.microsoft.com/office/drawing/2014/main" id="{9D04DE22-EFBE-0DCB-D37C-8FFC84360B7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191</xdr:row>
      <xdr:rowOff>0</xdr:rowOff>
    </xdr:from>
    <xdr:to>
      <xdr:col>20</xdr:col>
      <xdr:colOff>274320</xdr:colOff>
      <xdr:row>193</xdr:row>
      <xdr:rowOff>6531</xdr:rowOff>
    </xdr:to>
    <xdr:grpSp>
      <xdr:nvGrpSpPr>
        <xdr:cNvPr id="2909" name="Group 2908">
          <a:extLst>
            <a:ext uri="{FF2B5EF4-FFF2-40B4-BE49-F238E27FC236}">
              <a16:creationId xmlns:a16="http://schemas.microsoft.com/office/drawing/2014/main" id="{7CFA3143-EE28-4E48-B654-E235AFCD9D7C}"/>
            </a:ext>
          </a:extLst>
        </xdr:cNvPr>
        <xdr:cNvGrpSpPr/>
      </xdr:nvGrpSpPr>
      <xdr:grpSpPr>
        <a:xfrm>
          <a:off x="10199914" y="33310286"/>
          <a:ext cx="274320" cy="354874"/>
          <a:chOff x="6147651" y="793750"/>
          <a:chExt cx="462699" cy="514350"/>
        </a:xfrm>
      </xdr:grpSpPr>
      <xdr:grpSp>
        <xdr:nvGrpSpPr>
          <xdr:cNvPr id="2910" name="Group 2909">
            <a:extLst>
              <a:ext uri="{FF2B5EF4-FFF2-40B4-BE49-F238E27FC236}">
                <a16:creationId xmlns:a16="http://schemas.microsoft.com/office/drawing/2014/main" id="{DDCEDB1A-3F7C-5A9E-7C8F-E3DC16F69A28}"/>
              </a:ext>
            </a:extLst>
          </xdr:cNvPr>
          <xdr:cNvGrpSpPr/>
        </xdr:nvGrpSpPr>
        <xdr:grpSpPr>
          <a:xfrm>
            <a:off x="6153150" y="796754"/>
            <a:ext cx="457200" cy="511346"/>
            <a:chOff x="2540000" y="561804"/>
            <a:chExt cx="457200" cy="511346"/>
          </a:xfrm>
        </xdr:grpSpPr>
        <xdr:cxnSp macro="">
          <xdr:nvCxnSpPr>
            <xdr:cNvPr id="3425" name="Straight Connector 3424">
              <a:extLst>
                <a:ext uri="{FF2B5EF4-FFF2-40B4-BE49-F238E27FC236}">
                  <a16:creationId xmlns:a16="http://schemas.microsoft.com/office/drawing/2014/main" id="{004F4B8E-B425-3B6A-AF47-A5F5948DBA82}"/>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26" name="Straight Connector 3425">
              <a:extLst>
                <a:ext uri="{FF2B5EF4-FFF2-40B4-BE49-F238E27FC236}">
                  <a16:creationId xmlns:a16="http://schemas.microsoft.com/office/drawing/2014/main" id="{FB045CD1-4C38-D317-BACE-CB22452EA63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27" name="Straight Connector 3426">
              <a:extLst>
                <a:ext uri="{FF2B5EF4-FFF2-40B4-BE49-F238E27FC236}">
                  <a16:creationId xmlns:a16="http://schemas.microsoft.com/office/drawing/2014/main" id="{5C7E8455-EB8A-03F3-F983-FEE3F458988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28" name="Straight Connector 3427">
              <a:extLst>
                <a:ext uri="{FF2B5EF4-FFF2-40B4-BE49-F238E27FC236}">
                  <a16:creationId xmlns:a16="http://schemas.microsoft.com/office/drawing/2014/main" id="{AB1BFB8C-9AD4-6A43-1581-7EDD6AE967C9}"/>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29" name="Straight Connector 3428">
              <a:extLst>
                <a:ext uri="{FF2B5EF4-FFF2-40B4-BE49-F238E27FC236}">
                  <a16:creationId xmlns:a16="http://schemas.microsoft.com/office/drawing/2014/main" id="{C9CFD13D-FF8C-D630-511C-C86D8F4BE223}"/>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30" name="Straight Connector 3429">
              <a:extLst>
                <a:ext uri="{FF2B5EF4-FFF2-40B4-BE49-F238E27FC236}">
                  <a16:creationId xmlns:a16="http://schemas.microsoft.com/office/drawing/2014/main" id="{84EF25B7-68ED-69AD-7137-2001BBE440C3}"/>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24" name="Straight Connector 3423">
            <a:extLst>
              <a:ext uri="{FF2B5EF4-FFF2-40B4-BE49-F238E27FC236}">
                <a16:creationId xmlns:a16="http://schemas.microsoft.com/office/drawing/2014/main" id="{5AE4D51A-D9AC-CCDE-49D6-1BFB1C09FFB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379</xdr:row>
      <xdr:rowOff>0</xdr:rowOff>
    </xdr:from>
    <xdr:to>
      <xdr:col>14</xdr:col>
      <xdr:colOff>274320</xdr:colOff>
      <xdr:row>381</xdr:row>
      <xdr:rowOff>6531</xdr:rowOff>
    </xdr:to>
    <xdr:grpSp>
      <xdr:nvGrpSpPr>
        <xdr:cNvPr id="3431" name="Group 3430">
          <a:extLst>
            <a:ext uri="{FF2B5EF4-FFF2-40B4-BE49-F238E27FC236}">
              <a16:creationId xmlns:a16="http://schemas.microsoft.com/office/drawing/2014/main" id="{50BAD698-DA91-469E-A819-D99EE2B419EE}"/>
            </a:ext>
          </a:extLst>
        </xdr:cNvPr>
        <xdr:cNvGrpSpPr/>
      </xdr:nvGrpSpPr>
      <xdr:grpSpPr>
        <a:xfrm>
          <a:off x="7097486" y="64595829"/>
          <a:ext cx="274320" cy="354873"/>
          <a:chOff x="6147651" y="793750"/>
          <a:chExt cx="462699" cy="514350"/>
        </a:xfrm>
      </xdr:grpSpPr>
      <xdr:grpSp>
        <xdr:nvGrpSpPr>
          <xdr:cNvPr id="3432" name="Group 3431">
            <a:extLst>
              <a:ext uri="{FF2B5EF4-FFF2-40B4-BE49-F238E27FC236}">
                <a16:creationId xmlns:a16="http://schemas.microsoft.com/office/drawing/2014/main" id="{82D8EAEB-BF87-6ABD-25C5-9AF2FCA14B8A}"/>
              </a:ext>
            </a:extLst>
          </xdr:cNvPr>
          <xdr:cNvGrpSpPr/>
        </xdr:nvGrpSpPr>
        <xdr:grpSpPr>
          <a:xfrm>
            <a:off x="6153150" y="796754"/>
            <a:ext cx="457200" cy="511346"/>
            <a:chOff x="2540000" y="561804"/>
            <a:chExt cx="457200" cy="511346"/>
          </a:xfrm>
        </xdr:grpSpPr>
        <xdr:cxnSp macro="">
          <xdr:nvCxnSpPr>
            <xdr:cNvPr id="3434" name="Straight Connector 3433">
              <a:extLst>
                <a:ext uri="{FF2B5EF4-FFF2-40B4-BE49-F238E27FC236}">
                  <a16:creationId xmlns:a16="http://schemas.microsoft.com/office/drawing/2014/main" id="{D2668332-88C0-7672-5601-51C8BC7DDD5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35" name="Straight Connector 3434">
              <a:extLst>
                <a:ext uri="{FF2B5EF4-FFF2-40B4-BE49-F238E27FC236}">
                  <a16:creationId xmlns:a16="http://schemas.microsoft.com/office/drawing/2014/main" id="{C0BE704C-8114-B0BD-7985-A6ED96AD2670}"/>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36" name="Straight Connector 3435">
              <a:extLst>
                <a:ext uri="{FF2B5EF4-FFF2-40B4-BE49-F238E27FC236}">
                  <a16:creationId xmlns:a16="http://schemas.microsoft.com/office/drawing/2014/main" id="{388B0FE1-4FB8-7068-81B2-69D24975BEA9}"/>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37" name="Straight Connector 3436">
              <a:extLst>
                <a:ext uri="{FF2B5EF4-FFF2-40B4-BE49-F238E27FC236}">
                  <a16:creationId xmlns:a16="http://schemas.microsoft.com/office/drawing/2014/main" id="{8F314B03-4DDF-23B3-B532-3029F8DF1EB4}"/>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38" name="Straight Connector 3437">
              <a:extLst>
                <a:ext uri="{FF2B5EF4-FFF2-40B4-BE49-F238E27FC236}">
                  <a16:creationId xmlns:a16="http://schemas.microsoft.com/office/drawing/2014/main" id="{AE210D61-173E-114B-C7C6-22B9799BFA6B}"/>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39" name="Straight Connector 3438">
              <a:extLst>
                <a:ext uri="{FF2B5EF4-FFF2-40B4-BE49-F238E27FC236}">
                  <a16:creationId xmlns:a16="http://schemas.microsoft.com/office/drawing/2014/main" id="{6278DB2E-B39A-1EB4-ADC9-36ABB6BD5955}"/>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33" name="Straight Connector 3432">
            <a:extLst>
              <a:ext uri="{FF2B5EF4-FFF2-40B4-BE49-F238E27FC236}">
                <a16:creationId xmlns:a16="http://schemas.microsoft.com/office/drawing/2014/main" id="{FA8C4FD2-2A67-79E9-9B33-701981F9761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391</xdr:row>
      <xdr:rowOff>0</xdr:rowOff>
    </xdr:from>
    <xdr:to>
      <xdr:col>20</xdr:col>
      <xdr:colOff>274320</xdr:colOff>
      <xdr:row>393</xdr:row>
      <xdr:rowOff>6531</xdr:rowOff>
    </xdr:to>
    <xdr:grpSp>
      <xdr:nvGrpSpPr>
        <xdr:cNvPr id="3440" name="Group 3439">
          <a:extLst>
            <a:ext uri="{FF2B5EF4-FFF2-40B4-BE49-F238E27FC236}">
              <a16:creationId xmlns:a16="http://schemas.microsoft.com/office/drawing/2014/main" id="{CB98A1B6-8F91-456C-A410-5D4636A361E3}"/>
            </a:ext>
          </a:extLst>
        </xdr:cNvPr>
        <xdr:cNvGrpSpPr/>
      </xdr:nvGrpSpPr>
      <xdr:grpSpPr>
        <a:xfrm>
          <a:off x="10199914" y="66620571"/>
          <a:ext cx="274320" cy="354874"/>
          <a:chOff x="6147651" y="793750"/>
          <a:chExt cx="462699" cy="514350"/>
        </a:xfrm>
      </xdr:grpSpPr>
      <xdr:grpSp>
        <xdr:nvGrpSpPr>
          <xdr:cNvPr id="3441" name="Group 3440">
            <a:extLst>
              <a:ext uri="{FF2B5EF4-FFF2-40B4-BE49-F238E27FC236}">
                <a16:creationId xmlns:a16="http://schemas.microsoft.com/office/drawing/2014/main" id="{CE150BD9-4F2A-24C9-99C5-3E0C4DD6A882}"/>
              </a:ext>
            </a:extLst>
          </xdr:cNvPr>
          <xdr:cNvGrpSpPr/>
        </xdr:nvGrpSpPr>
        <xdr:grpSpPr>
          <a:xfrm>
            <a:off x="6153150" y="796754"/>
            <a:ext cx="457200" cy="511346"/>
            <a:chOff x="2540000" y="561804"/>
            <a:chExt cx="457200" cy="511346"/>
          </a:xfrm>
        </xdr:grpSpPr>
        <xdr:cxnSp macro="">
          <xdr:nvCxnSpPr>
            <xdr:cNvPr id="3443" name="Straight Connector 3442">
              <a:extLst>
                <a:ext uri="{FF2B5EF4-FFF2-40B4-BE49-F238E27FC236}">
                  <a16:creationId xmlns:a16="http://schemas.microsoft.com/office/drawing/2014/main" id="{03D53AA3-1F82-D750-7C11-8390141CAC25}"/>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44" name="Straight Connector 3443">
              <a:extLst>
                <a:ext uri="{FF2B5EF4-FFF2-40B4-BE49-F238E27FC236}">
                  <a16:creationId xmlns:a16="http://schemas.microsoft.com/office/drawing/2014/main" id="{4B90938C-0A86-614C-C54A-8CC4F267A189}"/>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45" name="Straight Connector 3444">
              <a:extLst>
                <a:ext uri="{FF2B5EF4-FFF2-40B4-BE49-F238E27FC236}">
                  <a16:creationId xmlns:a16="http://schemas.microsoft.com/office/drawing/2014/main" id="{560A79C2-6D03-FD70-DD02-3D1AE831D5D4}"/>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46" name="Straight Connector 3445">
              <a:extLst>
                <a:ext uri="{FF2B5EF4-FFF2-40B4-BE49-F238E27FC236}">
                  <a16:creationId xmlns:a16="http://schemas.microsoft.com/office/drawing/2014/main" id="{A24EBC71-E3AF-956A-662D-D97BF0BDE7EB}"/>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47" name="Straight Connector 3446">
              <a:extLst>
                <a:ext uri="{FF2B5EF4-FFF2-40B4-BE49-F238E27FC236}">
                  <a16:creationId xmlns:a16="http://schemas.microsoft.com/office/drawing/2014/main" id="{74FC9875-68D7-B2E8-11AE-BF46E7CC6107}"/>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48" name="Straight Connector 3447">
              <a:extLst>
                <a:ext uri="{FF2B5EF4-FFF2-40B4-BE49-F238E27FC236}">
                  <a16:creationId xmlns:a16="http://schemas.microsoft.com/office/drawing/2014/main" id="{C4A131BF-BC33-ACA2-62C0-08444FDE103E}"/>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42" name="Straight Connector 3441">
            <a:extLst>
              <a:ext uri="{FF2B5EF4-FFF2-40B4-BE49-F238E27FC236}">
                <a16:creationId xmlns:a16="http://schemas.microsoft.com/office/drawing/2014/main" id="{458AFED5-4389-1AD1-E469-0CC9C8A02B9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413</xdr:row>
      <xdr:rowOff>0</xdr:rowOff>
    </xdr:from>
    <xdr:to>
      <xdr:col>8</xdr:col>
      <xdr:colOff>274320</xdr:colOff>
      <xdr:row>415</xdr:row>
      <xdr:rowOff>6530</xdr:rowOff>
    </xdr:to>
    <xdr:grpSp>
      <xdr:nvGrpSpPr>
        <xdr:cNvPr id="3449" name="Group 3448">
          <a:extLst>
            <a:ext uri="{FF2B5EF4-FFF2-40B4-BE49-F238E27FC236}">
              <a16:creationId xmlns:a16="http://schemas.microsoft.com/office/drawing/2014/main" id="{E0C8A852-BEAE-4A6B-99D8-4C7A03CBFA1C}"/>
            </a:ext>
          </a:extLst>
        </xdr:cNvPr>
        <xdr:cNvGrpSpPr/>
      </xdr:nvGrpSpPr>
      <xdr:grpSpPr>
        <a:xfrm>
          <a:off x="3995057" y="70278171"/>
          <a:ext cx="274320" cy="354873"/>
          <a:chOff x="6147651" y="793750"/>
          <a:chExt cx="462699" cy="514350"/>
        </a:xfrm>
      </xdr:grpSpPr>
      <xdr:grpSp>
        <xdr:nvGrpSpPr>
          <xdr:cNvPr id="3450" name="Group 3449">
            <a:extLst>
              <a:ext uri="{FF2B5EF4-FFF2-40B4-BE49-F238E27FC236}">
                <a16:creationId xmlns:a16="http://schemas.microsoft.com/office/drawing/2014/main" id="{A3771751-F151-246B-61DE-493521445D9F}"/>
              </a:ext>
            </a:extLst>
          </xdr:cNvPr>
          <xdr:cNvGrpSpPr/>
        </xdr:nvGrpSpPr>
        <xdr:grpSpPr>
          <a:xfrm>
            <a:off x="6153150" y="796754"/>
            <a:ext cx="457200" cy="511346"/>
            <a:chOff x="2540000" y="561804"/>
            <a:chExt cx="457200" cy="511346"/>
          </a:xfrm>
        </xdr:grpSpPr>
        <xdr:cxnSp macro="">
          <xdr:nvCxnSpPr>
            <xdr:cNvPr id="3452" name="Straight Connector 3451">
              <a:extLst>
                <a:ext uri="{FF2B5EF4-FFF2-40B4-BE49-F238E27FC236}">
                  <a16:creationId xmlns:a16="http://schemas.microsoft.com/office/drawing/2014/main" id="{F1A8D09B-1A96-BB85-F75E-7F222D911804}"/>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53" name="Straight Connector 3452">
              <a:extLst>
                <a:ext uri="{FF2B5EF4-FFF2-40B4-BE49-F238E27FC236}">
                  <a16:creationId xmlns:a16="http://schemas.microsoft.com/office/drawing/2014/main" id="{10163BC3-4F40-3F55-8148-39D052D2F3F0}"/>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54" name="Straight Connector 3453">
              <a:extLst>
                <a:ext uri="{FF2B5EF4-FFF2-40B4-BE49-F238E27FC236}">
                  <a16:creationId xmlns:a16="http://schemas.microsoft.com/office/drawing/2014/main" id="{AC45E63C-5DE5-66C9-2F84-C3E8E0D8F04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55" name="Straight Connector 3454">
              <a:extLst>
                <a:ext uri="{FF2B5EF4-FFF2-40B4-BE49-F238E27FC236}">
                  <a16:creationId xmlns:a16="http://schemas.microsoft.com/office/drawing/2014/main" id="{44DCE167-9FED-8038-E304-9659BE5F830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56" name="Straight Connector 3455">
              <a:extLst>
                <a:ext uri="{FF2B5EF4-FFF2-40B4-BE49-F238E27FC236}">
                  <a16:creationId xmlns:a16="http://schemas.microsoft.com/office/drawing/2014/main" id="{F78D8800-1E48-01D3-278D-1830AB09BB5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57" name="Straight Connector 3456">
              <a:extLst>
                <a:ext uri="{FF2B5EF4-FFF2-40B4-BE49-F238E27FC236}">
                  <a16:creationId xmlns:a16="http://schemas.microsoft.com/office/drawing/2014/main" id="{51167E2D-4FA1-AA0E-F8D6-7DCD291B55ED}"/>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51" name="Straight Connector 3450">
            <a:extLst>
              <a:ext uri="{FF2B5EF4-FFF2-40B4-BE49-F238E27FC236}">
                <a16:creationId xmlns:a16="http://schemas.microsoft.com/office/drawing/2014/main" id="{93B92819-CBF7-3367-F667-5FEC1A082387}"/>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9072</xdr:colOff>
      <xdr:row>423</xdr:row>
      <xdr:rowOff>154215</xdr:rowOff>
    </xdr:from>
    <xdr:to>
      <xdr:col>6</xdr:col>
      <xdr:colOff>283392</xdr:colOff>
      <xdr:row>425</xdr:row>
      <xdr:rowOff>169816</xdr:rowOff>
    </xdr:to>
    <xdr:grpSp>
      <xdr:nvGrpSpPr>
        <xdr:cNvPr id="3458" name="Group 3457">
          <a:extLst>
            <a:ext uri="{FF2B5EF4-FFF2-40B4-BE49-F238E27FC236}">
              <a16:creationId xmlns:a16="http://schemas.microsoft.com/office/drawing/2014/main" id="{2214E9B6-298A-4AEB-B79B-4441B10D0ACA}"/>
            </a:ext>
          </a:extLst>
        </xdr:cNvPr>
        <xdr:cNvGrpSpPr/>
      </xdr:nvGrpSpPr>
      <xdr:grpSpPr>
        <a:xfrm>
          <a:off x="2969986" y="72097901"/>
          <a:ext cx="274320" cy="353058"/>
          <a:chOff x="6147651" y="793750"/>
          <a:chExt cx="462699" cy="514350"/>
        </a:xfrm>
      </xdr:grpSpPr>
      <xdr:grpSp>
        <xdr:nvGrpSpPr>
          <xdr:cNvPr id="3459" name="Group 3458">
            <a:extLst>
              <a:ext uri="{FF2B5EF4-FFF2-40B4-BE49-F238E27FC236}">
                <a16:creationId xmlns:a16="http://schemas.microsoft.com/office/drawing/2014/main" id="{19E5D687-7459-7994-A993-D8404BD9E975}"/>
              </a:ext>
            </a:extLst>
          </xdr:cNvPr>
          <xdr:cNvGrpSpPr/>
        </xdr:nvGrpSpPr>
        <xdr:grpSpPr>
          <a:xfrm>
            <a:off x="6153150" y="796754"/>
            <a:ext cx="457200" cy="511346"/>
            <a:chOff x="2540000" y="561804"/>
            <a:chExt cx="457200" cy="511346"/>
          </a:xfrm>
        </xdr:grpSpPr>
        <xdr:cxnSp macro="">
          <xdr:nvCxnSpPr>
            <xdr:cNvPr id="3461" name="Straight Connector 3460">
              <a:extLst>
                <a:ext uri="{FF2B5EF4-FFF2-40B4-BE49-F238E27FC236}">
                  <a16:creationId xmlns:a16="http://schemas.microsoft.com/office/drawing/2014/main" id="{7B3FCD6F-7E6D-A981-D542-3D62D4FC0DA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62" name="Straight Connector 3461">
              <a:extLst>
                <a:ext uri="{FF2B5EF4-FFF2-40B4-BE49-F238E27FC236}">
                  <a16:creationId xmlns:a16="http://schemas.microsoft.com/office/drawing/2014/main" id="{0E888BE4-2BD7-8B34-B230-E7FB9FA25BD9}"/>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63" name="Straight Connector 3462">
              <a:extLst>
                <a:ext uri="{FF2B5EF4-FFF2-40B4-BE49-F238E27FC236}">
                  <a16:creationId xmlns:a16="http://schemas.microsoft.com/office/drawing/2014/main" id="{552C3FE8-213D-05EB-2C15-02485A8BBC5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64" name="Straight Connector 3463">
              <a:extLst>
                <a:ext uri="{FF2B5EF4-FFF2-40B4-BE49-F238E27FC236}">
                  <a16:creationId xmlns:a16="http://schemas.microsoft.com/office/drawing/2014/main" id="{8B792B60-29DF-A25F-D02F-72F508A371D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65" name="Straight Connector 3464">
              <a:extLst>
                <a:ext uri="{FF2B5EF4-FFF2-40B4-BE49-F238E27FC236}">
                  <a16:creationId xmlns:a16="http://schemas.microsoft.com/office/drawing/2014/main" id="{1C757775-D064-EDB4-7AAC-715790CED747}"/>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66" name="Straight Connector 3465">
              <a:extLst>
                <a:ext uri="{FF2B5EF4-FFF2-40B4-BE49-F238E27FC236}">
                  <a16:creationId xmlns:a16="http://schemas.microsoft.com/office/drawing/2014/main" id="{A3B3BDEA-0A3E-33F6-CCF5-B0819F0C3712}"/>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60" name="Straight Connector 3459">
            <a:extLst>
              <a:ext uri="{FF2B5EF4-FFF2-40B4-BE49-F238E27FC236}">
                <a16:creationId xmlns:a16="http://schemas.microsoft.com/office/drawing/2014/main" id="{DF8795EE-50E1-7BBE-CE8E-80D04436D6F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423</xdr:row>
      <xdr:rowOff>136072</xdr:rowOff>
    </xdr:from>
    <xdr:to>
      <xdr:col>18</xdr:col>
      <xdr:colOff>274320</xdr:colOff>
      <xdr:row>425</xdr:row>
      <xdr:rowOff>151673</xdr:rowOff>
    </xdr:to>
    <xdr:grpSp>
      <xdr:nvGrpSpPr>
        <xdr:cNvPr id="3467" name="Group 3466">
          <a:extLst>
            <a:ext uri="{FF2B5EF4-FFF2-40B4-BE49-F238E27FC236}">
              <a16:creationId xmlns:a16="http://schemas.microsoft.com/office/drawing/2014/main" id="{850E0C10-61D3-4AB3-BBD2-7C2BEB563FAF}"/>
            </a:ext>
          </a:extLst>
        </xdr:cNvPr>
        <xdr:cNvGrpSpPr/>
      </xdr:nvGrpSpPr>
      <xdr:grpSpPr>
        <a:xfrm>
          <a:off x="9165771" y="72079758"/>
          <a:ext cx="274320" cy="353058"/>
          <a:chOff x="6147651" y="793750"/>
          <a:chExt cx="462699" cy="514350"/>
        </a:xfrm>
      </xdr:grpSpPr>
      <xdr:grpSp>
        <xdr:nvGrpSpPr>
          <xdr:cNvPr id="3468" name="Group 3467">
            <a:extLst>
              <a:ext uri="{FF2B5EF4-FFF2-40B4-BE49-F238E27FC236}">
                <a16:creationId xmlns:a16="http://schemas.microsoft.com/office/drawing/2014/main" id="{6B23BBEB-9CB9-5BA8-F178-E77F257A0587}"/>
              </a:ext>
            </a:extLst>
          </xdr:cNvPr>
          <xdr:cNvGrpSpPr/>
        </xdr:nvGrpSpPr>
        <xdr:grpSpPr>
          <a:xfrm>
            <a:off x="6153150" y="796754"/>
            <a:ext cx="457200" cy="511346"/>
            <a:chOff x="2540000" y="561804"/>
            <a:chExt cx="457200" cy="511346"/>
          </a:xfrm>
        </xdr:grpSpPr>
        <xdr:cxnSp macro="">
          <xdr:nvCxnSpPr>
            <xdr:cNvPr id="3470" name="Straight Connector 3469">
              <a:extLst>
                <a:ext uri="{FF2B5EF4-FFF2-40B4-BE49-F238E27FC236}">
                  <a16:creationId xmlns:a16="http://schemas.microsoft.com/office/drawing/2014/main" id="{2EE9BFAA-0B7A-DEEE-2C2E-8E6A59C47BD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71" name="Straight Connector 3470">
              <a:extLst>
                <a:ext uri="{FF2B5EF4-FFF2-40B4-BE49-F238E27FC236}">
                  <a16:creationId xmlns:a16="http://schemas.microsoft.com/office/drawing/2014/main" id="{C4248951-1B03-D3F6-8BEC-8572DB1104AE}"/>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72" name="Straight Connector 3471">
              <a:extLst>
                <a:ext uri="{FF2B5EF4-FFF2-40B4-BE49-F238E27FC236}">
                  <a16:creationId xmlns:a16="http://schemas.microsoft.com/office/drawing/2014/main" id="{76783A33-F0FD-902E-FE12-38D40B40491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73" name="Straight Connector 3472">
              <a:extLst>
                <a:ext uri="{FF2B5EF4-FFF2-40B4-BE49-F238E27FC236}">
                  <a16:creationId xmlns:a16="http://schemas.microsoft.com/office/drawing/2014/main" id="{FD8095B5-41E7-4765-47A4-2AD3045E559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74" name="Straight Connector 3473">
              <a:extLst>
                <a:ext uri="{FF2B5EF4-FFF2-40B4-BE49-F238E27FC236}">
                  <a16:creationId xmlns:a16="http://schemas.microsoft.com/office/drawing/2014/main" id="{41FF6215-2958-6458-C7CD-227F863AA760}"/>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75" name="Straight Connector 3474">
              <a:extLst>
                <a:ext uri="{FF2B5EF4-FFF2-40B4-BE49-F238E27FC236}">
                  <a16:creationId xmlns:a16="http://schemas.microsoft.com/office/drawing/2014/main" id="{746D2D00-F9E1-D562-E720-63FEFC283D53}"/>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69" name="Straight Connector 3468">
            <a:extLst>
              <a:ext uri="{FF2B5EF4-FFF2-40B4-BE49-F238E27FC236}">
                <a16:creationId xmlns:a16="http://schemas.microsoft.com/office/drawing/2014/main" id="{4F3855F2-B05B-EF72-EDD0-235DA47AE32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379</xdr:row>
      <xdr:rowOff>0</xdr:rowOff>
    </xdr:from>
    <xdr:to>
      <xdr:col>8</xdr:col>
      <xdr:colOff>274320</xdr:colOff>
      <xdr:row>381</xdr:row>
      <xdr:rowOff>6531</xdr:rowOff>
    </xdr:to>
    <xdr:grpSp>
      <xdr:nvGrpSpPr>
        <xdr:cNvPr id="3476" name="Group 3475">
          <a:extLst>
            <a:ext uri="{FF2B5EF4-FFF2-40B4-BE49-F238E27FC236}">
              <a16:creationId xmlns:a16="http://schemas.microsoft.com/office/drawing/2014/main" id="{6865427A-DFD8-4477-904A-3E945B345750}"/>
            </a:ext>
          </a:extLst>
        </xdr:cNvPr>
        <xdr:cNvGrpSpPr/>
      </xdr:nvGrpSpPr>
      <xdr:grpSpPr>
        <a:xfrm>
          <a:off x="3995057" y="64595829"/>
          <a:ext cx="274320" cy="354873"/>
          <a:chOff x="6147651" y="793750"/>
          <a:chExt cx="462699" cy="514350"/>
        </a:xfrm>
      </xdr:grpSpPr>
      <xdr:grpSp>
        <xdr:nvGrpSpPr>
          <xdr:cNvPr id="3477" name="Group 3476">
            <a:extLst>
              <a:ext uri="{FF2B5EF4-FFF2-40B4-BE49-F238E27FC236}">
                <a16:creationId xmlns:a16="http://schemas.microsoft.com/office/drawing/2014/main" id="{2757F1D7-35E4-3353-1FA3-17A34EF04CFA}"/>
              </a:ext>
            </a:extLst>
          </xdr:cNvPr>
          <xdr:cNvGrpSpPr/>
        </xdr:nvGrpSpPr>
        <xdr:grpSpPr>
          <a:xfrm>
            <a:off x="6153150" y="796754"/>
            <a:ext cx="457200" cy="511346"/>
            <a:chOff x="2540000" y="561804"/>
            <a:chExt cx="457200" cy="511346"/>
          </a:xfrm>
        </xdr:grpSpPr>
        <xdr:cxnSp macro="">
          <xdr:nvCxnSpPr>
            <xdr:cNvPr id="3479" name="Straight Connector 3478">
              <a:extLst>
                <a:ext uri="{FF2B5EF4-FFF2-40B4-BE49-F238E27FC236}">
                  <a16:creationId xmlns:a16="http://schemas.microsoft.com/office/drawing/2014/main" id="{DC2FF0E6-138B-0D99-CAF0-75ECE4795911}"/>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80" name="Straight Connector 3479">
              <a:extLst>
                <a:ext uri="{FF2B5EF4-FFF2-40B4-BE49-F238E27FC236}">
                  <a16:creationId xmlns:a16="http://schemas.microsoft.com/office/drawing/2014/main" id="{0A411E8C-789C-34D0-8518-1024D5FA2936}"/>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81" name="Straight Connector 3480">
              <a:extLst>
                <a:ext uri="{FF2B5EF4-FFF2-40B4-BE49-F238E27FC236}">
                  <a16:creationId xmlns:a16="http://schemas.microsoft.com/office/drawing/2014/main" id="{609AC1C5-30A5-2B7B-B363-7627478A2C95}"/>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82" name="Straight Connector 3481">
              <a:extLst>
                <a:ext uri="{FF2B5EF4-FFF2-40B4-BE49-F238E27FC236}">
                  <a16:creationId xmlns:a16="http://schemas.microsoft.com/office/drawing/2014/main" id="{C985F968-16B1-B350-F508-C5A638759B8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83" name="Straight Connector 3482">
              <a:extLst>
                <a:ext uri="{FF2B5EF4-FFF2-40B4-BE49-F238E27FC236}">
                  <a16:creationId xmlns:a16="http://schemas.microsoft.com/office/drawing/2014/main" id="{98C768C5-9D86-DF77-AA0F-5CD9DD9AAE7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84" name="Straight Connector 3483">
              <a:extLst>
                <a:ext uri="{FF2B5EF4-FFF2-40B4-BE49-F238E27FC236}">
                  <a16:creationId xmlns:a16="http://schemas.microsoft.com/office/drawing/2014/main" id="{81FC5EFA-C61B-2C7C-6F54-E47D3DBFAA2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78" name="Straight Connector 3477">
            <a:extLst>
              <a:ext uri="{FF2B5EF4-FFF2-40B4-BE49-F238E27FC236}">
                <a16:creationId xmlns:a16="http://schemas.microsoft.com/office/drawing/2014/main" id="{7C6C33EE-17AD-06F5-B8A6-37035DEE673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43</xdr:row>
      <xdr:rowOff>0</xdr:rowOff>
    </xdr:from>
    <xdr:to>
      <xdr:col>14</xdr:col>
      <xdr:colOff>274320</xdr:colOff>
      <xdr:row>45</xdr:row>
      <xdr:rowOff>6531</xdr:rowOff>
    </xdr:to>
    <xdr:grpSp>
      <xdr:nvGrpSpPr>
        <xdr:cNvPr id="3485" name="Group 3484">
          <a:extLst>
            <a:ext uri="{FF2B5EF4-FFF2-40B4-BE49-F238E27FC236}">
              <a16:creationId xmlns:a16="http://schemas.microsoft.com/office/drawing/2014/main" id="{E209AFDF-A6AA-4109-BEE1-999F9F32FCA6}"/>
            </a:ext>
          </a:extLst>
        </xdr:cNvPr>
        <xdr:cNvGrpSpPr/>
      </xdr:nvGrpSpPr>
      <xdr:grpSpPr>
        <a:xfrm>
          <a:off x="7097486" y="8229600"/>
          <a:ext cx="274320" cy="354874"/>
          <a:chOff x="6147651" y="793750"/>
          <a:chExt cx="462699" cy="514350"/>
        </a:xfrm>
      </xdr:grpSpPr>
      <xdr:grpSp>
        <xdr:nvGrpSpPr>
          <xdr:cNvPr id="3486" name="Group 3485">
            <a:extLst>
              <a:ext uri="{FF2B5EF4-FFF2-40B4-BE49-F238E27FC236}">
                <a16:creationId xmlns:a16="http://schemas.microsoft.com/office/drawing/2014/main" id="{4725465E-4AD3-25A6-267C-1E19FF41A840}"/>
              </a:ext>
            </a:extLst>
          </xdr:cNvPr>
          <xdr:cNvGrpSpPr/>
        </xdr:nvGrpSpPr>
        <xdr:grpSpPr>
          <a:xfrm>
            <a:off x="6153150" y="796754"/>
            <a:ext cx="457200" cy="511346"/>
            <a:chOff x="2540000" y="561804"/>
            <a:chExt cx="457200" cy="511346"/>
          </a:xfrm>
        </xdr:grpSpPr>
        <xdr:cxnSp macro="">
          <xdr:nvCxnSpPr>
            <xdr:cNvPr id="3488" name="Straight Connector 3487">
              <a:extLst>
                <a:ext uri="{FF2B5EF4-FFF2-40B4-BE49-F238E27FC236}">
                  <a16:creationId xmlns:a16="http://schemas.microsoft.com/office/drawing/2014/main" id="{A72C2431-DE66-E6F8-904C-52ABA11BE2B0}"/>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89" name="Straight Connector 3488">
              <a:extLst>
                <a:ext uri="{FF2B5EF4-FFF2-40B4-BE49-F238E27FC236}">
                  <a16:creationId xmlns:a16="http://schemas.microsoft.com/office/drawing/2014/main" id="{DB1CC182-336C-5FE7-E95F-9B5979BD869E}"/>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90" name="Straight Connector 3489">
              <a:extLst>
                <a:ext uri="{FF2B5EF4-FFF2-40B4-BE49-F238E27FC236}">
                  <a16:creationId xmlns:a16="http://schemas.microsoft.com/office/drawing/2014/main" id="{89385F4A-58E6-F42E-12E3-0861FE493F3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91" name="Straight Connector 3490">
              <a:extLst>
                <a:ext uri="{FF2B5EF4-FFF2-40B4-BE49-F238E27FC236}">
                  <a16:creationId xmlns:a16="http://schemas.microsoft.com/office/drawing/2014/main" id="{25A82DD3-B3B8-837B-59E7-9AACA303254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92" name="Straight Connector 3491">
              <a:extLst>
                <a:ext uri="{FF2B5EF4-FFF2-40B4-BE49-F238E27FC236}">
                  <a16:creationId xmlns:a16="http://schemas.microsoft.com/office/drawing/2014/main" id="{3F14E5E7-89FD-8EE2-7F6F-B5258F637900}"/>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93" name="Straight Connector 3492">
              <a:extLst>
                <a:ext uri="{FF2B5EF4-FFF2-40B4-BE49-F238E27FC236}">
                  <a16:creationId xmlns:a16="http://schemas.microsoft.com/office/drawing/2014/main" id="{0768DC16-CB5B-9731-647E-DC1F3C5A229C}"/>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87" name="Straight Connector 3486">
            <a:extLst>
              <a:ext uri="{FF2B5EF4-FFF2-40B4-BE49-F238E27FC236}">
                <a16:creationId xmlns:a16="http://schemas.microsoft.com/office/drawing/2014/main" id="{01EDACB5-2BE0-1A6C-989B-1B12D23EF2AA}"/>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81</xdr:row>
      <xdr:rowOff>145143</xdr:rowOff>
    </xdr:from>
    <xdr:to>
      <xdr:col>16</xdr:col>
      <xdr:colOff>274320</xdr:colOff>
      <xdr:row>83</xdr:row>
      <xdr:rowOff>160745</xdr:rowOff>
    </xdr:to>
    <xdr:grpSp>
      <xdr:nvGrpSpPr>
        <xdr:cNvPr id="3494" name="Group 3493">
          <a:extLst>
            <a:ext uri="{FF2B5EF4-FFF2-40B4-BE49-F238E27FC236}">
              <a16:creationId xmlns:a16="http://schemas.microsoft.com/office/drawing/2014/main" id="{731E27BC-3CDD-4E65-A018-708DBC7737ED}"/>
            </a:ext>
          </a:extLst>
        </xdr:cNvPr>
        <xdr:cNvGrpSpPr/>
      </xdr:nvGrpSpPr>
      <xdr:grpSpPr>
        <a:xfrm>
          <a:off x="8131629" y="14873514"/>
          <a:ext cx="274320" cy="353060"/>
          <a:chOff x="6147651" y="793750"/>
          <a:chExt cx="462699" cy="514350"/>
        </a:xfrm>
      </xdr:grpSpPr>
      <xdr:grpSp>
        <xdr:nvGrpSpPr>
          <xdr:cNvPr id="3495" name="Group 3494">
            <a:extLst>
              <a:ext uri="{FF2B5EF4-FFF2-40B4-BE49-F238E27FC236}">
                <a16:creationId xmlns:a16="http://schemas.microsoft.com/office/drawing/2014/main" id="{290D4DA1-22D8-7AF4-6BB5-C7AB98CCA5F9}"/>
              </a:ext>
            </a:extLst>
          </xdr:cNvPr>
          <xdr:cNvGrpSpPr/>
        </xdr:nvGrpSpPr>
        <xdr:grpSpPr>
          <a:xfrm>
            <a:off x="6153150" y="796754"/>
            <a:ext cx="457200" cy="511346"/>
            <a:chOff x="2540000" y="561804"/>
            <a:chExt cx="457200" cy="511346"/>
          </a:xfrm>
        </xdr:grpSpPr>
        <xdr:cxnSp macro="">
          <xdr:nvCxnSpPr>
            <xdr:cNvPr id="3497" name="Straight Connector 3496">
              <a:extLst>
                <a:ext uri="{FF2B5EF4-FFF2-40B4-BE49-F238E27FC236}">
                  <a16:creationId xmlns:a16="http://schemas.microsoft.com/office/drawing/2014/main" id="{5FC0FE4D-4814-C776-EBA5-0A2772B6E7A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98" name="Straight Connector 3497">
              <a:extLst>
                <a:ext uri="{FF2B5EF4-FFF2-40B4-BE49-F238E27FC236}">
                  <a16:creationId xmlns:a16="http://schemas.microsoft.com/office/drawing/2014/main" id="{85F076D0-14C4-BE23-C6C8-D2C574C39D79}"/>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99" name="Straight Connector 3498">
              <a:extLst>
                <a:ext uri="{FF2B5EF4-FFF2-40B4-BE49-F238E27FC236}">
                  <a16:creationId xmlns:a16="http://schemas.microsoft.com/office/drawing/2014/main" id="{01563B18-3F4B-F17E-2E94-B1DC0284066E}"/>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00" name="Straight Connector 3499">
              <a:extLst>
                <a:ext uri="{FF2B5EF4-FFF2-40B4-BE49-F238E27FC236}">
                  <a16:creationId xmlns:a16="http://schemas.microsoft.com/office/drawing/2014/main" id="{5F8A934A-6A11-5DDF-AD7D-442414605DF1}"/>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01" name="Straight Connector 3500">
              <a:extLst>
                <a:ext uri="{FF2B5EF4-FFF2-40B4-BE49-F238E27FC236}">
                  <a16:creationId xmlns:a16="http://schemas.microsoft.com/office/drawing/2014/main" id="{A51C20E3-3978-4883-E1B2-46DE219DD5FB}"/>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02" name="Straight Connector 3501">
              <a:extLst>
                <a:ext uri="{FF2B5EF4-FFF2-40B4-BE49-F238E27FC236}">
                  <a16:creationId xmlns:a16="http://schemas.microsoft.com/office/drawing/2014/main" id="{D31BC5C3-A79B-9026-1FC4-94E6336591D5}"/>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96" name="Straight Connector 3495">
            <a:extLst>
              <a:ext uri="{FF2B5EF4-FFF2-40B4-BE49-F238E27FC236}">
                <a16:creationId xmlns:a16="http://schemas.microsoft.com/office/drawing/2014/main" id="{1B1C7629-912C-0645-41A9-87F9E3014434}"/>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324</xdr:row>
      <xdr:rowOff>0</xdr:rowOff>
    </xdr:from>
    <xdr:to>
      <xdr:col>8</xdr:col>
      <xdr:colOff>274320</xdr:colOff>
      <xdr:row>326</xdr:row>
      <xdr:rowOff>6531</xdr:rowOff>
    </xdr:to>
    <xdr:grpSp>
      <xdr:nvGrpSpPr>
        <xdr:cNvPr id="3503" name="Group 3502">
          <a:extLst>
            <a:ext uri="{FF2B5EF4-FFF2-40B4-BE49-F238E27FC236}">
              <a16:creationId xmlns:a16="http://schemas.microsoft.com/office/drawing/2014/main" id="{65E552F0-6918-49D5-BC90-19887AD97D0E}"/>
            </a:ext>
          </a:extLst>
        </xdr:cNvPr>
        <xdr:cNvGrpSpPr/>
      </xdr:nvGrpSpPr>
      <xdr:grpSpPr>
        <a:xfrm>
          <a:off x="3995057" y="55451829"/>
          <a:ext cx="274320" cy="354873"/>
          <a:chOff x="6147651" y="793750"/>
          <a:chExt cx="462699" cy="514350"/>
        </a:xfrm>
      </xdr:grpSpPr>
      <xdr:grpSp>
        <xdr:nvGrpSpPr>
          <xdr:cNvPr id="3504" name="Group 3503">
            <a:extLst>
              <a:ext uri="{FF2B5EF4-FFF2-40B4-BE49-F238E27FC236}">
                <a16:creationId xmlns:a16="http://schemas.microsoft.com/office/drawing/2014/main" id="{E9ED3C83-C4BB-4B18-4347-386C850C705D}"/>
              </a:ext>
            </a:extLst>
          </xdr:cNvPr>
          <xdr:cNvGrpSpPr/>
        </xdr:nvGrpSpPr>
        <xdr:grpSpPr>
          <a:xfrm>
            <a:off x="6153150" y="796754"/>
            <a:ext cx="457200" cy="511346"/>
            <a:chOff x="2540000" y="561804"/>
            <a:chExt cx="457200" cy="511346"/>
          </a:xfrm>
        </xdr:grpSpPr>
        <xdr:cxnSp macro="">
          <xdr:nvCxnSpPr>
            <xdr:cNvPr id="3506" name="Straight Connector 3505">
              <a:extLst>
                <a:ext uri="{FF2B5EF4-FFF2-40B4-BE49-F238E27FC236}">
                  <a16:creationId xmlns:a16="http://schemas.microsoft.com/office/drawing/2014/main" id="{3E3D2852-3319-446C-812C-BBECA0F6E62B}"/>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07" name="Straight Connector 3506">
              <a:extLst>
                <a:ext uri="{FF2B5EF4-FFF2-40B4-BE49-F238E27FC236}">
                  <a16:creationId xmlns:a16="http://schemas.microsoft.com/office/drawing/2014/main" id="{3C83552F-3940-1BD1-2005-193FE4CE4FC0}"/>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08" name="Straight Connector 3507">
              <a:extLst>
                <a:ext uri="{FF2B5EF4-FFF2-40B4-BE49-F238E27FC236}">
                  <a16:creationId xmlns:a16="http://schemas.microsoft.com/office/drawing/2014/main" id="{DB2726EB-CE28-EF31-A580-AABE51A0EA2F}"/>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09" name="Straight Connector 3508">
              <a:extLst>
                <a:ext uri="{FF2B5EF4-FFF2-40B4-BE49-F238E27FC236}">
                  <a16:creationId xmlns:a16="http://schemas.microsoft.com/office/drawing/2014/main" id="{6B47B849-E91E-469B-8C94-6D6792D14F39}"/>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10" name="Straight Connector 3509">
              <a:extLst>
                <a:ext uri="{FF2B5EF4-FFF2-40B4-BE49-F238E27FC236}">
                  <a16:creationId xmlns:a16="http://schemas.microsoft.com/office/drawing/2014/main" id="{8B91FEE2-DFAC-EAAD-2061-DB53C632AFB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11" name="Straight Connector 3510">
              <a:extLst>
                <a:ext uri="{FF2B5EF4-FFF2-40B4-BE49-F238E27FC236}">
                  <a16:creationId xmlns:a16="http://schemas.microsoft.com/office/drawing/2014/main" id="{D9E95DBD-78B5-7BCD-D02C-31DDCC46FF60}"/>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05" name="Straight Connector 3504">
            <a:extLst>
              <a:ext uri="{FF2B5EF4-FFF2-40B4-BE49-F238E27FC236}">
                <a16:creationId xmlns:a16="http://schemas.microsoft.com/office/drawing/2014/main" id="{DC102F3D-B604-9FB2-7BCC-9A73CD4E5BB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324</xdr:row>
      <xdr:rowOff>0</xdr:rowOff>
    </xdr:from>
    <xdr:to>
      <xdr:col>2</xdr:col>
      <xdr:colOff>274320</xdr:colOff>
      <xdr:row>326</xdr:row>
      <xdr:rowOff>6531</xdr:rowOff>
    </xdr:to>
    <xdr:grpSp>
      <xdr:nvGrpSpPr>
        <xdr:cNvPr id="3512" name="Group 3511">
          <a:extLst>
            <a:ext uri="{FF2B5EF4-FFF2-40B4-BE49-F238E27FC236}">
              <a16:creationId xmlns:a16="http://schemas.microsoft.com/office/drawing/2014/main" id="{8A1B6836-52F4-4A51-8354-7EB18C6CB947}"/>
            </a:ext>
          </a:extLst>
        </xdr:cNvPr>
        <xdr:cNvGrpSpPr/>
      </xdr:nvGrpSpPr>
      <xdr:grpSpPr>
        <a:xfrm>
          <a:off x="892629" y="55451829"/>
          <a:ext cx="274320" cy="354873"/>
          <a:chOff x="6147651" y="793750"/>
          <a:chExt cx="462699" cy="514350"/>
        </a:xfrm>
      </xdr:grpSpPr>
      <xdr:grpSp>
        <xdr:nvGrpSpPr>
          <xdr:cNvPr id="3513" name="Group 3512">
            <a:extLst>
              <a:ext uri="{FF2B5EF4-FFF2-40B4-BE49-F238E27FC236}">
                <a16:creationId xmlns:a16="http://schemas.microsoft.com/office/drawing/2014/main" id="{F6EA1F08-474A-5358-D66D-013978BA55FE}"/>
              </a:ext>
            </a:extLst>
          </xdr:cNvPr>
          <xdr:cNvGrpSpPr/>
        </xdr:nvGrpSpPr>
        <xdr:grpSpPr>
          <a:xfrm>
            <a:off x="6153150" y="796754"/>
            <a:ext cx="457200" cy="511346"/>
            <a:chOff x="2540000" y="561804"/>
            <a:chExt cx="457200" cy="511346"/>
          </a:xfrm>
        </xdr:grpSpPr>
        <xdr:cxnSp macro="">
          <xdr:nvCxnSpPr>
            <xdr:cNvPr id="3515" name="Straight Connector 3514">
              <a:extLst>
                <a:ext uri="{FF2B5EF4-FFF2-40B4-BE49-F238E27FC236}">
                  <a16:creationId xmlns:a16="http://schemas.microsoft.com/office/drawing/2014/main" id="{20BB6306-9522-D8BD-5E00-2456D8D36091}"/>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16" name="Straight Connector 3515">
              <a:extLst>
                <a:ext uri="{FF2B5EF4-FFF2-40B4-BE49-F238E27FC236}">
                  <a16:creationId xmlns:a16="http://schemas.microsoft.com/office/drawing/2014/main" id="{68F69060-F337-6C1A-DF82-63C955F02390}"/>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17" name="Straight Connector 3516">
              <a:extLst>
                <a:ext uri="{FF2B5EF4-FFF2-40B4-BE49-F238E27FC236}">
                  <a16:creationId xmlns:a16="http://schemas.microsoft.com/office/drawing/2014/main" id="{6ED9FD01-4EE7-3AF2-312C-2716C851A545}"/>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18" name="Straight Connector 3517">
              <a:extLst>
                <a:ext uri="{FF2B5EF4-FFF2-40B4-BE49-F238E27FC236}">
                  <a16:creationId xmlns:a16="http://schemas.microsoft.com/office/drawing/2014/main" id="{1A2111E6-C1EA-4C44-81A2-C48597021CA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19" name="Straight Connector 3518">
              <a:extLst>
                <a:ext uri="{FF2B5EF4-FFF2-40B4-BE49-F238E27FC236}">
                  <a16:creationId xmlns:a16="http://schemas.microsoft.com/office/drawing/2014/main" id="{91034B2A-FF92-4886-A687-2E412AA57D1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20" name="Straight Connector 3519">
              <a:extLst>
                <a:ext uri="{FF2B5EF4-FFF2-40B4-BE49-F238E27FC236}">
                  <a16:creationId xmlns:a16="http://schemas.microsoft.com/office/drawing/2014/main" id="{8D7B213F-8A6E-F659-9FE0-9D116D758E1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14" name="Straight Connector 3513">
            <a:extLst>
              <a:ext uri="{FF2B5EF4-FFF2-40B4-BE49-F238E27FC236}">
                <a16:creationId xmlns:a16="http://schemas.microsoft.com/office/drawing/2014/main" id="{6672ED65-EA03-D5C4-916E-0B5EE4C6C710}"/>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312</xdr:row>
      <xdr:rowOff>0</xdr:rowOff>
    </xdr:from>
    <xdr:to>
      <xdr:col>16</xdr:col>
      <xdr:colOff>274320</xdr:colOff>
      <xdr:row>314</xdr:row>
      <xdr:rowOff>6530</xdr:rowOff>
    </xdr:to>
    <xdr:grpSp>
      <xdr:nvGrpSpPr>
        <xdr:cNvPr id="3521" name="Group 3520">
          <a:extLst>
            <a:ext uri="{FF2B5EF4-FFF2-40B4-BE49-F238E27FC236}">
              <a16:creationId xmlns:a16="http://schemas.microsoft.com/office/drawing/2014/main" id="{1C431933-541F-40FB-BDDE-8AB0A6DA63EB}"/>
            </a:ext>
          </a:extLst>
        </xdr:cNvPr>
        <xdr:cNvGrpSpPr/>
      </xdr:nvGrpSpPr>
      <xdr:grpSpPr>
        <a:xfrm>
          <a:off x="8131629" y="53427086"/>
          <a:ext cx="274320" cy="354873"/>
          <a:chOff x="6147651" y="793750"/>
          <a:chExt cx="462699" cy="514350"/>
        </a:xfrm>
      </xdr:grpSpPr>
      <xdr:grpSp>
        <xdr:nvGrpSpPr>
          <xdr:cNvPr id="3522" name="Group 3521">
            <a:extLst>
              <a:ext uri="{FF2B5EF4-FFF2-40B4-BE49-F238E27FC236}">
                <a16:creationId xmlns:a16="http://schemas.microsoft.com/office/drawing/2014/main" id="{F22537E0-D986-2DCA-B669-97077F3AEF0F}"/>
              </a:ext>
            </a:extLst>
          </xdr:cNvPr>
          <xdr:cNvGrpSpPr/>
        </xdr:nvGrpSpPr>
        <xdr:grpSpPr>
          <a:xfrm>
            <a:off x="6153150" y="796754"/>
            <a:ext cx="457200" cy="511346"/>
            <a:chOff x="2540000" y="561804"/>
            <a:chExt cx="457200" cy="511346"/>
          </a:xfrm>
        </xdr:grpSpPr>
        <xdr:cxnSp macro="">
          <xdr:nvCxnSpPr>
            <xdr:cNvPr id="3524" name="Straight Connector 3523">
              <a:extLst>
                <a:ext uri="{FF2B5EF4-FFF2-40B4-BE49-F238E27FC236}">
                  <a16:creationId xmlns:a16="http://schemas.microsoft.com/office/drawing/2014/main" id="{CC7E1BFA-3254-34C5-201B-DDFC126A18FF}"/>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25" name="Straight Connector 3524">
              <a:extLst>
                <a:ext uri="{FF2B5EF4-FFF2-40B4-BE49-F238E27FC236}">
                  <a16:creationId xmlns:a16="http://schemas.microsoft.com/office/drawing/2014/main" id="{B922D8C9-C2D1-F133-799C-DA01B528FEA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26" name="Straight Connector 3525">
              <a:extLst>
                <a:ext uri="{FF2B5EF4-FFF2-40B4-BE49-F238E27FC236}">
                  <a16:creationId xmlns:a16="http://schemas.microsoft.com/office/drawing/2014/main" id="{47338D50-F5AD-0B1F-BCB6-7E8CF9500B9B}"/>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27" name="Straight Connector 3526">
              <a:extLst>
                <a:ext uri="{FF2B5EF4-FFF2-40B4-BE49-F238E27FC236}">
                  <a16:creationId xmlns:a16="http://schemas.microsoft.com/office/drawing/2014/main" id="{FAE7576F-BEF8-D121-030A-ADFC5BAB486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28" name="Straight Connector 3527">
              <a:extLst>
                <a:ext uri="{FF2B5EF4-FFF2-40B4-BE49-F238E27FC236}">
                  <a16:creationId xmlns:a16="http://schemas.microsoft.com/office/drawing/2014/main" id="{15E07101-C2C1-037F-BE2D-4B4BF25B3FD6}"/>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29" name="Straight Connector 3528">
              <a:extLst>
                <a:ext uri="{FF2B5EF4-FFF2-40B4-BE49-F238E27FC236}">
                  <a16:creationId xmlns:a16="http://schemas.microsoft.com/office/drawing/2014/main" id="{7962EDD6-2B44-220C-1FD3-21F244E635BA}"/>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23" name="Straight Connector 3522">
            <a:extLst>
              <a:ext uri="{FF2B5EF4-FFF2-40B4-BE49-F238E27FC236}">
                <a16:creationId xmlns:a16="http://schemas.microsoft.com/office/drawing/2014/main" id="{BEC7B85D-1CFA-A855-5AA0-4C81A5205463}"/>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235</xdr:row>
      <xdr:rowOff>0</xdr:rowOff>
    </xdr:from>
    <xdr:to>
      <xdr:col>8</xdr:col>
      <xdr:colOff>274320</xdr:colOff>
      <xdr:row>237</xdr:row>
      <xdr:rowOff>6531</xdr:rowOff>
    </xdr:to>
    <xdr:grpSp>
      <xdr:nvGrpSpPr>
        <xdr:cNvPr id="3530" name="Group 3529">
          <a:extLst>
            <a:ext uri="{FF2B5EF4-FFF2-40B4-BE49-F238E27FC236}">
              <a16:creationId xmlns:a16="http://schemas.microsoft.com/office/drawing/2014/main" id="{281934EF-FCAF-479B-AF76-7EC6D2546D35}"/>
            </a:ext>
          </a:extLst>
        </xdr:cNvPr>
        <xdr:cNvGrpSpPr/>
      </xdr:nvGrpSpPr>
      <xdr:grpSpPr>
        <a:xfrm>
          <a:off x="3995057" y="40625486"/>
          <a:ext cx="274320" cy="354874"/>
          <a:chOff x="6147651" y="793750"/>
          <a:chExt cx="462699" cy="514350"/>
        </a:xfrm>
      </xdr:grpSpPr>
      <xdr:grpSp>
        <xdr:nvGrpSpPr>
          <xdr:cNvPr id="3531" name="Group 3530">
            <a:extLst>
              <a:ext uri="{FF2B5EF4-FFF2-40B4-BE49-F238E27FC236}">
                <a16:creationId xmlns:a16="http://schemas.microsoft.com/office/drawing/2014/main" id="{C1D37217-6356-97F9-8867-23E478F80786}"/>
              </a:ext>
            </a:extLst>
          </xdr:cNvPr>
          <xdr:cNvGrpSpPr/>
        </xdr:nvGrpSpPr>
        <xdr:grpSpPr>
          <a:xfrm>
            <a:off x="6153150" y="796754"/>
            <a:ext cx="457200" cy="511346"/>
            <a:chOff x="2540000" y="561804"/>
            <a:chExt cx="457200" cy="511346"/>
          </a:xfrm>
        </xdr:grpSpPr>
        <xdr:cxnSp macro="">
          <xdr:nvCxnSpPr>
            <xdr:cNvPr id="3533" name="Straight Connector 3532">
              <a:extLst>
                <a:ext uri="{FF2B5EF4-FFF2-40B4-BE49-F238E27FC236}">
                  <a16:creationId xmlns:a16="http://schemas.microsoft.com/office/drawing/2014/main" id="{7CDA5C61-11CA-AF7A-8C9E-F63F21915BB9}"/>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34" name="Straight Connector 3533">
              <a:extLst>
                <a:ext uri="{FF2B5EF4-FFF2-40B4-BE49-F238E27FC236}">
                  <a16:creationId xmlns:a16="http://schemas.microsoft.com/office/drawing/2014/main" id="{2F2F980C-E29A-31D9-BD7C-1EFB7C066B7F}"/>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35" name="Straight Connector 3534">
              <a:extLst>
                <a:ext uri="{FF2B5EF4-FFF2-40B4-BE49-F238E27FC236}">
                  <a16:creationId xmlns:a16="http://schemas.microsoft.com/office/drawing/2014/main" id="{2139B735-1914-B424-64D1-05191B6332F9}"/>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36" name="Straight Connector 3535">
              <a:extLst>
                <a:ext uri="{FF2B5EF4-FFF2-40B4-BE49-F238E27FC236}">
                  <a16:creationId xmlns:a16="http://schemas.microsoft.com/office/drawing/2014/main" id="{D4E28419-2E9D-9C42-B814-375682BDE27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37" name="Straight Connector 3536">
              <a:extLst>
                <a:ext uri="{FF2B5EF4-FFF2-40B4-BE49-F238E27FC236}">
                  <a16:creationId xmlns:a16="http://schemas.microsoft.com/office/drawing/2014/main" id="{A5E5BA27-5825-F184-5688-48D15D177401}"/>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38" name="Straight Connector 3537">
              <a:extLst>
                <a:ext uri="{FF2B5EF4-FFF2-40B4-BE49-F238E27FC236}">
                  <a16:creationId xmlns:a16="http://schemas.microsoft.com/office/drawing/2014/main" id="{7EB50498-18F5-5C78-50D8-1CF273227377}"/>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32" name="Straight Connector 3531">
            <a:extLst>
              <a:ext uri="{FF2B5EF4-FFF2-40B4-BE49-F238E27FC236}">
                <a16:creationId xmlns:a16="http://schemas.microsoft.com/office/drawing/2014/main" id="{C43F2402-7FC2-D9EA-38B6-E8E50178E743}"/>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312</xdr:row>
      <xdr:rowOff>0</xdr:rowOff>
    </xdr:from>
    <xdr:to>
      <xdr:col>14</xdr:col>
      <xdr:colOff>274320</xdr:colOff>
      <xdr:row>314</xdr:row>
      <xdr:rowOff>6530</xdr:rowOff>
    </xdr:to>
    <xdr:grpSp>
      <xdr:nvGrpSpPr>
        <xdr:cNvPr id="3539" name="Group 3538">
          <a:extLst>
            <a:ext uri="{FF2B5EF4-FFF2-40B4-BE49-F238E27FC236}">
              <a16:creationId xmlns:a16="http://schemas.microsoft.com/office/drawing/2014/main" id="{793376E5-FFD3-4C42-BAB4-A7140C1B69AA}"/>
            </a:ext>
          </a:extLst>
        </xdr:cNvPr>
        <xdr:cNvGrpSpPr/>
      </xdr:nvGrpSpPr>
      <xdr:grpSpPr>
        <a:xfrm>
          <a:off x="7097486" y="53427086"/>
          <a:ext cx="274320" cy="354873"/>
          <a:chOff x="6147651" y="793750"/>
          <a:chExt cx="462699" cy="514350"/>
        </a:xfrm>
      </xdr:grpSpPr>
      <xdr:grpSp>
        <xdr:nvGrpSpPr>
          <xdr:cNvPr id="3540" name="Group 3539">
            <a:extLst>
              <a:ext uri="{FF2B5EF4-FFF2-40B4-BE49-F238E27FC236}">
                <a16:creationId xmlns:a16="http://schemas.microsoft.com/office/drawing/2014/main" id="{D38B0DEC-7DAE-0041-145C-93FABF51CCA1}"/>
              </a:ext>
            </a:extLst>
          </xdr:cNvPr>
          <xdr:cNvGrpSpPr/>
        </xdr:nvGrpSpPr>
        <xdr:grpSpPr>
          <a:xfrm>
            <a:off x="6153150" y="796754"/>
            <a:ext cx="457200" cy="511346"/>
            <a:chOff x="2540000" y="561804"/>
            <a:chExt cx="457200" cy="511346"/>
          </a:xfrm>
        </xdr:grpSpPr>
        <xdr:cxnSp macro="">
          <xdr:nvCxnSpPr>
            <xdr:cNvPr id="3542" name="Straight Connector 3541">
              <a:extLst>
                <a:ext uri="{FF2B5EF4-FFF2-40B4-BE49-F238E27FC236}">
                  <a16:creationId xmlns:a16="http://schemas.microsoft.com/office/drawing/2014/main" id="{01EAD25E-49DF-E32F-02AE-265C99A9672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43" name="Straight Connector 3542">
              <a:extLst>
                <a:ext uri="{FF2B5EF4-FFF2-40B4-BE49-F238E27FC236}">
                  <a16:creationId xmlns:a16="http://schemas.microsoft.com/office/drawing/2014/main" id="{77A1448E-58EE-FE40-ED85-F1845338E511}"/>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44" name="Straight Connector 3543">
              <a:extLst>
                <a:ext uri="{FF2B5EF4-FFF2-40B4-BE49-F238E27FC236}">
                  <a16:creationId xmlns:a16="http://schemas.microsoft.com/office/drawing/2014/main" id="{D722C5B0-D14B-1B67-249F-0E4FC399ECF6}"/>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45" name="Straight Connector 3544">
              <a:extLst>
                <a:ext uri="{FF2B5EF4-FFF2-40B4-BE49-F238E27FC236}">
                  <a16:creationId xmlns:a16="http://schemas.microsoft.com/office/drawing/2014/main" id="{A58FE7CB-535A-43FE-1B68-0814F932A5AB}"/>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46" name="Straight Connector 3545">
              <a:extLst>
                <a:ext uri="{FF2B5EF4-FFF2-40B4-BE49-F238E27FC236}">
                  <a16:creationId xmlns:a16="http://schemas.microsoft.com/office/drawing/2014/main" id="{E8685018-D229-234E-309E-5DA22684AC5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47" name="Straight Connector 3546">
              <a:extLst>
                <a:ext uri="{FF2B5EF4-FFF2-40B4-BE49-F238E27FC236}">
                  <a16:creationId xmlns:a16="http://schemas.microsoft.com/office/drawing/2014/main" id="{24E2179D-ACFE-73A7-B172-4074850789E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41" name="Straight Connector 3540">
            <a:extLst>
              <a:ext uri="{FF2B5EF4-FFF2-40B4-BE49-F238E27FC236}">
                <a16:creationId xmlns:a16="http://schemas.microsoft.com/office/drawing/2014/main" id="{6BFA0E22-E69C-A3D7-7EA6-0B24B2A59782}"/>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312</xdr:row>
      <xdr:rowOff>0</xdr:rowOff>
    </xdr:from>
    <xdr:to>
      <xdr:col>12</xdr:col>
      <xdr:colOff>274320</xdr:colOff>
      <xdr:row>314</xdr:row>
      <xdr:rowOff>6530</xdr:rowOff>
    </xdr:to>
    <xdr:grpSp>
      <xdr:nvGrpSpPr>
        <xdr:cNvPr id="3548" name="Group 3547">
          <a:extLst>
            <a:ext uri="{FF2B5EF4-FFF2-40B4-BE49-F238E27FC236}">
              <a16:creationId xmlns:a16="http://schemas.microsoft.com/office/drawing/2014/main" id="{B866E574-D540-4FB8-8D61-EB307BA663EA}"/>
            </a:ext>
          </a:extLst>
        </xdr:cNvPr>
        <xdr:cNvGrpSpPr/>
      </xdr:nvGrpSpPr>
      <xdr:grpSpPr>
        <a:xfrm>
          <a:off x="6063343" y="53427086"/>
          <a:ext cx="274320" cy="354873"/>
          <a:chOff x="6147651" y="793750"/>
          <a:chExt cx="462699" cy="514350"/>
        </a:xfrm>
      </xdr:grpSpPr>
      <xdr:grpSp>
        <xdr:nvGrpSpPr>
          <xdr:cNvPr id="3549" name="Group 3548">
            <a:extLst>
              <a:ext uri="{FF2B5EF4-FFF2-40B4-BE49-F238E27FC236}">
                <a16:creationId xmlns:a16="http://schemas.microsoft.com/office/drawing/2014/main" id="{F5E0AB06-A41C-6491-7E8A-D37C68954712}"/>
              </a:ext>
            </a:extLst>
          </xdr:cNvPr>
          <xdr:cNvGrpSpPr/>
        </xdr:nvGrpSpPr>
        <xdr:grpSpPr>
          <a:xfrm>
            <a:off x="6153150" y="796754"/>
            <a:ext cx="457200" cy="511346"/>
            <a:chOff x="2540000" y="561804"/>
            <a:chExt cx="457200" cy="511346"/>
          </a:xfrm>
        </xdr:grpSpPr>
        <xdr:cxnSp macro="">
          <xdr:nvCxnSpPr>
            <xdr:cNvPr id="3551" name="Straight Connector 3550">
              <a:extLst>
                <a:ext uri="{FF2B5EF4-FFF2-40B4-BE49-F238E27FC236}">
                  <a16:creationId xmlns:a16="http://schemas.microsoft.com/office/drawing/2014/main" id="{845962BE-953E-93AB-5A50-739F2C68BC14}"/>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52" name="Straight Connector 3551">
              <a:extLst>
                <a:ext uri="{FF2B5EF4-FFF2-40B4-BE49-F238E27FC236}">
                  <a16:creationId xmlns:a16="http://schemas.microsoft.com/office/drawing/2014/main" id="{8CB449FA-D776-36D7-3CB6-9F1EE2D0F8E7}"/>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53" name="Straight Connector 3552">
              <a:extLst>
                <a:ext uri="{FF2B5EF4-FFF2-40B4-BE49-F238E27FC236}">
                  <a16:creationId xmlns:a16="http://schemas.microsoft.com/office/drawing/2014/main" id="{13E774EB-6512-C423-389F-F8529A22F93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54" name="Straight Connector 3553">
              <a:extLst>
                <a:ext uri="{FF2B5EF4-FFF2-40B4-BE49-F238E27FC236}">
                  <a16:creationId xmlns:a16="http://schemas.microsoft.com/office/drawing/2014/main" id="{65CA6561-99F8-9EBF-CD64-94C114A85AD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55" name="Straight Connector 3554">
              <a:extLst>
                <a:ext uri="{FF2B5EF4-FFF2-40B4-BE49-F238E27FC236}">
                  <a16:creationId xmlns:a16="http://schemas.microsoft.com/office/drawing/2014/main" id="{9E3FDE55-A9B7-162D-8FFA-2A779079D92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56" name="Straight Connector 3555">
              <a:extLst>
                <a:ext uri="{FF2B5EF4-FFF2-40B4-BE49-F238E27FC236}">
                  <a16:creationId xmlns:a16="http://schemas.microsoft.com/office/drawing/2014/main" id="{233A6B32-F71B-9913-EC3D-C7C5EF5AA55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50" name="Straight Connector 3549">
            <a:extLst>
              <a:ext uri="{FF2B5EF4-FFF2-40B4-BE49-F238E27FC236}">
                <a16:creationId xmlns:a16="http://schemas.microsoft.com/office/drawing/2014/main" id="{1C2AED4E-567E-04ED-30E3-C0401E32BE03}"/>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312</xdr:row>
      <xdr:rowOff>0</xdr:rowOff>
    </xdr:from>
    <xdr:to>
      <xdr:col>18</xdr:col>
      <xdr:colOff>274320</xdr:colOff>
      <xdr:row>314</xdr:row>
      <xdr:rowOff>6530</xdr:rowOff>
    </xdr:to>
    <xdr:grpSp>
      <xdr:nvGrpSpPr>
        <xdr:cNvPr id="3557" name="Group 3556">
          <a:extLst>
            <a:ext uri="{FF2B5EF4-FFF2-40B4-BE49-F238E27FC236}">
              <a16:creationId xmlns:a16="http://schemas.microsoft.com/office/drawing/2014/main" id="{A8AF4113-6CEB-4A55-904F-C694C9CDC547}"/>
            </a:ext>
          </a:extLst>
        </xdr:cNvPr>
        <xdr:cNvGrpSpPr/>
      </xdr:nvGrpSpPr>
      <xdr:grpSpPr>
        <a:xfrm>
          <a:off x="9165771" y="53427086"/>
          <a:ext cx="274320" cy="354873"/>
          <a:chOff x="6147651" y="793750"/>
          <a:chExt cx="462699" cy="514350"/>
        </a:xfrm>
      </xdr:grpSpPr>
      <xdr:grpSp>
        <xdr:nvGrpSpPr>
          <xdr:cNvPr id="3558" name="Group 3557">
            <a:extLst>
              <a:ext uri="{FF2B5EF4-FFF2-40B4-BE49-F238E27FC236}">
                <a16:creationId xmlns:a16="http://schemas.microsoft.com/office/drawing/2014/main" id="{29D00BAF-4680-AB26-5DB2-DD2FAE991DE2}"/>
              </a:ext>
            </a:extLst>
          </xdr:cNvPr>
          <xdr:cNvGrpSpPr/>
        </xdr:nvGrpSpPr>
        <xdr:grpSpPr>
          <a:xfrm>
            <a:off x="6153150" y="796754"/>
            <a:ext cx="457200" cy="511346"/>
            <a:chOff x="2540000" y="561804"/>
            <a:chExt cx="457200" cy="511346"/>
          </a:xfrm>
        </xdr:grpSpPr>
        <xdr:cxnSp macro="">
          <xdr:nvCxnSpPr>
            <xdr:cNvPr id="3560" name="Straight Connector 3559">
              <a:extLst>
                <a:ext uri="{FF2B5EF4-FFF2-40B4-BE49-F238E27FC236}">
                  <a16:creationId xmlns:a16="http://schemas.microsoft.com/office/drawing/2014/main" id="{5727215B-76A4-6592-807D-EACA3F61D696}"/>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61" name="Straight Connector 3560">
              <a:extLst>
                <a:ext uri="{FF2B5EF4-FFF2-40B4-BE49-F238E27FC236}">
                  <a16:creationId xmlns:a16="http://schemas.microsoft.com/office/drawing/2014/main" id="{7F2E9127-1CDE-5E27-ED6E-B8669A3C8F1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62" name="Straight Connector 3561">
              <a:extLst>
                <a:ext uri="{FF2B5EF4-FFF2-40B4-BE49-F238E27FC236}">
                  <a16:creationId xmlns:a16="http://schemas.microsoft.com/office/drawing/2014/main" id="{A7681720-6EF8-E79E-2950-14C4E3EC0D74}"/>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63" name="Straight Connector 3562">
              <a:extLst>
                <a:ext uri="{FF2B5EF4-FFF2-40B4-BE49-F238E27FC236}">
                  <a16:creationId xmlns:a16="http://schemas.microsoft.com/office/drawing/2014/main" id="{833EB758-2709-2565-84C4-3BDBCFA96ED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64" name="Straight Connector 3563">
              <a:extLst>
                <a:ext uri="{FF2B5EF4-FFF2-40B4-BE49-F238E27FC236}">
                  <a16:creationId xmlns:a16="http://schemas.microsoft.com/office/drawing/2014/main" id="{868E6D87-9F9B-5685-8F81-E8382316904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65" name="Straight Connector 3564">
              <a:extLst>
                <a:ext uri="{FF2B5EF4-FFF2-40B4-BE49-F238E27FC236}">
                  <a16:creationId xmlns:a16="http://schemas.microsoft.com/office/drawing/2014/main" id="{D5F8454C-3089-FB25-3289-B060300AFB4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59" name="Straight Connector 3558">
            <a:extLst>
              <a:ext uri="{FF2B5EF4-FFF2-40B4-BE49-F238E27FC236}">
                <a16:creationId xmlns:a16="http://schemas.microsoft.com/office/drawing/2014/main" id="{BC0671C9-67B4-0DE8-26E8-0958A5987740}"/>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312</xdr:row>
      <xdr:rowOff>0</xdr:rowOff>
    </xdr:from>
    <xdr:to>
      <xdr:col>10</xdr:col>
      <xdr:colOff>274320</xdr:colOff>
      <xdr:row>314</xdr:row>
      <xdr:rowOff>6530</xdr:rowOff>
    </xdr:to>
    <xdr:grpSp>
      <xdr:nvGrpSpPr>
        <xdr:cNvPr id="3566" name="Group 3565">
          <a:extLst>
            <a:ext uri="{FF2B5EF4-FFF2-40B4-BE49-F238E27FC236}">
              <a16:creationId xmlns:a16="http://schemas.microsoft.com/office/drawing/2014/main" id="{B0D0120C-5A58-4D1F-BE69-5F883C036FBD}"/>
            </a:ext>
          </a:extLst>
        </xdr:cNvPr>
        <xdr:cNvGrpSpPr/>
      </xdr:nvGrpSpPr>
      <xdr:grpSpPr>
        <a:xfrm>
          <a:off x="5029200" y="53427086"/>
          <a:ext cx="274320" cy="354873"/>
          <a:chOff x="6147651" y="793750"/>
          <a:chExt cx="462699" cy="514350"/>
        </a:xfrm>
      </xdr:grpSpPr>
      <xdr:grpSp>
        <xdr:nvGrpSpPr>
          <xdr:cNvPr id="3567" name="Group 3566">
            <a:extLst>
              <a:ext uri="{FF2B5EF4-FFF2-40B4-BE49-F238E27FC236}">
                <a16:creationId xmlns:a16="http://schemas.microsoft.com/office/drawing/2014/main" id="{92D69CB4-B2EB-9975-F027-968A2B5AF285}"/>
              </a:ext>
            </a:extLst>
          </xdr:cNvPr>
          <xdr:cNvGrpSpPr/>
        </xdr:nvGrpSpPr>
        <xdr:grpSpPr>
          <a:xfrm>
            <a:off x="6153150" y="796754"/>
            <a:ext cx="457200" cy="511346"/>
            <a:chOff x="2540000" y="561804"/>
            <a:chExt cx="457200" cy="511346"/>
          </a:xfrm>
        </xdr:grpSpPr>
        <xdr:cxnSp macro="">
          <xdr:nvCxnSpPr>
            <xdr:cNvPr id="3569" name="Straight Connector 3568">
              <a:extLst>
                <a:ext uri="{FF2B5EF4-FFF2-40B4-BE49-F238E27FC236}">
                  <a16:creationId xmlns:a16="http://schemas.microsoft.com/office/drawing/2014/main" id="{8D22B576-F805-BBF4-9407-E7CE177C68E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70" name="Straight Connector 3569">
              <a:extLst>
                <a:ext uri="{FF2B5EF4-FFF2-40B4-BE49-F238E27FC236}">
                  <a16:creationId xmlns:a16="http://schemas.microsoft.com/office/drawing/2014/main" id="{471FBF91-FC6D-2D5A-C08A-23A6A07B3E0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71" name="Straight Connector 3570">
              <a:extLst>
                <a:ext uri="{FF2B5EF4-FFF2-40B4-BE49-F238E27FC236}">
                  <a16:creationId xmlns:a16="http://schemas.microsoft.com/office/drawing/2014/main" id="{21770B7B-03D7-09FB-D8C8-BB2459579F2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72" name="Straight Connector 3571">
              <a:extLst>
                <a:ext uri="{FF2B5EF4-FFF2-40B4-BE49-F238E27FC236}">
                  <a16:creationId xmlns:a16="http://schemas.microsoft.com/office/drawing/2014/main" id="{531DC9E4-00DC-44CA-38D8-B83E80BB50AB}"/>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73" name="Straight Connector 3572">
              <a:extLst>
                <a:ext uri="{FF2B5EF4-FFF2-40B4-BE49-F238E27FC236}">
                  <a16:creationId xmlns:a16="http://schemas.microsoft.com/office/drawing/2014/main" id="{09561478-9838-97AA-5223-BA335B158FF4}"/>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74" name="Straight Connector 3573">
              <a:extLst>
                <a:ext uri="{FF2B5EF4-FFF2-40B4-BE49-F238E27FC236}">
                  <a16:creationId xmlns:a16="http://schemas.microsoft.com/office/drawing/2014/main" id="{352C01F5-0535-2F05-949D-339F84D81CB5}"/>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68" name="Straight Connector 3567">
            <a:extLst>
              <a:ext uri="{FF2B5EF4-FFF2-40B4-BE49-F238E27FC236}">
                <a16:creationId xmlns:a16="http://schemas.microsoft.com/office/drawing/2014/main" id="{AAE4E85A-1F45-088E-E283-287ECF3B4F6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312</xdr:row>
      <xdr:rowOff>0</xdr:rowOff>
    </xdr:from>
    <xdr:to>
      <xdr:col>6</xdr:col>
      <xdr:colOff>274320</xdr:colOff>
      <xdr:row>314</xdr:row>
      <xdr:rowOff>6530</xdr:rowOff>
    </xdr:to>
    <xdr:grpSp>
      <xdr:nvGrpSpPr>
        <xdr:cNvPr id="3575" name="Group 3574">
          <a:extLst>
            <a:ext uri="{FF2B5EF4-FFF2-40B4-BE49-F238E27FC236}">
              <a16:creationId xmlns:a16="http://schemas.microsoft.com/office/drawing/2014/main" id="{09DB7D50-E333-4EDC-801F-E11BEFFD63DA}"/>
            </a:ext>
          </a:extLst>
        </xdr:cNvPr>
        <xdr:cNvGrpSpPr/>
      </xdr:nvGrpSpPr>
      <xdr:grpSpPr>
        <a:xfrm>
          <a:off x="2960914" y="53427086"/>
          <a:ext cx="274320" cy="354873"/>
          <a:chOff x="6147651" y="793750"/>
          <a:chExt cx="462699" cy="514350"/>
        </a:xfrm>
      </xdr:grpSpPr>
      <xdr:grpSp>
        <xdr:nvGrpSpPr>
          <xdr:cNvPr id="3576" name="Group 3575">
            <a:extLst>
              <a:ext uri="{FF2B5EF4-FFF2-40B4-BE49-F238E27FC236}">
                <a16:creationId xmlns:a16="http://schemas.microsoft.com/office/drawing/2014/main" id="{CF5820B2-FE7C-9D35-E56D-8D1912468C95}"/>
              </a:ext>
            </a:extLst>
          </xdr:cNvPr>
          <xdr:cNvGrpSpPr/>
        </xdr:nvGrpSpPr>
        <xdr:grpSpPr>
          <a:xfrm>
            <a:off x="6153150" y="796754"/>
            <a:ext cx="457200" cy="511346"/>
            <a:chOff x="2540000" y="561804"/>
            <a:chExt cx="457200" cy="511346"/>
          </a:xfrm>
        </xdr:grpSpPr>
        <xdr:cxnSp macro="">
          <xdr:nvCxnSpPr>
            <xdr:cNvPr id="3578" name="Straight Connector 3577">
              <a:extLst>
                <a:ext uri="{FF2B5EF4-FFF2-40B4-BE49-F238E27FC236}">
                  <a16:creationId xmlns:a16="http://schemas.microsoft.com/office/drawing/2014/main" id="{D20A4C04-62D6-1E2E-0E04-B9BF6E518B2F}"/>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79" name="Straight Connector 3578">
              <a:extLst>
                <a:ext uri="{FF2B5EF4-FFF2-40B4-BE49-F238E27FC236}">
                  <a16:creationId xmlns:a16="http://schemas.microsoft.com/office/drawing/2014/main" id="{A5D25789-6001-B37E-49E3-D8B07E2D1EE0}"/>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80" name="Straight Connector 3579">
              <a:extLst>
                <a:ext uri="{FF2B5EF4-FFF2-40B4-BE49-F238E27FC236}">
                  <a16:creationId xmlns:a16="http://schemas.microsoft.com/office/drawing/2014/main" id="{5044AF1E-E153-78CC-0503-16E7B71DD63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81" name="Straight Connector 3580">
              <a:extLst>
                <a:ext uri="{FF2B5EF4-FFF2-40B4-BE49-F238E27FC236}">
                  <a16:creationId xmlns:a16="http://schemas.microsoft.com/office/drawing/2014/main" id="{FA58320C-073B-EF2E-763E-5A8C686E1867}"/>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82" name="Straight Connector 3581">
              <a:extLst>
                <a:ext uri="{FF2B5EF4-FFF2-40B4-BE49-F238E27FC236}">
                  <a16:creationId xmlns:a16="http://schemas.microsoft.com/office/drawing/2014/main" id="{FD31C707-4DE5-E07A-4683-2B0FC452BBF4}"/>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83" name="Straight Connector 3582">
              <a:extLst>
                <a:ext uri="{FF2B5EF4-FFF2-40B4-BE49-F238E27FC236}">
                  <a16:creationId xmlns:a16="http://schemas.microsoft.com/office/drawing/2014/main" id="{928105ED-508F-5D35-9E9D-01B6D488615B}"/>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77" name="Straight Connector 3576">
            <a:extLst>
              <a:ext uri="{FF2B5EF4-FFF2-40B4-BE49-F238E27FC236}">
                <a16:creationId xmlns:a16="http://schemas.microsoft.com/office/drawing/2014/main" id="{C3A0FE71-619B-CA68-CCDE-54B10F32F229}"/>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312</xdr:row>
      <xdr:rowOff>0</xdr:rowOff>
    </xdr:from>
    <xdr:to>
      <xdr:col>20</xdr:col>
      <xdr:colOff>274320</xdr:colOff>
      <xdr:row>314</xdr:row>
      <xdr:rowOff>6530</xdr:rowOff>
    </xdr:to>
    <xdr:grpSp>
      <xdr:nvGrpSpPr>
        <xdr:cNvPr id="3584" name="Group 3583">
          <a:extLst>
            <a:ext uri="{FF2B5EF4-FFF2-40B4-BE49-F238E27FC236}">
              <a16:creationId xmlns:a16="http://schemas.microsoft.com/office/drawing/2014/main" id="{516CF4C6-2527-46FB-B9CF-4B80AC9EA8DB}"/>
            </a:ext>
          </a:extLst>
        </xdr:cNvPr>
        <xdr:cNvGrpSpPr/>
      </xdr:nvGrpSpPr>
      <xdr:grpSpPr>
        <a:xfrm>
          <a:off x="10199914" y="53427086"/>
          <a:ext cx="274320" cy="354873"/>
          <a:chOff x="6147651" y="793750"/>
          <a:chExt cx="462699" cy="514350"/>
        </a:xfrm>
      </xdr:grpSpPr>
      <xdr:grpSp>
        <xdr:nvGrpSpPr>
          <xdr:cNvPr id="3585" name="Group 3584">
            <a:extLst>
              <a:ext uri="{FF2B5EF4-FFF2-40B4-BE49-F238E27FC236}">
                <a16:creationId xmlns:a16="http://schemas.microsoft.com/office/drawing/2014/main" id="{1496D465-1F7F-DB3B-4585-F5DEEBDD17BD}"/>
              </a:ext>
            </a:extLst>
          </xdr:cNvPr>
          <xdr:cNvGrpSpPr/>
        </xdr:nvGrpSpPr>
        <xdr:grpSpPr>
          <a:xfrm>
            <a:off x="6153150" y="796754"/>
            <a:ext cx="457200" cy="511346"/>
            <a:chOff x="2540000" y="561804"/>
            <a:chExt cx="457200" cy="511346"/>
          </a:xfrm>
        </xdr:grpSpPr>
        <xdr:cxnSp macro="">
          <xdr:nvCxnSpPr>
            <xdr:cNvPr id="3587" name="Straight Connector 3586">
              <a:extLst>
                <a:ext uri="{FF2B5EF4-FFF2-40B4-BE49-F238E27FC236}">
                  <a16:creationId xmlns:a16="http://schemas.microsoft.com/office/drawing/2014/main" id="{25671681-3A7E-BDC9-9D0B-FEA404BE6987}"/>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88" name="Straight Connector 3587">
              <a:extLst>
                <a:ext uri="{FF2B5EF4-FFF2-40B4-BE49-F238E27FC236}">
                  <a16:creationId xmlns:a16="http://schemas.microsoft.com/office/drawing/2014/main" id="{EDB6DBC1-66CD-AE1C-4519-7DC79E89EAFC}"/>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89" name="Straight Connector 3588">
              <a:extLst>
                <a:ext uri="{FF2B5EF4-FFF2-40B4-BE49-F238E27FC236}">
                  <a16:creationId xmlns:a16="http://schemas.microsoft.com/office/drawing/2014/main" id="{AA4C35A3-6725-32A8-D867-9A8277FEC6DF}"/>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90" name="Straight Connector 3589">
              <a:extLst>
                <a:ext uri="{FF2B5EF4-FFF2-40B4-BE49-F238E27FC236}">
                  <a16:creationId xmlns:a16="http://schemas.microsoft.com/office/drawing/2014/main" id="{B5554098-44CC-4F47-4A2F-AFF50E2538C3}"/>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91" name="Straight Connector 3590">
              <a:extLst>
                <a:ext uri="{FF2B5EF4-FFF2-40B4-BE49-F238E27FC236}">
                  <a16:creationId xmlns:a16="http://schemas.microsoft.com/office/drawing/2014/main" id="{C08CBFDC-8C7A-419A-6FE9-B5D472B44AF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92" name="Straight Connector 3591">
              <a:extLst>
                <a:ext uri="{FF2B5EF4-FFF2-40B4-BE49-F238E27FC236}">
                  <a16:creationId xmlns:a16="http://schemas.microsoft.com/office/drawing/2014/main" id="{BEDE5787-0B25-44CE-D8A8-6B5C99F4E29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86" name="Straight Connector 3585">
            <a:extLst>
              <a:ext uri="{FF2B5EF4-FFF2-40B4-BE49-F238E27FC236}">
                <a16:creationId xmlns:a16="http://schemas.microsoft.com/office/drawing/2014/main" id="{6823DE8B-B229-3E0A-27B5-B4C0A9ED42A9}"/>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324</xdr:row>
      <xdr:rowOff>0</xdr:rowOff>
    </xdr:from>
    <xdr:to>
      <xdr:col>16</xdr:col>
      <xdr:colOff>274320</xdr:colOff>
      <xdr:row>326</xdr:row>
      <xdr:rowOff>6530</xdr:rowOff>
    </xdr:to>
    <xdr:grpSp>
      <xdr:nvGrpSpPr>
        <xdr:cNvPr id="3593" name="Group 3592">
          <a:extLst>
            <a:ext uri="{FF2B5EF4-FFF2-40B4-BE49-F238E27FC236}">
              <a16:creationId xmlns:a16="http://schemas.microsoft.com/office/drawing/2014/main" id="{187E319A-9F74-4E07-8AC4-A4762646CA7E}"/>
            </a:ext>
          </a:extLst>
        </xdr:cNvPr>
        <xdr:cNvGrpSpPr/>
      </xdr:nvGrpSpPr>
      <xdr:grpSpPr>
        <a:xfrm>
          <a:off x="8131629" y="55451829"/>
          <a:ext cx="274320" cy="354872"/>
          <a:chOff x="6147651" y="793750"/>
          <a:chExt cx="462699" cy="514350"/>
        </a:xfrm>
      </xdr:grpSpPr>
      <xdr:grpSp>
        <xdr:nvGrpSpPr>
          <xdr:cNvPr id="3594" name="Group 3593">
            <a:extLst>
              <a:ext uri="{FF2B5EF4-FFF2-40B4-BE49-F238E27FC236}">
                <a16:creationId xmlns:a16="http://schemas.microsoft.com/office/drawing/2014/main" id="{629F57EB-509F-B595-8D4A-A33215BFF916}"/>
              </a:ext>
            </a:extLst>
          </xdr:cNvPr>
          <xdr:cNvGrpSpPr/>
        </xdr:nvGrpSpPr>
        <xdr:grpSpPr>
          <a:xfrm>
            <a:off x="6153150" y="796754"/>
            <a:ext cx="457200" cy="511346"/>
            <a:chOff x="2540000" y="561804"/>
            <a:chExt cx="457200" cy="511346"/>
          </a:xfrm>
        </xdr:grpSpPr>
        <xdr:cxnSp macro="">
          <xdr:nvCxnSpPr>
            <xdr:cNvPr id="3596" name="Straight Connector 3595">
              <a:extLst>
                <a:ext uri="{FF2B5EF4-FFF2-40B4-BE49-F238E27FC236}">
                  <a16:creationId xmlns:a16="http://schemas.microsoft.com/office/drawing/2014/main" id="{5BC0AFE2-6802-0800-963B-54B4884B893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97" name="Straight Connector 3596">
              <a:extLst>
                <a:ext uri="{FF2B5EF4-FFF2-40B4-BE49-F238E27FC236}">
                  <a16:creationId xmlns:a16="http://schemas.microsoft.com/office/drawing/2014/main" id="{0C247902-E649-B2A4-6D1D-882EC1C2982F}"/>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98" name="Straight Connector 3597">
              <a:extLst>
                <a:ext uri="{FF2B5EF4-FFF2-40B4-BE49-F238E27FC236}">
                  <a16:creationId xmlns:a16="http://schemas.microsoft.com/office/drawing/2014/main" id="{C4A3C1B0-3647-CC2E-9B2D-E98429321E6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99" name="Straight Connector 3598">
              <a:extLst>
                <a:ext uri="{FF2B5EF4-FFF2-40B4-BE49-F238E27FC236}">
                  <a16:creationId xmlns:a16="http://schemas.microsoft.com/office/drawing/2014/main" id="{C5814B45-4410-A950-E0F7-0819071812E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00" name="Straight Connector 3599">
              <a:extLst>
                <a:ext uri="{FF2B5EF4-FFF2-40B4-BE49-F238E27FC236}">
                  <a16:creationId xmlns:a16="http://schemas.microsoft.com/office/drawing/2014/main" id="{A272796C-BFC3-AD70-7725-0AC54DE4AFE2}"/>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01" name="Straight Connector 3600">
              <a:extLst>
                <a:ext uri="{FF2B5EF4-FFF2-40B4-BE49-F238E27FC236}">
                  <a16:creationId xmlns:a16="http://schemas.microsoft.com/office/drawing/2014/main" id="{122AB55A-5874-66D7-8CEB-7399B7789811}"/>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95" name="Straight Connector 3594">
            <a:extLst>
              <a:ext uri="{FF2B5EF4-FFF2-40B4-BE49-F238E27FC236}">
                <a16:creationId xmlns:a16="http://schemas.microsoft.com/office/drawing/2014/main" id="{8508CAA5-5771-DAB1-802B-2E382A3E6D67}"/>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0</xdr:colOff>
      <xdr:row>324</xdr:row>
      <xdr:rowOff>0</xdr:rowOff>
    </xdr:from>
    <xdr:to>
      <xdr:col>4</xdr:col>
      <xdr:colOff>274320</xdr:colOff>
      <xdr:row>326</xdr:row>
      <xdr:rowOff>6530</xdr:rowOff>
    </xdr:to>
    <xdr:grpSp>
      <xdr:nvGrpSpPr>
        <xdr:cNvPr id="3602" name="Group 3601">
          <a:extLst>
            <a:ext uri="{FF2B5EF4-FFF2-40B4-BE49-F238E27FC236}">
              <a16:creationId xmlns:a16="http://schemas.microsoft.com/office/drawing/2014/main" id="{1BB55C4D-E593-4726-8611-437833D487BE}"/>
            </a:ext>
          </a:extLst>
        </xdr:cNvPr>
        <xdr:cNvGrpSpPr/>
      </xdr:nvGrpSpPr>
      <xdr:grpSpPr>
        <a:xfrm>
          <a:off x="1926771" y="55451829"/>
          <a:ext cx="274320" cy="354872"/>
          <a:chOff x="6147651" y="793750"/>
          <a:chExt cx="462699" cy="514350"/>
        </a:xfrm>
      </xdr:grpSpPr>
      <xdr:grpSp>
        <xdr:nvGrpSpPr>
          <xdr:cNvPr id="3603" name="Group 3602">
            <a:extLst>
              <a:ext uri="{FF2B5EF4-FFF2-40B4-BE49-F238E27FC236}">
                <a16:creationId xmlns:a16="http://schemas.microsoft.com/office/drawing/2014/main" id="{B5F401D6-C0A7-29D7-3FE4-2F90FCA74417}"/>
              </a:ext>
            </a:extLst>
          </xdr:cNvPr>
          <xdr:cNvGrpSpPr/>
        </xdr:nvGrpSpPr>
        <xdr:grpSpPr>
          <a:xfrm>
            <a:off x="6153150" y="796754"/>
            <a:ext cx="457200" cy="511346"/>
            <a:chOff x="2540000" y="561804"/>
            <a:chExt cx="457200" cy="511346"/>
          </a:xfrm>
        </xdr:grpSpPr>
        <xdr:cxnSp macro="">
          <xdr:nvCxnSpPr>
            <xdr:cNvPr id="3605" name="Straight Connector 3604">
              <a:extLst>
                <a:ext uri="{FF2B5EF4-FFF2-40B4-BE49-F238E27FC236}">
                  <a16:creationId xmlns:a16="http://schemas.microsoft.com/office/drawing/2014/main" id="{4B2C948D-0051-349E-283E-91EC140F9B63}"/>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06" name="Straight Connector 3605">
              <a:extLst>
                <a:ext uri="{FF2B5EF4-FFF2-40B4-BE49-F238E27FC236}">
                  <a16:creationId xmlns:a16="http://schemas.microsoft.com/office/drawing/2014/main" id="{01AE7DB0-ED01-4D80-EE7F-E174F8E1333C}"/>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07" name="Straight Connector 3606">
              <a:extLst>
                <a:ext uri="{FF2B5EF4-FFF2-40B4-BE49-F238E27FC236}">
                  <a16:creationId xmlns:a16="http://schemas.microsoft.com/office/drawing/2014/main" id="{CEC0F044-27EA-80C3-800F-C3513EA31AEE}"/>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08" name="Straight Connector 3607">
              <a:extLst>
                <a:ext uri="{FF2B5EF4-FFF2-40B4-BE49-F238E27FC236}">
                  <a16:creationId xmlns:a16="http://schemas.microsoft.com/office/drawing/2014/main" id="{CD97C2B8-A394-0460-DD2B-508E857F3FC3}"/>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09" name="Straight Connector 3608">
              <a:extLst>
                <a:ext uri="{FF2B5EF4-FFF2-40B4-BE49-F238E27FC236}">
                  <a16:creationId xmlns:a16="http://schemas.microsoft.com/office/drawing/2014/main" id="{69AE7B2E-BC02-060B-B949-59F05E35EF23}"/>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10" name="Straight Connector 3609">
              <a:extLst>
                <a:ext uri="{FF2B5EF4-FFF2-40B4-BE49-F238E27FC236}">
                  <a16:creationId xmlns:a16="http://schemas.microsoft.com/office/drawing/2014/main" id="{C15AC81C-15B1-7BA9-AF54-19AF3033662D}"/>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04" name="Straight Connector 3603">
            <a:extLst>
              <a:ext uri="{FF2B5EF4-FFF2-40B4-BE49-F238E27FC236}">
                <a16:creationId xmlns:a16="http://schemas.microsoft.com/office/drawing/2014/main" id="{156AF13C-F1E9-65BF-CF41-7BF3D42C2B9C}"/>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324</xdr:row>
      <xdr:rowOff>0</xdr:rowOff>
    </xdr:from>
    <xdr:to>
      <xdr:col>20</xdr:col>
      <xdr:colOff>274320</xdr:colOff>
      <xdr:row>326</xdr:row>
      <xdr:rowOff>6530</xdr:rowOff>
    </xdr:to>
    <xdr:grpSp>
      <xdr:nvGrpSpPr>
        <xdr:cNvPr id="3611" name="Group 3610">
          <a:extLst>
            <a:ext uri="{FF2B5EF4-FFF2-40B4-BE49-F238E27FC236}">
              <a16:creationId xmlns:a16="http://schemas.microsoft.com/office/drawing/2014/main" id="{0BDC02F8-201C-4158-8ED6-5D7387D4FA75}"/>
            </a:ext>
          </a:extLst>
        </xdr:cNvPr>
        <xdr:cNvGrpSpPr/>
      </xdr:nvGrpSpPr>
      <xdr:grpSpPr>
        <a:xfrm>
          <a:off x="10199914" y="55451829"/>
          <a:ext cx="274320" cy="354872"/>
          <a:chOff x="6147651" y="793750"/>
          <a:chExt cx="462699" cy="514350"/>
        </a:xfrm>
      </xdr:grpSpPr>
      <xdr:grpSp>
        <xdr:nvGrpSpPr>
          <xdr:cNvPr id="3612" name="Group 3611">
            <a:extLst>
              <a:ext uri="{FF2B5EF4-FFF2-40B4-BE49-F238E27FC236}">
                <a16:creationId xmlns:a16="http://schemas.microsoft.com/office/drawing/2014/main" id="{2A2578DD-3418-2C9D-43AE-F4C6F7ABA39F}"/>
              </a:ext>
            </a:extLst>
          </xdr:cNvPr>
          <xdr:cNvGrpSpPr/>
        </xdr:nvGrpSpPr>
        <xdr:grpSpPr>
          <a:xfrm>
            <a:off x="6153150" y="796754"/>
            <a:ext cx="457200" cy="511346"/>
            <a:chOff x="2540000" y="561804"/>
            <a:chExt cx="457200" cy="511346"/>
          </a:xfrm>
        </xdr:grpSpPr>
        <xdr:cxnSp macro="">
          <xdr:nvCxnSpPr>
            <xdr:cNvPr id="3614" name="Straight Connector 3613">
              <a:extLst>
                <a:ext uri="{FF2B5EF4-FFF2-40B4-BE49-F238E27FC236}">
                  <a16:creationId xmlns:a16="http://schemas.microsoft.com/office/drawing/2014/main" id="{2BC2C401-78A9-1945-8AA0-91CB1FDFCC95}"/>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15" name="Straight Connector 3614">
              <a:extLst>
                <a:ext uri="{FF2B5EF4-FFF2-40B4-BE49-F238E27FC236}">
                  <a16:creationId xmlns:a16="http://schemas.microsoft.com/office/drawing/2014/main" id="{9C3A35F7-87B1-7100-7911-64FB364ADE87}"/>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16" name="Straight Connector 3615">
              <a:extLst>
                <a:ext uri="{FF2B5EF4-FFF2-40B4-BE49-F238E27FC236}">
                  <a16:creationId xmlns:a16="http://schemas.microsoft.com/office/drawing/2014/main" id="{49EAB274-F3EE-0348-AD8A-58052837C33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17" name="Straight Connector 3616">
              <a:extLst>
                <a:ext uri="{FF2B5EF4-FFF2-40B4-BE49-F238E27FC236}">
                  <a16:creationId xmlns:a16="http://schemas.microsoft.com/office/drawing/2014/main" id="{06496784-4865-81A3-5508-C110D63FA026}"/>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18" name="Straight Connector 3617">
              <a:extLst>
                <a:ext uri="{FF2B5EF4-FFF2-40B4-BE49-F238E27FC236}">
                  <a16:creationId xmlns:a16="http://schemas.microsoft.com/office/drawing/2014/main" id="{BE1FF709-3CB2-8EBB-E8A3-48D6121803F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19" name="Straight Connector 3618">
              <a:extLst>
                <a:ext uri="{FF2B5EF4-FFF2-40B4-BE49-F238E27FC236}">
                  <a16:creationId xmlns:a16="http://schemas.microsoft.com/office/drawing/2014/main" id="{8B8BE92D-CD35-1FE8-03F1-59CC87498A60}"/>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13" name="Straight Connector 3612">
            <a:extLst>
              <a:ext uri="{FF2B5EF4-FFF2-40B4-BE49-F238E27FC236}">
                <a16:creationId xmlns:a16="http://schemas.microsoft.com/office/drawing/2014/main" id="{8BECD099-A4AA-632E-A154-8DA968A17A0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413</xdr:row>
      <xdr:rowOff>0</xdr:rowOff>
    </xdr:from>
    <xdr:to>
      <xdr:col>2</xdr:col>
      <xdr:colOff>274320</xdr:colOff>
      <xdr:row>415</xdr:row>
      <xdr:rowOff>6530</xdr:rowOff>
    </xdr:to>
    <xdr:grpSp>
      <xdr:nvGrpSpPr>
        <xdr:cNvPr id="3620" name="Group 3619">
          <a:extLst>
            <a:ext uri="{FF2B5EF4-FFF2-40B4-BE49-F238E27FC236}">
              <a16:creationId xmlns:a16="http://schemas.microsoft.com/office/drawing/2014/main" id="{DF70920F-7FAF-472F-BCB4-1138B4831007}"/>
            </a:ext>
          </a:extLst>
        </xdr:cNvPr>
        <xdr:cNvGrpSpPr/>
      </xdr:nvGrpSpPr>
      <xdr:grpSpPr>
        <a:xfrm>
          <a:off x="892629" y="70278171"/>
          <a:ext cx="274320" cy="354873"/>
          <a:chOff x="6147651" y="793750"/>
          <a:chExt cx="462699" cy="514350"/>
        </a:xfrm>
      </xdr:grpSpPr>
      <xdr:grpSp>
        <xdr:nvGrpSpPr>
          <xdr:cNvPr id="3621" name="Group 3620">
            <a:extLst>
              <a:ext uri="{FF2B5EF4-FFF2-40B4-BE49-F238E27FC236}">
                <a16:creationId xmlns:a16="http://schemas.microsoft.com/office/drawing/2014/main" id="{572ECA16-54D1-F8CA-82A7-CAABBC344851}"/>
              </a:ext>
            </a:extLst>
          </xdr:cNvPr>
          <xdr:cNvGrpSpPr/>
        </xdr:nvGrpSpPr>
        <xdr:grpSpPr>
          <a:xfrm>
            <a:off x="6153150" y="796754"/>
            <a:ext cx="457200" cy="511346"/>
            <a:chOff x="2540000" y="561804"/>
            <a:chExt cx="457200" cy="511346"/>
          </a:xfrm>
        </xdr:grpSpPr>
        <xdr:cxnSp macro="">
          <xdr:nvCxnSpPr>
            <xdr:cNvPr id="3623" name="Straight Connector 3622">
              <a:extLst>
                <a:ext uri="{FF2B5EF4-FFF2-40B4-BE49-F238E27FC236}">
                  <a16:creationId xmlns:a16="http://schemas.microsoft.com/office/drawing/2014/main" id="{0E0F4B03-C0ED-EB14-4893-C2065DDF64E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24" name="Straight Connector 3623">
              <a:extLst>
                <a:ext uri="{FF2B5EF4-FFF2-40B4-BE49-F238E27FC236}">
                  <a16:creationId xmlns:a16="http://schemas.microsoft.com/office/drawing/2014/main" id="{88C4512F-37C5-014A-C443-618C2661015F}"/>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25" name="Straight Connector 3624">
              <a:extLst>
                <a:ext uri="{FF2B5EF4-FFF2-40B4-BE49-F238E27FC236}">
                  <a16:creationId xmlns:a16="http://schemas.microsoft.com/office/drawing/2014/main" id="{9073B01D-C84F-AD2A-7B4F-B6D1088BCDF4}"/>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26" name="Straight Connector 3625">
              <a:extLst>
                <a:ext uri="{FF2B5EF4-FFF2-40B4-BE49-F238E27FC236}">
                  <a16:creationId xmlns:a16="http://schemas.microsoft.com/office/drawing/2014/main" id="{E78A7B32-3C2A-D498-7898-41A4D8F4D46B}"/>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27" name="Straight Connector 3626">
              <a:extLst>
                <a:ext uri="{FF2B5EF4-FFF2-40B4-BE49-F238E27FC236}">
                  <a16:creationId xmlns:a16="http://schemas.microsoft.com/office/drawing/2014/main" id="{E97A1068-DF64-EB62-A1DC-563BA5E4F5E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28" name="Straight Connector 3627">
              <a:extLst>
                <a:ext uri="{FF2B5EF4-FFF2-40B4-BE49-F238E27FC236}">
                  <a16:creationId xmlns:a16="http://schemas.microsoft.com/office/drawing/2014/main" id="{236C1E3F-EC02-6F1F-3BED-24EB2BF6808B}"/>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22" name="Straight Connector 3621">
            <a:extLst>
              <a:ext uri="{FF2B5EF4-FFF2-40B4-BE49-F238E27FC236}">
                <a16:creationId xmlns:a16="http://schemas.microsoft.com/office/drawing/2014/main" id="{0EDC430B-BEBF-DDC9-F20A-C6247DFF4DDA}"/>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224</xdr:row>
      <xdr:rowOff>0</xdr:rowOff>
    </xdr:from>
    <xdr:to>
      <xdr:col>18</xdr:col>
      <xdr:colOff>274320</xdr:colOff>
      <xdr:row>226</xdr:row>
      <xdr:rowOff>6531</xdr:rowOff>
    </xdr:to>
    <xdr:grpSp>
      <xdr:nvGrpSpPr>
        <xdr:cNvPr id="3629" name="Group 3628">
          <a:extLst>
            <a:ext uri="{FF2B5EF4-FFF2-40B4-BE49-F238E27FC236}">
              <a16:creationId xmlns:a16="http://schemas.microsoft.com/office/drawing/2014/main" id="{A41DB517-AD8A-4B43-BA42-57EEB4EDA3C7}"/>
            </a:ext>
          </a:extLst>
        </xdr:cNvPr>
        <xdr:cNvGrpSpPr/>
      </xdr:nvGrpSpPr>
      <xdr:grpSpPr>
        <a:xfrm>
          <a:off x="9165771" y="38796686"/>
          <a:ext cx="274320" cy="354874"/>
          <a:chOff x="6147651" y="793750"/>
          <a:chExt cx="462699" cy="514350"/>
        </a:xfrm>
      </xdr:grpSpPr>
      <xdr:grpSp>
        <xdr:nvGrpSpPr>
          <xdr:cNvPr id="3630" name="Group 3629">
            <a:extLst>
              <a:ext uri="{FF2B5EF4-FFF2-40B4-BE49-F238E27FC236}">
                <a16:creationId xmlns:a16="http://schemas.microsoft.com/office/drawing/2014/main" id="{2772B660-DAB4-E5EA-0806-68B3D0FF796F}"/>
              </a:ext>
            </a:extLst>
          </xdr:cNvPr>
          <xdr:cNvGrpSpPr/>
        </xdr:nvGrpSpPr>
        <xdr:grpSpPr>
          <a:xfrm>
            <a:off x="6153150" y="796754"/>
            <a:ext cx="457200" cy="511346"/>
            <a:chOff x="2540000" y="561804"/>
            <a:chExt cx="457200" cy="511346"/>
          </a:xfrm>
        </xdr:grpSpPr>
        <xdr:cxnSp macro="">
          <xdr:nvCxnSpPr>
            <xdr:cNvPr id="3632" name="Straight Connector 3631">
              <a:extLst>
                <a:ext uri="{FF2B5EF4-FFF2-40B4-BE49-F238E27FC236}">
                  <a16:creationId xmlns:a16="http://schemas.microsoft.com/office/drawing/2014/main" id="{16860DDB-7570-F35D-E3B1-13409374E54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33" name="Straight Connector 3632">
              <a:extLst>
                <a:ext uri="{FF2B5EF4-FFF2-40B4-BE49-F238E27FC236}">
                  <a16:creationId xmlns:a16="http://schemas.microsoft.com/office/drawing/2014/main" id="{3C7C86AA-BF0A-B6E3-EAF9-3BDDE9F4866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34" name="Straight Connector 3633">
              <a:extLst>
                <a:ext uri="{FF2B5EF4-FFF2-40B4-BE49-F238E27FC236}">
                  <a16:creationId xmlns:a16="http://schemas.microsoft.com/office/drawing/2014/main" id="{A29A35D7-D2EE-4016-7714-4B9F44E0790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35" name="Straight Connector 3634">
              <a:extLst>
                <a:ext uri="{FF2B5EF4-FFF2-40B4-BE49-F238E27FC236}">
                  <a16:creationId xmlns:a16="http://schemas.microsoft.com/office/drawing/2014/main" id="{8F309F92-DF24-EA4F-617F-40ABCBB6CCAF}"/>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36" name="Straight Connector 3635">
              <a:extLst>
                <a:ext uri="{FF2B5EF4-FFF2-40B4-BE49-F238E27FC236}">
                  <a16:creationId xmlns:a16="http://schemas.microsoft.com/office/drawing/2014/main" id="{875EE8F0-098C-5D19-38F4-0193609033F7}"/>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37" name="Straight Connector 3636">
              <a:extLst>
                <a:ext uri="{FF2B5EF4-FFF2-40B4-BE49-F238E27FC236}">
                  <a16:creationId xmlns:a16="http://schemas.microsoft.com/office/drawing/2014/main" id="{ACDB6DEC-76A2-9295-6594-E17D87B11E94}"/>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31" name="Straight Connector 3630">
            <a:extLst>
              <a:ext uri="{FF2B5EF4-FFF2-40B4-BE49-F238E27FC236}">
                <a16:creationId xmlns:a16="http://schemas.microsoft.com/office/drawing/2014/main" id="{3CFC0410-4B79-8E4D-521F-63ED44DA9BF8}"/>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108</xdr:row>
      <xdr:rowOff>0</xdr:rowOff>
    </xdr:from>
    <xdr:to>
      <xdr:col>18</xdr:col>
      <xdr:colOff>274320</xdr:colOff>
      <xdr:row>110</xdr:row>
      <xdr:rowOff>6531</xdr:rowOff>
    </xdr:to>
    <xdr:grpSp>
      <xdr:nvGrpSpPr>
        <xdr:cNvPr id="3638" name="Group 3637">
          <a:extLst>
            <a:ext uri="{FF2B5EF4-FFF2-40B4-BE49-F238E27FC236}">
              <a16:creationId xmlns:a16="http://schemas.microsoft.com/office/drawing/2014/main" id="{9B1734D2-FF0C-4969-85CB-303AB2EB7003}"/>
            </a:ext>
          </a:extLst>
        </xdr:cNvPr>
        <xdr:cNvGrpSpPr/>
      </xdr:nvGrpSpPr>
      <xdr:grpSpPr>
        <a:xfrm>
          <a:off x="9165771" y="19333029"/>
          <a:ext cx="274320" cy="354873"/>
          <a:chOff x="6147651" y="793750"/>
          <a:chExt cx="462699" cy="514350"/>
        </a:xfrm>
      </xdr:grpSpPr>
      <xdr:grpSp>
        <xdr:nvGrpSpPr>
          <xdr:cNvPr id="3639" name="Group 3638">
            <a:extLst>
              <a:ext uri="{FF2B5EF4-FFF2-40B4-BE49-F238E27FC236}">
                <a16:creationId xmlns:a16="http://schemas.microsoft.com/office/drawing/2014/main" id="{6069578B-FDB8-4B88-D6C5-E19A8994EDAC}"/>
              </a:ext>
            </a:extLst>
          </xdr:cNvPr>
          <xdr:cNvGrpSpPr/>
        </xdr:nvGrpSpPr>
        <xdr:grpSpPr>
          <a:xfrm>
            <a:off x="6153150" y="796754"/>
            <a:ext cx="457200" cy="511346"/>
            <a:chOff x="2540000" y="561804"/>
            <a:chExt cx="457200" cy="511346"/>
          </a:xfrm>
        </xdr:grpSpPr>
        <xdr:cxnSp macro="">
          <xdr:nvCxnSpPr>
            <xdr:cNvPr id="3641" name="Straight Connector 3640">
              <a:extLst>
                <a:ext uri="{FF2B5EF4-FFF2-40B4-BE49-F238E27FC236}">
                  <a16:creationId xmlns:a16="http://schemas.microsoft.com/office/drawing/2014/main" id="{605325CC-DD53-541B-4DFD-8BE0EB281C9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42" name="Straight Connector 3641">
              <a:extLst>
                <a:ext uri="{FF2B5EF4-FFF2-40B4-BE49-F238E27FC236}">
                  <a16:creationId xmlns:a16="http://schemas.microsoft.com/office/drawing/2014/main" id="{CF0B8478-FECA-F308-2028-37939DAAA60E}"/>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43" name="Straight Connector 3642">
              <a:extLst>
                <a:ext uri="{FF2B5EF4-FFF2-40B4-BE49-F238E27FC236}">
                  <a16:creationId xmlns:a16="http://schemas.microsoft.com/office/drawing/2014/main" id="{22C38A10-2035-130A-00F2-AB81ECFB0F2B}"/>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44" name="Straight Connector 3643">
              <a:extLst>
                <a:ext uri="{FF2B5EF4-FFF2-40B4-BE49-F238E27FC236}">
                  <a16:creationId xmlns:a16="http://schemas.microsoft.com/office/drawing/2014/main" id="{8FABE0E3-8D9F-38DE-594E-089CF61DE56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45" name="Straight Connector 3644">
              <a:extLst>
                <a:ext uri="{FF2B5EF4-FFF2-40B4-BE49-F238E27FC236}">
                  <a16:creationId xmlns:a16="http://schemas.microsoft.com/office/drawing/2014/main" id="{4AF0FD4B-02CD-BC71-FC4D-5FFFCC64080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46" name="Straight Connector 3645">
              <a:extLst>
                <a:ext uri="{FF2B5EF4-FFF2-40B4-BE49-F238E27FC236}">
                  <a16:creationId xmlns:a16="http://schemas.microsoft.com/office/drawing/2014/main" id="{64268223-55BC-5FBC-A056-D3AF70C34AB4}"/>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40" name="Straight Connector 3639">
            <a:extLst>
              <a:ext uri="{FF2B5EF4-FFF2-40B4-BE49-F238E27FC236}">
                <a16:creationId xmlns:a16="http://schemas.microsoft.com/office/drawing/2014/main" id="{57EACDAA-B6CA-8824-87ED-FC0385C40C9C}"/>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0</xdr:colOff>
      <xdr:row>134</xdr:row>
      <xdr:rowOff>0</xdr:rowOff>
    </xdr:from>
    <xdr:to>
      <xdr:col>4</xdr:col>
      <xdr:colOff>274320</xdr:colOff>
      <xdr:row>136</xdr:row>
      <xdr:rowOff>6531</xdr:rowOff>
    </xdr:to>
    <xdr:grpSp>
      <xdr:nvGrpSpPr>
        <xdr:cNvPr id="3647" name="Group 3646">
          <a:extLst>
            <a:ext uri="{FF2B5EF4-FFF2-40B4-BE49-F238E27FC236}">
              <a16:creationId xmlns:a16="http://schemas.microsoft.com/office/drawing/2014/main" id="{DC30E6BB-CB31-4340-B007-23BE3038B2E0}"/>
            </a:ext>
          </a:extLst>
        </xdr:cNvPr>
        <xdr:cNvGrpSpPr/>
      </xdr:nvGrpSpPr>
      <xdr:grpSpPr>
        <a:xfrm>
          <a:off x="1926771" y="23774400"/>
          <a:ext cx="274320" cy="354874"/>
          <a:chOff x="6147651" y="793750"/>
          <a:chExt cx="462699" cy="514350"/>
        </a:xfrm>
      </xdr:grpSpPr>
      <xdr:grpSp>
        <xdr:nvGrpSpPr>
          <xdr:cNvPr id="3648" name="Group 3647">
            <a:extLst>
              <a:ext uri="{FF2B5EF4-FFF2-40B4-BE49-F238E27FC236}">
                <a16:creationId xmlns:a16="http://schemas.microsoft.com/office/drawing/2014/main" id="{05E45AA3-FF7E-CB13-FC70-F0F5DB84E124}"/>
              </a:ext>
            </a:extLst>
          </xdr:cNvPr>
          <xdr:cNvGrpSpPr/>
        </xdr:nvGrpSpPr>
        <xdr:grpSpPr>
          <a:xfrm>
            <a:off x="6153150" y="796754"/>
            <a:ext cx="457200" cy="511346"/>
            <a:chOff x="2540000" y="561804"/>
            <a:chExt cx="457200" cy="511346"/>
          </a:xfrm>
        </xdr:grpSpPr>
        <xdr:cxnSp macro="">
          <xdr:nvCxnSpPr>
            <xdr:cNvPr id="3650" name="Straight Connector 3649">
              <a:extLst>
                <a:ext uri="{FF2B5EF4-FFF2-40B4-BE49-F238E27FC236}">
                  <a16:creationId xmlns:a16="http://schemas.microsoft.com/office/drawing/2014/main" id="{4D89FBB8-A843-576B-AEF5-C2B23AC9D67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51" name="Straight Connector 3650">
              <a:extLst>
                <a:ext uri="{FF2B5EF4-FFF2-40B4-BE49-F238E27FC236}">
                  <a16:creationId xmlns:a16="http://schemas.microsoft.com/office/drawing/2014/main" id="{07D2C6F9-738A-5C70-2B8E-B8854A74CB17}"/>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52" name="Straight Connector 3651">
              <a:extLst>
                <a:ext uri="{FF2B5EF4-FFF2-40B4-BE49-F238E27FC236}">
                  <a16:creationId xmlns:a16="http://schemas.microsoft.com/office/drawing/2014/main" id="{913A09D7-C864-9155-FAF7-EEEFE6CE1E3B}"/>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53" name="Straight Connector 3652">
              <a:extLst>
                <a:ext uri="{FF2B5EF4-FFF2-40B4-BE49-F238E27FC236}">
                  <a16:creationId xmlns:a16="http://schemas.microsoft.com/office/drawing/2014/main" id="{47BF950C-D6C9-AD3D-7361-94F2021CC5B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54" name="Straight Connector 3653">
              <a:extLst>
                <a:ext uri="{FF2B5EF4-FFF2-40B4-BE49-F238E27FC236}">
                  <a16:creationId xmlns:a16="http://schemas.microsoft.com/office/drawing/2014/main" id="{E430E1E2-2787-5605-C766-D73DA1BC945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55" name="Straight Connector 3654">
              <a:extLst>
                <a:ext uri="{FF2B5EF4-FFF2-40B4-BE49-F238E27FC236}">
                  <a16:creationId xmlns:a16="http://schemas.microsoft.com/office/drawing/2014/main" id="{3FBF226C-A0DE-88B2-394E-6DFF6A5CBDCA}"/>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49" name="Straight Connector 3648">
            <a:extLst>
              <a:ext uri="{FF2B5EF4-FFF2-40B4-BE49-F238E27FC236}">
                <a16:creationId xmlns:a16="http://schemas.microsoft.com/office/drawing/2014/main" id="{1473AF52-38E2-B5DE-EDA7-6A588D3ED295}"/>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134</xdr:row>
      <xdr:rowOff>0</xdr:rowOff>
    </xdr:from>
    <xdr:to>
      <xdr:col>2</xdr:col>
      <xdr:colOff>274320</xdr:colOff>
      <xdr:row>136</xdr:row>
      <xdr:rowOff>6531</xdr:rowOff>
    </xdr:to>
    <xdr:grpSp>
      <xdr:nvGrpSpPr>
        <xdr:cNvPr id="3656" name="Group 3655">
          <a:extLst>
            <a:ext uri="{FF2B5EF4-FFF2-40B4-BE49-F238E27FC236}">
              <a16:creationId xmlns:a16="http://schemas.microsoft.com/office/drawing/2014/main" id="{CD43B5F8-792B-4BC2-9082-4408C2A35DBA}"/>
            </a:ext>
          </a:extLst>
        </xdr:cNvPr>
        <xdr:cNvGrpSpPr/>
      </xdr:nvGrpSpPr>
      <xdr:grpSpPr>
        <a:xfrm>
          <a:off x="892629" y="23774400"/>
          <a:ext cx="274320" cy="354874"/>
          <a:chOff x="6147651" y="793750"/>
          <a:chExt cx="462699" cy="514350"/>
        </a:xfrm>
      </xdr:grpSpPr>
      <xdr:grpSp>
        <xdr:nvGrpSpPr>
          <xdr:cNvPr id="3657" name="Group 3656">
            <a:extLst>
              <a:ext uri="{FF2B5EF4-FFF2-40B4-BE49-F238E27FC236}">
                <a16:creationId xmlns:a16="http://schemas.microsoft.com/office/drawing/2014/main" id="{B55C0BD6-F815-DB5E-4AD2-05FCAD1EB937}"/>
              </a:ext>
            </a:extLst>
          </xdr:cNvPr>
          <xdr:cNvGrpSpPr/>
        </xdr:nvGrpSpPr>
        <xdr:grpSpPr>
          <a:xfrm>
            <a:off x="6153150" y="796754"/>
            <a:ext cx="457200" cy="511346"/>
            <a:chOff x="2540000" y="561804"/>
            <a:chExt cx="457200" cy="511346"/>
          </a:xfrm>
        </xdr:grpSpPr>
        <xdr:cxnSp macro="">
          <xdr:nvCxnSpPr>
            <xdr:cNvPr id="3659" name="Straight Connector 3658">
              <a:extLst>
                <a:ext uri="{FF2B5EF4-FFF2-40B4-BE49-F238E27FC236}">
                  <a16:creationId xmlns:a16="http://schemas.microsoft.com/office/drawing/2014/main" id="{CBD73030-FFFA-913E-72F4-B31A4B00F8BF}"/>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60" name="Straight Connector 3659">
              <a:extLst>
                <a:ext uri="{FF2B5EF4-FFF2-40B4-BE49-F238E27FC236}">
                  <a16:creationId xmlns:a16="http://schemas.microsoft.com/office/drawing/2014/main" id="{4A33DB2C-ADE4-E6D3-28C1-D7AE862C83BC}"/>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61" name="Straight Connector 3660">
              <a:extLst>
                <a:ext uri="{FF2B5EF4-FFF2-40B4-BE49-F238E27FC236}">
                  <a16:creationId xmlns:a16="http://schemas.microsoft.com/office/drawing/2014/main" id="{696D6AE6-91C2-B635-245A-4E80314752A9}"/>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62" name="Straight Connector 3661">
              <a:extLst>
                <a:ext uri="{FF2B5EF4-FFF2-40B4-BE49-F238E27FC236}">
                  <a16:creationId xmlns:a16="http://schemas.microsoft.com/office/drawing/2014/main" id="{D0A4ED50-0FEE-8A94-852D-9E34F16B5A73}"/>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63" name="Straight Connector 3662">
              <a:extLst>
                <a:ext uri="{FF2B5EF4-FFF2-40B4-BE49-F238E27FC236}">
                  <a16:creationId xmlns:a16="http://schemas.microsoft.com/office/drawing/2014/main" id="{4D906C56-238B-4089-9845-DB53F20BAE7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64" name="Straight Connector 3663">
              <a:extLst>
                <a:ext uri="{FF2B5EF4-FFF2-40B4-BE49-F238E27FC236}">
                  <a16:creationId xmlns:a16="http://schemas.microsoft.com/office/drawing/2014/main" id="{500B11F3-053E-F738-E4DA-8C31D310C58C}"/>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58" name="Straight Connector 3657">
            <a:extLst>
              <a:ext uri="{FF2B5EF4-FFF2-40B4-BE49-F238E27FC236}">
                <a16:creationId xmlns:a16="http://schemas.microsoft.com/office/drawing/2014/main" id="{68C57BF0-F799-03DC-A4F3-20042CC6623D}"/>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235</xdr:row>
      <xdr:rowOff>0</xdr:rowOff>
    </xdr:from>
    <xdr:to>
      <xdr:col>2</xdr:col>
      <xdr:colOff>274320</xdr:colOff>
      <xdr:row>237</xdr:row>
      <xdr:rowOff>6531</xdr:rowOff>
    </xdr:to>
    <xdr:grpSp>
      <xdr:nvGrpSpPr>
        <xdr:cNvPr id="3665" name="Group 3664">
          <a:extLst>
            <a:ext uri="{FF2B5EF4-FFF2-40B4-BE49-F238E27FC236}">
              <a16:creationId xmlns:a16="http://schemas.microsoft.com/office/drawing/2014/main" id="{1CAC4AE4-1C97-4E15-981C-B3FB334D3DDB}"/>
            </a:ext>
          </a:extLst>
        </xdr:cNvPr>
        <xdr:cNvGrpSpPr/>
      </xdr:nvGrpSpPr>
      <xdr:grpSpPr>
        <a:xfrm>
          <a:off x="892629" y="40625486"/>
          <a:ext cx="274320" cy="354874"/>
          <a:chOff x="6147651" y="793750"/>
          <a:chExt cx="462699" cy="514350"/>
        </a:xfrm>
      </xdr:grpSpPr>
      <xdr:grpSp>
        <xdr:nvGrpSpPr>
          <xdr:cNvPr id="3666" name="Group 3665">
            <a:extLst>
              <a:ext uri="{FF2B5EF4-FFF2-40B4-BE49-F238E27FC236}">
                <a16:creationId xmlns:a16="http://schemas.microsoft.com/office/drawing/2014/main" id="{5169C4F7-B113-5735-2577-75CC27410957}"/>
              </a:ext>
            </a:extLst>
          </xdr:cNvPr>
          <xdr:cNvGrpSpPr/>
        </xdr:nvGrpSpPr>
        <xdr:grpSpPr>
          <a:xfrm>
            <a:off x="6153150" y="796754"/>
            <a:ext cx="457200" cy="511346"/>
            <a:chOff x="2540000" y="561804"/>
            <a:chExt cx="457200" cy="511346"/>
          </a:xfrm>
        </xdr:grpSpPr>
        <xdr:cxnSp macro="">
          <xdr:nvCxnSpPr>
            <xdr:cNvPr id="3668" name="Straight Connector 3667">
              <a:extLst>
                <a:ext uri="{FF2B5EF4-FFF2-40B4-BE49-F238E27FC236}">
                  <a16:creationId xmlns:a16="http://schemas.microsoft.com/office/drawing/2014/main" id="{A4A63BCE-AAB1-DE8B-0B71-D2E17555177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69" name="Straight Connector 3668">
              <a:extLst>
                <a:ext uri="{FF2B5EF4-FFF2-40B4-BE49-F238E27FC236}">
                  <a16:creationId xmlns:a16="http://schemas.microsoft.com/office/drawing/2014/main" id="{C6840023-F797-B350-9D1B-56943C1124F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70" name="Straight Connector 3669">
              <a:extLst>
                <a:ext uri="{FF2B5EF4-FFF2-40B4-BE49-F238E27FC236}">
                  <a16:creationId xmlns:a16="http://schemas.microsoft.com/office/drawing/2014/main" id="{6646FD09-F242-5452-6C27-5B33AB2F87C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71" name="Straight Connector 3670">
              <a:extLst>
                <a:ext uri="{FF2B5EF4-FFF2-40B4-BE49-F238E27FC236}">
                  <a16:creationId xmlns:a16="http://schemas.microsoft.com/office/drawing/2014/main" id="{26F5573C-499A-85B7-2970-6F1978199A5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72" name="Straight Connector 3671">
              <a:extLst>
                <a:ext uri="{FF2B5EF4-FFF2-40B4-BE49-F238E27FC236}">
                  <a16:creationId xmlns:a16="http://schemas.microsoft.com/office/drawing/2014/main" id="{7879AC95-B5A1-C7D5-79AE-D27E96FB65A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73" name="Straight Connector 3672">
              <a:extLst>
                <a:ext uri="{FF2B5EF4-FFF2-40B4-BE49-F238E27FC236}">
                  <a16:creationId xmlns:a16="http://schemas.microsoft.com/office/drawing/2014/main" id="{99314AE4-A131-EC96-C677-BB4ABC9C651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67" name="Straight Connector 3666">
            <a:extLst>
              <a:ext uri="{FF2B5EF4-FFF2-40B4-BE49-F238E27FC236}">
                <a16:creationId xmlns:a16="http://schemas.microsoft.com/office/drawing/2014/main" id="{4D229D65-BF5C-A7A3-830D-4354C3CDD848}"/>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169</xdr:row>
      <xdr:rowOff>0</xdr:rowOff>
    </xdr:from>
    <xdr:to>
      <xdr:col>14</xdr:col>
      <xdr:colOff>274320</xdr:colOff>
      <xdr:row>171</xdr:row>
      <xdr:rowOff>6531</xdr:rowOff>
    </xdr:to>
    <xdr:grpSp>
      <xdr:nvGrpSpPr>
        <xdr:cNvPr id="3674" name="Group 3673">
          <a:extLst>
            <a:ext uri="{FF2B5EF4-FFF2-40B4-BE49-F238E27FC236}">
              <a16:creationId xmlns:a16="http://schemas.microsoft.com/office/drawing/2014/main" id="{038A2FF7-DCEC-471F-ABD6-E48D6618299C}"/>
            </a:ext>
          </a:extLst>
        </xdr:cNvPr>
        <xdr:cNvGrpSpPr/>
      </xdr:nvGrpSpPr>
      <xdr:grpSpPr>
        <a:xfrm>
          <a:off x="7097486" y="29652686"/>
          <a:ext cx="274320" cy="354874"/>
          <a:chOff x="6147651" y="793750"/>
          <a:chExt cx="462699" cy="514350"/>
        </a:xfrm>
      </xdr:grpSpPr>
      <xdr:grpSp>
        <xdr:nvGrpSpPr>
          <xdr:cNvPr id="3675" name="Group 3674">
            <a:extLst>
              <a:ext uri="{FF2B5EF4-FFF2-40B4-BE49-F238E27FC236}">
                <a16:creationId xmlns:a16="http://schemas.microsoft.com/office/drawing/2014/main" id="{88E1D925-5AE9-BCEE-90B0-C04AAAD4C45C}"/>
              </a:ext>
            </a:extLst>
          </xdr:cNvPr>
          <xdr:cNvGrpSpPr/>
        </xdr:nvGrpSpPr>
        <xdr:grpSpPr>
          <a:xfrm>
            <a:off x="6153150" y="796754"/>
            <a:ext cx="457200" cy="511346"/>
            <a:chOff x="2540000" y="561804"/>
            <a:chExt cx="457200" cy="511346"/>
          </a:xfrm>
        </xdr:grpSpPr>
        <xdr:cxnSp macro="">
          <xdr:nvCxnSpPr>
            <xdr:cNvPr id="3677" name="Straight Connector 3676">
              <a:extLst>
                <a:ext uri="{FF2B5EF4-FFF2-40B4-BE49-F238E27FC236}">
                  <a16:creationId xmlns:a16="http://schemas.microsoft.com/office/drawing/2014/main" id="{991BA729-02C5-5968-B5CE-692D5E62A469}"/>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78" name="Straight Connector 3677">
              <a:extLst>
                <a:ext uri="{FF2B5EF4-FFF2-40B4-BE49-F238E27FC236}">
                  <a16:creationId xmlns:a16="http://schemas.microsoft.com/office/drawing/2014/main" id="{2BF3B01E-DFB8-21C9-FD67-0B5360F490D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79" name="Straight Connector 3678">
              <a:extLst>
                <a:ext uri="{FF2B5EF4-FFF2-40B4-BE49-F238E27FC236}">
                  <a16:creationId xmlns:a16="http://schemas.microsoft.com/office/drawing/2014/main" id="{AFCBFBBE-9CF9-9CFF-8036-9B268C00CB4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80" name="Straight Connector 3679">
              <a:extLst>
                <a:ext uri="{FF2B5EF4-FFF2-40B4-BE49-F238E27FC236}">
                  <a16:creationId xmlns:a16="http://schemas.microsoft.com/office/drawing/2014/main" id="{91525CE5-7D39-DF78-C61E-2B54E0C2D4D2}"/>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81" name="Straight Connector 3680">
              <a:extLst>
                <a:ext uri="{FF2B5EF4-FFF2-40B4-BE49-F238E27FC236}">
                  <a16:creationId xmlns:a16="http://schemas.microsoft.com/office/drawing/2014/main" id="{B9074A50-F3A0-EDB8-846C-D07C76E20C8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82" name="Straight Connector 3681">
              <a:extLst>
                <a:ext uri="{FF2B5EF4-FFF2-40B4-BE49-F238E27FC236}">
                  <a16:creationId xmlns:a16="http://schemas.microsoft.com/office/drawing/2014/main" id="{403BD532-BA6A-CCD2-CCFE-7A7B9D4CE0F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76" name="Straight Connector 3675">
            <a:extLst>
              <a:ext uri="{FF2B5EF4-FFF2-40B4-BE49-F238E27FC236}">
                <a16:creationId xmlns:a16="http://schemas.microsoft.com/office/drawing/2014/main" id="{A1FC94B8-3BC1-0692-1827-78A16DA9DF7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290</xdr:row>
      <xdr:rowOff>0</xdr:rowOff>
    </xdr:from>
    <xdr:to>
      <xdr:col>20</xdr:col>
      <xdr:colOff>274320</xdr:colOff>
      <xdr:row>292</xdr:row>
      <xdr:rowOff>6531</xdr:rowOff>
    </xdr:to>
    <xdr:grpSp>
      <xdr:nvGrpSpPr>
        <xdr:cNvPr id="3683" name="Group 3682">
          <a:extLst>
            <a:ext uri="{FF2B5EF4-FFF2-40B4-BE49-F238E27FC236}">
              <a16:creationId xmlns:a16="http://schemas.microsoft.com/office/drawing/2014/main" id="{D6AF2D38-4481-40A4-9F0B-FFBA23DFDB43}"/>
            </a:ext>
          </a:extLst>
        </xdr:cNvPr>
        <xdr:cNvGrpSpPr/>
      </xdr:nvGrpSpPr>
      <xdr:grpSpPr>
        <a:xfrm>
          <a:off x="10199914" y="49769486"/>
          <a:ext cx="274320" cy="354874"/>
          <a:chOff x="6147651" y="793750"/>
          <a:chExt cx="462699" cy="514350"/>
        </a:xfrm>
      </xdr:grpSpPr>
      <xdr:grpSp>
        <xdr:nvGrpSpPr>
          <xdr:cNvPr id="3684" name="Group 3683">
            <a:extLst>
              <a:ext uri="{FF2B5EF4-FFF2-40B4-BE49-F238E27FC236}">
                <a16:creationId xmlns:a16="http://schemas.microsoft.com/office/drawing/2014/main" id="{AC8D232F-951D-DA5A-CFCD-E0002CFA3EB8}"/>
              </a:ext>
            </a:extLst>
          </xdr:cNvPr>
          <xdr:cNvGrpSpPr/>
        </xdr:nvGrpSpPr>
        <xdr:grpSpPr>
          <a:xfrm>
            <a:off x="6153150" y="796754"/>
            <a:ext cx="457200" cy="511346"/>
            <a:chOff x="2540000" y="561804"/>
            <a:chExt cx="457200" cy="511346"/>
          </a:xfrm>
        </xdr:grpSpPr>
        <xdr:cxnSp macro="">
          <xdr:nvCxnSpPr>
            <xdr:cNvPr id="3686" name="Straight Connector 3685">
              <a:extLst>
                <a:ext uri="{FF2B5EF4-FFF2-40B4-BE49-F238E27FC236}">
                  <a16:creationId xmlns:a16="http://schemas.microsoft.com/office/drawing/2014/main" id="{8CB8D50D-7B3A-6999-B538-36040D6E9307}"/>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87" name="Straight Connector 3686">
              <a:extLst>
                <a:ext uri="{FF2B5EF4-FFF2-40B4-BE49-F238E27FC236}">
                  <a16:creationId xmlns:a16="http://schemas.microsoft.com/office/drawing/2014/main" id="{DF5E3768-45AF-5701-5656-7FB068FF015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88" name="Straight Connector 3687">
              <a:extLst>
                <a:ext uri="{FF2B5EF4-FFF2-40B4-BE49-F238E27FC236}">
                  <a16:creationId xmlns:a16="http://schemas.microsoft.com/office/drawing/2014/main" id="{36D4DE16-0FBA-C3CE-59DF-45B942E06E8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89" name="Straight Connector 3688">
              <a:extLst>
                <a:ext uri="{FF2B5EF4-FFF2-40B4-BE49-F238E27FC236}">
                  <a16:creationId xmlns:a16="http://schemas.microsoft.com/office/drawing/2014/main" id="{D557AA8B-89D8-4796-6DC9-41C0EBEBEE8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90" name="Straight Connector 3689">
              <a:extLst>
                <a:ext uri="{FF2B5EF4-FFF2-40B4-BE49-F238E27FC236}">
                  <a16:creationId xmlns:a16="http://schemas.microsoft.com/office/drawing/2014/main" id="{E28B2350-C92D-554C-B124-2C42DB16FB6A}"/>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91" name="Straight Connector 3690">
              <a:extLst>
                <a:ext uri="{FF2B5EF4-FFF2-40B4-BE49-F238E27FC236}">
                  <a16:creationId xmlns:a16="http://schemas.microsoft.com/office/drawing/2014/main" id="{4397EE8C-D44C-CA8D-37D0-19386533B021}"/>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85" name="Straight Connector 3684">
            <a:extLst>
              <a:ext uri="{FF2B5EF4-FFF2-40B4-BE49-F238E27FC236}">
                <a16:creationId xmlns:a16="http://schemas.microsoft.com/office/drawing/2014/main" id="{8EDD54E7-5BF3-67BA-242B-8E590B5E5C6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402</xdr:row>
      <xdr:rowOff>0</xdr:rowOff>
    </xdr:from>
    <xdr:to>
      <xdr:col>16</xdr:col>
      <xdr:colOff>274320</xdr:colOff>
      <xdr:row>404</xdr:row>
      <xdr:rowOff>6531</xdr:rowOff>
    </xdr:to>
    <xdr:grpSp>
      <xdr:nvGrpSpPr>
        <xdr:cNvPr id="3692" name="Group 3691">
          <a:extLst>
            <a:ext uri="{FF2B5EF4-FFF2-40B4-BE49-F238E27FC236}">
              <a16:creationId xmlns:a16="http://schemas.microsoft.com/office/drawing/2014/main" id="{67363DD4-02E9-4353-95A1-B411E7381DB3}"/>
            </a:ext>
          </a:extLst>
        </xdr:cNvPr>
        <xdr:cNvGrpSpPr/>
      </xdr:nvGrpSpPr>
      <xdr:grpSpPr>
        <a:xfrm>
          <a:off x="8131629" y="68449371"/>
          <a:ext cx="274320" cy="354874"/>
          <a:chOff x="6147651" y="793750"/>
          <a:chExt cx="462699" cy="514350"/>
        </a:xfrm>
      </xdr:grpSpPr>
      <xdr:grpSp>
        <xdr:nvGrpSpPr>
          <xdr:cNvPr id="3693" name="Group 3692">
            <a:extLst>
              <a:ext uri="{FF2B5EF4-FFF2-40B4-BE49-F238E27FC236}">
                <a16:creationId xmlns:a16="http://schemas.microsoft.com/office/drawing/2014/main" id="{CBE7DB44-407A-5DD7-3662-4ECBC0ED9138}"/>
              </a:ext>
            </a:extLst>
          </xdr:cNvPr>
          <xdr:cNvGrpSpPr/>
        </xdr:nvGrpSpPr>
        <xdr:grpSpPr>
          <a:xfrm>
            <a:off x="6153150" y="796754"/>
            <a:ext cx="457200" cy="511346"/>
            <a:chOff x="2540000" y="561804"/>
            <a:chExt cx="457200" cy="511346"/>
          </a:xfrm>
        </xdr:grpSpPr>
        <xdr:cxnSp macro="">
          <xdr:nvCxnSpPr>
            <xdr:cNvPr id="3695" name="Straight Connector 3694">
              <a:extLst>
                <a:ext uri="{FF2B5EF4-FFF2-40B4-BE49-F238E27FC236}">
                  <a16:creationId xmlns:a16="http://schemas.microsoft.com/office/drawing/2014/main" id="{841B3B85-435C-1131-F79F-BFE2C8D1F50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96" name="Straight Connector 3695">
              <a:extLst>
                <a:ext uri="{FF2B5EF4-FFF2-40B4-BE49-F238E27FC236}">
                  <a16:creationId xmlns:a16="http://schemas.microsoft.com/office/drawing/2014/main" id="{D145A761-42D1-4C92-6CB5-6576A57F144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97" name="Straight Connector 3696">
              <a:extLst>
                <a:ext uri="{FF2B5EF4-FFF2-40B4-BE49-F238E27FC236}">
                  <a16:creationId xmlns:a16="http://schemas.microsoft.com/office/drawing/2014/main" id="{856F2A60-A5B2-162A-8302-B8E1B18F78B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98" name="Straight Connector 3697">
              <a:extLst>
                <a:ext uri="{FF2B5EF4-FFF2-40B4-BE49-F238E27FC236}">
                  <a16:creationId xmlns:a16="http://schemas.microsoft.com/office/drawing/2014/main" id="{FE9EF914-D014-7EAD-11DA-3EDD8B8BFAB2}"/>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99" name="Straight Connector 3698">
              <a:extLst>
                <a:ext uri="{FF2B5EF4-FFF2-40B4-BE49-F238E27FC236}">
                  <a16:creationId xmlns:a16="http://schemas.microsoft.com/office/drawing/2014/main" id="{203AFAD3-6B94-D1AD-7ABC-7ECF4EFC2E8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00" name="Straight Connector 3699">
              <a:extLst>
                <a:ext uri="{FF2B5EF4-FFF2-40B4-BE49-F238E27FC236}">
                  <a16:creationId xmlns:a16="http://schemas.microsoft.com/office/drawing/2014/main" id="{D3D9F018-A747-F577-0A9D-A4C6E6144267}"/>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94" name="Straight Connector 3693">
            <a:extLst>
              <a:ext uri="{FF2B5EF4-FFF2-40B4-BE49-F238E27FC236}">
                <a16:creationId xmlns:a16="http://schemas.microsoft.com/office/drawing/2014/main" id="{920B2F7F-C9C6-D08B-A155-23065C42525A}"/>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324</xdr:row>
      <xdr:rowOff>0</xdr:rowOff>
    </xdr:from>
    <xdr:to>
      <xdr:col>18</xdr:col>
      <xdr:colOff>274320</xdr:colOff>
      <xdr:row>326</xdr:row>
      <xdr:rowOff>6530</xdr:rowOff>
    </xdr:to>
    <xdr:grpSp>
      <xdr:nvGrpSpPr>
        <xdr:cNvPr id="3701" name="Group 3700">
          <a:extLst>
            <a:ext uri="{FF2B5EF4-FFF2-40B4-BE49-F238E27FC236}">
              <a16:creationId xmlns:a16="http://schemas.microsoft.com/office/drawing/2014/main" id="{AA2F00DA-2B9F-4FF1-AF75-D988AA36D100}"/>
            </a:ext>
          </a:extLst>
        </xdr:cNvPr>
        <xdr:cNvGrpSpPr/>
      </xdr:nvGrpSpPr>
      <xdr:grpSpPr>
        <a:xfrm>
          <a:off x="9165771" y="55451829"/>
          <a:ext cx="274320" cy="354872"/>
          <a:chOff x="6147651" y="793750"/>
          <a:chExt cx="462699" cy="514350"/>
        </a:xfrm>
      </xdr:grpSpPr>
      <xdr:grpSp>
        <xdr:nvGrpSpPr>
          <xdr:cNvPr id="3702" name="Group 3701">
            <a:extLst>
              <a:ext uri="{FF2B5EF4-FFF2-40B4-BE49-F238E27FC236}">
                <a16:creationId xmlns:a16="http://schemas.microsoft.com/office/drawing/2014/main" id="{8E80BED2-9935-34D6-526D-450C491FCFBD}"/>
              </a:ext>
            </a:extLst>
          </xdr:cNvPr>
          <xdr:cNvGrpSpPr/>
        </xdr:nvGrpSpPr>
        <xdr:grpSpPr>
          <a:xfrm>
            <a:off x="6153150" y="796754"/>
            <a:ext cx="457200" cy="511346"/>
            <a:chOff x="2540000" y="561804"/>
            <a:chExt cx="457200" cy="511346"/>
          </a:xfrm>
        </xdr:grpSpPr>
        <xdr:cxnSp macro="">
          <xdr:nvCxnSpPr>
            <xdr:cNvPr id="3704" name="Straight Connector 3703">
              <a:extLst>
                <a:ext uri="{FF2B5EF4-FFF2-40B4-BE49-F238E27FC236}">
                  <a16:creationId xmlns:a16="http://schemas.microsoft.com/office/drawing/2014/main" id="{4B81627A-CB1D-5E65-319C-7F62711D3E65}"/>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05" name="Straight Connector 3704">
              <a:extLst>
                <a:ext uri="{FF2B5EF4-FFF2-40B4-BE49-F238E27FC236}">
                  <a16:creationId xmlns:a16="http://schemas.microsoft.com/office/drawing/2014/main" id="{BDB58D62-0935-3768-CF3B-7AB433E2563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06" name="Straight Connector 3705">
              <a:extLst>
                <a:ext uri="{FF2B5EF4-FFF2-40B4-BE49-F238E27FC236}">
                  <a16:creationId xmlns:a16="http://schemas.microsoft.com/office/drawing/2014/main" id="{FF0D62F7-2C0C-EB9F-B54B-8164817E609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07" name="Straight Connector 3706">
              <a:extLst>
                <a:ext uri="{FF2B5EF4-FFF2-40B4-BE49-F238E27FC236}">
                  <a16:creationId xmlns:a16="http://schemas.microsoft.com/office/drawing/2014/main" id="{066E5648-55D7-4554-91DC-EF7A8470883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08" name="Straight Connector 3707">
              <a:extLst>
                <a:ext uri="{FF2B5EF4-FFF2-40B4-BE49-F238E27FC236}">
                  <a16:creationId xmlns:a16="http://schemas.microsoft.com/office/drawing/2014/main" id="{79011A66-A1FE-9A0C-46A5-D22AFDCB2382}"/>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09" name="Straight Connector 3708">
              <a:extLst>
                <a:ext uri="{FF2B5EF4-FFF2-40B4-BE49-F238E27FC236}">
                  <a16:creationId xmlns:a16="http://schemas.microsoft.com/office/drawing/2014/main" id="{6C14674B-D3C7-D35D-DA05-FDF1B608369D}"/>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03" name="Straight Connector 3702">
            <a:extLst>
              <a:ext uri="{FF2B5EF4-FFF2-40B4-BE49-F238E27FC236}">
                <a16:creationId xmlns:a16="http://schemas.microsoft.com/office/drawing/2014/main" id="{B29A86AC-223A-F3EA-2DFC-CEAA20D37238}"/>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224</xdr:row>
      <xdr:rowOff>0</xdr:rowOff>
    </xdr:from>
    <xdr:to>
      <xdr:col>16</xdr:col>
      <xdr:colOff>274320</xdr:colOff>
      <xdr:row>226</xdr:row>
      <xdr:rowOff>6531</xdr:rowOff>
    </xdr:to>
    <xdr:grpSp>
      <xdr:nvGrpSpPr>
        <xdr:cNvPr id="3710" name="Group 3709">
          <a:extLst>
            <a:ext uri="{FF2B5EF4-FFF2-40B4-BE49-F238E27FC236}">
              <a16:creationId xmlns:a16="http://schemas.microsoft.com/office/drawing/2014/main" id="{2BCF2317-B4FC-43D8-B3BC-9A5C73CA1371}"/>
            </a:ext>
          </a:extLst>
        </xdr:cNvPr>
        <xdr:cNvGrpSpPr/>
      </xdr:nvGrpSpPr>
      <xdr:grpSpPr>
        <a:xfrm>
          <a:off x="8131629" y="38796686"/>
          <a:ext cx="274320" cy="354874"/>
          <a:chOff x="6147651" y="793750"/>
          <a:chExt cx="462699" cy="514350"/>
        </a:xfrm>
      </xdr:grpSpPr>
      <xdr:grpSp>
        <xdr:nvGrpSpPr>
          <xdr:cNvPr id="3711" name="Group 3710">
            <a:extLst>
              <a:ext uri="{FF2B5EF4-FFF2-40B4-BE49-F238E27FC236}">
                <a16:creationId xmlns:a16="http://schemas.microsoft.com/office/drawing/2014/main" id="{8CEA9EE5-B4CF-2BB0-C6B7-EAAFB15D4107}"/>
              </a:ext>
            </a:extLst>
          </xdr:cNvPr>
          <xdr:cNvGrpSpPr/>
        </xdr:nvGrpSpPr>
        <xdr:grpSpPr>
          <a:xfrm>
            <a:off x="6153150" y="796754"/>
            <a:ext cx="457200" cy="511346"/>
            <a:chOff x="2540000" y="561804"/>
            <a:chExt cx="457200" cy="511346"/>
          </a:xfrm>
        </xdr:grpSpPr>
        <xdr:cxnSp macro="">
          <xdr:nvCxnSpPr>
            <xdr:cNvPr id="3713" name="Straight Connector 3712">
              <a:extLst>
                <a:ext uri="{FF2B5EF4-FFF2-40B4-BE49-F238E27FC236}">
                  <a16:creationId xmlns:a16="http://schemas.microsoft.com/office/drawing/2014/main" id="{03102B04-3FB8-8416-8EFE-5D23E3705781}"/>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14" name="Straight Connector 3713">
              <a:extLst>
                <a:ext uri="{FF2B5EF4-FFF2-40B4-BE49-F238E27FC236}">
                  <a16:creationId xmlns:a16="http://schemas.microsoft.com/office/drawing/2014/main" id="{97B930F1-1150-6748-4C51-37481F3BC75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15" name="Straight Connector 3714">
              <a:extLst>
                <a:ext uri="{FF2B5EF4-FFF2-40B4-BE49-F238E27FC236}">
                  <a16:creationId xmlns:a16="http://schemas.microsoft.com/office/drawing/2014/main" id="{82218E12-7C98-87B8-0864-18DABCD97D4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16" name="Straight Connector 3715">
              <a:extLst>
                <a:ext uri="{FF2B5EF4-FFF2-40B4-BE49-F238E27FC236}">
                  <a16:creationId xmlns:a16="http://schemas.microsoft.com/office/drawing/2014/main" id="{C5CA64F5-3494-829E-D6CC-6F7CEBA4A2D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17" name="Straight Connector 3716">
              <a:extLst>
                <a:ext uri="{FF2B5EF4-FFF2-40B4-BE49-F238E27FC236}">
                  <a16:creationId xmlns:a16="http://schemas.microsoft.com/office/drawing/2014/main" id="{35263D3F-302E-87B3-B69B-B7973B3C4661}"/>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18" name="Straight Connector 3717">
              <a:extLst>
                <a:ext uri="{FF2B5EF4-FFF2-40B4-BE49-F238E27FC236}">
                  <a16:creationId xmlns:a16="http://schemas.microsoft.com/office/drawing/2014/main" id="{7AA6AE7D-DE7B-656D-0259-0A071354DF14}"/>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12" name="Straight Connector 3711">
            <a:extLst>
              <a:ext uri="{FF2B5EF4-FFF2-40B4-BE49-F238E27FC236}">
                <a16:creationId xmlns:a16="http://schemas.microsoft.com/office/drawing/2014/main" id="{1077E767-3630-4099-A74D-8F308EDC76AE}"/>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379</xdr:row>
      <xdr:rowOff>0</xdr:rowOff>
    </xdr:from>
    <xdr:to>
      <xdr:col>16</xdr:col>
      <xdr:colOff>274320</xdr:colOff>
      <xdr:row>381</xdr:row>
      <xdr:rowOff>6531</xdr:rowOff>
    </xdr:to>
    <xdr:grpSp>
      <xdr:nvGrpSpPr>
        <xdr:cNvPr id="3719" name="Group 3718">
          <a:extLst>
            <a:ext uri="{FF2B5EF4-FFF2-40B4-BE49-F238E27FC236}">
              <a16:creationId xmlns:a16="http://schemas.microsoft.com/office/drawing/2014/main" id="{A7055979-C00A-48DD-B9A8-5297BC9A8F68}"/>
            </a:ext>
          </a:extLst>
        </xdr:cNvPr>
        <xdr:cNvGrpSpPr/>
      </xdr:nvGrpSpPr>
      <xdr:grpSpPr>
        <a:xfrm>
          <a:off x="8131629" y="64595829"/>
          <a:ext cx="274320" cy="354873"/>
          <a:chOff x="6147651" y="793750"/>
          <a:chExt cx="462699" cy="514350"/>
        </a:xfrm>
      </xdr:grpSpPr>
      <xdr:grpSp>
        <xdr:nvGrpSpPr>
          <xdr:cNvPr id="3720" name="Group 3719">
            <a:extLst>
              <a:ext uri="{FF2B5EF4-FFF2-40B4-BE49-F238E27FC236}">
                <a16:creationId xmlns:a16="http://schemas.microsoft.com/office/drawing/2014/main" id="{EFC9B570-EFCC-431E-CDA0-2D292401F56F}"/>
              </a:ext>
            </a:extLst>
          </xdr:cNvPr>
          <xdr:cNvGrpSpPr/>
        </xdr:nvGrpSpPr>
        <xdr:grpSpPr>
          <a:xfrm>
            <a:off x="6153150" y="796754"/>
            <a:ext cx="457200" cy="511346"/>
            <a:chOff x="2540000" y="561804"/>
            <a:chExt cx="457200" cy="511346"/>
          </a:xfrm>
        </xdr:grpSpPr>
        <xdr:cxnSp macro="">
          <xdr:nvCxnSpPr>
            <xdr:cNvPr id="3722" name="Straight Connector 3721">
              <a:extLst>
                <a:ext uri="{FF2B5EF4-FFF2-40B4-BE49-F238E27FC236}">
                  <a16:creationId xmlns:a16="http://schemas.microsoft.com/office/drawing/2014/main" id="{79DEC5D8-5261-79C7-8573-B136AF316800}"/>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23" name="Straight Connector 3722">
              <a:extLst>
                <a:ext uri="{FF2B5EF4-FFF2-40B4-BE49-F238E27FC236}">
                  <a16:creationId xmlns:a16="http://schemas.microsoft.com/office/drawing/2014/main" id="{C3C34FFE-2BF3-4733-AEF8-31E77BBD4B76}"/>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24" name="Straight Connector 3723">
              <a:extLst>
                <a:ext uri="{FF2B5EF4-FFF2-40B4-BE49-F238E27FC236}">
                  <a16:creationId xmlns:a16="http://schemas.microsoft.com/office/drawing/2014/main" id="{F1C81A3C-FB5B-8087-419C-647A60A3076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25" name="Straight Connector 3724">
              <a:extLst>
                <a:ext uri="{FF2B5EF4-FFF2-40B4-BE49-F238E27FC236}">
                  <a16:creationId xmlns:a16="http://schemas.microsoft.com/office/drawing/2014/main" id="{B3F51F82-BEBC-AC5E-A796-FB1BCC88652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26" name="Straight Connector 3725">
              <a:extLst>
                <a:ext uri="{FF2B5EF4-FFF2-40B4-BE49-F238E27FC236}">
                  <a16:creationId xmlns:a16="http://schemas.microsoft.com/office/drawing/2014/main" id="{73289118-C6DA-4792-458A-AD27464743D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27" name="Straight Connector 3726">
              <a:extLst>
                <a:ext uri="{FF2B5EF4-FFF2-40B4-BE49-F238E27FC236}">
                  <a16:creationId xmlns:a16="http://schemas.microsoft.com/office/drawing/2014/main" id="{3F2DA2B5-A751-840A-69D9-070380F921F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21" name="Straight Connector 3720">
            <a:extLst>
              <a:ext uri="{FF2B5EF4-FFF2-40B4-BE49-F238E27FC236}">
                <a16:creationId xmlns:a16="http://schemas.microsoft.com/office/drawing/2014/main" id="{40FBB3D6-944F-E548-610A-FB27FDCEE1CC}"/>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121</xdr:row>
      <xdr:rowOff>0</xdr:rowOff>
    </xdr:from>
    <xdr:to>
      <xdr:col>10</xdr:col>
      <xdr:colOff>274320</xdr:colOff>
      <xdr:row>123</xdr:row>
      <xdr:rowOff>6531</xdr:rowOff>
    </xdr:to>
    <xdr:grpSp>
      <xdr:nvGrpSpPr>
        <xdr:cNvPr id="3728" name="Group 3727">
          <a:extLst>
            <a:ext uri="{FF2B5EF4-FFF2-40B4-BE49-F238E27FC236}">
              <a16:creationId xmlns:a16="http://schemas.microsoft.com/office/drawing/2014/main" id="{761DC10E-203E-4480-ADF0-3887215AD9C2}"/>
            </a:ext>
          </a:extLst>
        </xdr:cNvPr>
        <xdr:cNvGrpSpPr/>
      </xdr:nvGrpSpPr>
      <xdr:grpSpPr>
        <a:xfrm>
          <a:off x="5029200" y="21553714"/>
          <a:ext cx="274320" cy="354874"/>
          <a:chOff x="6147651" y="793750"/>
          <a:chExt cx="462699" cy="514350"/>
        </a:xfrm>
      </xdr:grpSpPr>
      <xdr:grpSp>
        <xdr:nvGrpSpPr>
          <xdr:cNvPr id="3729" name="Group 3728">
            <a:extLst>
              <a:ext uri="{FF2B5EF4-FFF2-40B4-BE49-F238E27FC236}">
                <a16:creationId xmlns:a16="http://schemas.microsoft.com/office/drawing/2014/main" id="{5781C026-A247-AB52-877A-AE3A135B0838}"/>
              </a:ext>
            </a:extLst>
          </xdr:cNvPr>
          <xdr:cNvGrpSpPr/>
        </xdr:nvGrpSpPr>
        <xdr:grpSpPr>
          <a:xfrm>
            <a:off x="6153150" y="796754"/>
            <a:ext cx="457200" cy="511346"/>
            <a:chOff x="2540000" y="561804"/>
            <a:chExt cx="457200" cy="511346"/>
          </a:xfrm>
        </xdr:grpSpPr>
        <xdr:cxnSp macro="">
          <xdr:nvCxnSpPr>
            <xdr:cNvPr id="3731" name="Straight Connector 3730">
              <a:extLst>
                <a:ext uri="{FF2B5EF4-FFF2-40B4-BE49-F238E27FC236}">
                  <a16:creationId xmlns:a16="http://schemas.microsoft.com/office/drawing/2014/main" id="{42A871C4-1066-5525-2100-517E700A9691}"/>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32" name="Straight Connector 3731">
              <a:extLst>
                <a:ext uri="{FF2B5EF4-FFF2-40B4-BE49-F238E27FC236}">
                  <a16:creationId xmlns:a16="http://schemas.microsoft.com/office/drawing/2014/main" id="{D15EC64E-2D4B-7DC8-E23B-C5FCCFDD7FD9}"/>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33" name="Straight Connector 3732">
              <a:extLst>
                <a:ext uri="{FF2B5EF4-FFF2-40B4-BE49-F238E27FC236}">
                  <a16:creationId xmlns:a16="http://schemas.microsoft.com/office/drawing/2014/main" id="{4FD8CCA8-2147-8099-9A8B-5C5E64DAFBE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34" name="Straight Connector 3733">
              <a:extLst>
                <a:ext uri="{FF2B5EF4-FFF2-40B4-BE49-F238E27FC236}">
                  <a16:creationId xmlns:a16="http://schemas.microsoft.com/office/drawing/2014/main" id="{2FC8AB26-BEB9-65D5-F942-577CABE0EE4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35" name="Straight Connector 3734">
              <a:extLst>
                <a:ext uri="{FF2B5EF4-FFF2-40B4-BE49-F238E27FC236}">
                  <a16:creationId xmlns:a16="http://schemas.microsoft.com/office/drawing/2014/main" id="{29859728-D064-F1BA-96D4-8DCE582108E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36" name="Straight Connector 3735">
              <a:extLst>
                <a:ext uri="{FF2B5EF4-FFF2-40B4-BE49-F238E27FC236}">
                  <a16:creationId xmlns:a16="http://schemas.microsoft.com/office/drawing/2014/main" id="{FB6E411E-B3DD-EECC-0DDF-A74B750D219C}"/>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30" name="Straight Connector 3729">
            <a:extLst>
              <a:ext uri="{FF2B5EF4-FFF2-40B4-BE49-F238E27FC236}">
                <a16:creationId xmlns:a16="http://schemas.microsoft.com/office/drawing/2014/main" id="{59769992-55F5-A17B-BE63-3455C099D3C4}"/>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301</xdr:row>
      <xdr:rowOff>0</xdr:rowOff>
    </xdr:from>
    <xdr:to>
      <xdr:col>20</xdr:col>
      <xdr:colOff>274320</xdr:colOff>
      <xdr:row>303</xdr:row>
      <xdr:rowOff>6531</xdr:rowOff>
    </xdr:to>
    <xdr:grpSp>
      <xdr:nvGrpSpPr>
        <xdr:cNvPr id="3737" name="Group 3736">
          <a:extLst>
            <a:ext uri="{FF2B5EF4-FFF2-40B4-BE49-F238E27FC236}">
              <a16:creationId xmlns:a16="http://schemas.microsoft.com/office/drawing/2014/main" id="{49691297-8F31-42BA-BFA7-BD69DCEC5453}"/>
            </a:ext>
          </a:extLst>
        </xdr:cNvPr>
        <xdr:cNvGrpSpPr/>
      </xdr:nvGrpSpPr>
      <xdr:grpSpPr>
        <a:xfrm>
          <a:off x="10199914" y="51598286"/>
          <a:ext cx="274320" cy="354874"/>
          <a:chOff x="6147651" y="793750"/>
          <a:chExt cx="462699" cy="514350"/>
        </a:xfrm>
      </xdr:grpSpPr>
      <xdr:grpSp>
        <xdr:nvGrpSpPr>
          <xdr:cNvPr id="3738" name="Group 3737">
            <a:extLst>
              <a:ext uri="{FF2B5EF4-FFF2-40B4-BE49-F238E27FC236}">
                <a16:creationId xmlns:a16="http://schemas.microsoft.com/office/drawing/2014/main" id="{362C4C8E-3C04-61BD-D54C-BFF45C92237F}"/>
              </a:ext>
            </a:extLst>
          </xdr:cNvPr>
          <xdr:cNvGrpSpPr/>
        </xdr:nvGrpSpPr>
        <xdr:grpSpPr>
          <a:xfrm>
            <a:off x="6153150" y="796754"/>
            <a:ext cx="457200" cy="511346"/>
            <a:chOff x="2540000" y="561804"/>
            <a:chExt cx="457200" cy="511346"/>
          </a:xfrm>
        </xdr:grpSpPr>
        <xdr:cxnSp macro="">
          <xdr:nvCxnSpPr>
            <xdr:cNvPr id="3740" name="Straight Connector 3739">
              <a:extLst>
                <a:ext uri="{FF2B5EF4-FFF2-40B4-BE49-F238E27FC236}">
                  <a16:creationId xmlns:a16="http://schemas.microsoft.com/office/drawing/2014/main" id="{224F1988-D9C2-04D1-F262-AEB4211FA6EB}"/>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41" name="Straight Connector 3740">
              <a:extLst>
                <a:ext uri="{FF2B5EF4-FFF2-40B4-BE49-F238E27FC236}">
                  <a16:creationId xmlns:a16="http://schemas.microsoft.com/office/drawing/2014/main" id="{C17A4226-C172-EEF1-069D-9C80C6A86ED4}"/>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42" name="Straight Connector 3741">
              <a:extLst>
                <a:ext uri="{FF2B5EF4-FFF2-40B4-BE49-F238E27FC236}">
                  <a16:creationId xmlns:a16="http://schemas.microsoft.com/office/drawing/2014/main" id="{98F78B39-16CD-3032-BDEC-8B872470E14B}"/>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43" name="Straight Connector 3742">
              <a:extLst>
                <a:ext uri="{FF2B5EF4-FFF2-40B4-BE49-F238E27FC236}">
                  <a16:creationId xmlns:a16="http://schemas.microsoft.com/office/drawing/2014/main" id="{A8CE59EB-1F0D-54EF-448E-A3866F629DA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44" name="Straight Connector 3743">
              <a:extLst>
                <a:ext uri="{FF2B5EF4-FFF2-40B4-BE49-F238E27FC236}">
                  <a16:creationId xmlns:a16="http://schemas.microsoft.com/office/drawing/2014/main" id="{66FDEF2A-D0F4-94FD-BEC8-59B4A98D84E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45" name="Straight Connector 3744">
              <a:extLst>
                <a:ext uri="{FF2B5EF4-FFF2-40B4-BE49-F238E27FC236}">
                  <a16:creationId xmlns:a16="http://schemas.microsoft.com/office/drawing/2014/main" id="{19EC012F-A415-9B52-61DD-D680CB48B22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39" name="Straight Connector 3738">
            <a:extLst>
              <a:ext uri="{FF2B5EF4-FFF2-40B4-BE49-F238E27FC236}">
                <a16:creationId xmlns:a16="http://schemas.microsoft.com/office/drawing/2014/main" id="{13837F27-EA5E-9B9A-59E0-24ECB491B9F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301</xdr:row>
      <xdr:rowOff>0</xdr:rowOff>
    </xdr:from>
    <xdr:to>
      <xdr:col>18</xdr:col>
      <xdr:colOff>274320</xdr:colOff>
      <xdr:row>303</xdr:row>
      <xdr:rowOff>6531</xdr:rowOff>
    </xdr:to>
    <xdr:grpSp>
      <xdr:nvGrpSpPr>
        <xdr:cNvPr id="3746" name="Group 3745">
          <a:extLst>
            <a:ext uri="{FF2B5EF4-FFF2-40B4-BE49-F238E27FC236}">
              <a16:creationId xmlns:a16="http://schemas.microsoft.com/office/drawing/2014/main" id="{C7059ADC-0CEC-4496-9026-04C4B586AE70}"/>
            </a:ext>
          </a:extLst>
        </xdr:cNvPr>
        <xdr:cNvGrpSpPr/>
      </xdr:nvGrpSpPr>
      <xdr:grpSpPr>
        <a:xfrm>
          <a:off x="9165771" y="51598286"/>
          <a:ext cx="274320" cy="354874"/>
          <a:chOff x="6147651" y="793750"/>
          <a:chExt cx="462699" cy="514350"/>
        </a:xfrm>
      </xdr:grpSpPr>
      <xdr:grpSp>
        <xdr:nvGrpSpPr>
          <xdr:cNvPr id="3747" name="Group 3746">
            <a:extLst>
              <a:ext uri="{FF2B5EF4-FFF2-40B4-BE49-F238E27FC236}">
                <a16:creationId xmlns:a16="http://schemas.microsoft.com/office/drawing/2014/main" id="{25E53A2E-A300-9442-16D5-FD07B2CF94B6}"/>
              </a:ext>
            </a:extLst>
          </xdr:cNvPr>
          <xdr:cNvGrpSpPr/>
        </xdr:nvGrpSpPr>
        <xdr:grpSpPr>
          <a:xfrm>
            <a:off x="6153150" y="796754"/>
            <a:ext cx="457200" cy="511346"/>
            <a:chOff x="2540000" y="561804"/>
            <a:chExt cx="457200" cy="511346"/>
          </a:xfrm>
        </xdr:grpSpPr>
        <xdr:cxnSp macro="">
          <xdr:nvCxnSpPr>
            <xdr:cNvPr id="3749" name="Straight Connector 3748">
              <a:extLst>
                <a:ext uri="{FF2B5EF4-FFF2-40B4-BE49-F238E27FC236}">
                  <a16:creationId xmlns:a16="http://schemas.microsoft.com/office/drawing/2014/main" id="{F572BDAB-50CF-7A67-2A32-0824204BF45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50" name="Straight Connector 3749">
              <a:extLst>
                <a:ext uri="{FF2B5EF4-FFF2-40B4-BE49-F238E27FC236}">
                  <a16:creationId xmlns:a16="http://schemas.microsoft.com/office/drawing/2014/main" id="{479703E0-C9AA-ED9C-B856-F5A08F524762}"/>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51" name="Straight Connector 3750">
              <a:extLst>
                <a:ext uri="{FF2B5EF4-FFF2-40B4-BE49-F238E27FC236}">
                  <a16:creationId xmlns:a16="http://schemas.microsoft.com/office/drawing/2014/main" id="{6BBAF404-A8EE-AA26-6C0E-DFDD1CE5E359}"/>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52" name="Straight Connector 3751">
              <a:extLst>
                <a:ext uri="{FF2B5EF4-FFF2-40B4-BE49-F238E27FC236}">
                  <a16:creationId xmlns:a16="http://schemas.microsoft.com/office/drawing/2014/main" id="{3DF08A43-5D20-F83C-633E-3DD4DB2EA9E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53" name="Straight Connector 3752">
              <a:extLst>
                <a:ext uri="{FF2B5EF4-FFF2-40B4-BE49-F238E27FC236}">
                  <a16:creationId xmlns:a16="http://schemas.microsoft.com/office/drawing/2014/main" id="{56AB3AB4-0BA0-41F0-0DF2-D159CB39FA47}"/>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54" name="Straight Connector 3753">
              <a:extLst>
                <a:ext uri="{FF2B5EF4-FFF2-40B4-BE49-F238E27FC236}">
                  <a16:creationId xmlns:a16="http://schemas.microsoft.com/office/drawing/2014/main" id="{4353B6A6-E739-ECF6-9D4A-744534B1DA3D}"/>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48" name="Straight Connector 3747">
            <a:extLst>
              <a:ext uri="{FF2B5EF4-FFF2-40B4-BE49-F238E27FC236}">
                <a16:creationId xmlns:a16="http://schemas.microsoft.com/office/drawing/2014/main" id="{288D6C74-9A9D-C53B-7D64-5DD953CA63E2}"/>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202</xdr:row>
      <xdr:rowOff>0</xdr:rowOff>
    </xdr:from>
    <xdr:to>
      <xdr:col>14</xdr:col>
      <xdr:colOff>274320</xdr:colOff>
      <xdr:row>204</xdr:row>
      <xdr:rowOff>6531</xdr:rowOff>
    </xdr:to>
    <xdr:grpSp>
      <xdr:nvGrpSpPr>
        <xdr:cNvPr id="3755" name="Group 3754">
          <a:extLst>
            <a:ext uri="{FF2B5EF4-FFF2-40B4-BE49-F238E27FC236}">
              <a16:creationId xmlns:a16="http://schemas.microsoft.com/office/drawing/2014/main" id="{A2D9BFD1-3590-411F-BE83-91E796DC5848}"/>
            </a:ext>
          </a:extLst>
        </xdr:cNvPr>
        <xdr:cNvGrpSpPr/>
      </xdr:nvGrpSpPr>
      <xdr:grpSpPr>
        <a:xfrm>
          <a:off x="7097486" y="35139086"/>
          <a:ext cx="274320" cy="354874"/>
          <a:chOff x="6147651" y="793750"/>
          <a:chExt cx="462699" cy="514350"/>
        </a:xfrm>
      </xdr:grpSpPr>
      <xdr:grpSp>
        <xdr:nvGrpSpPr>
          <xdr:cNvPr id="3756" name="Group 3755">
            <a:extLst>
              <a:ext uri="{FF2B5EF4-FFF2-40B4-BE49-F238E27FC236}">
                <a16:creationId xmlns:a16="http://schemas.microsoft.com/office/drawing/2014/main" id="{A2B1D7F9-E44A-E8A9-B4CA-7E6BB03FBED0}"/>
              </a:ext>
            </a:extLst>
          </xdr:cNvPr>
          <xdr:cNvGrpSpPr/>
        </xdr:nvGrpSpPr>
        <xdr:grpSpPr>
          <a:xfrm>
            <a:off x="6153150" y="796754"/>
            <a:ext cx="457200" cy="511346"/>
            <a:chOff x="2540000" y="561804"/>
            <a:chExt cx="457200" cy="511346"/>
          </a:xfrm>
        </xdr:grpSpPr>
        <xdr:cxnSp macro="">
          <xdr:nvCxnSpPr>
            <xdr:cNvPr id="3758" name="Straight Connector 3757">
              <a:extLst>
                <a:ext uri="{FF2B5EF4-FFF2-40B4-BE49-F238E27FC236}">
                  <a16:creationId xmlns:a16="http://schemas.microsoft.com/office/drawing/2014/main" id="{D8B24E94-C6F2-6A6C-00D3-22D858097F51}"/>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59" name="Straight Connector 3758">
              <a:extLst>
                <a:ext uri="{FF2B5EF4-FFF2-40B4-BE49-F238E27FC236}">
                  <a16:creationId xmlns:a16="http://schemas.microsoft.com/office/drawing/2014/main" id="{A4F87C32-0B01-F59F-1AFA-D92C665E2B7E}"/>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60" name="Straight Connector 3759">
              <a:extLst>
                <a:ext uri="{FF2B5EF4-FFF2-40B4-BE49-F238E27FC236}">
                  <a16:creationId xmlns:a16="http://schemas.microsoft.com/office/drawing/2014/main" id="{1D639F6E-BEE4-4524-CBDE-C6F9ECEFCFFF}"/>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61" name="Straight Connector 3760">
              <a:extLst>
                <a:ext uri="{FF2B5EF4-FFF2-40B4-BE49-F238E27FC236}">
                  <a16:creationId xmlns:a16="http://schemas.microsoft.com/office/drawing/2014/main" id="{DC0B00C8-5281-4C56-3540-753B8746F9A2}"/>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62" name="Straight Connector 3761">
              <a:extLst>
                <a:ext uri="{FF2B5EF4-FFF2-40B4-BE49-F238E27FC236}">
                  <a16:creationId xmlns:a16="http://schemas.microsoft.com/office/drawing/2014/main" id="{E82A6A52-D011-4F2B-DE3F-9EC7895B4AC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63" name="Straight Connector 3762">
              <a:extLst>
                <a:ext uri="{FF2B5EF4-FFF2-40B4-BE49-F238E27FC236}">
                  <a16:creationId xmlns:a16="http://schemas.microsoft.com/office/drawing/2014/main" id="{6B537139-0073-FF7A-F20F-4E4095C0232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57" name="Straight Connector 3756">
            <a:extLst>
              <a:ext uri="{FF2B5EF4-FFF2-40B4-BE49-F238E27FC236}">
                <a16:creationId xmlns:a16="http://schemas.microsoft.com/office/drawing/2014/main" id="{F63C810F-FB38-A3A2-6A44-92D08537C47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121</xdr:row>
      <xdr:rowOff>0</xdr:rowOff>
    </xdr:from>
    <xdr:to>
      <xdr:col>12</xdr:col>
      <xdr:colOff>274320</xdr:colOff>
      <xdr:row>123</xdr:row>
      <xdr:rowOff>6531</xdr:rowOff>
    </xdr:to>
    <xdr:grpSp>
      <xdr:nvGrpSpPr>
        <xdr:cNvPr id="3764" name="Group 3763">
          <a:extLst>
            <a:ext uri="{FF2B5EF4-FFF2-40B4-BE49-F238E27FC236}">
              <a16:creationId xmlns:a16="http://schemas.microsoft.com/office/drawing/2014/main" id="{382EA126-2B19-4FE6-BB0E-AAD4E86E0CD5}"/>
            </a:ext>
          </a:extLst>
        </xdr:cNvPr>
        <xdr:cNvGrpSpPr/>
      </xdr:nvGrpSpPr>
      <xdr:grpSpPr>
        <a:xfrm>
          <a:off x="6063343" y="21553714"/>
          <a:ext cx="274320" cy="354874"/>
          <a:chOff x="6147651" y="793750"/>
          <a:chExt cx="462699" cy="514350"/>
        </a:xfrm>
      </xdr:grpSpPr>
      <xdr:grpSp>
        <xdr:nvGrpSpPr>
          <xdr:cNvPr id="3765" name="Group 3764">
            <a:extLst>
              <a:ext uri="{FF2B5EF4-FFF2-40B4-BE49-F238E27FC236}">
                <a16:creationId xmlns:a16="http://schemas.microsoft.com/office/drawing/2014/main" id="{5C6DEA7F-230A-20D4-73F8-AC5AB6DAF7A1}"/>
              </a:ext>
            </a:extLst>
          </xdr:cNvPr>
          <xdr:cNvGrpSpPr/>
        </xdr:nvGrpSpPr>
        <xdr:grpSpPr>
          <a:xfrm>
            <a:off x="6153150" y="796754"/>
            <a:ext cx="457200" cy="511346"/>
            <a:chOff x="2540000" y="561804"/>
            <a:chExt cx="457200" cy="511346"/>
          </a:xfrm>
        </xdr:grpSpPr>
        <xdr:cxnSp macro="">
          <xdr:nvCxnSpPr>
            <xdr:cNvPr id="3767" name="Straight Connector 3766">
              <a:extLst>
                <a:ext uri="{FF2B5EF4-FFF2-40B4-BE49-F238E27FC236}">
                  <a16:creationId xmlns:a16="http://schemas.microsoft.com/office/drawing/2014/main" id="{31876C83-E6C9-E7C9-AC33-0D69BEFEE8C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68" name="Straight Connector 3767">
              <a:extLst>
                <a:ext uri="{FF2B5EF4-FFF2-40B4-BE49-F238E27FC236}">
                  <a16:creationId xmlns:a16="http://schemas.microsoft.com/office/drawing/2014/main" id="{1B45DFE0-F7E9-877E-B0E6-A2ABD4F8C954}"/>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69" name="Straight Connector 3768">
              <a:extLst>
                <a:ext uri="{FF2B5EF4-FFF2-40B4-BE49-F238E27FC236}">
                  <a16:creationId xmlns:a16="http://schemas.microsoft.com/office/drawing/2014/main" id="{03561E54-BF9B-7FDD-F192-AD140BC3B63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70" name="Straight Connector 3769">
              <a:extLst>
                <a:ext uri="{FF2B5EF4-FFF2-40B4-BE49-F238E27FC236}">
                  <a16:creationId xmlns:a16="http://schemas.microsoft.com/office/drawing/2014/main" id="{67D040B7-C4D1-E8BC-BCA6-D803EF5DCC8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71" name="Straight Connector 3770">
              <a:extLst>
                <a:ext uri="{FF2B5EF4-FFF2-40B4-BE49-F238E27FC236}">
                  <a16:creationId xmlns:a16="http://schemas.microsoft.com/office/drawing/2014/main" id="{04E3AE70-0213-0580-6EA1-0468A1A53CEB}"/>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72" name="Straight Connector 3771">
              <a:extLst>
                <a:ext uri="{FF2B5EF4-FFF2-40B4-BE49-F238E27FC236}">
                  <a16:creationId xmlns:a16="http://schemas.microsoft.com/office/drawing/2014/main" id="{02C4D10A-D70F-D8A7-10BB-9E5BD6EAD8F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66" name="Straight Connector 3765">
            <a:extLst>
              <a:ext uri="{FF2B5EF4-FFF2-40B4-BE49-F238E27FC236}">
                <a16:creationId xmlns:a16="http://schemas.microsoft.com/office/drawing/2014/main" id="{A50BA322-3D14-FD27-A97D-AFF37293D7D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108</xdr:row>
      <xdr:rowOff>0</xdr:rowOff>
    </xdr:from>
    <xdr:to>
      <xdr:col>6</xdr:col>
      <xdr:colOff>274320</xdr:colOff>
      <xdr:row>110</xdr:row>
      <xdr:rowOff>6531</xdr:rowOff>
    </xdr:to>
    <xdr:grpSp>
      <xdr:nvGrpSpPr>
        <xdr:cNvPr id="3773" name="Group 3772">
          <a:extLst>
            <a:ext uri="{FF2B5EF4-FFF2-40B4-BE49-F238E27FC236}">
              <a16:creationId xmlns:a16="http://schemas.microsoft.com/office/drawing/2014/main" id="{54E53700-3A8E-4B67-A75F-0A8D79EA9496}"/>
            </a:ext>
          </a:extLst>
        </xdr:cNvPr>
        <xdr:cNvGrpSpPr/>
      </xdr:nvGrpSpPr>
      <xdr:grpSpPr>
        <a:xfrm>
          <a:off x="2960914" y="19333029"/>
          <a:ext cx="274320" cy="354873"/>
          <a:chOff x="6147651" y="793750"/>
          <a:chExt cx="462699" cy="514350"/>
        </a:xfrm>
      </xdr:grpSpPr>
      <xdr:grpSp>
        <xdr:nvGrpSpPr>
          <xdr:cNvPr id="3774" name="Group 3773">
            <a:extLst>
              <a:ext uri="{FF2B5EF4-FFF2-40B4-BE49-F238E27FC236}">
                <a16:creationId xmlns:a16="http://schemas.microsoft.com/office/drawing/2014/main" id="{5A5EB1B3-9144-2371-0BCE-451092CFA297}"/>
              </a:ext>
            </a:extLst>
          </xdr:cNvPr>
          <xdr:cNvGrpSpPr/>
        </xdr:nvGrpSpPr>
        <xdr:grpSpPr>
          <a:xfrm>
            <a:off x="6153150" y="796754"/>
            <a:ext cx="457200" cy="511346"/>
            <a:chOff x="2540000" y="561804"/>
            <a:chExt cx="457200" cy="511346"/>
          </a:xfrm>
        </xdr:grpSpPr>
        <xdr:cxnSp macro="">
          <xdr:nvCxnSpPr>
            <xdr:cNvPr id="3776" name="Straight Connector 3775">
              <a:extLst>
                <a:ext uri="{FF2B5EF4-FFF2-40B4-BE49-F238E27FC236}">
                  <a16:creationId xmlns:a16="http://schemas.microsoft.com/office/drawing/2014/main" id="{49AB71AD-3940-35F5-1D38-A359E448727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77" name="Straight Connector 3776">
              <a:extLst>
                <a:ext uri="{FF2B5EF4-FFF2-40B4-BE49-F238E27FC236}">
                  <a16:creationId xmlns:a16="http://schemas.microsoft.com/office/drawing/2014/main" id="{FCE8CC49-B5CA-0167-8136-5E0D26A2372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78" name="Straight Connector 3777">
              <a:extLst>
                <a:ext uri="{FF2B5EF4-FFF2-40B4-BE49-F238E27FC236}">
                  <a16:creationId xmlns:a16="http://schemas.microsoft.com/office/drawing/2014/main" id="{9A942CE4-3814-5536-6F2A-CF05A48F21B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79" name="Straight Connector 3778">
              <a:extLst>
                <a:ext uri="{FF2B5EF4-FFF2-40B4-BE49-F238E27FC236}">
                  <a16:creationId xmlns:a16="http://schemas.microsoft.com/office/drawing/2014/main" id="{C12F973A-B7E5-EC00-B758-3030CC81E903}"/>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80" name="Straight Connector 3779">
              <a:extLst>
                <a:ext uri="{FF2B5EF4-FFF2-40B4-BE49-F238E27FC236}">
                  <a16:creationId xmlns:a16="http://schemas.microsoft.com/office/drawing/2014/main" id="{818F5E13-DE40-DC08-54F7-8844EF7CD27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81" name="Straight Connector 3780">
              <a:extLst>
                <a:ext uri="{FF2B5EF4-FFF2-40B4-BE49-F238E27FC236}">
                  <a16:creationId xmlns:a16="http://schemas.microsoft.com/office/drawing/2014/main" id="{ABDBB414-28B3-3002-E76A-E64E6B4CAD0A}"/>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75" name="Straight Connector 3774">
            <a:extLst>
              <a:ext uri="{FF2B5EF4-FFF2-40B4-BE49-F238E27FC236}">
                <a16:creationId xmlns:a16="http://schemas.microsoft.com/office/drawing/2014/main" id="{789B00F6-BF9F-A715-1445-8E61863E5690}"/>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180</xdr:row>
      <xdr:rowOff>0</xdr:rowOff>
    </xdr:from>
    <xdr:to>
      <xdr:col>16</xdr:col>
      <xdr:colOff>274320</xdr:colOff>
      <xdr:row>182</xdr:row>
      <xdr:rowOff>6531</xdr:rowOff>
    </xdr:to>
    <xdr:grpSp>
      <xdr:nvGrpSpPr>
        <xdr:cNvPr id="3782" name="Group 3781">
          <a:extLst>
            <a:ext uri="{FF2B5EF4-FFF2-40B4-BE49-F238E27FC236}">
              <a16:creationId xmlns:a16="http://schemas.microsoft.com/office/drawing/2014/main" id="{A04FD0F7-D856-4D63-8FED-E2B4E4AEDCD5}"/>
            </a:ext>
          </a:extLst>
        </xdr:cNvPr>
        <xdr:cNvGrpSpPr/>
      </xdr:nvGrpSpPr>
      <xdr:grpSpPr>
        <a:xfrm>
          <a:off x="8131629" y="31481486"/>
          <a:ext cx="274320" cy="354874"/>
          <a:chOff x="6147651" y="793750"/>
          <a:chExt cx="462699" cy="514350"/>
        </a:xfrm>
      </xdr:grpSpPr>
      <xdr:grpSp>
        <xdr:nvGrpSpPr>
          <xdr:cNvPr id="3783" name="Group 3782">
            <a:extLst>
              <a:ext uri="{FF2B5EF4-FFF2-40B4-BE49-F238E27FC236}">
                <a16:creationId xmlns:a16="http://schemas.microsoft.com/office/drawing/2014/main" id="{3EA7FBD2-6735-8035-5D5C-953069232668}"/>
              </a:ext>
            </a:extLst>
          </xdr:cNvPr>
          <xdr:cNvGrpSpPr/>
        </xdr:nvGrpSpPr>
        <xdr:grpSpPr>
          <a:xfrm>
            <a:off x="6153150" y="796754"/>
            <a:ext cx="457200" cy="511346"/>
            <a:chOff x="2540000" y="561804"/>
            <a:chExt cx="457200" cy="511346"/>
          </a:xfrm>
        </xdr:grpSpPr>
        <xdr:cxnSp macro="">
          <xdr:nvCxnSpPr>
            <xdr:cNvPr id="3785" name="Straight Connector 3784">
              <a:extLst>
                <a:ext uri="{FF2B5EF4-FFF2-40B4-BE49-F238E27FC236}">
                  <a16:creationId xmlns:a16="http://schemas.microsoft.com/office/drawing/2014/main" id="{CA86423D-BF9F-B125-EBA7-60112A739372}"/>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86" name="Straight Connector 3785">
              <a:extLst>
                <a:ext uri="{FF2B5EF4-FFF2-40B4-BE49-F238E27FC236}">
                  <a16:creationId xmlns:a16="http://schemas.microsoft.com/office/drawing/2014/main" id="{4604C5D8-52BF-CDF8-7155-AB2CC506BD10}"/>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87" name="Straight Connector 3786">
              <a:extLst>
                <a:ext uri="{FF2B5EF4-FFF2-40B4-BE49-F238E27FC236}">
                  <a16:creationId xmlns:a16="http://schemas.microsoft.com/office/drawing/2014/main" id="{6D2F4EA3-0A92-31E5-D146-246CB0D4B63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88" name="Straight Connector 3787">
              <a:extLst>
                <a:ext uri="{FF2B5EF4-FFF2-40B4-BE49-F238E27FC236}">
                  <a16:creationId xmlns:a16="http://schemas.microsoft.com/office/drawing/2014/main" id="{8B3B4732-2200-5FF1-1513-B7E1FAA2E786}"/>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89" name="Straight Connector 3788">
              <a:extLst>
                <a:ext uri="{FF2B5EF4-FFF2-40B4-BE49-F238E27FC236}">
                  <a16:creationId xmlns:a16="http://schemas.microsoft.com/office/drawing/2014/main" id="{859269EA-935F-2318-E574-F93685801A60}"/>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90" name="Straight Connector 3789">
              <a:extLst>
                <a:ext uri="{FF2B5EF4-FFF2-40B4-BE49-F238E27FC236}">
                  <a16:creationId xmlns:a16="http://schemas.microsoft.com/office/drawing/2014/main" id="{B9ECCA05-CAB8-87C7-CCDB-A98B099462C5}"/>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84" name="Straight Connector 3783">
            <a:extLst>
              <a:ext uri="{FF2B5EF4-FFF2-40B4-BE49-F238E27FC236}">
                <a16:creationId xmlns:a16="http://schemas.microsoft.com/office/drawing/2014/main" id="{8BA19525-B32A-A22B-2E4D-1BB1CBDCEC69}"/>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0</xdr:colOff>
      <xdr:row>246</xdr:row>
      <xdr:rowOff>0</xdr:rowOff>
    </xdr:from>
    <xdr:to>
      <xdr:col>4</xdr:col>
      <xdr:colOff>274320</xdr:colOff>
      <xdr:row>248</xdr:row>
      <xdr:rowOff>6531</xdr:rowOff>
    </xdr:to>
    <xdr:grpSp>
      <xdr:nvGrpSpPr>
        <xdr:cNvPr id="3791" name="Group 3790">
          <a:extLst>
            <a:ext uri="{FF2B5EF4-FFF2-40B4-BE49-F238E27FC236}">
              <a16:creationId xmlns:a16="http://schemas.microsoft.com/office/drawing/2014/main" id="{4F231A3E-EEC8-4F8D-B6EE-093D35014ABD}"/>
            </a:ext>
          </a:extLst>
        </xdr:cNvPr>
        <xdr:cNvGrpSpPr/>
      </xdr:nvGrpSpPr>
      <xdr:grpSpPr>
        <a:xfrm>
          <a:off x="1926771" y="42454286"/>
          <a:ext cx="274320" cy="354874"/>
          <a:chOff x="6147651" y="793750"/>
          <a:chExt cx="462699" cy="514350"/>
        </a:xfrm>
      </xdr:grpSpPr>
      <xdr:grpSp>
        <xdr:nvGrpSpPr>
          <xdr:cNvPr id="3792" name="Group 3791">
            <a:extLst>
              <a:ext uri="{FF2B5EF4-FFF2-40B4-BE49-F238E27FC236}">
                <a16:creationId xmlns:a16="http://schemas.microsoft.com/office/drawing/2014/main" id="{72C94B23-21B0-DF7D-1E3D-0AA78192930D}"/>
              </a:ext>
            </a:extLst>
          </xdr:cNvPr>
          <xdr:cNvGrpSpPr/>
        </xdr:nvGrpSpPr>
        <xdr:grpSpPr>
          <a:xfrm>
            <a:off x="6153150" y="796754"/>
            <a:ext cx="457200" cy="511346"/>
            <a:chOff x="2540000" y="561804"/>
            <a:chExt cx="457200" cy="511346"/>
          </a:xfrm>
        </xdr:grpSpPr>
        <xdr:cxnSp macro="">
          <xdr:nvCxnSpPr>
            <xdr:cNvPr id="3794" name="Straight Connector 3793">
              <a:extLst>
                <a:ext uri="{FF2B5EF4-FFF2-40B4-BE49-F238E27FC236}">
                  <a16:creationId xmlns:a16="http://schemas.microsoft.com/office/drawing/2014/main" id="{79F7EEBA-09E7-AE69-05A8-ABF619B49D39}"/>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95" name="Straight Connector 3794">
              <a:extLst>
                <a:ext uri="{FF2B5EF4-FFF2-40B4-BE49-F238E27FC236}">
                  <a16:creationId xmlns:a16="http://schemas.microsoft.com/office/drawing/2014/main" id="{23209AA6-59BA-AF4E-08FE-7AC36E1FA61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96" name="Straight Connector 3795">
              <a:extLst>
                <a:ext uri="{FF2B5EF4-FFF2-40B4-BE49-F238E27FC236}">
                  <a16:creationId xmlns:a16="http://schemas.microsoft.com/office/drawing/2014/main" id="{87BA1629-DBE4-6EFC-45E4-7923BBEF335A}"/>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97" name="Straight Connector 3796">
              <a:extLst>
                <a:ext uri="{FF2B5EF4-FFF2-40B4-BE49-F238E27FC236}">
                  <a16:creationId xmlns:a16="http://schemas.microsoft.com/office/drawing/2014/main" id="{88DEBCB4-0965-5D81-7C9A-611F8CA1D51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98" name="Straight Connector 3797">
              <a:extLst>
                <a:ext uri="{FF2B5EF4-FFF2-40B4-BE49-F238E27FC236}">
                  <a16:creationId xmlns:a16="http://schemas.microsoft.com/office/drawing/2014/main" id="{F3001293-4BB4-BAFD-8DB1-28C37ECA1E84}"/>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99" name="Straight Connector 3798">
              <a:extLst>
                <a:ext uri="{FF2B5EF4-FFF2-40B4-BE49-F238E27FC236}">
                  <a16:creationId xmlns:a16="http://schemas.microsoft.com/office/drawing/2014/main" id="{7A2ABDA9-DE56-E23D-C4D6-D8B1189C462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93" name="Straight Connector 3792">
            <a:extLst>
              <a:ext uri="{FF2B5EF4-FFF2-40B4-BE49-F238E27FC236}">
                <a16:creationId xmlns:a16="http://schemas.microsoft.com/office/drawing/2014/main" id="{D324D341-D995-F4D0-B24C-AEB417BB84F4}"/>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257</xdr:row>
      <xdr:rowOff>0</xdr:rowOff>
    </xdr:from>
    <xdr:to>
      <xdr:col>12</xdr:col>
      <xdr:colOff>274320</xdr:colOff>
      <xdr:row>259</xdr:row>
      <xdr:rowOff>6531</xdr:rowOff>
    </xdr:to>
    <xdr:grpSp>
      <xdr:nvGrpSpPr>
        <xdr:cNvPr id="3800" name="Group 3799">
          <a:extLst>
            <a:ext uri="{FF2B5EF4-FFF2-40B4-BE49-F238E27FC236}">
              <a16:creationId xmlns:a16="http://schemas.microsoft.com/office/drawing/2014/main" id="{F407068D-CC29-466F-93ED-165A6CA7DA06}"/>
            </a:ext>
          </a:extLst>
        </xdr:cNvPr>
        <xdr:cNvGrpSpPr/>
      </xdr:nvGrpSpPr>
      <xdr:grpSpPr>
        <a:xfrm>
          <a:off x="6063343" y="44283086"/>
          <a:ext cx="274320" cy="354874"/>
          <a:chOff x="6147651" y="793750"/>
          <a:chExt cx="462699" cy="514350"/>
        </a:xfrm>
      </xdr:grpSpPr>
      <xdr:grpSp>
        <xdr:nvGrpSpPr>
          <xdr:cNvPr id="3801" name="Group 3800">
            <a:extLst>
              <a:ext uri="{FF2B5EF4-FFF2-40B4-BE49-F238E27FC236}">
                <a16:creationId xmlns:a16="http://schemas.microsoft.com/office/drawing/2014/main" id="{B35E626C-AE64-645F-EA1F-461D04637188}"/>
              </a:ext>
            </a:extLst>
          </xdr:cNvPr>
          <xdr:cNvGrpSpPr/>
        </xdr:nvGrpSpPr>
        <xdr:grpSpPr>
          <a:xfrm>
            <a:off x="6153150" y="796754"/>
            <a:ext cx="457200" cy="511346"/>
            <a:chOff x="2540000" y="561804"/>
            <a:chExt cx="457200" cy="511346"/>
          </a:xfrm>
        </xdr:grpSpPr>
        <xdr:cxnSp macro="">
          <xdr:nvCxnSpPr>
            <xdr:cNvPr id="3803" name="Straight Connector 3802">
              <a:extLst>
                <a:ext uri="{FF2B5EF4-FFF2-40B4-BE49-F238E27FC236}">
                  <a16:creationId xmlns:a16="http://schemas.microsoft.com/office/drawing/2014/main" id="{D83B12E6-D4FD-7122-AF66-5DC344B46107}"/>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04" name="Straight Connector 3803">
              <a:extLst>
                <a:ext uri="{FF2B5EF4-FFF2-40B4-BE49-F238E27FC236}">
                  <a16:creationId xmlns:a16="http://schemas.microsoft.com/office/drawing/2014/main" id="{5B0F9E89-D762-7A21-F7F0-AE9A0FB1903E}"/>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05" name="Straight Connector 3804">
              <a:extLst>
                <a:ext uri="{FF2B5EF4-FFF2-40B4-BE49-F238E27FC236}">
                  <a16:creationId xmlns:a16="http://schemas.microsoft.com/office/drawing/2014/main" id="{EF965CC0-0170-CBC1-AE90-0B006D349D7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06" name="Straight Connector 3805">
              <a:extLst>
                <a:ext uri="{FF2B5EF4-FFF2-40B4-BE49-F238E27FC236}">
                  <a16:creationId xmlns:a16="http://schemas.microsoft.com/office/drawing/2014/main" id="{98668B87-32BA-EBA0-B852-49BEE5C76C8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07" name="Straight Connector 3806">
              <a:extLst>
                <a:ext uri="{FF2B5EF4-FFF2-40B4-BE49-F238E27FC236}">
                  <a16:creationId xmlns:a16="http://schemas.microsoft.com/office/drawing/2014/main" id="{9773E66B-28C9-A22E-C002-B74A8983F6D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08" name="Straight Connector 3807">
              <a:extLst>
                <a:ext uri="{FF2B5EF4-FFF2-40B4-BE49-F238E27FC236}">
                  <a16:creationId xmlns:a16="http://schemas.microsoft.com/office/drawing/2014/main" id="{47805523-2518-A5C9-DE3E-F1748104CBFE}"/>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02" name="Straight Connector 3801">
            <a:extLst>
              <a:ext uri="{FF2B5EF4-FFF2-40B4-BE49-F238E27FC236}">
                <a16:creationId xmlns:a16="http://schemas.microsoft.com/office/drawing/2014/main" id="{FD327CA9-C434-5812-7BD2-52A2EDA64577}"/>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224</xdr:row>
      <xdr:rowOff>0</xdr:rowOff>
    </xdr:from>
    <xdr:to>
      <xdr:col>12</xdr:col>
      <xdr:colOff>274320</xdr:colOff>
      <xdr:row>226</xdr:row>
      <xdr:rowOff>6531</xdr:rowOff>
    </xdr:to>
    <xdr:grpSp>
      <xdr:nvGrpSpPr>
        <xdr:cNvPr id="3809" name="Group 3808">
          <a:extLst>
            <a:ext uri="{FF2B5EF4-FFF2-40B4-BE49-F238E27FC236}">
              <a16:creationId xmlns:a16="http://schemas.microsoft.com/office/drawing/2014/main" id="{59D7EA40-A241-4FDA-885C-394D2AF94373}"/>
            </a:ext>
          </a:extLst>
        </xdr:cNvPr>
        <xdr:cNvGrpSpPr/>
      </xdr:nvGrpSpPr>
      <xdr:grpSpPr>
        <a:xfrm>
          <a:off x="6063343" y="38796686"/>
          <a:ext cx="274320" cy="354874"/>
          <a:chOff x="6147651" y="793750"/>
          <a:chExt cx="462699" cy="514350"/>
        </a:xfrm>
      </xdr:grpSpPr>
      <xdr:grpSp>
        <xdr:nvGrpSpPr>
          <xdr:cNvPr id="3810" name="Group 3809">
            <a:extLst>
              <a:ext uri="{FF2B5EF4-FFF2-40B4-BE49-F238E27FC236}">
                <a16:creationId xmlns:a16="http://schemas.microsoft.com/office/drawing/2014/main" id="{C02BC4BD-7040-A9C5-68A3-715B24A1660F}"/>
              </a:ext>
            </a:extLst>
          </xdr:cNvPr>
          <xdr:cNvGrpSpPr/>
        </xdr:nvGrpSpPr>
        <xdr:grpSpPr>
          <a:xfrm>
            <a:off x="6153150" y="796754"/>
            <a:ext cx="457200" cy="511346"/>
            <a:chOff x="2540000" y="561804"/>
            <a:chExt cx="457200" cy="511346"/>
          </a:xfrm>
        </xdr:grpSpPr>
        <xdr:cxnSp macro="">
          <xdr:nvCxnSpPr>
            <xdr:cNvPr id="3812" name="Straight Connector 3811">
              <a:extLst>
                <a:ext uri="{FF2B5EF4-FFF2-40B4-BE49-F238E27FC236}">
                  <a16:creationId xmlns:a16="http://schemas.microsoft.com/office/drawing/2014/main" id="{03DFE873-61AC-AD2C-3998-289CB43F62B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13" name="Straight Connector 3812">
              <a:extLst>
                <a:ext uri="{FF2B5EF4-FFF2-40B4-BE49-F238E27FC236}">
                  <a16:creationId xmlns:a16="http://schemas.microsoft.com/office/drawing/2014/main" id="{6158971B-ED2F-4AA2-BC85-200B4EC0A6E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14" name="Straight Connector 3813">
              <a:extLst>
                <a:ext uri="{FF2B5EF4-FFF2-40B4-BE49-F238E27FC236}">
                  <a16:creationId xmlns:a16="http://schemas.microsoft.com/office/drawing/2014/main" id="{3BEA199A-20C7-CCC6-4D1F-10FB313E5629}"/>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15" name="Straight Connector 3814">
              <a:extLst>
                <a:ext uri="{FF2B5EF4-FFF2-40B4-BE49-F238E27FC236}">
                  <a16:creationId xmlns:a16="http://schemas.microsoft.com/office/drawing/2014/main" id="{24E63A18-DC94-FF00-4C51-D11201EAB5D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16" name="Straight Connector 3815">
              <a:extLst>
                <a:ext uri="{FF2B5EF4-FFF2-40B4-BE49-F238E27FC236}">
                  <a16:creationId xmlns:a16="http://schemas.microsoft.com/office/drawing/2014/main" id="{1AC82FBE-8E37-7069-F455-C07103F9016B}"/>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17" name="Straight Connector 3816">
              <a:extLst>
                <a:ext uri="{FF2B5EF4-FFF2-40B4-BE49-F238E27FC236}">
                  <a16:creationId xmlns:a16="http://schemas.microsoft.com/office/drawing/2014/main" id="{E899FEB7-686C-E26A-E6E8-94EB4EBA7455}"/>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11" name="Straight Connector 3810">
            <a:extLst>
              <a:ext uri="{FF2B5EF4-FFF2-40B4-BE49-F238E27FC236}">
                <a16:creationId xmlns:a16="http://schemas.microsoft.com/office/drawing/2014/main" id="{6C7C5F6A-EF24-40C3-171E-BFD35453A4D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301</xdr:row>
      <xdr:rowOff>0</xdr:rowOff>
    </xdr:from>
    <xdr:to>
      <xdr:col>8</xdr:col>
      <xdr:colOff>274320</xdr:colOff>
      <xdr:row>303</xdr:row>
      <xdr:rowOff>6531</xdr:rowOff>
    </xdr:to>
    <xdr:grpSp>
      <xdr:nvGrpSpPr>
        <xdr:cNvPr id="3818" name="Group 3817">
          <a:extLst>
            <a:ext uri="{FF2B5EF4-FFF2-40B4-BE49-F238E27FC236}">
              <a16:creationId xmlns:a16="http://schemas.microsoft.com/office/drawing/2014/main" id="{430D10FC-C863-4155-9434-8E035736C328}"/>
            </a:ext>
          </a:extLst>
        </xdr:cNvPr>
        <xdr:cNvGrpSpPr/>
      </xdr:nvGrpSpPr>
      <xdr:grpSpPr>
        <a:xfrm>
          <a:off x="3995057" y="51598286"/>
          <a:ext cx="274320" cy="354874"/>
          <a:chOff x="6147651" y="793750"/>
          <a:chExt cx="462699" cy="514350"/>
        </a:xfrm>
      </xdr:grpSpPr>
      <xdr:grpSp>
        <xdr:nvGrpSpPr>
          <xdr:cNvPr id="3819" name="Group 3818">
            <a:extLst>
              <a:ext uri="{FF2B5EF4-FFF2-40B4-BE49-F238E27FC236}">
                <a16:creationId xmlns:a16="http://schemas.microsoft.com/office/drawing/2014/main" id="{94DB44A1-DEE4-68DA-2594-323A454DDC51}"/>
              </a:ext>
            </a:extLst>
          </xdr:cNvPr>
          <xdr:cNvGrpSpPr/>
        </xdr:nvGrpSpPr>
        <xdr:grpSpPr>
          <a:xfrm>
            <a:off x="6153150" y="796754"/>
            <a:ext cx="457200" cy="511346"/>
            <a:chOff x="2540000" y="561804"/>
            <a:chExt cx="457200" cy="511346"/>
          </a:xfrm>
        </xdr:grpSpPr>
        <xdr:cxnSp macro="">
          <xdr:nvCxnSpPr>
            <xdr:cNvPr id="3821" name="Straight Connector 3820">
              <a:extLst>
                <a:ext uri="{FF2B5EF4-FFF2-40B4-BE49-F238E27FC236}">
                  <a16:creationId xmlns:a16="http://schemas.microsoft.com/office/drawing/2014/main" id="{63A41260-B448-E128-4272-D48E5AC07487}"/>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22" name="Straight Connector 3821">
              <a:extLst>
                <a:ext uri="{FF2B5EF4-FFF2-40B4-BE49-F238E27FC236}">
                  <a16:creationId xmlns:a16="http://schemas.microsoft.com/office/drawing/2014/main" id="{D532AE0D-32F9-6863-D6B9-B0CF9DB81BC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23" name="Straight Connector 3822">
              <a:extLst>
                <a:ext uri="{FF2B5EF4-FFF2-40B4-BE49-F238E27FC236}">
                  <a16:creationId xmlns:a16="http://schemas.microsoft.com/office/drawing/2014/main" id="{2AA9EAA4-DAA5-D8B1-6C4C-37875751A256}"/>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24" name="Straight Connector 3823">
              <a:extLst>
                <a:ext uri="{FF2B5EF4-FFF2-40B4-BE49-F238E27FC236}">
                  <a16:creationId xmlns:a16="http://schemas.microsoft.com/office/drawing/2014/main" id="{94E81A64-AD55-1F31-4FDA-8BC320E3760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25" name="Straight Connector 3824">
              <a:extLst>
                <a:ext uri="{FF2B5EF4-FFF2-40B4-BE49-F238E27FC236}">
                  <a16:creationId xmlns:a16="http://schemas.microsoft.com/office/drawing/2014/main" id="{C5EE713F-B87E-21AA-98BA-48D3ABDEA52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26" name="Straight Connector 3825">
              <a:extLst>
                <a:ext uri="{FF2B5EF4-FFF2-40B4-BE49-F238E27FC236}">
                  <a16:creationId xmlns:a16="http://schemas.microsoft.com/office/drawing/2014/main" id="{5C10E072-ABA1-265E-668A-737DB60A1D5E}"/>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20" name="Straight Connector 3819">
            <a:extLst>
              <a:ext uri="{FF2B5EF4-FFF2-40B4-BE49-F238E27FC236}">
                <a16:creationId xmlns:a16="http://schemas.microsoft.com/office/drawing/2014/main" id="{5B81E800-8559-1D4C-B915-FEF238474F0D}"/>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435</xdr:row>
      <xdr:rowOff>0</xdr:rowOff>
    </xdr:from>
    <xdr:to>
      <xdr:col>2</xdr:col>
      <xdr:colOff>274320</xdr:colOff>
      <xdr:row>437</xdr:row>
      <xdr:rowOff>26486</xdr:rowOff>
    </xdr:to>
    <xdr:grpSp>
      <xdr:nvGrpSpPr>
        <xdr:cNvPr id="3827" name="Group 3826">
          <a:extLst>
            <a:ext uri="{FF2B5EF4-FFF2-40B4-BE49-F238E27FC236}">
              <a16:creationId xmlns:a16="http://schemas.microsoft.com/office/drawing/2014/main" id="{3DB2DCBD-FFCF-44CC-9A11-B503ADE159E7}"/>
            </a:ext>
          </a:extLst>
        </xdr:cNvPr>
        <xdr:cNvGrpSpPr/>
      </xdr:nvGrpSpPr>
      <xdr:grpSpPr>
        <a:xfrm>
          <a:off x="892629" y="73935771"/>
          <a:ext cx="274320" cy="353058"/>
          <a:chOff x="6147651" y="793750"/>
          <a:chExt cx="462699" cy="514350"/>
        </a:xfrm>
      </xdr:grpSpPr>
      <xdr:grpSp>
        <xdr:nvGrpSpPr>
          <xdr:cNvPr id="3828" name="Group 3827">
            <a:extLst>
              <a:ext uri="{FF2B5EF4-FFF2-40B4-BE49-F238E27FC236}">
                <a16:creationId xmlns:a16="http://schemas.microsoft.com/office/drawing/2014/main" id="{B95B55C9-12E7-72C3-6F04-EE3BC9C241E1}"/>
              </a:ext>
            </a:extLst>
          </xdr:cNvPr>
          <xdr:cNvGrpSpPr/>
        </xdr:nvGrpSpPr>
        <xdr:grpSpPr>
          <a:xfrm>
            <a:off x="6153150" y="796754"/>
            <a:ext cx="457200" cy="511346"/>
            <a:chOff x="2540000" y="561804"/>
            <a:chExt cx="457200" cy="511346"/>
          </a:xfrm>
        </xdr:grpSpPr>
        <xdr:cxnSp macro="">
          <xdr:nvCxnSpPr>
            <xdr:cNvPr id="3830" name="Straight Connector 3829">
              <a:extLst>
                <a:ext uri="{FF2B5EF4-FFF2-40B4-BE49-F238E27FC236}">
                  <a16:creationId xmlns:a16="http://schemas.microsoft.com/office/drawing/2014/main" id="{81180017-67D0-37D7-7AF9-073D4F9983F6}"/>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31" name="Straight Connector 3830">
              <a:extLst>
                <a:ext uri="{FF2B5EF4-FFF2-40B4-BE49-F238E27FC236}">
                  <a16:creationId xmlns:a16="http://schemas.microsoft.com/office/drawing/2014/main" id="{E91BABE9-1B8F-6EE7-3E4B-E6CBD55342A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32" name="Straight Connector 3831">
              <a:extLst>
                <a:ext uri="{FF2B5EF4-FFF2-40B4-BE49-F238E27FC236}">
                  <a16:creationId xmlns:a16="http://schemas.microsoft.com/office/drawing/2014/main" id="{4061D724-3705-9088-2912-B1B218432D5F}"/>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33" name="Straight Connector 3832">
              <a:extLst>
                <a:ext uri="{FF2B5EF4-FFF2-40B4-BE49-F238E27FC236}">
                  <a16:creationId xmlns:a16="http://schemas.microsoft.com/office/drawing/2014/main" id="{60721284-C078-665B-CC8E-FCB0DC191E29}"/>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34" name="Straight Connector 3833">
              <a:extLst>
                <a:ext uri="{FF2B5EF4-FFF2-40B4-BE49-F238E27FC236}">
                  <a16:creationId xmlns:a16="http://schemas.microsoft.com/office/drawing/2014/main" id="{6F3518E7-D0B8-B16A-7496-C2951C8AE106}"/>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35" name="Straight Connector 3834">
              <a:extLst>
                <a:ext uri="{FF2B5EF4-FFF2-40B4-BE49-F238E27FC236}">
                  <a16:creationId xmlns:a16="http://schemas.microsoft.com/office/drawing/2014/main" id="{7A775D08-A305-1569-5048-6B349736305A}"/>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29" name="Straight Connector 3828">
            <a:extLst>
              <a:ext uri="{FF2B5EF4-FFF2-40B4-BE49-F238E27FC236}">
                <a16:creationId xmlns:a16="http://schemas.microsoft.com/office/drawing/2014/main" id="{DCA95526-85D3-5930-4308-11E295D9760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246</xdr:row>
      <xdr:rowOff>0</xdr:rowOff>
    </xdr:from>
    <xdr:to>
      <xdr:col>18</xdr:col>
      <xdr:colOff>274320</xdr:colOff>
      <xdr:row>248</xdr:row>
      <xdr:rowOff>6531</xdr:rowOff>
    </xdr:to>
    <xdr:grpSp>
      <xdr:nvGrpSpPr>
        <xdr:cNvPr id="3836" name="Group 3835">
          <a:extLst>
            <a:ext uri="{FF2B5EF4-FFF2-40B4-BE49-F238E27FC236}">
              <a16:creationId xmlns:a16="http://schemas.microsoft.com/office/drawing/2014/main" id="{91BBE53E-54DC-4655-A8A7-7F940C0567BF}"/>
            </a:ext>
          </a:extLst>
        </xdr:cNvPr>
        <xdr:cNvGrpSpPr/>
      </xdr:nvGrpSpPr>
      <xdr:grpSpPr>
        <a:xfrm>
          <a:off x="9165771" y="42454286"/>
          <a:ext cx="274320" cy="354874"/>
          <a:chOff x="6147651" y="793750"/>
          <a:chExt cx="462699" cy="514350"/>
        </a:xfrm>
      </xdr:grpSpPr>
      <xdr:grpSp>
        <xdr:nvGrpSpPr>
          <xdr:cNvPr id="3837" name="Group 3836">
            <a:extLst>
              <a:ext uri="{FF2B5EF4-FFF2-40B4-BE49-F238E27FC236}">
                <a16:creationId xmlns:a16="http://schemas.microsoft.com/office/drawing/2014/main" id="{0D09A57E-9189-1A88-D230-65E66DB272DA}"/>
              </a:ext>
            </a:extLst>
          </xdr:cNvPr>
          <xdr:cNvGrpSpPr/>
        </xdr:nvGrpSpPr>
        <xdr:grpSpPr>
          <a:xfrm>
            <a:off x="6153150" y="796754"/>
            <a:ext cx="457200" cy="511346"/>
            <a:chOff x="2540000" y="561804"/>
            <a:chExt cx="457200" cy="511346"/>
          </a:xfrm>
        </xdr:grpSpPr>
        <xdr:cxnSp macro="">
          <xdr:nvCxnSpPr>
            <xdr:cNvPr id="3839" name="Straight Connector 3838">
              <a:extLst>
                <a:ext uri="{FF2B5EF4-FFF2-40B4-BE49-F238E27FC236}">
                  <a16:creationId xmlns:a16="http://schemas.microsoft.com/office/drawing/2014/main" id="{876518E6-0FF0-EA97-64B0-78289B69CDA7}"/>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40" name="Straight Connector 3839">
              <a:extLst>
                <a:ext uri="{FF2B5EF4-FFF2-40B4-BE49-F238E27FC236}">
                  <a16:creationId xmlns:a16="http://schemas.microsoft.com/office/drawing/2014/main" id="{BE4711D0-A37B-6EE4-C1CC-B62A23ED928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41" name="Straight Connector 3840">
              <a:extLst>
                <a:ext uri="{FF2B5EF4-FFF2-40B4-BE49-F238E27FC236}">
                  <a16:creationId xmlns:a16="http://schemas.microsoft.com/office/drawing/2014/main" id="{90065EF7-F238-4C3A-581A-C1D39877F5F1}"/>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42" name="Straight Connector 3841">
              <a:extLst>
                <a:ext uri="{FF2B5EF4-FFF2-40B4-BE49-F238E27FC236}">
                  <a16:creationId xmlns:a16="http://schemas.microsoft.com/office/drawing/2014/main" id="{A0A87EC5-1291-999F-EAF1-1E21ED768272}"/>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43" name="Straight Connector 3842">
              <a:extLst>
                <a:ext uri="{FF2B5EF4-FFF2-40B4-BE49-F238E27FC236}">
                  <a16:creationId xmlns:a16="http://schemas.microsoft.com/office/drawing/2014/main" id="{7529E123-47B1-1D06-C4E1-173433F59C9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44" name="Straight Connector 3843">
              <a:extLst>
                <a:ext uri="{FF2B5EF4-FFF2-40B4-BE49-F238E27FC236}">
                  <a16:creationId xmlns:a16="http://schemas.microsoft.com/office/drawing/2014/main" id="{7CF9CC30-FA30-08D7-D80A-F342B25E0404}"/>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38" name="Straight Connector 3837">
            <a:extLst>
              <a:ext uri="{FF2B5EF4-FFF2-40B4-BE49-F238E27FC236}">
                <a16:creationId xmlns:a16="http://schemas.microsoft.com/office/drawing/2014/main" id="{D1503C05-31BA-E3E7-2369-577E2C24979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235</xdr:row>
      <xdr:rowOff>0</xdr:rowOff>
    </xdr:from>
    <xdr:to>
      <xdr:col>20</xdr:col>
      <xdr:colOff>274320</xdr:colOff>
      <xdr:row>237</xdr:row>
      <xdr:rowOff>6531</xdr:rowOff>
    </xdr:to>
    <xdr:grpSp>
      <xdr:nvGrpSpPr>
        <xdr:cNvPr id="3845" name="Group 3844">
          <a:extLst>
            <a:ext uri="{FF2B5EF4-FFF2-40B4-BE49-F238E27FC236}">
              <a16:creationId xmlns:a16="http://schemas.microsoft.com/office/drawing/2014/main" id="{9FA069C4-53A1-4894-91FC-F278E84481CA}"/>
            </a:ext>
          </a:extLst>
        </xdr:cNvPr>
        <xdr:cNvGrpSpPr/>
      </xdr:nvGrpSpPr>
      <xdr:grpSpPr>
        <a:xfrm>
          <a:off x="10199914" y="40625486"/>
          <a:ext cx="274320" cy="354874"/>
          <a:chOff x="6147651" y="793750"/>
          <a:chExt cx="462699" cy="514350"/>
        </a:xfrm>
      </xdr:grpSpPr>
      <xdr:grpSp>
        <xdr:nvGrpSpPr>
          <xdr:cNvPr id="3846" name="Group 3845">
            <a:extLst>
              <a:ext uri="{FF2B5EF4-FFF2-40B4-BE49-F238E27FC236}">
                <a16:creationId xmlns:a16="http://schemas.microsoft.com/office/drawing/2014/main" id="{A3CF1D38-1D4B-C125-15C7-8EE801DAEC45}"/>
              </a:ext>
            </a:extLst>
          </xdr:cNvPr>
          <xdr:cNvGrpSpPr/>
        </xdr:nvGrpSpPr>
        <xdr:grpSpPr>
          <a:xfrm>
            <a:off x="6153150" y="796754"/>
            <a:ext cx="457200" cy="511346"/>
            <a:chOff x="2540000" y="561804"/>
            <a:chExt cx="457200" cy="511346"/>
          </a:xfrm>
        </xdr:grpSpPr>
        <xdr:cxnSp macro="">
          <xdr:nvCxnSpPr>
            <xdr:cNvPr id="3848" name="Straight Connector 3847">
              <a:extLst>
                <a:ext uri="{FF2B5EF4-FFF2-40B4-BE49-F238E27FC236}">
                  <a16:creationId xmlns:a16="http://schemas.microsoft.com/office/drawing/2014/main" id="{898D6E17-0D71-8EE3-52B9-6CECBEC4969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49" name="Straight Connector 3848">
              <a:extLst>
                <a:ext uri="{FF2B5EF4-FFF2-40B4-BE49-F238E27FC236}">
                  <a16:creationId xmlns:a16="http://schemas.microsoft.com/office/drawing/2014/main" id="{7B3063EC-E61D-0972-2A09-36CFD301119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50" name="Straight Connector 3849">
              <a:extLst>
                <a:ext uri="{FF2B5EF4-FFF2-40B4-BE49-F238E27FC236}">
                  <a16:creationId xmlns:a16="http://schemas.microsoft.com/office/drawing/2014/main" id="{30EEFFCB-ADFD-C53E-4F9C-BE77F67ABE76}"/>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51" name="Straight Connector 3850">
              <a:extLst>
                <a:ext uri="{FF2B5EF4-FFF2-40B4-BE49-F238E27FC236}">
                  <a16:creationId xmlns:a16="http://schemas.microsoft.com/office/drawing/2014/main" id="{A0E1E442-7866-C48B-5F92-C5C3D52A7B64}"/>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52" name="Straight Connector 3851">
              <a:extLst>
                <a:ext uri="{FF2B5EF4-FFF2-40B4-BE49-F238E27FC236}">
                  <a16:creationId xmlns:a16="http://schemas.microsoft.com/office/drawing/2014/main" id="{C9161BB9-2EF0-CB8B-93D5-A968221E877B}"/>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53" name="Straight Connector 3852">
              <a:extLst>
                <a:ext uri="{FF2B5EF4-FFF2-40B4-BE49-F238E27FC236}">
                  <a16:creationId xmlns:a16="http://schemas.microsoft.com/office/drawing/2014/main" id="{1B322A86-CF0C-3128-1F84-155DFE9608B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47" name="Straight Connector 3846">
            <a:extLst>
              <a:ext uri="{FF2B5EF4-FFF2-40B4-BE49-F238E27FC236}">
                <a16:creationId xmlns:a16="http://schemas.microsoft.com/office/drawing/2014/main" id="{DF9AE34C-2F06-6BBA-6E5E-F3E054B5C18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246</xdr:row>
      <xdr:rowOff>0</xdr:rowOff>
    </xdr:from>
    <xdr:to>
      <xdr:col>16</xdr:col>
      <xdr:colOff>274320</xdr:colOff>
      <xdr:row>248</xdr:row>
      <xdr:rowOff>6531</xdr:rowOff>
    </xdr:to>
    <xdr:grpSp>
      <xdr:nvGrpSpPr>
        <xdr:cNvPr id="3854" name="Group 3853">
          <a:extLst>
            <a:ext uri="{FF2B5EF4-FFF2-40B4-BE49-F238E27FC236}">
              <a16:creationId xmlns:a16="http://schemas.microsoft.com/office/drawing/2014/main" id="{B55CD5CA-6217-47BE-8A19-06C729DFE5FC}"/>
            </a:ext>
          </a:extLst>
        </xdr:cNvPr>
        <xdr:cNvGrpSpPr/>
      </xdr:nvGrpSpPr>
      <xdr:grpSpPr>
        <a:xfrm>
          <a:off x="8131629" y="42454286"/>
          <a:ext cx="274320" cy="354874"/>
          <a:chOff x="6147651" y="793750"/>
          <a:chExt cx="462699" cy="514350"/>
        </a:xfrm>
      </xdr:grpSpPr>
      <xdr:grpSp>
        <xdr:nvGrpSpPr>
          <xdr:cNvPr id="3855" name="Group 3854">
            <a:extLst>
              <a:ext uri="{FF2B5EF4-FFF2-40B4-BE49-F238E27FC236}">
                <a16:creationId xmlns:a16="http://schemas.microsoft.com/office/drawing/2014/main" id="{3A9E7AE2-FCE0-5BB6-219B-17D8A74332E2}"/>
              </a:ext>
            </a:extLst>
          </xdr:cNvPr>
          <xdr:cNvGrpSpPr/>
        </xdr:nvGrpSpPr>
        <xdr:grpSpPr>
          <a:xfrm>
            <a:off x="6153150" y="796754"/>
            <a:ext cx="457200" cy="511346"/>
            <a:chOff x="2540000" y="561804"/>
            <a:chExt cx="457200" cy="511346"/>
          </a:xfrm>
        </xdr:grpSpPr>
        <xdr:cxnSp macro="">
          <xdr:nvCxnSpPr>
            <xdr:cNvPr id="3857" name="Straight Connector 3856">
              <a:extLst>
                <a:ext uri="{FF2B5EF4-FFF2-40B4-BE49-F238E27FC236}">
                  <a16:creationId xmlns:a16="http://schemas.microsoft.com/office/drawing/2014/main" id="{CE7899D9-79E7-67B2-FECD-BD41928682B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58" name="Straight Connector 3857">
              <a:extLst>
                <a:ext uri="{FF2B5EF4-FFF2-40B4-BE49-F238E27FC236}">
                  <a16:creationId xmlns:a16="http://schemas.microsoft.com/office/drawing/2014/main" id="{F0F0AEC2-7F18-FC97-B443-BC79F27729F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59" name="Straight Connector 3858">
              <a:extLst>
                <a:ext uri="{FF2B5EF4-FFF2-40B4-BE49-F238E27FC236}">
                  <a16:creationId xmlns:a16="http://schemas.microsoft.com/office/drawing/2014/main" id="{61A68472-D85B-AD23-3C14-3EF421339EE5}"/>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60" name="Straight Connector 3859">
              <a:extLst>
                <a:ext uri="{FF2B5EF4-FFF2-40B4-BE49-F238E27FC236}">
                  <a16:creationId xmlns:a16="http://schemas.microsoft.com/office/drawing/2014/main" id="{7D486F95-3E4F-B97C-A9AE-37250B299CF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61" name="Straight Connector 3860">
              <a:extLst>
                <a:ext uri="{FF2B5EF4-FFF2-40B4-BE49-F238E27FC236}">
                  <a16:creationId xmlns:a16="http://schemas.microsoft.com/office/drawing/2014/main" id="{B3AD9913-D40D-1DA2-4069-CE0FC1D0109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62" name="Straight Connector 3861">
              <a:extLst>
                <a:ext uri="{FF2B5EF4-FFF2-40B4-BE49-F238E27FC236}">
                  <a16:creationId xmlns:a16="http://schemas.microsoft.com/office/drawing/2014/main" id="{EB1DB573-DA15-D081-F17E-D7F16D85BC07}"/>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56" name="Straight Connector 3855">
            <a:extLst>
              <a:ext uri="{FF2B5EF4-FFF2-40B4-BE49-F238E27FC236}">
                <a16:creationId xmlns:a16="http://schemas.microsoft.com/office/drawing/2014/main" id="{A817BFF0-D434-452B-8B1D-7A6980C55543}"/>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257</xdr:row>
      <xdr:rowOff>0</xdr:rowOff>
    </xdr:from>
    <xdr:to>
      <xdr:col>2</xdr:col>
      <xdr:colOff>274320</xdr:colOff>
      <xdr:row>259</xdr:row>
      <xdr:rowOff>6531</xdr:rowOff>
    </xdr:to>
    <xdr:grpSp>
      <xdr:nvGrpSpPr>
        <xdr:cNvPr id="3863" name="Group 3862">
          <a:extLst>
            <a:ext uri="{FF2B5EF4-FFF2-40B4-BE49-F238E27FC236}">
              <a16:creationId xmlns:a16="http://schemas.microsoft.com/office/drawing/2014/main" id="{8865C57D-9FC4-4070-BEEF-61C2179A6786}"/>
            </a:ext>
          </a:extLst>
        </xdr:cNvPr>
        <xdr:cNvGrpSpPr/>
      </xdr:nvGrpSpPr>
      <xdr:grpSpPr>
        <a:xfrm>
          <a:off x="892629" y="44283086"/>
          <a:ext cx="274320" cy="354874"/>
          <a:chOff x="6147651" y="793750"/>
          <a:chExt cx="462699" cy="514350"/>
        </a:xfrm>
      </xdr:grpSpPr>
      <xdr:grpSp>
        <xdr:nvGrpSpPr>
          <xdr:cNvPr id="3864" name="Group 3863">
            <a:extLst>
              <a:ext uri="{FF2B5EF4-FFF2-40B4-BE49-F238E27FC236}">
                <a16:creationId xmlns:a16="http://schemas.microsoft.com/office/drawing/2014/main" id="{1F05635C-CDB9-D547-D16B-7A2C399CAA51}"/>
              </a:ext>
            </a:extLst>
          </xdr:cNvPr>
          <xdr:cNvGrpSpPr/>
        </xdr:nvGrpSpPr>
        <xdr:grpSpPr>
          <a:xfrm>
            <a:off x="6153150" y="796754"/>
            <a:ext cx="457200" cy="511346"/>
            <a:chOff x="2540000" y="561804"/>
            <a:chExt cx="457200" cy="511346"/>
          </a:xfrm>
        </xdr:grpSpPr>
        <xdr:cxnSp macro="">
          <xdr:nvCxnSpPr>
            <xdr:cNvPr id="3866" name="Straight Connector 3865">
              <a:extLst>
                <a:ext uri="{FF2B5EF4-FFF2-40B4-BE49-F238E27FC236}">
                  <a16:creationId xmlns:a16="http://schemas.microsoft.com/office/drawing/2014/main" id="{FAD58347-F5E5-D5CB-6421-EC195B106731}"/>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67" name="Straight Connector 3866">
              <a:extLst>
                <a:ext uri="{FF2B5EF4-FFF2-40B4-BE49-F238E27FC236}">
                  <a16:creationId xmlns:a16="http://schemas.microsoft.com/office/drawing/2014/main" id="{7EC70388-8BBC-CC52-6E6F-9E520AD17E7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68" name="Straight Connector 3867">
              <a:extLst>
                <a:ext uri="{FF2B5EF4-FFF2-40B4-BE49-F238E27FC236}">
                  <a16:creationId xmlns:a16="http://schemas.microsoft.com/office/drawing/2014/main" id="{8467BE40-8FB3-15B3-6E09-BB8118C9ECCE}"/>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69" name="Straight Connector 3868">
              <a:extLst>
                <a:ext uri="{FF2B5EF4-FFF2-40B4-BE49-F238E27FC236}">
                  <a16:creationId xmlns:a16="http://schemas.microsoft.com/office/drawing/2014/main" id="{363CD5FD-B519-7A69-A0EF-B4FBAE1F28F3}"/>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70" name="Straight Connector 3869">
              <a:extLst>
                <a:ext uri="{FF2B5EF4-FFF2-40B4-BE49-F238E27FC236}">
                  <a16:creationId xmlns:a16="http://schemas.microsoft.com/office/drawing/2014/main" id="{8E6D2713-F42A-A45E-F579-43C443D43D01}"/>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71" name="Straight Connector 3870">
              <a:extLst>
                <a:ext uri="{FF2B5EF4-FFF2-40B4-BE49-F238E27FC236}">
                  <a16:creationId xmlns:a16="http://schemas.microsoft.com/office/drawing/2014/main" id="{6D18B37C-0593-1AC6-A3E8-814916702CE0}"/>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65" name="Straight Connector 3864">
            <a:extLst>
              <a:ext uri="{FF2B5EF4-FFF2-40B4-BE49-F238E27FC236}">
                <a16:creationId xmlns:a16="http://schemas.microsoft.com/office/drawing/2014/main" id="{C4016A81-B81B-D0EA-8F91-0218BC13783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oneCellAnchor>
    <xdr:from>
      <xdr:col>16</xdr:col>
      <xdr:colOff>136072</xdr:colOff>
      <xdr:row>68</xdr:row>
      <xdr:rowOff>36286</xdr:rowOff>
    </xdr:from>
    <xdr:ext cx="108857" cy="344130"/>
    <xdr:pic>
      <xdr:nvPicPr>
        <xdr:cNvPr id="3998" name="Picture 11595">
          <a:extLst>
            <a:ext uri="{FF2B5EF4-FFF2-40B4-BE49-F238E27FC236}">
              <a16:creationId xmlns:a16="http://schemas.microsoft.com/office/drawing/2014/main" id="{E7C0971F-8ECD-48CD-AB55-81F6516A09C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67701" y="103232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136072</xdr:colOff>
      <xdr:row>81</xdr:row>
      <xdr:rowOff>36286</xdr:rowOff>
    </xdr:from>
    <xdr:ext cx="108857" cy="344130"/>
    <xdr:pic>
      <xdr:nvPicPr>
        <xdr:cNvPr id="3999" name="Picture 11595">
          <a:extLst>
            <a:ext uri="{FF2B5EF4-FFF2-40B4-BE49-F238E27FC236}">
              <a16:creationId xmlns:a16="http://schemas.microsoft.com/office/drawing/2014/main" id="{B7A2BB16-CF98-4C2C-971B-62CD6C80AC2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67701" y="103232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136072</xdr:colOff>
      <xdr:row>94</xdr:row>
      <xdr:rowOff>36286</xdr:rowOff>
    </xdr:from>
    <xdr:ext cx="108857" cy="344130"/>
    <xdr:pic>
      <xdr:nvPicPr>
        <xdr:cNvPr id="4000" name="Picture 11595">
          <a:extLst>
            <a:ext uri="{FF2B5EF4-FFF2-40B4-BE49-F238E27FC236}">
              <a16:creationId xmlns:a16="http://schemas.microsoft.com/office/drawing/2014/main" id="{CAF98EF5-C91C-450B-B5A0-FD15FDBFD0E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67701" y="103232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136072</xdr:colOff>
      <xdr:row>107</xdr:row>
      <xdr:rowOff>36286</xdr:rowOff>
    </xdr:from>
    <xdr:ext cx="108857" cy="344130"/>
    <xdr:pic>
      <xdr:nvPicPr>
        <xdr:cNvPr id="4001" name="Picture 11595">
          <a:extLst>
            <a:ext uri="{FF2B5EF4-FFF2-40B4-BE49-F238E27FC236}">
              <a16:creationId xmlns:a16="http://schemas.microsoft.com/office/drawing/2014/main" id="{244F2013-7B16-4874-A3B4-C490F243294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67701" y="103232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0</xdr:colOff>
      <xdr:row>257</xdr:row>
      <xdr:rowOff>0</xdr:rowOff>
    </xdr:from>
    <xdr:to>
      <xdr:col>6</xdr:col>
      <xdr:colOff>274320</xdr:colOff>
      <xdr:row>259</xdr:row>
      <xdr:rowOff>6531</xdr:rowOff>
    </xdr:to>
    <xdr:grpSp>
      <xdr:nvGrpSpPr>
        <xdr:cNvPr id="3872" name="Group 3871">
          <a:extLst>
            <a:ext uri="{FF2B5EF4-FFF2-40B4-BE49-F238E27FC236}">
              <a16:creationId xmlns:a16="http://schemas.microsoft.com/office/drawing/2014/main" id="{B1464484-A7FE-453B-8038-D6B43DD8C0A8}"/>
            </a:ext>
          </a:extLst>
        </xdr:cNvPr>
        <xdr:cNvGrpSpPr/>
      </xdr:nvGrpSpPr>
      <xdr:grpSpPr>
        <a:xfrm>
          <a:off x="2960914" y="44283086"/>
          <a:ext cx="274320" cy="354874"/>
          <a:chOff x="6147651" y="793750"/>
          <a:chExt cx="462699" cy="514350"/>
        </a:xfrm>
      </xdr:grpSpPr>
      <xdr:grpSp>
        <xdr:nvGrpSpPr>
          <xdr:cNvPr id="3873" name="Group 3872">
            <a:extLst>
              <a:ext uri="{FF2B5EF4-FFF2-40B4-BE49-F238E27FC236}">
                <a16:creationId xmlns:a16="http://schemas.microsoft.com/office/drawing/2014/main" id="{033E7991-063F-1598-8ABF-2FC29977D0AA}"/>
              </a:ext>
            </a:extLst>
          </xdr:cNvPr>
          <xdr:cNvGrpSpPr/>
        </xdr:nvGrpSpPr>
        <xdr:grpSpPr>
          <a:xfrm>
            <a:off x="6153150" y="796754"/>
            <a:ext cx="457200" cy="511346"/>
            <a:chOff x="2540000" y="561804"/>
            <a:chExt cx="457200" cy="511346"/>
          </a:xfrm>
        </xdr:grpSpPr>
        <xdr:cxnSp macro="">
          <xdr:nvCxnSpPr>
            <xdr:cNvPr id="3875" name="Straight Connector 3874">
              <a:extLst>
                <a:ext uri="{FF2B5EF4-FFF2-40B4-BE49-F238E27FC236}">
                  <a16:creationId xmlns:a16="http://schemas.microsoft.com/office/drawing/2014/main" id="{295738DB-B614-17C9-4E52-EB313DF80CA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76" name="Straight Connector 3875">
              <a:extLst>
                <a:ext uri="{FF2B5EF4-FFF2-40B4-BE49-F238E27FC236}">
                  <a16:creationId xmlns:a16="http://schemas.microsoft.com/office/drawing/2014/main" id="{923B11B3-80A0-DCA2-F08C-094609332136}"/>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77" name="Straight Connector 3876">
              <a:extLst>
                <a:ext uri="{FF2B5EF4-FFF2-40B4-BE49-F238E27FC236}">
                  <a16:creationId xmlns:a16="http://schemas.microsoft.com/office/drawing/2014/main" id="{35F29AA8-9A10-00AB-C562-8DEE913A47A8}"/>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78" name="Straight Connector 3877">
              <a:extLst>
                <a:ext uri="{FF2B5EF4-FFF2-40B4-BE49-F238E27FC236}">
                  <a16:creationId xmlns:a16="http://schemas.microsoft.com/office/drawing/2014/main" id="{C696011A-ECAE-FD53-B42E-A7CB329A346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79" name="Straight Connector 3878">
              <a:extLst>
                <a:ext uri="{FF2B5EF4-FFF2-40B4-BE49-F238E27FC236}">
                  <a16:creationId xmlns:a16="http://schemas.microsoft.com/office/drawing/2014/main" id="{B48BF74F-FBC9-B3C8-1B48-6F5036F6A0B2}"/>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80" name="Straight Connector 3879">
              <a:extLst>
                <a:ext uri="{FF2B5EF4-FFF2-40B4-BE49-F238E27FC236}">
                  <a16:creationId xmlns:a16="http://schemas.microsoft.com/office/drawing/2014/main" id="{8A0E4757-D415-262D-2204-402ED007E25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74" name="Straight Connector 3873">
            <a:extLst>
              <a:ext uri="{FF2B5EF4-FFF2-40B4-BE49-F238E27FC236}">
                <a16:creationId xmlns:a16="http://schemas.microsoft.com/office/drawing/2014/main" id="{E7BAB95C-CE1E-EDF4-9A44-25ABC497277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279</xdr:row>
      <xdr:rowOff>0</xdr:rowOff>
    </xdr:from>
    <xdr:to>
      <xdr:col>10</xdr:col>
      <xdr:colOff>274320</xdr:colOff>
      <xdr:row>281</xdr:row>
      <xdr:rowOff>6531</xdr:rowOff>
    </xdr:to>
    <xdr:grpSp>
      <xdr:nvGrpSpPr>
        <xdr:cNvPr id="3881" name="Group 3880">
          <a:extLst>
            <a:ext uri="{FF2B5EF4-FFF2-40B4-BE49-F238E27FC236}">
              <a16:creationId xmlns:a16="http://schemas.microsoft.com/office/drawing/2014/main" id="{446D5A47-D054-4FD1-B1FC-D7FE6BFF4F65}"/>
            </a:ext>
          </a:extLst>
        </xdr:cNvPr>
        <xdr:cNvGrpSpPr/>
      </xdr:nvGrpSpPr>
      <xdr:grpSpPr>
        <a:xfrm>
          <a:off x="5029200" y="47940686"/>
          <a:ext cx="274320" cy="354874"/>
          <a:chOff x="6147651" y="793750"/>
          <a:chExt cx="462699" cy="514350"/>
        </a:xfrm>
      </xdr:grpSpPr>
      <xdr:grpSp>
        <xdr:nvGrpSpPr>
          <xdr:cNvPr id="3882" name="Group 3881">
            <a:extLst>
              <a:ext uri="{FF2B5EF4-FFF2-40B4-BE49-F238E27FC236}">
                <a16:creationId xmlns:a16="http://schemas.microsoft.com/office/drawing/2014/main" id="{FF46304F-0CCE-A6F7-EEF0-3F82D8D300B9}"/>
              </a:ext>
            </a:extLst>
          </xdr:cNvPr>
          <xdr:cNvGrpSpPr/>
        </xdr:nvGrpSpPr>
        <xdr:grpSpPr>
          <a:xfrm>
            <a:off x="6153150" y="796754"/>
            <a:ext cx="457200" cy="511346"/>
            <a:chOff x="2540000" y="561804"/>
            <a:chExt cx="457200" cy="511346"/>
          </a:xfrm>
        </xdr:grpSpPr>
        <xdr:cxnSp macro="">
          <xdr:nvCxnSpPr>
            <xdr:cNvPr id="3884" name="Straight Connector 3883">
              <a:extLst>
                <a:ext uri="{FF2B5EF4-FFF2-40B4-BE49-F238E27FC236}">
                  <a16:creationId xmlns:a16="http://schemas.microsoft.com/office/drawing/2014/main" id="{0CC77103-9701-9F7B-3606-211FA7026CE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85" name="Straight Connector 3884">
              <a:extLst>
                <a:ext uri="{FF2B5EF4-FFF2-40B4-BE49-F238E27FC236}">
                  <a16:creationId xmlns:a16="http://schemas.microsoft.com/office/drawing/2014/main" id="{B642A590-F194-BD90-BF3A-3D3C51E8134F}"/>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86" name="Straight Connector 3885">
              <a:extLst>
                <a:ext uri="{FF2B5EF4-FFF2-40B4-BE49-F238E27FC236}">
                  <a16:creationId xmlns:a16="http://schemas.microsoft.com/office/drawing/2014/main" id="{122D30E4-8E2F-4D94-6226-DA3FA17F9A8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87" name="Straight Connector 3886">
              <a:extLst>
                <a:ext uri="{FF2B5EF4-FFF2-40B4-BE49-F238E27FC236}">
                  <a16:creationId xmlns:a16="http://schemas.microsoft.com/office/drawing/2014/main" id="{5160F9A4-5EF4-38AF-8ED4-B237CE1EA742}"/>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88" name="Straight Connector 3887">
              <a:extLst>
                <a:ext uri="{FF2B5EF4-FFF2-40B4-BE49-F238E27FC236}">
                  <a16:creationId xmlns:a16="http://schemas.microsoft.com/office/drawing/2014/main" id="{EACD0A91-1BAC-2732-4F44-076AF7D2D716}"/>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89" name="Straight Connector 3888">
              <a:extLst>
                <a:ext uri="{FF2B5EF4-FFF2-40B4-BE49-F238E27FC236}">
                  <a16:creationId xmlns:a16="http://schemas.microsoft.com/office/drawing/2014/main" id="{41E09960-CBDF-62D1-3FCB-8E0135547A3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83" name="Straight Connector 3882">
            <a:extLst>
              <a:ext uri="{FF2B5EF4-FFF2-40B4-BE49-F238E27FC236}">
                <a16:creationId xmlns:a16="http://schemas.microsoft.com/office/drawing/2014/main" id="{A3778712-9FEA-B4FB-6C80-B18D442DDF8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rpgnet-my.sharepoint.com/Kecvik-fs1/COMMERCIAL/Documents%20and%20Settings/bhattacharyau/Local%20Settings/Temporary%20Internet%20Files/Content.Outlook/QU9Q6YMB/BOQ-%20132%20kV%20OHTL%20%20Najran%20East%20(Roikbha)%2041031044-00%20-%2029%2010%202010%20Rev%2002%20(2).xls?6778691B" TargetMode="External"/><Relationship Id="rId1" Type="http://schemas.openxmlformats.org/officeDocument/2006/relationships/externalLinkPath" Target="file:///\\6778691B\BOQ-%20132%20kV%20OHTL%20%20Najran%20East%20(Roikbha)%2041031044-00%20-%2029%2010%202010%20Rev%2002%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orary%20Internet%20Files\Content.IE5\OPQRSTUV\MIS-2001-2002\permay01\PERF\perfbot98-9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UB%20cITy/estim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rpgnet-my.sharepoint.com/Temp/C.program%20files.Lotus.Notes.Data/Receivable%20Status%2005093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151AstraZeneca/esti-boq-r2-other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Price%20Schedule/ravishankar/Q-2265-lucent/Q-bom%20with%20costing-r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IL-FINA/TRIC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rpgnet-my.sharepoint.com/in-w-mjxi008059/Solapur/Planning/INSTRUMENTATION/Instprof04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Documents%20and%20Settings\bhattacharyau\Local%20Settings\Temporary%20Internet%20Files\Content.Outlook\QU9Q6YMB\BOQ-%20132%20kV%20OHTL%20%20Najran%20East%20(Roikbha)%2041031044-00%20-%2029%2010%202010%20Rev%2002%2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GUNS/HALD-TPS/DBBS/CAST/PRODCALC/CASTPCM1.XL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DOCUME~1\RAFAEL~1\LOCALS~1\Temp\notesEA6D8F\Documents%20and%20Settings\Jan%20Ascher\My%20Documents\1%20-%20AstraZeneca%20-%20Russia\Research\1%20-%20Data\!%20-%20P&amp;L%20Russia%20v17%20for%20Jan%20(22040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rpgnet-my.sharepoint.com/HVS-PES/Tendering/SYN/Enq/AIS/Pgcil/new_live/E3V233%20MYSORE/BOQ/Boq-jasbi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MonthlyProgressReport%20270%20Apr'9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FCM-hyd-airport-fina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McK%20Data\FT%20Dx\ASPH-FT%20DiagnosticLTFM-ver4%20-%20Future%20Year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rpgnet-my.sharepoint.com/Mjttspm/SLID-TND/BP-2001/TEMP/SE-LEC,%20Project%20lists,%2099-10-04.xls" TargetMode="External"/></Relationships>
</file>

<file path=xl/externalLinks/_rels/externalLink17.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908_GIS%20Koteshwar/Costing/SYN/Enq/AIS/Pgcil/lost_old/E2S631-Bina&amp;Satna-Package%20B/Costing/PEI/OFFER/E2S540%20-%20HVPNL%20(Gurgaon)/Costing/0_STD/GW-007/ESTDD801.xls?436D2F96" TargetMode="External"/><Relationship Id="rId1" Type="http://schemas.openxmlformats.org/officeDocument/2006/relationships/externalLinkPath" Target="file:///\\436D2F96\ESTDD801.xls" TargetMode="External"/></Relationships>
</file>

<file path=xl/externalLinks/_rels/externalLink18.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885-Melakottaiyur/Costing/SYN/Enq/AIS/Pgcil/lost_old/E2S631-Bina&amp;Satna-Package%20B/Costing/PEI/OFFER/E2S540%20-%20HVPNL%20(Gurgaon)/Costing/0_STD/GW-007/ESTDD801.xls?5AFFB33D" TargetMode="External"/><Relationship Id="rId1" Type="http://schemas.openxmlformats.org/officeDocument/2006/relationships/externalLinkPath" Target="file:///\\5AFFB33D\ESTDD80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Kptl\kptl_mktg\DOCUME~1\KC\LOCALS~1\Temp\IncrediMail\TENDER\Qatar\0404\KEY-PE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rpgnet-my.sharepoint.com/200.0.2.32/kumarmanikanda/My%20Documents/Exchange%20Mail/Project/Tender/Uttra/Final/29_First%20Envelope%20-%20R2_Vol-III.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BASI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rpgnet-my.sharepoint.com/Documents%20and%20Settings/Nisha%20Subramanian/My%20Documents/Nisha/McK/Client/Pharma/AZN325/Philip%20discussion%20April%206/20100401%20Molecule%20availability%20master%20workbook%20V6.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rpgnet-my.sharepoint.com/Inabb011s1108/uanm_f/pipeline-scada/BPCL/BPCLEST.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rpgnet-my.sharepoint.com/edrcdatacenter/activeprj/WINDOWS/TEMP/Dslp.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v.ramayya\uk%20work\incoming_spread%20sheets\Copy%20of%20Filler%20joists%20section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rpgnet-my.sharepoint.com/Wsashj-s5/u-civil/v.suresh/Trans4M%20works/M091-SP1&amp;2/Revision-3%20-%20No%20Cohesion/SP3-4-Calcs-R2-1&amp;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rpgnet-my.sharepoint.com/powergrid.net/dfs1/unzipped/KAIGA%203&amp;4/devi/FR/SR/STREN-3/FR3q2001SR-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rpgnet-my.sharepoint.com/Users/pravinrr/AppData/Local/Microsoft/Windows/Temporary%20Internet%20Files/Content.Outlook/06150SP3/Jpr-Bhw%20I%20May%20Planning.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rpgnet-my.sharepoint.com/BRIDGE1/e/kpcc-bridge/Bridge(OLD)/Personal/aks/beam-col.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23_BPRL%20Final%20Model%20v4.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Beam.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rpgnet-my.sharepoint.com/Shyam/C/2002/UTUA/200209/JSR/JSPLjsr-200209.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01-1st_Envelope%20(Bid%20Form%20and%20Attachment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0.100.6.108\Users\02068\AppData\Roaming\Microsoft\Excel\29_First%20Envelope%20-%20R2_Vol-III.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rpgnet-my.sharepoint.com/In-l-mjxi005084/kota1/Project%20Reviews/Boisar/Dec05/PGCIL%20Boisar%2012.12.2005.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Kptl\kptl_mktg\03-%20PQ%20Details\CV's\CV-format%20new.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rpgnet-my.sharepoint.com/WBSEB/PS-BBU/PS-BBU/PS-F&amp;I-C-E-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rpgnet-my.sharepoint.com/in-w-mjxi008059/Solapur/NSS/MOB/MOBPLAN/STR_PLAN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in-w-mjxi008069/Prabhat/xjpp/MIS2001/reports0106.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rpgnet-my.sharepoint.com/ELSERVER/tldesign/L&amp;T/GRIDCO-Colony/220&amp;13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COGS\20100222%20COGS%20model%20V1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rpgnet-my.sharepoint.com/Nt_server/E/Sandip/ROB%20at%2019_1/rob19-ABUT.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SY1-O.XLW"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A:\FDLUCY.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_GIS%20Koteshwar_R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www.dh.gov.uk/DOCUME~1/SHARON~1/LOCALS~1/Temp/notes782185/Wandsworth_FA_SubmissionV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10-Second%20Envelope%20(Price%20Bid).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rpgnet-my.sharepoint.com/76EED59E/perfbot98-99.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rpgnet-my.sharepoint.com/DOCUME~1/BRIANN~1/LOCALS~1/Temp/notesE97E9E/20091218%20Sales%20remodelling%20v19.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08_BPRL%20Financial%20Model_Final_v2.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https://rpgnet-my.sharepoint.com/temp/notes49546A/Collection%20Report%20Oct%2007.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rpgnet-my.sharepoint.com/Temp/notesFFF692/~3340268.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Slab.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rpgnet-my.sharepoint.com/in-w-mjxi008069/Prabhat/ketan/PANTNAGAR-FIRM-OFFER/Price-Sch-Pantnagar/Prc-sch-Pantnagar.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rpgnet-my.sharepoint.com/Inst/LoopChk.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R0%20(Foreign).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rpgnet-my.sharepoint.com/Users/Sidharth/Downloads/Kecras/bill-n-67/Documents%20and%20Settings/User/Desktop/BILL-N-67/BILL%2002/Copy%20of%20RA%20BILL%20874C.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rpgnet-my.sharepoint.com/in-w-mjxi008069/Prabhat/Iyer/HVPNL/Internal%20review/3w%20Action%20Plan/3W%20Action%20PlanGP-Aug'0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rpgnet-my.sharepoint.com/Epo/Tendering/girish/ERSS-I/Section%20Project&amp;GTR/Vol-II-SecProject-Annex-I-%20Break-up%20of%20mandatory%20spares.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rpgnet-my.sharepoint.com/KECWRL-TS1/WORLI%20_TENDER/Tenders/Substations/Domestic/OPTCL%2015.01.2011/OPTCL%20619-01%20PRICE/Working%20with%20discount-619-01-02.05.201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rpgnet-my.sharepoint.com/mayank/pgcil/karaikudi/price/price%20schedule.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Z:\Documents%20and%20Settings\Brian%20Newkirk\My%20Documents\Engagements\AZ\P&amp;L\Revisions\Tool%20for%20BGx%20P&amp;L%20revision%20April%2029%202010.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rpgnet-my.sharepoint.com/disk--mcbs53/D/Temp/C.Lotus.Notes.Data/AK/OFR/DIRECT/NMPT/E1%20package/offer/spares%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www.dh.gov.uk/FINANCE/GJones/Reference%20Costs/2005/Elective-NonElective%20Spells%202004-05%20(Database%20Data).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rpgnet-my.sharepoint.com/Documents%20and%20Settings/Nisha%20Subramanian/My%20Documents/Document_Recovery/20100212%20AZ%20Colombia%20P&amp;L%20Model%20vFinal%20-%20Ver%201.0.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rpgnet-my.sharepoint.com/COGS/2009_05_14%20Poland%20P&amp;L%20model%2001%20RISK-ADJUSTED.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Z:\Users\User\AppData\Local\Microsoft\Windows\Temporary%20Internet%20Files\Content.Outlook\NG3V2RUM\Working\COMPARATIVE%20STD%20SHEET.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Z:\Bijay%20Sahu\Personal\F%20drive\Estimate%20&amp;%20Price%20schedule\Scheduled%20rate\SOR-2005%20bridges%20Mizoram.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rpgnet-my.sharepoint.com/Lpgntsvr/Engg/_J800-899/J822/price&amp;makelist.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s://rpgnet-my.sharepoint.com/ininslh3/User%20Share/KETAN/ketans/ketan/Tender/PGCIL/Bihar_B/Price-Sch/Pkg-B/Prc-sch-Bihar-Pkg_B_part-B.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Volume%20-%20revenue\Model\201004xx%20Molecule%20availability%20consolidation_V30.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Kptl\kptl_mktg\2005-06\QATAR\TX-0610\CVS\CV-Engg.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s://rpgnet-my.sharepoint.com/DOCUME~1/wbtsp/LOCALS~1/Temp/D.Lotus.Notes.Data/PS-BBU/PS-BBU/PS-F&amp;I-C-E-4.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s://rpgnet-my.sharepoint.com/Users/hathilatk/AppData/Local/Microsoft/Windows/Temporary%20Internet%20Files/Content.Outlook/0EES95JO/Planning%20Format.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https://rpgnet-my.sharepoint.com/Mjttspm/SLID-TND/PRASHANT/SLID-TND/ord_recd_lost_98'99.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ttp://www.dh.gov.uk/Documents%20and%20Settings/Stian%20Westlake/My%20Documents/Document_Recovery/20060131%20SHA-wide%20activity%20model%20HRG%20-%20Ver%202.0.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s://rpgnet-my.sharepoint.com/in-w-mjxi008069/Prabhat/Documents%20and%20Settings/mjttsrrs/Desktop/BA%20format%20SA.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rpgnet-my.sharepoint.com/in-w-mjxi008069/Prabhat/c_old%20data/ZZZZZZZ-REPORTS/2003/200308/0308det-1720.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801-2900/Q2810-Pratham%20motors-pc/rev-0/Q2810-costing-r0.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601-2700/Q2598-eta/Q2598-costing.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901-3000/Q2959-CB%20Richards-pc/Q2959-costing-r0-abb.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E:\Sandip\Dhandari_sup\programs\Design%20of%20Beam.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G:\BILL%2520-%2520N-69\Bill%252014%2520(Oct)\Bill_14(Oct)4%2520PGCIL\Copy%2520of%2520RA%2520BILL%2520874C.xls" TargetMode="External"/></Relationships>
</file>

<file path=xl/externalLinks/_rels/externalLink88.xml.rels><?xml version="1.0" encoding="UTF-8" standalone="yes"?>
<Relationships xmlns="http://schemas.openxmlformats.org/package/2006/relationships"><Relationship Id="rId2" Type="http://schemas.microsoft.com/office/2019/04/relationships/externalLinkLongPath" Target="https://rpgnet-my.sharepoint.com/Innoi01fs03k2/tendering/Documents%20and%20Settings/TPK.ALSTOMSYN/Desktop/SYN/Enq/AIS/Pgcil/lost_old/E2S631-Bina&amp;Satna-Package%20B/Costing/PEI/OFFER/E2S540%20-%20HVPNL%20(Gurgaon)/Costing/0_STD/GW-007/ESTDD801.xls?EE46B411" TargetMode="External"/><Relationship Id="rId1" Type="http://schemas.openxmlformats.org/officeDocument/2006/relationships/externalLinkPath" Target="file:///\\EE46B411\ESTDD8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Z:\Users\shuklasc\AppData\Local\Temp\Rar$DI00.350\Risk%20Register_finalv1.xlsx"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s://rpgnet-my.sharepoint.com/201004xx%20Molecule%20availability%20consolidation_V23.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Client%20Data\SYSX%20Settings%20of%20Care%204.50%20export.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Sandip\Dhandari_sup\programs\Design%20of%20Slab.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s://rpgnet-my.sharepoint.com/EDF1F71E/UnPriced%20Schedule%20-%20March%202002%20in%20INR.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rpgnet-my.sharepoint.com/xjpp/MIS2001/reports0106.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Budget\Estimates-99-2000\PERF\perfbot98-99.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ttps://rpgnet-my.sharepoint.com/Documents%20and%20Settings/binuvasudevan/Desktop/New%20Briefcase/pesu/price%20offer/MC_PESU_SCADA_DMS.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93.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5B.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https://rpgnet-my.sharepoint.com/iblrpydt3053/sudipta/D%20Drive/NTPC-Kahalgaon/Costing/Costing-%20Kahalgaon-%20R5.xls" TargetMode="External"/></Relationships>
</file>

<file path=xl/externalLinks/_rels/externalLink101.xml.rels><?xml version="1.0" encoding="UTF-8" standalone="yes"?>
<Relationships xmlns="http://schemas.openxmlformats.org/package/2006/relationships"><Relationship Id="rId2" Type="http://schemas.openxmlformats.org/officeDocument/2006/relationships/externalLinkPath" Target="file:///D:\1_RO%20VADODARA\TA-325%20765%20kV%20Ahmedabad-Navsari%20TL\CROSSING%20DETAILS\Crossing%20updated%20Status%20as%20on%2016.05.2024.xlsx" TargetMode="External"/><Relationship Id="rId1" Type="http://schemas.openxmlformats.org/officeDocument/2006/relationships/externalLinkPath" Target="file:///D:\1_RO%20VADODARA\TA-325%20765%20kV%20Ahmedabad-Navsari%20TL\CROSSING%20DETAILS\Crossing%20updated%20Status%20as%20on%2016.05.2024.xlsx" TargetMode="External"/></Relationships>
</file>

<file path=xl/externalLinks/_rels/externalLink102.xml.rels><?xml version="1.0" encoding="UTF-8" standalone="yes"?>
<Relationships xmlns="http://schemas.openxmlformats.org/package/2006/relationships"><Relationship Id="rId2" Type="http://schemas.openxmlformats.org/officeDocument/2006/relationships/externalLinkPath" Target="https://rpgnet-my.sharepoint.com/personal/mpsidharth_kecrpg_com/Documents/TA-414%20VATAMAN-NAVSARI%20TL/TOTAL%20TOWER%20SCHEDULE%20(1).xlsx" TargetMode="External"/><Relationship Id="rId1" Type="http://schemas.openxmlformats.org/officeDocument/2006/relationships/externalLinkPath" Target="https://rpgnet-my.sharepoint.com/personal/mpsidharth_kecrpg_com/Documents/TA-414%20VATAMAN-NAVSARI%20TL/TOTAL%20TOWER%20SCHEDULE%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 Quantity summary"/>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UMMARY_(2)"/>
      <sheetName val="Schedule No.1"/>
      <sheetName val="TB 31 Mar 10 15 MTHS"/>
      <sheetName val="perfbot98-99"/>
      <sheetName val="Fund Req. May 1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blk-B"/>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LT"/>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O_Del"/>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2 kV Roikbha"/>
      <sheetName val="OPGW Quantity summary"/>
      <sheetName val="Sheet1"/>
      <sheetName val="SPT vs PHI"/>
      <sheetName val="Fund Req. May 15"/>
      <sheetName val="132_kV_Roikbha"/>
      <sheetName val="OPGW_Quantity_summary"/>
      <sheetName val="Price Working -SRP"/>
      <sheetName val="CE"/>
      <sheetName val="SUMMARY"/>
      <sheetName val="132_kV_Roikbha1"/>
      <sheetName val="OPGW_Quantity_summary1"/>
      <sheetName val="SPT_vs_PHI"/>
      <sheetName val="Fund_Req__May_15"/>
      <sheetName val="Price_Working_-SRP"/>
    </sheetNames>
    <sheetDataSet>
      <sheetData sheetId="0" refreshError="1"/>
      <sheetData sheetId="1" refreshError="1">
        <row r="1">
          <cell r="A1" t="str">
            <v>Tender No. 41031044/00 : 132 kV OHTL Najran (EAST )- Roikbha - Najran University</v>
          </cell>
        </row>
        <row r="2">
          <cell r="A2" t="str">
            <v>SUMMARY OF ESTIMATED QUANTITY OF OPGW &amp; HW qty</v>
          </cell>
        </row>
        <row r="3">
          <cell r="G3" t="str">
            <v>Date : 29.10.2010</v>
          </cell>
        </row>
        <row r="4">
          <cell r="A4" t="str">
            <v>Sl no.</v>
          </cell>
          <cell r="B4" t="str">
            <v>OHTL sections</v>
          </cell>
          <cell r="G4" t="str">
            <v>Total 132 kV Section</v>
          </cell>
        </row>
        <row r="5">
          <cell r="E5" t="str">
            <v>T.No.24 - Roikbha</v>
          </cell>
          <cell r="F5" t="str">
            <v>Roikbha-Najran University</v>
          </cell>
          <cell r="I5" t="str">
            <v>Total Retrofitting (incl wastage 1.05 % )</v>
          </cell>
        </row>
        <row r="6">
          <cell r="B6" t="str">
            <v>Route lengths</v>
          </cell>
          <cell r="C6" t="str">
            <v>OPGW (km)</v>
          </cell>
          <cell r="E6">
            <v>15.629</v>
          </cell>
          <cell r="F6">
            <v>13.973000000000001</v>
          </cell>
          <cell r="G6">
            <v>29.602</v>
          </cell>
        </row>
        <row r="7">
          <cell r="C7" t="str">
            <v>NFOC 24 core (km)</v>
          </cell>
          <cell r="E7">
            <v>0.2</v>
          </cell>
          <cell r="F7">
            <v>0.2</v>
          </cell>
          <cell r="G7">
            <v>0.4</v>
          </cell>
        </row>
        <row r="8">
          <cell r="C8" t="str">
            <v>NFOC 36 core (km)</v>
          </cell>
          <cell r="E8">
            <v>0.2</v>
          </cell>
          <cell r="F8">
            <v>0.2</v>
          </cell>
          <cell r="G8">
            <v>0.4</v>
          </cell>
        </row>
        <row r="10">
          <cell r="A10" t="str">
            <v>1.</v>
          </cell>
          <cell r="B10" t="str">
            <v>OPGW &amp; Accessories</v>
          </cell>
        </row>
        <row r="11">
          <cell r="B11" t="str">
            <v>OPGW - 24 Core, 24 kA, ITU-T G.655</v>
          </cell>
        </row>
        <row r="12">
          <cell r="A12">
            <v>1.1000000000000001</v>
          </cell>
          <cell r="B12" t="str">
            <v>OPGW - 36 Core, 13 kA, ITU-T G.655</v>
          </cell>
        </row>
        <row r="13">
          <cell r="B13" t="str">
            <v>OPGW - 36 Core, 24 kA, ITU-T G.655</v>
          </cell>
        </row>
        <row r="14">
          <cell r="A14">
            <v>1.3</v>
          </cell>
          <cell r="B14" t="str">
            <v>U/G Cable - 24 Core,  ITU-T G.655</v>
          </cell>
        </row>
        <row r="15">
          <cell r="B15" t="str">
            <v>U/G Cable - 36 Core,  ITU-T G.655</v>
          </cell>
        </row>
        <row r="16">
          <cell r="A16">
            <v>1.4</v>
          </cell>
          <cell r="B16" t="str">
            <v>Joint Boxes ( 4 way ) OPGW - OPGW - 24 core</v>
          </cell>
        </row>
        <row r="17">
          <cell r="B17" t="str">
            <v>Joint Boxes ( 4 way ) OPGW - OPGW - 36 core</v>
          </cell>
        </row>
        <row r="18">
          <cell r="A18">
            <v>1.5</v>
          </cell>
          <cell r="B18" t="str">
            <v>Joint Boxes ( 4 way ) OPGW - U/G - 24 core</v>
          </cell>
        </row>
        <row r="19">
          <cell r="B19" t="str">
            <v>Joint Boxes ( 4 way ) OPGW - U/G- 36 core</v>
          </cell>
        </row>
        <row r="20">
          <cell r="A20">
            <v>1.6</v>
          </cell>
          <cell r="B20" t="str">
            <v>OFMR &amp; FSTP-RM</v>
          </cell>
        </row>
        <row r="21">
          <cell r="A21">
            <v>1.7000000000000002</v>
          </cell>
          <cell r="B21" t="str">
            <v>FSTP-RM only</v>
          </cell>
        </row>
        <row r="22">
          <cell r="A22">
            <v>1.8</v>
          </cell>
          <cell r="B22" t="str">
            <v>Optical Pigtails equipped with FC/PC connectors on one end ( 5 m each )</v>
          </cell>
        </row>
        <row r="24">
          <cell r="A24" t="str">
            <v>2.</v>
          </cell>
          <cell r="B24" t="str">
            <v>OPGW Hardware</v>
          </cell>
        </row>
        <row r="25">
          <cell r="A25">
            <v>2.1</v>
          </cell>
          <cell r="B25" t="str">
            <v>Susp. Assembly 120kN</v>
          </cell>
        </row>
        <row r="26">
          <cell r="A26">
            <v>2.2000000000000002</v>
          </cell>
          <cell r="B26" t="str">
            <v>Tension Assembly  120kN</v>
          </cell>
        </row>
        <row r="27">
          <cell r="A27">
            <v>2.2999999999999998</v>
          </cell>
          <cell r="B27" t="str">
            <v>Down Lead Clamp</v>
          </cell>
        </row>
        <row r="28">
          <cell r="A28">
            <v>2.4</v>
          </cell>
          <cell r="B28" t="str">
            <v>Vibration Damper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ow r="1">
          <cell r="A1" t="str">
            <v>Tender No. 41031044/00 : 132 kV OHTL Najran (EAST )- Roikbha - Najran University</v>
          </cell>
        </row>
      </sheetData>
      <sheetData sheetId="12"/>
      <sheetData sheetId="13"/>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s>
    <definedNames>
      <definedName name="Print"/>
    </defined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r comp total"/>
      <sheetName val="ibr comp detail"/>
      <sheetName val="ibr comp S&amp;M"/>
      <sheetName val="Headcount"/>
      <sheetName val="ibr comp Headcount (detail)"/>
      <sheetName val="McK ex manuf sales"/>
      <sheetName val="McK ex manuf less cogs"/>
      <sheetName val="cogs ASSUMPTIONS"/>
      <sheetName val="costs"/>
    </sheetNames>
    <sheetDataSet>
      <sheetData sheetId="0"/>
      <sheetData sheetId="1"/>
      <sheetData sheetId="2"/>
      <sheetData sheetId="3"/>
      <sheetData sheetId="4"/>
      <sheetData sheetId="5"/>
      <sheetData sheetId="6"/>
      <sheetData sheetId="7"/>
      <sheetData sheetId="8">
        <row r="49">
          <cell r="P49">
            <v>3315.6</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 MYSORE"/>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
      <sheetName val="INDEX"/>
      <sheetName val="MILESTONE"/>
      <sheetName val="CON-DETAILS"/>
      <sheetName val="ENG-PROG"/>
      <sheetName val="LINE"/>
      <sheetName val="MAN&amp;VEH"/>
      <sheetName val="SITE"/>
      <sheetName val="%PROG"/>
      <sheetName val="SAFETY"/>
      <sheetName val="PHOTO"/>
      <sheetName val="T&amp;I-Sch"/>
      <sheetName val="Cover Sheet"/>
      <sheetName val="Summary"/>
      <sheetName val="Engineering Progress"/>
      <sheetName val="Line Materials"/>
      <sheetName val="Site Activities"/>
      <sheetName val="Manpower"/>
      <sheetName val="Progress"/>
      <sheetName val="Graph"/>
      <sheetName val="Sheet1"/>
      <sheetName val="Cover_Sheet"/>
      <sheetName val="Engineering_Progress"/>
      <sheetName val="Line_Materials"/>
      <sheetName val="Site_Activities"/>
      <sheetName val="Cover_Sheet1"/>
      <sheetName val="Engineering_Progress1"/>
      <sheetName val="Line_Materials1"/>
      <sheetName val="Site_Activities1"/>
      <sheetName val="Cover_Sheet2"/>
      <sheetName val="Engineering_Progress2"/>
      <sheetName val="Line_Materials2"/>
      <sheetName val="Site_Activities2"/>
      <sheetName val="MonthlyProgressReport 270 Apr'9"/>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 Break Up"/>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User and Version Details"/>
      <sheetName val="Cover"/>
      <sheetName val="Contents"/>
      <sheetName val="1. Input Assumptions"/>
      <sheetName val="Quarterly Input"/>
      <sheetName val="2. Input Main "/>
      <sheetName val="3. Input CIP"/>
      <sheetName val="Quart Reporting"/>
      <sheetName val="4. Input Bridge"/>
      <sheetName val="5. Input NE"/>
      <sheetName val="6. Output BS "/>
      <sheetName val="7. Output I&amp;E"/>
      <sheetName val="8. Output CF"/>
      <sheetName val="9. Output I&amp;E working sheet"/>
      <sheetName val="10. Output Bridge Analysis"/>
      <sheetName val="11. End Product Assumptions"/>
      <sheetName val="12.  End Product I&amp;E detail"/>
      <sheetName val="13. End Product I&amp;E"/>
      <sheetName val="14. End Product CIP &amp; Capex"/>
      <sheetName val="15. End Product Summary"/>
      <sheetName val="16. KPI, benchmarking pg 1 of 3"/>
      <sheetName val="17. KPI, benchmarking pg 2 of 3"/>
      <sheetName val="18. KPI, benchmarking pg 3 of 3"/>
      <sheetName val="19. Bridge Diagram Outputs"/>
      <sheetName val="Data"/>
      <sheetName val="Request"/>
      <sheetName val="Sensitivity Inputs"/>
      <sheetName val="Sensitivity Workings"/>
      <sheetName val="Sensitivity Analysis"/>
      <sheetName val="Chart Data"/>
      <sheetName val="BP tables"/>
    </sheetNames>
    <sheetDataSet>
      <sheetData sheetId="0" refreshError="1"/>
      <sheetData sheetId="1" refreshError="1"/>
      <sheetData sheetId="2" refreshError="1"/>
      <sheetData sheetId="3" refreshError="1"/>
      <sheetData sheetId="4" refreshError="1"/>
      <sheetData sheetId="5" refreshError="1"/>
      <sheetData sheetId="6" refreshError="1">
        <row r="8">
          <cell r="D8" t="str">
            <v>2002/03</v>
          </cell>
          <cell r="E8" t="str">
            <v>2003/04</v>
          </cell>
          <cell r="F8" t="str">
            <v>2004/05</v>
          </cell>
          <cell r="G8" t="str">
            <v>2005/06</v>
          </cell>
          <cell r="H8" t="str">
            <v>2006/07</v>
          </cell>
          <cell r="I8" t="str">
            <v>2007/08</v>
          </cell>
          <cell r="J8" t="str">
            <v>2008/09</v>
          </cell>
          <cell r="K8" t="str">
            <v>2009/10</v>
          </cell>
          <cell r="L8" t="str">
            <v>2010/11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M"/>
      <sheetName val="HNS"/>
      <sheetName val="SDK"/>
      <sheetName val="MCM"/>
      <sheetName val="SBJ"/>
      <sheetName val="BBS"/>
      <sheetName val="VBP"/>
      <sheetName val="DBP"/>
      <sheetName val="KKJ"/>
      <sheetName val="MKH"/>
      <sheetName val="BM"/>
      <sheetName val="DSG"/>
      <sheetName val="MP"/>
      <sheetName val="DB"/>
      <sheetName val="MCP"/>
      <sheetName val="SSK"/>
      <sheetName val="KS"/>
      <sheetName val="SKN"/>
      <sheetName val="SBL"/>
      <sheetName val="MRAM"/>
      <sheetName val="RADH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ach-3 (QR)"/>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7a"/>
    </sheetNames>
    <sheetDataSet>
      <sheetData sheetId="0">
        <row r="3">
          <cell r="AA3">
            <v>221269</v>
          </cell>
          <cell r="AB3">
            <v>221269</v>
          </cell>
        </row>
        <row r="4">
          <cell r="AA4">
            <v>102332</v>
          </cell>
          <cell r="AB4">
            <v>102332</v>
          </cell>
        </row>
        <row r="5">
          <cell r="AA5">
            <v>102164</v>
          </cell>
          <cell r="AB5">
            <v>102164</v>
          </cell>
        </row>
        <row r="7">
          <cell r="AA7">
            <v>28871</v>
          </cell>
          <cell r="AB7">
            <v>28871</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bCroatiaSheet"/>
      <sheetName val="Country summary"/>
      <sheetName val="Summary tabs--&gt;"/>
      <sheetName val="DossierConsolidation"/>
      <sheetName val="MAConsolidation"/>
      <sheetName val="MAConsolidHelper"/>
      <sheetName val="Assumptions"/>
      <sheetName val="MasterMolDoseList"/>
      <sheetName val="NOTES"/>
      <sheetName val="Aurobindo--&gt;"/>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Brazil</v>
          </cell>
          <cell r="Q5" t="str">
            <v>Bulgaria</v>
          </cell>
          <cell r="R5" t="str">
            <v>CAMCAR</v>
          </cell>
          <cell r="S5" t="str">
            <v>Chile</v>
          </cell>
          <cell r="T5" t="str">
            <v>Colombia</v>
          </cell>
          <cell r="U5" t="str">
            <v>Croatia</v>
          </cell>
          <cell r="V5" t="str">
            <v>Czech</v>
          </cell>
          <cell r="W5" t="str">
            <v>Egypt</v>
          </cell>
          <cell r="X5" t="str">
            <v>Gulf</v>
          </cell>
          <cell r="Y5" t="str">
            <v>Hungary</v>
          </cell>
          <cell r="Z5" t="str">
            <v>Kazakhstan</v>
          </cell>
          <cell r="AA5" t="str">
            <v>Malaysia</v>
          </cell>
          <cell r="AB5" t="str">
            <v>Mexico</v>
          </cell>
          <cell r="AC5" t="str">
            <v>Peru</v>
          </cell>
          <cell r="AD5" t="str">
            <v>Philippines</v>
          </cell>
          <cell r="AE5" t="str">
            <v>Poland</v>
          </cell>
          <cell r="AF5" t="str">
            <v>Romania</v>
          </cell>
          <cell r="AG5" t="str">
            <v>Russia</v>
          </cell>
          <cell r="AH5" t="str">
            <v>Saudi</v>
          </cell>
          <cell r="AI5" t="str">
            <v>Serbia</v>
          </cell>
          <cell r="AJ5" t="str">
            <v>Slovak</v>
          </cell>
          <cell r="AK5" t="str">
            <v>South Africa</v>
          </cell>
          <cell r="AL5" t="str">
            <v>Thailand</v>
          </cell>
          <cell r="AM5" t="str">
            <v>Turkey</v>
          </cell>
          <cell r="AN5" t="str">
            <v>Ukraine</v>
          </cell>
          <cell r="AO5" t="str">
            <v>Venezuela</v>
          </cell>
          <cell r="AP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2010.75</v>
          </cell>
          <cell r="Q9">
            <v>2011</v>
          </cell>
          <cell r="R9">
            <v>2011</v>
          </cell>
          <cell r="S9">
            <v>2011</v>
          </cell>
          <cell r="T9">
            <v>2011</v>
          </cell>
          <cell r="U9">
            <v>2011</v>
          </cell>
          <cell r="V9">
            <v>2011</v>
          </cell>
          <cell r="W9">
            <v>0</v>
          </cell>
          <cell r="X9">
            <v>2011</v>
          </cell>
          <cell r="Y9">
            <v>2011</v>
          </cell>
          <cell r="Z9">
            <v>2011</v>
          </cell>
          <cell r="AA9">
            <v>2011.75</v>
          </cell>
          <cell r="AB9">
            <v>2011</v>
          </cell>
          <cell r="AC9">
            <v>2011</v>
          </cell>
          <cell r="AD9">
            <v>2011.75</v>
          </cell>
          <cell r="AE9">
            <v>2011</v>
          </cell>
          <cell r="AF9">
            <v>2011</v>
          </cell>
          <cell r="AG9">
            <v>2011</v>
          </cell>
          <cell r="AH9">
            <v>2011</v>
          </cell>
          <cell r="AI9">
            <v>0</v>
          </cell>
          <cell r="AJ9">
            <v>2011</v>
          </cell>
          <cell r="AK9">
            <v>2011.75</v>
          </cell>
          <cell r="AL9">
            <v>2011.75</v>
          </cell>
          <cell r="AM9">
            <v>2011</v>
          </cell>
          <cell r="AN9">
            <v>2011</v>
          </cell>
          <cell r="AO9">
            <v>2011</v>
          </cell>
          <cell r="AP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2010.75</v>
          </cell>
          <cell r="Q10">
            <v>2011</v>
          </cell>
          <cell r="R10">
            <v>2011</v>
          </cell>
          <cell r="S10">
            <v>2011</v>
          </cell>
          <cell r="T10">
            <v>2011</v>
          </cell>
          <cell r="U10">
            <v>2011</v>
          </cell>
          <cell r="V10">
            <v>2011</v>
          </cell>
          <cell r="W10">
            <v>0</v>
          </cell>
          <cell r="X10">
            <v>2011</v>
          </cell>
          <cell r="Y10">
            <v>2011</v>
          </cell>
          <cell r="Z10">
            <v>2011</v>
          </cell>
          <cell r="AA10">
            <v>2011.75</v>
          </cell>
          <cell r="AB10">
            <v>2011</v>
          </cell>
          <cell r="AC10">
            <v>2011</v>
          </cell>
          <cell r="AD10">
            <v>2011.75</v>
          </cell>
          <cell r="AE10">
            <v>2011</v>
          </cell>
          <cell r="AF10">
            <v>2011</v>
          </cell>
          <cell r="AG10">
            <v>2011</v>
          </cell>
          <cell r="AH10">
            <v>2011</v>
          </cell>
          <cell r="AI10">
            <v>0</v>
          </cell>
          <cell r="AJ10">
            <v>2011</v>
          </cell>
          <cell r="AK10">
            <v>2011.75</v>
          </cell>
          <cell r="AL10">
            <v>2011.75</v>
          </cell>
          <cell r="AM10">
            <v>2011</v>
          </cell>
          <cell r="AN10">
            <v>2011</v>
          </cell>
          <cell r="AO10">
            <v>2011</v>
          </cell>
          <cell r="AP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2010.75</v>
          </cell>
          <cell r="Q11">
            <v>2011</v>
          </cell>
          <cell r="R11">
            <v>2011</v>
          </cell>
          <cell r="S11">
            <v>2011</v>
          </cell>
          <cell r="T11">
            <v>2011</v>
          </cell>
          <cell r="U11">
            <v>2011</v>
          </cell>
          <cell r="V11">
            <v>2011</v>
          </cell>
          <cell r="W11">
            <v>0</v>
          </cell>
          <cell r="X11">
            <v>2011</v>
          </cell>
          <cell r="Y11">
            <v>2011</v>
          </cell>
          <cell r="Z11">
            <v>2011</v>
          </cell>
          <cell r="AA11">
            <v>2011.75</v>
          </cell>
          <cell r="AB11">
            <v>2011</v>
          </cell>
          <cell r="AC11">
            <v>2011</v>
          </cell>
          <cell r="AD11">
            <v>2011.75</v>
          </cell>
          <cell r="AE11">
            <v>2011</v>
          </cell>
          <cell r="AF11">
            <v>2011</v>
          </cell>
          <cell r="AG11">
            <v>2011</v>
          </cell>
          <cell r="AH11">
            <v>2011</v>
          </cell>
          <cell r="AI11">
            <v>0</v>
          </cell>
          <cell r="AJ11">
            <v>2011</v>
          </cell>
          <cell r="AK11">
            <v>2011.75</v>
          </cell>
          <cell r="AL11">
            <v>2011.75</v>
          </cell>
          <cell r="AM11">
            <v>2011</v>
          </cell>
          <cell r="AN11">
            <v>2011</v>
          </cell>
          <cell r="AO11">
            <v>2011</v>
          </cell>
          <cell r="AP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2010.75</v>
          </cell>
          <cell r="Q12">
            <v>2011</v>
          </cell>
          <cell r="R12">
            <v>2011</v>
          </cell>
          <cell r="S12">
            <v>2011</v>
          </cell>
          <cell r="T12">
            <v>2011</v>
          </cell>
          <cell r="U12">
            <v>2011</v>
          </cell>
          <cell r="V12">
            <v>2011</v>
          </cell>
          <cell r="W12">
            <v>0</v>
          </cell>
          <cell r="X12">
            <v>2011</v>
          </cell>
          <cell r="Y12">
            <v>2011</v>
          </cell>
          <cell r="Z12">
            <v>2011</v>
          </cell>
          <cell r="AA12">
            <v>2011.75</v>
          </cell>
          <cell r="AB12">
            <v>2011</v>
          </cell>
          <cell r="AC12">
            <v>2011</v>
          </cell>
          <cell r="AD12">
            <v>2011.75</v>
          </cell>
          <cell r="AE12">
            <v>2011</v>
          </cell>
          <cell r="AF12">
            <v>2011</v>
          </cell>
          <cell r="AG12">
            <v>2011</v>
          </cell>
          <cell r="AH12">
            <v>2011</v>
          </cell>
          <cell r="AI12">
            <v>0</v>
          </cell>
          <cell r="AJ12">
            <v>2011</v>
          </cell>
          <cell r="AK12">
            <v>2011.75</v>
          </cell>
          <cell r="AL12">
            <v>2011.75</v>
          </cell>
          <cell r="AM12">
            <v>2011</v>
          </cell>
          <cell r="AN12">
            <v>2011</v>
          </cell>
          <cell r="AO12">
            <v>2011</v>
          </cell>
          <cell r="AP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2010.75</v>
          </cell>
          <cell r="Q13">
            <v>2011</v>
          </cell>
          <cell r="R13">
            <v>2011</v>
          </cell>
          <cell r="S13">
            <v>2011</v>
          </cell>
          <cell r="T13">
            <v>2011</v>
          </cell>
          <cell r="U13">
            <v>2011</v>
          </cell>
          <cell r="V13">
            <v>2011</v>
          </cell>
          <cell r="W13">
            <v>0</v>
          </cell>
          <cell r="X13">
            <v>2011</v>
          </cell>
          <cell r="Y13">
            <v>2011</v>
          </cell>
          <cell r="Z13">
            <v>2011</v>
          </cell>
          <cell r="AA13">
            <v>2011.75</v>
          </cell>
          <cell r="AB13">
            <v>2011</v>
          </cell>
          <cell r="AC13">
            <v>2011</v>
          </cell>
          <cell r="AD13">
            <v>2011.75</v>
          </cell>
          <cell r="AE13">
            <v>2011</v>
          </cell>
          <cell r="AF13">
            <v>2011</v>
          </cell>
          <cell r="AG13">
            <v>2011</v>
          </cell>
          <cell r="AH13">
            <v>2011</v>
          </cell>
          <cell r="AI13">
            <v>0</v>
          </cell>
          <cell r="AJ13">
            <v>2011</v>
          </cell>
          <cell r="AK13">
            <v>2011.75</v>
          </cell>
          <cell r="AL13">
            <v>2011.75</v>
          </cell>
          <cell r="AM13">
            <v>2011</v>
          </cell>
          <cell r="AN13">
            <v>2011</v>
          </cell>
          <cell r="AO13">
            <v>2011</v>
          </cell>
          <cell r="AP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2010.5</v>
          </cell>
          <cell r="AC15">
            <v>0</v>
          </cell>
          <cell r="AD15">
            <v>0</v>
          </cell>
          <cell r="AE15">
            <v>0</v>
          </cell>
          <cell r="AF15">
            <v>0</v>
          </cell>
          <cell r="AG15">
            <v>0</v>
          </cell>
          <cell r="AH15">
            <v>0</v>
          </cell>
          <cell r="AI15">
            <v>0</v>
          </cell>
          <cell r="AJ15">
            <v>0</v>
          </cell>
          <cell r="AK15">
            <v>2010.5</v>
          </cell>
          <cell r="AL15">
            <v>0</v>
          </cell>
          <cell r="AM15">
            <v>0</v>
          </cell>
          <cell r="AN15">
            <v>0</v>
          </cell>
          <cell r="AO15">
            <v>0</v>
          </cell>
          <cell r="AP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2010.5</v>
          </cell>
          <cell r="AC16">
            <v>0</v>
          </cell>
          <cell r="AD16">
            <v>0</v>
          </cell>
          <cell r="AE16">
            <v>0</v>
          </cell>
          <cell r="AF16">
            <v>0</v>
          </cell>
          <cell r="AG16">
            <v>0</v>
          </cell>
          <cell r="AH16">
            <v>0</v>
          </cell>
          <cell r="AI16">
            <v>0</v>
          </cell>
          <cell r="AJ16">
            <v>0</v>
          </cell>
          <cell r="AK16">
            <v>2010.5</v>
          </cell>
          <cell r="AL16">
            <v>0</v>
          </cell>
          <cell r="AM16">
            <v>0</v>
          </cell>
          <cell r="AN16">
            <v>0</v>
          </cell>
          <cell r="AO16">
            <v>0</v>
          </cell>
          <cell r="AP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2010.5</v>
          </cell>
          <cell r="AC17">
            <v>0</v>
          </cell>
          <cell r="AD17">
            <v>0</v>
          </cell>
          <cell r="AE17">
            <v>0</v>
          </cell>
          <cell r="AF17">
            <v>0</v>
          </cell>
          <cell r="AG17">
            <v>0</v>
          </cell>
          <cell r="AH17">
            <v>0</v>
          </cell>
          <cell r="AI17">
            <v>0</v>
          </cell>
          <cell r="AJ17">
            <v>0</v>
          </cell>
          <cell r="AK17">
            <v>2010.5</v>
          </cell>
          <cell r="AL17">
            <v>0</v>
          </cell>
          <cell r="AM17">
            <v>0</v>
          </cell>
          <cell r="AN17">
            <v>0</v>
          </cell>
          <cell r="AO17">
            <v>0</v>
          </cell>
          <cell r="AP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2010.5</v>
          </cell>
          <cell r="AC18">
            <v>0</v>
          </cell>
          <cell r="AD18">
            <v>0</v>
          </cell>
          <cell r="AE18">
            <v>0</v>
          </cell>
          <cell r="AF18">
            <v>0</v>
          </cell>
          <cell r="AG18">
            <v>0</v>
          </cell>
          <cell r="AH18">
            <v>0</v>
          </cell>
          <cell r="AI18">
            <v>0</v>
          </cell>
          <cell r="AJ18">
            <v>0</v>
          </cell>
          <cell r="AK18">
            <v>2010.5</v>
          </cell>
          <cell r="AL18">
            <v>0</v>
          </cell>
          <cell r="AM18">
            <v>0</v>
          </cell>
          <cell r="AN18">
            <v>0</v>
          </cell>
          <cell r="AO18">
            <v>0</v>
          </cell>
          <cell r="AP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2010.25</v>
          </cell>
          <cell r="AL19">
            <v>2010.25</v>
          </cell>
          <cell r="AM19">
            <v>0</v>
          </cell>
          <cell r="AN19">
            <v>0</v>
          </cell>
          <cell r="AO19">
            <v>0</v>
          </cell>
          <cell r="AP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2010.25</v>
          </cell>
          <cell r="AL20">
            <v>2010.25</v>
          </cell>
          <cell r="AM20">
            <v>0</v>
          </cell>
          <cell r="AN20">
            <v>0</v>
          </cell>
          <cell r="AO20">
            <v>0</v>
          </cell>
          <cell r="AP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2010.25</v>
          </cell>
          <cell r="AL21">
            <v>2010.25</v>
          </cell>
          <cell r="AM21">
            <v>0</v>
          </cell>
          <cell r="AN21">
            <v>0</v>
          </cell>
          <cell r="AO21">
            <v>0</v>
          </cell>
          <cell r="AP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row>
        <row r="26">
          <cell r="B26" t="str">
            <v>Capecitabine150mg</v>
          </cell>
          <cell r="C26" t="str">
            <v>Capecitabine</v>
          </cell>
          <cell r="D26" t="str">
            <v>150mg</v>
          </cell>
          <cell r="E26" t="str">
            <v>Intas</v>
          </cell>
          <cell r="F26">
            <v>0</v>
          </cell>
          <cell r="G26">
            <v>0</v>
          </cell>
          <cell r="H26">
            <v>0</v>
          </cell>
          <cell r="I26" t="str">
            <v>Y</v>
          </cell>
          <cell r="J26">
            <v>2010.5</v>
          </cell>
          <cell r="K26">
            <v>0</v>
          </cell>
          <cell r="L26">
            <v>0</v>
          </cell>
          <cell r="M26">
            <v>2010.5</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row>
        <row r="27">
          <cell r="B27" t="str">
            <v>Capecitabine500mg</v>
          </cell>
          <cell r="C27" t="str">
            <v>Capecitabine</v>
          </cell>
          <cell r="D27" t="str">
            <v>500mg</v>
          </cell>
          <cell r="E27" t="str">
            <v>Intas</v>
          </cell>
          <cell r="F27">
            <v>0</v>
          </cell>
          <cell r="G27">
            <v>0</v>
          </cell>
          <cell r="H27">
            <v>0</v>
          </cell>
          <cell r="I27" t="str">
            <v>Y</v>
          </cell>
          <cell r="J27">
            <v>2010.5</v>
          </cell>
          <cell r="K27">
            <v>0</v>
          </cell>
          <cell r="L27">
            <v>0</v>
          </cell>
          <cell r="M27">
            <v>2010.5</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2011.5</v>
          </cell>
          <cell r="Q29">
            <v>2012.5</v>
          </cell>
          <cell r="R29">
            <v>2011.75</v>
          </cell>
          <cell r="S29">
            <v>2011.75</v>
          </cell>
          <cell r="T29">
            <v>2011.75</v>
          </cell>
          <cell r="U29">
            <v>2012.5</v>
          </cell>
          <cell r="V29">
            <v>2012.5</v>
          </cell>
          <cell r="W29">
            <v>0</v>
          </cell>
          <cell r="X29">
            <v>2011.75</v>
          </cell>
          <cell r="Y29">
            <v>2012.5</v>
          </cell>
          <cell r="Z29">
            <v>2012.5</v>
          </cell>
          <cell r="AA29">
            <v>2012.5</v>
          </cell>
          <cell r="AB29">
            <v>2012.5</v>
          </cell>
          <cell r="AC29">
            <v>2011.75</v>
          </cell>
          <cell r="AD29">
            <v>2012.5</v>
          </cell>
          <cell r="AE29">
            <v>2012.5</v>
          </cell>
          <cell r="AF29">
            <v>2012.5</v>
          </cell>
          <cell r="AG29">
            <v>2011.75</v>
          </cell>
          <cell r="AH29">
            <v>2012.5</v>
          </cell>
          <cell r="AI29">
            <v>0</v>
          </cell>
          <cell r="AJ29">
            <v>2012.5</v>
          </cell>
          <cell r="AK29">
            <v>2012.5</v>
          </cell>
          <cell r="AL29">
            <v>2012.5</v>
          </cell>
          <cell r="AM29">
            <v>2012.5</v>
          </cell>
          <cell r="AN29">
            <v>2012.5</v>
          </cell>
          <cell r="AO29">
            <v>2011.75</v>
          </cell>
          <cell r="AP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2010.25</v>
          </cell>
          <cell r="Q30">
            <v>2010.5</v>
          </cell>
          <cell r="R30">
            <v>2010.5</v>
          </cell>
          <cell r="S30">
            <v>2010.5</v>
          </cell>
          <cell r="T30">
            <v>2010.5</v>
          </cell>
          <cell r="U30">
            <v>2010.5</v>
          </cell>
          <cell r="V30">
            <v>2010.5</v>
          </cell>
          <cell r="W30">
            <v>0</v>
          </cell>
          <cell r="X30">
            <v>2010.5</v>
          </cell>
          <cell r="Y30">
            <v>2010.5</v>
          </cell>
          <cell r="Z30">
            <v>2011.25</v>
          </cell>
          <cell r="AA30">
            <v>2011.25</v>
          </cell>
          <cell r="AB30">
            <v>2011.25</v>
          </cell>
          <cell r="AC30">
            <v>2010.5</v>
          </cell>
          <cell r="AD30">
            <v>2011.25</v>
          </cell>
          <cell r="AE30">
            <v>2010.5</v>
          </cell>
          <cell r="AF30">
            <v>2010.5</v>
          </cell>
          <cell r="AG30">
            <v>2010.5</v>
          </cell>
          <cell r="AH30">
            <v>2011.25</v>
          </cell>
          <cell r="AI30">
            <v>0</v>
          </cell>
          <cell r="AJ30">
            <v>2010.5</v>
          </cell>
          <cell r="AK30">
            <v>2011.25</v>
          </cell>
          <cell r="AL30">
            <v>2011.25</v>
          </cell>
          <cell r="AM30">
            <v>2010.5</v>
          </cell>
          <cell r="AN30">
            <v>2011.25</v>
          </cell>
          <cell r="AO30">
            <v>2010.5</v>
          </cell>
          <cell r="AP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row>
        <row r="38">
          <cell r="B38" t="str">
            <v>Docetaxel20mg</v>
          </cell>
          <cell r="C38" t="str">
            <v>Docetaxel</v>
          </cell>
          <cell r="D38" t="str">
            <v>20mg</v>
          </cell>
          <cell r="E38" t="str">
            <v>Intas</v>
          </cell>
          <cell r="F38">
            <v>0</v>
          </cell>
          <cell r="G38">
            <v>0</v>
          </cell>
          <cell r="H38">
            <v>0</v>
          </cell>
          <cell r="I38" t="str">
            <v>Y</v>
          </cell>
          <cell r="J38">
            <v>2010.25</v>
          </cell>
          <cell r="K38">
            <v>0</v>
          </cell>
          <cell r="L38">
            <v>0</v>
          </cell>
          <cell r="M38">
            <v>2010.25</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row>
        <row r="39">
          <cell r="B39" t="str">
            <v>Docetaxel80mg</v>
          </cell>
          <cell r="C39" t="str">
            <v>Docetaxel</v>
          </cell>
          <cell r="D39" t="str">
            <v>80mg</v>
          </cell>
          <cell r="E39" t="str">
            <v>Intas</v>
          </cell>
          <cell r="F39">
            <v>0</v>
          </cell>
          <cell r="G39">
            <v>0</v>
          </cell>
          <cell r="H39">
            <v>0</v>
          </cell>
          <cell r="I39" t="str">
            <v>Y</v>
          </cell>
          <cell r="J39">
            <v>2010.25</v>
          </cell>
          <cell r="K39">
            <v>0</v>
          </cell>
          <cell r="L39">
            <v>0</v>
          </cell>
          <cell r="M39">
            <v>2010.25</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2010.25</v>
          </cell>
          <cell r="Q41">
            <v>2011.25</v>
          </cell>
          <cell r="R41">
            <v>2010.5</v>
          </cell>
          <cell r="S41">
            <v>2010.5</v>
          </cell>
          <cell r="T41">
            <v>2010.5</v>
          </cell>
          <cell r="U41">
            <v>2010.5</v>
          </cell>
          <cell r="V41">
            <v>2011.5</v>
          </cell>
          <cell r="W41">
            <v>0</v>
          </cell>
          <cell r="X41">
            <v>2010.5</v>
          </cell>
          <cell r="Y41">
            <v>2011.25</v>
          </cell>
          <cell r="Z41">
            <v>2010.5</v>
          </cell>
          <cell r="AA41">
            <v>2011.25</v>
          </cell>
          <cell r="AB41">
            <v>2011.25</v>
          </cell>
          <cell r="AC41">
            <v>2010.5</v>
          </cell>
          <cell r="AD41">
            <v>2011.25</v>
          </cell>
          <cell r="AE41">
            <v>2011.5</v>
          </cell>
          <cell r="AF41">
            <v>2011.25</v>
          </cell>
          <cell r="AG41">
            <v>2010.5</v>
          </cell>
          <cell r="AH41">
            <v>2010.5</v>
          </cell>
          <cell r="AI41">
            <v>0</v>
          </cell>
          <cell r="AJ41">
            <v>2011.25</v>
          </cell>
          <cell r="AK41">
            <v>2011.25</v>
          </cell>
          <cell r="AL41">
            <v>2011.25</v>
          </cell>
          <cell r="AM41">
            <v>2010.5</v>
          </cell>
          <cell r="AN41">
            <v>2010.5</v>
          </cell>
          <cell r="AO41">
            <v>2010.5</v>
          </cell>
          <cell r="AP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2010.25</v>
          </cell>
          <cell r="Q42">
            <v>2011.25</v>
          </cell>
          <cell r="R42">
            <v>2010.5</v>
          </cell>
          <cell r="S42">
            <v>2010.5</v>
          </cell>
          <cell r="T42">
            <v>2010.5</v>
          </cell>
          <cell r="U42">
            <v>2010.5</v>
          </cell>
          <cell r="V42">
            <v>2011.5</v>
          </cell>
          <cell r="W42">
            <v>0</v>
          </cell>
          <cell r="X42">
            <v>2010.5</v>
          </cell>
          <cell r="Y42">
            <v>2011.25</v>
          </cell>
          <cell r="Z42">
            <v>2010.5</v>
          </cell>
          <cell r="AA42">
            <v>2011.25</v>
          </cell>
          <cell r="AB42">
            <v>2011.25</v>
          </cell>
          <cell r="AC42">
            <v>2010.5</v>
          </cell>
          <cell r="AD42">
            <v>2011.25</v>
          </cell>
          <cell r="AE42">
            <v>2011.5</v>
          </cell>
          <cell r="AF42">
            <v>2011.25</v>
          </cell>
          <cell r="AG42">
            <v>2010.5</v>
          </cell>
          <cell r="AH42">
            <v>2010.5</v>
          </cell>
          <cell r="AI42">
            <v>0</v>
          </cell>
          <cell r="AJ42">
            <v>2011.25</v>
          </cell>
          <cell r="AK42">
            <v>2011.25</v>
          </cell>
          <cell r="AL42">
            <v>2011.25</v>
          </cell>
          <cell r="AM42">
            <v>2010.5</v>
          </cell>
          <cell r="AN42">
            <v>2010.5</v>
          </cell>
          <cell r="AO42">
            <v>2010.5</v>
          </cell>
          <cell r="AP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2010.25</v>
          </cell>
          <cell r="Q43">
            <v>2011.25</v>
          </cell>
          <cell r="R43">
            <v>2010.5</v>
          </cell>
          <cell r="S43">
            <v>2010.5</v>
          </cell>
          <cell r="T43">
            <v>2010.5</v>
          </cell>
          <cell r="U43">
            <v>2010.5</v>
          </cell>
          <cell r="V43">
            <v>2011.5</v>
          </cell>
          <cell r="W43">
            <v>0</v>
          </cell>
          <cell r="X43">
            <v>2010.5</v>
          </cell>
          <cell r="Y43">
            <v>2011.25</v>
          </cell>
          <cell r="Z43">
            <v>2010.5</v>
          </cell>
          <cell r="AA43">
            <v>2011.25</v>
          </cell>
          <cell r="AB43">
            <v>2011.25</v>
          </cell>
          <cell r="AC43">
            <v>2010.5</v>
          </cell>
          <cell r="AD43">
            <v>2011.25</v>
          </cell>
          <cell r="AE43">
            <v>2011.5</v>
          </cell>
          <cell r="AF43">
            <v>2011.25</v>
          </cell>
          <cell r="AG43">
            <v>2010.5</v>
          </cell>
          <cell r="AH43">
            <v>2010.5</v>
          </cell>
          <cell r="AI43">
            <v>0</v>
          </cell>
          <cell r="AJ43">
            <v>2011.25</v>
          </cell>
          <cell r="AK43">
            <v>2011.25</v>
          </cell>
          <cell r="AL43">
            <v>2011.25</v>
          </cell>
          <cell r="AM43">
            <v>2010.5</v>
          </cell>
          <cell r="AN43">
            <v>2010.5</v>
          </cell>
          <cell r="AO43">
            <v>2010.5</v>
          </cell>
          <cell r="AP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2010.5</v>
          </cell>
          <cell r="S46">
            <v>2010.5</v>
          </cell>
          <cell r="T46">
            <v>2010.5</v>
          </cell>
          <cell r="U46">
            <v>2010.5</v>
          </cell>
          <cell r="V46">
            <v>2010.5</v>
          </cell>
          <cell r="W46">
            <v>0</v>
          </cell>
          <cell r="X46">
            <v>2010.5</v>
          </cell>
          <cell r="Y46">
            <v>2010.5</v>
          </cell>
          <cell r="Z46">
            <v>2010.5</v>
          </cell>
          <cell r="AA46">
            <v>2011.25</v>
          </cell>
          <cell r="AB46">
            <v>2011</v>
          </cell>
          <cell r="AC46">
            <v>2010.5</v>
          </cell>
          <cell r="AD46">
            <v>2010.5</v>
          </cell>
          <cell r="AE46">
            <v>2010.5</v>
          </cell>
          <cell r="AF46">
            <v>2010.25</v>
          </cell>
          <cell r="AG46">
            <v>2010.75</v>
          </cell>
          <cell r="AH46">
            <v>2010.5</v>
          </cell>
          <cell r="AI46">
            <v>0</v>
          </cell>
          <cell r="AJ46">
            <v>2010.25</v>
          </cell>
          <cell r="AK46">
            <v>2010.5</v>
          </cell>
          <cell r="AL46">
            <v>2011.25</v>
          </cell>
          <cell r="AM46">
            <v>2010.5</v>
          </cell>
          <cell r="AN46">
            <v>2010.5</v>
          </cell>
          <cell r="AO46">
            <v>2010.5</v>
          </cell>
          <cell r="AP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2010.5</v>
          </cell>
          <cell r="S47">
            <v>2010.5</v>
          </cell>
          <cell r="T47">
            <v>2010.5</v>
          </cell>
          <cell r="U47">
            <v>2010.5</v>
          </cell>
          <cell r="V47">
            <v>2010.5</v>
          </cell>
          <cell r="W47">
            <v>0</v>
          </cell>
          <cell r="X47">
            <v>2010.5</v>
          </cell>
          <cell r="Y47">
            <v>2010.5</v>
          </cell>
          <cell r="Z47">
            <v>2010.5</v>
          </cell>
          <cell r="AA47">
            <v>2011.25</v>
          </cell>
          <cell r="AB47">
            <v>2011</v>
          </cell>
          <cell r="AC47">
            <v>2010.5</v>
          </cell>
          <cell r="AD47">
            <v>2010.5</v>
          </cell>
          <cell r="AE47">
            <v>2010.5</v>
          </cell>
          <cell r="AF47">
            <v>2010.25</v>
          </cell>
          <cell r="AG47">
            <v>2010.75</v>
          </cell>
          <cell r="AH47">
            <v>2010.5</v>
          </cell>
          <cell r="AI47">
            <v>0</v>
          </cell>
          <cell r="AJ47">
            <v>2010.25</v>
          </cell>
          <cell r="AK47">
            <v>2010.5</v>
          </cell>
          <cell r="AL47">
            <v>2011.25</v>
          </cell>
          <cell r="AM47">
            <v>2010.5</v>
          </cell>
          <cell r="AN47">
            <v>2010.5</v>
          </cell>
          <cell r="AO47">
            <v>2010.5</v>
          </cell>
          <cell r="AP47">
            <v>2010.5</v>
          </cell>
        </row>
        <row r="48">
          <cell r="B48" t="str">
            <v>Escitalopram40mg</v>
          </cell>
          <cell r="C48" t="str">
            <v>Escitalopram</v>
          </cell>
          <cell r="D48" t="str">
            <v>40mg</v>
          </cell>
          <cell r="E48" t="str">
            <v>Torrent</v>
          </cell>
          <cell r="F48">
            <v>0</v>
          </cell>
          <cell r="G48">
            <v>0</v>
          </cell>
          <cell r="H48">
            <v>0</v>
          </cell>
          <cell r="I48" t="str">
            <v>Y</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2010.5</v>
          </cell>
          <cell r="S49">
            <v>2010.5</v>
          </cell>
          <cell r="T49">
            <v>2010.5</v>
          </cell>
          <cell r="U49">
            <v>2010.5</v>
          </cell>
          <cell r="V49">
            <v>2010.5</v>
          </cell>
          <cell r="W49">
            <v>0</v>
          </cell>
          <cell r="X49">
            <v>2010.5</v>
          </cell>
          <cell r="Y49">
            <v>2010.5</v>
          </cell>
          <cell r="Z49">
            <v>2010.5</v>
          </cell>
          <cell r="AA49">
            <v>2011.25</v>
          </cell>
          <cell r="AB49">
            <v>2011</v>
          </cell>
          <cell r="AC49">
            <v>2010.5</v>
          </cell>
          <cell r="AD49">
            <v>2010.5</v>
          </cell>
          <cell r="AE49">
            <v>2010.5</v>
          </cell>
          <cell r="AF49">
            <v>2010.25</v>
          </cell>
          <cell r="AG49">
            <v>2010.75</v>
          </cell>
          <cell r="AH49">
            <v>2010.5</v>
          </cell>
          <cell r="AI49">
            <v>0</v>
          </cell>
          <cell r="AJ49">
            <v>2010.25</v>
          </cell>
          <cell r="AK49">
            <v>2010.5</v>
          </cell>
          <cell r="AL49">
            <v>2011.25</v>
          </cell>
          <cell r="AM49">
            <v>2010.5</v>
          </cell>
          <cell r="AN49">
            <v>2010.5</v>
          </cell>
          <cell r="AO49">
            <v>2010.5</v>
          </cell>
          <cell r="AP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row>
        <row r="51">
          <cell r="B51" t="str">
            <v>Exemestane25mg</v>
          </cell>
          <cell r="C51" t="str">
            <v>Exemestane</v>
          </cell>
          <cell r="D51" t="str">
            <v>25mg</v>
          </cell>
          <cell r="E51" t="str">
            <v>Intas</v>
          </cell>
          <cell r="F51">
            <v>0</v>
          </cell>
          <cell r="G51">
            <v>0</v>
          </cell>
          <cell r="H51">
            <v>0</v>
          </cell>
          <cell r="I51" t="str">
            <v>Y</v>
          </cell>
          <cell r="J51">
            <v>2010.25</v>
          </cell>
          <cell r="K51">
            <v>0</v>
          </cell>
          <cell r="L51">
            <v>0</v>
          </cell>
          <cell r="M51">
            <v>2010.25</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row>
        <row r="52">
          <cell r="B52" t="str">
            <v>Felodipine + Candesartan</v>
          </cell>
          <cell r="C52" t="str">
            <v>Felodipine + Candesartan</v>
          </cell>
          <cell r="D52">
            <v>0</v>
          </cell>
          <cell r="E52" t="str">
            <v>Aurobindo</v>
          </cell>
          <cell r="F52" t="str">
            <v>Y</v>
          </cell>
          <cell r="G52" t="str">
            <v>Y</v>
          </cell>
          <cell r="H52" t="str">
            <v>Y</v>
          </cell>
          <cell r="I52">
            <v>0</v>
          </cell>
          <cell r="J52">
            <v>2011.5</v>
          </cell>
          <cell r="K52">
            <v>2011.5</v>
          </cell>
          <cell r="L52">
            <v>2011.5</v>
          </cell>
          <cell r="M52">
            <v>2011.5</v>
          </cell>
          <cell r="N52">
            <v>2011.5</v>
          </cell>
          <cell r="O52">
            <v>2011.5</v>
          </cell>
          <cell r="P52">
            <v>2011.5</v>
          </cell>
          <cell r="Q52">
            <v>2011.5</v>
          </cell>
          <cell r="R52">
            <v>2011.5</v>
          </cell>
          <cell r="S52">
            <v>2011.5</v>
          </cell>
          <cell r="T52">
            <v>2011.5</v>
          </cell>
          <cell r="U52">
            <v>2011.5</v>
          </cell>
          <cell r="V52">
            <v>2011.5</v>
          </cell>
          <cell r="W52">
            <v>2011.5</v>
          </cell>
          <cell r="X52">
            <v>2011.5</v>
          </cell>
          <cell r="Y52">
            <v>2011.5</v>
          </cell>
          <cell r="Z52">
            <v>2011.5</v>
          </cell>
          <cell r="AA52">
            <v>2011.5</v>
          </cell>
          <cell r="AB52">
            <v>2011.5</v>
          </cell>
          <cell r="AC52">
            <v>2011.5</v>
          </cell>
          <cell r="AD52">
            <v>2011.5</v>
          </cell>
          <cell r="AE52">
            <v>2011.5</v>
          </cell>
          <cell r="AF52">
            <v>2011.5</v>
          </cell>
          <cell r="AG52">
            <v>2011.5</v>
          </cell>
          <cell r="AH52">
            <v>2011.5</v>
          </cell>
          <cell r="AI52">
            <v>2011.5</v>
          </cell>
          <cell r="AJ52">
            <v>2011.5</v>
          </cell>
          <cell r="AK52">
            <v>2011.5</v>
          </cell>
          <cell r="AL52">
            <v>2011.5</v>
          </cell>
          <cell r="AM52">
            <v>2011.5</v>
          </cell>
          <cell r="AN52">
            <v>2011.5</v>
          </cell>
          <cell r="AO52">
            <v>2011.5</v>
          </cell>
          <cell r="AP52">
            <v>2011.5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2010.25</v>
          </cell>
          <cell r="Q57">
            <v>0</v>
          </cell>
          <cell r="R57">
            <v>0</v>
          </cell>
          <cell r="S57">
            <v>0</v>
          </cell>
          <cell r="T57">
            <v>0</v>
          </cell>
          <cell r="U57">
            <v>0</v>
          </cell>
          <cell r="V57">
            <v>0</v>
          </cell>
          <cell r="W57">
            <v>0</v>
          </cell>
          <cell r="X57">
            <v>0</v>
          </cell>
          <cell r="Y57">
            <v>0</v>
          </cell>
          <cell r="Z57">
            <v>0</v>
          </cell>
          <cell r="AA57">
            <v>2010.25</v>
          </cell>
          <cell r="AB57">
            <v>0</v>
          </cell>
          <cell r="AC57">
            <v>0</v>
          </cell>
          <cell r="AD57">
            <v>2010.25</v>
          </cell>
          <cell r="AE57">
            <v>0</v>
          </cell>
          <cell r="AF57">
            <v>0</v>
          </cell>
          <cell r="AG57">
            <v>2010.25</v>
          </cell>
          <cell r="AH57">
            <v>0</v>
          </cell>
          <cell r="AI57">
            <v>0</v>
          </cell>
          <cell r="AJ57">
            <v>0</v>
          </cell>
          <cell r="AK57">
            <v>2010.25</v>
          </cell>
          <cell r="AL57">
            <v>0</v>
          </cell>
          <cell r="AM57">
            <v>2010.25</v>
          </cell>
          <cell r="AN57">
            <v>0</v>
          </cell>
          <cell r="AO57">
            <v>0</v>
          </cell>
          <cell r="AP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2010.25</v>
          </cell>
          <cell r="Q58">
            <v>0</v>
          </cell>
          <cell r="R58">
            <v>0</v>
          </cell>
          <cell r="S58">
            <v>0</v>
          </cell>
          <cell r="T58">
            <v>0</v>
          </cell>
          <cell r="U58">
            <v>0</v>
          </cell>
          <cell r="V58">
            <v>0</v>
          </cell>
          <cell r="W58">
            <v>0</v>
          </cell>
          <cell r="X58">
            <v>0</v>
          </cell>
          <cell r="Y58">
            <v>0</v>
          </cell>
          <cell r="Z58">
            <v>0</v>
          </cell>
          <cell r="AA58">
            <v>2010.25</v>
          </cell>
          <cell r="AB58">
            <v>0</v>
          </cell>
          <cell r="AC58">
            <v>0</v>
          </cell>
          <cell r="AD58">
            <v>2010.25</v>
          </cell>
          <cell r="AE58">
            <v>0</v>
          </cell>
          <cell r="AF58">
            <v>0</v>
          </cell>
          <cell r="AG58">
            <v>2010.25</v>
          </cell>
          <cell r="AH58">
            <v>0</v>
          </cell>
          <cell r="AI58">
            <v>0</v>
          </cell>
          <cell r="AJ58">
            <v>0</v>
          </cell>
          <cell r="AK58">
            <v>2010.25</v>
          </cell>
          <cell r="AL58">
            <v>0</v>
          </cell>
          <cell r="AM58">
            <v>2010.25</v>
          </cell>
          <cell r="AN58">
            <v>0</v>
          </cell>
          <cell r="AO58">
            <v>0</v>
          </cell>
          <cell r="AP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2010.25</v>
          </cell>
          <cell r="Q59">
            <v>0</v>
          </cell>
          <cell r="R59">
            <v>0</v>
          </cell>
          <cell r="S59">
            <v>0</v>
          </cell>
          <cell r="T59">
            <v>0</v>
          </cell>
          <cell r="U59">
            <v>0</v>
          </cell>
          <cell r="V59">
            <v>0</v>
          </cell>
          <cell r="W59">
            <v>0</v>
          </cell>
          <cell r="X59">
            <v>0</v>
          </cell>
          <cell r="Y59">
            <v>0</v>
          </cell>
          <cell r="Z59">
            <v>0</v>
          </cell>
          <cell r="AA59">
            <v>2010.25</v>
          </cell>
          <cell r="AB59">
            <v>0</v>
          </cell>
          <cell r="AC59">
            <v>0</v>
          </cell>
          <cell r="AD59">
            <v>0</v>
          </cell>
          <cell r="AE59">
            <v>0</v>
          </cell>
          <cell r="AF59">
            <v>0</v>
          </cell>
          <cell r="AG59">
            <v>2010.25</v>
          </cell>
          <cell r="AH59">
            <v>0</v>
          </cell>
          <cell r="AI59">
            <v>0</v>
          </cell>
          <cell r="AJ59">
            <v>0</v>
          </cell>
          <cell r="AK59">
            <v>2010.25</v>
          </cell>
          <cell r="AL59">
            <v>0</v>
          </cell>
          <cell r="AM59">
            <v>2010.25</v>
          </cell>
          <cell r="AN59">
            <v>0</v>
          </cell>
          <cell r="AO59">
            <v>0</v>
          </cell>
          <cell r="AP59">
            <v>0</v>
          </cell>
        </row>
        <row r="60">
          <cell r="B60" t="str">
            <v>Gabapentin600mg</v>
          </cell>
          <cell r="C60" t="str">
            <v>Gabapentin</v>
          </cell>
          <cell r="D60" t="str">
            <v>600mg</v>
          </cell>
          <cell r="E60" t="str">
            <v>Aurobindo</v>
          </cell>
          <cell r="F60" t="str">
            <v>Y</v>
          </cell>
          <cell r="G60" t="str">
            <v>Y</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2010.25</v>
          </cell>
          <cell r="AH62">
            <v>0</v>
          </cell>
          <cell r="AI62">
            <v>0</v>
          </cell>
          <cell r="AJ62">
            <v>0</v>
          </cell>
          <cell r="AK62">
            <v>0</v>
          </cell>
          <cell r="AL62">
            <v>0</v>
          </cell>
          <cell r="AM62">
            <v>0</v>
          </cell>
          <cell r="AN62">
            <v>0</v>
          </cell>
          <cell r="AO62">
            <v>0</v>
          </cell>
          <cell r="AP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2010.25</v>
          </cell>
          <cell r="Q63">
            <v>0</v>
          </cell>
          <cell r="R63">
            <v>0</v>
          </cell>
          <cell r="S63">
            <v>0</v>
          </cell>
          <cell r="T63">
            <v>0</v>
          </cell>
          <cell r="U63">
            <v>0</v>
          </cell>
          <cell r="V63">
            <v>0</v>
          </cell>
          <cell r="W63">
            <v>0</v>
          </cell>
          <cell r="X63">
            <v>0</v>
          </cell>
          <cell r="Y63">
            <v>0</v>
          </cell>
          <cell r="Z63">
            <v>0</v>
          </cell>
          <cell r="AA63">
            <v>0</v>
          </cell>
          <cell r="AB63">
            <v>2010.25</v>
          </cell>
          <cell r="AC63">
            <v>0</v>
          </cell>
          <cell r="AD63">
            <v>0</v>
          </cell>
          <cell r="AE63">
            <v>0</v>
          </cell>
          <cell r="AF63">
            <v>0</v>
          </cell>
          <cell r="AG63">
            <v>0</v>
          </cell>
          <cell r="AH63">
            <v>0</v>
          </cell>
          <cell r="AI63">
            <v>0</v>
          </cell>
          <cell r="AJ63">
            <v>0</v>
          </cell>
          <cell r="AK63">
            <v>0</v>
          </cell>
          <cell r="AL63">
            <v>0</v>
          </cell>
          <cell r="AM63">
            <v>0</v>
          </cell>
          <cell r="AN63">
            <v>0</v>
          </cell>
          <cell r="AO63">
            <v>2010.25</v>
          </cell>
          <cell r="AP63">
            <v>0</v>
          </cell>
        </row>
        <row r="64">
          <cell r="B64" t="str">
            <v>Gemcitabine1000mg - RTU solution</v>
          </cell>
          <cell r="C64" t="str">
            <v>Gemcitabine</v>
          </cell>
          <cell r="D64" t="str">
            <v>1000mg - RTU solution</v>
          </cell>
          <cell r="E64" t="str">
            <v>Intas</v>
          </cell>
          <cell r="F64">
            <v>0</v>
          </cell>
          <cell r="G64">
            <v>0</v>
          </cell>
          <cell r="H64">
            <v>0</v>
          </cell>
          <cell r="I64" t="str">
            <v>Y</v>
          </cell>
          <cell r="J64">
            <v>2010.25</v>
          </cell>
          <cell r="K64">
            <v>0</v>
          </cell>
          <cell r="L64">
            <v>0</v>
          </cell>
          <cell r="M64">
            <v>2010.25</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row>
        <row r="65">
          <cell r="B65" t="str">
            <v>Gemcitabine1500mg - RTU solution</v>
          </cell>
          <cell r="C65" t="str">
            <v>Gemcitabine</v>
          </cell>
          <cell r="D65" t="str">
            <v>1500mg - RTU solution</v>
          </cell>
          <cell r="E65" t="str">
            <v>Intas</v>
          </cell>
          <cell r="F65">
            <v>0</v>
          </cell>
          <cell r="G65">
            <v>0</v>
          </cell>
          <cell r="H65">
            <v>0</v>
          </cell>
          <cell r="I65" t="str">
            <v>Y</v>
          </cell>
          <cell r="J65">
            <v>2010.25</v>
          </cell>
          <cell r="K65">
            <v>0</v>
          </cell>
          <cell r="L65">
            <v>0</v>
          </cell>
          <cell r="M65">
            <v>2010.25</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row>
        <row r="66">
          <cell r="B66" t="str">
            <v>Gemcitabine2000mg - Lyophyllized vials</v>
          </cell>
          <cell r="C66" t="str">
            <v>Gemcitabine</v>
          </cell>
          <cell r="D66" t="str">
            <v>2000mg - Lyophyllized vials</v>
          </cell>
          <cell r="E66" t="str">
            <v>Intas</v>
          </cell>
          <cell r="F66">
            <v>0</v>
          </cell>
          <cell r="G66">
            <v>0</v>
          </cell>
          <cell r="H66">
            <v>0</v>
          </cell>
          <cell r="I66" t="str">
            <v>Y</v>
          </cell>
          <cell r="J66">
            <v>2010.25</v>
          </cell>
          <cell r="K66">
            <v>0</v>
          </cell>
          <cell r="L66">
            <v>0</v>
          </cell>
          <cell r="M66">
            <v>2010.25</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row>
        <row r="67">
          <cell r="B67" t="str">
            <v>Gemcitabine2000mg - RTU solution</v>
          </cell>
          <cell r="C67" t="str">
            <v>Gemcitabine</v>
          </cell>
          <cell r="D67" t="str">
            <v>2000mg - RTU solution</v>
          </cell>
          <cell r="E67" t="str">
            <v>Intas</v>
          </cell>
          <cell r="F67">
            <v>0</v>
          </cell>
          <cell r="G67">
            <v>0</v>
          </cell>
          <cell r="H67">
            <v>0</v>
          </cell>
          <cell r="I67" t="str">
            <v>Y</v>
          </cell>
          <cell r="J67">
            <v>2010.25</v>
          </cell>
          <cell r="K67">
            <v>0</v>
          </cell>
          <cell r="L67">
            <v>0</v>
          </cell>
          <cell r="M67">
            <v>2010.25</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2010.25</v>
          </cell>
          <cell r="Q68">
            <v>0</v>
          </cell>
          <cell r="R68">
            <v>0</v>
          </cell>
          <cell r="S68">
            <v>0</v>
          </cell>
          <cell r="T68">
            <v>0</v>
          </cell>
          <cell r="U68">
            <v>0</v>
          </cell>
          <cell r="V68">
            <v>0</v>
          </cell>
          <cell r="W68">
            <v>0</v>
          </cell>
          <cell r="X68">
            <v>0</v>
          </cell>
          <cell r="Y68">
            <v>0</v>
          </cell>
          <cell r="Z68">
            <v>0</v>
          </cell>
          <cell r="AA68">
            <v>0</v>
          </cell>
          <cell r="AB68">
            <v>2010.25</v>
          </cell>
          <cell r="AC68">
            <v>0</v>
          </cell>
          <cell r="AD68">
            <v>0</v>
          </cell>
          <cell r="AE68">
            <v>0</v>
          </cell>
          <cell r="AF68">
            <v>0</v>
          </cell>
          <cell r="AG68">
            <v>0</v>
          </cell>
          <cell r="AH68">
            <v>0</v>
          </cell>
          <cell r="AI68">
            <v>0</v>
          </cell>
          <cell r="AJ68">
            <v>0</v>
          </cell>
          <cell r="AK68">
            <v>0</v>
          </cell>
          <cell r="AL68">
            <v>0</v>
          </cell>
          <cell r="AM68">
            <v>0</v>
          </cell>
          <cell r="AN68">
            <v>0</v>
          </cell>
          <cell r="AO68">
            <v>2010.25</v>
          </cell>
          <cell r="AP68">
            <v>0</v>
          </cell>
        </row>
        <row r="69">
          <cell r="B69" t="str">
            <v>Gemcitabine200mg - RTU solution</v>
          </cell>
          <cell r="C69" t="str">
            <v>Gemcitabine</v>
          </cell>
          <cell r="D69" t="str">
            <v>200mg - RTU solution</v>
          </cell>
          <cell r="E69" t="str">
            <v>Intas</v>
          </cell>
          <cell r="F69">
            <v>0</v>
          </cell>
          <cell r="G69">
            <v>0</v>
          </cell>
          <cell r="H69">
            <v>0</v>
          </cell>
          <cell r="I69" t="str">
            <v>Y</v>
          </cell>
          <cell r="J69">
            <v>2010.25</v>
          </cell>
          <cell r="K69">
            <v>0</v>
          </cell>
          <cell r="L69">
            <v>0</v>
          </cell>
          <cell r="M69">
            <v>2010.25</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2010.25</v>
          </cell>
          <cell r="Q72">
            <v>2011.25</v>
          </cell>
          <cell r="R72">
            <v>2010.5</v>
          </cell>
          <cell r="S72">
            <v>2010.5</v>
          </cell>
          <cell r="T72">
            <v>2010.5</v>
          </cell>
          <cell r="U72">
            <v>2011.25</v>
          </cell>
          <cell r="V72">
            <v>2011.25</v>
          </cell>
          <cell r="W72">
            <v>0</v>
          </cell>
          <cell r="X72">
            <v>2010.5</v>
          </cell>
          <cell r="Y72">
            <v>2011.25</v>
          </cell>
          <cell r="Z72">
            <v>2011.25</v>
          </cell>
          <cell r="AA72">
            <v>2011.25</v>
          </cell>
          <cell r="AB72">
            <v>2011.25</v>
          </cell>
          <cell r="AC72">
            <v>2010.5</v>
          </cell>
          <cell r="AD72">
            <v>2011.25</v>
          </cell>
          <cell r="AE72">
            <v>2011.25</v>
          </cell>
          <cell r="AF72">
            <v>2011.25</v>
          </cell>
          <cell r="AG72">
            <v>2010.25</v>
          </cell>
          <cell r="AH72">
            <v>2010.5</v>
          </cell>
          <cell r="AI72">
            <v>0</v>
          </cell>
          <cell r="AJ72">
            <v>2011.25</v>
          </cell>
          <cell r="AK72">
            <v>2011.25</v>
          </cell>
          <cell r="AL72">
            <v>2011.25</v>
          </cell>
          <cell r="AM72">
            <v>2011.25</v>
          </cell>
          <cell r="AN72">
            <v>2011.25</v>
          </cell>
          <cell r="AO72">
            <v>2011.25</v>
          </cell>
          <cell r="AP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2010.25</v>
          </cell>
          <cell r="Q73">
            <v>2011.25</v>
          </cell>
          <cell r="R73">
            <v>2010.5</v>
          </cell>
          <cell r="S73">
            <v>2010.5</v>
          </cell>
          <cell r="T73">
            <v>2010.5</v>
          </cell>
          <cell r="U73">
            <v>2011.25</v>
          </cell>
          <cell r="V73">
            <v>2011.25</v>
          </cell>
          <cell r="W73">
            <v>0</v>
          </cell>
          <cell r="X73">
            <v>2010.5</v>
          </cell>
          <cell r="Y73">
            <v>2011.25</v>
          </cell>
          <cell r="Z73">
            <v>2011.25</v>
          </cell>
          <cell r="AA73">
            <v>2011.25</v>
          </cell>
          <cell r="AB73">
            <v>2011.25</v>
          </cell>
          <cell r="AC73">
            <v>2010.5</v>
          </cell>
          <cell r="AD73">
            <v>2011.25</v>
          </cell>
          <cell r="AE73">
            <v>2011.25</v>
          </cell>
          <cell r="AF73">
            <v>2011.25</v>
          </cell>
          <cell r="AG73">
            <v>2010.25</v>
          </cell>
          <cell r="AH73">
            <v>2010.5</v>
          </cell>
          <cell r="AI73">
            <v>0</v>
          </cell>
          <cell r="AJ73">
            <v>2011.25</v>
          </cell>
          <cell r="AK73">
            <v>2011.25</v>
          </cell>
          <cell r="AL73">
            <v>2011.25</v>
          </cell>
          <cell r="AM73">
            <v>2011.25</v>
          </cell>
          <cell r="AN73">
            <v>2011.25</v>
          </cell>
          <cell r="AO73">
            <v>2011.25</v>
          </cell>
          <cell r="AP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2011.5</v>
          </cell>
          <cell r="Q74">
            <v>2012.5</v>
          </cell>
          <cell r="R74">
            <v>2011.75</v>
          </cell>
          <cell r="S74">
            <v>2011.75</v>
          </cell>
          <cell r="T74">
            <v>2011.75</v>
          </cell>
          <cell r="U74">
            <v>2012.5</v>
          </cell>
          <cell r="V74">
            <v>2012.5</v>
          </cell>
          <cell r="W74">
            <v>0</v>
          </cell>
          <cell r="X74">
            <v>2011.75</v>
          </cell>
          <cell r="Y74">
            <v>2012.5</v>
          </cell>
          <cell r="Z74">
            <v>2012.5</v>
          </cell>
          <cell r="AA74">
            <v>2012.5</v>
          </cell>
          <cell r="AB74">
            <v>2012.5</v>
          </cell>
          <cell r="AC74">
            <v>2011.75</v>
          </cell>
          <cell r="AD74">
            <v>2012.5</v>
          </cell>
          <cell r="AE74">
            <v>2012.5</v>
          </cell>
          <cell r="AF74">
            <v>2012.5</v>
          </cell>
          <cell r="AG74">
            <v>2011.75</v>
          </cell>
          <cell r="AH74">
            <v>2011.75</v>
          </cell>
          <cell r="AI74">
            <v>0</v>
          </cell>
          <cell r="AJ74">
            <v>2012.5</v>
          </cell>
          <cell r="AK74">
            <v>2012.5</v>
          </cell>
          <cell r="AL74">
            <v>2012.5</v>
          </cell>
          <cell r="AM74">
            <v>2012.5</v>
          </cell>
          <cell r="AN74">
            <v>2012.5</v>
          </cell>
          <cell r="AO74">
            <v>2012.5</v>
          </cell>
          <cell r="AP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2010.25</v>
          </cell>
          <cell r="Q75">
            <v>2011.25</v>
          </cell>
          <cell r="R75">
            <v>2010.5</v>
          </cell>
          <cell r="S75">
            <v>2010.5</v>
          </cell>
          <cell r="T75">
            <v>2010.5</v>
          </cell>
          <cell r="U75">
            <v>2011.25</v>
          </cell>
          <cell r="V75">
            <v>2011.25</v>
          </cell>
          <cell r="W75">
            <v>0</v>
          </cell>
          <cell r="X75">
            <v>2010.5</v>
          </cell>
          <cell r="Y75">
            <v>2011.25</v>
          </cell>
          <cell r="Z75">
            <v>2011.25</v>
          </cell>
          <cell r="AA75">
            <v>2011.25</v>
          </cell>
          <cell r="AB75">
            <v>2011.25</v>
          </cell>
          <cell r="AC75">
            <v>2010.5</v>
          </cell>
          <cell r="AD75">
            <v>2011.25</v>
          </cell>
          <cell r="AE75">
            <v>2011.25</v>
          </cell>
          <cell r="AF75">
            <v>2011.25</v>
          </cell>
          <cell r="AG75">
            <v>2010.25</v>
          </cell>
          <cell r="AH75">
            <v>2010.5</v>
          </cell>
          <cell r="AI75">
            <v>0</v>
          </cell>
          <cell r="AJ75">
            <v>2011.25</v>
          </cell>
          <cell r="AK75">
            <v>2011.25</v>
          </cell>
          <cell r="AL75">
            <v>2011.25</v>
          </cell>
          <cell r="AM75">
            <v>2011.25</v>
          </cell>
          <cell r="AN75">
            <v>2011.25</v>
          </cell>
          <cell r="AO75">
            <v>2011.25</v>
          </cell>
          <cell r="AP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2011.5</v>
          </cell>
          <cell r="Q76">
            <v>2012.5</v>
          </cell>
          <cell r="R76">
            <v>2011.75</v>
          </cell>
          <cell r="S76">
            <v>2011.75</v>
          </cell>
          <cell r="T76">
            <v>2011.75</v>
          </cell>
          <cell r="U76">
            <v>2012.5</v>
          </cell>
          <cell r="V76">
            <v>2012.5</v>
          </cell>
          <cell r="W76">
            <v>0</v>
          </cell>
          <cell r="X76">
            <v>2011.75</v>
          </cell>
          <cell r="Y76">
            <v>2012.5</v>
          </cell>
          <cell r="Z76">
            <v>2012.5</v>
          </cell>
          <cell r="AA76">
            <v>2012.5</v>
          </cell>
          <cell r="AB76">
            <v>2012.5</v>
          </cell>
          <cell r="AC76">
            <v>2011.75</v>
          </cell>
          <cell r="AD76">
            <v>2012.5</v>
          </cell>
          <cell r="AE76">
            <v>2012.5</v>
          </cell>
          <cell r="AF76">
            <v>2012.5</v>
          </cell>
          <cell r="AG76">
            <v>2011.75</v>
          </cell>
          <cell r="AH76">
            <v>2011.75</v>
          </cell>
          <cell r="AI76">
            <v>0</v>
          </cell>
          <cell r="AJ76">
            <v>2012.5</v>
          </cell>
          <cell r="AK76">
            <v>2012.5</v>
          </cell>
          <cell r="AL76">
            <v>2012.5</v>
          </cell>
          <cell r="AM76">
            <v>2012.5</v>
          </cell>
          <cell r="AN76">
            <v>2012.5</v>
          </cell>
          <cell r="AO76">
            <v>2012.5</v>
          </cell>
          <cell r="AP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2011.25</v>
          </cell>
          <cell r="Q82">
            <v>2010.25</v>
          </cell>
          <cell r="R82">
            <v>2011.25</v>
          </cell>
          <cell r="S82">
            <v>2011.25</v>
          </cell>
          <cell r="T82">
            <v>2011.25</v>
          </cell>
          <cell r="U82">
            <v>2010.5</v>
          </cell>
          <cell r="V82">
            <v>2010.25</v>
          </cell>
          <cell r="W82">
            <v>0</v>
          </cell>
          <cell r="X82">
            <v>2011.25</v>
          </cell>
          <cell r="Y82">
            <v>2010.25</v>
          </cell>
          <cell r="Z82">
            <v>2010.5</v>
          </cell>
          <cell r="AA82">
            <v>2011.25</v>
          </cell>
          <cell r="AB82">
            <v>2010.5</v>
          </cell>
          <cell r="AC82">
            <v>2011.25</v>
          </cell>
          <cell r="AD82">
            <v>2010.5</v>
          </cell>
          <cell r="AE82">
            <v>2010.25</v>
          </cell>
          <cell r="AF82">
            <v>2010.25</v>
          </cell>
          <cell r="AG82">
            <v>2010.25</v>
          </cell>
          <cell r="AH82">
            <v>2011.25</v>
          </cell>
          <cell r="AI82">
            <v>0</v>
          </cell>
          <cell r="AJ82">
            <v>2010.25</v>
          </cell>
          <cell r="AK82">
            <v>2010.5</v>
          </cell>
          <cell r="AL82">
            <v>2011.25</v>
          </cell>
          <cell r="AM82">
            <v>2010.5</v>
          </cell>
          <cell r="AN82">
            <v>2010.5</v>
          </cell>
          <cell r="AO82">
            <v>2011.25</v>
          </cell>
          <cell r="AP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2011.25</v>
          </cell>
          <cell r="Q83">
            <v>2010.25</v>
          </cell>
          <cell r="R83">
            <v>2011.25</v>
          </cell>
          <cell r="S83">
            <v>2011.25</v>
          </cell>
          <cell r="T83">
            <v>2011.25</v>
          </cell>
          <cell r="U83">
            <v>2010.5</v>
          </cell>
          <cell r="V83">
            <v>2010.25</v>
          </cell>
          <cell r="W83">
            <v>0</v>
          </cell>
          <cell r="X83">
            <v>2011.25</v>
          </cell>
          <cell r="Y83">
            <v>2010.25</v>
          </cell>
          <cell r="Z83">
            <v>2010.5</v>
          </cell>
          <cell r="AA83">
            <v>2011.25</v>
          </cell>
          <cell r="AB83">
            <v>2010.5</v>
          </cell>
          <cell r="AC83">
            <v>2011.25</v>
          </cell>
          <cell r="AD83">
            <v>2010.5</v>
          </cell>
          <cell r="AE83">
            <v>2010.25</v>
          </cell>
          <cell r="AF83">
            <v>2010.25</v>
          </cell>
          <cell r="AG83">
            <v>2010.25</v>
          </cell>
          <cell r="AH83">
            <v>2011.25</v>
          </cell>
          <cell r="AI83">
            <v>0</v>
          </cell>
          <cell r="AJ83">
            <v>2010.25</v>
          </cell>
          <cell r="AK83">
            <v>2010.5</v>
          </cell>
          <cell r="AL83">
            <v>2011.25</v>
          </cell>
          <cell r="AM83">
            <v>2010.5</v>
          </cell>
          <cell r="AN83">
            <v>2010.5</v>
          </cell>
          <cell r="AO83">
            <v>2011.25</v>
          </cell>
          <cell r="AP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2011.25</v>
          </cell>
          <cell r="Q84">
            <v>2010.25</v>
          </cell>
          <cell r="R84">
            <v>2011.25</v>
          </cell>
          <cell r="S84">
            <v>2011.25</v>
          </cell>
          <cell r="T84">
            <v>2011.25</v>
          </cell>
          <cell r="U84">
            <v>2010.5</v>
          </cell>
          <cell r="V84">
            <v>2010.25</v>
          </cell>
          <cell r="W84">
            <v>0</v>
          </cell>
          <cell r="X84">
            <v>2011.25</v>
          </cell>
          <cell r="Y84">
            <v>2010.25</v>
          </cell>
          <cell r="Z84">
            <v>2010.5</v>
          </cell>
          <cell r="AA84">
            <v>2011.25</v>
          </cell>
          <cell r="AB84">
            <v>2010.5</v>
          </cell>
          <cell r="AC84">
            <v>2011.25</v>
          </cell>
          <cell r="AD84">
            <v>2010.5</v>
          </cell>
          <cell r="AE84">
            <v>2010.25</v>
          </cell>
          <cell r="AF84">
            <v>2010.25</v>
          </cell>
          <cell r="AG84">
            <v>2010.25</v>
          </cell>
          <cell r="AH84">
            <v>2011.25</v>
          </cell>
          <cell r="AI84">
            <v>0</v>
          </cell>
          <cell r="AJ84">
            <v>2010.25</v>
          </cell>
          <cell r="AK84">
            <v>2010.5</v>
          </cell>
          <cell r="AL84">
            <v>2011.25</v>
          </cell>
          <cell r="AM84">
            <v>2010.5</v>
          </cell>
          <cell r="AN84">
            <v>2010.5</v>
          </cell>
          <cell r="AO84">
            <v>2011.25</v>
          </cell>
          <cell r="AP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2011.25</v>
          </cell>
          <cell r="Q85">
            <v>2010.25</v>
          </cell>
          <cell r="R85">
            <v>2011.25</v>
          </cell>
          <cell r="S85">
            <v>2011.25</v>
          </cell>
          <cell r="T85">
            <v>2011.25</v>
          </cell>
          <cell r="U85">
            <v>2010.5</v>
          </cell>
          <cell r="V85">
            <v>2010.25</v>
          </cell>
          <cell r="W85">
            <v>0</v>
          </cell>
          <cell r="X85">
            <v>2011.25</v>
          </cell>
          <cell r="Y85">
            <v>2010.25</v>
          </cell>
          <cell r="Z85">
            <v>2010.5</v>
          </cell>
          <cell r="AA85">
            <v>2011.25</v>
          </cell>
          <cell r="AB85">
            <v>2010.5</v>
          </cell>
          <cell r="AC85">
            <v>2011.25</v>
          </cell>
          <cell r="AD85">
            <v>2010.5</v>
          </cell>
          <cell r="AE85">
            <v>2010.25</v>
          </cell>
          <cell r="AF85">
            <v>2010.25</v>
          </cell>
          <cell r="AG85">
            <v>2010.25</v>
          </cell>
          <cell r="AH85">
            <v>2011.25</v>
          </cell>
          <cell r="AI85">
            <v>0</v>
          </cell>
          <cell r="AJ85">
            <v>2010.25</v>
          </cell>
          <cell r="AK85">
            <v>2010.5</v>
          </cell>
          <cell r="AL85">
            <v>2011.25</v>
          </cell>
          <cell r="AM85">
            <v>2010.5</v>
          </cell>
          <cell r="AN85">
            <v>2010.5</v>
          </cell>
          <cell r="AO85">
            <v>2011.25</v>
          </cell>
          <cell r="AP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2011.5</v>
          </cell>
          <cell r="Q87">
            <v>2011.75</v>
          </cell>
          <cell r="R87">
            <v>2011.75</v>
          </cell>
          <cell r="S87">
            <v>2011.75</v>
          </cell>
          <cell r="T87">
            <v>2011.75</v>
          </cell>
          <cell r="U87">
            <v>2011.75</v>
          </cell>
          <cell r="V87">
            <v>2011.75</v>
          </cell>
          <cell r="W87">
            <v>0</v>
          </cell>
          <cell r="X87">
            <v>2011.75</v>
          </cell>
          <cell r="Y87">
            <v>2011.75</v>
          </cell>
          <cell r="Z87">
            <v>2012.25</v>
          </cell>
          <cell r="AA87">
            <v>2012.25</v>
          </cell>
          <cell r="AB87">
            <v>2012.25</v>
          </cell>
          <cell r="AC87">
            <v>2011.75</v>
          </cell>
          <cell r="AD87">
            <v>2012.25</v>
          </cell>
          <cell r="AE87">
            <v>2011.75</v>
          </cell>
          <cell r="AF87">
            <v>2011.75</v>
          </cell>
          <cell r="AG87">
            <v>2011.75</v>
          </cell>
          <cell r="AH87">
            <v>2012.25</v>
          </cell>
          <cell r="AI87">
            <v>0</v>
          </cell>
          <cell r="AJ87">
            <v>2011.75</v>
          </cell>
          <cell r="AK87">
            <v>2012.25</v>
          </cell>
          <cell r="AL87">
            <v>2012.25</v>
          </cell>
          <cell r="AM87">
            <v>2011.75</v>
          </cell>
          <cell r="AN87">
            <v>2012.25</v>
          </cell>
          <cell r="AO87">
            <v>2011.75</v>
          </cell>
          <cell r="AP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2012.25</v>
          </cell>
          <cell r="Q88">
            <v>2011.75</v>
          </cell>
          <cell r="R88">
            <v>2012.25</v>
          </cell>
          <cell r="S88">
            <v>2012.25</v>
          </cell>
          <cell r="T88">
            <v>2012.25</v>
          </cell>
          <cell r="U88">
            <v>2011.75</v>
          </cell>
          <cell r="V88">
            <v>2011.75</v>
          </cell>
          <cell r="W88">
            <v>0</v>
          </cell>
          <cell r="X88">
            <v>2012.25</v>
          </cell>
          <cell r="Y88">
            <v>2011.75</v>
          </cell>
          <cell r="Z88">
            <v>2012.25</v>
          </cell>
          <cell r="AA88">
            <v>2012.25</v>
          </cell>
          <cell r="AB88">
            <v>2012.25</v>
          </cell>
          <cell r="AC88">
            <v>2012.25</v>
          </cell>
          <cell r="AD88">
            <v>2012.25</v>
          </cell>
          <cell r="AE88">
            <v>2011.75</v>
          </cell>
          <cell r="AF88">
            <v>2011.75</v>
          </cell>
          <cell r="AG88">
            <v>2012.25</v>
          </cell>
          <cell r="AH88">
            <v>2012.25</v>
          </cell>
          <cell r="AI88">
            <v>0</v>
          </cell>
          <cell r="AJ88">
            <v>2011.75</v>
          </cell>
          <cell r="AK88">
            <v>2012.25</v>
          </cell>
          <cell r="AL88">
            <v>2012.25</v>
          </cell>
          <cell r="AM88">
            <v>2011.75</v>
          </cell>
          <cell r="AN88">
            <v>2012.25</v>
          </cell>
          <cell r="AO88">
            <v>2012.25</v>
          </cell>
          <cell r="AP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2011.5</v>
          </cell>
          <cell r="Q89">
            <v>2011.75</v>
          </cell>
          <cell r="R89">
            <v>2011.75</v>
          </cell>
          <cell r="S89">
            <v>2011.75</v>
          </cell>
          <cell r="T89">
            <v>2011.75</v>
          </cell>
          <cell r="U89">
            <v>2011.75</v>
          </cell>
          <cell r="V89">
            <v>2011.75</v>
          </cell>
          <cell r="W89">
            <v>0</v>
          </cell>
          <cell r="X89">
            <v>2011.75</v>
          </cell>
          <cell r="Y89">
            <v>2011.75</v>
          </cell>
          <cell r="Z89">
            <v>2012.25</v>
          </cell>
          <cell r="AA89">
            <v>2012.25</v>
          </cell>
          <cell r="AB89">
            <v>2012.25</v>
          </cell>
          <cell r="AC89">
            <v>2011.75</v>
          </cell>
          <cell r="AD89">
            <v>2012.25</v>
          </cell>
          <cell r="AE89">
            <v>2011.75</v>
          </cell>
          <cell r="AF89">
            <v>2011.75</v>
          </cell>
          <cell r="AG89">
            <v>2011.75</v>
          </cell>
          <cell r="AH89">
            <v>2012.25</v>
          </cell>
          <cell r="AI89">
            <v>0</v>
          </cell>
          <cell r="AJ89">
            <v>2011.75</v>
          </cell>
          <cell r="AK89">
            <v>2012.25</v>
          </cell>
          <cell r="AL89">
            <v>2012.25</v>
          </cell>
          <cell r="AM89">
            <v>2011.75</v>
          </cell>
          <cell r="AN89">
            <v>2012.25</v>
          </cell>
          <cell r="AO89">
            <v>2011.75</v>
          </cell>
          <cell r="AP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2012.25</v>
          </cell>
          <cell r="Q90">
            <v>2011.75</v>
          </cell>
          <cell r="R90">
            <v>2012.25</v>
          </cell>
          <cell r="S90">
            <v>2012.25</v>
          </cell>
          <cell r="T90">
            <v>2012.25</v>
          </cell>
          <cell r="U90">
            <v>2011.75</v>
          </cell>
          <cell r="V90">
            <v>2011.75</v>
          </cell>
          <cell r="W90">
            <v>0</v>
          </cell>
          <cell r="X90">
            <v>2012.25</v>
          </cell>
          <cell r="Y90">
            <v>2011.75</v>
          </cell>
          <cell r="Z90">
            <v>2012.25</v>
          </cell>
          <cell r="AA90">
            <v>2012.25</v>
          </cell>
          <cell r="AB90">
            <v>2012.25</v>
          </cell>
          <cell r="AC90">
            <v>2012.25</v>
          </cell>
          <cell r="AD90">
            <v>2012.25</v>
          </cell>
          <cell r="AE90">
            <v>2011.75</v>
          </cell>
          <cell r="AF90">
            <v>2011.75</v>
          </cell>
          <cell r="AG90">
            <v>2012.25</v>
          </cell>
          <cell r="AH90">
            <v>2012.25</v>
          </cell>
          <cell r="AI90">
            <v>0</v>
          </cell>
          <cell r="AJ90">
            <v>2011.75</v>
          </cell>
          <cell r="AK90">
            <v>2012.25</v>
          </cell>
          <cell r="AL90">
            <v>2012.25</v>
          </cell>
          <cell r="AM90">
            <v>2011.75</v>
          </cell>
          <cell r="AN90">
            <v>2012.25</v>
          </cell>
          <cell r="AO90">
            <v>2012.25</v>
          </cell>
          <cell r="AP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2011.5</v>
          </cell>
          <cell r="Q91">
            <v>2011.75</v>
          </cell>
          <cell r="R91">
            <v>2011.75</v>
          </cell>
          <cell r="S91">
            <v>2011.75</v>
          </cell>
          <cell r="T91">
            <v>2011.75</v>
          </cell>
          <cell r="U91">
            <v>2011.75</v>
          </cell>
          <cell r="V91">
            <v>2011.75</v>
          </cell>
          <cell r="W91">
            <v>0</v>
          </cell>
          <cell r="X91">
            <v>2011.75</v>
          </cell>
          <cell r="Y91">
            <v>2011.75</v>
          </cell>
          <cell r="Z91">
            <v>2012.25</v>
          </cell>
          <cell r="AA91">
            <v>2012.25</v>
          </cell>
          <cell r="AB91">
            <v>2012.25</v>
          </cell>
          <cell r="AC91">
            <v>2011.75</v>
          </cell>
          <cell r="AD91">
            <v>2012.25</v>
          </cell>
          <cell r="AE91">
            <v>2011.75</v>
          </cell>
          <cell r="AF91">
            <v>2011.75</v>
          </cell>
          <cell r="AG91">
            <v>2011.75</v>
          </cell>
          <cell r="AH91">
            <v>2012.25</v>
          </cell>
          <cell r="AI91">
            <v>0</v>
          </cell>
          <cell r="AJ91">
            <v>2011.75</v>
          </cell>
          <cell r="AK91">
            <v>2012.25</v>
          </cell>
          <cell r="AL91">
            <v>2012.25</v>
          </cell>
          <cell r="AM91">
            <v>2011.75</v>
          </cell>
          <cell r="AN91">
            <v>2012.25</v>
          </cell>
          <cell r="AO91">
            <v>2011.75</v>
          </cell>
          <cell r="AP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2012.25</v>
          </cell>
          <cell r="Q92">
            <v>2011.75</v>
          </cell>
          <cell r="R92">
            <v>2012.25</v>
          </cell>
          <cell r="S92">
            <v>2012.25</v>
          </cell>
          <cell r="T92">
            <v>2012.25</v>
          </cell>
          <cell r="U92">
            <v>2011.75</v>
          </cell>
          <cell r="V92">
            <v>2011.75</v>
          </cell>
          <cell r="W92">
            <v>0</v>
          </cell>
          <cell r="X92">
            <v>2012.25</v>
          </cell>
          <cell r="Y92">
            <v>2011.75</v>
          </cell>
          <cell r="Z92">
            <v>2012.25</v>
          </cell>
          <cell r="AA92">
            <v>2012.25</v>
          </cell>
          <cell r="AB92">
            <v>2012.25</v>
          </cell>
          <cell r="AC92">
            <v>2012.25</v>
          </cell>
          <cell r="AD92">
            <v>2012.25</v>
          </cell>
          <cell r="AE92">
            <v>2011.75</v>
          </cell>
          <cell r="AF92">
            <v>2011.75</v>
          </cell>
          <cell r="AG92">
            <v>2012.25</v>
          </cell>
          <cell r="AH92">
            <v>2012.25</v>
          </cell>
          <cell r="AI92">
            <v>0</v>
          </cell>
          <cell r="AJ92">
            <v>2011.75</v>
          </cell>
          <cell r="AK92">
            <v>2012.25</v>
          </cell>
          <cell r="AL92">
            <v>2012.25</v>
          </cell>
          <cell r="AM92">
            <v>2011.75</v>
          </cell>
          <cell r="AN92">
            <v>2012.25</v>
          </cell>
          <cell r="AO92">
            <v>2012.25</v>
          </cell>
          <cell r="AP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2010.25</v>
          </cell>
          <cell r="Q94">
            <v>2010.5</v>
          </cell>
          <cell r="R94">
            <v>2010.5</v>
          </cell>
          <cell r="S94">
            <v>2010.5</v>
          </cell>
          <cell r="T94">
            <v>2010.5</v>
          </cell>
          <cell r="U94">
            <v>2010.5</v>
          </cell>
          <cell r="V94">
            <v>2010.5</v>
          </cell>
          <cell r="W94">
            <v>0</v>
          </cell>
          <cell r="X94">
            <v>2010.5</v>
          </cell>
          <cell r="Y94">
            <v>2010.25</v>
          </cell>
          <cell r="Z94">
            <v>2010.5</v>
          </cell>
          <cell r="AA94">
            <v>2011.25</v>
          </cell>
          <cell r="AB94">
            <v>2010.75</v>
          </cell>
          <cell r="AC94">
            <v>2010.5</v>
          </cell>
          <cell r="AD94">
            <v>2011.25</v>
          </cell>
          <cell r="AE94">
            <v>2010.5</v>
          </cell>
          <cell r="AF94">
            <v>2010.25</v>
          </cell>
          <cell r="AG94">
            <v>2010.75</v>
          </cell>
          <cell r="AH94">
            <v>2010.5</v>
          </cell>
          <cell r="AI94">
            <v>0</v>
          </cell>
          <cell r="AJ94">
            <v>2010.25</v>
          </cell>
          <cell r="AK94">
            <v>2011.25</v>
          </cell>
          <cell r="AL94">
            <v>2011.25</v>
          </cell>
          <cell r="AM94">
            <v>2010.5</v>
          </cell>
          <cell r="AN94">
            <v>2010.5</v>
          </cell>
          <cell r="AO94">
            <v>2010.5</v>
          </cell>
          <cell r="AP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2011.25</v>
          </cell>
          <cell r="Q95">
            <v>2010.5</v>
          </cell>
          <cell r="R95">
            <v>2010.5</v>
          </cell>
          <cell r="S95">
            <v>2010.5</v>
          </cell>
          <cell r="T95">
            <v>2010.5</v>
          </cell>
          <cell r="U95">
            <v>2010.5</v>
          </cell>
          <cell r="V95">
            <v>2010.5</v>
          </cell>
          <cell r="W95">
            <v>0</v>
          </cell>
          <cell r="X95">
            <v>2010.5</v>
          </cell>
          <cell r="Y95">
            <v>2010.25</v>
          </cell>
          <cell r="Z95">
            <v>2010.5</v>
          </cell>
          <cell r="AA95">
            <v>2011.25</v>
          </cell>
          <cell r="AB95">
            <v>2011.25</v>
          </cell>
          <cell r="AC95">
            <v>2010.5</v>
          </cell>
          <cell r="AD95">
            <v>2011.25</v>
          </cell>
          <cell r="AE95">
            <v>2010.5</v>
          </cell>
          <cell r="AF95">
            <v>2010.25</v>
          </cell>
          <cell r="AG95">
            <v>2011.25</v>
          </cell>
          <cell r="AH95">
            <v>2010.5</v>
          </cell>
          <cell r="AI95">
            <v>0</v>
          </cell>
          <cell r="AJ95">
            <v>2010.25</v>
          </cell>
          <cell r="AK95">
            <v>2011.25</v>
          </cell>
          <cell r="AL95">
            <v>2011.25</v>
          </cell>
          <cell r="AM95">
            <v>2010.5</v>
          </cell>
          <cell r="AN95">
            <v>2010.5</v>
          </cell>
          <cell r="AO95">
            <v>2010.5</v>
          </cell>
          <cell r="AP95">
            <v>2010.5</v>
          </cell>
        </row>
        <row r="96">
          <cell r="B96" t="str">
            <v>Metformin + Glibenclamide</v>
          </cell>
          <cell r="C96" t="str">
            <v>Metformin + Glibenclamide</v>
          </cell>
          <cell r="D96">
            <v>0</v>
          </cell>
          <cell r="E96" t="str">
            <v>Aurobindo</v>
          </cell>
          <cell r="F96">
            <v>0</v>
          </cell>
          <cell r="G96">
            <v>0</v>
          </cell>
          <cell r="H96" t="str">
            <v>Y</v>
          </cell>
          <cell r="I96">
            <v>0</v>
          </cell>
          <cell r="J96">
            <v>0</v>
          </cell>
          <cell r="K96">
            <v>0</v>
          </cell>
          <cell r="L96">
            <v>2010.75</v>
          </cell>
          <cell r="M96">
            <v>2010.75</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2010.75</v>
          </cell>
          <cell r="AH96">
            <v>0</v>
          </cell>
          <cell r="AI96">
            <v>0</v>
          </cell>
          <cell r="AJ96">
            <v>0</v>
          </cell>
          <cell r="AK96">
            <v>0</v>
          </cell>
          <cell r="AL96">
            <v>0</v>
          </cell>
          <cell r="AM96">
            <v>0</v>
          </cell>
          <cell r="AN96">
            <v>0</v>
          </cell>
          <cell r="AO96">
            <v>0</v>
          </cell>
          <cell r="AP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2011.5</v>
          </cell>
          <cell r="Q98">
            <v>2012.5</v>
          </cell>
          <cell r="R98">
            <v>2011.75</v>
          </cell>
          <cell r="S98">
            <v>2011.75</v>
          </cell>
          <cell r="T98">
            <v>2011.75</v>
          </cell>
          <cell r="U98">
            <v>2012.5</v>
          </cell>
          <cell r="V98">
            <v>2012.5</v>
          </cell>
          <cell r="W98">
            <v>0</v>
          </cell>
          <cell r="X98">
            <v>2011.75</v>
          </cell>
          <cell r="Y98">
            <v>2012.5</v>
          </cell>
          <cell r="Z98">
            <v>2012.5</v>
          </cell>
          <cell r="AA98">
            <v>2012.5</v>
          </cell>
          <cell r="AB98">
            <v>2012.5</v>
          </cell>
          <cell r="AC98">
            <v>2011.75</v>
          </cell>
          <cell r="AD98">
            <v>2012.5</v>
          </cell>
          <cell r="AE98">
            <v>2012.5</v>
          </cell>
          <cell r="AF98">
            <v>2012.5</v>
          </cell>
          <cell r="AG98">
            <v>2011.75</v>
          </cell>
          <cell r="AH98">
            <v>2012.5</v>
          </cell>
          <cell r="AI98">
            <v>0</v>
          </cell>
          <cell r="AJ98">
            <v>2012.5</v>
          </cell>
          <cell r="AK98">
            <v>2012.5</v>
          </cell>
          <cell r="AL98">
            <v>2012.5</v>
          </cell>
          <cell r="AM98">
            <v>2012.5</v>
          </cell>
          <cell r="AN98">
            <v>2012.5</v>
          </cell>
          <cell r="AO98">
            <v>2011.75</v>
          </cell>
          <cell r="AP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2010.25</v>
          </cell>
          <cell r="Q99">
            <v>2011.25</v>
          </cell>
          <cell r="R99">
            <v>2010.5</v>
          </cell>
          <cell r="S99">
            <v>2010.5</v>
          </cell>
          <cell r="T99">
            <v>2010.5</v>
          </cell>
          <cell r="U99">
            <v>2011.25</v>
          </cell>
          <cell r="V99">
            <v>2011.25</v>
          </cell>
          <cell r="W99">
            <v>0</v>
          </cell>
          <cell r="X99">
            <v>2010.5</v>
          </cell>
          <cell r="Y99">
            <v>2011.25</v>
          </cell>
          <cell r="Z99">
            <v>2011.25</v>
          </cell>
          <cell r="AA99">
            <v>2011.25</v>
          </cell>
          <cell r="AB99">
            <v>2011.25</v>
          </cell>
          <cell r="AC99">
            <v>2010.5</v>
          </cell>
          <cell r="AD99">
            <v>2011.25</v>
          </cell>
          <cell r="AE99">
            <v>2011.25</v>
          </cell>
          <cell r="AF99">
            <v>2011.25</v>
          </cell>
          <cell r="AG99">
            <v>2010.5</v>
          </cell>
          <cell r="AH99">
            <v>2011.25</v>
          </cell>
          <cell r="AI99">
            <v>0</v>
          </cell>
          <cell r="AJ99">
            <v>2011.25</v>
          </cell>
          <cell r="AK99">
            <v>2011.25</v>
          </cell>
          <cell r="AL99">
            <v>2011.25</v>
          </cell>
          <cell r="AM99">
            <v>2011.25</v>
          </cell>
          <cell r="AN99">
            <v>2011.25</v>
          </cell>
          <cell r="AO99">
            <v>2010.5</v>
          </cell>
          <cell r="AP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2010.25</v>
          </cell>
          <cell r="Q100">
            <v>2011.25</v>
          </cell>
          <cell r="R100">
            <v>2010.5</v>
          </cell>
          <cell r="S100">
            <v>2010.5</v>
          </cell>
          <cell r="T100">
            <v>2010.5</v>
          </cell>
          <cell r="U100">
            <v>2011.25</v>
          </cell>
          <cell r="V100">
            <v>2011.25</v>
          </cell>
          <cell r="W100">
            <v>0</v>
          </cell>
          <cell r="X100">
            <v>2010.5</v>
          </cell>
          <cell r="Y100">
            <v>2011.25</v>
          </cell>
          <cell r="Z100">
            <v>2011.25</v>
          </cell>
          <cell r="AA100">
            <v>2011.25</v>
          </cell>
          <cell r="AB100">
            <v>2011.25</v>
          </cell>
          <cell r="AC100">
            <v>2010.5</v>
          </cell>
          <cell r="AD100">
            <v>2011.25</v>
          </cell>
          <cell r="AE100">
            <v>2011.25</v>
          </cell>
          <cell r="AF100">
            <v>2011.25</v>
          </cell>
          <cell r="AG100">
            <v>2010.5</v>
          </cell>
          <cell r="AH100">
            <v>2011.25</v>
          </cell>
          <cell r="AI100">
            <v>0</v>
          </cell>
          <cell r="AJ100">
            <v>2011.25</v>
          </cell>
          <cell r="AK100">
            <v>2011.25</v>
          </cell>
          <cell r="AL100">
            <v>2011.25</v>
          </cell>
          <cell r="AM100">
            <v>2011.25</v>
          </cell>
          <cell r="AN100">
            <v>2011.25</v>
          </cell>
          <cell r="AO100">
            <v>2010.5</v>
          </cell>
          <cell r="AP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2011.5</v>
          </cell>
          <cell r="Q101">
            <v>2012.5</v>
          </cell>
          <cell r="R101">
            <v>2011.75</v>
          </cell>
          <cell r="S101">
            <v>2011.75</v>
          </cell>
          <cell r="T101">
            <v>2011.75</v>
          </cell>
          <cell r="U101">
            <v>2012.5</v>
          </cell>
          <cell r="V101">
            <v>2012.5</v>
          </cell>
          <cell r="W101">
            <v>0</v>
          </cell>
          <cell r="X101">
            <v>2011.75</v>
          </cell>
          <cell r="Y101">
            <v>2012.5</v>
          </cell>
          <cell r="Z101">
            <v>2012.5</v>
          </cell>
          <cell r="AA101">
            <v>2012.5</v>
          </cell>
          <cell r="AB101">
            <v>2012.5</v>
          </cell>
          <cell r="AC101">
            <v>2011.75</v>
          </cell>
          <cell r="AD101">
            <v>2012.5</v>
          </cell>
          <cell r="AE101">
            <v>2012.5</v>
          </cell>
          <cell r="AF101">
            <v>2012.5</v>
          </cell>
          <cell r="AG101">
            <v>2011.75</v>
          </cell>
          <cell r="AH101">
            <v>2012.5</v>
          </cell>
          <cell r="AI101">
            <v>0</v>
          </cell>
          <cell r="AJ101">
            <v>2012.5</v>
          </cell>
          <cell r="AK101">
            <v>2012.5</v>
          </cell>
          <cell r="AL101">
            <v>2012.5</v>
          </cell>
          <cell r="AM101">
            <v>2012.5</v>
          </cell>
          <cell r="AN101">
            <v>2012.5</v>
          </cell>
          <cell r="AO101">
            <v>2011.75</v>
          </cell>
          <cell r="AP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2010.25</v>
          </cell>
          <cell r="Q102">
            <v>0</v>
          </cell>
          <cell r="R102">
            <v>0</v>
          </cell>
          <cell r="S102">
            <v>2010.25</v>
          </cell>
          <cell r="T102">
            <v>0</v>
          </cell>
          <cell r="U102">
            <v>0</v>
          </cell>
          <cell r="V102">
            <v>0</v>
          </cell>
          <cell r="W102">
            <v>0</v>
          </cell>
          <cell r="X102">
            <v>0</v>
          </cell>
          <cell r="Y102">
            <v>0</v>
          </cell>
          <cell r="Z102">
            <v>0</v>
          </cell>
          <cell r="AA102">
            <v>0</v>
          </cell>
          <cell r="AB102">
            <v>0</v>
          </cell>
          <cell r="AC102">
            <v>0</v>
          </cell>
          <cell r="AD102">
            <v>2010.25</v>
          </cell>
          <cell r="AE102">
            <v>0</v>
          </cell>
          <cell r="AF102">
            <v>0</v>
          </cell>
          <cell r="AG102">
            <v>2010.25</v>
          </cell>
          <cell r="AH102">
            <v>0</v>
          </cell>
          <cell r="AI102">
            <v>0</v>
          </cell>
          <cell r="AJ102">
            <v>0</v>
          </cell>
          <cell r="AK102">
            <v>2010.25</v>
          </cell>
          <cell r="AL102">
            <v>2010.25</v>
          </cell>
          <cell r="AM102">
            <v>0</v>
          </cell>
          <cell r="AN102">
            <v>0</v>
          </cell>
          <cell r="AO102">
            <v>2010.25</v>
          </cell>
          <cell r="AP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2010.25</v>
          </cell>
          <cell r="Q103">
            <v>0</v>
          </cell>
          <cell r="R103">
            <v>0</v>
          </cell>
          <cell r="S103">
            <v>2010.25</v>
          </cell>
          <cell r="T103">
            <v>0</v>
          </cell>
          <cell r="U103">
            <v>0</v>
          </cell>
          <cell r="V103">
            <v>0</v>
          </cell>
          <cell r="W103">
            <v>0</v>
          </cell>
          <cell r="X103">
            <v>0</v>
          </cell>
          <cell r="Y103">
            <v>0</v>
          </cell>
          <cell r="Z103">
            <v>0</v>
          </cell>
          <cell r="AA103">
            <v>0</v>
          </cell>
          <cell r="AB103">
            <v>0</v>
          </cell>
          <cell r="AC103">
            <v>0</v>
          </cell>
          <cell r="AD103">
            <v>2010.25</v>
          </cell>
          <cell r="AE103">
            <v>0</v>
          </cell>
          <cell r="AF103">
            <v>0</v>
          </cell>
          <cell r="AG103">
            <v>0</v>
          </cell>
          <cell r="AH103">
            <v>0</v>
          </cell>
          <cell r="AI103">
            <v>0</v>
          </cell>
          <cell r="AJ103">
            <v>0</v>
          </cell>
          <cell r="AK103">
            <v>2010.25</v>
          </cell>
          <cell r="AL103">
            <v>2010.25</v>
          </cell>
          <cell r="AM103">
            <v>0</v>
          </cell>
          <cell r="AN103">
            <v>0</v>
          </cell>
          <cell r="AO103">
            <v>2010.25</v>
          </cell>
          <cell r="AP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2010.25</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2010.25</v>
          </cell>
          <cell r="AE104">
            <v>0</v>
          </cell>
          <cell r="AF104">
            <v>0</v>
          </cell>
          <cell r="AG104">
            <v>0</v>
          </cell>
          <cell r="AH104">
            <v>0</v>
          </cell>
          <cell r="AI104">
            <v>0</v>
          </cell>
          <cell r="AJ104">
            <v>0</v>
          </cell>
          <cell r="AK104">
            <v>2010.25</v>
          </cell>
          <cell r="AL104">
            <v>2010.25</v>
          </cell>
          <cell r="AM104">
            <v>0</v>
          </cell>
          <cell r="AN104">
            <v>0</v>
          </cell>
          <cell r="AO104">
            <v>0</v>
          </cell>
          <cell r="AP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2011</v>
          </cell>
          <cell r="Q106">
            <v>2010.25</v>
          </cell>
          <cell r="R106">
            <v>2010.5</v>
          </cell>
          <cell r="S106">
            <v>2010.5</v>
          </cell>
          <cell r="T106">
            <v>2010.5</v>
          </cell>
          <cell r="U106">
            <v>2010.5</v>
          </cell>
          <cell r="V106">
            <v>2010.25</v>
          </cell>
          <cell r="W106">
            <v>0</v>
          </cell>
          <cell r="X106">
            <v>2010.5</v>
          </cell>
          <cell r="Y106">
            <v>2010.25</v>
          </cell>
          <cell r="Z106">
            <v>2010.5</v>
          </cell>
          <cell r="AA106">
            <v>2011.25</v>
          </cell>
          <cell r="AB106">
            <v>2011.25</v>
          </cell>
          <cell r="AC106">
            <v>2010.5</v>
          </cell>
          <cell r="AD106">
            <v>2010.5</v>
          </cell>
          <cell r="AE106">
            <v>2010.25</v>
          </cell>
          <cell r="AF106">
            <v>2010.25</v>
          </cell>
          <cell r="AG106">
            <v>2010.5</v>
          </cell>
          <cell r="AH106">
            <v>2010.5</v>
          </cell>
          <cell r="AI106">
            <v>0</v>
          </cell>
          <cell r="AJ106">
            <v>2010.25</v>
          </cell>
          <cell r="AK106">
            <v>2010.5</v>
          </cell>
          <cell r="AL106">
            <v>2011.25</v>
          </cell>
          <cell r="AM106">
            <v>2010.5</v>
          </cell>
          <cell r="AN106">
            <v>2010.5</v>
          </cell>
          <cell r="AO106">
            <v>2010.5</v>
          </cell>
          <cell r="AP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2011</v>
          </cell>
          <cell r="Q107">
            <v>2010.25</v>
          </cell>
          <cell r="R107">
            <v>2010.5</v>
          </cell>
          <cell r="S107">
            <v>2010.5</v>
          </cell>
          <cell r="T107">
            <v>2010.5</v>
          </cell>
          <cell r="U107">
            <v>2010.5</v>
          </cell>
          <cell r="V107">
            <v>2010.25</v>
          </cell>
          <cell r="W107">
            <v>0</v>
          </cell>
          <cell r="X107">
            <v>2010.5</v>
          </cell>
          <cell r="Y107">
            <v>2010.25</v>
          </cell>
          <cell r="Z107">
            <v>2010.5</v>
          </cell>
          <cell r="AA107">
            <v>2011.25</v>
          </cell>
          <cell r="AB107">
            <v>2011.25</v>
          </cell>
          <cell r="AC107">
            <v>2010.5</v>
          </cell>
          <cell r="AD107">
            <v>2010.5</v>
          </cell>
          <cell r="AE107">
            <v>2010.25</v>
          </cell>
          <cell r="AF107">
            <v>2010.25</v>
          </cell>
          <cell r="AG107">
            <v>2010.5</v>
          </cell>
          <cell r="AH107">
            <v>2010.5</v>
          </cell>
          <cell r="AI107">
            <v>0</v>
          </cell>
          <cell r="AJ107">
            <v>2010.25</v>
          </cell>
          <cell r="AK107">
            <v>2010.5</v>
          </cell>
          <cell r="AL107">
            <v>2011.25</v>
          </cell>
          <cell r="AM107">
            <v>2010.5</v>
          </cell>
          <cell r="AN107">
            <v>2010.5</v>
          </cell>
          <cell r="AO107">
            <v>2010.5</v>
          </cell>
          <cell r="AP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2011</v>
          </cell>
          <cell r="Q108">
            <v>2010.25</v>
          </cell>
          <cell r="R108">
            <v>2010.5</v>
          </cell>
          <cell r="S108">
            <v>2010.5</v>
          </cell>
          <cell r="T108">
            <v>2010.5</v>
          </cell>
          <cell r="U108">
            <v>2010.5</v>
          </cell>
          <cell r="V108">
            <v>2010.25</v>
          </cell>
          <cell r="W108">
            <v>0</v>
          </cell>
          <cell r="X108">
            <v>2010.5</v>
          </cell>
          <cell r="Y108">
            <v>2010.25</v>
          </cell>
          <cell r="Z108">
            <v>2010.5</v>
          </cell>
          <cell r="AA108">
            <v>2011.25</v>
          </cell>
          <cell r="AB108">
            <v>2011.25</v>
          </cell>
          <cell r="AC108">
            <v>2010.5</v>
          </cell>
          <cell r="AD108">
            <v>2010.5</v>
          </cell>
          <cell r="AE108">
            <v>2010.25</v>
          </cell>
          <cell r="AF108">
            <v>2010.25</v>
          </cell>
          <cell r="AG108">
            <v>2010.5</v>
          </cell>
          <cell r="AH108">
            <v>2010.5</v>
          </cell>
          <cell r="AI108">
            <v>0</v>
          </cell>
          <cell r="AJ108">
            <v>2010.25</v>
          </cell>
          <cell r="AK108">
            <v>2010.5</v>
          </cell>
          <cell r="AL108">
            <v>2011.25</v>
          </cell>
          <cell r="AM108">
            <v>2010.5</v>
          </cell>
          <cell r="AN108">
            <v>2010.5</v>
          </cell>
          <cell r="AO108">
            <v>2010.5</v>
          </cell>
          <cell r="AP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2010.75</v>
          </cell>
          <cell r="Q113">
            <v>2011.25</v>
          </cell>
          <cell r="R113">
            <v>2011</v>
          </cell>
          <cell r="S113">
            <v>2011</v>
          </cell>
          <cell r="T113">
            <v>2011</v>
          </cell>
          <cell r="U113">
            <v>2011</v>
          </cell>
          <cell r="V113">
            <v>2011.5</v>
          </cell>
          <cell r="W113">
            <v>0</v>
          </cell>
          <cell r="X113">
            <v>2011</v>
          </cell>
          <cell r="Y113">
            <v>2011.25</v>
          </cell>
          <cell r="Z113">
            <v>2011</v>
          </cell>
          <cell r="AA113">
            <v>2011.75</v>
          </cell>
          <cell r="AB113">
            <v>2011.25</v>
          </cell>
          <cell r="AC113">
            <v>2011</v>
          </cell>
          <cell r="AD113">
            <v>2011.75</v>
          </cell>
          <cell r="AE113">
            <v>2011.25</v>
          </cell>
          <cell r="AF113">
            <v>2011.5</v>
          </cell>
          <cell r="AG113">
            <v>2010.75</v>
          </cell>
          <cell r="AH113">
            <v>2011</v>
          </cell>
          <cell r="AI113">
            <v>0</v>
          </cell>
          <cell r="AJ113">
            <v>2011.5</v>
          </cell>
          <cell r="AK113">
            <v>2011.75</v>
          </cell>
          <cell r="AL113">
            <v>2011.75</v>
          </cell>
          <cell r="AM113">
            <v>2011</v>
          </cell>
          <cell r="AN113">
            <v>2011</v>
          </cell>
          <cell r="AO113">
            <v>2011</v>
          </cell>
          <cell r="AP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2010.75</v>
          </cell>
          <cell r="AC115">
            <v>0</v>
          </cell>
          <cell r="AD115">
            <v>0</v>
          </cell>
          <cell r="AE115">
            <v>2011.75</v>
          </cell>
          <cell r="AF115">
            <v>0</v>
          </cell>
          <cell r="AG115">
            <v>0</v>
          </cell>
          <cell r="AH115">
            <v>0</v>
          </cell>
          <cell r="AI115">
            <v>0</v>
          </cell>
          <cell r="AJ115">
            <v>0</v>
          </cell>
          <cell r="AK115">
            <v>0</v>
          </cell>
          <cell r="AL115">
            <v>0</v>
          </cell>
          <cell r="AM115">
            <v>0</v>
          </cell>
          <cell r="AN115">
            <v>0</v>
          </cell>
          <cell r="AO115">
            <v>0</v>
          </cell>
          <cell r="AP115">
            <v>0</v>
          </cell>
        </row>
        <row r="116">
          <cell r="B116" t="str">
            <v>Pemetrexed100mg</v>
          </cell>
          <cell r="C116" t="str">
            <v>Pemetrexed</v>
          </cell>
          <cell r="D116" t="str">
            <v>100mg</v>
          </cell>
          <cell r="E116" t="str">
            <v>Intas</v>
          </cell>
          <cell r="F116">
            <v>0</v>
          </cell>
          <cell r="G116">
            <v>0</v>
          </cell>
          <cell r="H116">
            <v>0</v>
          </cell>
          <cell r="I116" t="str">
            <v>Y</v>
          </cell>
          <cell r="J116">
            <v>2014.5</v>
          </cell>
          <cell r="K116">
            <v>0</v>
          </cell>
          <cell r="L116">
            <v>0</v>
          </cell>
          <cell r="M116">
            <v>2014.5</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row>
        <row r="117">
          <cell r="B117" t="str">
            <v>Pemetrexed500mg</v>
          </cell>
          <cell r="C117" t="str">
            <v>Pemetrexed</v>
          </cell>
          <cell r="D117" t="str">
            <v>500mg</v>
          </cell>
          <cell r="E117" t="str">
            <v>Intas</v>
          </cell>
          <cell r="F117">
            <v>0</v>
          </cell>
          <cell r="G117">
            <v>0</v>
          </cell>
          <cell r="H117">
            <v>0</v>
          </cell>
          <cell r="I117" t="str">
            <v>Y</v>
          </cell>
          <cell r="J117">
            <v>2014.5</v>
          </cell>
          <cell r="K117">
            <v>0</v>
          </cell>
          <cell r="L117">
            <v>0</v>
          </cell>
          <cell r="M117">
            <v>2014.5</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row>
        <row r="118">
          <cell r="B118" t="str">
            <v>Perindopril2mg</v>
          </cell>
          <cell r="C118" t="str">
            <v>Perindopril</v>
          </cell>
          <cell r="D118" t="str">
            <v>2mg</v>
          </cell>
          <cell r="E118" t="str">
            <v>Aurobindo</v>
          </cell>
          <cell r="F118">
            <v>0</v>
          </cell>
          <cell r="G118">
            <v>0</v>
          </cell>
          <cell r="H118" t="str">
            <v>Y</v>
          </cell>
          <cell r="I118">
            <v>0</v>
          </cell>
          <cell r="J118">
            <v>2010.25</v>
          </cell>
          <cell r="K118">
            <v>0</v>
          </cell>
          <cell r="L118">
            <v>2010.25</v>
          </cell>
          <cell r="M118">
            <v>2010.25</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2010.25</v>
          </cell>
          <cell r="AL118">
            <v>0</v>
          </cell>
          <cell r="AM118">
            <v>0</v>
          </cell>
          <cell r="AN118">
            <v>0</v>
          </cell>
          <cell r="AO118">
            <v>0</v>
          </cell>
          <cell r="AP118">
            <v>0</v>
          </cell>
        </row>
        <row r="119">
          <cell r="B119" t="str">
            <v>Perindopril4mg</v>
          </cell>
          <cell r="C119" t="str">
            <v>Perindopril</v>
          </cell>
          <cell r="D119" t="str">
            <v>4mg</v>
          </cell>
          <cell r="E119" t="str">
            <v>Aurobindo</v>
          </cell>
          <cell r="F119">
            <v>0</v>
          </cell>
          <cell r="G119">
            <v>0</v>
          </cell>
          <cell r="H119" t="str">
            <v>Y</v>
          </cell>
          <cell r="I119">
            <v>0</v>
          </cell>
          <cell r="J119">
            <v>2010.25</v>
          </cell>
          <cell r="K119">
            <v>0</v>
          </cell>
          <cell r="L119">
            <v>2010.25</v>
          </cell>
          <cell r="M119">
            <v>2010.25</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2010.25</v>
          </cell>
          <cell r="AL119">
            <v>0</v>
          </cell>
          <cell r="AM119">
            <v>0</v>
          </cell>
          <cell r="AN119">
            <v>0</v>
          </cell>
          <cell r="AO119">
            <v>0</v>
          </cell>
          <cell r="AP119">
            <v>0</v>
          </cell>
        </row>
        <row r="120">
          <cell r="B120" t="str">
            <v>Perindopril8mg</v>
          </cell>
          <cell r="C120" t="str">
            <v>Perindopril</v>
          </cell>
          <cell r="D120" t="str">
            <v>8mg</v>
          </cell>
          <cell r="E120" t="str">
            <v>Aurobindo</v>
          </cell>
          <cell r="F120">
            <v>0</v>
          </cell>
          <cell r="G120">
            <v>0</v>
          </cell>
          <cell r="H120" t="str">
            <v>Y</v>
          </cell>
          <cell r="I120">
            <v>0</v>
          </cell>
          <cell r="J120">
            <v>2010.25</v>
          </cell>
          <cell r="K120">
            <v>0</v>
          </cell>
          <cell r="L120">
            <v>2010.25</v>
          </cell>
          <cell r="M120">
            <v>2010.25</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cell r="AL120">
            <v>0</v>
          </cell>
          <cell r="AM120">
            <v>0</v>
          </cell>
          <cell r="AN120">
            <v>0</v>
          </cell>
          <cell r="AO120">
            <v>0</v>
          </cell>
          <cell r="AP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2011.5</v>
          </cell>
          <cell r="Q122">
            <v>2010.75</v>
          </cell>
          <cell r="R122">
            <v>2011.5</v>
          </cell>
          <cell r="S122">
            <v>2011.5</v>
          </cell>
          <cell r="T122">
            <v>2011.5</v>
          </cell>
          <cell r="U122">
            <v>2010.75</v>
          </cell>
          <cell r="V122">
            <v>2010.75</v>
          </cell>
          <cell r="W122">
            <v>0</v>
          </cell>
          <cell r="X122">
            <v>2011.5</v>
          </cell>
          <cell r="Y122">
            <v>2010.75</v>
          </cell>
          <cell r="Z122">
            <v>2011.5</v>
          </cell>
          <cell r="AA122">
            <v>2011.5</v>
          </cell>
          <cell r="AB122">
            <v>2011.5</v>
          </cell>
          <cell r="AC122">
            <v>2011.5</v>
          </cell>
          <cell r="AD122">
            <v>2011.5</v>
          </cell>
          <cell r="AE122">
            <v>2010.75</v>
          </cell>
          <cell r="AF122">
            <v>2010.75</v>
          </cell>
          <cell r="AG122">
            <v>2011.5</v>
          </cell>
          <cell r="AH122">
            <v>2011.5</v>
          </cell>
          <cell r="AI122">
            <v>0</v>
          </cell>
          <cell r="AJ122">
            <v>2010.75</v>
          </cell>
          <cell r="AK122">
            <v>2011.5</v>
          </cell>
          <cell r="AL122">
            <v>2011.5</v>
          </cell>
          <cell r="AM122">
            <v>2010.75</v>
          </cell>
          <cell r="AN122">
            <v>2011.5</v>
          </cell>
          <cell r="AO122">
            <v>2011.5</v>
          </cell>
          <cell r="AP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2011.5</v>
          </cell>
          <cell r="Q123">
            <v>2010.75</v>
          </cell>
          <cell r="R123">
            <v>2011.5</v>
          </cell>
          <cell r="S123">
            <v>2011.5</v>
          </cell>
          <cell r="T123">
            <v>2011.5</v>
          </cell>
          <cell r="U123">
            <v>2010.75</v>
          </cell>
          <cell r="V123">
            <v>2010.75</v>
          </cell>
          <cell r="W123">
            <v>0</v>
          </cell>
          <cell r="X123">
            <v>2011.5</v>
          </cell>
          <cell r="Y123">
            <v>2010.75</v>
          </cell>
          <cell r="Z123">
            <v>2011.5</v>
          </cell>
          <cell r="AA123">
            <v>2011.5</v>
          </cell>
          <cell r="AB123">
            <v>2011.5</v>
          </cell>
          <cell r="AC123">
            <v>2011.5</v>
          </cell>
          <cell r="AD123">
            <v>2011.5</v>
          </cell>
          <cell r="AE123">
            <v>2010.75</v>
          </cell>
          <cell r="AF123">
            <v>2010.75</v>
          </cell>
          <cell r="AG123">
            <v>2011.5</v>
          </cell>
          <cell r="AH123">
            <v>2011.5</v>
          </cell>
          <cell r="AI123">
            <v>0</v>
          </cell>
          <cell r="AJ123">
            <v>2010.75</v>
          </cell>
          <cell r="AK123">
            <v>2011.5</v>
          </cell>
          <cell r="AL123">
            <v>2011.5</v>
          </cell>
          <cell r="AM123">
            <v>2010.75</v>
          </cell>
          <cell r="AN123">
            <v>2011.5</v>
          </cell>
          <cell r="AO123">
            <v>2011.5</v>
          </cell>
          <cell r="AP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2010.25</v>
          </cell>
          <cell r="Q124">
            <v>2010.5</v>
          </cell>
          <cell r="R124">
            <v>2010.5</v>
          </cell>
          <cell r="S124">
            <v>2010.5</v>
          </cell>
          <cell r="T124">
            <v>2010.5</v>
          </cell>
          <cell r="U124">
            <v>2010.5</v>
          </cell>
          <cell r="V124">
            <v>2010.5</v>
          </cell>
          <cell r="W124">
            <v>0</v>
          </cell>
          <cell r="X124">
            <v>2010.5</v>
          </cell>
          <cell r="Y124">
            <v>2010.5</v>
          </cell>
          <cell r="Z124">
            <v>2010.5</v>
          </cell>
          <cell r="AA124">
            <v>2011.25</v>
          </cell>
          <cell r="AB124">
            <v>2011</v>
          </cell>
          <cell r="AC124">
            <v>2010.5</v>
          </cell>
          <cell r="AD124">
            <v>2010.5</v>
          </cell>
          <cell r="AE124">
            <v>2010.5</v>
          </cell>
          <cell r="AF124">
            <v>2010.5</v>
          </cell>
          <cell r="AG124">
            <v>2010.5</v>
          </cell>
          <cell r="AH124">
            <v>2010.5</v>
          </cell>
          <cell r="AI124">
            <v>0</v>
          </cell>
          <cell r="AJ124">
            <v>2010.5</v>
          </cell>
          <cell r="AK124">
            <v>2011.25</v>
          </cell>
          <cell r="AL124">
            <v>2011.25</v>
          </cell>
          <cell r="AM124">
            <v>2010.5</v>
          </cell>
          <cell r="AN124">
            <v>2010.5</v>
          </cell>
          <cell r="AO124">
            <v>2010.5</v>
          </cell>
          <cell r="AP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2010.25</v>
          </cell>
          <cell r="Q125">
            <v>2010.5</v>
          </cell>
          <cell r="R125">
            <v>2010.5</v>
          </cell>
          <cell r="S125">
            <v>2010.5</v>
          </cell>
          <cell r="T125">
            <v>2010.5</v>
          </cell>
          <cell r="U125">
            <v>2010.5</v>
          </cell>
          <cell r="V125">
            <v>2010.5</v>
          </cell>
          <cell r="W125">
            <v>0</v>
          </cell>
          <cell r="X125">
            <v>2010.5</v>
          </cell>
          <cell r="Y125">
            <v>2010.5</v>
          </cell>
          <cell r="Z125">
            <v>2010.5</v>
          </cell>
          <cell r="AA125">
            <v>2011.25</v>
          </cell>
          <cell r="AB125">
            <v>2011</v>
          </cell>
          <cell r="AC125">
            <v>2010.5</v>
          </cell>
          <cell r="AD125">
            <v>2010.5</v>
          </cell>
          <cell r="AE125">
            <v>2010.5</v>
          </cell>
          <cell r="AF125">
            <v>2010.5</v>
          </cell>
          <cell r="AG125">
            <v>2010.5</v>
          </cell>
          <cell r="AH125">
            <v>2010.5</v>
          </cell>
          <cell r="AI125">
            <v>0</v>
          </cell>
          <cell r="AJ125">
            <v>2010.5</v>
          </cell>
          <cell r="AK125">
            <v>2011.25</v>
          </cell>
          <cell r="AL125">
            <v>2011.25</v>
          </cell>
          <cell r="AM125">
            <v>2010.5</v>
          </cell>
          <cell r="AN125">
            <v>2010.5</v>
          </cell>
          <cell r="AO125">
            <v>2010.5</v>
          </cell>
          <cell r="AP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2010.25</v>
          </cell>
          <cell r="Q126">
            <v>2010.5</v>
          </cell>
          <cell r="R126">
            <v>2010.5</v>
          </cell>
          <cell r="S126">
            <v>2010.5</v>
          </cell>
          <cell r="T126">
            <v>2010.5</v>
          </cell>
          <cell r="U126">
            <v>2010.5</v>
          </cell>
          <cell r="V126">
            <v>2010.5</v>
          </cell>
          <cell r="W126">
            <v>0</v>
          </cell>
          <cell r="X126">
            <v>2010.5</v>
          </cell>
          <cell r="Y126">
            <v>2010.5</v>
          </cell>
          <cell r="Z126">
            <v>2010.5</v>
          </cell>
          <cell r="AA126">
            <v>2011.25</v>
          </cell>
          <cell r="AB126">
            <v>2011</v>
          </cell>
          <cell r="AC126">
            <v>2010.5</v>
          </cell>
          <cell r="AD126">
            <v>2010.5</v>
          </cell>
          <cell r="AE126">
            <v>2010.5</v>
          </cell>
          <cell r="AF126">
            <v>2010.5</v>
          </cell>
          <cell r="AG126">
            <v>2010.5</v>
          </cell>
          <cell r="AH126">
            <v>2010.5</v>
          </cell>
          <cell r="AI126">
            <v>0</v>
          </cell>
          <cell r="AJ126">
            <v>2010.5</v>
          </cell>
          <cell r="AK126">
            <v>2011.25</v>
          </cell>
          <cell r="AL126">
            <v>2011.25</v>
          </cell>
          <cell r="AM126">
            <v>2010.5</v>
          </cell>
          <cell r="AN126">
            <v>2010.5</v>
          </cell>
          <cell r="AO126">
            <v>2010.5</v>
          </cell>
          <cell r="AP126">
            <v>2010.5</v>
          </cell>
        </row>
        <row r="127">
          <cell r="B127" t="str">
            <v>Pioglitazone50mg</v>
          </cell>
          <cell r="C127" t="str">
            <v>Pioglitazone</v>
          </cell>
          <cell r="D127" t="str">
            <v>50mg</v>
          </cell>
          <cell r="E127" t="str">
            <v>Torrent</v>
          </cell>
          <cell r="F127">
            <v>0</v>
          </cell>
          <cell r="G127">
            <v>0</v>
          </cell>
          <cell r="H127">
            <v>0</v>
          </cell>
          <cell r="I127" t="str">
            <v>Y</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row>
        <row r="128">
          <cell r="B128" t="str">
            <v>Piperacillin + Tazobactam2250mg</v>
          </cell>
          <cell r="C128" t="str">
            <v>Piperacillin + Tazobactam</v>
          </cell>
          <cell r="D128" t="str">
            <v>2250mg</v>
          </cell>
          <cell r="E128" t="str">
            <v>Aurobindo</v>
          </cell>
          <cell r="F128">
            <v>0</v>
          </cell>
          <cell r="G128">
            <v>0</v>
          </cell>
          <cell r="H128" t="str">
            <v>Y</v>
          </cell>
          <cell r="I128">
            <v>0</v>
          </cell>
          <cell r="J128">
            <v>0</v>
          </cell>
          <cell r="K128">
            <v>2010.25</v>
          </cell>
          <cell r="L128">
            <v>2010.25</v>
          </cell>
          <cell r="M128">
            <v>2010.25</v>
          </cell>
          <cell r="N128">
            <v>0</v>
          </cell>
          <cell r="O128">
            <v>0</v>
          </cell>
          <cell r="P128">
            <v>2010.25</v>
          </cell>
          <cell r="Q128">
            <v>0</v>
          </cell>
          <cell r="R128">
            <v>0</v>
          </cell>
          <cell r="S128">
            <v>0</v>
          </cell>
          <cell r="T128">
            <v>0</v>
          </cell>
          <cell r="U128">
            <v>0</v>
          </cell>
          <cell r="V128">
            <v>0</v>
          </cell>
          <cell r="W128">
            <v>0</v>
          </cell>
          <cell r="X128">
            <v>2010.25</v>
          </cell>
          <cell r="Y128">
            <v>0</v>
          </cell>
          <cell r="Z128">
            <v>0</v>
          </cell>
          <cell r="AA128">
            <v>0</v>
          </cell>
          <cell r="AB128">
            <v>2010.25</v>
          </cell>
          <cell r="AC128">
            <v>2010.25</v>
          </cell>
          <cell r="AD128">
            <v>2010.25</v>
          </cell>
          <cell r="AE128">
            <v>0</v>
          </cell>
          <cell r="AF128">
            <v>0</v>
          </cell>
          <cell r="AG128">
            <v>2010.25</v>
          </cell>
          <cell r="AH128">
            <v>2010.25</v>
          </cell>
          <cell r="AI128">
            <v>0</v>
          </cell>
          <cell r="AJ128">
            <v>0</v>
          </cell>
          <cell r="AK128">
            <v>2010.25</v>
          </cell>
          <cell r="AL128">
            <v>2010.25</v>
          </cell>
          <cell r="AM128">
            <v>0</v>
          </cell>
          <cell r="AN128">
            <v>0</v>
          </cell>
          <cell r="AO128">
            <v>0</v>
          </cell>
          <cell r="AP128">
            <v>2010.25</v>
          </cell>
        </row>
        <row r="129">
          <cell r="B129" t="str">
            <v>Piperacillin + Tazobactam3375mg</v>
          </cell>
          <cell r="C129" t="str">
            <v>Piperacillin + Tazobactam</v>
          </cell>
          <cell r="D129" t="str">
            <v>3375mg</v>
          </cell>
          <cell r="E129" t="str">
            <v>Aurobindo</v>
          </cell>
          <cell r="F129">
            <v>0</v>
          </cell>
          <cell r="G129">
            <v>0</v>
          </cell>
          <cell r="H129" t="str">
            <v>Y</v>
          </cell>
          <cell r="I129">
            <v>0</v>
          </cell>
          <cell r="J129">
            <v>0</v>
          </cell>
          <cell r="K129">
            <v>0</v>
          </cell>
          <cell r="L129">
            <v>2010.25</v>
          </cell>
          <cell r="M129">
            <v>2010.25</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cell r="AL129">
            <v>0</v>
          </cell>
          <cell r="AM129">
            <v>0</v>
          </cell>
          <cell r="AN129">
            <v>0</v>
          </cell>
          <cell r="AO129">
            <v>0</v>
          </cell>
          <cell r="AP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2010.25</v>
          </cell>
          <cell r="Q130">
            <v>0</v>
          </cell>
          <cell r="R130">
            <v>0</v>
          </cell>
          <cell r="S130">
            <v>2010.25</v>
          </cell>
          <cell r="T130">
            <v>2010.25</v>
          </cell>
          <cell r="U130">
            <v>0</v>
          </cell>
          <cell r="V130">
            <v>0</v>
          </cell>
          <cell r="W130">
            <v>0</v>
          </cell>
          <cell r="X130">
            <v>2010.25</v>
          </cell>
          <cell r="Y130">
            <v>0</v>
          </cell>
          <cell r="Z130">
            <v>0</v>
          </cell>
          <cell r="AA130">
            <v>2010.25</v>
          </cell>
          <cell r="AB130">
            <v>2010.25</v>
          </cell>
          <cell r="AC130">
            <v>2010.25</v>
          </cell>
          <cell r="AD130">
            <v>2010.25</v>
          </cell>
          <cell r="AE130">
            <v>0</v>
          </cell>
          <cell r="AF130">
            <v>0</v>
          </cell>
          <cell r="AG130">
            <v>2010.25</v>
          </cell>
          <cell r="AH130">
            <v>2010.25</v>
          </cell>
          <cell r="AI130">
            <v>0</v>
          </cell>
          <cell r="AJ130">
            <v>0</v>
          </cell>
          <cell r="AK130">
            <v>2010.25</v>
          </cell>
          <cell r="AL130">
            <v>2010.25</v>
          </cell>
          <cell r="AM130">
            <v>0</v>
          </cell>
          <cell r="AN130">
            <v>0</v>
          </cell>
          <cell r="AO130">
            <v>2010.25</v>
          </cell>
          <cell r="AP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2010.25</v>
          </cell>
          <cell r="Q131">
            <v>2010.5</v>
          </cell>
          <cell r="R131">
            <v>2010.5</v>
          </cell>
          <cell r="S131">
            <v>2010.5</v>
          </cell>
          <cell r="T131">
            <v>2010.5</v>
          </cell>
          <cell r="U131">
            <v>2010.5</v>
          </cell>
          <cell r="V131">
            <v>2010.5</v>
          </cell>
          <cell r="W131">
            <v>0</v>
          </cell>
          <cell r="X131">
            <v>2010.5</v>
          </cell>
          <cell r="Y131">
            <v>2010.25</v>
          </cell>
          <cell r="Z131">
            <v>2010.5</v>
          </cell>
          <cell r="AA131">
            <v>2011.25</v>
          </cell>
          <cell r="AB131">
            <v>2011.25</v>
          </cell>
          <cell r="AC131">
            <v>2010.5</v>
          </cell>
          <cell r="AD131">
            <v>2011.25</v>
          </cell>
          <cell r="AE131">
            <v>2010.5</v>
          </cell>
          <cell r="AF131">
            <v>2010.25</v>
          </cell>
          <cell r="AG131">
            <v>2010.5</v>
          </cell>
          <cell r="AH131">
            <v>2010.5</v>
          </cell>
          <cell r="AI131">
            <v>0</v>
          </cell>
          <cell r="AJ131">
            <v>2010.5</v>
          </cell>
          <cell r="AK131">
            <v>2010.5</v>
          </cell>
          <cell r="AL131">
            <v>2011.25</v>
          </cell>
          <cell r="AM131">
            <v>2010.5</v>
          </cell>
          <cell r="AN131">
            <v>2010.5</v>
          </cell>
          <cell r="AO131">
            <v>2010.5</v>
          </cell>
          <cell r="AP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2010.25</v>
          </cell>
          <cell r="Q132">
            <v>2010.5</v>
          </cell>
          <cell r="R132">
            <v>2010.5</v>
          </cell>
          <cell r="S132">
            <v>2010.5</v>
          </cell>
          <cell r="T132">
            <v>2010.5</v>
          </cell>
          <cell r="U132">
            <v>2010.5</v>
          </cell>
          <cell r="V132">
            <v>2010.5</v>
          </cell>
          <cell r="W132">
            <v>0</v>
          </cell>
          <cell r="X132">
            <v>2010.5</v>
          </cell>
          <cell r="Y132">
            <v>2010.25</v>
          </cell>
          <cell r="Z132">
            <v>2010.5</v>
          </cell>
          <cell r="AA132">
            <v>2011.25</v>
          </cell>
          <cell r="AB132">
            <v>2011.25</v>
          </cell>
          <cell r="AC132">
            <v>2010.5</v>
          </cell>
          <cell r="AD132">
            <v>2011.25</v>
          </cell>
          <cell r="AE132">
            <v>2010.5</v>
          </cell>
          <cell r="AF132">
            <v>2010.25</v>
          </cell>
          <cell r="AG132">
            <v>2010.5</v>
          </cell>
          <cell r="AH132">
            <v>2010.5</v>
          </cell>
          <cell r="AI132">
            <v>0</v>
          </cell>
          <cell r="AJ132">
            <v>2010.5</v>
          </cell>
          <cell r="AK132">
            <v>2010.5</v>
          </cell>
          <cell r="AL132">
            <v>2011.25</v>
          </cell>
          <cell r="AM132">
            <v>2010.5</v>
          </cell>
          <cell r="AN132">
            <v>2010.5</v>
          </cell>
          <cell r="AO132">
            <v>2010.5</v>
          </cell>
          <cell r="AP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2010.25</v>
          </cell>
          <cell r="Q133">
            <v>2010.5</v>
          </cell>
          <cell r="R133">
            <v>2010.5</v>
          </cell>
          <cell r="S133">
            <v>2010.5</v>
          </cell>
          <cell r="T133">
            <v>2010.5</v>
          </cell>
          <cell r="U133">
            <v>2010.5</v>
          </cell>
          <cell r="V133">
            <v>2010.5</v>
          </cell>
          <cell r="W133">
            <v>0</v>
          </cell>
          <cell r="X133">
            <v>2010.5</v>
          </cell>
          <cell r="Y133">
            <v>2010.25</v>
          </cell>
          <cell r="Z133">
            <v>2010.5</v>
          </cell>
          <cell r="AA133">
            <v>2011.25</v>
          </cell>
          <cell r="AB133">
            <v>2011.25</v>
          </cell>
          <cell r="AC133">
            <v>2010.5</v>
          </cell>
          <cell r="AD133">
            <v>2011.25</v>
          </cell>
          <cell r="AE133">
            <v>2010.5</v>
          </cell>
          <cell r="AF133">
            <v>2010.25</v>
          </cell>
          <cell r="AG133">
            <v>2010.5</v>
          </cell>
          <cell r="AH133">
            <v>2010.5</v>
          </cell>
          <cell r="AI133">
            <v>0</v>
          </cell>
          <cell r="AJ133">
            <v>2010.5</v>
          </cell>
          <cell r="AK133">
            <v>2010.5</v>
          </cell>
          <cell r="AL133">
            <v>2011.25</v>
          </cell>
          <cell r="AM133">
            <v>2010.5</v>
          </cell>
          <cell r="AN133">
            <v>2010.5</v>
          </cell>
          <cell r="AO133">
            <v>2010.5</v>
          </cell>
          <cell r="AP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2010.25</v>
          </cell>
          <cell r="Q134">
            <v>2010.5</v>
          </cell>
          <cell r="R134">
            <v>2010.5</v>
          </cell>
          <cell r="S134">
            <v>2010.5</v>
          </cell>
          <cell r="T134">
            <v>2010.5</v>
          </cell>
          <cell r="U134">
            <v>2010.5</v>
          </cell>
          <cell r="V134">
            <v>2010.5</v>
          </cell>
          <cell r="W134">
            <v>0</v>
          </cell>
          <cell r="X134">
            <v>2010.5</v>
          </cell>
          <cell r="Y134">
            <v>2010.25</v>
          </cell>
          <cell r="Z134">
            <v>2010.5</v>
          </cell>
          <cell r="AA134">
            <v>2011.25</v>
          </cell>
          <cell r="AB134">
            <v>2011.25</v>
          </cell>
          <cell r="AC134">
            <v>2010.5</v>
          </cell>
          <cell r="AD134">
            <v>2011.25</v>
          </cell>
          <cell r="AE134">
            <v>2010.5</v>
          </cell>
          <cell r="AF134">
            <v>2010.25</v>
          </cell>
          <cell r="AG134">
            <v>2010.5</v>
          </cell>
          <cell r="AH134">
            <v>2010.5</v>
          </cell>
          <cell r="AI134">
            <v>0</v>
          </cell>
          <cell r="AJ134">
            <v>2010.5</v>
          </cell>
          <cell r="AK134">
            <v>2010.5</v>
          </cell>
          <cell r="AL134">
            <v>2011.25</v>
          </cell>
          <cell r="AM134">
            <v>2010.5</v>
          </cell>
          <cell r="AN134">
            <v>2010.5</v>
          </cell>
          <cell r="AO134">
            <v>2010.5</v>
          </cell>
          <cell r="AP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2010.25</v>
          </cell>
          <cell r="Q135">
            <v>2010.5</v>
          </cell>
          <cell r="R135">
            <v>2010.5</v>
          </cell>
          <cell r="S135">
            <v>2010.5</v>
          </cell>
          <cell r="T135">
            <v>2010.5</v>
          </cell>
          <cell r="U135">
            <v>2010.5</v>
          </cell>
          <cell r="V135">
            <v>2010.5</v>
          </cell>
          <cell r="W135">
            <v>0</v>
          </cell>
          <cell r="X135">
            <v>2010.5</v>
          </cell>
          <cell r="Y135">
            <v>2010.25</v>
          </cell>
          <cell r="Z135">
            <v>2010.5</v>
          </cell>
          <cell r="AA135">
            <v>2011.25</v>
          </cell>
          <cell r="AB135">
            <v>2011.25</v>
          </cell>
          <cell r="AC135">
            <v>2010.5</v>
          </cell>
          <cell r="AD135">
            <v>2011.25</v>
          </cell>
          <cell r="AE135">
            <v>2010.5</v>
          </cell>
          <cell r="AF135">
            <v>2010.25</v>
          </cell>
          <cell r="AG135">
            <v>2010.5</v>
          </cell>
          <cell r="AH135">
            <v>2010.5</v>
          </cell>
          <cell r="AI135">
            <v>0</v>
          </cell>
          <cell r="AJ135">
            <v>2010.5</v>
          </cell>
          <cell r="AK135">
            <v>2010.5</v>
          </cell>
          <cell r="AL135">
            <v>2011.25</v>
          </cell>
          <cell r="AM135">
            <v>2010.5</v>
          </cell>
          <cell r="AN135">
            <v>2010.5</v>
          </cell>
          <cell r="AO135">
            <v>2010.5</v>
          </cell>
          <cell r="AP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2010.25</v>
          </cell>
          <cell r="Q136">
            <v>2010.5</v>
          </cell>
          <cell r="R136">
            <v>2010.5</v>
          </cell>
          <cell r="S136">
            <v>2010.5</v>
          </cell>
          <cell r="T136">
            <v>2010.5</v>
          </cell>
          <cell r="U136">
            <v>2010.5</v>
          </cell>
          <cell r="V136">
            <v>2010.5</v>
          </cell>
          <cell r="W136">
            <v>0</v>
          </cell>
          <cell r="X136">
            <v>2010.5</v>
          </cell>
          <cell r="Y136">
            <v>2010.25</v>
          </cell>
          <cell r="Z136">
            <v>2010.5</v>
          </cell>
          <cell r="AA136">
            <v>2011.25</v>
          </cell>
          <cell r="AB136">
            <v>2011.25</v>
          </cell>
          <cell r="AC136">
            <v>2010.5</v>
          </cell>
          <cell r="AD136">
            <v>2011.25</v>
          </cell>
          <cell r="AE136">
            <v>2010.5</v>
          </cell>
          <cell r="AF136">
            <v>2010.25</v>
          </cell>
          <cell r="AG136">
            <v>2010.5</v>
          </cell>
          <cell r="AH136">
            <v>2010.5</v>
          </cell>
          <cell r="AI136">
            <v>0</v>
          </cell>
          <cell r="AJ136">
            <v>2010.5</v>
          </cell>
          <cell r="AK136">
            <v>2010.5</v>
          </cell>
          <cell r="AL136">
            <v>2011.25</v>
          </cell>
          <cell r="AM136">
            <v>2010.5</v>
          </cell>
          <cell r="AN136">
            <v>2010.5</v>
          </cell>
          <cell r="AO136">
            <v>2010.5</v>
          </cell>
          <cell r="AP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2010.25</v>
          </cell>
          <cell r="Q137">
            <v>2010.5</v>
          </cell>
          <cell r="R137">
            <v>2010.5</v>
          </cell>
          <cell r="S137">
            <v>2010.5</v>
          </cell>
          <cell r="T137">
            <v>2010.5</v>
          </cell>
          <cell r="U137">
            <v>2010.5</v>
          </cell>
          <cell r="V137">
            <v>2010.5</v>
          </cell>
          <cell r="W137">
            <v>0</v>
          </cell>
          <cell r="X137">
            <v>2010.5</v>
          </cell>
          <cell r="Y137">
            <v>2010.25</v>
          </cell>
          <cell r="Z137">
            <v>2010.5</v>
          </cell>
          <cell r="AA137">
            <v>2011.25</v>
          </cell>
          <cell r="AB137">
            <v>2011.25</v>
          </cell>
          <cell r="AC137">
            <v>2010.5</v>
          </cell>
          <cell r="AD137">
            <v>2011.25</v>
          </cell>
          <cell r="AE137">
            <v>2010.5</v>
          </cell>
          <cell r="AF137">
            <v>2010.25</v>
          </cell>
          <cell r="AG137">
            <v>2010.5</v>
          </cell>
          <cell r="AH137">
            <v>2010.5</v>
          </cell>
          <cell r="AI137">
            <v>0</v>
          </cell>
          <cell r="AJ137">
            <v>2010.5</v>
          </cell>
          <cell r="AK137">
            <v>2010.5</v>
          </cell>
          <cell r="AL137">
            <v>2011.25</v>
          </cell>
          <cell r="AM137">
            <v>2010.5</v>
          </cell>
          <cell r="AN137">
            <v>2010.5</v>
          </cell>
          <cell r="AO137">
            <v>2010.5</v>
          </cell>
          <cell r="AP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2010.25</v>
          </cell>
          <cell r="Q138">
            <v>2010.5</v>
          </cell>
          <cell r="R138">
            <v>2010.5</v>
          </cell>
          <cell r="S138">
            <v>2010.5</v>
          </cell>
          <cell r="T138">
            <v>2010.5</v>
          </cell>
          <cell r="U138">
            <v>2010.5</v>
          </cell>
          <cell r="V138">
            <v>2010.5</v>
          </cell>
          <cell r="W138">
            <v>0</v>
          </cell>
          <cell r="X138">
            <v>2010.5</v>
          </cell>
          <cell r="Y138">
            <v>2010.25</v>
          </cell>
          <cell r="Z138">
            <v>2010.5</v>
          </cell>
          <cell r="AA138">
            <v>2011.25</v>
          </cell>
          <cell r="AB138">
            <v>2011.25</v>
          </cell>
          <cell r="AC138">
            <v>2010.5</v>
          </cell>
          <cell r="AD138">
            <v>2011.25</v>
          </cell>
          <cell r="AE138">
            <v>2010.5</v>
          </cell>
          <cell r="AF138">
            <v>2010.25</v>
          </cell>
          <cell r="AG138">
            <v>2010.5</v>
          </cell>
          <cell r="AH138">
            <v>2010.5</v>
          </cell>
          <cell r="AI138">
            <v>0</v>
          </cell>
          <cell r="AJ138">
            <v>2010.5</v>
          </cell>
          <cell r="AK138">
            <v>2010.5</v>
          </cell>
          <cell r="AL138">
            <v>2011.25</v>
          </cell>
          <cell r="AM138">
            <v>2010.5</v>
          </cell>
          <cell r="AN138">
            <v>2010.5</v>
          </cell>
          <cell r="AO138">
            <v>2010.5</v>
          </cell>
          <cell r="AP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2010.25</v>
          </cell>
          <cell r="Q139">
            <v>2010.5</v>
          </cell>
          <cell r="R139">
            <v>2010.5</v>
          </cell>
          <cell r="S139">
            <v>2010.5</v>
          </cell>
          <cell r="T139">
            <v>2010.5</v>
          </cell>
          <cell r="U139">
            <v>2010.5</v>
          </cell>
          <cell r="V139">
            <v>2010.5</v>
          </cell>
          <cell r="W139">
            <v>0</v>
          </cell>
          <cell r="X139">
            <v>2010.5</v>
          </cell>
          <cell r="Y139">
            <v>2010.25</v>
          </cell>
          <cell r="Z139">
            <v>2010.5</v>
          </cell>
          <cell r="AA139">
            <v>2011.25</v>
          </cell>
          <cell r="AB139">
            <v>2011.25</v>
          </cell>
          <cell r="AC139">
            <v>2010.5</v>
          </cell>
          <cell r="AD139">
            <v>2011.25</v>
          </cell>
          <cell r="AE139">
            <v>2010.5</v>
          </cell>
          <cell r="AF139">
            <v>2010.25</v>
          </cell>
          <cell r="AG139">
            <v>2010.5</v>
          </cell>
          <cell r="AH139">
            <v>2010.5</v>
          </cell>
          <cell r="AI139">
            <v>0</v>
          </cell>
          <cell r="AJ139">
            <v>2010.5</v>
          </cell>
          <cell r="AK139">
            <v>2010.5</v>
          </cell>
          <cell r="AL139">
            <v>2011.25</v>
          </cell>
          <cell r="AM139">
            <v>2010.5</v>
          </cell>
          <cell r="AN139">
            <v>2010.5</v>
          </cell>
          <cell r="AO139">
            <v>2010.5</v>
          </cell>
          <cell r="AP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2011.25</v>
          </cell>
          <cell r="Q141">
            <v>2010.5</v>
          </cell>
          <cell r="R141">
            <v>2011.25</v>
          </cell>
          <cell r="S141">
            <v>2011.25</v>
          </cell>
          <cell r="T141">
            <v>2011.25</v>
          </cell>
          <cell r="U141">
            <v>2010.5</v>
          </cell>
          <cell r="V141">
            <v>2010.5</v>
          </cell>
          <cell r="W141">
            <v>0</v>
          </cell>
          <cell r="X141">
            <v>2011.25</v>
          </cell>
          <cell r="Y141">
            <v>2010.5</v>
          </cell>
          <cell r="Z141">
            <v>2010.5</v>
          </cell>
          <cell r="AA141">
            <v>2011.25</v>
          </cell>
          <cell r="AB141">
            <v>2011.25</v>
          </cell>
          <cell r="AC141">
            <v>2011.25</v>
          </cell>
          <cell r="AD141">
            <v>2011.25</v>
          </cell>
          <cell r="AE141">
            <v>2010.25</v>
          </cell>
          <cell r="AF141">
            <v>2010.25</v>
          </cell>
          <cell r="AG141">
            <v>2010.5</v>
          </cell>
          <cell r="AH141">
            <v>2011.25</v>
          </cell>
          <cell r="AI141">
            <v>0</v>
          </cell>
          <cell r="AJ141">
            <v>2010.5</v>
          </cell>
          <cell r="AK141">
            <v>2011.25</v>
          </cell>
          <cell r="AL141">
            <v>2011.25</v>
          </cell>
          <cell r="AM141">
            <v>2010.5</v>
          </cell>
          <cell r="AN141">
            <v>2010.5</v>
          </cell>
          <cell r="AO141">
            <v>2011.25</v>
          </cell>
          <cell r="AP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row>
        <row r="143">
          <cell r="B143" t="str">
            <v>Temozolomide100mg</v>
          </cell>
          <cell r="C143" t="str">
            <v>Temozolomide</v>
          </cell>
          <cell r="D143" t="str">
            <v>100mg</v>
          </cell>
          <cell r="E143" t="str">
            <v>Intas</v>
          </cell>
          <cell r="F143">
            <v>0</v>
          </cell>
          <cell r="G143">
            <v>0</v>
          </cell>
          <cell r="H143">
            <v>0</v>
          </cell>
          <cell r="I143" t="str">
            <v>Y</v>
          </cell>
          <cell r="J143">
            <v>2010.25</v>
          </cell>
          <cell r="K143">
            <v>0</v>
          </cell>
          <cell r="L143">
            <v>0</v>
          </cell>
          <cell r="M143">
            <v>2010.25</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row>
        <row r="144">
          <cell r="B144" t="str">
            <v>Temozolomide140mg</v>
          </cell>
          <cell r="C144" t="str">
            <v>Temozolomide</v>
          </cell>
          <cell r="D144" t="str">
            <v>140mg</v>
          </cell>
          <cell r="E144" t="str">
            <v>Intas</v>
          </cell>
          <cell r="F144">
            <v>0</v>
          </cell>
          <cell r="G144">
            <v>0</v>
          </cell>
          <cell r="H144">
            <v>0</v>
          </cell>
          <cell r="I144" t="str">
            <v>Y</v>
          </cell>
          <cell r="J144">
            <v>2010.25</v>
          </cell>
          <cell r="K144">
            <v>0</v>
          </cell>
          <cell r="L144">
            <v>0</v>
          </cell>
          <cell r="M144">
            <v>2010.25</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row>
        <row r="145">
          <cell r="B145" t="str">
            <v>Temozolomide180mg</v>
          </cell>
          <cell r="C145" t="str">
            <v>Temozolomide</v>
          </cell>
          <cell r="D145" t="str">
            <v>180mg</v>
          </cell>
          <cell r="E145" t="str">
            <v>Intas</v>
          </cell>
          <cell r="F145">
            <v>0</v>
          </cell>
          <cell r="G145">
            <v>0</v>
          </cell>
          <cell r="H145">
            <v>0</v>
          </cell>
          <cell r="I145" t="str">
            <v>Y</v>
          </cell>
          <cell r="J145">
            <v>2010.25</v>
          </cell>
          <cell r="K145">
            <v>0</v>
          </cell>
          <cell r="L145">
            <v>0</v>
          </cell>
          <cell r="M145">
            <v>2010.25</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row>
        <row r="146">
          <cell r="B146" t="str">
            <v>Temozolomide20mg</v>
          </cell>
          <cell r="C146" t="str">
            <v>Temozolomide</v>
          </cell>
          <cell r="D146" t="str">
            <v>20mg</v>
          </cell>
          <cell r="E146" t="str">
            <v>Intas</v>
          </cell>
          <cell r="F146">
            <v>0</v>
          </cell>
          <cell r="G146">
            <v>0</v>
          </cell>
          <cell r="H146">
            <v>0</v>
          </cell>
          <cell r="I146" t="str">
            <v>Y</v>
          </cell>
          <cell r="J146">
            <v>2010.25</v>
          </cell>
          <cell r="K146">
            <v>0</v>
          </cell>
          <cell r="L146">
            <v>0</v>
          </cell>
          <cell r="M146">
            <v>2010.25</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row>
        <row r="147">
          <cell r="B147" t="str">
            <v>Temozolomide250mg</v>
          </cell>
          <cell r="C147" t="str">
            <v>Temozolomide</v>
          </cell>
          <cell r="D147" t="str">
            <v>250mg</v>
          </cell>
          <cell r="E147" t="str">
            <v>Intas</v>
          </cell>
          <cell r="F147">
            <v>0</v>
          </cell>
          <cell r="G147">
            <v>0</v>
          </cell>
          <cell r="H147">
            <v>0</v>
          </cell>
          <cell r="I147" t="str">
            <v>Y</v>
          </cell>
          <cell r="J147">
            <v>2010.25</v>
          </cell>
          <cell r="K147">
            <v>0</v>
          </cell>
          <cell r="L147">
            <v>0</v>
          </cell>
          <cell r="M147">
            <v>2010.25</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row>
        <row r="148">
          <cell r="B148" t="str">
            <v>Temozolomide5mg</v>
          </cell>
          <cell r="C148" t="str">
            <v>Temozolomide</v>
          </cell>
          <cell r="D148" t="str">
            <v>5mg</v>
          </cell>
          <cell r="E148" t="str">
            <v>Intas</v>
          </cell>
          <cell r="F148">
            <v>0</v>
          </cell>
          <cell r="G148">
            <v>0</v>
          </cell>
          <cell r="H148">
            <v>0</v>
          </cell>
          <cell r="I148" t="str">
            <v>Y</v>
          </cell>
          <cell r="J148">
            <v>2010.25</v>
          </cell>
          <cell r="K148">
            <v>0</v>
          </cell>
          <cell r="L148">
            <v>0</v>
          </cell>
          <cell r="M148">
            <v>2010.25</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2010.25</v>
          </cell>
          <cell r="Q151">
            <v>2010.5</v>
          </cell>
          <cell r="R151">
            <v>2010.5</v>
          </cell>
          <cell r="S151">
            <v>2010.5</v>
          </cell>
          <cell r="T151">
            <v>2010.5</v>
          </cell>
          <cell r="U151">
            <v>2010.5</v>
          </cell>
          <cell r="V151">
            <v>2010.5</v>
          </cell>
          <cell r="W151">
            <v>0</v>
          </cell>
          <cell r="X151">
            <v>2010.5</v>
          </cell>
          <cell r="Y151">
            <v>2010.5</v>
          </cell>
          <cell r="Z151">
            <v>2010.5</v>
          </cell>
          <cell r="AA151">
            <v>2011.25</v>
          </cell>
          <cell r="AB151">
            <v>2011.25</v>
          </cell>
          <cell r="AC151">
            <v>2010.5</v>
          </cell>
          <cell r="AD151">
            <v>2010.5</v>
          </cell>
          <cell r="AE151">
            <v>2010.5</v>
          </cell>
          <cell r="AF151">
            <v>2010.5</v>
          </cell>
          <cell r="AG151">
            <v>2010.25</v>
          </cell>
          <cell r="AH151">
            <v>2010.5</v>
          </cell>
          <cell r="AI151">
            <v>0</v>
          </cell>
          <cell r="AJ151">
            <v>2010.5</v>
          </cell>
          <cell r="AK151">
            <v>2010.5</v>
          </cell>
          <cell r="AL151">
            <v>2011.25</v>
          </cell>
          <cell r="AM151">
            <v>2010.5</v>
          </cell>
          <cell r="AN151">
            <v>2010.5</v>
          </cell>
          <cell r="AO151">
            <v>2010.5</v>
          </cell>
          <cell r="AP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2010.25</v>
          </cell>
          <cell r="Q152">
            <v>2010.5</v>
          </cell>
          <cell r="R152">
            <v>2010.5</v>
          </cell>
          <cell r="S152">
            <v>2010.5</v>
          </cell>
          <cell r="T152">
            <v>2010.5</v>
          </cell>
          <cell r="U152">
            <v>2010.5</v>
          </cell>
          <cell r="V152">
            <v>2010.5</v>
          </cell>
          <cell r="W152">
            <v>0</v>
          </cell>
          <cell r="X152">
            <v>2010.5</v>
          </cell>
          <cell r="Y152">
            <v>2010.5</v>
          </cell>
          <cell r="Z152">
            <v>2010.5</v>
          </cell>
          <cell r="AA152">
            <v>2011.25</v>
          </cell>
          <cell r="AB152">
            <v>2011.25</v>
          </cell>
          <cell r="AC152">
            <v>2010.5</v>
          </cell>
          <cell r="AD152">
            <v>2010.5</v>
          </cell>
          <cell r="AE152">
            <v>2010.5</v>
          </cell>
          <cell r="AF152">
            <v>2010.5</v>
          </cell>
          <cell r="AG152">
            <v>2010.25</v>
          </cell>
          <cell r="AH152">
            <v>2010.5</v>
          </cell>
          <cell r="AI152">
            <v>0</v>
          </cell>
          <cell r="AJ152">
            <v>2010.5</v>
          </cell>
          <cell r="AK152">
            <v>2010.5</v>
          </cell>
          <cell r="AL152">
            <v>2011.25</v>
          </cell>
          <cell r="AM152">
            <v>2010.5</v>
          </cell>
          <cell r="AN152">
            <v>2010.5</v>
          </cell>
          <cell r="AO152">
            <v>2010.5</v>
          </cell>
          <cell r="AP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2010.25</v>
          </cell>
          <cell r="Q153">
            <v>2010.5</v>
          </cell>
          <cell r="R153">
            <v>2010.5</v>
          </cell>
          <cell r="S153">
            <v>2010.5</v>
          </cell>
          <cell r="T153">
            <v>2010.5</v>
          </cell>
          <cell r="U153">
            <v>2010.5</v>
          </cell>
          <cell r="V153">
            <v>2010.5</v>
          </cell>
          <cell r="W153">
            <v>0</v>
          </cell>
          <cell r="X153">
            <v>2010.5</v>
          </cell>
          <cell r="Y153">
            <v>2010.5</v>
          </cell>
          <cell r="Z153">
            <v>2010.5</v>
          </cell>
          <cell r="AA153">
            <v>2011.25</v>
          </cell>
          <cell r="AB153">
            <v>2011.25</v>
          </cell>
          <cell r="AC153">
            <v>2010.5</v>
          </cell>
          <cell r="AD153">
            <v>2010.5</v>
          </cell>
          <cell r="AE153">
            <v>2010.5</v>
          </cell>
          <cell r="AF153">
            <v>2010.5</v>
          </cell>
          <cell r="AG153">
            <v>2010.25</v>
          </cell>
          <cell r="AH153">
            <v>2010.5</v>
          </cell>
          <cell r="AI153">
            <v>0</v>
          </cell>
          <cell r="AJ153">
            <v>2010.5</v>
          </cell>
          <cell r="AK153">
            <v>2010.5</v>
          </cell>
          <cell r="AL153">
            <v>2011.25</v>
          </cell>
          <cell r="AM153">
            <v>2010.5</v>
          </cell>
          <cell r="AN153">
            <v>2010.5</v>
          </cell>
          <cell r="AO153">
            <v>2010.5</v>
          </cell>
          <cell r="AP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2010.25</v>
          </cell>
          <cell r="Q154">
            <v>2010.5</v>
          </cell>
          <cell r="R154">
            <v>2010.5</v>
          </cell>
          <cell r="S154">
            <v>2010.5</v>
          </cell>
          <cell r="T154">
            <v>2010.5</v>
          </cell>
          <cell r="U154">
            <v>2010.5</v>
          </cell>
          <cell r="V154">
            <v>2010.5</v>
          </cell>
          <cell r="W154">
            <v>0</v>
          </cell>
          <cell r="X154">
            <v>2010.5</v>
          </cell>
          <cell r="Y154">
            <v>2010.5</v>
          </cell>
          <cell r="Z154">
            <v>2010.5</v>
          </cell>
          <cell r="AA154">
            <v>2011.25</v>
          </cell>
          <cell r="AB154">
            <v>2011.25</v>
          </cell>
          <cell r="AC154">
            <v>2010.5</v>
          </cell>
          <cell r="AD154">
            <v>2010.5</v>
          </cell>
          <cell r="AE154">
            <v>2010.5</v>
          </cell>
          <cell r="AF154">
            <v>2010.5</v>
          </cell>
          <cell r="AG154">
            <v>2010.25</v>
          </cell>
          <cell r="AH154">
            <v>2010.5</v>
          </cell>
          <cell r="AI154">
            <v>0</v>
          </cell>
          <cell r="AJ154">
            <v>2010.5</v>
          </cell>
          <cell r="AK154">
            <v>2010.5</v>
          </cell>
          <cell r="AL154">
            <v>2011.25</v>
          </cell>
          <cell r="AM154">
            <v>2010.5</v>
          </cell>
          <cell r="AN154">
            <v>2010.5</v>
          </cell>
          <cell r="AO154">
            <v>2010.5</v>
          </cell>
          <cell r="AP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2010.25</v>
          </cell>
          <cell r="Q155">
            <v>2010.5</v>
          </cell>
          <cell r="R155">
            <v>2010.5</v>
          </cell>
          <cell r="S155">
            <v>2010.5</v>
          </cell>
          <cell r="T155">
            <v>2010.5</v>
          </cell>
          <cell r="U155">
            <v>2010.5</v>
          </cell>
          <cell r="V155">
            <v>2010.5</v>
          </cell>
          <cell r="W155">
            <v>0</v>
          </cell>
          <cell r="X155">
            <v>2010.5</v>
          </cell>
          <cell r="Y155">
            <v>2010.5</v>
          </cell>
          <cell r="Z155">
            <v>2010.5</v>
          </cell>
          <cell r="AA155">
            <v>2011.25</v>
          </cell>
          <cell r="AB155">
            <v>2011.25</v>
          </cell>
          <cell r="AC155">
            <v>2010.5</v>
          </cell>
          <cell r="AD155">
            <v>2010.5</v>
          </cell>
          <cell r="AE155">
            <v>2010.5</v>
          </cell>
          <cell r="AF155">
            <v>2010.5</v>
          </cell>
          <cell r="AG155">
            <v>2010.25</v>
          </cell>
          <cell r="AH155">
            <v>2010.5</v>
          </cell>
          <cell r="AI155">
            <v>0</v>
          </cell>
          <cell r="AJ155">
            <v>2010.5</v>
          </cell>
          <cell r="AK155">
            <v>2010.5</v>
          </cell>
          <cell r="AL155">
            <v>2011.25</v>
          </cell>
          <cell r="AM155">
            <v>2010.5</v>
          </cell>
          <cell r="AN155">
            <v>2010.5</v>
          </cell>
          <cell r="AO155">
            <v>2010.5</v>
          </cell>
          <cell r="AP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2010.5</v>
          </cell>
          <cell r="Q158">
            <v>2011.5</v>
          </cell>
          <cell r="R158">
            <v>2010.75</v>
          </cell>
          <cell r="S158">
            <v>2010.75</v>
          </cell>
          <cell r="T158">
            <v>2010.75</v>
          </cell>
          <cell r="U158">
            <v>2011.5</v>
          </cell>
          <cell r="V158">
            <v>2011.5</v>
          </cell>
          <cell r="W158">
            <v>0</v>
          </cell>
          <cell r="X158">
            <v>2010.75</v>
          </cell>
          <cell r="Y158">
            <v>2011.5</v>
          </cell>
          <cell r="Z158">
            <v>2011.5</v>
          </cell>
          <cell r="AA158">
            <v>2011.5</v>
          </cell>
          <cell r="AB158">
            <v>2011.5</v>
          </cell>
          <cell r="AC158">
            <v>2010.75</v>
          </cell>
          <cell r="AD158">
            <v>2011.5</v>
          </cell>
          <cell r="AE158">
            <v>2011.5</v>
          </cell>
          <cell r="AF158">
            <v>2011.5</v>
          </cell>
          <cell r="AG158">
            <v>2010.75</v>
          </cell>
          <cell r="AH158">
            <v>2011.5</v>
          </cell>
          <cell r="AI158">
            <v>0</v>
          </cell>
          <cell r="AJ158">
            <v>2011.5</v>
          </cell>
          <cell r="AK158">
            <v>2011.5</v>
          </cell>
          <cell r="AL158">
            <v>2011.5</v>
          </cell>
          <cell r="AM158">
            <v>2011.5</v>
          </cell>
          <cell r="AN158">
            <v>2011.5</v>
          </cell>
          <cell r="AO158">
            <v>2010.75</v>
          </cell>
          <cell r="AP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2010.25</v>
          </cell>
          <cell r="Q160">
            <v>2010.5</v>
          </cell>
          <cell r="R160">
            <v>2011.25</v>
          </cell>
          <cell r="S160">
            <v>2011.25</v>
          </cell>
          <cell r="T160">
            <v>2011.25</v>
          </cell>
          <cell r="U160">
            <v>2010.5</v>
          </cell>
          <cell r="V160">
            <v>2010.5</v>
          </cell>
          <cell r="W160">
            <v>0</v>
          </cell>
          <cell r="X160">
            <v>2011.25</v>
          </cell>
          <cell r="Y160">
            <v>2010.5</v>
          </cell>
          <cell r="Z160">
            <v>2010.5</v>
          </cell>
          <cell r="AA160">
            <v>2011.25</v>
          </cell>
          <cell r="AB160">
            <v>2010.5</v>
          </cell>
          <cell r="AC160">
            <v>2011.25</v>
          </cell>
          <cell r="AD160">
            <v>2011.25</v>
          </cell>
          <cell r="AE160">
            <v>2010.5</v>
          </cell>
          <cell r="AF160">
            <v>2010.5</v>
          </cell>
          <cell r="AG160">
            <v>2011.25</v>
          </cell>
          <cell r="AH160">
            <v>2011.25</v>
          </cell>
          <cell r="AI160">
            <v>0</v>
          </cell>
          <cell r="AJ160">
            <v>2010.5</v>
          </cell>
          <cell r="AK160">
            <v>2011.25</v>
          </cell>
          <cell r="AL160">
            <v>2011.25</v>
          </cell>
          <cell r="AM160">
            <v>2010.5</v>
          </cell>
          <cell r="AN160">
            <v>2010.5</v>
          </cell>
          <cell r="AO160">
            <v>2011.25</v>
          </cell>
          <cell r="AP160">
            <v>2011.25</v>
          </cell>
        </row>
        <row r="161">
          <cell r="B161" t="str">
            <v>Valsartan + HCTZ160+12.5mg</v>
          </cell>
          <cell r="C161" t="str">
            <v>Valsartan + HCTZ</v>
          </cell>
          <cell r="D161" t="str">
            <v>160+12.5mg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2010.25</v>
          </cell>
          <cell r="Q161">
            <v>2010.5</v>
          </cell>
          <cell r="R161">
            <v>2011.25</v>
          </cell>
          <cell r="S161">
            <v>2011.25</v>
          </cell>
          <cell r="T161">
            <v>2011.25</v>
          </cell>
          <cell r="U161">
            <v>2010.5</v>
          </cell>
          <cell r="V161">
            <v>2010.5</v>
          </cell>
          <cell r="W161">
            <v>0</v>
          </cell>
          <cell r="X161">
            <v>2011.25</v>
          </cell>
          <cell r="Y161">
            <v>2010.5</v>
          </cell>
          <cell r="Z161">
            <v>2010.5</v>
          </cell>
          <cell r="AA161">
            <v>2011.25</v>
          </cell>
          <cell r="AB161">
            <v>2010.5</v>
          </cell>
          <cell r="AC161">
            <v>2011.25</v>
          </cell>
          <cell r="AD161">
            <v>2011.25</v>
          </cell>
          <cell r="AE161">
            <v>2010.5</v>
          </cell>
          <cell r="AF161">
            <v>2010.5</v>
          </cell>
          <cell r="AG161">
            <v>2011.25</v>
          </cell>
          <cell r="AH161">
            <v>2011.25</v>
          </cell>
          <cell r="AI161">
            <v>0</v>
          </cell>
          <cell r="AJ161">
            <v>2010.5</v>
          </cell>
          <cell r="AK161">
            <v>2011.25</v>
          </cell>
          <cell r="AL161">
            <v>2011.25</v>
          </cell>
          <cell r="AM161">
            <v>2010.5</v>
          </cell>
          <cell r="AN161">
            <v>2010.5</v>
          </cell>
          <cell r="AO161">
            <v>2011.25</v>
          </cell>
          <cell r="AP161">
            <v>2011.25</v>
          </cell>
        </row>
        <row r="162">
          <cell r="B162" t="str">
            <v>Valsartan + HCTZ160+25mg</v>
          </cell>
          <cell r="C162" t="str">
            <v>Valsartan + HCTZ</v>
          </cell>
          <cell r="D162" t="str">
            <v>160+25mg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2010.25</v>
          </cell>
          <cell r="Q162">
            <v>2010.5</v>
          </cell>
          <cell r="R162">
            <v>2011.25</v>
          </cell>
          <cell r="S162">
            <v>2011.25</v>
          </cell>
          <cell r="T162">
            <v>2011.25</v>
          </cell>
          <cell r="U162">
            <v>2010.5</v>
          </cell>
          <cell r="V162">
            <v>2010.5</v>
          </cell>
          <cell r="W162">
            <v>0</v>
          </cell>
          <cell r="X162">
            <v>2011.25</v>
          </cell>
          <cell r="Y162">
            <v>2010.5</v>
          </cell>
          <cell r="Z162">
            <v>2010.5</v>
          </cell>
          <cell r="AA162">
            <v>2011.25</v>
          </cell>
          <cell r="AB162">
            <v>2010.5</v>
          </cell>
          <cell r="AC162">
            <v>2011.25</v>
          </cell>
          <cell r="AD162">
            <v>2011.25</v>
          </cell>
          <cell r="AE162">
            <v>2010.5</v>
          </cell>
          <cell r="AF162">
            <v>2010.5</v>
          </cell>
          <cell r="AG162">
            <v>2011.25</v>
          </cell>
          <cell r="AH162">
            <v>2011.25</v>
          </cell>
          <cell r="AI162">
            <v>0</v>
          </cell>
          <cell r="AJ162">
            <v>2010.5</v>
          </cell>
          <cell r="AK162">
            <v>2011.25</v>
          </cell>
          <cell r="AL162">
            <v>2011.25</v>
          </cell>
          <cell r="AM162">
            <v>2010.5</v>
          </cell>
          <cell r="AN162">
            <v>2010.5</v>
          </cell>
          <cell r="AO162">
            <v>2011.25</v>
          </cell>
          <cell r="AP162">
            <v>2011.25</v>
          </cell>
        </row>
        <row r="163">
          <cell r="B163" t="str">
            <v>Valsartan + HCTZ320+12.5mg</v>
          </cell>
          <cell r="C163" t="str">
            <v>Valsartan + HCTZ</v>
          </cell>
          <cell r="D163" t="str">
            <v>320+12.5mg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2010.25</v>
          </cell>
          <cell r="Q163">
            <v>2010.5</v>
          </cell>
          <cell r="R163">
            <v>2011.25</v>
          </cell>
          <cell r="S163">
            <v>2011.25</v>
          </cell>
          <cell r="T163">
            <v>2011.25</v>
          </cell>
          <cell r="U163">
            <v>2010.5</v>
          </cell>
          <cell r="V163">
            <v>2010.5</v>
          </cell>
          <cell r="W163">
            <v>0</v>
          </cell>
          <cell r="X163">
            <v>2011.25</v>
          </cell>
          <cell r="Y163">
            <v>2010.5</v>
          </cell>
          <cell r="Z163">
            <v>2010.5</v>
          </cell>
          <cell r="AA163">
            <v>2011.25</v>
          </cell>
          <cell r="AB163">
            <v>2010.5</v>
          </cell>
          <cell r="AC163">
            <v>2011.25</v>
          </cell>
          <cell r="AD163">
            <v>2011.25</v>
          </cell>
          <cell r="AE163">
            <v>2010.5</v>
          </cell>
          <cell r="AF163">
            <v>2010.5</v>
          </cell>
          <cell r="AG163">
            <v>2011.25</v>
          </cell>
          <cell r="AH163">
            <v>2011.25</v>
          </cell>
          <cell r="AI163">
            <v>0</v>
          </cell>
          <cell r="AJ163">
            <v>2010.5</v>
          </cell>
          <cell r="AK163">
            <v>2011.25</v>
          </cell>
          <cell r="AL163">
            <v>2011.25</v>
          </cell>
          <cell r="AM163">
            <v>2010.5</v>
          </cell>
          <cell r="AN163">
            <v>2010.5</v>
          </cell>
          <cell r="AO163">
            <v>2011.25</v>
          </cell>
          <cell r="AP163">
            <v>2011.25</v>
          </cell>
        </row>
        <row r="164">
          <cell r="B164" t="str">
            <v>Valsartan + HCTZ320+12.5mg</v>
          </cell>
          <cell r="C164" t="str">
            <v>Valsartan + HCTZ</v>
          </cell>
          <cell r="D164" t="str">
            <v>320+12.5mg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2010.25</v>
          </cell>
          <cell r="Q164">
            <v>2010.5</v>
          </cell>
          <cell r="R164">
            <v>2011.25</v>
          </cell>
          <cell r="S164">
            <v>2011.25</v>
          </cell>
          <cell r="T164">
            <v>2011.25</v>
          </cell>
          <cell r="U164">
            <v>2010.5</v>
          </cell>
          <cell r="V164">
            <v>2010.5</v>
          </cell>
          <cell r="W164">
            <v>0</v>
          </cell>
          <cell r="X164">
            <v>2011.25</v>
          </cell>
          <cell r="Y164">
            <v>2010.5</v>
          </cell>
          <cell r="Z164">
            <v>2010.5</v>
          </cell>
          <cell r="AA164">
            <v>2011.25</v>
          </cell>
          <cell r="AB164">
            <v>2010.5</v>
          </cell>
          <cell r="AC164">
            <v>2011.25</v>
          </cell>
          <cell r="AD164">
            <v>2011.25</v>
          </cell>
          <cell r="AE164">
            <v>2010.5</v>
          </cell>
          <cell r="AF164">
            <v>2010.5</v>
          </cell>
          <cell r="AG164">
            <v>2011.25</v>
          </cell>
          <cell r="AH164">
            <v>2011.25</v>
          </cell>
          <cell r="AI164">
            <v>0</v>
          </cell>
          <cell r="AJ164">
            <v>2010.5</v>
          </cell>
          <cell r="AK164">
            <v>2011.25</v>
          </cell>
          <cell r="AL164">
            <v>2011.25</v>
          </cell>
          <cell r="AM164">
            <v>2010.5</v>
          </cell>
          <cell r="AN164">
            <v>2010.5</v>
          </cell>
          <cell r="AO164">
            <v>2011.25</v>
          </cell>
          <cell r="AP164">
            <v>2011.25</v>
          </cell>
        </row>
        <row r="165">
          <cell r="B165" t="str">
            <v>Valsartan + HCTZ320+25mg</v>
          </cell>
          <cell r="C165" t="str">
            <v>Valsartan + HCTZ</v>
          </cell>
          <cell r="D165" t="str">
            <v>320+25mg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2010.25</v>
          </cell>
          <cell r="Q165">
            <v>2010.5</v>
          </cell>
          <cell r="R165">
            <v>2011.25</v>
          </cell>
          <cell r="S165">
            <v>2011.25</v>
          </cell>
          <cell r="T165">
            <v>2011.25</v>
          </cell>
          <cell r="U165">
            <v>2010.5</v>
          </cell>
          <cell r="V165">
            <v>2010.5</v>
          </cell>
          <cell r="W165">
            <v>0</v>
          </cell>
          <cell r="X165">
            <v>2011.25</v>
          </cell>
          <cell r="Y165">
            <v>2010.5</v>
          </cell>
          <cell r="Z165">
            <v>2010.5</v>
          </cell>
          <cell r="AA165">
            <v>2011.25</v>
          </cell>
          <cell r="AB165">
            <v>2010.5</v>
          </cell>
          <cell r="AC165">
            <v>2011.25</v>
          </cell>
          <cell r="AD165">
            <v>2011.25</v>
          </cell>
          <cell r="AE165">
            <v>2010.5</v>
          </cell>
          <cell r="AF165">
            <v>2010.5</v>
          </cell>
          <cell r="AG165">
            <v>2011.25</v>
          </cell>
          <cell r="AH165">
            <v>2011.25</v>
          </cell>
          <cell r="AI165">
            <v>0</v>
          </cell>
          <cell r="AJ165">
            <v>2010.5</v>
          </cell>
          <cell r="AK165">
            <v>2011.25</v>
          </cell>
          <cell r="AL165">
            <v>2011.25</v>
          </cell>
          <cell r="AM165">
            <v>2010.5</v>
          </cell>
          <cell r="AN165">
            <v>2010.5</v>
          </cell>
          <cell r="AO165">
            <v>2011.25</v>
          </cell>
          <cell r="AP165">
            <v>2011.25</v>
          </cell>
        </row>
        <row r="166">
          <cell r="B166" t="str">
            <v>Valsartan + HCTZ320+25mg</v>
          </cell>
          <cell r="C166" t="str">
            <v>Valsartan + HCTZ</v>
          </cell>
          <cell r="D166" t="str">
            <v>320+25mg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2010.25</v>
          </cell>
          <cell r="Q166">
            <v>2010.5</v>
          </cell>
          <cell r="R166">
            <v>2011.25</v>
          </cell>
          <cell r="S166">
            <v>2011.25</v>
          </cell>
          <cell r="T166">
            <v>2011.25</v>
          </cell>
          <cell r="U166">
            <v>2010.5</v>
          </cell>
          <cell r="V166">
            <v>2010.5</v>
          </cell>
          <cell r="W166">
            <v>0</v>
          </cell>
          <cell r="X166">
            <v>2011.25</v>
          </cell>
          <cell r="Y166">
            <v>2010.5</v>
          </cell>
          <cell r="Z166">
            <v>2010.5</v>
          </cell>
          <cell r="AA166">
            <v>2011.25</v>
          </cell>
          <cell r="AB166">
            <v>2010.5</v>
          </cell>
          <cell r="AC166">
            <v>2011.25</v>
          </cell>
          <cell r="AD166">
            <v>2011.25</v>
          </cell>
          <cell r="AE166">
            <v>2010.5</v>
          </cell>
          <cell r="AF166">
            <v>2010.5</v>
          </cell>
          <cell r="AG166">
            <v>2011.25</v>
          </cell>
          <cell r="AH166">
            <v>2011.25</v>
          </cell>
          <cell r="AI166">
            <v>0</v>
          </cell>
          <cell r="AJ166">
            <v>2010.5</v>
          </cell>
          <cell r="AK166">
            <v>2011.25</v>
          </cell>
          <cell r="AL166">
            <v>2011.25</v>
          </cell>
          <cell r="AM166">
            <v>2010.5</v>
          </cell>
          <cell r="AN166">
            <v>2010.5</v>
          </cell>
          <cell r="AO166">
            <v>2011.25</v>
          </cell>
          <cell r="AP166">
            <v>2011.25</v>
          </cell>
        </row>
        <row r="167">
          <cell r="B167" t="str">
            <v>Valsartan + HCTZ80+12.5mg</v>
          </cell>
          <cell r="C167" t="str">
            <v>Valsartan + HCTZ</v>
          </cell>
          <cell r="D167" t="str">
            <v>80+12.5mg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2010.25</v>
          </cell>
          <cell r="Q167">
            <v>2010.5</v>
          </cell>
          <cell r="R167">
            <v>2011.25</v>
          </cell>
          <cell r="S167">
            <v>2011.25</v>
          </cell>
          <cell r="T167">
            <v>2011.25</v>
          </cell>
          <cell r="U167">
            <v>2010.5</v>
          </cell>
          <cell r="V167">
            <v>2010.5</v>
          </cell>
          <cell r="W167">
            <v>0</v>
          </cell>
          <cell r="X167">
            <v>2011.25</v>
          </cell>
          <cell r="Y167">
            <v>2010.5</v>
          </cell>
          <cell r="Z167">
            <v>2010.5</v>
          </cell>
          <cell r="AA167">
            <v>2011.25</v>
          </cell>
          <cell r="AB167">
            <v>2010.5</v>
          </cell>
          <cell r="AC167">
            <v>2011.25</v>
          </cell>
          <cell r="AD167">
            <v>2011.25</v>
          </cell>
          <cell r="AE167">
            <v>2010.5</v>
          </cell>
          <cell r="AF167">
            <v>2010.5</v>
          </cell>
          <cell r="AG167">
            <v>2011.25</v>
          </cell>
          <cell r="AH167">
            <v>2011.25</v>
          </cell>
          <cell r="AI167">
            <v>0</v>
          </cell>
          <cell r="AJ167">
            <v>2010.5</v>
          </cell>
          <cell r="AK167">
            <v>2011.25</v>
          </cell>
          <cell r="AL167">
            <v>2011.25</v>
          </cell>
          <cell r="AM167">
            <v>2010.5</v>
          </cell>
          <cell r="AN167">
            <v>2010.5</v>
          </cell>
          <cell r="AO167">
            <v>2011.25</v>
          </cell>
          <cell r="AP167">
            <v>2011.25</v>
          </cell>
        </row>
        <row r="168">
          <cell r="B168" t="str">
            <v>Valsartan + HCTZ80+12.5mg</v>
          </cell>
          <cell r="C168" t="str">
            <v>Valsartan + HCTZ</v>
          </cell>
          <cell r="D168" t="str">
            <v>80+12.5mg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2010.25</v>
          </cell>
          <cell r="Q168">
            <v>2010.5</v>
          </cell>
          <cell r="R168">
            <v>2011.25</v>
          </cell>
          <cell r="S168">
            <v>2011.25</v>
          </cell>
          <cell r="T168">
            <v>2011.25</v>
          </cell>
          <cell r="U168">
            <v>2010.5</v>
          </cell>
          <cell r="V168">
            <v>2010.5</v>
          </cell>
          <cell r="W168">
            <v>0</v>
          </cell>
          <cell r="X168">
            <v>2011.25</v>
          </cell>
          <cell r="Y168">
            <v>2010.5</v>
          </cell>
          <cell r="Z168">
            <v>2010.5</v>
          </cell>
          <cell r="AA168">
            <v>2011.25</v>
          </cell>
          <cell r="AB168">
            <v>2010.5</v>
          </cell>
          <cell r="AC168">
            <v>2011.25</v>
          </cell>
          <cell r="AD168">
            <v>2011.25</v>
          </cell>
          <cell r="AE168">
            <v>2010.5</v>
          </cell>
          <cell r="AF168">
            <v>2010.5</v>
          </cell>
          <cell r="AG168">
            <v>2011.25</v>
          </cell>
          <cell r="AH168">
            <v>2011.25</v>
          </cell>
          <cell r="AI168">
            <v>0</v>
          </cell>
          <cell r="AJ168">
            <v>2010.5</v>
          </cell>
          <cell r="AK168">
            <v>2011.25</v>
          </cell>
          <cell r="AL168">
            <v>2011.25</v>
          </cell>
          <cell r="AM168">
            <v>2010.5</v>
          </cell>
          <cell r="AN168">
            <v>2010.5</v>
          </cell>
          <cell r="AO168">
            <v>2011.25</v>
          </cell>
          <cell r="AP168">
            <v>2011.25</v>
          </cell>
        </row>
        <row r="169">
          <cell r="B169" t="str">
            <v>Valsartan160mg</v>
          </cell>
          <cell r="C169" t="str">
            <v>Valsartan</v>
          </cell>
          <cell r="D169" t="str">
            <v>160mg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2010.25</v>
          </cell>
          <cell r="Q169">
            <v>2010.5</v>
          </cell>
          <cell r="R169">
            <v>2011.25</v>
          </cell>
          <cell r="S169">
            <v>2011.25</v>
          </cell>
          <cell r="T169">
            <v>2011.25</v>
          </cell>
          <cell r="U169">
            <v>2010.5</v>
          </cell>
          <cell r="V169">
            <v>2010.5</v>
          </cell>
          <cell r="W169">
            <v>0</v>
          </cell>
          <cell r="X169">
            <v>2011.25</v>
          </cell>
          <cell r="Y169">
            <v>2010.5</v>
          </cell>
          <cell r="Z169">
            <v>2010.5</v>
          </cell>
          <cell r="AA169">
            <v>2011.25</v>
          </cell>
          <cell r="AB169">
            <v>2010.5</v>
          </cell>
          <cell r="AC169">
            <v>2011.25</v>
          </cell>
          <cell r="AD169">
            <v>2011.25</v>
          </cell>
          <cell r="AE169">
            <v>2010.5</v>
          </cell>
          <cell r="AF169">
            <v>2010.5</v>
          </cell>
          <cell r="AG169">
            <v>2011.25</v>
          </cell>
          <cell r="AH169">
            <v>2011.25</v>
          </cell>
          <cell r="AI169">
            <v>0</v>
          </cell>
          <cell r="AJ169">
            <v>2010.5</v>
          </cell>
          <cell r="AK169">
            <v>2011.25</v>
          </cell>
          <cell r="AL169">
            <v>2011.25</v>
          </cell>
          <cell r="AM169">
            <v>2010.5</v>
          </cell>
          <cell r="AN169">
            <v>2010.5</v>
          </cell>
          <cell r="AO169">
            <v>2011.25</v>
          </cell>
          <cell r="AP169">
            <v>2011.25</v>
          </cell>
        </row>
        <row r="170">
          <cell r="B170" t="str">
            <v>Valsartan320mg</v>
          </cell>
          <cell r="C170" t="str">
            <v>Valsartan</v>
          </cell>
          <cell r="D170" t="str">
            <v>320mg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2010.25</v>
          </cell>
          <cell r="Q170">
            <v>2010.5</v>
          </cell>
          <cell r="R170">
            <v>2011.25</v>
          </cell>
          <cell r="S170">
            <v>2011.25</v>
          </cell>
          <cell r="T170">
            <v>2011.25</v>
          </cell>
          <cell r="U170">
            <v>2010.5</v>
          </cell>
          <cell r="V170">
            <v>2010.5</v>
          </cell>
          <cell r="W170">
            <v>0</v>
          </cell>
          <cell r="X170">
            <v>2011.25</v>
          </cell>
          <cell r="Y170">
            <v>2010.5</v>
          </cell>
          <cell r="Z170">
            <v>2010.5</v>
          </cell>
          <cell r="AA170">
            <v>2011.25</v>
          </cell>
          <cell r="AB170">
            <v>2010.5</v>
          </cell>
          <cell r="AC170">
            <v>2011.25</v>
          </cell>
          <cell r="AD170">
            <v>2011.25</v>
          </cell>
          <cell r="AE170">
            <v>2010.5</v>
          </cell>
          <cell r="AF170">
            <v>2010.5</v>
          </cell>
          <cell r="AG170">
            <v>2011.25</v>
          </cell>
          <cell r="AH170">
            <v>2011.25</v>
          </cell>
          <cell r="AI170">
            <v>0</v>
          </cell>
          <cell r="AJ170">
            <v>2010.5</v>
          </cell>
          <cell r="AK170">
            <v>2011.25</v>
          </cell>
          <cell r="AL170">
            <v>2011.25</v>
          </cell>
          <cell r="AM170">
            <v>2010.5</v>
          </cell>
          <cell r="AN170">
            <v>2010.5</v>
          </cell>
          <cell r="AO170">
            <v>2011.25</v>
          </cell>
          <cell r="AP170">
            <v>2011.25</v>
          </cell>
        </row>
        <row r="171">
          <cell r="B171" t="str">
            <v>Valsartan40mg</v>
          </cell>
          <cell r="C171" t="str">
            <v>Valsartan</v>
          </cell>
          <cell r="D171" t="str">
            <v>40mg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2010.25</v>
          </cell>
          <cell r="Q171">
            <v>2010.5</v>
          </cell>
          <cell r="R171">
            <v>2011.25</v>
          </cell>
          <cell r="S171">
            <v>2011.25</v>
          </cell>
          <cell r="T171">
            <v>2011.25</v>
          </cell>
          <cell r="U171">
            <v>2010.5</v>
          </cell>
          <cell r="V171">
            <v>2010.5</v>
          </cell>
          <cell r="W171">
            <v>0</v>
          </cell>
          <cell r="X171">
            <v>2011.25</v>
          </cell>
          <cell r="Y171">
            <v>2010.5</v>
          </cell>
          <cell r="Z171">
            <v>2010.5</v>
          </cell>
          <cell r="AA171">
            <v>2011.25</v>
          </cell>
          <cell r="AB171">
            <v>2010.5</v>
          </cell>
          <cell r="AC171">
            <v>2011.25</v>
          </cell>
          <cell r="AD171">
            <v>2011.25</v>
          </cell>
          <cell r="AE171">
            <v>2010.5</v>
          </cell>
          <cell r="AF171">
            <v>2010.5</v>
          </cell>
          <cell r="AG171">
            <v>2011.25</v>
          </cell>
          <cell r="AH171">
            <v>2011.25</v>
          </cell>
          <cell r="AI171">
            <v>0</v>
          </cell>
          <cell r="AJ171">
            <v>2010.5</v>
          </cell>
          <cell r="AK171">
            <v>2011.25</v>
          </cell>
          <cell r="AL171">
            <v>2011.25</v>
          </cell>
          <cell r="AM171">
            <v>2010.5</v>
          </cell>
          <cell r="AN171">
            <v>2010.5</v>
          </cell>
          <cell r="AO171">
            <v>2011.25</v>
          </cell>
          <cell r="AP171">
            <v>2011.25</v>
          </cell>
        </row>
        <row r="172">
          <cell r="B172" t="str">
            <v>Valsartan80mg</v>
          </cell>
          <cell r="C172" t="str">
            <v>Valsartan</v>
          </cell>
          <cell r="D172" t="str">
            <v>80mg</v>
          </cell>
          <cell r="E172" t="str">
            <v>Torrent</v>
          </cell>
          <cell r="F172">
            <v>0</v>
          </cell>
          <cell r="G172" t="str">
            <v>Y</v>
          </cell>
          <cell r="H172">
            <v>0</v>
          </cell>
          <cell r="I172">
            <v>0</v>
          </cell>
          <cell r="J172">
            <v>2010.5</v>
          </cell>
          <cell r="K172">
            <v>2010.25</v>
          </cell>
          <cell r="L172">
            <v>2010.5</v>
          </cell>
          <cell r="M172">
            <v>2010.25</v>
          </cell>
          <cell r="N172">
            <v>2011.25</v>
          </cell>
          <cell r="O172">
            <v>2011.25</v>
          </cell>
          <cell r="P172">
            <v>2010.25</v>
          </cell>
          <cell r="Q172">
            <v>2010.5</v>
          </cell>
          <cell r="R172">
            <v>2011.25</v>
          </cell>
          <cell r="S172">
            <v>2011.25</v>
          </cell>
          <cell r="T172">
            <v>2011.25</v>
          </cell>
          <cell r="U172">
            <v>2010.5</v>
          </cell>
          <cell r="V172">
            <v>2010.5</v>
          </cell>
          <cell r="W172">
            <v>0</v>
          </cell>
          <cell r="X172">
            <v>2011.25</v>
          </cell>
          <cell r="Y172">
            <v>2010.5</v>
          </cell>
          <cell r="Z172">
            <v>2010.5</v>
          </cell>
          <cell r="AA172">
            <v>2011.25</v>
          </cell>
          <cell r="AB172">
            <v>2010.5</v>
          </cell>
          <cell r="AC172">
            <v>2011.25</v>
          </cell>
          <cell r="AD172">
            <v>2011.25</v>
          </cell>
          <cell r="AE172">
            <v>2010.5</v>
          </cell>
          <cell r="AF172">
            <v>2010.5</v>
          </cell>
          <cell r="AG172">
            <v>2011.25</v>
          </cell>
          <cell r="AH172">
            <v>2011.25</v>
          </cell>
          <cell r="AI172">
            <v>0</v>
          </cell>
          <cell r="AJ172">
            <v>2010.5</v>
          </cell>
          <cell r="AK172">
            <v>2011.25</v>
          </cell>
          <cell r="AL172">
            <v>2011.25</v>
          </cell>
          <cell r="AM172">
            <v>2010.5</v>
          </cell>
          <cell r="AN172">
            <v>2010.5</v>
          </cell>
          <cell r="AO172">
            <v>2011.25</v>
          </cell>
          <cell r="AP172">
            <v>2011.25</v>
          </cell>
        </row>
        <row r="173">
          <cell r="B173" t="str">
            <v>Venlafaxine XR150mg</v>
          </cell>
          <cell r="C173" t="str">
            <v>Venlafaxine XR</v>
          </cell>
          <cell r="D173" t="str">
            <v>150mg</v>
          </cell>
          <cell r="E173" t="str">
            <v>Torrent</v>
          </cell>
          <cell r="F173">
            <v>0</v>
          </cell>
          <cell r="G173" t="str">
            <v>Y</v>
          </cell>
          <cell r="H173">
            <v>0</v>
          </cell>
          <cell r="I173">
            <v>0</v>
          </cell>
          <cell r="J173">
            <v>2010.5</v>
          </cell>
          <cell r="K173">
            <v>2010.25</v>
          </cell>
          <cell r="L173">
            <v>2010.5</v>
          </cell>
          <cell r="M173">
            <v>2010.25</v>
          </cell>
          <cell r="N173">
            <v>2011.25</v>
          </cell>
          <cell r="O173">
            <v>2011.25</v>
          </cell>
          <cell r="P173">
            <v>2010.25</v>
          </cell>
          <cell r="Q173">
            <v>2010.5</v>
          </cell>
          <cell r="R173">
            <v>2010.5</v>
          </cell>
          <cell r="S173">
            <v>2010.5</v>
          </cell>
          <cell r="T173">
            <v>2010.5</v>
          </cell>
          <cell r="U173">
            <v>2010.5</v>
          </cell>
          <cell r="V173">
            <v>2010.5</v>
          </cell>
          <cell r="W173">
            <v>0</v>
          </cell>
          <cell r="X173">
            <v>2010.5</v>
          </cell>
          <cell r="Y173">
            <v>2010.5</v>
          </cell>
          <cell r="Z173">
            <v>2010.5</v>
          </cell>
          <cell r="AA173">
            <v>2011.25</v>
          </cell>
          <cell r="AB173">
            <v>2010.25</v>
          </cell>
          <cell r="AC173">
            <v>2010.5</v>
          </cell>
          <cell r="AD173">
            <v>2011.25</v>
          </cell>
          <cell r="AE173">
            <v>2010.5</v>
          </cell>
          <cell r="AF173">
            <v>2010.5</v>
          </cell>
          <cell r="AG173">
            <v>2010.5</v>
          </cell>
          <cell r="AH173">
            <v>2010.5</v>
          </cell>
          <cell r="AI173">
            <v>0</v>
          </cell>
          <cell r="AJ173">
            <v>2010.5</v>
          </cell>
          <cell r="AK173">
            <v>2011.25</v>
          </cell>
          <cell r="AL173">
            <v>2011.25</v>
          </cell>
          <cell r="AM173">
            <v>2010.5</v>
          </cell>
          <cell r="AN173">
            <v>2010.5</v>
          </cell>
          <cell r="AO173">
            <v>2010.5</v>
          </cell>
          <cell r="AP173">
            <v>2010.5</v>
          </cell>
        </row>
        <row r="174">
          <cell r="B174" t="str">
            <v>Venlafaxine XR37.5mg</v>
          </cell>
          <cell r="C174" t="str">
            <v>Venlafaxine XR</v>
          </cell>
          <cell r="D174" t="str">
            <v>37.5mg</v>
          </cell>
          <cell r="E174" t="str">
            <v>Torrent</v>
          </cell>
          <cell r="F174">
            <v>0</v>
          </cell>
          <cell r="G174" t="str">
            <v>Y</v>
          </cell>
          <cell r="H174">
            <v>0</v>
          </cell>
          <cell r="I174">
            <v>0</v>
          </cell>
          <cell r="J174">
            <v>2010.5</v>
          </cell>
          <cell r="K174">
            <v>2010.25</v>
          </cell>
          <cell r="L174">
            <v>2010.5</v>
          </cell>
          <cell r="M174">
            <v>2010.25</v>
          </cell>
          <cell r="N174">
            <v>2011.25</v>
          </cell>
          <cell r="O174">
            <v>2011.25</v>
          </cell>
          <cell r="P174">
            <v>2010.25</v>
          </cell>
          <cell r="Q174">
            <v>2010.5</v>
          </cell>
          <cell r="R174">
            <v>2010.5</v>
          </cell>
          <cell r="S174">
            <v>2010.5</v>
          </cell>
          <cell r="T174">
            <v>2010.5</v>
          </cell>
          <cell r="U174">
            <v>2010.5</v>
          </cell>
          <cell r="V174">
            <v>2010.5</v>
          </cell>
          <cell r="W174">
            <v>0</v>
          </cell>
          <cell r="X174">
            <v>2010.5</v>
          </cell>
          <cell r="Y174">
            <v>2010.5</v>
          </cell>
          <cell r="Z174">
            <v>2010.5</v>
          </cell>
          <cell r="AA174">
            <v>2011.25</v>
          </cell>
          <cell r="AB174">
            <v>2010.25</v>
          </cell>
          <cell r="AC174">
            <v>2010.5</v>
          </cell>
          <cell r="AD174">
            <v>2011.25</v>
          </cell>
          <cell r="AE174">
            <v>2010.5</v>
          </cell>
          <cell r="AF174">
            <v>2010.5</v>
          </cell>
          <cell r="AG174">
            <v>2010.5</v>
          </cell>
          <cell r="AH174">
            <v>2010.5</v>
          </cell>
          <cell r="AI174">
            <v>0</v>
          </cell>
          <cell r="AJ174">
            <v>2010.5</v>
          </cell>
          <cell r="AK174">
            <v>2011.25</v>
          </cell>
          <cell r="AL174">
            <v>2011.25</v>
          </cell>
          <cell r="AM174">
            <v>2010.5</v>
          </cell>
          <cell r="AN174">
            <v>2010.5</v>
          </cell>
          <cell r="AO174">
            <v>2010.5</v>
          </cell>
          <cell r="AP174">
            <v>2010.5</v>
          </cell>
        </row>
        <row r="175">
          <cell r="B175" t="str">
            <v>Venlafaxine XR75mg</v>
          </cell>
          <cell r="C175" t="str">
            <v>Venlafaxine XR</v>
          </cell>
          <cell r="D175" t="str">
            <v>75mg</v>
          </cell>
          <cell r="E175" t="str">
            <v>Torrent</v>
          </cell>
          <cell r="F175">
            <v>0</v>
          </cell>
          <cell r="G175" t="str">
            <v>Y</v>
          </cell>
          <cell r="H175">
            <v>0</v>
          </cell>
          <cell r="I175">
            <v>0</v>
          </cell>
          <cell r="J175">
            <v>2010.5</v>
          </cell>
          <cell r="K175">
            <v>2010.25</v>
          </cell>
          <cell r="L175">
            <v>2010.5</v>
          </cell>
          <cell r="M175">
            <v>2010.25</v>
          </cell>
          <cell r="N175">
            <v>2011.25</v>
          </cell>
          <cell r="O175">
            <v>2011.25</v>
          </cell>
          <cell r="P175">
            <v>2010.25</v>
          </cell>
          <cell r="Q175">
            <v>2010.5</v>
          </cell>
          <cell r="R175">
            <v>2010.5</v>
          </cell>
          <cell r="S175">
            <v>2010.5</v>
          </cell>
          <cell r="T175">
            <v>2010.5</v>
          </cell>
          <cell r="U175">
            <v>2010.5</v>
          </cell>
          <cell r="V175">
            <v>2010.5</v>
          </cell>
          <cell r="W175">
            <v>0</v>
          </cell>
          <cell r="X175">
            <v>2010.5</v>
          </cell>
          <cell r="Y175">
            <v>2010.5</v>
          </cell>
          <cell r="Z175">
            <v>2010.5</v>
          </cell>
          <cell r="AA175">
            <v>2011.25</v>
          </cell>
          <cell r="AB175">
            <v>2010.25</v>
          </cell>
          <cell r="AC175">
            <v>2010.5</v>
          </cell>
          <cell r="AD175">
            <v>2011.25</v>
          </cell>
          <cell r="AE175">
            <v>2010.5</v>
          </cell>
          <cell r="AF175">
            <v>2010.5</v>
          </cell>
          <cell r="AG175">
            <v>2010.5</v>
          </cell>
          <cell r="AH175">
            <v>2010.5</v>
          </cell>
          <cell r="AI175">
            <v>0</v>
          </cell>
          <cell r="AJ175">
            <v>2010.5</v>
          </cell>
          <cell r="AK175">
            <v>2011.25</v>
          </cell>
          <cell r="AL175">
            <v>2011.25</v>
          </cell>
          <cell r="AM175">
            <v>2010.5</v>
          </cell>
          <cell r="AN175">
            <v>2010.5</v>
          </cell>
          <cell r="AO175">
            <v>2010.5</v>
          </cell>
          <cell r="AP175">
            <v>2010.5</v>
          </cell>
        </row>
        <row r="176">
          <cell r="B176" t="str">
            <v>Voriconazole200mg</v>
          </cell>
          <cell r="C176" t="str">
            <v>Voriconazole</v>
          </cell>
          <cell r="D176" t="str">
            <v>200mg</v>
          </cell>
          <cell r="E176" t="str">
            <v>Intas</v>
          </cell>
          <cell r="F176">
            <v>0</v>
          </cell>
          <cell r="G176">
            <v>0</v>
          </cell>
          <cell r="H176">
            <v>0</v>
          </cell>
          <cell r="I176" t="str">
            <v>Y</v>
          </cell>
          <cell r="J176">
            <v>2010.5</v>
          </cell>
          <cell r="K176">
            <v>0</v>
          </cell>
          <cell r="L176">
            <v>0</v>
          </cell>
          <cell r="M176">
            <v>2010.5</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row>
        <row r="177">
          <cell r="B177" t="str">
            <v>Voriconazole50mg</v>
          </cell>
          <cell r="C177" t="str">
            <v>Voriconazole</v>
          </cell>
          <cell r="D177" t="str">
            <v>50mg</v>
          </cell>
          <cell r="E177" t="str">
            <v>Intas</v>
          </cell>
          <cell r="F177">
            <v>0</v>
          </cell>
          <cell r="G177">
            <v>0</v>
          </cell>
          <cell r="H177">
            <v>0</v>
          </cell>
          <cell r="I177" t="str">
            <v>Y</v>
          </cell>
          <cell r="J177">
            <v>2010.5</v>
          </cell>
          <cell r="K177">
            <v>0</v>
          </cell>
          <cell r="L177">
            <v>0</v>
          </cell>
          <cell r="M177">
            <v>2010.5</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row>
        <row r="178">
          <cell r="B178" t="str">
            <v>Zoledronic Acid</v>
          </cell>
          <cell r="C178" t="str">
            <v>Zoledronic Acid</v>
          </cell>
          <cell r="D178">
            <v>0</v>
          </cell>
          <cell r="E178" t="str">
            <v>Torrent</v>
          </cell>
          <cell r="F178">
            <v>0</v>
          </cell>
          <cell r="G178" t="str">
            <v>Y</v>
          </cell>
          <cell r="H178">
            <v>0</v>
          </cell>
          <cell r="I178">
            <v>0</v>
          </cell>
          <cell r="J178">
            <v>2012.5</v>
          </cell>
          <cell r="K178">
            <v>2012.5</v>
          </cell>
          <cell r="L178">
            <v>2012.5</v>
          </cell>
          <cell r="M178">
            <v>2012.5</v>
          </cell>
          <cell r="N178">
            <v>2012.5</v>
          </cell>
          <cell r="O178">
            <v>2012.5</v>
          </cell>
          <cell r="P178">
            <v>2012.5</v>
          </cell>
          <cell r="Q178">
            <v>2012.5</v>
          </cell>
          <cell r="R178">
            <v>2012.5</v>
          </cell>
          <cell r="S178">
            <v>2012.5</v>
          </cell>
          <cell r="T178">
            <v>2012.5</v>
          </cell>
          <cell r="U178">
            <v>2012.5</v>
          </cell>
          <cell r="V178">
            <v>2012.5</v>
          </cell>
          <cell r="W178">
            <v>0</v>
          </cell>
          <cell r="X178">
            <v>2012.5</v>
          </cell>
          <cell r="Y178">
            <v>2012.5</v>
          </cell>
          <cell r="Z178">
            <v>2012.5</v>
          </cell>
          <cell r="AA178">
            <v>2012.5</v>
          </cell>
          <cell r="AB178">
            <v>2012.5</v>
          </cell>
          <cell r="AC178">
            <v>2012.5</v>
          </cell>
          <cell r="AD178">
            <v>2012.5</v>
          </cell>
          <cell r="AE178">
            <v>2012.5</v>
          </cell>
          <cell r="AF178">
            <v>2012.5</v>
          </cell>
          <cell r="AG178">
            <v>2012.5</v>
          </cell>
          <cell r="AH178">
            <v>2012.5</v>
          </cell>
          <cell r="AI178">
            <v>0</v>
          </cell>
          <cell r="AJ178">
            <v>2012.5</v>
          </cell>
          <cell r="AK178">
            <v>2012.5</v>
          </cell>
          <cell r="AL178">
            <v>2012.5</v>
          </cell>
          <cell r="AM178">
            <v>2012.5</v>
          </cell>
          <cell r="AN178">
            <v>2012.5</v>
          </cell>
          <cell r="AO178">
            <v>2012.5</v>
          </cell>
          <cell r="AP178">
            <v>2012.5</v>
          </cell>
        </row>
        <row r="179">
          <cell r="B179" t="str">
            <v>Aceclofenac100mg</v>
          </cell>
          <cell r="C179" t="str">
            <v>Aceclofenac</v>
          </cell>
          <cell r="D179" t="str">
            <v>100mg</v>
          </cell>
          <cell r="E179" t="str">
            <v>Intas</v>
          </cell>
          <cell r="F179">
            <v>0</v>
          </cell>
          <cell r="G179">
            <v>0</v>
          </cell>
          <cell r="H179">
            <v>0</v>
          </cell>
          <cell r="I179" t="str">
            <v>Y</v>
          </cell>
          <cell r="J179">
            <v>2010.25</v>
          </cell>
          <cell r="K179">
            <v>0</v>
          </cell>
          <cell r="L179">
            <v>0</v>
          </cell>
          <cell r="M179">
            <v>2010.25</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row>
        <row r="180">
          <cell r="B180" t="str">
            <v>Alendronate sodium10mg</v>
          </cell>
          <cell r="C180" t="str">
            <v>Alendronate sodium</v>
          </cell>
          <cell r="D180" t="str">
            <v>10mg</v>
          </cell>
          <cell r="E180" t="str">
            <v>Intas</v>
          </cell>
          <cell r="F180">
            <v>0</v>
          </cell>
          <cell r="G180">
            <v>0</v>
          </cell>
          <cell r="H180">
            <v>0</v>
          </cell>
          <cell r="I180" t="str">
            <v>Y</v>
          </cell>
          <cell r="J180">
            <v>2010.25</v>
          </cell>
          <cell r="K180">
            <v>2010.25</v>
          </cell>
          <cell r="L180">
            <v>0</v>
          </cell>
          <cell r="M180">
            <v>2010.25</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2010.25</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row>
        <row r="181">
          <cell r="B181" t="str">
            <v>Alendronate sodium5mg</v>
          </cell>
          <cell r="C181" t="str">
            <v>Alendronate sodium</v>
          </cell>
          <cell r="D181" t="str">
            <v>5mg</v>
          </cell>
          <cell r="E181" t="str">
            <v>Intas</v>
          </cell>
          <cell r="F181">
            <v>0</v>
          </cell>
          <cell r="G181">
            <v>0</v>
          </cell>
          <cell r="H181">
            <v>0</v>
          </cell>
          <cell r="I181" t="str">
            <v>Y</v>
          </cell>
          <cell r="J181">
            <v>2010.25</v>
          </cell>
          <cell r="K181">
            <v>2010.25</v>
          </cell>
          <cell r="L181">
            <v>0</v>
          </cell>
          <cell r="M181">
            <v>2010.25</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2010.25</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row>
        <row r="182">
          <cell r="B182" t="str">
            <v>Alendronate sodium70mg</v>
          </cell>
          <cell r="C182" t="str">
            <v>Alendronate sodium</v>
          </cell>
          <cell r="D182" t="str">
            <v>70mg</v>
          </cell>
          <cell r="E182" t="str">
            <v>Intas</v>
          </cell>
          <cell r="F182">
            <v>0</v>
          </cell>
          <cell r="G182">
            <v>0</v>
          </cell>
          <cell r="H182">
            <v>0</v>
          </cell>
          <cell r="I182" t="str">
            <v>Y</v>
          </cell>
          <cell r="J182">
            <v>2010.25</v>
          </cell>
          <cell r="K182">
            <v>2010.25</v>
          </cell>
          <cell r="L182">
            <v>0</v>
          </cell>
          <cell r="M182">
            <v>2010.25</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2010.25</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row>
        <row r="183">
          <cell r="B183" t="str">
            <v>Alfuzosin10mg</v>
          </cell>
          <cell r="C183" t="str">
            <v>Alfuzosin</v>
          </cell>
          <cell r="D183" t="str">
            <v>10mg</v>
          </cell>
          <cell r="E183" t="str">
            <v>Torrent</v>
          </cell>
          <cell r="F183">
            <v>0</v>
          </cell>
          <cell r="G183" t="str">
            <v>Y</v>
          </cell>
          <cell r="H183">
            <v>0</v>
          </cell>
          <cell r="I183">
            <v>0</v>
          </cell>
          <cell r="J183">
            <v>2011.25</v>
          </cell>
          <cell r="K183">
            <v>2011.25</v>
          </cell>
          <cell r="L183">
            <v>2011.25</v>
          </cell>
          <cell r="M183">
            <v>2011.25</v>
          </cell>
          <cell r="N183">
            <v>2011.25</v>
          </cell>
          <cell r="O183">
            <v>2011.25</v>
          </cell>
          <cell r="P183">
            <v>2011.25</v>
          </cell>
          <cell r="Q183">
            <v>2011.25</v>
          </cell>
          <cell r="R183">
            <v>2011.25</v>
          </cell>
          <cell r="S183">
            <v>2011.25</v>
          </cell>
          <cell r="T183">
            <v>2011.25</v>
          </cell>
          <cell r="U183">
            <v>2011.25</v>
          </cell>
          <cell r="V183">
            <v>2011.25</v>
          </cell>
          <cell r="W183">
            <v>0</v>
          </cell>
          <cell r="X183">
            <v>2011.25</v>
          </cell>
          <cell r="Y183">
            <v>2011.25</v>
          </cell>
          <cell r="Z183">
            <v>2011.25</v>
          </cell>
          <cell r="AA183">
            <v>2011.25</v>
          </cell>
          <cell r="AB183">
            <v>2011.25</v>
          </cell>
          <cell r="AC183">
            <v>2011.25</v>
          </cell>
          <cell r="AD183">
            <v>2011.25</v>
          </cell>
          <cell r="AE183">
            <v>2011.25</v>
          </cell>
          <cell r="AF183">
            <v>2011.25</v>
          </cell>
          <cell r="AG183">
            <v>2011.25</v>
          </cell>
          <cell r="AH183">
            <v>2011.25</v>
          </cell>
          <cell r="AI183">
            <v>0</v>
          </cell>
          <cell r="AJ183">
            <v>2011.25</v>
          </cell>
          <cell r="AK183">
            <v>2011.25</v>
          </cell>
          <cell r="AL183">
            <v>2011.25</v>
          </cell>
          <cell r="AM183">
            <v>2011.25</v>
          </cell>
          <cell r="AN183">
            <v>2011.25</v>
          </cell>
          <cell r="AO183">
            <v>2011.25</v>
          </cell>
          <cell r="AP183">
            <v>2011.25</v>
          </cell>
        </row>
        <row r="184">
          <cell r="B184" t="str">
            <v>Amlodipine + Valsartan + HCTZ160+12.5+10mg</v>
          </cell>
          <cell r="C184" t="str">
            <v>Amlodipine + Valsartan + HCTZ</v>
          </cell>
          <cell r="D184" t="str">
            <v>160+12.5+10mg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2012</v>
          </cell>
          <cell r="Q184">
            <v>2011.5</v>
          </cell>
          <cell r="R184">
            <v>2011.5</v>
          </cell>
          <cell r="S184">
            <v>2011.5</v>
          </cell>
          <cell r="T184">
            <v>2011.5</v>
          </cell>
          <cell r="U184">
            <v>2011.5</v>
          </cell>
          <cell r="V184">
            <v>2011.5</v>
          </cell>
          <cell r="W184">
            <v>0</v>
          </cell>
          <cell r="X184">
            <v>2011.5</v>
          </cell>
          <cell r="Y184">
            <v>2011.5</v>
          </cell>
          <cell r="Z184">
            <v>2011.5</v>
          </cell>
          <cell r="AA184">
            <v>2011.5</v>
          </cell>
          <cell r="AB184">
            <v>2011.5</v>
          </cell>
          <cell r="AC184">
            <v>2011.5</v>
          </cell>
          <cell r="AD184">
            <v>2011.5</v>
          </cell>
          <cell r="AE184">
            <v>2011.5</v>
          </cell>
          <cell r="AF184">
            <v>2011.5</v>
          </cell>
          <cell r="AG184">
            <v>2011.5</v>
          </cell>
          <cell r="AH184">
            <v>2011.5</v>
          </cell>
          <cell r="AI184">
            <v>0</v>
          </cell>
          <cell r="AJ184">
            <v>2011.5</v>
          </cell>
          <cell r="AK184">
            <v>2011.5</v>
          </cell>
          <cell r="AL184">
            <v>2011.5</v>
          </cell>
          <cell r="AM184">
            <v>2011.5</v>
          </cell>
          <cell r="AN184">
            <v>2011.5</v>
          </cell>
          <cell r="AO184">
            <v>2011.5</v>
          </cell>
          <cell r="AP184">
            <v>2011.5</v>
          </cell>
        </row>
        <row r="185">
          <cell r="B185" t="str">
            <v>Amlodipine + Valsartan + HCTZ160+12.5+5mg</v>
          </cell>
          <cell r="C185" t="str">
            <v>Amlodipine + Valsartan + HCTZ</v>
          </cell>
          <cell r="D185" t="str">
            <v>160+12.5+5mg</v>
          </cell>
          <cell r="E185" t="str">
            <v>Torrent</v>
          </cell>
          <cell r="F185">
            <v>0</v>
          </cell>
          <cell r="G185" t="str">
            <v>Y</v>
          </cell>
          <cell r="H185">
            <v>0</v>
          </cell>
          <cell r="I185">
            <v>0</v>
          </cell>
          <cell r="J185">
            <v>2011.5</v>
          </cell>
          <cell r="K185">
            <v>2011.5</v>
          </cell>
          <cell r="L185">
            <v>2011.5</v>
          </cell>
          <cell r="M185">
            <v>2011.5</v>
          </cell>
          <cell r="N185">
            <v>2011.5</v>
          </cell>
          <cell r="O185">
            <v>2011.5</v>
          </cell>
          <cell r="P185">
            <v>2012</v>
          </cell>
          <cell r="Q185">
            <v>2011.5</v>
          </cell>
          <cell r="R185">
            <v>2011.5</v>
          </cell>
          <cell r="S185">
            <v>2011.5</v>
          </cell>
          <cell r="T185">
            <v>2011.5</v>
          </cell>
          <cell r="U185">
            <v>2011.5</v>
          </cell>
          <cell r="V185">
            <v>2011.5</v>
          </cell>
          <cell r="W185">
            <v>0</v>
          </cell>
          <cell r="X185">
            <v>2011.5</v>
          </cell>
          <cell r="Y185">
            <v>2011.5</v>
          </cell>
          <cell r="Z185">
            <v>2011.5</v>
          </cell>
          <cell r="AA185">
            <v>2011.5</v>
          </cell>
          <cell r="AB185">
            <v>2011.5</v>
          </cell>
          <cell r="AC185">
            <v>2011.5</v>
          </cell>
          <cell r="AD185">
            <v>2011.5</v>
          </cell>
          <cell r="AE185">
            <v>2011.5</v>
          </cell>
          <cell r="AF185">
            <v>2011.5</v>
          </cell>
          <cell r="AG185">
            <v>2011.5</v>
          </cell>
          <cell r="AH185">
            <v>2011.5</v>
          </cell>
          <cell r="AI185">
            <v>0</v>
          </cell>
          <cell r="AJ185">
            <v>2011.5</v>
          </cell>
          <cell r="AK185">
            <v>2011.5</v>
          </cell>
          <cell r="AL185">
            <v>2011.5</v>
          </cell>
          <cell r="AM185">
            <v>2011.5</v>
          </cell>
          <cell r="AN185">
            <v>2011.5</v>
          </cell>
          <cell r="AO185">
            <v>2011.5</v>
          </cell>
          <cell r="AP185">
            <v>2011.5</v>
          </cell>
        </row>
        <row r="186">
          <cell r="B186" t="str">
            <v>Amlodipine + Valsartan + HCTZ160+12.5+5mg</v>
          </cell>
          <cell r="C186" t="str">
            <v>Amlodipine + Valsartan + HCTZ</v>
          </cell>
          <cell r="D186" t="str">
            <v>160+12.5+5mg</v>
          </cell>
          <cell r="E186" t="str">
            <v>Torrent</v>
          </cell>
          <cell r="F186">
            <v>0</v>
          </cell>
          <cell r="G186" t="str">
            <v>Y</v>
          </cell>
          <cell r="H186">
            <v>0</v>
          </cell>
          <cell r="I186">
            <v>0</v>
          </cell>
          <cell r="J186">
            <v>2011.5</v>
          </cell>
          <cell r="K186">
            <v>2011.5</v>
          </cell>
          <cell r="L186">
            <v>2011.5</v>
          </cell>
          <cell r="M186">
            <v>2011.5</v>
          </cell>
          <cell r="N186">
            <v>2011.5</v>
          </cell>
          <cell r="O186">
            <v>2011.5</v>
          </cell>
          <cell r="P186">
            <v>2012</v>
          </cell>
          <cell r="Q186">
            <v>2011.5</v>
          </cell>
          <cell r="R186">
            <v>2011.5</v>
          </cell>
          <cell r="S186">
            <v>2011.5</v>
          </cell>
          <cell r="T186">
            <v>2011.5</v>
          </cell>
          <cell r="U186">
            <v>2011.5</v>
          </cell>
          <cell r="V186">
            <v>2011.5</v>
          </cell>
          <cell r="W186">
            <v>0</v>
          </cell>
          <cell r="X186">
            <v>2011.5</v>
          </cell>
          <cell r="Y186">
            <v>2011.5</v>
          </cell>
          <cell r="Z186">
            <v>2011.5</v>
          </cell>
          <cell r="AA186">
            <v>2011.5</v>
          </cell>
          <cell r="AB186">
            <v>2011.5</v>
          </cell>
          <cell r="AC186">
            <v>2011.5</v>
          </cell>
          <cell r="AD186">
            <v>2011.5</v>
          </cell>
          <cell r="AE186">
            <v>2011.5</v>
          </cell>
          <cell r="AF186">
            <v>2011.5</v>
          </cell>
          <cell r="AG186">
            <v>2011.5</v>
          </cell>
          <cell r="AH186">
            <v>2011.5</v>
          </cell>
          <cell r="AI186">
            <v>0</v>
          </cell>
          <cell r="AJ186">
            <v>2011.5</v>
          </cell>
          <cell r="AK186">
            <v>2011.5</v>
          </cell>
          <cell r="AL186">
            <v>2011.5</v>
          </cell>
          <cell r="AM186">
            <v>2011.5</v>
          </cell>
          <cell r="AN186">
            <v>2011.5</v>
          </cell>
          <cell r="AO186">
            <v>2011.5</v>
          </cell>
          <cell r="AP186">
            <v>2011.5</v>
          </cell>
        </row>
        <row r="187">
          <cell r="B187" t="str">
            <v>Amlodipine + Valsartan + HCTZ160+12.5+5mg</v>
          </cell>
          <cell r="C187" t="str">
            <v>Amlodipine + Valsartan + HCTZ</v>
          </cell>
          <cell r="D187" t="str">
            <v>160+12.5+5mg</v>
          </cell>
          <cell r="E187" t="str">
            <v>Torrent</v>
          </cell>
          <cell r="F187">
            <v>0</v>
          </cell>
          <cell r="G187" t="str">
            <v>Y</v>
          </cell>
          <cell r="H187">
            <v>0</v>
          </cell>
          <cell r="I187">
            <v>0</v>
          </cell>
          <cell r="J187">
            <v>2011.5</v>
          </cell>
          <cell r="K187">
            <v>2011.5</v>
          </cell>
          <cell r="L187">
            <v>2011.5</v>
          </cell>
          <cell r="M187">
            <v>2011.5</v>
          </cell>
          <cell r="N187">
            <v>2011.5</v>
          </cell>
          <cell r="O187">
            <v>2011.5</v>
          </cell>
          <cell r="P187">
            <v>2012</v>
          </cell>
          <cell r="Q187">
            <v>2011.5</v>
          </cell>
          <cell r="R187">
            <v>2011.5</v>
          </cell>
          <cell r="S187">
            <v>2011.5</v>
          </cell>
          <cell r="T187">
            <v>2011.5</v>
          </cell>
          <cell r="U187">
            <v>2011.5</v>
          </cell>
          <cell r="V187">
            <v>2011.5</v>
          </cell>
          <cell r="W187">
            <v>0</v>
          </cell>
          <cell r="X187">
            <v>2011.5</v>
          </cell>
          <cell r="Y187">
            <v>2011.5</v>
          </cell>
          <cell r="Z187">
            <v>2011.5</v>
          </cell>
          <cell r="AA187">
            <v>2011.5</v>
          </cell>
          <cell r="AB187">
            <v>2011.5</v>
          </cell>
          <cell r="AC187">
            <v>2011.5</v>
          </cell>
          <cell r="AD187">
            <v>2011.5</v>
          </cell>
          <cell r="AE187">
            <v>2011.5</v>
          </cell>
          <cell r="AF187">
            <v>2011.5</v>
          </cell>
          <cell r="AG187">
            <v>2011.5</v>
          </cell>
          <cell r="AH187">
            <v>2011.5</v>
          </cell>
          <cell r="AI187">
            <v>0</v>
          </cell>
          <cell r="AJ187">
            <v>2011.5</v>
          </cell>
          <cell r="AK187">
            <v>2011.5</v>
          </cell>
          <cell r="AL187">
            <v>2011.5</v>
          </cell>
          <cell r="AM187">
            <v>2011.5</v>
          </cell>
          <cell r="AN187">
            <v>2011.5</v>
          </cell>
          <cell r="AO187">
            <v>2011.5</v>
          </cell>
          <cell r="AP187">
            <v>2011.5</v>
          </cell>
        </row>
        <row r="188">
          <cell r="B188" t="str">
            <v>Amlodipine + Valsartan + HCTZ320+25+10mg</v>
          </cell>
          <cell r="C188" t="str">
            <v>Amlodipine + Valsartan + HCTZ</v>
          </cell>
          <cell r="D188" t="str">
            <v>320+25+10mg</v>
          </cell>
          <cell r="E188" t="str">
            <v>Torrent</v>
          </cell>
          <cell r="F188">
            <v>0</v>
          </cell>
          <cell r="G188" t="str">
            <v>Y</v>
          </cell>
          <cell r="H188">
            <v>0</v>
          </cell>
          <cell r="I188">
            <v>0</v>
          </cell>
          <cell r="J188">
            <v>2011.5</v>
          </cell>
          <cell r="K188">
            <v>2011.5</v>
          </cell>
          <cell r="L188">
            <v>2011.5</v>
          </cell>
          <cell r="M188">
            <v>2011.5</v>
          </cell>
          <cell r="N188">
            <v>2011.5</v>
          </cell>
          <cell r="O188">
            <v>2011.5</v>
          </cell>
          <cell r="P188">
            <v>2012</v>
          </cell>
          <cell r="Q188">
            <v>2011.5</v>
          </cell>
          <cell r="R188">
            <v>2011.5</v>
          </cell>
          <cell r="S188">
            <v>2011.5</v>
          </cell>
          <cell r="T188">
            <v>2011.5</v>
          </cell>
          <cell r="U188">
            <v>2011.5</v>
          </cell>
          <cell r="V188">
            <v>2011.5</v>
          </cell>
          <cell r="W188">
            <v>0</v>
          </cell>
          <cell r="X188">
            <v>2011.5</v>
          </cell>
          <cell r="Y188">
            <v>2011.5</v>
          </cell>
          <cell r="Z188">
            <v>2011.5</v>
          </cell>
          <cell r="AA188">
            <v>2011.5</v>
          </cell>
          <cell r="AB188">
            <v>2011.5</v>
          </cell>
          <cell r="AC188">
            <v>2011.5</v>
          </cell>
          <cell r="AD188">
            <v>2011.5</v>
          </cell>
          <cell r="AE188">
            <v>2011.5</v>
          </cell>
          <cell r="AF188">
            <v>2011.5</v>
          </cell>
          <cell r="AG188">
            <v>2011.5</v>
          </cell>
          <cell r="AH188">
            <v>2011.5</v>
          </cell>
          <cell r="AI188">
            <v>0</v>
          </cell>
          <cell r="AJ188">
            <v>2011.5</v>
          </cell>
          <cell r="AK188">
            <v>2011.5</v>
          </cell>
          <cell r="AL188">
            <v>2011.5</v>
          </cell>
          <cell r="AM188">
            <v>2011.5</v>
          </cell>
          <cell r="AN188">
            <v>2011.5</v>
          </cell>
          <cell r="AO188">
            <v>2011.5</v>
          </cell>
          <cell r="AP188">
            <v>2011.5</v>
          </cell>
        </row>
        <row r="189">
          <cell r="B189" t="str">
            <v>Amlodipine10mg</v>
          </cell>
          <cell r="C189" t="str">
            <v>Amlodipine</v>
          </cell>
          <cell r="D189" t="str">
            <v>10mg</v>
          </cell>
          <cell r="E189" t="str">
            <v>Intas</v>
          </cell>
          <cell r="F189" t="str">
            <v>Y</v>
          </cell>
          <cell r="G189" t="str">
            <v>Y</v>
          </cell>
          <cell r="H189">
            <v>0</v>
          </cell>
          <cell r="I189" t="str">
            <v>Y</v>
          </cell>
          <cell r="J189">
            <v>0</v>
          </cell>
          <cell r="K189">
            <v>2010.25</v>
          </cell>
          <cell r="L189">
            <v>2010.25</v>
          </cell>
          <cell r="M189">
            <v>2010.25</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2010.25</v>
          </cell>
          <cell r="AC189">
            <v>0</v>
          </cell>
          <cell r="AD189">
            <v>0</v>
          </cell>
          <cell r="AE189">
            <v>0</v>
          </cell>
          <cell r="AF189">
            <v>0</v>
          </cell>
          <cell r="AG189">
            <v>0</v>
          </cell>
          <cell r="AH189">
            <v>0</v>
          </cell>
          <cell r="AI189">
            <v>0</v>
          </cell>
          <cell r="AJ189">
            <v>0</v>
          </cell>
          <cell r="AK189">
            <v>0</v>
          </cell>
          <cell r="AL189">
            <v>0</v>
          </cell>
          <cell r="AM189">
            <v>0</v>
          </cell>
          <cell r="AN189">
            <v>0</v>
          </cell>
          <cell r="AO189">
            <v>2010.25</v>
          </cell>
          <cell r="AP189">
            <v>0</v>
          </cell>
        </row>
        <row r="190">
          <cell r="B190" t="str">
            <v>Amlodipine2.5mg</v>
          </cell>
          <cell r="C190" t="str">
            <v>Amlodipine</v>
          </cell>
          <cell r="D190" t="str">
            <v>2.5mg</v>
          </cell>
          <cell r="E190" t="str">
            <v>Torrent</v>
          </cell>
          <cell r="F190">
            <v>0</v>
          </cell>
          <cell r="G190" t="str">
            <v>Y</v>
          </cell>
          <cell r="H190">
            <v>0</v>
          </cell>
          <cell r="I190">
            <v>0</v>
          </cell>
          <cell r="J190">
            <v>2011.25</v>
          </cell>
          <cell r="K190">
            <v>2011.25</v>
          </cell>
          <cell r="L190">
            <v>2011.25</v>
          </cell>
          <cell r="M190">
            <v>2011.25</v>
          </cell>
          <cell r="N190">
            <v>2011.25</v>
          </cell>
          <cell r="O190">
            <v>2011.25</v>
          </cell>
          <cell r="P190">
            <v>2011.25</v>
          </cell>
          <cell r="Q190">
            <v>2011.25</v>
          </cell>
          <cell r="R190">
            <v>2011.25</v>
          </cell>
          <cell r="S190">
            <v>2011.25</v>
          </cell>
          <cell r="T190">
            <v>2011.25</v>
          </cell>
          <cell r="U190">
            <v>2011.25</v>
          </cell>
          <cell r="V190">
            <v>2011.25</v>
          </cell>
          <cell r="W190">
            <v>0</v>
          </cell>
          <cell r="X190">
            <v>2011.25</v>
          </cell>
          <cell r="Y190">
            <v>2011.25</v>
          </cell>
          <cell r="Z190">
            <v>2011.25</v>
          </cell>
          <cell r="AA190">
            <v>2011.25</v>
          </cell>
          <cell r="AB190">
            <v>2011.25</v>
          </cell>
          <cell r="AC190">
            <v>2011.25</v>
          </cell>
          <cell r="AD190">
            <v>2011.25</v>
          </cell>
          <cell r="AE190">
            <v>2011.25</v>
          </cell>
          <cell r="AF190">
            <v>2011.25</v>
          </cell>
          <cell r="AG190">
            <v>2011.25</v>
          </cell>
          <cell r="AH190">
            <v>2011.25</v>
          </cell>
          <cell r="AI190">
            <v>0</v>
          </cell>
          <cell r="AJ190">
            <v>2011.25</v>
          </cell>
          <cell r="AK190">
            <v>2011.25</v>
          </cell>
          <cell r="AL190">
            <v>2011.25</v>
          </cell>
          <cell r="AM190">
            <v>2011.25</v>
          </cell>
          <cell r="AN190">
            <v>2011.25</v>
          </cell>
          <cell r="AO190">
            <v>2011.25</v>
          </cell>
          <cell r="AP190">
            <v>2011.25</v>
          </cell>
        </row>
        <row r="191">
          <cell r="B191" t="str">
            <v>Amlodipine5mg</v>
          </cell>
          <cell r="C191" t="str">
            <v>Amlodipine</v>
          </cell>
          <cell r="D191" t="str">
            <v>5mg</v>
          </cell>
          <cell r="E191" t="str">
            <v>Intas</v>
          </cell>
          <cell r="F191" t="str">
            <v>Y</v>
          </cell>
          <cell r="G191" t="str">
            <v>Y</v>
          </cell>
          <cell r="H191">
            <v>0</v>
          </cell>
          <cell r="I191" t="str">
            <v>Y</v>
          </cell>
          <cell r="J191">
            <v>0</v>
          </cell>
          <cell r="K191">
            <v>2010.25</v>
          </cell>
          <cell r="L191">
            <v>2010.25</v>
          </cell>
          <cell r="M191">
            <v>2010.25</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2010.25</v>
          </cell>
          <cell r="AC191">
            <v>0</v>
          </cell>
          <cell r="AD191">
            <v>0</v>
          </cell>
          <cell r="AE191">
            <v>0</v>
          </cell>
          <cell r="AF191">
            <v>0</v>
          </cell>
          <cell r="AG191">
            <v>0</v>
          </cell>
          <cell r="AH191">
            <v>0</v>
          </cell>
          <cell r="AI191">
            <v>0</v>
          </cell>
          <cell r="AJ191">
            <v>0</v>
          </cell>
          <cell r="AK191">
            <v>0</v>
          </cell>
          <cell r="AL191">
            <v>0</v>
          </cell>
          <cell r="AM191">
            <v>0</v>
          </cell>
          <cell r="AN191">
            <v>0</v>
          </cell>
          <cell r="AO191">
            <v>2010.25</v>
          </cell>
          <cell r="AP191">
            <v>0</v>
          </cell>
        </row>
        <row r="192">
          <cell r="B192" t="str">
            <v>Aripiprazole ODT10mg</v>
          </cell>
          <cell r="C192" t="str">
            <v>Aripiprazole ODT</v>
          </cell>
          <cell r="D192" t="str">
            <v>10mg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2012</v>
          </cell>
          <cell r="Q192">
            <v>2011.25</v>
          </cell>
          <cell r="R192">
            <v>2012</v>
          </cell>
          <cell r="S192">
            <v>2012</v>
          </cell>
          <cell r="T192">
            <v>2012</v>
          </cell>
          <cell r="U192">
            <v>2011.25</v>
          </cell>
          <cell r="V192">
            <v>2011.25</v>
          </cell>
          <cell r="W192">
            <v>0</v>
          </cell>
          <cell r="X192">
            <v>2012</v>
          </cell>
          <cell r="Y192">
            <v>2011.25</v>
          </cell>
          <cell r="Z192">
            <v>2012</v>
          </cell>
          <cell r="AA192">
            <v>2012</v>
          </cell>
          <cell r="AB192">
            <v>2012</v>
          </cell>
          <cell r="AC192">
            <v>2012</v>
          </cell>
          <cell r="AD192">
            <v>2012</v>
          </cell>
          <cell r="AE192">
            <v>2011.25</v>
          </cell>
          <cell r="AF192">
            <v>2011.25</v>
          </cell>
          <cell r="AG192">
            <v>2012</v>
          </cell>
          <cell r="AH192">
            <v>2012</v>
          </cell>
          <cell r="AI192">
            <v>0</v>
          </cell>
          <cell r="AJ192">
            <v>2011.25</v>
          </cell>
          <cell r="AK192">
            <v>2012</v>
          </cell>
          <cell r="AL192">
            <v>2012</v>
          </cell>
          <cell r="AM192">
            <v>2011.25</v>
          </cell>
          <cell r="AN192">
            <v>2012</v>
          </cell>
          <cell r="AO192">
            <v>2012</v>
          </cell>
          <cell r="AP192">
            <v>2012</v>
          </cell>
        </row>
        <row r="193">
          <cell r="B193" t="str">
            <v>Aripiprazole ODT15mg</v>
          </cell>
          <cell r="C193" t="str">
            <v>Aripiprazole ODT</v>
          </cell>
          <cell r="D193" t="str">
            <v>15mg</v>
          </cell>
          <cell r="E193" t="str">
            <v>Torrent</v>
          </cell>
          <cell r="F193">
            <v>0</v>
          </cell>
          <cell r="G193" t="str">
            <v>Y</v>
          </cell>
          <cell r="H193">
            <v>0</v>
          </cell>
          <cell r="I193">
            <v>0</v>
          </cell>
          <cell r="J193">
            <v>2011.25</v>
          </cell>
          <cell r="K193">
            <v>2012</v>
          </cell>
          <cell r="L193">
            <v>2011.25</v>
          </cell>
          <cell r="M193">
            <v>2011.25</v>
          </cell>
          <cell r="N193">
            <v>2012</v>
          </cell>
          <cell r="O193">
            <v>2012</v>
          </cell>
          <cell r="P193">
            <v>2012</v>
          </cell>
          <cell r="Q193">
            <v>2011.25</v>
          </cell>
          <cell r="R193">
            <v>2012</v>
          </cell>
          <cell r="S193">
            <v>2012</v>
          </cell>
          <cell r="T193">
            <v>2012</v>
          </cell>
          <cell r="U193">
            <v>2011.25</v>
          </cell>
          <cell r="V193">
            <v>2011.25</v>
          </cell>
          <cell r="W193">
            <v>0</v>
          </cell>
          <cell r="X193">
            <v>2012</v>
          </cell>
          <cell r="Y193">
            <v>2011.25</v>
          </cell>
          <cell r="Z193">
            <v>2012</v>
          </cell>
          <cell r="AA193">
            <v>2012</v>
          </cell>
          <cell r="AB193">
            <v>2012</v>
          </cell>
          <cell r="AC193">
            <v>2012</v>
          </cell>
          <cell r="AD193">
            <v>2012</v>
          </cell>
          <cell r="AE193">
            <v>2011.25</v>
          </cell>
          <cell r="AF193">
            <v>2011.25</v>
          </cell>
          <cell r="AG193">
            <v>2012</v>
          </cell>
          <cell r="AH193">
            <v>2012</v>
          </cell>
          <cell r="AI193">
            <v>0</v>
          </cell>
          <cell r="AJ193">
            <v>2011.25</v>
          </cell>
          <cell r="AK193">
            <v>2012</v>
          </cell>
          <cell r="AL193">
            <v>2012</v>
          </cell>
          <cell r="AM193">
            <v>2011.25</v>
          </cell>
          <cell r="AN193">
            <v>2012</v>
          </cell>
          <cell r="AO193">
            <v>2012</v>
          </cell>
          <cell r="AP193">
            <v>2012</v>
          </cell>
        </row>
        <row r="194">
          <cell r="B194" t="str">
            <v>Aripiprazole ODT20mg</v>
          </cell>
          <cell r="C194" t="str">
            <v>Aripiprazole ODT</v>
          </cell>
          <cell r="D194" t="str">
            <v>20mg</v>
          </cell>
          <cell r="E194" t="str">
            <v>Torrent</v>
          </cell>
          <cell r="F194">
            <v>0</v>
          </cell>
          <cell r="G194" t="str">
            <v>Y</v>
          </cell>
          <cell r="H194">
            <v>0</v>
          </cell>
          <cell r="I194">
            <v>0</v>
          </cell>
          <cell r="J194">
            <v>2011.25</v>
          </cell>
          <cell r="K194">
            <v>2012</v>
          </cell>
          <cell r="L194">
            <v>2011.25</v>
          </cell>
          <cell r="M194">
            <v>2011.25</v>
          </cell>
          <cell r="N194">
            <v>2012</v>
          </cell>
          <cell r="O194">
            <v>2012</v>
          </cell>
          <cell r="P194">
            <v>2012</v>
          </cell>
          <cell r="Q194">
            <v>2011.25</v>
          </cell>
          <cell r="R194">
            <v>2012</v>
          </cell>
          <cell r="S194">
            <v>2012</v>
          </cell>
          <cell r="T194">
            <v>2012</v>
          </cell>
          <cell r="U194">
            <v>2011.25</v>
          </cell>
          <cell r="V194">
            <v>2011.25</v>
          </cell>
          <cell r="W194">
            <v>0</v>
          </cell>
          <cell r="X194">
            <v>2012</v>
          </cell>
          <cell r="Y194">
            <v>2011.25</v>
          </cell>
          <cell r="Z194">
            <v>2012</v>
          </cell>
          <cell r="AA194">
            <v>2012</v>
          </cell>
          <cell r="AB194">
            <v>2012</v>
          </cell>
          <cell r="AC194">
            <v>2012</v>
          </cell>
          <cell r="AD194">
            <v>2012</v>
          </cell>
          <cell r="AE194">
            <v>2011.25</v>
          </cell>
          <cell r="AF194">
            <v>2011.25</v>
          </cell>
          <cell r="AG194">
            <v>2012</v>
          </cell>
          <cell r="AH194">
            <v>2012</v>
          </cell>
          <cell r="AI194">
            <v>0</v>
          </cell>
          <cell r="AJ194">
            <v>2011.25</v>
          </cell>
          <cell r="AK194">
            <v>2012</v>
          </cell>
          <cell r="AL194">
            <v>2012</v>
          </cell>
          <cell r="AM194">
            <v>2011.25</v>
          </cell>
          <cell r="AN194">
            <v>2012</v>
          </cell>
          <cell r="AO194">
            <v>2012</v>
          </cell>
          <cell r="AP194">
            <v>2012</v>
          </cell>
        </row>
        <row r="195">
          <cell r="B195" t="str">
            <v>Aripiprazole ODT30mg</v>
          </cell>
          <cell r="C195" t="str">
            <v>Aripiprazole ODT</v>
          </cell>
          <cell r="D195" t="str">
            <v>30mg</v>
          </cell>
          <cell r="E195" t="str">
            <v>Torrent</v>
          </cell>
          <cell r="F195">
            <v>0</v>
          </cell>
          <cell r="G195" t="str">
            <v>Y</v>
          </cell>
          <cell r="H195">
            <v>0</v>
          </cell>
          <cell r="I195">
            <v>0</v>
          </cell>
          <cell r="J195">
            <v>2011.25</v>
          </cell>
          <cell r="K195">
            <v>2012</v>
          </cell>
          <cell r="L195">
            <v>2011.25</v>
          </cell>
          <cell r="M195">
            <v>2011.25</v>
          </cell>
          <cell r="N195">
            <v>2012</v>
          </cell>
          <cell r="O195">
            <v>2012</v>
          </cell>
          <cell r="P195">
            <v>2012</v>
          </cell>
          <cell r="Q195">
            <v>2011.25</v>
          </cell>
          <cell r="R195">
            <v>2012</v>
          </cell>
          <cell r="S195">
            <v>2012</v>
          </cell>
          <cell r="T195">
            <v>2012</v>
          </cell>
          <cell r="U195">
            <v>2011.25</v>
          </cell>
          <cell r="V195">
            <v>2011.25</v>
          </cell>
          <cell r="W195">
            <v>0</v>
          </cell>
          <cell r="X195">
            <v>2012</v>
          </cell>
          <cell r="Y195">
            <v>2011.25</v>
          </cell>
          <cell r="Z195">
            <v>2012</v>
          </cell>
          <cell r="AA195">
            <v>2012</v>
          </cell>
          <cell r="AB195">
            <v>2012</v>
          </cell>
          <cell r="AC195">
            <v>2012</v>
          </cell>
          <cell r="AD195">
            <v>2012</v>
          </cell>
          <cell r="AE195">
            <v>2011.25</v>
          </cell>
          <cell r="AF195">
            <v>2011.25</v>
          </cell>
          <cell r="AG195">
            <v>2012</v>
          </cell>
          <cell r="AH195">
            <v>2012</v>
          </cell>
          <cell r="AI195">
            <v>0</v>
          </cell>
          <cell r="AJ195">
            <v>2011.25</v>
          </cell>
          <cell r="AK195">
            <v>2012</v>
          </cell>
          <cell r="AL195">
            <v>2012</v>
          </cell>
          <cell r="AM195">
            <v>2011.25</v>
          </cell>
          <cell r="AN195">
            <v>2012</v>
          </cell>
          <cell r="AO195">
            <v>2012</v>
          </cell>
          <cell r="AP195">
            <v>2012</v>
          </cell>
        </row>
        <row r="196">
          <cell r="B196" t="str">
            <v>Aripiprazole ODT5mg</v>
          </cell>
          <cell r="C196" t="str">
            <v>Aripiprazole ODT</v>
          </cell>
          <cell r="D196" t="str">
            <v>5mg</v>
          </cell>
          <cell r="E196" t="str">
            <v>Torrent</v>
          </cell>
          <cell r="F196">
            <v>0</v>
          </cell>
          <cell r="G196" t="str">
            <v>Y</v>
          </cell>
          <cell r="H196">
            <v>0</v>
          </cell>
          <cell r="I196">
            <v>0</v>
          </cell>
          <cell r="J196">
            <v>2011.25</v>
          </cell>
          <cell r="K196">
            <v>2012</v>
          </cell>
          <cell r="L196">
            <v>2011.25</v>
          </cell>
          <cell r="M196">
            <v>2011.25</v>
          </cell>
          <cell r="N196">
            <v>2012</v>
          </cell>
          <cell r="O196">
            <v>2012</v>
          </cell>
          <cell r="P196">
            <v>2012</v>
          </cell>
          <cell r="Q196">
            <v>2011.25</v>
          </cell>
          <cell r="R196">
            <v>2012</v>
          </cell>
          <cell r="S196">
            <v>2012</v>
          </cell>
          <cell r="T196">
            <v>2012</v>
          </cell>
          <cell r="U196">
            <v>2011.25</v>
          </cell>
          <cell r="V196">
            <v>2011.25</v>
          </cell>
          <cell r="W196">
            <v>0</v>
          </cell>
          <cell r="X196">
            <v>2012</v>
          </cell>
          <cell r="Y196">
            <v>2011.25</v>
          </cell>
          <cell r="Z196">
            <v>2012</v>
          </cell>
          <cell r="AA196">
            <v>2012</v>
          </cell>
          <cell r="AB196">
            <v>2012</v>
          </cell>
          <cell r="AC196">
            <v>2012</v>
          </cell>
          <cell r="AD196">
            <v>2012</v>
          </cell>
          <cell r="AE196">
            <v>2011.25</v>
          </cell>
          <cell r="AF196">
            <v>2011.25</v>
          </cell>
          <cell r="AG196">
            <v>2012</v>
          </cell>
          <cell r="AH196">
            <v>2012</v>
          </cell>
          <cell r="AI196">
            <v>0</v>
          </cell>
          <cell r="AJ196">
            <v>2011.25</v>
          </cell>
          <cell r="AK196">
            <v>2012</v>
          </cell>
          <cell r="AL196">
            <v>2012</v>
          </cell>
          <cell r="AM196">
            <v>2011.25</v>
          </cell>
          <cell r="AN196">
            <v>2012</v>
          </cell>
          <cell r="AO196">
            <v>2012</v>
          </cell>
          <cell r="AP196">
            <v>2012</v>
          </cell>
        </row>
        <row r="197">
          <cell r="B197" t="str">
            <v>Aripiprazole10mg</v>
          </cell>
          <cell r="C197" t="str">
            <v>Aripiprazole</v>
          </cell>
          <cell r="D197" t="str">
            <v>10mg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0</v>
          </cell>
          <cell r="X197">
            <v>2011.25</v>
          </cell>
          <cell r="Y197">
            <v>2011.25</v>
          </cell>
          <cell r="Z197">
            <v>2011.25</v>
          </cell>
          <cell r="AA197">
            <v>2011.25</v>
          </cell>
          <cell r="AB197">
            <v>2011.25</v>
          </cell>
          <cell r="AC197">
            <v>2011.25</v>
          </cell>
          <cell r="AD197">
            <v>2011.25</v>
          </cell>
          <cell r="AE197">
            <v>2011.25</v>
          </cell>
          <cell r="AF197">
            <v>2011.25</v>
          </cell>
          <cell r="AG197">
            <v>2011.25</v>
          </cell>
          <cell r="AH197">
            <v>2011.25</v>
          </cell>
          <cell r="AI197">
            <v>0</v>
          </cell>
          <cell r="AJ197">
            <v>2011.25</v>
          </cell>
          <cell r="AK197">
            <v>2011.25</v>
          </cell>
          <cell r="AL197">
            <v>2011.25</v>
          </cell>
          <cell r="AM197">
            <v>2011.25</v>
          </cell>
          <cell r="AN197">
            <v>2011.25</v>
          </cell>
          <cell r="AO197">
            <v>2011.25</v>
          </cell>
          <cell r="AP197">
            <v>2011.25</v>
          </cell>
        </row>
        <row r="198">
          <cell r="B198" t="str">
            <v>Aripiprazole15mg</v>
          </cell>
          <cell r="C198" t="str">
            <v>Aripiprazole</v>
          </cell>
          <cell r="D198" t="str">
            <v>15mg</v>
          </cell>
          <cell r="E198" t="str">
            <v>Torrent</v>
          </cell>
          <cell r="F198" t="str">
            <v>Y</v>
          </cell>
          <cell r="G198" t="str">
            <v>Y</v>
          </cell>
          <cell r="H198">
            <v>0</v>
          </cell>
          <cell r="I198" t="str">
            <v>Y</v>
          </cell>
          <cell r="J198">
            <v>2011.25</v>
          </cell>
          <cell r="K198">
            <v>2011.25</v>
          </cell>
          <cell r="L198">
            <v>2011.25</v>
          </cell>
          <cell r="M198">
            <v>2011.25</v>
          </cell>
          <cell r="N198">
            <v>2011.25</v>
          </cell>
          <cell r="O198">
            <v>2011.25</v>
          </cell>
          <cell r="P198">
            <v>2011.25</v>
          </cell>
          <cell r="Q198">
            <v>2011.25</v>
          </cell>
          <cell r="R198">
            <v>2011.25</v>
          </cell>
          <cell r="S198">
            <v>2011.25</v>
          </cell>
          <cell r="T198">
            <v>2011.25</v>
          </cell>
          <cell r="U198">
            <v>2011.25</v>
          </cell>
          <cell r="V198">
            <v>2011.25</v>
          </cell>
          <cell r="W198">
            <v>0</v>
          </cell>
          <cell r="X198">
            <v>2011.25</v>
          </cell>
          <cell r="Y198">
            <v>2011.25</v>
          </cell>
          <cell r="Z198">
            <v>2011.25</v>
          </cell>
          <cell r="AA198">
            <v>2011.25</v>
          </cell>
          <cell r="AB198">
            <v>2011.25</v>
          </cell>
          <cell r="AC198">
            <v>2011.25</v>
          </cell>
          <cell r="AD198">
            <v>2011.25</v>
          </cell>
          <cell r="AE198">
            <v>2011.25</v>
          </cell>
          <cell r="AF198">
            <v>2011.25</v>
          </cell>
          <cell r="AG198">
            <v>2011.25</v>
          </cell>
          <cell r="AH198">
            <v>2011.25</v>
          </cell>
          <cell r="AI198">
            <v>0</v>
          </cell>
          <cell r="AJ198">
            <v>2011.25</v>
          </cell>
          <cell r="AK198">
            <v>2011.25</v>
          </cell>
          <cell r="AL198">
            <v>2011.25</v>
          </cell>
          <cell r="AM198">
            <v>2011.25</v>
          </cell>
          <cell r="AN198">
            <v>2011.25</v>
          </cell>
          <cell r="AO198">
            <v>2011.25</v>
          </cell>
          <cell r="AP198">
            <v>2011.25</v>
          </cell>
        </row>
        <row r="199">
          <cell r="B199" t="str">
            <v>Aripiprazole20mg</v>
          </cell>
          <cell r="C199" t="str">
            <v>Aripiprazole</v>
          </cell>
          <cell r="D199" t="str">
            <v>20mg</v>
          </cell>
          <cell r="E199" t="str">
            <v>Torrent</v>
          </cell>
          <cell r="F199">
            <v>0</v>
          </cell>
          <cell r="G199" t="str">
            <v>Y</v>
          </cell>
          <cell r="H199">
            <v>0</v>
          </cell>
          <cell r="I199">
            <v>0</v>
          </cell>
          <cell r="J199">
            <v>2011.25</v>
          </cell>
          <cell r="K199">
            <v>2011.25</v>
          </cell>
          <cell r="L199">
            <v>2011.25</v>
          </cell>
          <cell r="M199">
            <v>2011.25</v>
          </cell>
          <cell r="N199">
            <v>2011.25</v>
          </cell>
          <cell r="O199">
            <v>2011.25</v>
          </cell>
          <cell r="P199">
            <v>2011.25</v>
          </cell>
          <cell r="Q199">
            <v>2011.25</v>
          </cell>
          <cell r="R199">
            <v>2011.25</v>
          </cell>
          <cell r="S199">
            <v>2011.25</v>
          </cell>
          <cell r="T199">
            <v>2011.25</v>
          </cell>
          <cell r="U199">
            <v>2011.25</v>
          </cell>
          <cell r="V199">
            <v>2011.25</v>
          </cell>
          <cell r="W199">
            <v>0</v>
          </cell>
          <cell r="X199">
            <v>2011.25</v>
          </cell>
          <cell r="Y199">
            <v>2011.25</v>
          </cell>
          <cell r="Z199">
            <v>2011.25</v>
          </cell>
          <cell r="AA199">
            <v>2011.25</v>
          </cell>
          <cell r="AB199">
            <v>2011.25</v>
          </cell>
          <cell r="AC199">
            <v>2011.25</v>
          </cell>
          <cell r="AD199">
            <v>2011.25</v>
          </cell>
          <cell r="AE199">
            <v>2011.25</v>
          </cell>
          <cell r="AF199">
            <v>2011.25</v>
          </cell>
          <cell r="AG199">
            <v>2011.25</v>
          </cell>
          <cell r="AH199">
            <v>2011.25</v>
          </cell>
          <cell r="AI199">
            <v>0</v>
          </cell>
          <cell r="AJ199">
            <v>2011.25</v>
          </cell>
          <cell r="AK199">
            <v>2011.25</v>
          </cell>
          <cell r="AL199">
            <v>2011.25</v>
          </cell>
          <cell r="AM199">
            <v>2011.25</v>
          </cell>
          <cell r="AN199">
            <v>2011.25</v>
          </cell>
          <cell r="AO199">
            <v>2011.25</v>
          </cell>
          <cell r="AP199">
            <v>2011.25</v>
          </cell>
        </row>
        <row r="200">
          <cell r="B200" t="str">
            <v>Aripiprazole2mg</v>
          </cell>
          <cell r="C200" t="str">
            <v>Aripiprazole</v>
          </cell>
          <cell r="D200" t="str">
            <v>2mg</v>
          </cell>
          <cell r="E200" t="str">
            <v>Torrent</v>
          </cell>
          <cell r="F200">
            <v>0</v>
          </cell>
          <cell r="G200" t="str">
            <v>Y</v>
          </cell>
          <cell r="H200">
            <v>0</v>
          </cell>
          <cell r="I200">
            <v>0</v>
          </cell>
          <cell r="J200">
            <v>2011.5</v>
          </cell>
          <cell r="K200">
            <v>2011.5</v>
          </cell>
          <cell r="L200">
            <v>2011.5</v>
          </cell>
          <cell r="M200">
            <v>2011.5</v>
          </cell>
          <cell r="N200">
            <v>2011.5</v>
          </cell>
          <cell r="O200">
            <v>2011.5</v>
          </cell>
          <cell r="P200">
            <v>2011.5</v>
          </cell>
          <cell r="Q200">
            <v>2011.5</v>
          </cell>
          <cell r="R200">
            <v>2011.5</v>
          </cell>
          <cell r="S200">
            <v>2011.5</v>
          </cell>
          <cell r="T200">
            <v>2011.5</v>
          </cell>
          <cell r="U200">
            <v>2011.5</v>
          </cell>
          <cell r="V200">
            <v>2011.5</v>
          </cell>
          <cell r="W200">
            <v>0</v>
          </cell>
          <cell r="X200">
            <v>2011.5</v>
          </cell>
          <cell r="Y200">
            <v>2011.5</v>
          </cell>
          <cell r="Z200">
            <v>2011.5</v>
          </cell>
          <cell r="AA200">
            <v>2011.5</v>
          </cell>
          <cell r="AB200">
            <v>2011.5</v>
          </cell>
          <cell r="AC200">
            <v>2011.5</v>
          </cell>
          <cell r="AD200">
            <v>2011.5</v>
          </cell>
          <cell r="AE200">
            <v>2011.5</v>
          </cell>
          <cell r="AF200">
            <v>2011.5</v>
          </cell>
          <cell r="AG200">
            <v>2011.5</v>
          </cell>
          <cell r="AH200">
            <v>2011.5</v>
          </cell>
          <cell r="AI200">
            <v>0</v>
          </cell>
          <cell r="AJ200">
            <v>2011.5</v>
          </cell>
          <cell r="AK200">
            <v>2011.5</v>
          </cell>
          <cell r="AL200">
            <v>2011.5</v>
          </cell>
          <cell r="AM200">
            <v>2011.5</v>
          </cell>
          <cell r="AN200">
            <v>2011.5</v>
          </cell>
          <cell r="AO200">
            <v>2011.5</v>
          </cell>
          <cell r="AP200">
            <v>2011.5</v>
          </cell>
        </row>
        <row r="201">
          <cell r="B201" t="str">
            <v>Aripiprazole30mg</v>
          </cell>
          <cell r="C201" t="str">
            <v>Aripiprazole</v>
          </cell>
          <cell r="D201" t="str">
            <v>30mg</v>
          </cell>
          <cell r="E201" t="str">
            <v>Torrent</v>
          </cell>
          <cell r="F201" t="str">
            <v>Y</v>
          </cell>
          <cell r="G201" t="str">
            <v>Y</v>
          </cell>
          <cell r="H201">
            <v>0</v>
          </cell>
          <cell r="I201" t="str">
            <v>Y</v>
          </cell>
          <cell r="J201">
            <v>2011.25</v>
          </cell>
          <cell r="K201">
            <v>2011.25</v>
          </cell>
          <cell r="L201">
            <v>2011.25</v>
          </cell>
          <cell r="M201">
            <v>2011.25</v>
          </cell>
          <cell r="N201">
            <v>2011.25</v>
          </cell>
          <cell r="O201">
            <v>2011.25</v>
          </cell>
          <cell r="P201">
            <v>2011.25</v>
          </cell>
          <cell r="Q201">
            <v>2011.25</v>
          </cell>
          <cell r="R201">
            <v>2011.25</v>
          </cell>
          <cell r="S201">
            <v>2011.25</v>
          </cell>
          <cell r="T201">
            <v>2011.25</v>
          </cell>
          <cell r="U201">
            <v>2011.25</v>
          </cell>
          <cell r="V201">
            <v>2011.25</v>
          </cell>
          <cell r="W201">
            <v>0</v>
          </cell>
          <cell r="X201">
            <v>2011.25</v>
          </cell>
          <cell r="Y201">
            <v>2011.25</v>
          </cell>
          <cell r="Z201">
            <v>2011.25</v>
          </cell>
          <cell r="AA201">
            <v>2011.25</v>
          </cell>
          <cell r="AB201">
            <v>2011.25</v>
          </cell>
          <cell r="AC201">
            <v>2011.25</v>
          </cell>
          <cell r="AD201">
            <v>2011.25</v>
          </cell>
          <cell r="AE201">
            <v>2011.25</v>
          </cell>
          <cell r="AF201">
            <v>2011.25</v>
          </cell>
          <cell r="AG201">
            <v>2011.25</v>
          </cell>
          <cell r="AH201">
            <v>2011.25</v>
          </cell>
          <cell r="AI201">
            <v>0</v>
          </cell>
          <cell r="AJ201">
            <v>2011.25</v>
          </cell>
          <cell r="AK201">
            <v>2011.25</v>
          </cell>
          <cell r="AL201">
            <v>2011.25</v>
          </cell>
          <cell r="AM201">
            <v>2011.25</v>
          </cell>
          <cell r="AN201">
            <v>2011.25</v>
          </cell>
          <cell r="AO201">
            <v>2011.25</v>
          </cell>
          <cell r="AP201">
            <v>2011.25</v>
          </cell>
        </row>
        <row r="202">
          <cell r="B202" t="str">
            <v>Aripiprazole5mg</v>
          </cell>
          <cell r="C202" t="str">
            <v>Aripiprazole</v>
          </cell>
          <cell r="D202" t="str">
            <v>5mg</v>
          </cell>
          <cell r="E202" t="str">
            <v>Torrent</v>
          </cell>
          <cell r="F202" t="str">
            <v>Y</v>
          </cell>
          <cell r="G202" t="str">
            <v>Y</v>
          </cell>
          <cell r="H202">
            <v>0</v>
          </cell>
          <cell r="I202" t="str">
            <v>Y</v>
          </cell>
          <cell r="J202">
            <v>2011.25</v>
          </cell>
          <cell r="K202">
            <v>2011.5</v>
          </cell>
          <cell r="L202">
            <v>2011.25</v>
          </cell>
          <cell r="M202">
            <v>2011.25</v>
          </cell>
          <cell r="N202">
            <v>2011.5</v>
          </cell>
          <cell r="O202">
            <v>2011.5</v>
          </cell>
          <cell r="P202">
            <v>2011.5</v>
          </cell>
          <cell r="Q202">
            <v>2011.25</v>
          </cell>
          <cell r="R202">
            <v>2011.5</v>
          </cell>
          <cell r="S202">
            <v>2011.5</v>
          </cell>
          <cell r="T202">
            <v>2011.5</v>
          </cell>
          <cell r="U202">
            <v>2011.25</v>
          </cell>
          <cell r="V202">
            <v>2011.25</v>
          </cell>
          <cell r="W202">
            <v>0</v>
          </cell>
          <cell r="X202">
            <v>2011.5</v>
          </cell>
          <cell r="Y202">
            <v>2011.25</v>
          </cell>
          <cell r="Z202">
            <v>2011.5</v>
          </cell>
          <cell r="AA202">
            <v>2011.5</v>
          </cell>
          <cell r="AB202">
            <v>2011.5</v>
          </cell>
          <cell r="AC202">
            <v>2011.5</v>
          </cell>
          <cell r="AD202">
            <v>2011.5</v>
          </cell>
          <cell r="AE202">
            <v>2011.25</v>
          </cell>
          <cell r="AF202">
            <v>2011.25</v>
          </cell>
          <cell r="AG202">
            <v>2011.5</v>
          </cell>
          <cell r="AH202">
            <v>2011.5</v>
          </cell>
          <cell r="AI202">
            <v>0</v>
          </cell>
          <cell r="AJ202">
            <v>2011.25</v>
          </cell>
          <cell r="AK202">
            <v>2011.5</v>
          </cell>
          <cell r="AL202">
            <v>2011.5</v>
          </cell>
          <cell r="AM202">
            <v>2011.25</v>
          </cell>
          <cell r="AN202">
            <v>2011.5</v>
          </cell>
          <cell r="AO202">
            <v>2011.5</v>
          </cell>
          <cell r="AP202">
            <v>2011.5</v>
          </cell>
        </row>
        <row r="203">
          <cell r="B203" t="str">
            <v>Atenolol</v>
          </cell>
          <cell r="C203" t="str">
            <v>Atenolol</v>
          </cell>
          <cell r="D203">
            <v>0</v>
          </cell>
          <cell r="E203" t="str">
            <v>Intas</v>
          </cell>
          <cell r="F203" t="str">
            <v>Y</v>
          </cell>
          <cell r="G203" t="str">
            <v>Y</v>
          </cell>
          <cell r="H203">
            <v>0</v>
          </cell>
          <cell r="I203" t="str">
            <v>Y</v>
          </cell>
          <cell r="J203">
            <v>0</v>
          </cell>
          <cell r="K203">
            <v>2010.25</v>
          </cell>
          <cell r="L203">
            <v>0</v>
          </cell>
          <cell r="M203">
            <v>2010.25</v>
          </cell>
          <cell r="N203">
            <v>0</v>
          </cell>
          <cell r="O203">
            <v>0</v>
          </cell>
          <cell r="P203">
            <v>2010.25</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row>
        <row r="204">
          <cell r="B204" t="str">
            <v>Atorvastatin + Amlodipine10+10mg</v>
          </cell>
          <cell r="C204" t="str">
            <v>Atorvastatin + Amlodipine</v>
          </cell>
          <cell r="D204" t="str">
            <v>10+10mg</v>
          </cell>
          <cell r="E204" t="str">
            <v>Torrent</v>
          </cell>
          <cell r="F204">
            <v>0</v>
          </cell>
          <cell r="G204" t="str">
            <v>Y</v>
          </cell>
          <cell r="H204">
            <v>0</v>
          </cell>
          <cell r="I204">
            <v>0</v>
          </cell>
          <cell r="J204">
            <v>2012</v>
          </cell>
          <cell r="K204">
            <v>2011.75</v>
          </cell>
          <cell r="L204">
            <v>2012</v>
          </cell>
          <cell r="M204">
            <v>2011.75</v>
          </cell>
          <cell r="N204">
            <v>2012</v>
          </cell>
          <cell r="O204">
            <v>2012.5</v>
          </cell>
          <cell r="P204">
            <v>2011.75</v>
          </cell>
          <cell r="Q204">
            <v>2012</v>
          </cell>
          <cell r="R204">
            <v>2012</v>
          </cell>
          <cell r="S204">
            <v>2012</v>
          </cell>
          <cell r="T204">
            <v>2012</v>
          </cell>
          <cell r="U204">
            <v>2012</v>
          </cell>
          <cell r="V204">
            <v>2012</v>
          </cell>
          <cell r="W204">
            <v>0</v>
          </cell>
          <cell r="X204">
            <v>2012</v>
          </cell>
          <cell r="Y204">
            <v>2012</v>
          </cell>
          <cell r="Z204">
            <v>2012.5</v>
          </cell>
          <cell r="AA204">
            <v>2012.5</v>
          </cell>
          <cell r="AB204">
            <v>2012.5</v>
          </cell>
          <cell r="AC204">
            <v>2012</v>
          </cell>
          <cell r="AD204">
            <v>2012.5</v>
          </cell>
          <cell r="AE204">
            <v>2012</v>
          </cell>
          <cell r="AF204">
            <v>2012</v>
          </cell>
          <cell r="AG204">
            <v>2012</v>
          </cell>
          <cell r="AH204">
            <v>2012.5</v>
          </cell>
          <cell r="AI204">
            <v>0</v>
          </cell>
          <cell r="AJ204">
            <v>2012</v>
          </cell>
          <cell r="AK204">
            <v>2012.5</v>
          </cell>
          <cell r="AL204">
            <v>2012.5</v>
          </cell>
          <cell r="AM204">
            <v>2012</v>
          </cell>
          <cell r="AN204">
            <v>2012.5</v>
          </cell>
          <cell r="AO204">
            <v>2012</v>
          </cell>
          <cell r="AP204">
            <v>2012</v>
          </cell>
        </row>
        <row r="205">
          <cell r="B205" t="str">
            <v>Atorvastatin + Amlodipine10+2.5mg</v>
          </cell>
          <cell r="C205" t="str">
            <v>Atorvastatin + Amlodipine</v>
          </cell>
          <cell r="D205" t="str">
            <v>10+2.5mg</v>
          </cell>
          <cell r="E205" t="str">
            <v>Torrent</v>
          </cell>
          <cell r="F205">
            <v>0</v>
          </cell>
          <cell r="G205" t="str">
            <v>Y</v>
          </cell>
          <cell r="H205">
            <v>0</v>
          </cell>
          <cell r="I205">
            <v>0</v>
          </cell>
          <cell r="J205">
            <v>2012.5</v>
          </cell>
          <cell r="K205">
            <v>2012.5</v>
          </cell>
          <cell r="L205">
            <v>2012.5</v>
          </cell>
          <cell r="M205">
            <v>2012.5</v>
          </cell>
          <cell r="N205">
            <v>2012.5</v>
          </cell>
          <cell r="O205">
            <v>2012.5</v>
          </cell>
          <cell r="P205">
            <v>2012.5</v>
          </cell>
          <cell r="Q205">
            <v>2012.5</v>
          </cell>
          <cell r="R205">
            <v>2012.5</v>
          </cell>
          <cell r="S205">
            <v>2012.5</v>
          </cell>
          <cell r="T205">
            <v>2012.5</v>
          </cell>
          <cell r="U205">
            <v>2012.5</v>
          </cell>
          <cell r="V205">
            <v>2012.5</v>
          </cell>
          <cell r="W205">
            <v>0</v>
          </cell>
          <cell r="X205">
            <v>2012.5</v>
          </cell>
          <cell r="Y205">
            <v>2012.5</v>
          </cell>
          <cell r="Z205">
            <v>2012.5</v>
          </cell>
          <cell r="AA205">
            <v>2012.5</v>
          </cell>
          <cell r="AB205">
            <v>2012.5</v>
          </cell>
          <cell r="AC205">
            <v>2012.5</v>
          </cell>
          <cell r="AD205">
            <v>2012.5</v>
          </cell>
          <cell r="AE205">
            <v>2012.5</v>
          </cell>
          <cell r="AF205">
            <v>2012.5</v>
          </cell>
          <cell r="AG205">
            <v>2012.5</v>
          </cell>
          <cell r="AH205">
            <v>2012.5</v>
          </cell>
          <cell r="AI205">
            <v>0</v>
          </cell>
          <cell r="AJ205">
            <v>2012.5</v>
          </cell>
          <cell r="AK205">
            <v>2012.5</v>
          </cell>
          <cell r="AL205">
            <v>2012.5</v>
          </cell>
          <cell r="AM205">
            <v>2012.5</v>
          </cell>
          <cell r="AN205">
            <v>2012.5</v>
          </cell>
          <cell r="AO205">
            <v>2012.5</v>
          </cell>
          <cell r="AP205">
            <v>2012.5</v>
          </cell>
        </row>
        <row r="206">
          <cell r="B206" t="str">
            <v>Atorvastatin + Amlodipine10+5mg</v>
          </cell>
          <cell r="C206" t="str">
            <v>Atorvastatin + Amlodipine</v>
          </cell>
          <cell r="D206" t="str">
            <v>10+5mg</v>
          </cell>
          <cell r="E206" t="str">
            <v>Torrent</v>
          </cell>
          <cell r="F206">
            <v>0</v>
          </cell>
          <cell r="G206" t="str">
            <v>Y</v>
          </cell>
          <cell r="H206">
            <v>0</v>
          </cell>
          <cell r="I206">
            <v>0</v>
          </cell>
          <cell r="J206">
            <v>2012</v>
          </cell>
          <cell r="K206">
            <v>2011.75</v>
          </cell>
          <cell r="L206">
            <v>2012</v>
          </cell>
          <cell r="M206">
            <v>2011.75</v>
          </cell>
          <cell r="N206">
            <v>2012</v>
          </cell>
          <cell r="O206">
            <v>2012.5</v>
          </cell>
          <cell r="P206">
            <v>2011.75</v>
          </cell>
          <cell r="Q206">
            <v>2012</v>
          </cell>
          <cell r="R206">
            <v>2012</v>
          </cell>
          <cell r="S206">
            <v>2012</v>
          </cell>
          <cell r="T206">
            <v>2012</v>
          </cell>
          <cell r="U206">
            <v>2012</v>
          </cell>
          <cell r="V206">
            <v>2012</v>
          </cell>
          <cell r="W206">
            <v>0</v>
          </cell>
          <cell r="X206">
            <v>2012</v>
          </cell>
          <cell r="Y206">
            <v>2012</v>
          </cell>
          <cell r="Z206">
            <v>2012.5</v>
          </cell>
          <cell r="AA206">
            <v>2012.5</v>
          </cell>
          <cell r="AB206">
            <v>2012.5</v>
          </cell>
          <cell r="AC206">
            <v>2012</v>
          </cell>
          <cell r="AD206">
            <v>2012.5</v>
          </cell>
          <cell r="AE206">
            <v>2012</v>
          </cell>
          <cell r="AF206">
            <v>2012</v>
          </cell>
          <cell r="AG206">
            <v>2012</v>
          </cell>
          <cell r="AH206">
            <v>2012.5</v>
          </cell>
          <cell r="AI206">
            <v>0</v>
          </cell>
          <cell r="AJ206">
            <v>2012</v>
          </cell>
          <cell r="AK206">
            <v>2012.5</v>
          </cell>
          <cell r="AL206">
            <v>2012.5</v>
          </cell>
          <cell r="AM206">
            <v>2012</v>
          </cell>
          <cell r="AN206">
            <v>2012.5</v>
          </cell>
          <cell r="AO206">
            <v>2012</v>
          </cell>
          <cell r="AP206">
            <v>2012</v>
          </cell>
        </row>
        <row r="207">
          <cell r="B207" t="str">
            <v>Atorvastatin + Amlodipine20+10mg</v>
          </cell>
          <cell r="C207" t="str">
            <v>Atorvastatin + Amlodipine</v>
          </cell>
          <cell r="D207" t="str">
            <v>20+10mg</v>
          </cell>
          <cell r="E207" t="str">
            <v>Torrent</v>
          </cell>
          <cell r="F207">
            <v>0</v>
          </cell>
          <cell r="G207" t="str">
            <v>Y</v>
          </cell>
          <cell r="H207">
            <v>0</v>
          </cell>
          <cell r="I207">
            <v>0</v>
          </cell>
          <cell r="J207">
            <v>2012.5</v>
          </cell>
          <cell r="K207">
            <v>2011.75</v>
          </cell>
          <cell r="L207">
            <v>2012</v>
          </cell>
          <cell r="M207">
            <v>2011.75</v>
          </cell>
          <cell r="N207">
            <v>2012</v>
          </cell>
          <cell r="O207">
            <v>2012.5</v>
          </cell>
          <cell r="P207">
            <v>2011.75</v>
          </cell>
          <cell r="Q207">
            <v>2012.5</v>
          </cell>
          <cell r="R207">
            <v>2012</v>
          </cell>
          <cell r="S207">
            <v>2012</v>
          </cell>
          <cell r="T207">
            <v>2012</v>
          </cell>
          <cell r="U207">
            <v>2012.5</v>
          </cell>
          <cell r="V207">
            <v>2012.5</v>
          </cell>
          <cell r="W207">
            <v>0</v>
          </cell>
          <cell r="X207">
            <v>2012</v>
          </cell>
          <cell r="Y207">
            <v>2012.5</v>
          </cell>
          <cell r="Z207">
            <v>2012.5</v>
          </cell>
          <cell r="AA207">
            <v>2012.5</v>
          </cell>
          <cell r="AB207">
            <v>2012.5</v>
          </cell>
          <cell r="AC207">
            <v>2012</v>
          </cell>
          <cell r="AD207">
            <v>2012.5</v>
          </cell>
          <cell r="AE207">
            <v>2012.5</v>
          </cell>
          <cell r="AF207">
            <v>2012.5</v>
          </cell>
          <cell r="AG207">
            <v>2012</v>
          </cell>
          <cell r="AH207">
            <v>2012.5</v>
          </cell>
          <cell r="AI207">
            <v>0</v>
          </cell>
          <cell r="AJ207">
            <v>2012.5</v>
          </cell>
          <cell r="AK207">
            <v>2012.5</v>
          </cell>
          <cell r="AL207">
            <v>2012.5</v>
          </cell>
          <cell r="AM207">
            <v>2012.5</v>
          </cell>
          <cell r="AN207">
            <v>2012.5</v>
          </cell>
          <cell r="AO207">
            <v>2012</v>
          </cell>
          <cell r="AP207">
            <v>2012</v>
          </cell>
        </row>
        <row r="208">
          <cell r="B208" t="str">
            <v>Atorvastatin + Amlodipine20+2.5mg</v>
          </cell>
          <cell r="C208" t="str">
            <v>Atorvastatin + Amlodipine</v>
          </cell>
          <cell r="D208" t="str">
            <v>20+2.5mg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0</v>
          </cell>
          <cell r="X208">
            <v>2012.5</v>
          </cell>
          <cell r="Y208">
            <v>2012.5</v>
          </cell>
          <cell r="Z208">
            <v>2012.5</v>
          </cell>
          <cell r="AA208">
            <v>2012.5</v>
          </cell>
          <cell r="AB208">
            <v>2012.5</v>
          </cell>
          <cell r="AC208">
            <v>2012.5</v>
          </cell>
          <cell r="AD208">
            <v>2012.5</v>
          </cell>
          <cell r="AE208">
            <v>2012.5</v>
          </cell>
          <cell r="AF208">
            <v>2012.5</v>
          </cell>
          <cell r="AG208">
            <v>2012.5</v>
          </cell>
          <cell r="AH208">
            <v>2012.5</v>
          </cell>
          <cell r="AI208">
            <v>0</v>
          </cell>
          <cell r="AJ208">
            <v>2012.5</v>
          </cell>
          <cell r="AK208">
            <v>2012.5</v>
          </cell>
          <cell r="AL208">
            <v>2012.5</v>
          </cell>
          <cell r="AM208">
            <v>2012.5</v>
          </cell>
          <cell r="AN208">
            <v>2012.5</v>
          </cell>
          <cell r="AO208">
            <v>2012.5</v>
          </cell>
          <cell r="AP208">
            <v>2012.5</v>
          </cell>
        </row>
        <row r="209">
          <cell r="B209" t="str">
            <v>Atorvastatin + Amlodipine20+5mg</v>
          </cell>
          <cell r="C209" t="str">
            <v>Atorvastatin + Amlodipine</v>
          </cell>
          <cell r="D209" t="str">
            <v>20+5mg</v>
          </cell>
          <cell r="E209" t="str">
            <v>Torrent</v>
          </cell>
          <cell r="F209">
            <v>0</v>
          </cell>
          <cell r="G209" t="str">
            <v>Y</v>
          </cell>
          <cell r="H209">
            <v>0</v>
          </cell>
          <cell r="I209">
            <v>0</v>
          </cell>
          <cell r="J209">
            <v>2012.5</v>
          </cell>
          <cell r="K209">
            <v>2011.75</v>
          </cell>
          <cell r="L209">
            <v>2012</v>
          </cell>
          <cell r="M209">
            <v>2011.75</v>
          </cell>
          <cell r="N209">
            <v>2012</v>
          </cell>
          <cell r="O209">
            <v>2012.5</v>
          </cell>
          <cell r="P209">
            <v>2011.75</v>
          </cell>
          <cell r="Q209">
            <v>2012.5</v>
          </cell>
          <cell r="R209">
            <v>2012</v>
          </cell>
          <cell r="S209">
            <v>2012</v>
          </cell>
          <cell r="T209">
            <v>2012</v>
          </cell>
          <cell r="U209">
            <v>2012.5</v>
          </cell>
          <cell r="V209">
            <v>2012.5</v>
          </cell>
          <cell r="W209">
            <v>0</v>
          </cell>
          <cell r="X209">
            <v>2012</v>
          </cell>
          <cell r="Y209">
            <v>2012.5</v>
          </cell>
          <cell r="Z209">
            <v>2012.5</v>
          </cell>
          <cell r="AA209">
            <v>2012.5</v>
          </cell>
          <cell r="AB209">
            <v>2012.5</v>
          </cell>
          <cell r="AC209">
            <v>2012</v>
          </cell>
          <cell r="AD209">
            <v>2012.5</v>
          </cell>
          <cell r="AE209">
            <v>2012.5</v>
          </cell>
          <cell r="AF209">
            <v>2012.5</v>
          </cell>
          <cell r="AG209">
            <v>2012</v>
          </cell>
          <cell r="AH209">
            <v>2012.5</v>
          </cell>
          <cell r="AI209">
            <v>0</v>
          </cell>
          <cell r="AJ209">
            <v>2012.5</v>
          </cell>
          <cell r="AK209">
            <v>2012.5</v>
          </cell>
          <cell r="AL209">
            <v>2012.5</v>
          </cell>
          <cell r="AM209">
            <v>2012.5</v>
          </cell>
          <cell r="AN209">
            <v>2012.5</v>
          </cell>
          <cell r="AO209">
            <v>2012</v>
          </cell>
          <cell r="AP209">
            <v>2012</v>
          </cell>
        </row>
        <row r="210">
          <cell r="B210" t="str">
            <v>Atorvastatin + Amlodipine40+10mg</v>
          </cell>
          <cell r="C210" t="str">
            <v>Atorvastatin + Amlodipine</v>
          </cell>
          <cell r="D210" t="str">
            <v>40+10mg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0</v>
          </cell>
          <cell r="X210">
            <v>2012.5</v>
          </cell>
          <cell r="Y210">
            <v>2012.5</v>
          </cell>
          <cell r="Z210">
            <v>2012.5</v>
          </cell>
          <cell r="AA210">
            <v>2012.5</v>
          </cell>
          <cell r="AB210">
            <v>2012.5</v>
          </cell>
          <cell r="AC210">
            <v>2012.5</v>
          </cell>
          <cell r="AD210">
            <v>2012.5</v>
          </cell>
          <cell r="AE210">
            <v>2012.5</v>
          </cell>
          <cell r="AF210">
            <v>2012.5</v>
          </cell>
          <cell r="AG210">
            <v>2012.5</v>
          </cell>
          <cell r="AH210">
            <v>2012.5</v>
          </cell>
          <cell r="AI210">
            <v>0</v>
          </cell>
          <cell r="AJ210">
            <v>2012.5</v>
          </cell>
          <cell r="AK210">
            <v>2012.5</v>
          </cell>
          <cell r="AL210">
            <v>2012.5</v>
          </cell>
          <cell r="AM210">
            <v>2012.5</v>
          </cell>
          <cell r="AN210">
            <v>2012.5</v>
          </cell>
          <cell r="AO210">
            <v>2012.5</v>
          </cell>
          <cell r="AP210">
            <v>2012.5</v>
          </cell>
        </row>
        <row r="211">
          <cell r="B211" t="str">
            <v>Atorvastatin + Amlodipine40+2.5mg</v>
          </cell>
          <cell r="C211" t="str">
            <v>Atorvastatin + Amlodipine</v>
          </cell>
          <cell r="D211" t="str">
            <v>40+2.5mg</v>
          </cell>
          <cell r="E211" t="str">
            <v>Torrent</v>
          </cell>
          <cell r="F211">
            <v>0</v>
          </cell>
          <cell r="G211" t="str">
            <v>Y</v>
          </cell>
          <cell r="H211">
            <v>0</v>
          </cell>
          <cell r="I211">
            <v>0</v>
          </cell>
          <cell r="J211">
            <v>2012.5</v>
          </cell>
          <cell r="K211">
            <v>2012.5</v>
          </cell>
          <cell r="L211">
            <v>2012.5</v>
          </cell>
          <cell r="M211">
            <v>2012.5</v>
          </cell>
          <cell r="N211">
            <v>2012.5</v>
          </cell>
          <cell r="O211">
            <v>2012.5</v>
          </cell>
          <cell r="P211">
            <v>2012.5</v>
          </cell>
          <cell r="Q211">
            <v>2012.5</v>
          </cell>
          <cell r="R211">
            <v>2012.5</v>
          </cell>
          <cell r="S211">
            <v>2012.5</v>
          </cell>
          <cell r="T211">
            <v>2012.5</v>
          </cell>
          <cell r="U211">
            <v>2012.5</v>
          </cell>
          <cell r="V211">
            <v>2012.5</v>
          </cell>
          <cell r="W211">
            <v>0</v>
          </cell>
          <cell r="X211">
            <v>2012.5</v>
          </cell>
          <cell r="Y211">
            <v>2012.5</v>
          </cell>
          <cell r="Z211">
            <v>2012.5</v>
          </cell>
          <cell r="AA211">
            <v>2012.5</v>
          </cell>
          <cell r="AB211">
            <v>2012.5</v>
          </cell>
          <cell r="AC211">
            <v>2012.5</v>
          </cell>
          <cell r="AD211">
            <v>2012.5</v>
          </cell>
          <cell r="AE211">
            <v>2012.5</v>
          </cell>
          <cell r="AF211">
            <v>2012.5</v>
          </cell>
          <cell r="AG211">
            <v>2012.5</v>
          </cell>
          <cell r="AH211">
            <v>2012.5</v>
          </cell>
          <cell r="AI211">
            <v>0</v>
          </cell>
          <cell r="AJ211">
            <v>2012.5</v>
          </cell>
          <cell r="AK211">
            <v>2012.5</v>
          </cell>
          <cell r="AL211">
            <v>2012.5</v>
          </cell>
          <cell r="AM211">
            <v>2012.5</v>
          </cell>
          <cell r="AN211">
            <v>2012.5</v>
          </cell>
          <cell r="AO211">
            <v>2012.5</v>
          </cell>
          <cell r="AP211">
            <v>2012.5</v>
          </cell>
        </row>
        <row r="212">
          <cell r="B212" t="str">
            <v>Atorvastatin + Amlodipine40+5mg</v>
          </cell>
          <cell r="C212" t="str">
            <v>Atorvastatin + Amlodipine</v>
          </cell>
          <cell r="D212" t="str">
            <v>40+5mg</v>
          </cell>
          <cell r="E212" t="str">
            <v>Torrent</v>
          </cell>
          <cell r="F212">
            <v>0</v>
          </cell>
          <cell r="G212" t="str">
            <v>Y</v>
          </cell>
          <cell r="H212">
            <v>0</v>
          </cell>
          <cell r="I212">
            <v>0</v>
          </cell>
          <cell r="J212">
            <v>2012.5</v>
          </cell>
          <cell r="K212">
            <v>2012.5</v>
          </cell>
          <cell r="L212">
            <v>2012.5</v>
          </cell>
          <cell r="M212">
            <v>2012.5</v>
          </cell>
          <cell r="N212">
            <v>2012.5</v>
          </cell>
          <cell r="O212">
            <v>2012.5</v>
          </cell>
          <cell r="P212">
            <v>2012.5</v>
          </cell>
          <cell r="Q212">
            <v>2012.5</v>
          </cell>
          <cell r="R212">
            <v>2012.5</v>
          </cell>
          <cell r="S212">
            <v>2012.5</v>
          </cell>
          <cell r="T212">
            <v>2012.5</v>
          </cell>
          <cell r="U212">
            <v>2012.5</v>
          </cell>
          <cell r="V212">
            <v>2012.5</v>
          </cell>
          <cell r="W212">
            <v>0</v>
          </cell>
          <cell r="X212">
            <v>2012.5</v>
          </cell>
          <cell r="Y212">
            <v>2012.5</v>
          </cell>
          <cell r="Z212">
            <v>2012.5</v>
          </cell>
          <cell r="AA212">
            <v>2012.5</v>
          </cell>
          <cell r="AB212">
            <v>2012.5</v>
          </cell>
          <cell r="AC212">
            <v>2012.5</v>
          </cell>
          <cell r="AD212">
            <v>2012.5</v>
          </cell>
          <cell r="AE212">
            <v>2012.5</v>
          </cell>
          <cell r="AF212">
            <v>2012.5</v>
          </cell>
          <cell r="AG212">
            <v>2012.5</v>
          </cell>
          <cell r="AH212">
            <v>2012.5</v>
          </cell>
          <cell r="AI212">
            <v>0</v>
          </cell>
          <cell r="AJ212">
            <v>2012.5</v>
          </cell>
          <cell r="AK212">
            <v>2012.5</v>
          </cell>
          <cell r="AL212">
            <v>2012.5</v>
          </cell>
          <cell r="AM212">
            <v>2012.5</v>
          </cell>
          <cell r="AN212">
            <v>2012.5</v>
          </cell>
          <cell r="AO212">
            <v>2012.5</v>
          </cell>
          <cell r="AP212">
            <v>2012.5</v>
          </cell>
        </row>
        <row r="213">
          <cell r="B213" t="str">
            <v>Atorvastatin + Amlodipine80+10mg</v>
          </cell>
          <cell r="C213" t="str">
            <v>Atorvastatin + Amlodipine</v>
          </cell>
          <cell r="D213" t="str">
            <v>80+10mg</v>
          </cell>
          <cell r="E213" t="str">
            <v>Torrent</v>
          </cell>
          <cell r="F213">
            <v>0</v>
          </cell>
          <cell r="G213" t="str">
            <v>Y</v>
          </cell>
          <cell r="H213">
            <v>0</v>
          </cell>
          <cell r="I213">
            <v>0</v>
          </cell>
          <cell r="J213">
            <v>2012.5</v>
          </cell>
          <cell r="K213">
            <v>2012.5</v>
          </cell>
          <cell r="L213">
            <v>2012.5</v>
          </cell>
          <cell r="M213">
            <v>2012.5</v>
          </cell>
          <cell r="N213">
            <v>2012.5</v>
          </cell>
          <cell r="O213">
            <v>2012.5</v>
          </cell>
          <cell r="P213">
            <v>2012.5</v>
          </cell>
          <cell r="Q213">
            <v>2012.5</v>
          </cell>
          <cell r="R213">
            <v>2012.5</v>
          </cell>
          <cell r="S213">
            <v>2012.5</v>
          </cell>
          <cell r="T213">
            <v>2012.5</v>
          </cell>
          <cell r="U213">
            <v>2012.5</v>
          </cell>
          <cell r="V213">
            <v>2012.5</v>
          </cell>
          <cell r="W213">
            <v>0</v>
          </cell>
          <cell r="X213">
            <v>2012.5</v>
          </cell>
          <cell r="Y213">
            <v>2012.5</v>
          </cell>
          <cell r="Z213">
            <v>2012.5</v>
          </cell>
          <cell r="AA213">
            <v>2012.5</v>
          </cell>
          <cell r="AB213">
            <v>2012.5</v>
          </cell>
          <cell r="AC213">
            <v>2012.5</v>
          </cell>
          <cell r="AD213">
            <v>2012.5</v>
          </cell>
          <cell r="AE213">
            <v>2012.5</v>
          </cell>
          <cell r="AF213">
            <v>2012.5</v>
          </cell>
          <cell r="AG213">
            <v>2012.5</v>
          </cell>
          <cell r="AH213">
            <v>2012.5</v>
          </cell>
          <cell r="AI213">
            <v>0</v>
          </cell>
          <cell r="AJ213">
            <v>2012.5</v>
          </cell>
          <cell r="AK213">
            <v>2012.5</v>
          </cell>
          <cell r="AL213">
            <v>2012.5</v>
          </cell>
          <cell r="AM213">
            <v>2012.5</v>
          </cell>
          <cell r="AN213">
            <v>2012.5</v>
          </cell>
          <cell r="AO213">
            <v>2012.5</v>
          </cell>
          <cell r="AP213">
            <v>2012.5</v>
          </cell>
        </row>
        <row r="214">
          <cell r="B214" t="str">
            <v>Atorvastatin + Amlodipine80+5mg</v>
          </cell>
          <cell r="C214" t="str">
            <v>Atorvastatin + Amlodipine</v>
          </cell>
          <cell r="D214" t="str">
            <v>80+5mg</v>
          </cell>
          <cell r="E214" t="str">
            <v>Torrent</v>
          </cell>
          <cell r="F214">
            <v>0</v>
          </cell>
          <cell r="G214" t="str">
            <v>Y</v>
          </cell>
          <cell r="H214">
            <v>0</v>
          </cell>
          <cell r="I214">
            <v>0</v>
          </cell>
          <cell r="J214">
            <v>2012.5</v>
          </cell>
          <cell r="K214">
            <v>2012.5</v>
          </cell>
          <cell r="L214">
            <v>2012.5</v>
          </cell>
          <cell r="M214">
            <v>2012.5</v>
          </cell>
          <cell r="N214">
            <v>2012.5</v>
          </cell>
          <cell r="O214">
            <v>2012.5</v>
          </cell>
          <cell r="P214">
            <v>2012.5</v>
          </cell>
          <cell r="Q214">
            <v>2012.5</v>
          </cell>
          <cell r="R214">
            <v>2012.5</v>
          </cell>
          <cell r="S214">
            <v>2012.5</v>
          </cell>
          <cell r="T214">
            <v>2012.5</v>
          </cell>
          <cell r="U214">
            <v>2012.5</v>
          </cell>
          <cell r="V214">
            <v>2012.5</v>
          </cell>
          <cell r="W214">
            <v>0</v>
          </cell>
          <cell r="X214">
            <v>2012.5</v>
          </cell>
          <cell r="Y214">
            <v>2012.5</v>
          </cell>
          <cell r="Z214">
            <v>2012.5</v>
          </cell>
          <cell r="AA214">
            <v>2012.5</v>
          </cell>
          <cell r="AB214">
            <v>2012.5</v>
          </cell>
          <cell r="AC214">
            <v>2012.5</v>
          </cell>
          <cell r="AD214">
            <v>2012.5</v>
          </cell>
          <cell r="AE214">
            <v>2012.5</v>
          </cell>
          <cell r="AF214">
            <v>2012.5</v>
          </cell>
          <cell r="AG214">
            <v>2012.5</v>
          </cell>
          <cell r="AH214">
            <v>2012.5</v>
          </cell>
          <cell r="AI214">
            <v>0</v>
          </cell>
          <cell r="AJ214">
            <v>2012.5</v>
          </cell>
          <cell r="AK214">
            <v>2012.5</v>
          </cell>
          <cell r="AL214">
            <v>2012.5</v>
          </cell>
          <cell r="AM214">
            <v>2012.5</v>
          </cell>
          <cell r="AN214">
            <v>2012.5</v>
          </cell>
          <cell r="AO214">
            <v>2012.5</v>
          </cell>
          <cell r="AP214">
            <v>2012.5</v>
          </cell>
        </row>
        <row r="215">
          <cell r="B215" t="str">
            <v>Atorvastatin10mg</v>
          </cell>
          <cell r="C215" t="str">
            <v>Atorvastatin</v>
          </cell>
          <cell r="D215" t="str">
            <v>10mg</v>
          </cell>
          <cell r="E215" t="str">
            <v>Intas</v>
          </cell>
          <cell r="F215" t="str">
            <v>Y</v>
          </cell>
          <cell r="G215" t="str">
            <v>Y</v>
          </cell>
          <cell r="H215">
            <v>0</v>
          </cell>
          <cell r="I215" t="str">
            <v>Y</v>
          </cell>
          <cell r="J215">
            <v>2010.5</v>
          </cell>
          <cell r="K215">
            <v>0</v>
          </cell>
          <cell r="L215">
            <v>0</v>
          </cell>
          <cell r="M215">
            <v>2010.5</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row>
        <row r="216">
          <cell r="B216" t="str">
            <v>Atorvastatin20mg</v>
          </cell>
          <cell r="C216" t="str">
            <v>Atorvastatin</v>
          </cell>
          <cell r="D216" t="str">
            <v>20mg</v>
          </cell>
          <cell r="E216" t="str">
            <v>Intas</v>
          </cell>
          <cell r="F216" t="str">
            <v>Y</v>
          </cell>
          <cell r="G216" t="str">
            <v>Y</v>
          </cell>
          <cell r="H216">
            <v>0</v>
          </cell>
          <cell r="I216" t="str">
            <v>Y</v>
          </cell>
          <cell r="J216">
            <v>2010.5</v>
          </cell>
          <cell r="K216">
            <v>0</v>
          </cell>
          <cell r="L216">
            <v>0</v>
          </cell>
          <cell r="M216">
            <v>2010.5</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row>
        <row r="217">
          <cell r="B217" t="str">
            <v>Atorvastatin40mg</v>
          </cell>
          <cell r="C217" t="str">
            <v>Atorvastatin</v>
          </cell>
          <cell r="D217" t="str">
            <v>40mg</v>
          </cell>
          <cell r="E217" t="str">
            <v>Intas</v>
          </cell>
          <cell r="F217" t="str">
            <v>Y</v>
          </cell>
          <cell r="G217" t="str">
            <v>Y</v>
          </cell>
          <cell r="H217">
            <v>0</v>
          </cell>
          <cell r="I217" t="str">
            <v>Y</v>
          </cell>
          <cell r="J217">
            <v>2010.5</v>
          </cell>
          <cell r="K217">
            <v>0</v>
          </cell>
          <cell r="L217">
            <v>0</v>
          </cell>
          <cell r="M217">
            <v>2010.5</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row>
        <row r="218">
          <cell r="B218" t="str">
            <v>Atorvastatin80mg</v>
          </cell>
          <cell r="C218" t="str">
            <v>Atorvastatin</v>
          </cell>
          <cell r="D218" t="str">
            <v>80mg</v>
          </cell>
          <cell r="E218" t="str">
            <v>Intas</v>
          </cell>
          <cell r="F218" t="str">
            <v>Y</v>
          </cell>
          <cell r="G218" t="str">
            <v>Y</v>
          </cell>
          <cell r="H218">
            <v>0</v>
          </cell>
          <cell r="I218" t="str">
            <v>Y</v>
          </cell>
          <cell r="J218">
            <v>2010.5</v>
          </cell>
          <cell r="K218">
            <v>0</v>
          </cell>
          <cell r="L218">
            <v>0</v>
          </cell>
          <cell r="M218">
            <v>2010.5</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row>
        <row r="219">
          <cell r="B219" t="str">
            <v>Bisoprolol1.25mg</v>
          </cell>
          <cell r="C219" t="str">
            <v>Bisoprolol</v>
          </cell>
          <cell r="D219" t="str">
            <v>1.25mg</v>
          </cell>
          <cell r="E219" t="str">
            <v>Torrent</v>
          </cell>
          <cell r="F219">
            <v>0</v>
          </cell>
          <cell r="G219" t="str">
            <v>Y</v>
          </cell>
          <cell r="H219">
            <v>0</v>
          </cell>
          <cell r="I219">
            <v>0</v>
          </cell>
          <cell r="J219">
            <v>2012</v>
          </cell>
          <cell r="K219">
            <v>2011</v>
          </cell>
          <cell r="L219">
            <v>2011.25</v>
          </cell>
          <cell r="M219">
            <v>2011</v>
          </cell>
          <cell r="N219">
            <v>2011.25</v>
          </cell>
          <cell r="O219">
            <v>2012</v>
          </cell>
          <cell r="P219">
            <v>2011</v>
          </cell>
          <cell r="Q219">
            <v>2012</v>
          </cell>
          <cell r="R219">
            <v>2011.25</v>
          </cell>
          <cell r="S219">
            <v>2011.25</v>
          </cell>
          <cell r="T219">
            <v>2011.25</v>
          </cell>
          <cell r="U219">
            <v>2012</v>
          </cell>
          <cell r="V219">
            <v>2012</v>
          </cell>
          <cell r="W219">
            <v>0</v>
          </cell>
          <cell r="X219">
            <v>2011.25</v>
          </cell>
          <cell r="Y219">
            <v>2012</v>
          </cell>
          <cell r="Z219">
            <v>2012</v>
          </cell>
          <cell r="AA219">
            <v>2012</v>
          </cell>
          <cell r="AB219">
            <v>2012</v>
          </cell>
          <cell r="AC219">
            <v>2011.25</v>
          </cell>
          <cell r="AD219">
            <v>2012</v>
          </cell>
          <cell r="AE219">
            <v>2012</v>
          </cell>
          <cell r="AF219">
            <v>2012</v>
          </cell>
          <cell r="AG219">
            <v>2011.25</v>
          </cell>
          <cell r="AH219">
            <v>2012</v>
          </cell>
          <cell r="AI219">
            <v>0</v>
          </cell>
          <cell r="AJ219">
            <v>2012</v>
          </cell>
          <cell r="AK219">
            <v>2012</v>
          </cell>
          <cell r="AL219">
            <v>2012</v>
          </cell>
          <cell r="AM219">
            <v>2012</v>
          </cell>
          <cell r="AN219">
            <v>2012</v>
          </cell>
          <cell r="AO219">
            <v>2011.25</v>
          </cell>
          <cell r="AP219">
            <v>2011.25</v>
          </cell>
        </row>
        <row r="220">
          <cell r="B220" t="str">
            <v>Bisoprolol10mg</v>
          </cell>
          <cell r="C220" t="str">
            <v>Bisoprolol</v>
          </cell>
          <cell r="D220" t="str">
            <v>10mg</v>
          </cell>
          <cell r="E220" t="str">
            <v>Torrent</v>
          </cell>
          <cell r="F220" t="str">
            <v>Y</v>
          </cell>
          <cell r="G220" t="str">
            <v>Y</v>
          </cell>
          <cell r="H220">
            <v>0</v>
          </cell>
          <cell r="I220" t="str">
            <v>Y</v>
          </cell>
          <cell r="J220">
            <v>2010.5</v>
          </cell>
          <cell r="K220">
            <v>2011</v>
          </cell>
          <cell r="L220">
            <v>2010.5</v>
          </cell>
          <cell r="M220">
            <v>2010.5</v>
          </cell>
          <cell r="N220">
            <v>2011.25</v>
          </cell>
          <cell r="O220">
            <v>2011.25</v>
          </cell>
          <cell r="P220">
            <v>2011</v>
          </cell>
          <cell r="Q220">
            <v>2010.5</v>
          </cell>
          <cell r="R220">
            <v>2011.25</v>
          </cell>
          <cell r="S220">
            <v>2011.25</v>
          </cell>
          <cell r="T220">
            <v>2011.25</v>
          </cell>
          <cell r="U220">
            <v>2010.5</v>
          </cell>
          <cell r="V220">
            <v>2010.5</v>
          </cell>
          <cell r="W220">
            <v>0</v>
          </cell>
          <cell r="X220">
            <v>2011.25</v>
          </cell>
          <cell r="Y220">
            <v>2010.5</v>
          </cell>
          <cell r="Z220">
            <v>2011.25</v>
          </cell>
          <cell r="AA220">
            <v>2011.25</v>
          </cell>
          <cell r="AB220">
            <v>2011.25</v>
          </cell>
          <cell r="AC220">
            <v>2011.25</v>
          </cell>
          <cell r="AD220">
            <v>2011.25</v>
          </cell>
          <cell r="AE220">
            <v>2010.5</v>
          </cell>
          <cell r="AF220">
            <v>2010.5</v>
          </cell>
          <cell r="AG220">
            <v>2011.25</v>
          </cell>
          <cell r="AH220">
            <v>2011.25</v>
          </cell>
          <cell r="AI220">
            <v>0</v>
          </cell>
          <cell r="AJ220">
            <v>2010.5</v>
          </cell>
          <cell r="AK220">
            <v>2011.25</v>
          </cell>
          <cell r="AL220">
            <v>2011.25</v>
          </cell>
          <cell r="AM220">
            <v>2010.5</v>
          </cell>
          <cell r="AN220">
            <v>2011.25</v>
          </cell>
          <cell r="AO220">
            <v>2011.25</v>
          </cell>
          <cell r="AP220">
            <v>2011.25</v>
          </cell>
        </row>
        <row r="221">
          <cell r="B221" t="str">
            <v>Bisoprolol2.5mg</v>
          </cell>
          <cell r="C221" t="str">
            <v>Bisoprolol</v>
          </cell>
          <cell r="D221" t="str">
            <v>2.5mg</v>
          </cell>
          <cell r="E221" t="str">
            <v>Intas</v>
          </cell>
          <cell r="F221" t="str">
            <v>Y</v>
          </cell>
          <cell r="G221" t="str">
            <v>Y</v>
          </cell>
          <cell r="H221">
            <v>0</v>
          </cell>
          <cell r="I221" t="str">
            <v>Y</v>
          </cell>
          <cell r="J221">
            <v>2010.5</v>
          </cell>
          <cell r="K221">
            <v>0</v>
          </cell>
          <cell r="L221">
            <v>0</v>
          </cell>
          <cell r="M221">
            <v>2010.5</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row>
        <row r="222">
          <cell r="B222" t="str">
            <v>Bisoprolol5mg</v>
          </cell>
          <cell r="C222" t="str">
            <v>Bisoprolol</v>
          </cell>
          <cell r="D222" t="str">
            <v>5mg</v>
          </cell>
          <cell r="E222" t="str">
            <v>Torrent</v>
          </cell>
          <cell r="F222" t="str">
            <v>Y</v>
          </cell>
          <cell r="G222" t="str">
            <v>Y</v>
          </cell>
          <cell r="H222">
            <v>0</v>
          </cell>
          <cell r="I222" t="str">
            <v>Y</v>
          </cell>
          <cell r="J222">
            <v>2010.5</v>
          </cell>
          <cell r="K222">
            <v>2011</v>
          </cell>
          <cell r="L222">
            <v>2010.5</v>
          </cell>
          <cell r="M222">
            <v>2010.5</v>
          </cell>
          <cell r="N222">
            <v>2011.25</v>
          </cell>
          <cell r="O222">
            <v>2011.25</v>
          </cell>
          <cell r="P222">
            <v>2011</v>
          </cell>
          <cell r="Q222">
            <v>2010.5</v>
          </cell>
          <cell r="R222">
            <v>2011.25</v>
          </cell>
          <cell r="S222">
            <v>2011.25</v>
          </cell>
          <cell r="T222">
            <v>2011.25</v>
          </cell>
          <cell r="U222">
            <v>2010.5</v>
          </cell>
          <cell r="V222">
            <v>2010.5</v>
          </cell>
          <cell r="W222">
            <v>0</v>
          </cell>
          <cell r="X222">
            <v>2011.25</v>
          </cell>
          <cell r="Y222">
            <v>2010.5</v>
          </cell>
          <cell r="Z222">
            <v>2011.25</v>
          </cell>
          <cell r="AA222">
            <v>2011.25</v>
          </cell>
          <cell r="AB222">
            <v>2011.25</v>
          </cell>
          <cell r="AC222">
            <v>2011.25</v>
          </cell>
          <cell r="AD222">
            <v>2011.25</v>
          </cell>
          <cell r="AE222">
            <v>2010.5</v>
          </cell>
          <cell r="AF222">
            <v>2010.5</v>
          </cell>
          <cell r="AG222">
            <v>2011.25</v>
          </cell>
          <cell r="AH222">
            <v>2011.25</v>
          </cell>
          <cell r="AI222">
            <v>0</v>
          </cell>
          <cell r="AJ222">
            <v>2010.5</v>
          </cell>
          <cell r="AK222">
            <v>2011.25</v>
          </cell>
          <cell r="AL222">
            <v>2011.25</v>
          </cell>
          <cell r="AM222">
            <v>2010.5</v>
          </cell>
          <cell r="AN222">
            <v>2011.25</v>
          </cell>
          <cell r="AO222">
            <v>2011.25</v>
          </cell>
          <cell r="AP222">
            <v>2011.25</v>
          </cell>
        </row>
        <row r="223">
          <cell r="B223" t="str">
            <v>Bupropion SR100mg</v>
          </cell>
          <cell r="C223" t="str">
            <v>Bupropion SR</v>
          </cell>
          <cell r="D223" t="str">
            <v>100mg</v>
          </cell>
          <cell r="E223" t="str">
            <v>Torrent</v>
          </cell>
          <cell r="F223">
            <v>0</v>
          </cell>
          <cell r="G223" t="str">
            <v>Y</v>
          </cell>
          <cell r="H223">
            <v>0</v>
          </cell>
          <cell r="I223">
            <v>0</v>
          </cell>
          <cell r="J223">
            <v>2012.5</v>
          </cell>
          <cell r="K223">
            <v>2012.5</v>
          </cell>
          <cell r="L223">
            <v>2012.5</v>
          </cell>
          <cell r="M223">
            <v>2012.5</v>
          </cell>
          <cell r="N223">
            <v>2012.5</v>
          </cell>
          <cell r="O223">
            <v>2012.5</v>
          </cell>
          <cell r="P223">
            <v>2012.5</v>
          </cell>
          <cell r="Q223">
            <v>2012.5</v>
          </cell>
          <cell r="R223">
            <v>2012.5</v>
          </cell>
          <cell r="S223">
            <v>2012.5</v>
          </cell>
          <cell r="T223">
            <v>2012.5</v>
          </cell>
          <cell r="U223">
            <v>2012.5</v>
          </cell>
          <cell r="V223">
            <v>2012.5</v>
          </cell>
          <cell r="W223">
            <v>0</v>
          </cell>
          <cell r="X223">
            <v>2012.5</v>
          </cell>
          <cell r="Y223">
            <v>2012.5</v>
          </cell>
          <cell r="Z223">
            <v>2012.5</v>
          </cell>
          <cell r="AA223">
            <v>2012.5</v>
          </cell>
          <cell r="AB223">
            <v>2012.5</v>
          </cell>
          <cell r="AC223">
            <v>2012.5</v>
          </cell>
          <cell r="AD223">
            <v>2012.5</v>
          </cell>
          <cell r="AE223">
            <v>2012.5</v>
          </cell>
          <cell r="AF223">
            <v>2012.5</v>
          </cell>
          <cell r="AG223">
            <v>2012.5</v>
          </cell>
          <cell r="AH223">
            <v>2012.5</v>
          </cell>
          <cell r="AI223">
            <v>0</v>
          </cell>
          <cell r="AJ223">
            <v>2012.5</v>
          </cell>
          <cell r="AK223">
            <v>2012.5</v>
          </cell>
          <cell r="AL223">
            <v>2012.5</v>
          </cell>
          <cell r="AM223">
            <v>2012.5</v>
          </cell>
          <cell r="AN223">
            <v>2012.5</v>
          </cell>
          <cell r="AO223">
            <v>2012.5</v>
          </cell>
          <cell r="AP223">
            <v>2012.5</v>
          </cell>
        </row>
        <row r="224">
          <cell r="B224" t="str">
            <v>Bupropion SR150mg</v>
          </cell>
          <cell r="C224" t="str">
            <v>Bupropion SR</v>
          </cell>
          <cell r="D224" t="str">
            <v>150mg</v>
          </cell>
          <cell r="E224" t="str">
            <v>Torrent</v>
          </cell>
          <cell r="F224">
            <v>0</v>
          </cell>
          <cell r="G224" t="str">
            <v>Y</v>
          </cell>
          <cell r="H224">
            <v>0</v>
          </cell>
          <cell r="I224">
            <v>0</v>
          </cell>
          <cell r="J224">
            <v>2012.5</v>
          </cell>
          <cell r="K224">
            <v>2011.75</v>
          </cell>
          <cell r="L224">
            <v>2012</v>
          </cell>
          <cell r="M224">
            <v>2011.75</v>
          </cell>
          <cell r="N224">
            <v>2012</v>
          </cell>
          <cell r="O224">
            <v>2012.5</v>
          </cell>
          <cell r="P224">
            <v>2011.75</v>
          </cell>
          <cell r="Q224">
            <v>2012.5</v>
          </cell>
          <cell r="R224">
            <v>2012</v>
          </cell>
          <cell r="S224">
            <v>2012</v>
          </cell>
          <cell r="T224">
            <v>2012</v>
          </cell>
          <cell r="U224">
            <v>2012.5</v>
          </cell>
          <cell r="V224">
            <v>2012.5</v>
          </cell>
          <cell r="W224">
            <v>0</v>
          </cell>
          <cell r="X224">
            <v>2012</v>
          </cell>
          <cell r="Y224">
            <v>2012.5</v>
          </cell>
          <cell r="Z224">
            <v>2012.5</v>
          </cell>
          <cell r="AA224">
            <v>2012.5</v>
          </cell>
          <cell r="AB224">
            <v>2012.5</v>
          </cell>
          <cell r="AC224">
            <v>2012</v>
          </cell>
          <cell r="AD224">
            <v>2012.5</v>
          </cell>
          <cell r="AE224">
            <v>2012.5</v>
          </cell>
          <cell r="AF224">
            <v>2012.5</v>
          </cell>
          <cell r="AG224">
            <v>2012</v>
          </cell>
          <cell r="AH224">
            <v>2012.5</v>
          </cell>
          <cell r="AI224">
            <v>0</v>
          </cell>
          <cell r="AJ224">
            <v>2012.5</v>
          </cell>
          <cell r="AK224">
            <v>2012.5</v>
          </cell>
          <cell r="AL224">
            <v>2012.5</v>
          </cell>
          <cell r="AM224">
            <v>2012.5</v>
          </cell>
          <cell r="AN224">
            <v>2012.5</v>
          </cell>
          <cell r="AO224">
            <v>2012</v>
          </cell>
          <cell r="AP224">
            <v>2012</v>
          </cell>
        </row>
        <row r="225">
          <cell r="B225" t="str">
            <v>Bupropion SR200mg</v>
          </cell>
          <cell r="C225" t="str">
            <v>Bupropion SR</v>
          </cell>
          <cell r="D225" t="str">
            <v>200mg</v>
          </cell>
          <cell r="E225" t="str">
            <v>Torrent</v>
          </cell>
          <cell r="F225">
            <v>0</v>
          </cell>
          <cell r="G225" t="str">
            <v>Y</v>
          </cell>
          <cell r="H225">
            <v>0</v>
          </cell>
          <cell r="I225">
            <v>0</v>
          </cell>
          <cell r="J225">
            <v>2012.5</v>
          </cell>
          <cell r="K225">
            <v>2012.5</v>
          </cell>
          <cell r="L225">
            <v>2012.5</v>
          </cell>
          <cell r="M225">
            <v>2012.5</v>
          </cell>
          <cell r="N225">
            <v>2012.5</v>
          </cell>
          <cell r="O225">
            <v>2012.5</v>
          </cell>
          <cell r="P225">
            <v>2012.5</v>
          </cell>
          <cell r="Q225">
            <v>2012.5</v>
          </cell>
          <cell r="R225">
            <v>2012.5</v>
          </cell>
          <cell r="S225">
            <v>2012.5</v>
          </cell>
          <cell r="T225">
            <v>2012.5</v>
          </cell>
          <cell r="U225">
            <v>2012.5</v>
          </cell>
          <cell r="V225">
            <v>2012.5</v>
          </cell>
          <cell r="W225">
            <v>0</v>
          </cell>
          <cell r="X225">
            <v>2012.5</v>
          </cell>
          <cell r="Y225">
            <v>2012.5</v>
          </cell>
          <cell r="Z225">
            <v>2012.5</v>
          </cell>
          <cell r="AA225">
            <v>2012.5</v>
          </cell>
          <cell r="AB225">
            <v>2012.5</v>
          </cell>
          <cell r="AC225">
            <v>2012.5</v>
          </cell>
          <cell r="AD225">
            <v>2012.5</v>
          </cell>
          <cell r="AE225">
            <v>2012.5</v>
          </cell>
          <cell r="AF225">
            <v>2012.5</v>
          </cell>
          <cell r="AG225">
            <v>2012.5</v>
          </cell>
          <cell r="AH225">
            <v>2012.5</v>
          </cell>
          <cell r="AI225">
            <v>0</v>
          </cell>
          <cell r="AJ225">
            <v>2012.5</v>
          </cell>
          <cell r="AK225">
            <v>2012.5</v>
          </cell>
          <cell r="AL225">
            <v>2012.5</v>
          </cell>
          <cell r="AM225">
            <v>2012.5</v>
          </cell>
          <cell r="AN225">
            <v>2012.5</v>
          </cell>
          <cell r="AO225">
            <v>2012.5</v>
          </cell>
          <cell r="AP225">
            <v>2012.5</v>
          </cell>
        </row>
        <row r="226">
          <cell r="B226" t="str">
            <v>Calcium Carbonate500mg</v>
          </cell>
          <cell r="C226" t="str">
            <v>Calcium Carbonate</v>
          </cell>
          <cell r="D226" t="str">
            <v>500mg</v>
          </cell>
          <cell r="E226" t="str">
            <v>Intas</v>
          </cell>
          <cell r="F226">
            <v>0</v>
          </cell>
          <cell r="G226">
            <v>0</v>
          </cell>
          <cell r="H226">
            <v>0</v>
          </cell>
          <cell r="I226" t="str">
            <v>Y</v>
          </cell>
          <cell r="J226">
            <v>2010.25</v>
          </cell>
          <cell r="K226">
            <v>0</v>
          </cell>
          <cell r="L226">
            <v>0</v>
          </cell>
          <cell r="M226">
            <v>2010.25</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B227" t="str">
            <v>Candesartan + HCTZ16+12.5mg</v>
          </cell>
          <cell r="C227" t="str">
            <v>Candesartan + HCTZ</v>
          </cell>
          <cell r="D227" t="str">
            <v>16+12.5mg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2011.25</v>
          </cell>
          <cell r="Q227">
            <v>2011.5</v>
          </cell>
          <cell r="R227">
            <v>2011.5</v>
          </cell>
          <cell r="S227">
            <v>2011.5</v>
          </cell>
          <cell r="T227">
            <v>2011.5</v>
          </cell>
          <cell r="U227">
            <v>2011.5</v>
          </cell>
          <cell r="V227">
            <v>2011.5</v>
          </cell>
          <cell r="W227">
            <v>0</v>
          </cell>
          <cell r="X227">
            <v>2011.5</v>
          </cell>
          <cell r="Y227">
            <v>2011.5</v>
          </cell>
          <cell r="Z227">
            <v>2012.25</v>
          </cell>
          <cell r="AA227">
            <v>2012.25</v>
          </cell>
          <cell r="AB227">
            <v>2012.25</v>
          </cell>
          <cell r="AC227">
            <v>2011.5</v>
          </cell>
          <cell r="AD227">
            <v>2012.25</v>
          </cell>
          <cell r="AE227">
            <v>2011.5</v>
          </cell>
          <cell r="AF227">
            <v>2011.5</v>
          </cell>
          <cell r="AG227">
            <v>2011.5</v>
          </cell>
          <cell r="AH227">
            <v>2012.25</v>
          </cell>
          <cell r="AI227">
            <v>0</v>
          </cell>
          <cell r="AJ227">
            <v>2011.5</v>
          </cell>
          <cell r="AK227">
            <v>2012.25</v>
          </cell>
          <cell r="AL227">
            <v>2012.25</v>
          </cell>
          <cell r="AM227">
            <v>2011.5</v>
          </cell>
          <cell r="AN227">
            <v>2012.25</v>
          </cell>
          <cell r="AO227">
            <v>2011.5</v>
          </cell>
          <cell r="AP227">
            <v>2011.5</v>
          </cell>
        </row>
        <row r="228">
          <cell r="B228" t="str">
            <v>Candesartan + HCTZ32+12.5mg</v>
          </cell>
          <cell r="C228" t="str">
            <v>Candesartan + HCTZ</v>
          </cell>
          <cell r="D228" t="str">
            <v>32+12.5mg</v>
          </cell>
          <cell r="E228" t="str">
            <v>Torrent</v>
          </cell>
          <cell r="F228">
            <v>0</v>
          </cell>
          <cell r="G228" t="str">
            <v>Y</v>
          </cell>
          <cell r="H228">
            <v>0</v>
          </cell>
          <cell r="I228">
            <v>0</v>
          </cell>
          <cell r="J228">
            <v>2012.25</v>
          </cell>
          <cell r="K228">
            <v>2012.25</v>
          </cell>
          <cell r="L228">
            <v>2012.25</v>
          </cell>
          <cell r="M228">
            <v>2012.25</v>
          </cell>
          <cell r="N228">
            <v>2012.25</v>
          </cell>
          <cell r="O228">
            <v>2012.25</v>
          </cell>
          <cell r="P228">
            <v>2012.25</v>
          </cell>
          <cell r="Q228">
            <v>2012.25</v>
          </cell>
          <cell r="R228">
            <v>2012.25</v>
          </cell>
          <cell r="S228">
            <v>2012.25</v>
          </cell>
          <cell r="T228">
            <v>2012.25</v>
          </cell>
          <cell r="U228">
            <v>2012.25</v>
          </cell>
          <cell r="V228">
            <v>2012.25</v>
          </cell>
          <cell r="W228">
            <v>0</v>
          </cell>
          <cell r="X228">
            <v>2012.25</v>
          </cell>
          <cell r="Y228">
            <v>2012.25</v>
          </cell>
          <cell r="Z228">
            <v>2012.25</v>
          </cell>
          <cell r="AA228">
            <v>2012.25</v>
          </cell>
          <cell r="AB228">
            <v>2012.25</v>
          </cell>
          <cell r="AC228">
            <v>2012.25</v>
          </cell>
          <cell r="AD228">
            <v>2012.25</v>
          </cell>
          <cell r="AE228">
            <v>2012.25</v>
          </cell>
          <cell r="AF228">
            <v>2012.25</v>
          </cell>
          <cell r="AG228">
            <v>2012.25</v>
          </cell>
          <cell r="AH228">
            <v>2012.25</v>
          </cell>
          <cell r="AI228">
            <v>0</v>
          </cell>
          <cell r="AJ228">
            <v>2012.25</v>
          </cell>
          <cell r="AK228">
            <v>2012.25</v>
          </cell>
          <cell r="AL228">
            <v>2012.25</v>
          </cell>
          <cell r="AM228">
            <v>2012.25</v>
          </cell>
          <cell r="AN228">
            <v>2012.25</v>
          </cell>
          <cell r="AO228">
            <v>2012.25</v>
          </cell>
          <cell r="AP228">
            <v>2012.25</v>
          </cell>
        </row>
        <row r="229">
          <cell r="B229" t="str">
            <v>Candesartan + HCTZ32+25mg</v>
          </cell>
          <cell r="C229" t="str">
            <v>Candesartan + HCTZ</v>
          </cell>
          <cell r="D229" t="str">
            <v>32+25mg</v>
          </cell>
          <cell r="E229" t="str">
            <v>Torrent</v>
          </cell>
          <cell r="F229">
            <v>0</v>
          </cell>
          <cell r="G229" t="str">
            <v>Y</v>
          </cell>
          <cell r="H229">
            <v>0</v>
          </cell>
          <cell r="I229">
            <v>0</v>
          </cell>
          <cell r="J229">
            <v>2012.25</v>
          </cell>
          <cell r="K229">
            <v>2012.25</v>
          </cell>
          <cell r="L229">
            <v>2012.25</v>
          </cell>
          <cell r="M229">
            <v>2012.25</v>
          </cell>
          <cell r="N229">
            <v>2012.25</v>
          </cell>
          <cell r="O229">
            <v>2012.25</v>
          </cell>
          <cell r="P229">
            <v>2012.25</v>
          </cell>
          <cell r="Q229">
            <v>2012.25</v>
          </cell>
          <cell r="R229">
            <v>2012.25</v>
          </cell>
          <cell r="S229">
            <v>2012.25</v>
          </cell>
          <cell r="T229">
            <v>2012.25</v>
          </cell>
          <cell r="U229">
            <v>2012.25</v>
          </cell>
          <cell r="V229">
            <v>2012.25</v>
          </cell>
          <cell r="W229">
            <v>0</v>
          </cell>
          <cell r="X229">
            <v>2012.25</v>
          </cell>
          <cell r="Y229">
            <v>2012.25</v>
          </cell>
          <cell r="Z229">
            <v>2012.25</v>
          </cell>
          <cell r="AA229">
            <v>2012.25</v>
          </cell>
          <cell r="AB229">
            <v>2012.25</v>
          </cell>
          <cell r="AC229">
            <v>2012.25</v>
          </cell>
          <cell r="AD229">
            <v>2012.25</v>
          </cell>
          <cell r="AE229">
            <v>2012.25</v>
          </cell>
          <cell r="AF229">
            <v>2012.25</v>
          </cell>
          <cell r="AG229">
            <v>2012.25</v>
          </cell>
          <cell r="AH229">
            <v>2012.25</v>
          </cell>
          <cell r="AI229">
            <v>0</v>
          </cell>
          <cell r="AJ229">
            <v>2012.25</v>
          </cell>
          <cell r="AK229">
            <v>2012.25</v>
          </cell>
          <cell r="AL229">
            <v>2012.25</v>
          </cell>
          <cell r="AM229">
            <v>2012.25</v>
          </cell>
          <cell r="AN229">
            <v>2012.25</v>
          </cell>
          <cell r="AO229">
            <v>2012.25</v>
          </cell>
          <cell r="AP229">
            <v>2012.25</v>
          </cell>
        </row>
        <row r="230">
          <cell r="B230" t="str">
            <v>Candesartan + HCTZ8+12.5mg</v>
          </cell>
          <cell r="C230" t="str">
            <v>Candesartan + HCTZ</v>
          </cell>
          <cell r="D230" t="str">
            <v>8+12.5mg</v>
          </cell>
          <cell r="E230" t="str">
            <v>Torrent</v>
          </cell>
          <cell r="F230">
            <v>0</v>
          </cell>
          <cell r="G230" t="str">
            <v>Y</v>
          </cell>
          <cell r="H230">
            <v>0</v>
          </cell>
          <cell r="I230">
            <v>0</v>
          </cell>
          <cell r="J230">
            <v>2011.5</v>
          </cell>
          <cell r="K230">
            <v>2011.25</v>
          </cell>
          <cell r="L230">
            <v>2011.5</v>
          </cell>
          <cell r="M230">
            <v>2011.25</v>
          </cell>
          <cell r="N230">
            <v>2011.5</v>
          </cell>
          <cell r="O230">
            <v>2012.25</v>
          </cell>
          <cell r="P230">
            <v>2011.25</v>
          </cell>
          <cell r="Q230">
            <v>2011.5</v>
          </cell>
          <cell r="R230">
            <v>2011.5</v>
          </cell>
          <cell r="S230">
            <v>2011.5</v>
          </cell>
          <cell r="T230">
            <v>2011.5</v>
          </cell>
          <cell r="U230">
            <v>2011.5</v>
          </cell>
          <cell r="V230">
            <v>2011.5</v>
          </cell>
          <cell r="W230">
            <v>0</v>
          </cell>
          <cell r="X230">
            <v>2011.5</v>
          </cell>
          <cell r="Y230">
            <v>2011.5</v>
          </cell>
          <cell r="Z230">
            <v>2012.25</v>
          </cell>
          <cell r="AA230">
            <v>2012.25</v>
          </cell>
          <cell r="AB230">
            <v>2012.25</v>
          </cell>
          <cell r="AC230">
            <v>2011.5</v>
          </cell>
          <cell r="AD230">
            <v>2012.25</v>
          </cell>
          <cell r="AE230">
            <v>2011.5</v>
          </cell>
          <cell r="AF230">
            <v>2011.5</v>
          </cell>
          <cell r="AG230">
            <v>2011.5</v>
          </cell>
          <cell r="AH230">
            <v>2012.25</v>
          </cell>
          <cell r="AI230">
            <v>0</v>
          </cell>
          <cell r="AJ230">
            <v>2011.5</v>
          </cell>
          <cell r="AK230">
            <v>2012.25</v>
          </cell>
          <cell r="AL230">
            <v>2012.25</v>
          </cell>
          <cell r="AM230">
            <v>2011.5</v>
          </cell>
          <cell r="AN230">
            <v>2012.25</v>
          </cell>
          <cell r="AO230">
            <v>2011.5</v>
          </cell>
          <cell r="AP230">
            <v>2011.5</v>
          </cell>
        </row>
        <row r="231">
          <cell r="B231" t="str">
            <v>Candesartan16mg</v>
          </cell>
          <cell r="C231" t="str">
            <v>Candesartan</v>
          </cell>
          <cell r="D231" t="str">
            <v>16mg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2011.25</v>
          </cell>
          <cell r="Q231">
            <v>2011.5</v>
          </cell>
          <cell r="R231">
            <v>2011.5</v>
          </cell>
          <cell r="S231">
            <v>2011.5</v>
          </cell>
          <cell r="T231">
            <v>2011.5</v>
          </cell>
          <cell r="U231">
            <v>2011.5</v>
          </cell>
          <cell r="V231">
            <v>2011.5</v>
          </cell>
          <cell r="W231">
            <v>0</v>
          </cell>
          <cell r="X231">
            <v>2011.5</v>
          </cell>
          <cell r="Y231">
            <v>2011.5</v>
          </cell>
          <cell r="Z231">
            <v>2012.25</v>
          </cell>
          <cell r="AA231">
            <v>2012.25</v>
          </cell>
          <cell r="AB231">
            <v>2012.25</v>
          </cell>
          <cell r="AC231">
            <v>2011.5</v>
          </cell>
          <cell r="AD231">
            <v>2012.25</v>
          </cell>
          <cell r="AE231">
            <v>2011.5</v>
          </cell>
          <cell r="AF231">
            <v>2011.5</v>
          </cell>
          <cell r="AG231">
            <v>2011.5</v>
          </cell>
          <cell r="AH231">
            <v>2012.25</v>
          </cell>
          <cell r="AI231">
            <v>0</v>
          </cell>
          <cell r="AJ231">
            <v>2011.5</v>
          </cell>
          <cell r="AK231">
            <v>2012.25</v>
          </cell>
          <cell r="AL231">
            <v>2012.25</v>
          </cell>
          <cell r="AM231">
            <v>2011.5</v>
          </cell>
          <cell r="AN231">
            <v>2012.25</v>
          </cell>
          <cell r="AO231">
            <v>2011.5</v>
          </cell>
          <cell r="AP231">
            <v>2011.5</v>
          </cell>
        </row>
        <row r="232">
          <cell r="B232" t="str">
            <v>Candesartan2mg</v>
          </cell>
          <cell r="C232" t="str">
            <v>Candesartan</v>
          </cell>
          <cell r="D232" t="str">
            <v>2mg</v>
          </cell>
          <cell r="E232" t="str">
            <v>Torrent</v>
          </cell>
          <cell r="F232">
            <v>0</v>
          </cell>
          <cell r="G232" t="str">
            <v>Y</v>
          </cell>
          <cell r="H232">
            <v>0</v>
          </cell>
          <cell r="I232">
            <v>0</v>
          </cell>
          <cell r="J232">
            <v>2011.5</v>
          </cell>
          <cell r="K232">
            <v>2012.25</v>
          </cell>
          <cell r="L232">
            <v>2011.5</v>
          </cell>
          <cell r="M232">
            <v>2011.5</v>
          </cell>
          <cell r="N232">
            <v>2012.25</v>
          </cell>
          <cell r="O232">
            <v>2012.25</v>
          </cell>
          <cell r="P232">
            <v>2012.25</v>
          </cell>
          <cell r="Q232">
            <v>2011.5</v>
          </cell>
          <cell r="R232">
            <v>2012.25</v>
          </cell>
          <cell r="S232">
            <v>2012.25</v>
          </cell>
          <cell r="T232">
            <v>2012.25</v>
          </cell>
          <cell r="U232">
            <v>2011.5</v>
          </cell>
          <cell r="V232">
            <v>2011.5</v>
          </cell>
          <cell r="W232">
            <v>0</v>
          </cell>
          <cell r="X232">
            <v>2012.25</v>
          </cell>
          <cell r="Y232">
            <v>2011.5</v>
          </cell>
          <cell r="Z232">
            <v>2012.25</v>
          </cell>
          <cell r="AA232">
            <v>2012.25</v>
          </cell>
          <cell r="AB232">
            <v>2012.25</v>
          </cell>
          <cell r="AC232">
            <v>2012.25</v>
          </cell>
          <cell r="AD232">
            <v>2012.25</v>
          </cell>
          <cell r="AE232">
            <v>2011.5</v>
          </cell>
          <cell r="AF232">
            <v>2011.5</v>
          </cell>
          <cell r="AG232">
            <v>2012.25</v>
          </cell>
          <cell r="AH232">
            <v>2012.25</v>
          </cell>
          <cell r="AI232">
            <v>0</v>
          </cell>
          <cell r="AJ232">
            <v>2011.5</v>
          </cell>
          <cell r="AK232">
            <v>2012.25</v>
          </cell>
          <cell r="AL232">
            <v>2012.25</v>
          </cell>
          <cell r="AM232">
            <v>2011.5</v>
          </cell>
          <cell r="AN232">
            <v>2012.25</v>
          </cell>
          <cell r="AO232">
            <v>2012.25</v>
          </cell>
          <cell r="AP232">
            <v>2012.25</v>
          </cell>
        </row>
        <row r="233">
          <cell r="B233" t="str">
            <v>Candesartan32mg</v>
          </cell>
          <cell r="C233" t="str">
            <v>Candesartan</v>
          </cell>
          <cell r="D233" t="str">
            <v>32mg</v>
          </cell>
          <cell r="E233" t="str">
            <v>Torrent</v>
          </cell>
          <cell r="F233">
            <v>0</v>
          </cell>
          <cell r="G233" t="str">
            <v>Y</v>
          </cell>
          <cell r="H233">
            <v>0</v>
          </cell>
          <cell r="I233">
            <v>0</v>
          </cell>
          <cell r="J233">
            <v>2011.5</v>
          </cell>
          <cell r="K233">
            <v>2012.25</v>
          </cell>
          <cell r="L233">
            <v>2011.5</v>
          </cell>
          <cell r="M233">
            <v>2011.5</v>
          </cell>
          <cell r="N233">
            <v>2012.25</v>
          </cell>
          <cell r="O233">
            <v>2012.25</v>
          </cell>
          <cell r="P233">
            <v>2012.25</v>
          </cell>
          <cell r="Q233">
            <v>2011.5</v>
          </cell>
          <cell r="R233">
            <v>2012.25</v>
          </cell>
          <cell r="S233">
            <v>2012.25</v>
          </cell>
          <cell r="T233">
            <v>2012.25</v>
          </cell>
          <cell r="U233">
            <v>2011.5</v>
          </cell>
          <cell r="V233">
            <v>2011.5</v>
          </cell>
          <cell r="W233">
            <v>0</v>
          </cell>
          <cell r="X233">
            <v>2012.25</v>
          </cell>
          <cell r="Y233">
            <v>2011.5</v>
          </cell>
          <cell r="Z233">
            <v>2012.25</v>
          </cell>
          <cell r="AA233">
            <v>2012.25</v>
          </cell>
          <cell r="AB233">
            <v>2012.25</v>
          </cell>
          <cell r="AC233">
            <v>2012.25</v>
          </cell>
          <cell r="AD233">
            <v>2012.25</v>
          </cell>
          <cell r="AE233">
            <v>2011.5</v>
          </cell>
          <cell r="AF233">
            <v>2011.5</v>
          </cell>
          <cell r="AG233">
            <v>2012.25</v>
          </cell>
          <cell r="AH233">
            <v>2012.25</v>
          </cell>
          <cell r="AI233">
            <v>0</v>
          </cell>
          <cell r="AJ233">
            <v>2011.5</v>
          </cell>
          <cell r="AK233">
            <v>2012.25</v>
          </cell>
          <cell r="AL233">
            <v>2012.25</v>
          </cell>
          <cell r="AM233">
            <v>2011.5</v>
          </cell>
          <cell r="AN233">
            <v>2012.25</v>
          </cell>
          <cell r="AO233">
            <v>2012.25</v>
          </cell>
          <cell r="AP233">
            <v>2012.25</v>
          </cell>
        </row>
        <row r="234">
          <cell r="B234" t="str">
            <v>Candesartan4mg</v>
          </cell>
          <cell r="C234" t="str">
            <v>Candesartan</v>
          </cell>
          <cell r="D234" t="str">
            <v>4mg</v>
          </cell>
          <cell r="E234" t="str">
            <v>Torrent</v>
          </cell>
          <cell r="F234">
            <v>0</v>
          </cell>
          <cell r="G234" t="str">
            <v>Y</v>
          </cell>
          <cell r="H234">
            <v>0</v>
          </cell>
          <cell r="I234">
            <v>0</v>
          </cell>
          <cell r="J234">
            <v>2011.5</v>
          </cell>
          <cell r="K234">
            <v>2012.25</v>
          </cell>
          <cell r="L234">
            <v>2011.5</v>
          </cell>
          <cell r="M234">
            <v>2011.5</v>
          </cell>
          <cell r="N234">
            <v>2012.25</v>
          </cell>
          <cell r="O234">
            <v>2012.25</v>
          </cell>
          <cell r="P234">
            <v>2012.25</v>
          </cell>
          <cell r="Q234">
            <v>2011.5</v>
          </cell>
          <cell r="R234">
            <v>2012.25</v>
          </cell>
          <cell r="S234">
            <v>2012.25</v>
          </cell>
          <cell r="T234">
            <v>2012.25</v>
          </cell>
          <cell r="U234">
            <v>2011.5</v>
          </cell>
          <cell r="V234">
            <v>2011.5</v>
          </cell>
          <cell r="W234">
            <v>0</v>
          </cell>
          <cell r="X234">
            <v>2012.25</v>
          </cell>
          <cell r="Y234">
            <v>2011.5</v>
          </cell>
          <cell r="Z234">
            <v>2012.25</v>
          </cell>
          <cell r="AA234">
            <v>2012.25</v>
          </cell>
          <cell r="AB234">
            <v>2012.25</v>
          </cell>
          <cell r="AC234">
            <v>2012.25</v>
          </cell>
          <cell r="AD234">
            <v>2012.25</v>
          </cell>
          <cell r="AE234">
            <v>2011.5</v>
          </cell>
          <cell r="AF234">
            <v>2011.5</v>
          </cell>
          <cell r="AG234">
            <v>2012.25</v>
          </cell>
          <cell r="AH234">
            <v>2012.25</v>
          </cell>
          <cell r="AI234">
            <v>0</v>
          </cell>
          <cell r="AJ234">
            <v>2011.5</v>
          </cell>
          <cell r="AK234">
            <v>2012.25</v>
          </cell>
          <cell r="AL234">
            <v>2012.25</v>
          </cell>
          <cell r="AM234">
            <v>2011.5</v>
          </cell>
          <cell r="AN234">
            <v>2012.25</v>
          </cell>
          <cell r="AO234">
            <v>2012.25</v>
          </cell>
          <cell r="AP234">
            <v>2012.25</v>
          </cell>
        </row>
        <row r="235">
          <cell r="B235" t="str">
            <v>Candesartan8mg</v>
          </cell>
          <cell r="C235" t="str">
            <v>Candesartan</v>
          </cell>
          <cell r="D235" t="str">
            <v>8mg</v>
          </cell>
          <cell r="E235" t="str">
            <v>Torrent</v>
          </cell>
          <cell r="F235">
            <v>0</v>
          </cell>
          <cell r="G235" t="str">
            <v>Y</v>
          </cell>
          <cell r="H235">
            <v>0</v>
          </cell>
          <cell r="I235">
            <v>0</v>
          </cell>
          <cell r="J235">
            <v>2011.5</v>
          </cell>
          <cell r="K235">
            <v>2011.25</v>
          </cell>
          <cell r="L235">
            <v>2011.5</v>
          </cell>
          <cell r="M235">
            <v>2011.25</v>
          </cell>
          <cell r="N235">
            <v>2011.5</v>
          </cell>
          <cell r="O235">
            <v>2012.25</v>
          </cell>
          <cell r="P235">
            <v>2011.25</v>
          </cell>
          <cell r="Q235">
            <v>2011.5</v>
          </cell>
          <cell r="R235">
            <v>2011.5</v>
          </cell>
          <cell r="S235">
            <v>2011.5</v>
          </cell>
          <cell r="T235">
            <v>2011.5</v>
          </cell>
          <cell r="U235">
            <v>2011.5</v>
          </cell>
          <cell r="V235">
            <v>2011.5</v>
          </cell>
          <cell r="W235">
            <v>0</v>
          </cell>
          <cell r="X235">
            <v>2011.5</v>
          </cell>
          <cell r="Y235">
            <v>2011.5</v>
          </cell>
          <cell r="Z235">
            <v>2012.25</v>
          </cell>
          <cell r="AA235">
            <v>2012.25</v>
          </cell>
          <cell r="AB235">
            <v>2012.25</v>
          </cell>
          <cell r="AC235">
            <v>2011.5</v>
          </cell>
          <cell r="AD235">
            <v>2012.25</v>
          </cell>
          <cell r="AE235">
            <v>2011.5</v>
          </cell>
          <cell r="AF235">
            <v>2011.5</v>
          </cell>
          <cell r="AG235">
            <v>2011.5</v>
          </cell>
          <cell r="AH235">
            <v>2012.25</v>
          </cell>
          <cell r="AI235">
            <v>0</v>
          </cell>
          <cell r="AJ235">
            <v>2011.5</v>
          </cell>
          <cell r="AK235">
            <v>2012.25</v>
          </cell>
          <cell r="AL235">
            <v>2012.25</v>
          </cell>
          <cell r="AM235">
            <v>2011.5</v>
          </cell>
          <cell r="AN235">
            <v>2012.25</v>
          </cell>
          <cell r="AO235">
            <v>2011.5</v>
          </cell>
          <cell r="AP235">
            <v>2011.5</v>
          </cell>
        </row>
        <row r="236">
          <cell r="B236" t="str">
            <v>Carbidopa + levodopa 25+100mg</v>
          </cell>
          <cell r="C236" t="str">
            <v xml:space="preserve">Carbidopa + levodopa </v>
          </cell>
          <cell r="D236" t="str">
            <v>25+100mg</v>
          </cell>
          <cell r="E236" t="str">
            <v>Intas</v>
          </cell>
          <cell r="F236">
            <v>0</v>
          </cell>
          <cell r="G236">
            <v>0</v>
          </cell>
          <cell r="H236">
            <v>0</v>
          </cell>
          <cell r="I236" t="str">
            <v>Y</v>
          </cell>
          <cell r="J236">
            <v>2010.75</v>
          </cell>
          <cell r="K236">
            <v>0</v>
          </cell>
          <cell r="L236">
            <v>0</v>
          </cell>
          <cell r="M236">
            <v>2010.75</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row>
        <row r="237">
          <cell r="B237" t="str">
            <v>Carbidopa + levodopa 50+200mg</v>
          </cell>
          <cell r="C237" t="str">
            <v xml:space="preserve">Carbidopa + levodopa </v>
          </cell>
          <cell r="D237" t="str">
            <v>50+200mg</v>
          </cell>
          <cell r="E237" t="str">
            <v>Intas</v>
          </cell>
          <cell r="F237">
            <v>0</v>
          </cell>
          <cell r="G237">
            <v>0</v>
          </cell>
          <cell r="H237">
            <v>0</v>
          </cell>
          <cell r="I237" t="str">
            <v>Y</v>
          </cell>
          <cell r="J237">
            <v>2010.75</v>
          </cell>
          <cell r="K237">
            <v>0</v>
          </cell>
          <cell r="L237">
            <v>0</v>
          </cell>
          <cell r="M237">
            <v>2010.75</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row>
        <row r="238">
          <cell r="B238" t="str">
            <v>Carboplatin150mg</v>
          </cell>
          <cell r="C238" t="str">
            <v>Carboplatin</v>
          </cell>
          <cell r="D238" t="str">
            <v>150mg</v>
          </cell>
          <cell r="E238" t="str">
            <v>Intas</v>
          </cell>
          <cell r="F238">
            <v>0</v>
          </cell>
          <cell r="G238">
            <v>0</v>
          </cell>
          <cell r="H238">
            <v>0</v>
          </cell>
          <cell r="I238" t="str">
            <v>Y</v>
          </cell>
          <cell r="J238">
            <v>2010.25</v>
          </cell>
          <cell r="K238">
            <v>2010.25</v>
          </cell>
          <cell r="L238">
            <v>2010.25</v>
          </cell>
          <cell r="M238">
            <v>2010.25</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2010.25</v>
          </cell>
          <cell r="AC238">
            <v>0</v>
          </cell>
          <cell r="AD238">
            <v>0</v>
          </cell>
          <cell r="AE238">
            <v>0</v>
          </cell>
          <cell r="AF238">
            <v>0</v>
          </cell>
          <cell r="AG238">
            <v>0</v>
          </cell>
          <cell r="AH238">
            <v>0</v>
          </cell>
          <cell r="AI238">
            <v>0</v>
          </cell>
          <cell r="AJ238">
            <v>0</v>
          </cell>
          <cell r="AK238">
            <v>0</v>
          </cell>
          <cell r="AL238">
            <v>0</v>
          </cell>
          <cell r="AM238">
            <v>0</v>
          </cell>
          <cell r="AN238">
            <v>0</v>
          </cell>
          <cell r="AO238">
            <v>2010.25</v>
          </cell>
          <cell r="AP238">
            <v>0</v>
          </cell>
        </row>
        <row r="239">
          <cell r="B239" t="str">
            <v>Carboplatin450mg</v>
          </cell>
          <cell r="C239" t="str">
            <v>Carboplatin</v>
          </cell>
          <cell r="D239" t="str">
            <v>450mg</v>
          </cell>
          <cell r="E239" t="str">
            <v>Intas</v>
          </cell>
          <cell r="F239">
            <v>0</v>
          </cell>
          <cell r="G239">
            <v>0</v>
          </cell>
          <cell r="H239">
            <v>0</v>
          </cell>
          <cell r="I239" t="str">
            <v>Y</v>
          </cell>
          <cell r="J239">
            <v>2010.25</v>
          </cell>
          <cell r="K239">
            <v>2010.25</v>
          </cell>
          <cell r="L239">
            <v>2010.25</v>
          </cell>
          <cell r="M239">
            <v>2010.25</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2010.25</v>
          </cell>
          <cell r="AC239">
            <v>0</v>
          </cell>
          <cell r="AD239">
            <v>0</v>
          </cell>
          <cell r="AE239">
            <v>0</v>
          </cell>
          <cell r="AF239">
            <v>0</v>
          </cell>
          <cell r="AG239">
            <v>0</v>
          </cell>
          <cell r="AH239">
            <v>0</v>
          </cell>
          <cell r="AI239">
            <v>0</v>
          </cell>
          <cell r="AJ239">
            <v>0</v>
          </cell>
          <cell r="AK239">
            <v>0</v>
          </cell>
          <cell r="AL239">
            <v>0</v>
          </cell>
          <cell r="AM239">
            <v>0</v>
          </cell>
          <cell r="AN239">
            <v>0</v>
          </cell>
          <cell r="AO239">
            <v>2010.25</v>
          </cell>
          <cell r="AP239">
            <v>0</v>
          </cell>
        </row>
        <row r="240">
          <cell r="B240" t="str">
            <v>Carboplatin50mg</v>
          </cell>
          <cell r="C240" t="str">
            <v>Carboplatin</v>
          </cell>
          <cell r="D240" t="str">
            <v>50mg</v>
          </cell>
          <cell r="E240" t="str">
            <v>Intas</v>
          </cell>
          <cell r="F240">
            <v>0</v>
          </cell>
          <cell r="G240">
            <v>0</v>
          </cell>
          <cell r="H240">
            <v>0</v>
          </cell>
          <cell r="I240" t="str">
            <v>Y</v>
          </cell>
          <cell r="J240">
            <v>2010.25</v>
          </cell>
          <cell r="K240">
            <v>2010.25</v>
          </cell>
          <cell r="L240">
            <v>0</v>
          </cell>
          <cell r="M240">
            <v>2010.25</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2010.25</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row>
        <row r="241">
          <cell r="B241" t="str">
            <v>Carboplatin600mg</v>
          </cell>
          <cell r="C241" t="str">
            <v>Carboplatin</v>
          </cell>
          <cell r="D241" t="str">
            <v>600mg</v>
          </cell>
          <cell r="E241" t="str">
            <v>Intas</v>
          </cell>
          <cell r="F241">
            <v>0</v>
          </cell>
          <cell r="G241">
            <v>0</v>
          </cell>
          <cell r="H241">
            <v>0</v>
          </cell>
          <cell r="I241" t="str">
            <v>Y</v>
          </cell>
          <cell r="J241">
            <v>2010.25</v>
          </cell>
          <cell r="K241">
            <v>0</v>
          </cell>
          <cell r="L241">
            <v>0</v>
          </cell>
          <cell r="M241">
            <v>2010.25</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row>
        <row r="242">
          <cell r="B242" t="str">
            <v>Carvedilol 12.5mg</v>
          </cell>
          <cell r="C242" t="str">
            <v xml:space="preserve">Carvedilol </v>
          </cell>
          <cell r="D242" t="str">
            <v>12.5mg</v>
          </cell>
          <cell r="E242" t="str">
            <v>Intas</v>
          </cell>
          <cell r="F242">
            <v>0</v>
          </cell>
          <cell r="G242">
            <v>0</v>
          </cell>
          <cell r="H242">
            <v>0</v>
          </cell>
          <cell r="I242" t="str">
            <v>Y</v>
          </cell>
          <cell r="J242">
            <v>0</v>
          </cell>
          <cell r="K242">
            <v>2010.25</v>
          </cell>
          <cell r="L242">
            <v>0</v>
          </cell>
          <cell r="M242">
            <v>2010.25</v>
          </cell>
          <cell r="N242">
            <v>0</v>
          </cell>
          <cell r="O242">
            <v>0</v>
          </cell>
          <cell r="P242">
            <v>2010.25</v>
          </cell>
          <cell r="Q242">
            <v>0</v>
          </cell>
          <cell r="R242">
            <v>0</v>
          </cell>
          <cell r="S242">
            <v>0</v>
          </cell>
          <cell r="T242">
            <v>0</v>
          </cell>
          <cell r="U242">
            <v>0</v>
          </cell>
          <cell r="V242">
            <v>0</v>
          </cell>
          <cell r="W242">
            <v>0</v>
          </cell>
          <cell r="X242">
            <v>0</v>
          </cell>
          <cell r="Y242">
            <v>0</v>
          </cell>
          <cell r="Z242">
            <v>0</v>
          </cell>
          <cell r="AA242">
            <v>0</v>
          </cell>
          <cell r="AB242">
            <v>2010.25</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row>
        <row r="243">
          <cell r="B243" t="str">
            <v>Carvedilol 25mg</v>
          </cell>
          <cell r="C243" t="str">
            <v xml:space="preserve">Carvedilol </v>
          </cell>
          <cell r="D243" t="str">
            <v>25mg</v>
          </cell>
          <cell r="E243" t="str">
            <v>Intas</v>
          </cell>
          <cell r="F243">
            <v>0</v>
          </cell>
          <cell r="G243">
            <v>0</v>
          </cell>
          <cell r="H243">
            <v>0</v>
          </cell>
          <cell r="I243" t="str">
            <v>Y</v>
          </cell>
          <cell r="J243">
            <v>0</v>
          </cell>
          <cell r="K243">
            <v>2010.25</v>
          </cell>
          <cell r="L243">
            <v>0</v>
          </cell>
          <cell r="M243">
            <v>2010.25</v>
          </cell>
          <cell r="N243">
            <v>0</v>
          </cell>
          <cell r="O243">
            <v>0</v>
          </cell>
          <cell r="P243">
            <v>2010.25</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row>
        <row r="244">
          <cell r="B244" t="str">
            <v>Carvedilol 3.125mg</v>
          </cell>
          <cell r="C244" t="str">
            <v xml:space="preserve">Carvedilol </v>
          </cell>
          <cell r="D244" t="str">
            <v>3.125mg</v>
          </cell>
          <cell r="E244" t="str">
            <v>Intas</v>
          </cell>
          <cell r="F244">
            <v>0</v>
          </cell>
          <cell r="G244">
            <v>0</v>
          </cell>
          <cell r="H244">
            <v>0</v>
          </cell>
          <cell r="I244" t="str">
            <v>Y</v>
          </cell>
          <cell r="J244">
            <v>0</v>
          </cell>
          <cell r="K244">
            <v>2010.25</v>
          </cell>
          <cell r="L244">
            <v>0</v>
          </cell>
          <cell r="M244">
            <v>2010.25</v>
          </cell>
          <cell r="N244">
            <v>0</v>
          </cell>
          <cell r="O244">
            <v>0</v>
          </cell>
          <cell r="P244">
            <v>2010.25</v>
          </cell>
          <cell r="Q244">
            <v>0</v>
          </cell>
          <cell r="R244">
            <v>0</v>
          </cell>
          <cell r="S244">
            <v>0</v>
          </cell>
          <cell r="T244">
            <v>0</v>
          </cell>
          <cell r="U244">
            <v>0</v>
          </cell>
          <cell r="V244">
            <v>0</v>
          </cell>
          <cell r="W244">
            <v>0</v>
          </cell>
          <cell r="X244">
            <v>0</v>
          </cell>
          <cell r="Y244">
            <v>0</v>
          </cell>
          <cell r="Z244">
            <v>0</v>
          </cell>
          <cell r="AA244">
            <v>0</v>
          </cell>
          <cell r="AB244">
            <v>2010.25</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row>
        <row r="245">
          <cell r="B245" t="str">
            <v>Carvedilol 6.25mg</v>
          </cell>
          <cell r="C245" t="str">
            <v xml:space="preserve">Carvedilol </v>
          </cell>
          <cell r="D245" t="str">
            <v>6.25mg</v>
          </cell>
          <cell r="E245" t="str">
            <v>Intas</v>
          </cell>
          <cell r="F245">
            <v>0</v>
          </cell>
          <cell r="G245">
            <v>0</v>
          </cell>
          <cell r="H245">
            <v>0</v>
          </cell>
          <cell r="I245" t="str">
            <v>Y</v>
          </cell>
          <cell r="J245">
            <v>0</v>
          </cell>
          <cell r="K245">
            <v>2010.25</v>
          </cell>
          <cell r="L245">
            <v>0</v>
          </cell>
          <cell r="M245">
            <v>2010.25</v>
          </cell>
          <cell r="N245">
            <v>0</v>
          </cell>
          <cell r="O245">
            <v>0</v>
          </cell>
          <cell r="P245">
            <v>2010.25</v>
          </cell>
          <cell r="Q245">
            <v>0</v>
          </cell>
          <cell r="R245">
            <v>0</v>
          </cell>
          <cell r="S245">
            <v>0</v>
          </cell>
          <cell r="T245">
            <v>0</v>
          </cell>
          <cell r="U245">
            <v>0</v>
          </cell>
          <cell r="V245">
            <v>0</v>
          </cell>
          <cell r="W245">
            <v>0</v>
          </cell>
          <cell r="X245">
            <v>0</v>
          </cell>
          <cell r="Y245">
            <v>0</v>
          </cell>
          <cell r="Z245">
            <v>0</v>
          </cell>
          <cell r="AA245">
            <v>0</v>
          </cell>
          <cell r="AB245">
            <v>2010.25</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row>
        <row r="246">
          <cell r="B246" t="str">
            <v>Celecoxib100mg</v>
          </cell>
          <cell r="C246" t="str">
            <v>Celecoxib</v>
          </cell>
          <cell r="D246" t="str">
            <v>100mg</v>
          </cell>
          <cell r="E246" t="str">
            <v>Torrent</v>
          </cell>
          <cell r="F246">
            <v>0</v>
          </cell>
          <cell r="G246" t="str">
            <v>Y</v>
          </cell>
          <cell r="H246">
            <v>0</v>
          </cell>
          <cell r="I246">
            <v>0</v>
          </cell>
          <cell r="J246">
            <v>2012</v>
          </cell>
          <cell r="K246">
            <v>2012.75</v>
          </cell>
          <cell r="L246">
            <v>2012</v>
          </cell>
          <cell r="M246">
            <v>2012</v>
          </cell>
          <cell r="N246">
            <v>2012.75</v>
          </cell>
          <cell r="O246">
            <v>2012.75</v>
          </cell>
          <cell r="P246">
            <v>2012.75</v>
          </cell>
          <cell r="Q246">
            <v>2012</v>
          </cell>
          <cell r="R246">
            <v>2012.75</v>
          </cell>
          <cell r="S246">
            <v>2012.75</v>
          </cell>
          <cell r="T246">
            <v>2012.75</v>
          </cell>
          <cell r="U246">
            <v>2012</v>
          </cell>
          <cell r="V246">
            <v>2012</v>
          </cell>
          <cell r="W246">
            <v>0</v>
          </cell>
          <cell r="X246">
            <v>2012.75</v>
          </cell>
          <cell r="Y246">
            <v>2012</v>
          </cell>
          <cell r="Z246">
            <v>2012.75</v>
          </cell>
          <cell r="AA246">
            <v>2012.75</v>
          </cell>
          <cell r="AB246">
            <v>2012.75</v>
          </cell>
          <cell r="AC246">
            <v>2012.75</v>
          </cell>
          <cell r="AD246">
            <v>2012.75</v>
          </cell>
          <cell r="AE246">
            <v>2012</v>
          </cell>
          <cell r="AF246">
            <v>2012</v>
          </cell>
          <cell r="AG246">
            <v>2012.75</v>
          </cell>
          <cell r="AH246">
            <v>2012.75</v>
          </cell>
          <cell r="AI246">
            <v>0</v>
          </cell>
          <cell r="AJ246">
            <v>2012</v>
          </cell>
          <cell r="AK246">
            <v>2012.75</v>
          </cell>
          <cell r="AL246">
            <v>2012.75</v>
          </cell>
          <cell r="AM246">
            <v>2012</v>
          </cell>
          <cell r="AN246">
            <v>2012.75</v>
          </cell>
          <cell r="AO246">
            <v>2012.75</v>
          </cell>
          <cell r="AP246">
            <v>2012.75</v>
          </cell>
        </row>
        <row r="247">
          <cell r="B247" t="str">
            <v>Celecoxib200mg</v>
          </cell>
          <cell r="C247" t="str">
            <v>Celecoxib</v>
          </cell>
          <cell r="D247" t="str">
            <v>200mg</v>
          </cell>
          <cell r="E247" t="str">
            <v>Torrent</v>
          </cell>
          <cell r="F247">
            <v>0</v>
          </cell>
          <cell r="G247" t="str">
            <v>Y</v>
          </cell>
          <cell r="H247">
            <v>0</v>
          </cell>
          <cell r="I247">
            <v>0</v>
          </cell>
          <cell r="J247">
            <v>2012</v>
          </cell>
          <cell r="K247">
            <v>2012.75</v>
          </cell>
          <cell r="L247">
            <v>2012</v>
          </cell>
          <cell r="M247">
            <v>2012</v>
          </cell>
          <cell r="N247">
            <v>2012.75</v>
          </cell>
          <cell r="O247">
            <v>2012.75</v>
          </cell>
          <cell r="P247">
            <v>2012.75</v>
          </cell>
          <cell r="Q247">
            <v>2012</v>
          </cell>
          <cell r="R247">
            <v>2012.75</v>
          </cell>
          <cell r="S247">
            <v>2012.75</v>
          </cell>
          <cell r="T247">
            <v>2012.75</v>
          </cell>
          <cell r="U247">
            <v>2012</v>
          </cell>
          <cell r="V247">
            <v>2012</v>
          </cell>
          <cell r="W247">
            <v>0</v>
          </cell>
          <cell r="X247">
            <v>2012.75</v>
          </cell>
          <cell r="Y247">
            <v>2012</v>
          </cell>
          <cell r="Z247">
            <v>2012.75</v>
          </cell>
          <cell r="AA247">
            <v>2012.75</v>
          </cell>
          <cell r="AB247">
            <v>2012.75</v>
          </cell>
          <cell r="AC247">
            <v>2012.75</v>
          </cell>
          <cell r="AD247">
            <v>2012.75</v>
          </cell>
          <cell r="AE247">
            <v>2012</v>
          </cell>
          <cell r="AF247">
            <v>2012</v>
          </cell>
          <cell r="AG247">
            <v>2012.75</v>
          </cell>
          <cell r="AH247">
            <v>2012.75</v>
          </cell>
          <cell r="AI247">
            <v>0</v>
          </cell>
          <cell r="AJ247">
            <v>2012</v>
          </cell>
          <cell r="AK247">
            <v>2012.75</v>
          </cell>
          <cell r="AL247">
            <v>2012.75</v>
          </cell>
          <cell r="AM247">
            <v>2012</v>
          </cell>
          <cell r="AN247">
            <v>2012.75</v>
          </cell>
          <cell r="AO247">
            <v>2012.75</v>
          </cell>
          <cell r="AP247">
            <v>2012.75</v>
          </cell>
        </row>
        <row r="248">
          <cell r="B248" t="str">
            <v>Celecoxib400mg</v>
          </cell>
          <cell r="C248" t="str">
            <v>Celecoxib</v>
          </cell>
          <cell r="D248" t="str">
            <v>400mg</v>
          </cell>
          <cell r="E248" t="str">
            <v>Torrent</v>
          </cell>
          <cell r="F248">
            <v>0</v>
          </cell>
          <cell r="G248" t="str">
            <v>Y</v>
          </cell>
          <cell r="H248">
            <v>0</v>
          </cell>
          <cell r="I248">
            <v>0</v>
          </cell>
          <cell r="J248">
            <v>2012.75</v>
          </cell>
          <cell r="K248">
            <v>2012.75</v>
          </cell>
          <cell r="L248">
            <v>2012.75</v>
          </cell>
          <cell r="M248">
            <v>2012.75</v>
          </cell>
          <cell r="N248">
            <v>2012.75</v>
          </cell>
          <cell r="O248">
            <v>2012.75</v>
          </cell>
          <cell r="P248">
            <v>2012.75</v>
          </cell>
          <cell r="Q248">
            <v>2012.75</v>
          </cell>
          <cell r="R248">
            <v>2012.75</v>
          </cell>
          <cell r="S248">
            <v>2012.75</v>
          </cell>
          <cell r="T248">
            <v>2012.75</v>
          </cell>
          <cell r="U248">
            <v>2012.75</v>
          </cell>
          <cell r="V248">
            <v>2012.75</v>
          </cell>
          <cell r="W248">
            <v>0</v>
          </cell>
          <cell r="X248">
            <v>2012.75</v>
          </cell>
          <cell r="Y248">
            <v>2012.75</v>
          </cell>
          <cell r="Z248">
            <v>2012.75</v>
          </cell>
          <cell r="AA248">
            <v>2012.75</v>
          </cell>
          <cell r="AB248">
            <v>2012.75</v>
          </cell>
          <cell r="AC248">
            <v>2012.75</v>
          </cell>
          <cell r="AD248">
            <v>2012.75</v>
          </cell>
          <cell r="AE248">
            <v>2012.75</v>
          </cell>
          <cell r="AF248">
            <v>2012.75</v>
          </cell>
          <cell r="AG248">
            <v>2012.75</v>
          </cell>
          <cell r="AH248">
            <v>2012.75</v>
          </cell>
          <cell r="AI248">
            <v>0</v>
          </cell>
          <cell r="AJ248">
            <v>2012.75</v>
          </cell>
          <cell r="AK248">
            <v>2012.75</v>
          </cell>
          <cell r="AL248">
            <v>2012.75</v>
          </cell>
          <cell r="AM248">
            <v>2012.75</v>
          </cell>
          <cell r="AN248">
            <v>2012.75</v>
          </cell>
          <cell r="AO248">
            <v>2012.75</v>
          </cell>
          <cell r="AP248">
            <v>2012.75</v>
          </cell>
        </row>
        <row r="249">
          <cell r="B249" t="str">
            <v>Celecoxib50mg</v>
          </cell>
          <cell r="C249" t="str">
            <v>Celecoxib</v>
          </cell>
          <cell r="D249" t="str">
            <v>50mg</v>
          </cell>
          <cell r="E249" t="str">
            <v>Torrent</v>
          </cell>
          <cell r="F249">
            <v>0</v>
          </cell>
          <cell r="G249" t="str">
            <v>Y</v>
          </cell>
          <cell r="H249">
            <v>0</v>
          </cell>
          <cell r="I249">
            <v>0</v>
          </cell>
          <cell r="J249">
            <v>2012.75</v>
          </cell>
          <cell r="K249">
            <v>2012.75</v>
          </cell>
          <cell r="L249">
            <v>2012.75</v>
          </cell>
          <cell r="M249">
            <v>2012.75</v>
          </cell>
          <cell r="N249">
            <v>2012.75</v>
          </cell>
          <cell r="O249">
            <v>2012.75</v>
          </cell>
          <cell r="P249">
            <v>2012.75</v>
          </cell>
          <cell r="Q249">
            <v>2012.75</v>
          </cell>
          <cell r="R249">
            <v>2012.75</v>
          </cell>
          <cell r="S249">
            <v>2012.75</v>
          </cell>
          <cell r="T249">
            <v>2012.75</v>
          </cell>
          <cell r="U249">
            <v>2012.75</v>
          </cell>
          <cell r="V249">
            <v>2012.75</v>
          </cell>
          <cell r="W249">
            <v>0</v>
          </cell>
          <cell r="X249">
            <v>2012.75</v>
          </cell>
          <cell r="Y249">
            <v>2012.75</v>
          </cell>
          <cell r="Z249">
            <v>2012.75</v>
          </cell>
          <cell r="AA249">
            <v>2012.75</v>
          </cell>
          <cell r="AB249">
            <v>2012.75</v>
          </cell>
          <cell r="AC249">
            <v>2012.75</v>
          </cell>
          <cell r="AD249">
            <v>2012.75</v>
          </cell>
          <cell r="AE249">
            <v>2012.75</v>
          </cell>
          <cell r="AF249">
            <v>2012.75</v>
          </cell>
          <cell r="AG249">
            <v>2012.75</v>
          </cell>
          <cell r="AH249">
            <v>2012.75</v>
          </cell>
          <cell r="AI249">
            <v>0</v>
          </cell>
          <cell r="AJ249">
            <v>2012.75</v>
          </cell>
          <cell r="AK249">
            <v>2012.75</v>
          </cell>
          <cell r="AL249">
            <v>2012.75</v>
          </cell>
          <cell r="AM249">
            <v>2012.75</v>
          </cell>
          <cell r="AN249">
            <v>2012.75</v>
          </cell>
          <cell r="AO249">
            <v>2012.75</v>
          </cell>
          <cell r="AP249">
            <v>2012.75</v>
          </cell>
        </row>
        <row r="250">
          <cell r="B250" t="str">
            <v>Cetirizine10mg</v>
          </cell>
          <cell r="C250" t="str">
            <v>Cetirizine</v>
          </cell>
          <cell r="D250" t="str">
            <v>10mg</v>
          </cell>
          <cell r="E250" t="str">
            <v>Torrent</v>
          </cell>
          <cell r="F250">
            <v>0</v>
          </cell>
          <cell r="G250" t="str">
            <v>Y</v>
          </cell>
          <cell r="H250">
            <v>0</v>
          </cell>
          <cell r="I250">
            <v>0</v>
          </cell>
          <cell r="J250">
            <v>2011.25</v>
          </cell>
          <cell r="K250">
            <v>2011.25</v>
          </cell>
          <cell r="L250">
            <v>2011.25</v>
          </cell>
          <cell r="M250">
            <v>2011.25</v>
          </cell>
          <cell r="N250">
            <v>2011.25</v>
          </cell>
          <cell r="O250">
            <v>2011.25</v>
          </cell>
          <cell r="P250">
            <v>2011.25</v>
          </cell>
          <cell r="Q250">
            <v>2011.25</v>
          </cell>
          <cell r="R250">
            <v>2011.25</v>
          </cell>
          <cell r="S250">
            <v>2011.25</v>
          </cell>
          <cell r="T250">
            <v>2011.25</v>
          </cell>
          <cell r="U250">
            <v>2011.25</v>
          </cell>
          <cell r="V250">
            <v>2011.25</v>
          </cell>
          <cell r="W250">
            <v>0</v>
          </cell>
          <cell r="X250">
            <v>2011.25</v>
          </cell>
          <cell r="Y250">
            <v>2011.25</v>
          </cell>
          <cell r="Z250">
            <v>2011.25</v>
          </cell>
          <cell r="AA250">
            <v>2011.25</v>
          </cell>
          <cell r="AB250">
            <v>2011.25</v>
          </cell>
          <cell r="AC250">
            <v>2011.25</v>
          </cell>
          <cell r="AD250">
            <v>2011.25</v>
          </cell>
          <cell r="AE250">
            <v>2011.25</v>
          </cell>
          <cell r="AF250">
            <v>2011.25</v>
          </cell>
          <cell r="AG250">
            <v>2011.25</v>
          </cell>
          <cell r="AH250">
            <v>2011.25</v>
          </cell>
          <cell r="AI250">
            <v>0</v>
          </cell>
          <cell r="AJ250">
            <v>2011.25</v>
          </cell>
          <cell r="AK250">
            <v>2011.25</v>
          </cell>
          <cell r="AL250">
            <v>2011.25</v>
          </cell>
          <cell r="AM250">
            <v>2011.25</v>
          </cell>
          <cell r="AN250">
            <v>2011.25</v>
          </cell>
          <cell r="AO250">
            <v>2011.25</v>
          </cell>
          <cell r="AP250">
            <v>2011.25</v>
          </cell>
        </row>
        <row r="251">
          <cell r="B251" t="str">
            <v>Cetirizine5mg</v>
          </cell>
          <cell r="C251" t="str">
            <v>Cetirizine</v>
          </cell>
          <cell r="D251" t="str">
            <v>5mg</v>
          </cell>
          <cell r="E251" t="str">
            <v>Torrent</v>
          </cell>
          <cell r="F251">
            <v>0</v>
          </cell>
          <cell r="G251" t="str">
            <v>Y</v>
          </cell>
          <cell r="H251">
            <v>0</v>
          </cell>
          <cell r="I251">
            <v>0</v>
          </cell>
          <cell r="J251">
            <v>2011.25</v>
          </cell>
          <cell r="K251">
            <v>2011.25</v>
          </cell>
          <cell r="L251">
            <v>2011.25</v>
          </cell>
          <cell r="M251">
            <v>2011.25</v>
          </cell>
          <cell r="N251">
            <v>2011.25</v>
          </cell>
          <cell r="O251">
            <v>2011.25</v>
          </cell>
          <cell r="P251">
            <v>2011.25</v>
          </cell>
          <cell r="Q251">
            <v>2011.25</v>
          </cell>
          <cell r="R251">
            <v>2011.25</v>
          </cell>
          <cell r="S251">
            <v>2011.25</v>
          </cell>
          <cell r="T251">
            <v>2011.25</v>
          </cell>
          <cell r="U251">
            <v>2011.25</v>
          </cell>
          <cell r="V251">
            <v>2011.25</v>
          </cell>
          <cell r="W251">
            <v>0</v>
          </cell>
          <cell r="X251">
            <v>2011.25</v>
          </cell>
          <cell r="Y251">
            <v>2011.25</v>
          </cell>
          <cell r="Z251">
            <v>2011.25</v>
          </cell>
          <cell r="AA251">
            <v>2011.25</v>
          </cell>
          <cell r="AB251">
            <v>2011.25</v>
          </cell>
          <cell r="AC251">
            <v>2011.25</v>
          </cell>
          <cell r="AD251">
            <v>2011.25</v>
          </cell>
          <cell r="AE251">
            <v>2011.25</v>
          </cell>
          <cell r="AF251">
            <v>2011.25</v>
          </cell>
          <cell r="AG251">
            <v>2011.25</v>
          </cell>
          <cell r="AH251">
            <v>2011.25</v>
          </cell>
          <cell r="AI251">
            <v>0</v>
          </cell>
          <cell r="AJ251">
            <v>2011.25</v>
          </cell>
          <cell r="AK251">
            <v>2011.25</v>
          </cell>
          <cell r="AL251">
            <v>2011.25</v>
          </cell>
          <cell r="AM251">
            <v>2011.25</v>
          </cell>
          <cell r="AN251">
            <v>2011.25</v>
          </cell>
          <cell r="AO251">
            <v>2011.25</v>
          </cell>
          <cell r="AP251">
            <v>2011.25</v>
          </cell>
        </row>
        <row r="252">
          <cell r="B252" t="str">
            <v>Ciprofloxacin250mg</v>
          </cell>
          <cell r="C252" t="str">
            <v>Ciprofloxacin</v>
          </cell>
          <cell r="D252" t="str">
            <v>250mg</v>
          </cell>
          <cell r="E252" t="str">
            <v>Intas</v>
          </cell>
          <cell r="F252">
            <v>0</v>
          </cell>
          <cell r="G252">
            <v>0</v>
          </cell>
          <cell r="H252">
            <v>0</v>
          </cell>
          <cell r="I252" t="str">
            <v>Y</v>
          </cell>
          <cell r="J252">
            <v>0</v>
          </cell>
          <cell r="K252">
            <v>2010.25</v>
          </cell>
          <cell r="L252">
            <v>2010.25</v>
          </cell>
          <cell r="M252">
            <v>2010.25</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2010.25</v>
          </cell>
          <cell r="AC252">
            <v>0</v>
          </cell>
          <cell r="AD252">
            <v>0</v>
          </cell>
          <cell r="AE252">
            <v>0</v>
          </cell>
          <cell r="AF252">
            <v>0</v>
          </cell>
          <cell r="AG252">
            <v>0</v>
          </cell>
          <cell r="AH252">
            <v>0</v>
          </cell>
          <cell r="AI252">
            <v>0</v>
          </cell>
          <cell r="AJ252">
            <v>0</v>
          </cell>
          <cell r="AK252">
            <v>0</v>
          </cell>
          <cell r="AL252">
            <v>0</v>
          </cell>
          <cell r="AM252">
            <v>0</v>
          </cell>
          <cell r="AN252">
            <v>0</v>
          </cell>
          <cell r="AO252">
            <v>2010.25</v>
          </cell>
          <cell r="AP252">
            <v>0</v>
          </cell>
        </row>
        <row r="253">
          <cell r="B253" t="str">
            <v>Ciprofloxacin500mg</v>
          </cell>
          <cell r="C253" t="str">
            <v>Ciprofloxacin</v>
          </cell>
          <cell r="D253" t="str">
            <v>500mg</v>
          </cell>
          <cell r="E253" t="str">
            <v>Intas</v>
          </cell>
          <cell r="F253">
            <v>0</v>
          </cell>
          <cell r="G253">
            <v>0</v>
          </cell>
          <cell r="H253">
            <v>0</v>
          </cell>
          <cell r="I253" t="str">
            <v>Y</v>
          </cell>
          <cell r="J253">
            <v>0</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2010.25</v>
          </cell>
          <cell r="AC253">
            <v>0</v>
          </cell>
          <cell r="AD253">
            <v>0</v>
          </cell>
          <cell r="AE253">
            <v>0</v>
          </cell>
          <cell r="AF253">
            <v>0</v>
          </cell>
          <cell r="AG253">
            <v>0</v>
          </cell>
          <cell r="AH253">
            <v>0</v>
          </cell>
          <cell r="AI253">
            <v>0</v>
          </cell>
          <cell r="AJ253">
            <v>0</v>
          </cell>
          <cell r="AK253">
            <v>0</v>
          </cell>
          <cell r="AL253">
            <v>0</v>
          </cell>
          <cell r="AM253">
            <v>0</v>
          </cell>
          <cell r="AN253">
            <v>0</v>
          </cell>
          <cell r="AO253">
            <v>2010.25</v>
          </cell>
          <cell r="AP253">
            <v>0</v>
          </cell>
        </row>
        <row r="254">
          <cell r="B254" t="str">
            <v>Cisplatin100mg</v>
          </cell>
          <cell r="C254" t="str">
            <v>Cisplatin</v>
          </cell>
          <cell r="D254" t="str">
            <v>100mg</v>
          </cell>
          <cell r="E254" t="str">
            <v>Intas</v>
          </cell>
          <cell r="F254">
            <v>0</v>
          </cell>
          <cell r="G254">
            <v>0</v>
          </cell>
          <cell r="H254">
            <v>0</v>
          </cell>
          <cell r="I254" t="str">
            <v>Y</v>
          </cell>
          <cell r="J254">
            <v>2010.25</v>
          </cell>
          <cell r="K254">
            <v>0</v>
          </cell>
          <cell r="L254">
            <v>0</v>
          </cell>
          <cell r="M254">
            <v>2010.25</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row>
        <row r="255">
          <cell r="B255" t="str">
            <v>Cisplatin10mg</v>
          </cell>
          <cell r="C255" t="str">
            <v>Cisplatin</v>
          </cell>
          <cell r="D255" t="str">
            <v>10mg</v>
          </cell>
          <cell r="E255" t="str">
            <v>Intas</v>
          </cell>
          <cell r="F255">
            <v>0</v>
          </cell>
          <cell r="G255">
            <v>0</v>
          </cell>
          <cell r="H255">
            <v>0</v>
          </cell>
          <cell r="I255" t="str">
            <v>Y</v>
          </cell>
          <cell r="J255">
            <v>2010.25</v>
          </cell>
          <cell r="K255">
            <v>2010.25</v>
          </cell>
          <cell r="L255">
            <v>2010.25</v>
          </cell>
          <cell r="M255">
            <v>2010.25</v>
          </cell>
          <cell r="N255">
            <v>0</v>
          </cell>
          <cell r="O255">
            <v>0</v>
          </cell>
          <cell r="P255">
            <v>2010.25</v>
          </cell>
          <cell r="Q255">
            <v>0</v>
          </cell>
          <cell r="R255">
            <v>0</v>
          </cell>
          <cell r="S255">
            <v>0</v>
          </cell>
          <cell r="T255">
            <v>0</v>
          </cell>
          <cell r="U255">
            <v>0</v>
          </cell>
          <cell r="V255">
            <v>0</v>
          </cell>
          <cell r="W255">
            <v>0</v>
          </cell>
          <cell r="X255">
            <v>0</v>
          </cell>
          <cell r="Y255">
            <v>0</v>
          </cell>
          <cell r="Z255">
            <v>0</v>
          </cell>
          <cell r="AA255">
            <v>0</v>
          </cell>
          <cell r="AB255">
            <v>2010.25</v>
          </cell>
          <cell r="AC255">
            <v>0</v>
          </cell>
          <cell r="AD255">
            <v>0</v>
          </cell>
          <cell r="AE255">
            <v>0</v>
          </cell>
          <cell r="AF255">
            <v>0</v>
          </cell>
          <cell r="AG255">
            <v>0</v>
          </cell>
          <cell r="AH255">
            <v>0</v>
          </cell>
          <cell r="AI255">
            <v>0</v>
          </cell>
          <cell r="AJ255">
            <v>0</v>
          </cell>
          <cell r="AK255">
            <v>0</v>
          </cell>
          <cell r="AL255">
            <v>0</v>
          </cell>
          <cell r="AM255">
            <v>0</v>
          </cell>
          <cell r="AN255">
            <v>0</v>
          </cell>
          <cell r="AO255">
            <v>2010.25</v>
          </cell>
          <cell r="AP255">
            <v>0</v>
          </cell>
        </row>
        <row r="256">
          <cell r="B256" t="str">
            <v>Cisplatin25mg</v>
          </cell>
          <cell r="C256" t="str">
            <v>Cisplatin</v>
          </cell>
          <cell r="D256" t="str">
            <v>25mg</v>
          </cell>
          <cell r="E256" t="str">
            <v>Intas</v>
          </cell>
          <cell r="F256">
            <v>0</v>
          </cell>
          <cell r="G256">
            <v>0</v>
          </cell>
          <cell r="H256">
            <v>0</v>
          </cell>
          <cell r="I256" t="str">
            <v>Y</v>
          </cell>
          <cell r="J256">
            <v>2010.25</v>
          </cell>
          <cell r="K256">
            <v>2010.25</v>
          </cell>
          <cell r="L256">
            <v>0</v>
          </cell>
          <cell r="M256">
            <v>2010.25</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2010.25</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B257" t="str">
            <v>Cisplatin50mg</v>
          </cell>
          <cell r="C257" t="str">
            <v>Cisplatin</v>
          </cell>
          <cell r="D257" t="str">
            <v>50mg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2010.25</v>
          </cell>
          <cell r="AC257">
            <v>0</v>
          </cell>
          <cell r="AD257">
            <v>0</v>
          </cell>
          <cell r="AE257">
            <v>0</v>
          </cell>
          <cell r="AF257">
            <v>0</v>
          </cell>
          <cell r="AG257">
            <v>0</v>
          </cell>
          <cell r="AH257">
            <v>0</v>
          </cell>
          <cell r="AI257">
            <v>0</v>
          </cell>
          <cell r="AJ257">
            <v>0</v>
          </cell>
          <cell r="AK257">
            <v>0</v>
          </cell>
          <cell r="AL257">
            <v>0</v>
          </cell>
          <cell r="AM257">
            <v>0</v>
          </cell>
          <cell r="AN257">
            <v>0</v>
          </cell>
          <cell r="AO257">
            <v>2010.25</v>
          </cell>
          <cell r="AP257">
            <v>0</v>
          </cell>
        </row>
        <row r="258">
          <cell r="B258" t="str">
            <v>Citalopram 10mg</v>
          </cell>
          <cell r="C258" t="str">
            <v xml:space="preserve">Citalopram </v>
          </cell>
          <cell r="D258" t="str">
            <v>10mg</v>
          </cell>
          <cell r="E258" t="str">
            <v>Torrent</v>
          </cell>
          <cell r="F258">
            <v>0</v>
          </cell>
          <cell r="G258" t="str">
            <v>Y</v>
          </cell>
          <cell r="H258">
            <v>0</v>
          </cell>
          <cell r="I258">
            <v>0</v>
          </cell>
          <cell r="J258">
            <v>2011.25</v>
          </cell>
          <cell r="K258">
            <v>2011.25</v>
          </cell>
          <cell r="L258">
            <v>2011.25</v>
          </cell>
          <cell r="M258">
            <v>2011.25</v>
          </cell>
          <cell r="N258">
            <v>2011.25</v>
          </cell>
          <cell r="O258">
            <v>2011.25</v>
          </cell>
          <cell r="P258">
            <v>2011.25</v>
          </cell>
          <cell r="Q258">
            <v>2011.25</v>
          </cell>
          <cell r="R258">
            <v>2011.25</v>
          </cell>
          <cell r="S258">
            <v>2011.25</v>
          </cell>
          <cell r="T258">
            <v>2011.25</v>
          </cell>
          <cell r="U258">
            <v>2011.25</v>
          </cell>
          <cell r="V258">
            <v>2011.25</v>
          </cell>
          <cell r="W258">
            <v>0</v>
          </cell>
          <cell r="X258">
            <v>2011.25</v>
          </cell>
          <cell r="Y258">
            <v>2011.25</v>
          </cell>
          <cell r="Z258">
            <v>2011.25</v>
          </cell>
          <cell r="AA258">
            <v>2011.25</v>
          </cell>
          <cell r="AB258">
            <v>2011.25</v>
          </cell>
          <cell r="AC258">
            <v>2011.25</v>
          </cell>
          <cell r="AD258">
            <v>2011.25</v>
          </cell>
          <cell r="AE258">
            <v>2011.25</v>
          </cell>
          <cell r="AF258">
            <v>2011.25</v>
          </cell>
          <cell r="AG258">
            <v>2011.25</v>
          </cell>
          <cell r="AH258">
            <v>2011.25</v>
          </cell>
          <cell r="AI258">
            <v>0</v>
          </cell>
          <cell r="AJ258">
            <v>2011.25</v>
          </cell>
          <cell r="AK258">
            <v>2011.25</v>
          </cell>
          <cell r="AL258">
            <v>2011.25</v>
          </cell>
          <cell r="AM258">
            <v>2011.25</v>
          </cell>
          <cell r="AN258">
            <v>2011.25</v>
          </cell>
          <cell r="AO258">
            <v>2011.25</v>
          </cell>
          <cell r="AP258">
            <v>2011.25</v>
          </cell>
        </row>
        <row r="259">
          <cell r="B259" t="str">
            <v>Citalopram 20mg</v>
          </cell>
          <cell r="C259" t="str">
            <v xml:space="preserve">Citalopram </v>
          </cell>
          <cell r="D259" t="str">
            <v>20mg</v>
          </cell>
          <cell r="E259" t="str">
            <v>Torrent</v>
          </cell>
          <cell r="F259">
            <v>0</v>
          </cell>
          <cell r="G259" t="str">
            <v>Y</v>
          </cell>
          <cell r="H259">
            <v>0</v>
          </cell>
          <cell r="I259">
            <v>0</v>
          </cell>
          <cell r="J259">
            <v>2011.25</v>
          </cell>
          <cell r="K259">
            <v>2011.25</v>
          </cell>
          <cell r="L259">
            <v>2011.25</v>
          </cell>
          <cell r="M259">
            <v>2011.25</v>
          </cell>
          <cell r="N259">
            <v>2011.25</v>
          </cell>
          <cell r="O259">
            <v>2011.25</v>
          </cell>
          <cell r="P259">
            <v>2011.25</v>
          </cell>
          <cell r="Q259">
            <v>2011.25</v>
          </cell>
          <cell r="R259">
            <v>2011.25</v>
          </cell>
          <cell r="S259">
            <v>2011.25</v>
          </cell>
          <cell r="T259">
            <v>2011.25</v>
          </cell>
          <cell r="U259">
            <v>2011.25</v>
          </cell>
          <cell r="V259">
            <v>2011.25</v>
          </cell>
          <cell r="W259">
            <v>0</v>
          </cell>
          <cell r="X259">
            <v>2011.25</v>
          </cell>
          <cell r="Y259">
            <v>2011.25</v>
          </cell>
          <cell r="Z259">
            <v>2011.25</v>
          </cell>
          <cell r="AA259">
            <v>2011.25</v>
          </cell>
          <cell r="AB259">
            <v>2011.25</v>
          </cell>
          <cell r="AC259">
            <v>2011.25</v>
          </cell>
          <cell r="AD259">
            <v>2011.25</v>
          </cell>
          <cell r="AE259">
            <v>2011.25</v>
          </cell>
          <cell r="AF259">
            <v>2011.25</v>
          </cell>
          <cell r="AG259">
            <v>2011.25</v>
          </cell>
          <cell r="AH259">
            <v>2011.25</v>
          </cell>
          <cell r="AI259">
            <v>0</v>
          </cell>
          <cell r="AJ259">
            <v>2011.25</v>
          </cell>
          <cell r="AK259">
            <v>2011.25</v>
          </cell>
          <cell r="AL259">
            <v>2011.25</v>
          </cell>
          <cell r="AM259">
            <v>2011.25</v>
          </cell>
          <cell r="AN259">
            <v>2011.25</v>
          </cell>
          <cell r="AO259">
            <v>2011.25</v>
          </cell>
          <cell r="AP259">
            <v>2011.25</v>
          </cell>
        </row>
        <row r="260">
          <cell r="B260" t="str">
            <v>Citalopram 40mg</v>
          </cell>
          <cell r="C260" t="str">
            <v xml:space="preserve">Citalopram </v>
          </cell>
          <cell r="D260" t="str">
            <v>40mg</v>
          </cell>
          <cell r="E260" t="str">
            <v>Torrent</v>
          </cell>
          <cell r="F260">
            <v>0</v>
          </cell>
          <cell r="G260" t="str">
            <v>Y</v>
          </cell>
          <cell r="H260">
            <v>0</v>
          </cell>
          <cell r="I260">
            <v>0</v>
          </cell>
          <cell r="J260">
            <v>2011.25</v>
          </cell>
          <cell r="K260">
            <v>2011.25</v>
          </cell>
          <cell r="L260">
            <v>2011.25</v>
          </cell>
          <cell r="M260">
            <v>2011.25</v>
          </cell>
          <cell r="N260">
            <v>2011.25</v>
          </cell>
          <cell r="O260">
            <v>2011.25</v>
          </cell>
          <cell r="P260">
            <v>2011.25</v>
          </cell>
          <cell r="Q260">
            <v>2011.25</v>
          </cell>
          <cell r="R260">
            <v>2011.25</v>
          </cell>
          <cell r="S260">
            <v>2011.25</v>
          </cell>
          <cell r="T260">
            <v>2011.25</v>
          </cell>
          <cell r="U260">
            <v>2011.25</v>
          </cell>
          <cell r="V260">
            <v>2011.25</v>
          </cell>
          <cell r="W260">
            <v>0</v>
          </cell>
          <cell r="X260">
            <v>2011.25</v>
          </cell>
          <cell r="Y260">
            <v>2011.25</v>
          </cell>
          <cell r="Z260">
            <v>2011.25</v>
          </cell>
          <cell r="AA260">
            <v>2011.25</v>
          </cell>
          <cell r="AB260">
            <v>2011.25</v>
          </cell>
          <cell r="AC260">
            <v>2011.25</v>
          </cell>
          <cell r="AD260">
            <v>2011.25</v>
          </cell>
          <cell r="AE260">
            <v>2011.25</v>
          </cell>
          <cell r="AF260">
            <v>2011.25</v>
          </cell>
          <cell r="AG260">
            <v>2011.25</v>
          </cell>
          <cell r="AH260">
            <v>2011.25</v>
          </cell>
          <cell r="AI260">
            <v>0</v>
          </cell>
          <cell r="AJ260">
            <v>2011.25</v>
          </cell>
          <cell r="AK260">
            <v>2011.25</v>
          </cell>
          <cell r="AL260">
            <v>2011.25</v>
          </cell>
          <cell r="AM260">
            <v>2011.25</v>
          </cell>
          <cell r="AN260">
            <v>2011.25</v>
          </cell>
          <cell r="AO260">
            <v>2011.25</v>
          </cell>
          <cell r="AP260">
            <v>2011.25</v>
          </cell>
        </row>
        <row r="261">
          <cell r="B261" t="str">
            <v>Cytarabine1000mg</v>
          </cell>
          <cell r="C261" t="str">
            <v>Cytarabine</v>
          </cell>
          <cell r="D261" t="str">
            <v>1000mg</v>
          </cell>
          <cell r="E261" t="str">
            <v>Intas</v>
          </cell>
          <cell r="F261">
            <v>0</v>
          </cell>
          <cell r="G261">
            <v>0</v>
          </cell>
          <cell r="H261">
            <v>0</v>
          </cell>
          <cell r="I261" t="str">
            <v>Y</v>
          </cell>
          <cell r="J261">
            <v>2010.25</v>
          </cell>
          <cell r="K261">
            <v>2010.25</v>
          </cell>
          <cell r="L261">
            <v>2010.25</v>
          </cell>
          <cell r="M261">
            <v>2010.25</v>
          </cell>
          <cell r="N261">
            <v>0</v>
          </cell>
          <cell r="O261">
            <v>0</v>
          </cell>
          <cell r="P261">
            <v>2010.25</v>
          </cell>
          <cell r="Q261">
            <v>0</v>
          </cell>
          <cell r="R261">
            <v>0</v>
          </cell>
          <cell r="S261">
            <v>0</v>
          </cell>
          <cell r="T261">
            <v>0</v>
          </cell>
          <cell r="U261">
            <v>0</v>
          </cell>
          <cell r="V261">
            <v>0</v>
          </cell>
          <cell r="W261">
            <v>0</v>
          </cell>
          <cell r="X261">
            <v>0</v>
          </cell>
          <cell r="Y261">
            <v>0</v>
          </cell>
          <cell r="Z261">
            <v>0</v>
          </cell>
          <cell r="AA261">
            <v>0</v>
          </cell>
          <cell r="AB261">
            <v>2010.25</v>
          </cell>
          <cell r="AC261">
            <v>0</v>
          </cell>
          <cell r="AD261">
            <v>0</v>
          </cell>
          <cell r="AE261">
            <v>0</v>
          </cell>
          <cell r="AF261">
            <v>0</v>
          </cell>
          <cell r="AG261">
            <v>0</v>
          </cell>
          <cell r="AH261">
            <v>0</v>
          </cell>
          <cell r="AI261">
            <v>0</v>
          </cell>
          <cell r="AJ261">
            <v>0</v>
          </cell>
          <cell r="AK261">
            <v>0</v>
          </cell>
          <cell r="AL261">
            <v>0</v>
          </cell>
          <cell r="AM261">
            <v>0</v>
          </cell>
          <cell r="AN261">
            <v>0</v>
          </cell>
          <cell r="AO261">
            <v>2010.25</v>
          </cell>
          <cell r="AP261">
            <v>0</v>
          </cell>
        </row>
        <row r="262">
          <cell r="B262" t="str">
            <v>Cytarabine100mg</v>
          </cell>
          <cell r="C262" t="str">
            <v>Cytarabine</v>
          </cell>
          <cell r="D262" t="str">
            <v>100mg</v>
          </cell>
          <cell r="E262" t="str">
            <v>Intas</v>
          </cell>
          <cell r="F262">
            <v>0</v>
          </cell>
          <cell r="G262">
            <v>0</v>
          </cell>
          <cell r="H262">
            <v>0</v>
          </cell>
          <cell r="I262" t="str">
            <v>Y</v>
          </cell>
          <cell r="J262">
            <v>2010.25</v>
          </cell>
          <cell r="K262">
            <v>2010.25</v>
          </cell>
          <cell r="L262">
            <v>2010.25</v>
          </cell>
          <cell r="M262">
            <v>2010.25</v>
          </cell>
          <cell r="N262">
            <v>0</v>
          </cell>
          <cell r="O262">
            <v>0</v>
          </cell>
          <cell r="P262">
            <v>2010.25</v>
          </cell>
          <cell r="Q262">
            <v>0</v>
          </cell>
          <cell r="R262">
            <v>0</v>
          </cell>
          <cell r="S262">
            <v>0</v>
          </cell>
          <cell r="T262">
            <v>0</v>
          </cell>
          <cell r="U262">
            <v>0</v>
          </cell>
          <cell r="V262">
            <v>0</v>
          </cell>
          <cell r="W262">
            <v>0</v>
          </cell>
          <cell r="X262">
            <v>0</v>
          </cell>
          <cell r="Y262">
            <v>0</v>
          </cell>
          <cell r="Z262">
            <v>0</v>
          </cell>
          <cell r="AA262">
            <v>0</v>
          </cell>
          <cell r="AB262">
            <v>2010.25</v>
          </cell>
          <cell r="AC262">
            <v>0</v>
          </cell>
          <cell r="AD262">
            <v>0</v>
          </cell>
          <cell r="AE262">
            <v>0</v>
          </cell>
          <cell r="AF262">
            <v>0</v>
          </cell>
          <cell r="AG262">
            <v>0</v>
          </cell>
          <cell r="AH262">
            <v>0</v>
          </cell>
          <cell r="AI262">
            <v>0</v>
          </cell>
          <cell r="AJ262">
            <v>0</v>
          </cell>
          <cell r="AK262">
            <v>0</v>
          </cell>
          <cell r="AL262">
            <v>0</v>
          </cell>
          <cell r="AM262">
            <v>0</v>
          </cell>
          <cell r="AN262">
            <v>0</v>
          </cell>
          <cell r="AO262">
            <v>2010.25</v>
          </cell>
          <cell r="AP262">
            <v>0</v>
          </cell>
        </row>
        <row r="263">
          <cell r="B263" t="str">
            <v>Cytarabine500mg</v>
          </cell>
          <cell r="C263" t="str">
            <v>Cytarabine</v>
          </cell>
          <cell r="D263" t="str">
            <v>500mg</v>
          </cell>
          <cell r="E263" t="str">
            <v>Intas</v>
          </cell>
          <cell r="F263">
            <v>0</v>
          </cell>
          <cell r="G263">
            <v>0</v>
          </cell>
          <cell r="H263">
            <v>0</v>
          </cell>
          <cell r="I263" t="str">
            <v>Y</v>
          </cell>
          <cell r="J263">
            <v>2010.25</v>
          </cell>
          <cell r="K263">
            <v>2010.25</v>
          </cell>
          <cell r="L263">
            <v>2010.25</v>
          </cell>
          <cell r="M263">
            <v>2010.25</v>
          </cell>
          <cell r="N263">
            <v>0</v>
          </cell>
          <cell r="O263">
            <v>0</v>
          </cell>
          <cell r="P263">
            <v>2010.25</v>
          </cell>
          <cell r="Q263">
            <v>0</v>
          </cell>
          <cell r="R263">
            <v>0</v>
          </cell>
          <cell r="S263">
            <v>0</v>
          </cell>
          <cell r="T263">
            <v>0</v>
          </cell>
          <cell r="U263">
            <v>0</v>
          </cell>
          <cell r="V263">
            <v>0</v>
          </cell>
          <cell r="W263">
            <v>0</v>
          </cell>
          <cell r="X263">
            <v>0</v>
          </cell>
          <cell r="Y263">
            <v>0</v>
          </cell>
          <cell r="Z263">
            <v>0</v>
          </cell>
          <cell r="AA263">
            <v>0</v>
          </cell>
          <cell r="AB263">
            <v>2010.25</v>
          </cell>
          <cell r="AC263">
            <v>0</v>
          </cell>
          <cell r="AD263">
            <v>0</v>
          </cell>
          <cell r="AE263">
            <v>0</v>
          </cell>
          <cell r="AF263">
            <v>0</v>
          </cell>
          <cell r="AG263">
            <v>0</v>
          </cell>
          <cell r="AH263">
            <v>0</v>
          </cell>
          <cell r="AI263">
            <v>0</v>
          </cell>
          <cell r="AJ263">
            <v>0</v>
          </cell>
          <cell r="AK263">
            <v>0</v>
          </cell>
          <cell r="AL263">
            <v>0</v>
          </cell>
          <cell r="AM263">
            <v>0</v>
          </cell>
          <cell r="AN263">
            <v>0</v>
          </cell>
          <cell r="AO263">
            <v>2010.25</v>
          </cell>
          <cell r="AP263">
            <v>0</v>
          </cell>
        </row>
        <row r="264">
          <cell r="B264" t="str">
            <v>Dacrabazine100mg</v>
          </cell>
          <cell r="C264" t="str">
            <v>Dacrabazine</v>
          </cell>
          <cell r="D264" t="str">
            <v>100mg</v>
          </cell>
          <cell r="E264" t="str">
            <v>Intas</v>
          </cell>
          <cell r="F264">
            <v>0</v>
          </cell>
          <cell r="G264">
            <v>0</v>
          </cell>
          <cell r="H264">
            <v>0</v>
          </cell>
          <cell r="I264" t="str">
            <v>Y</v>
          </cell>
          <cell r="J264">
            <v>0</v>
          </cell>
          <cell r="K264">
            <v>2010.25</v>
          </cell>
          <cell r="L264">
            <v>0</v>
          </cell>
          <cell r="M264">
            <v>2010.25</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2010.25</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row>
        <row r="265">
          <cell r="B265" t="str">
            <v>Dacrabazine200mg</v>
          </cell>
          <cell r="C265" t="str">
            <v>Dacrabazine</v>
          </cell>
          <cell r="D265" t="str">
            <v>200mg</v>
          </cell>
          <cell r="E265" t="str">
            <v>Intas</v>
          </cell>
          <cell r="F265">
            <v>0</v>
          </cell>
          <cell r="G265">
            <v>0</v>
          </cell>
          <cell r="H265">
            <v>0</v>
          </cell>
          <cell r="I265" t="str">
            <v>Y</v>
          </cell>
          <cell r="J265">
            <v>0</v>
          </cell>
          <cell r="K265">
            <v>2010.25</v>
          </cell>
          <cell r="L265">
            <v>0</v>
          </cell>
          <cell r="M265">
            <v>2010.25</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2010.25</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row>
        <row r="266">
          <cell r="B266" t="str">
            <v>Darifenacin15mg</v>
          </cell>
          <cell r="C266" t="str">
            <v>Darifenacin</v>
          </cell>
          <cell r="D266" t="str">
            <v>15mg</v>
          </cell>
          <cell r="E266" t="str">
            <v>Torrent</v>
          </cell>
          <cell r="F266">
            <v>0</v>
          </cell>
          <cell r="G266" t="str">
            <v>Y</v>
          </cell>
          <cell r="H266">
            <v>0</v>
          </cell>
          <cell r="I266">
            <v>0</v>
          </cell>
          <cell r="J266">
            <v>2012.5</v>
          </cell>
          <cell r="K266">
            <v>2013</v>
          </cell>
          <cell r="L266">
            <v>2012.5</v>
          </cell>
          <cell r="M266">
            <v>2012.5</v>
          </cell>
          <cell r="N266">
            <v>2013</v>
          </cell>
          <cell r="O266">
            <v>2013</v>
          </cell>
          <cell r="P266">
            <v>2013</v>
          </cell>
          <cell r="Q266">
            <v>2012.5</v>
          </cell>
          <cell r="R266">
            <v>2013</v>
          </cell>
          <cell r="S266">
            <v>2013</v>
          </cell>
          <cell r="T266">
            <v>2013</v>
          </cell>
          <cell r="U266">
            <v>2012.5</v>
          </cell>
          <cell r="V266">
            <v>2012.5</v>
          </cell>
          <cell r="W266">
            <v>0</v>
          </cell>
          <cell r="X266">
            <v>2013</v>
          </cell>
          <cell r="Y266">
            <v>2012.5</v>
          </cell>
          <cell r="Z266">
            <v>2013</v>
          </cell>
          <cell r="AA266">
            <v>2013</v>
          </cell>
          <cell r="AB266">
            <v>2013</v>
          </cell>
          <cell r="AC266">
            <v>2013</v>
          </cell>
          <cell r="AD266">
            <v>2013</v>
          </cell>
          <cell r="AE266">
            <v>2012.5</v>
          </cell>
          <cell r="AF266">
            <v>2012.5</v>
          </cell>
          <cell r="AG266">
            <v>2013</v>
          </cell>
          <cell r="AH266">
            <v>2013</v>
          </cell>
          <cell r="AI266">
            <v>0</v>
          </cell>
          <cell r="AJ266">
            <v>2012.5</v>
          </cell>
          <cell r="AK266">
            <v>2013</v>
          </cell>
          <cell r="AL266">
            <v>2013</v>
          </cell>
          <cell r="AM266">
            <v>2012.5</v>
          </cell>
          <cell r="AN266">
            <v>2013</v>
          </cell>
          <cell r="AO266">
            <v>2013</v>
          </cell>
          <cell r="AP266">
            <v>2013</v>
          </cell>
        </row>
        <row r="267">
          <cell r="B267" t="str">
            <v>Darifenacin7.5mg</v>
          </cell>
          <cell r="C267" t="str">
            <v>Darifenacin</v>
          </cell>
          <cell r="D267" t="str">
            <v>7.5mg</v>
          </cell>
          <cell r="E267" t="str">
            <v>Torrent</v>
          </cell>
          <cell r="F267">
            <v>0</v>
          </cell>
          <cell r="G267" t="str">
            <v>Y</v>
          </cell>
          <cell r="H267">
            <v>0</v>
          </cell>
          <cell r="I267">
            <v>0</v>
          </cell>
          <cell r="J267">
            <v>2012.5</v>
          </cell>
          <cell r="K267">
            <v>2013</v>
          </cell>
          <cell r="L267">
            <v>2012.5</v>
          </cell>
          <cell r="M267">
            <v>2012.5</v>
          </cell>
          <cell r="N267">
            <v>2013</v>
          </cell>
          <cell r="O267">
            <v>2013</v>
          </cell>
          <cell r="P267">
            <v>2013</v>
          </cell>
          <cell r="Q267">
            <v>2012.5</v>
          </cell>
          <cell r="R267">
            <v>2013</v>
          </cell>
          <cell r="S267">
            <v>2013</v>
          </cell>
          <cell r="T267">
            <v>2013</v>
          </cell>
          <cell r="U267">
            <v>2012.5</v>
          </cell>
          <cell r="V267">
            <v>2012.5</v>
          </cell>
          <cell r="W267">
            <v>0</v>
          </cell>
          <cell r="X267">
            <v>2013</v>
          </cell>
          <cell r="Y267">
            <v>2012.5</v>
          </cell>
          <cell r="Z267">
            <v>2013</v>
          </cell>
          <cell r="AA267">
            <v>2013</v>
          </cell>
          <cell r="AB267">
            <v>2013</v>
          </cell>
          <cell r="AC267">
            <v>2013</v>
          </cell>
          <cell r="AD267">
            <v>2013</v>
          </cell>
          <cell r="AE267">
            <v>2012.5</v>
          </cell>
          <cell r="AF267">
            <v>2012.5</v>
          </cell>
          <cell r="AG267">
            <v>2013</v>
          </cell>
          <cell r="AH267">
            <v>2013</v>
          </cell>
          <cell r="AI267">
            <v>0</v>
          </cell>
          <cell r="AJ267">
            <v>2012.5</v>
          </cell>
          <cell r="AK267">
            <v>2013</v>
          </cell>
          <cell r="AL267">
            <v>2013</v>
          </cell>
          <cell r="AM267">
            <v>2012.5</v>
          </cell>
          <cell r="AN267">
            <v>2013</v>
          </cell>
          <cell r="AO267">
            <v>2013</v>
          </cell>
          <cell r="AP267">
            <v>2013</v>
          </cell>
        </row>
        <row r="268">
          <cell r="B268" t="str">
            <v>Diclofenac50mg</v>
          </cell>
          <cell r="C268" t="str">
            <v>Diclofenac</v>
          </cell>
          <cell r="D268" t="str">
            <v>50mg</v>
          </cell>
          <cell r="E268" t="str">
            <v>Intas</v>
          </cell>
          <cell r="F268">
            <v>0</v>
          </cell>
          <cell r="G268">
            <v>0</v>
          </cell>
          <cell r="H268">
            <v>0</v>
          </cell>
          <cell r="I268" t="str">
            <v>Y</v>
          </cell>
          <cell r="J268">
            <v>0</v>
          </cell>
          <cell r="K268">
            <v>2010.25</v>
          </cell>
          <cell r="L268">
            <v>2010.25</v>
          </cell>
          <cell r="M268">
            <v>2010.25</v>
          </cell>
          <cell r="N268">
            <v>0</v>
          </cell>
          <cell r="O268">
            <v>0</v>
          </cell>
          <cell r="P268">
            <v>2010.25</v>
          </cell>
          <cell r="Q268">
            <v>0</v>
          </cell>
          <cell r="R268">
            <v>0</v>
          </cell>
          <cell r="S268">
            <v>0</v>
          </cell>
          <cell r="T268">
            <v>0</v>
          </cell>
          <cell r="U268">
            <v>0</v>
          </cell>
          <cell r="V268">
            <v>0</v>
          </cell>
          <cell r="W268">
            <v>0</v>
          </cell>
          <cell r="X268">
            <v>0</v>
          </cell>
          <cell r="Y268">
            <v>0</v>
          </cell>
          <cell r="Z268">
            <v>0</v>
          </cell>
          <cell r="AA268">
            <v>0</v>
          </cell>
          <cell r="AB268">
            <v>2010.25</v>
          </cell>
          <cell r="AC268">
            <v>0</v>
          </cell>
          <cell r="AD268">
            <v>0</v>
          </cell>
          <cell r="AE268">
            <v>0</v>
          </cell>
          <cell r="AF268">
            <v>0</v>
          </cell>
          <cell r="AG268">
            <v>0</v>
          </cell>
          <cell r="AH268">
            <v>0</v>
          </cell>
          <cell r="AI268">
            <v>0</v>
          </cell>
          <cell r="AJ268">
            <v>0</v>
          </cell>
          <cell r="AK268">
            <v>0</v>
          </cell>
          <cell r="AL268">
            <v>0</v>
          </cell>
          <cell r="AM268">
            <v>0</v>
          </cell>
          <cell r="AN268">
            <v>0</v>
          </cell>
          <cell r="AO268">
            <v>2010.25</v>
          </cell>
          <cell r="AP268">
            <v>0</v>
          </cell>
        </row>
        <row r="269">
          <cell r="B269" t="str">
            <v>Donepezil10mg</v>
          </cell>
          <cell r="C269" t="str">
            <v>Donepezil</v>
          </cell>
          <cell r="D269" t="str">
            <v>10mg</v>
          </cell>
          <cell r="E269" t="str">
            <v>Torrent</v>
          </cell>
          <cell r="F269" t="str">
            <v>Y</v>
          </cell>
          <cell r="G269" t="str">
            <v>Y</v>
          </cell>
          <cell r="H269">
            <v>0</v>
          </cell>
          <cell r="I269" t="str">
            <v>Y</v>
          </cell>
          <cell r="J269">
            <v>2010.5</v>
          </cell>
          <cell r="K269">
            <v>2010.25</v>
          </cell>
          <cell r="L269">
            <v>2010.5</v>
          </cell>
          <cell r="M269">
            <v>2010.25</v>
          </cell>
          <cell r="N269">
            <v>2010.5</v>
          </cell>
          <cell r="O269">
            <v>2011.25</v>
          </cell>
          <cell r="P269">
            <v>2010.25</v>
          </cell>
          <cell r="Q269">
            <v>2010.5</v>
          </cell>
          <cell r="R269">
            <v>2010.5</v>
          </cell>
          <cell r="S269">
            <v>2010.5</v>
          </cell>
          <cell r="T269">
            <v>2010.5</v>
          </cell>
          <cell r="U269">
            <v>2010.5</v>
          </cell>
          <cell r="V269">
            <v>2010.5</v>
          </cell>
          <cell r="W269">
            <v>0</v>
          </cell>
          <cell r="X269">
            <v>2010.5</v>
          </cell>
          <cell r="Y269">
            <v>2010.5</v>
          </cell>
          <cell r="Z269">
            <v>2011.25</v>
          </cell>
          <cell r="AA269">
            <v>2011.25</v>
          </cell>
          <cell r="AB269">
            <v>2011.25</v>
          </cell>
          <cell r="AC269">
            <v>2010.5</v>
          </cell>
          <cell r="AD269">
            <v>2011.25</v>
          </cell>
          <cell r="AE269">
            <v>2010.5</v>
          </cell>
          <cell r="AF269">
            <v>2010.5</v>
          </cell>
          <cell r="AG269">
            <v>2010.5</v>
          </cell>
          <cell r="AH269">
            <v>2011.25</v>
          </cell>
          <cell r="AI269">
            <v>0</v>
          </cell>
          <cell r="AJ269">
            <v>2010.5</v>
          </cell>
          <cell r="AK269">
            <v>2011.25</v>
          </cell>
          <cell r="AL269">
            <v>2011.25</v>
          </cell>
          <cell r="AM269">
            <v>2010.5</v>
          </cell>
          <cell r="AN269">
            <v>2011.25</v>
          </cell>
          <cell r="AO269">
            <v>2010.5</v>
          </cell>
          <cell r="AP269">
            <v>2010.5</v>
          </cell>
        </row>
        <row r="270">
          <cell r="B270" t="str">
            <v>Donepezil5mg</v>
          </cell>
          <cell r="C270" t="str">
            <v>Donepezil</v>
          </cell>
          <cell r="D270" t="str">
            <v>5mg</v>
          </cell>
          <cell r="E270" t="str">
            <v>Torrent</v>
          </cell>
          <cell r="F270" t="str">
            <v>Y</v>
          </cell>
          <cell r="G270" t="str">
            <v>Y</v>
          </cell>
          <cell r="H270">
            <v>0</v>
          </cell>
          <cell r="I270" t="str">
            <v>Y</v>
          </cell>
          <cell r="J270">
            <v>2010.5</v>
          </cell>
          <cell r="K270">
            <v>2010.25</v>
          </cell>
          <cell r="L270">
            <v>2010.5</v>
          </cell>
          <cell r="M270">
            <v>2010.25</v>
          </cell>
          <cell r="N270">
            <v>2010.5</v>
          </cell>
          <cell r="O270">
            <v>2011.25</v>
          </cell>
          <cell r="P270">
            <v>2010.25</v>
          </cell>
          <cell r="Q270">
            <v>2010.5</v>
          </cell>
          <cell r="R270">
            <v>2010.5</v>
          </cell>
          <cell r="S270">
            <v>2010.5</v>
          </cell>
          <cell r="T270">
            <v>2010.5</v>
          </cell>
          <cell r="U270">
            <v>2010.5</v>
          </cell>
          <cell r="V270">
            <v>2010.5</v>
          </cell>
          <cell r="W270">
            <v>0</v>
          </cell>
          <cell r="X270">
            <v>2010.5</v>
          </cell>
          <cell r="Y270">
            <v>2010.5</v>
          </cell>
          <cell r="Z270">
            <v>2011.25</v>
          </cell>
          <cell r="AA270">
            <v>2011.25</v>
          </cell>
          <cell r="AB270">
            <v>2011.25</v>
          </cell>
          <cell r="AC270">
            <v>2010.5</v>
          </cell>
          <cell r="AD270">
            <v>2011.25</v>
          </cell>
          <cell r="AE270">
            <v>2010.5</v>
          </cell>
          <cell r="AF270">
            <v>2010.5</v>
          </cell>
          <cell r="AG270">
            <v>2010.5</v>
          </cell>
          <cell r="AH270">
            <v>2011.25</v>
          </cell>
          <cell r="AI270">
            <v>0</v>
          </cell>
          <cell r="AJ270">
            <v>2010.5</v>
          </cell>
          <cell r="AK270">
            <v>2011.25</v>
          </cell>
          <cell r="AL270">
            <v>2011.25</v>
          </cell>
          <cell r="AM270">
            <v>2010.5</v>
          </cell>
          <cell r="AN270">
            <v>2011.25</v>
          </cell>
          <cell r="AO270">
            <v>2010.5</v>
          </cell>
          <cell r="AP270">
            <v>2010.5</v>
          </cell>
        </row>
        <row r="271">
          <cell r="B271" t="str">
            <v>Doxorubicin10mg</v>
          </cell>
          <cell r="C271" t="str">
            <v>Doxorubicin</v>
          </cell>
          <cell r="D271" t="str">
            <v>10mg</v>
          </cell>
          <cell r="E271" t="str">
            <v>Intas</v>
          </cell>
          <cell r="F271">
            <v>0</v>
          </cell>
          <cell r="G271">
            <v>0</v>
          </cell>
          <cell r="H271">
            <v>0</v>
          </cell>
          <cell r="I271" t="str">
            <v>Y</v>
          </cell>
          <cell r="J271">
            <v>2010.25</v>
          </cell>
          <cell r="K271">
            <v>0</v>
          </cell>
          <cell r="L271">
            <v>0</v>
          </cell>
          <cell r="M271">
            <v>2010.25</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row>
        <row r="272">
          <cell r="B272" t="str">
            <v>Doxorubicin200mg</v>
          </cell>
          <cell r="C272" t="str">
            <v>Doxorubicin</v>
          </cell>
          <cell r="D272" t="str">
            <v>200mg</v>
          </cell>
          <cell r="E272" t="str">
            <v>Intas</v>
          </cell>
          <cell r="F272">
            <v>0</v>
          </cell>
          <cell r="G272">
            <v>0</v>
          </cell>
          <cell r="H272">
            <v>0</v>
          </cell>
          <cell r="I272" t="str">
            <v>Y</v>
          </cell>
          <cell r="J272">
            <v>2010.25</v>
          </cell>
          <cell r="K272">
            <v>0</v>
          </cell>
          <cell r="L272">
            <v>0</v>
          </cell>
          <cell r="M272">
            <v>2010.25</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B273" t="str">
            <v>Doxorubicin50mg</v>
          </cell>
          <cell r="C273" t="str">
            <v>Doxorubicin</v>
          </cell>
          <cell r="D273" t="str">
            <v>50mg</v>
          </cell>
          <cell r="E273" t="str">
            <v>Intas</v>
          </cell>
          <cell r="F273">
            <v>0</v>
          </cell>
          <cell r="G273">
            <v>0</v>
          </cell>
          <cell r="H273">
            <v>0</v>
          </cell>
          <cell r="I273" t="str">
            <v>Y</v>
          </cell>
          <cell r="J273">
            <v>2010.25</v>
          </cell>
          <cell r="K273">
            <v>0</v>
          </cell>
          <cell r="L273">
            <v>0</v>
          </cell>
          <cell r="M273">
            <v>2010.25</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row>
        <row r="274">
          <cell r="B274" t="str">
            <v>Epirubicin10mg</v>
          </cell>
          <cell r="C274" t="str">
            <v>Epirubicin</v>
          </cell>
          <cell r="D274" t="str">
            <v>10mg</v>
          </cell>
          <cell r="E274" t="str">
            <v>Intas</v>
          </cell>
          <cell r="F274">
            <v>0</v>
          </cell>
          <cell r="G274">
            <v>0</v>
          </cell>
          <cell r="H274">
            <v>0</v>
          </cell>
          <cell r="I274" t="str">
            <v>Y</v>
          </cell>
          <cell r="J274">
            <v>2010.25</v>
          </cell>
          <cell r="K274">
            <v>2010.25</v>
          </cell>
          <cell r="L274">
            <v>0</v>
          </cell>
          <cell r="M274">
            <v>2010.25</v>
          </cell>
          <cell r="N274">
            <v>0</v>
          </cell>
          <cell r="O274">
            <v>0</v>
          </cell>
          <cell r="P274">
            <v>2010.25</v>
          </cell>
          <cell r="Q274">
            <v>0</v>
          </cell>
          <cell r="R274">
            <v>0</v>
          </cell>
          <cell r="S274">
            <v>0</v>
          </cell>
          <cell r="T274">
            <v>0</v>
          </cell>
          <cell r="U274">
            <v>0</v>
          </cell>
          <cell r="V274">
            <v>0</v>
          </cell>
          <cell r="W274">
            <v>0</v>
          </cell>
          <cell r="X274">
            <v>0</v>
          </cell>
          <cell r="Y274">
            <v>0</v>
          </cell>
          <cell r="Z274">
            <v>0</v>
          </cell>
          <cell r="AA274">
            <v>0</v>
          </cell>
          <cell r="AB274">
            <v>2010.25</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row>
        <row r="275">
          <cell r="B275" t="str">
            <v>Epirubicin200mg</v>
          </cell>
          <cell r="C275" t="str">
            <v>Epirubicin</v>
          </cell>
          <cell r="D275" t="str">
            <v>200mg</v>
          </cell>
          <cell r="E275" t="str">
            <v>Intas</v>
          </cell>
          <cell r="F275">
            <v>0</v>
          </cell>
          <cell r="G275">
            <v>0</v>
          </cell>
          <cell r="H275">
            <v>0</v>
          </cell>
          <cell r="I275" t="str">
            <v>Y</v>
          </cell>
          <cell r="J275">
            <v>2010.25</v>
          </cell>
          <cell r="K275">
            <v>2010.25</v>
          </cell>
          <cell r="L275">
            <v>0</v>
          </cell>
          <cell r="M275">
            <v>2010.25</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2010.25</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row>
        <row r="276">
          <cell r="B276" t="str">
            <v>Epirubicin20mg</v>
          </cell>
          <cell r="C276" t="str">
            <v>Epirubicin</v>
          </cell>
          <cell r="D276" t="str">
            <v>20mg</v>
          </cell>
          <cell r="E276" t="str">
            <v>Intas</v>
          </cell>
          <cell r="F276">
            <v>0</v>
          </cell>
          <cell r="G276">
            <v>0</v>
          </cell>
          <cell r="H276">
            <v>0</v>
          </cell>
          <cell r="I276" t="str">
            <v>Y</v>
          </cell>
          <cell r="J276">
            <v>2010.25</v>
          </cell>
          <cell r="K276">
            <v>2010.25</v>
          </cell>
          <cell r="L276">
            <v>0</v>
          </cell>
          <cell r="M276">
            <v>2010.25</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2010.25</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row>
        <row r="277">
          <cell r="B277" t="str">
            <v>Epirubicin50mg</v>
          </cell>
          <cell r="C277" t="str">
            <v>Epirubicin</v>
          </cell>
          <cell r="D277" t="str">
            <v>50mg</v>
          </cell>
          <cell r="E277" t="str">
            <v>Intas</v>
          </cell>
          <cell r="F277">
            <v>0</v>
          </cell>
          <cell r="G277">
            <v>0</v>
          </cell>
          <cell r="H277">
            <v>0</v>
          </cell>
          <cell r="I277" t="str">
            <v>Y</v>
          </cell>
          <cell r="J277">
            <v>2010.25</v>
          </cell>
          <cell r="K277">
            <v>2010.25</v>
          </cell>
          <cell r="L277">
            <v>2010.25</v>
          </cell>
          <cell r="M277">
            <v>2010.25</v>
          </cell>
          <cell r="N277">
            <v>0</v>
          </cell>
          <cell r="O277">
            <v>0</v>
          </cell>
          <cell r="P277">
            <v>2010.25</v>
          </cell>
          <cell r="Q277">
            <v>0</v>
          </cell>
          <cell r="R277">
            <v>0</v>
          </cell>
          <cell r="S277">
            <v>0</v>
          </cell>
          <cell r="T277">
            <v>0</v>
          </cell>
          <cell r="U277">
            <v>0</v>
          </cell>
          <cell r="V277">
            <v>0</v>
          </cell>
          <cell r="W277">
            <v>0</v>
          </cell>
          <cell r="X277">
            <v>0</v>
          </cell>
          <cell r="Y277">
            <v>0</v>
          </cell>
          <cell r="Z277">
            <v>0</v>
          </cell>
          <cell r="AA277">
            <v>0</v>
          </cell>
          <cell r="AB277">
            <v>2010.25</v>
          </cell>
          <cell r="AC277">
            <v>0</v>
          </cell>
          <cell r="AD277">
            <v>0</v>
          </cell>
          <cell r="AE277">
            <v>0</v>
          </cell>
          <cell r="AF277">
            <v>0</v>
          </cell>
          <cell r="AG277">
            <v>0</v>
          </cell>
          <cell r="AH277">
            <v>0</v>
          </cell>
          <cell r="AI277">
            <v>0</v>
          </cell>
          <cell r="AJ277">
            <v>0</v>
          </cell>
          <cell r="AK277">
            <v>0</v>
          </cell>
          <cell r="AL277">
            <v>0</v>
          </cell>
          <cell r="AM277">
            <v>0</v>
          </cell>
          <cell r="AN277">
            <v>0</v>
          </cell>
          <cell r="AO277">
            <v>2010.25</v>
          </cell>
          <cell r="AP277">
            <v>0</v>
          </cell>
        </row>
        <row r="278">
          <cell r="B278" t="str">
            <v>Erythropoietin10000IU</v>
          </cell>
          <cell r="C278" t="str">
            <v>Erythropoietin</v>
          </cell>
          <cell r="D278" t="str">
            <v>10000IU</v>
          </cell>
          <cell r="E278" t="str">
            <v>Intas</v>
          </cell>
          <cell r="F278">
            <v>0</v>
          </cell>
          <cell r="G278">
            <v>0</v>
          </cell>
          <cell r="H278">
            <v>0</v>
          </cell>
          <cell r="I278" t="str">
            <v>Y</v>
          </cell>
          <cell r="J278">
            <v>0</v>
          </cell>
          <cell r="K278">
            <v>2010.25</v>
          </cell>
          <cell r="L278">
            <v>0</v>
          </cell>
          <cell r="M278">
            <v>2010.25</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2010.25</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B279" t="str">
            <v>Erythropoietin2000IU</v>
          </cell>
          <cell r="C279" t="str">
            <v>Erythropoietin</v>
          </cell>
          <cell r="D279" t="str">
            <v>2000IU</v>
          </cell>
          <cell r="E279" t="str">
            <v>Intas</v>
          </cell>
          <cell r="F279">
            <v>0</v>
          </cell>
          <cell r="G279">
            <v>0</v>
          </cell>
          <cell r="H279">
            <v>0</v>
          </cell>
          <cell r="I279" t="str">
            <v>Y</v>
          </cell>
          <cell r="J279">
            <v>0</v>
          </cell>
          <cell r="K279">
            <v>2010.25</v>
          </cell>
          <cell r="L279">
            <v>0</v>
          </cell>
          <cell r="M279">
            <v>2010.25</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2010.25</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B280" t="str">
            <v>Erythropoietin4000IU</v>
          </cell>
          <cell r="C280" t="str">
            <v>Erythropoietin</v>
          </cell>
          <cell r="D280" t="str">
            <v>4000IU</v>
          </cell>
          <cell r="E280" t="str">
            <v>Intas</v>
          </cell>
          <cell r="F280">
            <v>0</v>
          </cell>
          <cell r="G280">
            <v>0</v>
          </cell>
          <cell r="H280">
            <v>0</v>
          </cell>
          <cell r="I280" t="str">
            <v>Y</v>
          </cell>
          <cell r="J280">
            <v>0</v>
          </cell>
          <cell r="K280">
            <v>2010.25</v>
          </cell>
          <cell r="L280">
            <v>0</v>
          </cell>
          <cell r="M280">
            <v>2010.25</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2010.25</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row>
        <row r="281">
          <cell r="B281" t="str">
            <v>Ezetimbe + Simvastatin10+10mg</v>
          </cell>
          <cell r="C281" t="str">
            <v>Ezetimbe + Simvastatin</v>
          </cell>
          <cell r="D281" t="str">
            <v>10+10mg</v>
          </cell>
          <cell r="E281" t="str">
            <v>Torrent</v>
          </cell>
          <cell r="F281">
            <v>0</v>
          </cell>
          <cell r="G281" t="str">
            <v>Y</v>
          </cell>
          <cell r="H281">
            <v>0</v>
          </cell>
          <cell r="I281">
            <v>0</v>
          </cell>
          <cell r="J281">
            <v>2012.5</v>
          </cell>
          <cell r="K281">
            <v>2011.75</v>
          </cell>
          <cell r="L281">
            <v>2012</v>
          </cell>
          <cell r="M281">
            <v>2011.75</v>
          </cell>
          <cell r="N281">
            <v>2012</v>
          </cell>
          <cell r="O281">
            <v>2012.5</v>
          </cell>
          <cell r="P281">
            <v>2011.75</v>
          </cell>
          <cell r="Q281">
            <v>2012.5</v>
          </cell>
          <cell r="R281">
            <v>2012</v>
          </cell>
          <cell r="S281">
            <v>2012</v>
          </cell>
          <cell r="T281">
            <v>2012</v>
          </cell>
          <cell r="U281">
            <v>2012.5</v>
          </cell>
          <cell r="V281">
            <v>2012.5</v>
          </cell>
          <cell r="W281">
            <v>0</v>
          </cell>
          <cell r="X281">
            <v>2012</v>
          </cell>
          <cell r="Y281">
            <v>2012.5</v>
          </cell>
          <cell r="Z281">
            <v>2012.5</v>
          </cell>
          <cell r="AA281">
            <v>2012.5</v>
          </cell>
          <cell r="AB281">
            <v>2012.5</v>
          </cell>
          <cell r="AC281">
            <v>2012</v>
          </cell>
          <cell r="AD281">
            <v>2012.5</v>
          </cell>
          <cell r="AE281">
            <v>2012.5</v>
          </cell>
          <cell r="AF281">
            <v>2012.5</v>
          </cell>
          <cell r="AG281">
            <v>2012</v>
          </cell>
          <cell r="AH281">
            <v>2012.5</v>
          </cell>
          <cell r="AI281">
            <v>0</v>
          </cell>
          <cell r="AJ281">
            <v>2012.5</v>
          </cell>
          <cell r="AK281">
            <v>2012.5</v>
          </cell>
          <cell r="AL281">
            <v>2012.5</v>
          </cell>
          <cell r="AM281">
            <v>2012.5</v>
          </cell>
          <cell r="AN281">
            <v>2012.5</v>
          </cell>
          <cell r="AO281">
            <v>2012</v>
          </cell>
          <cell r="AP281">
            <v>2012</v>
          </cell>
        </row>
        <row r="282">
          <cell r="B282" t="str">
            <v>Ezetimbe + Simvastatin10+20mg</v>
          </cell>
          <cell r="C282" t="str">
            <v>Ezetimbe + Simvastatin</v>
          </cell>
          <cell r="D282" t="str">
            <v>10+20mg</v>
          </cell>
          <cell r="E282" t="str">
            <v>Torrent</v>
          </cell>
          <cell r="F282">
            <v>0</v>
          </cell>
          <cell r="G282" t="str">
            <v>Y</v>
          </cell>
          <cell r="H282">
            <v>0</v>
          </cell>
          <cell r="I282">
            <v>0</v>
          </cell>
          <cell r="J282">
            <v>2012.5</v>
          </cell>
          <cell r="K282">
            <v>2011.75</v>
          </cell>
          <cell r="L282">
            <v>2012</v>
          </cell>
          <cell r="M282">
            <v>2011.75</v>
          </cell>
          <cell r="N282">
            <v>2012</v>
          </cell>
          <cell r="O282">
            <v>2012.5</v>
          </cell>
          <cell r="P282">
            <v>2011.75</v>
          </cell>
          <cell r="Q282">
            <v>2012.5</v>
          </cell>
          <cell r="R282">
            <v>2012</v>
          </cell>
          <cell r="S282">
            <v>2012</v>
          </cell>
          <cell r="T282">
            <v>2012</v>
          </cell>
          <cell r="U282">
            <v>2012.5</v>
          </cell>
          <cell r="V282">
            <v>2012.5</v>
          </cell>
          <cell r="W282">
            <v>0</v>
          </cell>
          <cell r="X282">
            <v>2012</v>
          </cell>
          <cell r="Y282">
            <v>2012.5</v>
          </cell>
          <cell r="Z282">
            <v>2012.5</v>
          </cell>
          <cell r="AA282">
            <v>2012.5</v>
          </cell>
          <cell r="AB282">
            <v>2012.5</v>
          </cell>
          <cell r="AC282">
            <v>2012</v>
          </cell>
          <cell r="AD282">
            <v>2012.5</v>
          </cell>
          <cell r="AE282">
            <v>2012.5</v>
          </cell>
          <cell r="AF282">
            <v>2012.5</v>
          </cell>
          <cell r="AG282">
            <v>2012</v>
          </cell>
          <cell r="AH282">
            <v>2012.5</v>
          </cell>
          <cell r="AI282">
            <v>0</v>
          </cell>
          <cell r="AJ282">
            <v>2012.5</v>
          </cell>
          <cell r="AK282">
            <v>2012.5</v>
          </cell>
          <cell r="AL282">
            <v>2012.5</v>
          </cell>
          <cell r="AM282">
            <v>2012.5</v>
          </cell>
          <cell r="AN282">
            <v>2012.5</v>
          </cell>
          <cell r="AO282">
            <v>2012</v>
          </cell>
          <cell r="AP282">
            <v>2012</v>
          </cell>
        </row>
        <row r="283">
          <cell r="B283" t="str">
            <v>Ezetimbe + Simvastatin10+40mg</v>
          </cell>
          <cell r="C283" t="str">
            <v>Ezetimbe + Simvastatin</v>
          </cell>
          <cell r="D283" t="str">
            <v>10+40mg</v>
          </cell>
          <cell r="E283" t="str">
            <v>Torrent</v>
          </cell>
          <cell r="F283">
            <v>0</v>
          </cell>
          <cell r="G283" t="str">
            <v>Y</v>
          </cell>
          <cell r="H283">
            <v>0</v>
          </cell>
          <cell r="I283">
            <v>0</v>
          </cell>
          <cell r="J283">
            <v>2012.5</v>
          </cell>
          <cell r="K283">
            <v>2011.75</v>
          </cell>
          <cell r="L283">
            <v>2012</v>
          </cell>
          <cell r="M283">
            <v>2011.75</v>
          </cell>
          <cell r="N283">
            <v>2012</v>
          </cell>
          <cell r="O283">
            <v>2012.5</v>
          </cell>
          <cell r="P283">
            <v>2011.75</v>
          </cell>
          <cell r="Q283">
            <v>2012.5</v>
          </cell>
          <cell r="R283">
            <v>2012</v>
          </cell>
          <cell r="S283">
            <v>2012</v>
          </cell>
          <cell r="T283">
            <v>2012</v>
          </cell>
          <cell r="U283">
            <v>2012.5</v>
          </cell>
          <cell r="V283">
            <v>2012.5</v>
          </cell>
          <cell r="W283">
            <v>0</v>
          </cell>
          <cell r="X283">
            <v>2012</v>
          </cell>
          <cell r="Y283">
            <v>2012.5</v>
          </cell>
          <cell r="Z283">
            <v>2012.5</v>
          </cell>
          <cell r="AA283">
            <v>2012.5</v>
          </cell>
          <cell r="AB283">
            <v>2012.5</v>
          </cell>
          <cell r="AC283">
            <v>2012</v>
          </cell>
          <cell r="AD283">
            <v>2012.5</v>
          </cell>
          <cell r="AE283">
            <v>2012.5</v>
          </cell>
          <cell r="AF283">
            <v>2012.5</v>
          </cell>
          <cell r="AG283">
            <v>2012</v>
          </cell>
          <cell r="AH283">
            <v>2012.5</v>
          </cell>
          <cell r="AI283">
            <v>0</v>
          </cell>
          <cell r="AJ283">
            <v>2012.5</v>
          </cell>
          <cell r="AK283">
            <v>2012.5</v>
          </cell>
          <cell r="AL283">
            <v>2012.5</v>
          </cell>
          <cell r="AM283">
            <v>2012.5</v>
          </cell>
          <cell r="AN283">
            <v>2012.5</v>
          </cell>
          <cell r="AO283">
            <v>2012</v>
          </cell>
          <cell r="AP283">
            <v>2012</v>
          </cell>
        </row>
        <row r="284">
          <cell r="B284" t="str">
            <v>Ezetimbe + Simvastatin10+80mg</v>
          </cell>
          <cell r="C284" t="str">
            <v>Ezetimbe + Simvastatin</v>
          </cell>
          <cell r="D284" t="str">
            <v>10+80mg</v>
          </cell>
          <cell r="E284" t="str">
            <v>Torrent</v>
          </cell>
          <cell r="F284">
            <v>0</v>
          </cell>
          <cell r="G284" t="str">
            <v>Y</v>
          </cell>
          <cell r="H284">
            <v>0</v>
          </cell>
          <cell r="I284">
            <v>0</v>
          </cell>
          <cell r="J284">
            <v>2012.5</v>
          </cell>
          <cell r="K284">
            <v>2011.75</v>
          </cell>
          <cell r="L284">
            <v>2012</v>
          </cell>
          <cell r="M284">
            <v>2011.75</v>
          </cell>
          <cell r="N284">
            <v>2012</v>
          </cell>
          <cell r="O284">
            <v>2012.5</v>
          </cell>
          <cell r="P284">
            <v>2011.75</v>
          </cell>
          <cell r="Q284">
            <v>2012.5</v>
          </cell>
          <cell r="R284">
            <v>2012</v>
          </cell>
          <cell r="S284">
            <v>2012</v>
          </cell>
          <cell r="T284">
            <v>2012</v>
          </cell>
          <cell r="U284">
            <v>2012.5</v>
          </cell>
          <cell r="V284">
            <v>2012.5</v>
          </cell>
          <cell r="W284">
            <v>0</v>
          </cell>
          <cell r="X284">
            <v>2012</v>
          </cell>
          <cell r="Y284">
            <v>2012.5</v>
          </cell>
          <cell r="Z284">
            <v>2012.5</v>
          </cell>
          <cell r="AA284">
            <v>2012.5</v>
          </cell>
          <cell r="AB284">
            <v>2012.5</v>
          </cell>
          <cell r="AC284">
            <v>2012</v>
          </cell>
          <cell r="AD284">
            <v>2012.5</v>
          </cell>
          <cell r="AE284">
            <v>2012.5</v>
          </cell>
          <cell r="AF284">
            <v>2012.5</v>
          </cell>
          <cell r="AG284">
            <v>2012</v>
          </cell>
          <cell r="AH284">
            <v>2012.5</v>
          </cell>
          <cell r="AI284">
            <v>0</v>
          </cell>
          <cell r="AJ284">
            <v>2012.5</v>
          </cell>
          <cell r="AK284">
            <v>2012.5</v>
          </cell>
          <cell r="AL284">
            <v>2012.5</v>
          </cell>
          <cell r="AM284">
            <v>2012.5</v>
          </cell>
          <cell r="AN284">
            <v>2012.5</v>
          </cell>
          <cell r="AO284">
            <v>2012</v>
          </cell>
          <cell r="AP284">
            <v>2012</v>
          </cell>
        </row>
        <row r="285">
          <cell r="B285" t="str">
            <v>Fexofenadine120mg</v>
          </cell>
          <cell r="C285" t="str">
            <v>Fexofenadine</v>
          </cell>
          <cell r="D285" t="str">
            <v>120mg</v>
          </cell>
          <cell r="E285" t="str">
            <v>Intas</v>
          </cell>
          <cell r="F285">
            <v>0</v>
          </cell>
          <cell r="G285">
            <v>0</v>
          </cell>
          <cell r="H285">
            <v>0</v>
          </cell>
          <cell r="I285" t="str">
            <v>Y</v>
          </cell>
          <cell r="J285">
            <v>0</v>
          </cell>
          <cell r="K285">
            <v>0</v>
          </cell>
          <cell r="L285">
            <v>2010.25</v>
          </cell>
          <cell r="M285">
            <v>2010.25</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2010.25</v>
          </cell>
          <cell r="AP285">
            <v>0</v>
          </cell>
        </row>
        <row r="286">
          <cell r="B286" t="str">
            <v>Filgrastim300mcg/mL</v>
          </cell>
          <cell r="C286" t="str">
            <v>Filgrastim</v>
          </cell>
          <cell r="D286" t="str">
            <v>300mcg/mL</v>
          </cell>
          <cell r="E286" t="str">
            <v>Intas</v>
          </cell>
          <cell r="F286">
            <v>0</v>
          </cell>
          <cell r="G286">
            <v>0</v>
          </cell>
          <cell r="H286">
            <v>0</v>
          </cell>
          <cell r="I286" t="str">
            <v>Y</v>
          </cell>
          <cell r="J286">
            <v>0</v>
          </cell>
          <cell r="K286">
            <v>2010.25</v>
          </cell>
          <cell r="L286">
            <v>0</v>
          </cell>
          <cell r="M286">
            <v>2010.25</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2010.25</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B287" t="str">
            <v>Finasteride1mg</v>
          </cell>
          <cell r="C287" t="str">
            <v>Finasteride</v>
          </cell>
          <cell r="D287" t="str">
            <v>1mg</v>
          </cell>
          <cell r="E287" t="str">
            <v>Intas</v>
          </cell>
          <cell r="F287">
            <v>0</v>
          </cell>
          <cell r="G287">
            <v>0</v>
          </cell>
          <cell r="H287">
            <v>0</v>
          </cell>
          <cell r="I287" t="str">
            <v>Y</v>
          </cell>
          <cell r="J287">
            <v>2010.25</v>
          </cell>
          <cell r="K287">
            <v>0</v>
          </cell>
          <cell r="L287">
            <v>0</v>
          </cell>
          <cell r="M287">
            <v>2010.25</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row>
        <row r="288">
          <cell r="B288" t="str">
            <v>Finasteride5mg</v>
          </cell>
          <cell r="C288" t="str">
            <v>Finasteride</v>
          </cell>
          <cell r="D288" t="str">
            <v>5mg</v>
          </cell>
          <cell r="E288" t="str">
            <v>Intas</v>
          </cell>
          <cell r="F288">
            <v>0</v>
          </cell>
          <cell r="G288">
            <v>0</v>
          </cell>
          <cell r="H288">
            <v>0</v>
          </cell>
          <cell r="I288" t="str">
            <v>Y</v>
          </cell>
          <cell r="J288">
            <v>2010.25</v>
          </cell>
          <cell r="K288">
            <v>2010.25</v>
          </cell>
          <cell r="L288">
            <v>0</v>
          </cell>
          <cell r="M288">
            <v>2010.25</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2010.25</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row>
        <row r="289">
          <cell r="B289" t="str">
            <v>Fluorouracil1000mg</v>
          </cell>
          <cell r="C289" t="str">
            <v>Fluorouracil</v>
          </cell>
          <cell r="D289" t="str">
            <v>1000mg</v>
          </cell>
          <cell r="E289" t="str">
            <v>Intas</v>
          </cell>
          <cell r="F289">
            <v>0</v>
          </cell>
          <cell r="G289">
            <v>0</v>
          </cell>
          <cell r="H289">
            <v>0</v>
          </cell>
          <cell r="I289" t="str">
            <v>Y</v>
          </cell>
          <cell r="J289">
            <v>2010.25</v>
          </cell>
          <cell r="K289">
            <v>2010.25</v>
          </cell>
          <cell r="L289">
            <v>2010.25</v>
          </cell>
          <cell r="M289">
            <v>2010.25</v>
          </cell>
          <cell r="N289">
            <v>0</v>
          </cell>
          <cell r="O289">
            <v>0</v>
          </cell>
          <cell r="P289">
            <v>2010.25</v>
          </cell>
          <cell r="Q289">
            <v>0</v>
          </cell>
          <cell r="R289">
            <v>0</v>
          </cell>
          <cell r="S289">
            <v>0</v>
          </cell>
          <cell r="T289">
            <v>0</v>
          </cell>
          <cell r="U289">
            <v>0</v>
          </cell>
          <cell r="V289">
            <v>0</v>
          </cell>
          <cell r="W289">
            <v>0</v>
          </cell>
          <cell r="X289">
            <v>0</v>
          </cell>
          <cell r="Y289">
            <v>0</v>
          </cell>
          <cell r="Z289">
            <v>0</v>
          </cell>
          <cell r="AA289">
            <v>0</v>
          </cell>
          <cell r="AB289">
            <v>2010.25</v>
          </cell>
          <cell r="AC289">
            <v>0</v>
          </cell>
          <cell r="AD289">
            <v>0</v>
          </cell>
          <cell r="AE289">
            <v>0</v>
          </cell>
          <cell r="AF289">
            <v>0</v>
          </cell>
          <cell r="AG289">
            <v>0</v>
          </cell>
          <cell r="AH289">
            <v>0</v>
          </cell>
          <cell r="AI289">
            <v>0</v>
          </cell>
          <cell r="AJ289">
            <v>0</v>
          </cell>
          <cell r="AK289">
            <v>0</v>
          </cell>
          <cell r="AL289">
            <v>0</v>
          </cell>
          <cell r="AM289">
            <v>0</v>
          </cell>
          <cell r="AN289">
            <v>0</v>
          </cell>
          <cell r="AO289">
            <v>2010.25</v>
          </cell>
          <cell r="AP289">
            <v>0</v>
          </cell>
        </row>
        <row r="290">
          <cell r="B290" t="str">
            <v>Fluorouracil250mg</v>
          </cell>
          <cell r="C290" t="str">
            <v>Fluorouracil</v>
          </cell>
          <cell r="D290" t="str">
            <v>250mg</v>
          </cell>
          <cell r="E290" t="str">
            <v>Intas</v>
          </cell>
          <cell r="F290">
            <v>0</v>
          </cell>
          <cell r="G290">
            <v>0</v>
          </cell>
          <cell r="H290">
            <v>0</v>
          </cell>
          <cell r="I290" t="str">
            <v>Y</v>
          </cell>
          <cell r="J290">
            <v>2010.25</v>
          </cell>
          <cell r="K290">
            <v>2010.25</v>
          </cell>
          <cell r="L290">
            <v>2010.25</v>
          </cell>
          <cell r="M290">
            <v>2010.25</v>
          </cell>
          <cell r="N290">
            <v>0</v>
          </cell>
          <cell r="O290">
            <v>0</v>
          </cell>
          <cell r="P290">
            <v>2010.25</v>
          </cell>
          <cell r="Q290">
            <v>0</v>
          </cell>
          <cell r="R290">
            <v>0</v>
          </cell>
          <cell r="S290">
            <v>0</v>
          </cell>
          <cell r="T290">
            <v>0</v>
          </cell>
          <cell r="U290">
            <v>0</v>
          </cell>
          <cell r="V290">
            <v>0</v>
          </cell>
          <cell r="W290">
            <v>0</v>
          </cell>
          <cell r="X290">
            <v>0</v>
          </cell>
          <cell r="Y290">
            <v>0</v>
          </cell>
          <cell r="Z290">
            <v>0</v>
          </cell>
          <cell r="AA290">
            <v>0</v>
          </cell>
          <cell r="AB290">
            <v>2010.25</v>
          </cell>
          <cell r="AC290">
            <v>0</v>
          </cell>
          <cell r="AD290">
            <v>0</v>
          </cell>
          <cell r="AE290">
            <v>0</v>
          </cell>
          <cell r="AF290">
            <v>0</v>
          </cell>
          <cell r="AG290">
            <v>0</v>
          </cell>
          <cell r="AH290">
            <v>0</v>
          </cell>
          <cell r="AI290">
            <v>0</v>
          </cell>
          <cell r="AJ290">
            <v>0</v>
          </cell>
          <cell r="AK290">
            <v>0</v>
          </cell>
          <cell r="AL290">
            <v>0</v>
          </cell>
          <cell r="AM290">
            <v>0</v>
          </cell>
          <cell r="AN290">
            <v>0</v>
          </cell>
          <cell r="AO290">
            <v>2010.25</v>
          </cell>
          <cell r="AP290">
            <v>0</v>
          </cell>
        </row>
        <row r="291">
          <cell r="B291" t="str">
            <v>Fluorouracil5000mg</v>
          </cell>
          <cell r="C291" t="str">
            <v>Fluorouracil</v>
          </cell>
          <cell r="D291" t="str">
            <v>5000mg</v>
          </cell>
          <cell r="E291" t="str">
            <v>Intas</v>
          </cell>
          <cell r="F291">
            <v>0</v>
          </cell>
          <cell r="G291">
            <v>0</v>
          </cell>
          <cell r="H291">
            <v>0</v>
          </cell>
          <cell r="I291" t="str">
            <v>Y</v>
          </cell>
          <cell r="J291">
            <v>2010.25</v>
          </cell>
          <cell r="K291">
            <v>2010.25</v>
          </cell>
          <cell r="L291">
            <v>2010.25</v>
          </cell>
          <cell r="M291">
            <v>2010.25</v>
          </cell>
          <cell r="N291">
            <v>0</v>
          </cell>
          <cell r="O291">
            <v>0</v>
          </cell>
          <cell r="P291">
            <v>2010.25</v>
          </cell>
          <cell r="Q291">
            <v>0</v>
          </cell>
          <cell r="R291">
            <v>0</v>
          </cell>
          <cell r="S291">
            <v>0</v>
          </cell>
          <cell r="T291">
            <v>0</v>
          </cell>
          <cell r="U291">
            <v>0</v>
          </cell>
          <cell r="V291">
            <v>0</v>
          </cell>
          <cell r="W291">
            <v>0</v>
          </cell>
          <cell r="X291">
            <v>0</v>
          </cell>
          <cell r="Y291">
            <v>0</v>
          </cell>
          <cell r="Z291">
            <v>0</v>
          </cell>
          <cell r="AA291">
            <v>0</v>
          </cell>
          <cell r="AB291">
            <v>2010.25</v>
          </cell>
          <cell r="AC291">
            <v>0</v>
          </cell>
          <cell r="AD291">
            <v>0</v>
          </cell>
          <cell r="AE291">
            <v>0</v>
          </cell>
          <cell r="AF291">
            <v>0</v>
          </cell>
          <cell r="AG291">
            <v>0</v>
          </cell>
          <cell r="AH291">
            <v>0</v>
          </cell>
          <cell r="AI291">
            <v>0</v>
          </cell>
          <cell r="AJ291">
            <v>0</v>
          </cell>
          <cell r="AK291">
            <v>0</v>
          </cell>
          <cell r="AL291">
            <v>0</v>
          </cell>
          <cell r="AM291">
            <v>0</v>
          </cell>
          <cell r="AN291">
            <v>0</v>
          </cell>
          <cell r="AO291">
            <v>2010.25</v>
          </cell>
          <cell r="AP291">
            <v>0</v>
          </cell>
        </row>
        <row r="292">
          <cell r="B292" t="str">
            <v>Fluorouracil500mg</v>
          </cell>
          <cell r="C292" t="str">
            <v>Fluorouracil</v>
          </cell>
          <cell r="D292" t="str">
            <v>500mg</v>
          </cell>
          <cell r="E292" t="str">
            <v>Intas</v>
          </cell>
          <cell r="F292">
            <v>0</v>
          </cell>
          <cell r="G292">
            <v>0</v>
          </cell>
          <cell r="H292">
            <v>0</v>
          </cell>
          <cell r="I292" t="str">
            <v>Y</v>
          </cell>
          <cell r="J292">
            <v>2010.25</v>
          </cell>
          <cell r="K292">
            <v>2010.25</v>
          </cell>
          <cell r="L292">
            <v>2010.25</v>
          </cell>
          <cell r="M292">
            <v>2010.25</v>
          </cell>
          <cell r="N292">
            <v>0</v>
          </cell>
          <cell r="O292">
            <v>0</v>
          </cell>
          <cell r="P292">
            <v>2010.25</v>
          </cell>
          <cell r="Q292">
            <v>0</v>
          </cell>
          <cell r="R292">
            <v>0</v>
          </cell>
          <cell r="S292">
            <v>0</v>
          </cell>
          <cell r="T292">
            <v>0</v>
          </cell>
          <cell r="U292">
            <v>0</v>
          </cell>
          <cell r="V292">
            <v>0</v>
          </cell>
          <cell r="W292">
            <v>0</v>
          </cell>
          <cell r="X292">
            <v>0</v>
          </cell>
          <cell r="Y292">
            <v>0</v>
          </cell>
          <cell r="Z292">
            <v>0</v>
          </cell>
          <cell r="AA292">
            <v>0</v>
          </cell>
          <cell r="AB292">
            <v>2010.25</v>
          </cell>
          <cell r="AC292">
            <v>0</v>
          </cell>
          <cell r="AD292">
            <v>0</v>
          </cell>
          <cell r="AE292">
            <v>0</v>
          </cell>
          <cell r="AF292">
            <v>0</v>
          </cell>
          <cell r="AG292">
            <v>0</v>
          </cell>
          <cell r="AH292">
            <v>0</v>
          </cell>
          <cell r="AI292">
            <v>0</v>
          </cell>
          <cell r="AJ292">
            <v>0</v>
          </cell>
          <cell r="AK292">
            <v>0</v>
          </cell>
          <cell r="AL292">
            <v>0</v>
          </cell>
          <cell r="AM292">
            <v>0</v>
          </cell>
          <cell r="AN292">
            <v>0</v>
          </cell>
          <cell r="AO292">
            <v>2010.25</v>
          </cell>
          <cell r="AP292">
            <v>0</v>
          </cell>
        </row>
        <row r="293">
          <cell r="B293" t="str">
            <v>Fluvastatin80mg</v>
          </cell>
          <cell r="C293" t="str">
            <v>Fluvastatin</v>
          </cell>
          <cell r="D293" t="str">
            <v>80mg</v>
          </cell>
          <cell r="E293" t="str">
            <v>Intas</v>
          </cell>
          <cell r="F293">
            <v>0</v>
          </cell>
          <cell r="G293">
            <v>0</v>
          </cell>
          <cell r="H293">
            <v>0</v>
          </cell>
          <cell r="I293" t="str">
            <v>Y</v>
          </cell>
          <cell r="J293">
            <v>2010.5</v>
          </cell>
          <cell r="K293">
            <v>0</v>
          </cell>
          <cell r="L293">
            <v>0</v>
          </cell>
          <cell r="M293">
            <v>2010.5</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row>
        <row r="294">
          <cell r="B294" t="str">
            <v>Fluvoxamine ER100mg</v>
          </cell>
          <cell r="C294" t="str">
            <v>Fluvoxamine ER</v>
          </cell>
          <cell r="D294" t="str">
            <v>100mg</v>
          </cell>
          <cell r="E294" t="str">
            <v>Torrent</v>
          </cell>
          <cell r="F294">
            <v>0</v>
          </cell>
          <cell r="G294" t="str">
            <v>Y</v>
          </cell>
          <cell r="H294">
            <v>0</v>
          </cell>
          <cell r="I294">
            <v>0</v>
          </cell>
          <cell r="J294">
            <v>2011.5</v>
          </cell>
          <cell r="K294">
            <v>2011.5</v>
          </cell>
          <cell r="L294">
            <v>2011.5</v>
          </cell>
          <cell r="M294">
            <v>2011.5</v>
          </cell>
          <cell r="N294">
            <v>2011.5</v>
          </cell>
          <cell r="O294">
            <v>2011.5</v>
          </cell>
          <cell r="P294">
            <v>2011.5</v>
          </cell>
          <cell r="Q294">
            <v>2011.5</v>
          </cell>
          <cell r="R294">
            <v>2011.5</v>
          </cell>
          <cell r="S294">
            <v>2011.5</v>
          </cell>
          <cell r="T294">
            <v>2011.5</v>
          </cell>
          <cell r="U294">
            <v>2011.5</v>
          </cell>
          <cell r="V294">
            <v>2011.5</v>
          </cell>
          <cell r="W294">
            <v>0</v>
          </cell>
          <cell r="X294">
            <v>2011.5</v>
          </cell>
          <cell r="Y294">
            <v>2011.5</v>
          </cell>
          <cell r="Z294">
            <v>2011.5</v>
          </cell>
          <cell r="AA294">
            <v>2011.5</v>
          </cell>
          <cell r="AB294">
            <v>2011.5</v>
          </cell>
          <cell r="AC294">
            <v>2011.5</v>
          </cell>
          <cell r="AD294">
            <v>2011.5</v>
          </cell>
          <cell r="AE294">
            <v>2011.5</v>
          </cell>
          <cell r="AF294">
            <v>2011.5</v>
          </cell>
          <cell r="AG294">
            <v>2011.5</v>
          </cell>
          <cell r="AH294">
            <v>2011.5</v>
          </cell>
          <cell r="AI294">
            <v>0</v>
          </cell>
          <cell r="AJ294">
            <v>2011.5</v>
          </cell>
          <cell r="AK294">
            <v>2011.5</v>
          </cell>
          <cell r="AL294">
            <v>2011.5</v>
          </cell>
          <cell r="AM294">
            <v>2011.5</v>
          </cell>
          <cell r="AN294">
            <v>2011.5</v>
          </cell>
          <cell r="AO294">
            <v>2011.5</v>
          </cell>
          <cell r="AP294">
            <v>2011.5</v>
          </cell>
        </row>
        <row r="295">
          <cell r="B295" t="str">
            <v>Fluvoxamine ER150mg</v>
          </cell>
          <cell r="C295" t="str">
            <v>Fluvoxamine ER</v>
          </cell>
          <cell r="D295" t="str">
            <v>150mg</v>
          </cell>
          <cell r="E295" t="str">
            <v>Torrent</v>
          </cell>
          <cell r="F295">
            <v>0</v>
          </cell>
          <cell r="G295" t="str">
            <v>Y</v>
          </cell>
          <cell r="H295">
            <v>0</v>
          </cell>
          <cell r="I295">
            <v>0</v>
          </cell>
          <cell r="J295">
            <v>2011.5</v>
          </cell>
          <cell r="K295">
            <v>2011.5</v>
          </cell>
          <cell r="L295">
            <v>2011.5</v>
          </cell>
          <cell r="M295">
            <v>2011.5</v>
          </cell>
          <cell r="N295">
            <v>2011.5</v>
          </cell>
          <cell r="O295">
            <v>2011.5</v>
          </cell>
          <cell r="P295">
            <v>2011.5</v>
          </cell>
          <cell r="Q295">
            <v>2011.5</v>
          </cell>
          <cell r="R295">
            <v>2011.5</v>
          </cell>
          <cell r="S295">
            <v>2011.5</v>
          </cell>
          <cell r="T295">
            <v>2011.5</v>
          </cell>
          <cell r="U295">
            <v>2011.5</v>
          </cell>
          <cell r="V295">
            <v>2011.5</v>
          </cell>
          <cell r="W295">
            <v>0</v>
          </cell>
          <cell r="X295">
            <v>2011.5</v>
          </cell>
          <cell r="Y295">
            <v>2011.5</v>
          </cell>
          <cell r="Z295">
            <v>2011.5</v>
          </cell>
          <cell r="AA295">
            <v>2011.5</v>
          </cell>
          <cell r="AB295">
            <v>2011.5</v>
          </cell>
          <cell r="AC295">
            <v>2011.5</v>
          </cell>
          <cell r="AD295">
            <v>2011.5</v>
          </cell>
          <cell r="AE295">
            <v>2011.5</v>
          </cell>
          <cell r="AF295">
            <v>2011.5</v>
          </cell>
          <cell r="AG295">
            <v>2011.5</v>
          </cell>
          <cell r="AH295">
            <v>2011.5</v>
          </cell>
          <cell r="AI295">
            <v>0</v>
          </cell>
          <cell r="AJ295">
            <v>2011.5</v>
          </cell>
          <cell r="AK295">
            <v>2011.5</v>
          </cell>
          <cell r="AL295">
            <v>2011.5</v>
          </cell>
          <cell r="AM295">
            <v>2011.5</v>
          </cell>
          <cell r="AN295">
            <v>2011.5</v>
          </cell>
          <cell r="AO295">
            <v>2011.5</v>
          </cell>
          <cell r="AP295">
            <v>2011.5</v>
          </cell>
        </row>
        <row r="296">
          <cell r="B296" t="str">
            <v>Gliclazide SR</v>
          </cell>
          <cell r="C296" t="str">
            <v>Gliclazide SR</v>
          </cell>
          <cell r="D296">
            <v>0</v>
          </cell>
          <cell r="E296" t="str">
            <v>Torrent</v>
          </cell>
          <cell r="F296">
            <v>0</v>
          </cell>
          <cell r="G296" t="str">
            <v>Y</v>
          </cell>
          <cell r="H296">
            <v>0</v>
          </cell>
          <cell r="I296">
            <v>0</v>
          </cell>
          <cell r="J296">
            <v>2010.5</v>
          </cell>
          <cell r="K296">
            <v>2011.25</v>
          </cell>
          <cell r="L296">
            <v>2010.25</v>
          </cell>
          <cell r="M296">
            <v>2010.25</v>
          </cell>
          <cell r="N296">
            <v>2011.25</v>
          </cell>
          <cell r="O296">
            <v>2011.25</v>
          </cell>
          <cell r="P296">
            <v>2011.25</v>
          </cell>
          <cell r="Q296">
            <v>2010.5</v>
          </cell>
          <cell r="R296">
            <v>2011.25</v>
          </cell>
          <cell r="S296">
            <v>2011.25</v>
          </cell>
          <cell r="T296">
            <v>2011.25</v>
          </cell>
          <cell r="U296">
            <v>2010.5</v>
          </cell>
          <cell r="V296">
            <v>2010.5</v>
          </cell>
          <cell r="W296">
            <v>0</v>
          </cell>
          <cell r="X296">
            <v>2011.25</v>
          </cell>
          <cell r="Y296">
            <v>2010.5</v>
          </cell>
          <cell r="Z296">
            <v>2010.5</v>
          </cell>
          <cell r="AA296">
            <v>2011.25</v>
          </cell>
          <cell r="AB296">
            <v>2011.25</v>
          </cell>
          <cell r="AC296">
            <v>2011.25</v>
          </cell>
          <cell r="AD296">
            <v>2011.25</v>
          </cell>
          <cell r="AE296">
            <v>2010.5</v>
          </cell>
          <cell r="AF296">
            <v>2010.5</v>
          </cell>
          <cell r="AG296">
            <v>2010.25</v>
          </cell>
          <cell r="AH296">
            <v>2011.25</v>
          </cell>
          <cell r="AI296">
            <v>0</v>
          </cell>
          <cell r="AJ296">
            <v>2010.5</v>
          </cell>
          <cell r="AK296">
            <v>2011.25</v>
          </cell>
          <cell r="AL296">
            <v>2011.25</v>
          </cell>
          <cell r="AM296">
            <v>2010.5</v>
          </cell>
          <cell r="AN296">
            <v>2010.5</v>
          </cell>
          <cell r="AO296">
            <v>2011.25</v>
          </cell>
          <cell r="AP296">
            <v>2010.5</v>
          </cell>
        </row>
        <row r="297">
          <cell r="B297" t="str">
            <v>Gliclazide SR30mg</v>
          </cell>
          <cell r="C297" t="str">
            <v>Gliclazide SR</v>
          </cell>
          <cell r="D297" t="str">
            <v>30mg</v>
          </cell>
          <cell r="E297" t="str">
            <v>Torrent</v>
          </cell>
          <cell r="F297">
            <v>0</v>
          </cell>
          <cell r="G297" t="str">
            <v>Y</v>
          </cell>
          <cell r="H297">
            <v>0</v>
          </cell>
          <cell r="I297">
            <v>0</v>
          </cell>
          <cell r="J297">
            <v>2010.5</v>
          </cell>
          <cell r="K297">
            <v>2011.25</v>
          </cell>
          <cell r="L297">
            <v>2010.5</v>
          </cell>
          <cell r="M297">
            <v>2010.5</v>
          </cell>
          <cell r="N297">
            <v>2011.25</v>
          </cell>
          <cell r="O297">
            <v>2011.25</v>
          </cell>
          <cell r="P297">
            <v>2011.25</v>
          </cell>
          <cell r="Q297">
            <v>2010.5</v>
          </cell>
          <cell r="R297">
            <v>2011.25</v>
          </cell>
          <cell r="S297">
            <v>2011.25</v>
          </cell>
          <cell r="T297">
            <v>2011.25</v>
          </cell>
          <cell r="U297">
            <v>2010.5</v>
          </cell>
          <cell r="V297">
            <v>2010.5</v>
          </cell>
          <cell r="W297">
            <v>0</v>
          </cell>
          <cell r="X297">
            <v>2011.25</v>
          </cell>
          <cell r="Y297">
            <v>2010.5</v>
          </cell>
          <cell r="Z297">
            <v>2011.25</v>
          </cell>
          <cell r="AA297">
            <v>2011.25</v>
          </cell>
          <cell r="AB297">
            <v>2011.25</v>
          </cell>
          <cell r="AC297">
            <v>2011.25</v>
          </cell>
          <cell r="AD297">
            <v>2011.25</v>
          </cell>
          <cell r="AE297">
            <v>2010.5</v>
          </cell>
          <cell r="AF297">
            <v>2010.5</v>
          </cell>
          <cell r="AG297">
            <v>2011.25</v>
          </cell>
          <cell r="AH297">
            <v>2011.25</v>
          </cell>
          <cell r="AI297">
            <v>0</v>
          </cell>
          <cell r="AJ297">
            <v>2010.5</v>
          </cell>
          <cell r="AK297">
            <v>2011.25</v>
          </cell>
          <cell r="AL297">
            <v>2011.25</v>
          </cell>
          <cell r="AM297">
            <v>2010.5</v>
          </cell>
          <cell r="AN297">
            <v>2011.25</v>
          </cell>
          <cell r="AO297">
            <v>2011.25</v>
          </cell>
          <cell r="AP297">
            <v>2011.25</v>
          </cell>
        </row>
        <row r="298">
          <cell r="B298" t="str">
            <v>Hydroxyurea1000mg</v>
          </cell>
          <cell r="C298" t="str">
            <v>Hydroxyurea</v>
          </cell>
          <cell r="D298" t="str">
            <v>1000mg</v>
          </cell>
          <cell r="E298" t="str">
            <v>Intas</v>
          </cell>
          <cell r="F298">
            <v>0</v>
          </cell>
          <cell r="G298">
            <v>0</v>
          </cell>
          <cell r="H298">
            <v>0</v>
          </cell>
          <cell r="I298" t="str">
            <v>Y</v>
          </cell>
          <cell r="J298">
            <v>0</v>
          </cell>
          <cell r="K298">
            <v>2010.25</v>
          </cell>
          <cell r="L298">
            <v>0</v>
          </cell>
          <cell r="M298">
            <v>2010.25</v>
          </cell>
          <cell r="N298">
            <v>0</v>
          </cell>
          <cell r="O298">
            <v>0</v>
          </cell>
          <cell r="P298">
            <v>2010.25</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B299" t="str">
            <v>Hydroxyurea500mg</v>
          </cell>
          <cell r="C299" t="str">
            <v>Hydroxyurea</v>
          </cell>
          <cell r="D299" t="str">
            <v>500mg</v>
          </cell>
          <cell r="E299" t="str">
            <v>Intas</v>
          </cell>
          <cell r="F299">
            <v>0</v>
          </cell>
          <cell r="G299">
            <v>0</v>
          </cell>
          <cell r="H299">
            <v>0</v>
          </cell>
          <cell r="I299" t="str">
            <v>Y</v>
          </cell>
          <cell r="J299">
            <v>0</v>
          </cell>
          <cell r="K299">
            <v>2010.25</v>
          </cell>
          <cell r="L299">
            <v>0</v>
          </cell>
          <cell r="M299">
            <v>2010.25</v>
          </cell>
          <cell r="N299">
            <v>0</v>
          </cell>
          <cell r="O299">
            <v>0</v>
          </cell>
          <cell r="P299">
            <v>2010.25</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B300" t="str">
            <v>Imatinib100mg</v>
          </cell>
          <cell r="C300" t="str">
            <v>Imatinib</v>
          </cell>
          <cell r="D300" t="str">
            <v>100mg</v>
          </cell>
          <cell r="E300" t="str">
            <v>Intas</v>
          </cell>
          <cell r="F300">
            <v>0</v>
          </cell>
          <cell r="G300">
            <v>0</v>
          </cell>
          <cell r="H300">
            <v>0</v>
          </cell>
          <cell r="I300" t="str">
            <v>Y</v>
          </cell>
          <cell r="J300">
            <v>2011.75</v>
          </cell>
          <cell r="K300">
            <v>0</v>
          </cell>
          <cell r="L300">
            <v>0</v>
          </cell>
          <cell r="M300">
            <v>2011.75</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row>
        <row r="301">
          <cell r="B301" t="str">
            <v>Imatinib400mg</v>
          </cell>
          <cell r="C301" t="str">
            <v>Imatinib</v>
          </cell>
          <cell r="D301" t="str">
            <v>400mg</v>
          </cell>
          <cell r="E301" t="str">
            <v>Intas</v>
          </cell>
          <cell r="F301">
            <v>0</v>
          </cell>
          <cell r="G301">
            <v>0</v>
          </cell>
          <cell r="H301">
            <v>0</v>
          </cell>
          <cell r="I301" t="str">
            <v>Y</v>
          </cell>
          <cell r="J301">
            <v>2011.75</v>
          </cell>
          <cell r="K301">
            <v>0</v>
          </cell>
          <cell r="L301">
            <v>0</v>
          </cell>
          <cell r="M301">
            <v>2011.75</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B302" t="str">
            <v>Indapamide SR1.5mg</v>
          </cell>
          <cell r="C302" t="str">
            <v>Indapamide SR</v>
          </cell>
          <cell r="D302" t="str">
            <v>1.5mg</v>
          </cell>
          <cell r="E302" t="str">
            <v>Torrent</v>
          </cell>
          <cell r="F302">
            <v>0</v>
          </cell>
          <cell r="G302" t="str">
            <v>Y</v>
          </cell>
          <cell r="H302">
            <v>0</v>
          </cell>
          <cell r="I302">
            <v>0</v>
          </cell>
          <cell r="J302">
            <v>2010.5</v>
          </cell>
          <cell r="K302">
            <v>2011.25</v>
          </cell>
          <cell r="L302">
            <v>2010.5</v>
          </cell>
          <cell r="M302">
            <v>2010.5</v>
          </cell>
          <cell r="N302">
            <v>2011.25</v>
          </cell>
          <cell r="O302">
            <v>2011.25</v>
          </cell>
          <cell r="P302">
            <v>2011.25</v>
          </cell>
          <cell r="Q302">
            <v>2010.5</v>
          </cell>
          <cell r="R302">
            <v>2011.25</v>
          </cell>
          <cell r="S302">
            <v>2011.25</v>
          </cell>
          <cell r="T302">
            <v>2011.25</v>
          </cell>
          <cell r="U302">
            <v>2010.5</v>
          </cell>
          <cell r="V302">
            <v>2010.5</v>
          </cell>
          <cell r="W302">
            <v>0</v>
          </cell>
          <cell r="X302">
            <v>2011.25</v>
          </cell>
          <cell r="Y302">
            <v>2010.5</v>
          </cell>
          <cell r="Z302">
            <v>2011.25</v>
          </cell>
          <cell r="AA302">
            <v>2011.25</v>
          </cell>
          <cell r="AB302">
            <v>2011.25</v>
          </cell>
          <cell r="AC302">
            <v>2011.25</v>
          </cell>
          <cell r="AD302">
            <v>2011.25</v>
          </cell>
          <cell r="AE302">
            <v>2010.5</v>
          </cell>
          <cell r="AF302">
            <v>2010.5</v>
          </cell>
          <cell r="AG302">
            <v>2011.25</v>
          </cell>
          <cell r="AH302">
            <v>2011.25</v>
          </cell>
          <cell r="AI302">
            <v>0</v>
          </cell>
          <cell r="AJ302">
            <v>2010.5</v>
          </cell>
          <cell r="AK302">
            <v>2011.25</v>
          </cell>
          <cell r="AL302">
            <v>2011.25</v>
          </cell>
          <cell r="AM302">
            <v>2010.5</v>
          </cell>
          <cell r="AN302">
            <v>2011.25</v>
          </cell>
          <cell r="AO302">
            <v>2011.25</v>
          </cell>
          <cell r="AP302">
            <v>2011.25</v>
          </cell>
        </row>
        <row r="303">
          <cell r="B303" t="str">
            <v>Irbesartan150mg</v>
          </cell>
          <cell r="C303" t="str">
            <v>Irbesartan</v>
          </cell>
          <cell r="D303" t="str">
            <v>150mg</v>
          </cell>
          <cell r="E303" t="str">
            <v>Intas</v>
          </cell>
          <cell r="F303">
            <v>0</v>
          </cell>
          <cell r="G303">
            <v>0</v>
          </cell>
          <cell r="H303">
            <v>0</v>
          </cell>
          <cell r="I303" t="str">
            <v>Y</v>
          </cell>
          <cell r="J303">
            <v>2010.25</v>
          </cell>
          <cell r="K303">
            <v>0</v>
          </cell>
          <cell r="L303">
            <v>0</v>
          </cell>
          <cell r="M303">
            <v>2010.25</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B304" t="str">
            <v>Irbesartan300mg</v>
          </cell>
          <cell r="C304" t="str">
            <v>Irbesartan</v>
          </cell>
          <cell r="D304" t="str">
            <v>300mg</v>
          </cell>
          <cell r="E304" t="str">
            <v>Intas</v>
          </cell>
          <cell r="F304">
            <v>0</v>
          </cell>
          <cell r="G304">
            <v>0</v>
          </cell>
          <cell r="H304">
            <v>0</v>
          </cell>
          <cell r="I304" t="str">
            <v>Y</v>
          </cell>
          <cell r="J304">
            <v>2010.25</v>
          </cell>
          <cell r="K304">
            <v>0</v>
          </cell>
          <cell r="L304">
            <v>0</v>
          </cell>
          <cell r="M304">
            <v>2010.25</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row>
        <row r="305">
          <cell r="B305" t="str">
            <v>Irbesartan75mg</v>
          </cell>
          <cell r="C305" t="str">
            <v>Irbesartan</v>
          </cell>
          <cell r="D305" t="str">
            <v>75mg</v>
          </cell>
          <cell r="E305" t="str">
            <v>Intas</v>
          </cell>
          <cell r="F305">
            <v>0</v>
          </cell>
          <cell r="G305">
            <v>0</v>
          </cell>
          <cell r="H305">
            <v>0</v>
          </cell>
          <cell r="I305" t="str">
            <v>Y</v>
          </cell>
          <cell r="J305">
            <v>2010.25</v>
          </cell>
          <cell r="K305">
            <v>0</v>
          </cell>
          <cell r="L305">
            <v>0</v>
          </cell>
          <cell r="M305">
            <v>2010.25</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row>
        <row r="306">
          <cell r="B306" t="str">
            <v>Irinotecan100mg</v>
          </cell>
          <cell r="C306" t="str">
            <v>Irinotecan</v>
          </cell>
          <cell r="D306" t="str">
            <v>100mg</v>
          </cell>
          <cell r="E306" t="str">
            <v>Intas</v>
          </cell>
          <cell r="F306">
            <v>0</v>
          </cell>
          <cell r="G306">
            <v>0</v>
          </cell>
          <cell r="H306">
            <v>0</v>
          </cell>
          <cell r="I306" t="str">
            <v>Y</v>
          </cell>
          <cell r="J306">
            <v>2010.25</v>
          </cell>
          <cell r="K306">
            <v>2010.25</v>
          </cell>
          <cell r="L306">
            <v>0</v>
          </cell>
          <cell r="M306">
            <v>2010.25</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2010.25</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row>
        <row r="307">
          <cell r="B307" t="str">
            <v>Irinotecan40mg</v>
          </cell>
          <cell r="C307" t="str">
            <v>Irinotecan</v>
          </cell>
          <cell r="D307" t="str">
            <v>40mg</v>
          </cell>
          <cell r="E307" t="str">
            <v>Intas</v>
          </cell>
          <cell r="F307">
            <v>0</v>
          </cell>
          <cell r="G307">
            <v>0</v>
          </cell>
          <cell r="H307">
            <v>0</v>
          </cell>
          <cell r="I307" t="str">
            <v>Y</v>
          </cell>
          <cell r="J307">
            <v>2010.25</v>
          </cell>
          <cell r="K307">
            <v>2010.25</v>
          </cell>
          <cell r="L307">
            <v>0</v>
          </cell>
          <cell r="M307">
            <v>2010.25</v>
          </cell>
          <cell r="N307">
            <v>0</v>
          </cell>
          <cell r="O307">
            <v>0</v>
          </cell>
          <cell r="P307">
            <v>2010.25</v>
          </cell>
          <cell r="Q307">
            <v>0</v>
          </cell>
          <cell r="R307">
            <v>0</v>
          </cell>
          <cell r="S307">
            <v>0</v>
          </cell>
          <cell r="T307">
            <v>0</v>
          </cell>
          <cell r="U307">
            <v>0</v>
          </cell>
          <cell r="V307">
            <v>0</v>
          </cell>
          <cell r="W307">
            <v>0</v>
          </cell>
          <cell r="X307">
            <v>0</v>
          </cell>
          <cell r="Y307">
            <v>0</v>
          </cell>
          <cell r="Z307">
            <v>0</v>
          </cell>
          <cell r="AA307">
            <v>0</v>
          </cell>
          <cell r="AB307">
            <v>2010.25</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row>
        <row r="308">
          <cell r="B308" t="str">
            <v>Irinotecan500mg</v>
          </cell>
          <cell r="C308" t="str">
            <v>Irinotecan</v>
          </cell>
          <cell r="D308" t="str">
            <v>500mg</v>
          </cell>
          <cell r="E308" t="str">
            <v>Intas</v>
          </cell>
          <cell r="F308">
            <v>0</v>
          </cell>
          <cell r="G308">
            <v>0</v>
          </cell>
          <cell r="H308">
            <v>0</v>
          </cell>
          <cell r="I308" t="str">
            <v>Y</v>
          </cell>
          <cell r="J308">
            <v>2010.25</v>
          </cell>
          <cell r="K308">
            <v>0</v>
          </cell>
          <cell r="L308">
            <v>0</v>
          </cell>
          <cell r="M308">
            <v>2010.25</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row>
        <row r="310">
          <cell r="B310" t="str">
            <v>Lamotrigine (DT)100mg</v>
          </cell>
          <cell r="C310" t="str">
            <v>Lamotrigine (DT)</v>
          </cell>
          <cell r="D310" t="str">
            <v>100mg</v>
          </cell>
          <cell r="E310" t="str">
            <v>Torrent</v>
          </cell>
          <cell r="F310">
            <v>0</v>
          </cell>
          <cell r="G310" t="str">
            <v>Y</v>
          </cell>
          <cell r="H310">
            <v>0</v>
          </cell>
          <cell r="I310">
            <v>0</v>
          </cell>
          <cell r="J310">
            <v>2010.5</v>
          </cell>
          <cell r="K310">
            <v>2011.25</v>
          </cell>
          <cell r="L310">
            <v>2010.5</v>
          </cell>
          <cell r="M310">
            <v>2010.5</v>
          </cell>
          <cell r="N310">
            <v>2011.25</v>
          </cell>
          <cell r="O310">
            <v>2011.25</v>
          </cell>
          <cell r="P310">
            <v>2011.25</v>
          </cell>
          <cell r="Q310">
            <v>2010.5</v>
          </cell>
          <cell r="R310">
            <v>2011.25</v>
          </cell>
          <cell r="S310">
            <v>2011.25</v>
          </cell>
          <cell r="T310">
            <v>2011.25</v>
          </cell>
          <cell r="U310">
            <v>2010.5</v>
          </cell>
          <cell r="V310">
            <v>2010.5</v>
          </cell>
          <cell r="W310">
            <v>0</v>
          </cell>
          <cell r="X310">
            <v>2011.25</v>
          </cell>
          <cell r="Y310">
            <v>2010.5</v>
          </cell>
          <cell r="Z310">
            <v>2011.25</v>
          </cell>
          <cell r="AA310">
            <v>2011.25</v>
          </cell>
          <cell r="AB310">
            <v>2011.25</v>
          </cell>
          <cell r="AC310">
            <v>2011.25</v>
          </cell>
          <cell r="AD310">
            <v>2011.25</v>
          </cell>
          <cell r="AE310">
            <v>2010.5</v>
          </cell>
          <cell r="AF310">
            <v>2010.5</v>
          </cell>
          <cell r="AG310">
            <v>2011.25</v>
          </cell>
          <cell r="AH310">
            <v>2011.25</v>
          </cell>
          <cell r="AI310">
            <v>0</v>
          </cell>
          <cell r="AJ310">
            <v>2010.5</v>
          </cell>
          <cell r="AK310">
            <v>2011.25</v>
          </cell>
          <cell r="AL310">
            <v>2011.25</v>
          </cell>
          <cell r="AM310">
            <v>2010.5</v>
          </cell>
          <cell r="AN310">
            <v>2011.25</v>
          </cell>
          <cell r="AO310">
            <v>2011.25</v>
          </cell>
          <cell r="AP310">
            <v>2011.25</v>
          </cell>
        </row>
        <row r="311">
          <cell r="B311" t="str">
            <v>Lamotrigine (DT)200mg</v>
          </cell>
          <cell r="C311" t="str">
            <v>Lamotrigine (DT)</v>
          </cell>
          <cell r="D311" t="str">
            <v>200mg</v>
          </cell>
          <cell r="E311" t="str">
            <v>Torrent</v>
          </cell>
          <cell r="F311">
            <v>0</v>
          </cell>
          <cell r="G311" t="str">
            <v>Y</v>
          </cell>
          <cell r="H311">
            <v>0</v>
          </cell>
          <cell r="I311">
            <v>0</v>
          </cell>
          <cell r="J311">
            <v>2010.5</v>
          </cell>
          <cell r="K311">
            <v>2011.25</v>
          </cell>
          <cell r="L311">
            <v>2010.5</v>
          </cell>
          <cell r="M311">
            <v>2010.5</v>
          </cell>
          <cell r="N311">
            <v>2011.25</v>
          </cell>
          <cell r="O311">
            <v>2011.25</v>
          </cell>
          <cell r="P311">
            <v>2011.25</v>
          </cell>
          <cell r="Q311">
            <v>2010.5</v>
          </cell>
          <cell r="R311">
            <v>2011.25</v>
          </cell>
          <cell r="S311">
            <v>2011.25</v>
          </cell>
          <cell r="T311">
            <v>2011.25</v>
          </cell>
          <cell r="U311">
            <v>2010.5</v>
          </cell>
          <cell r="V311">
            <v>2010.5</v>
          </cell>
          <cell r="W311">
            <v>0</v>
          </cell>
          <cell r="X311">
            <v>2011.25</v>
          </cell>
          <cell r="Y311">
            <v>2010.5</v>
          </cell>
          <cell r="Z311">
            <v>2011.25</v>
          </cell>
          <cell r="AA311">
            <v>2011.25</v>
          </cell>
          <cell r="AB311">
            <v>2011.25</v>
          </cell>
          <cell r="AC311">
            <v>2011.25</v>
          </cell>
          <cell r="AD311">
            <v>2011.25</v>
          </cell>
          <cell r="AE311">
            <v>2010.5</v>
          </cell>
          <cell r="AF311">
            <v>2010.5</v>
          </cell>
          <cell r="AG311">
            <v>2011.25</v>
          </cell>
          <cell r="AH311">
            <v>2011.25</v>
          </cell>
          <cell r="AI311">
            <v>0</v>
          </cell>
          <cell r="AJ311">
            <v>2010.5</v>
          </cell>
          <cell r="AK311">
            <v>2011.25</v>
          </cell>
          <cell r="AL311">
            <v>2011.25</v>
          </cell>
          <cell r="AM311">
            <v>2010.5</v>
          </cell>
          <cell r="AN311">
            <v>2011.25</v>
          </cell>
          <cell r="AO311">
            <v>2011.25</v>
          </cell>
          <cell r="AP311">
            <v>2011.25</v>
          </cell>
        </row>
        <row r="312">
          <cell r="B312" t="str">
            <v>Lamotrigine (DT)25mg</v>
          </cell>
          <cell r="C312" t="str">
            <v>Lamotrigine (DT)</v>
          </cell>
          <cell r="D312" t="str">
            <v>25mg</v>
          </cell>
          <cell r="E312" t="str">
            <v>Torrent</v>
          </cell>
          <cell r="F312">
            <v>0</v>
          </cell>
          <cell r="G312" t="str">
            <v>Y</v>
          </cell>
          <cell r="H312">
            <v>0</v>
          </cell>
          <cell r="I312">
            <v>0</v>
          </cell>
          <cell r="J312">
            <v>2010.5</v>
          </cell>
          <cell r="K312">
            <v>2011.25</v>
          </cell>
          <cell r="L312">
            <v>2010.5</v>
          </cell>
          <cell r="M312">
            <v>2010.5</v>
          </cell>
          <cell r="N312">
            <v>2011.25</v>
          </cell>
          <cell r="O312">
            <v>2011.25</v>
          </cell>
          <cell r="P312">
            <v>2011.25</v>
          </cell>
          <cell r="Q312">
            <v>2010.5</v>
          </cell>
          <cell r="R312">
            <v>2011.25</v>
          </cell>
          <cell r="S312">
            <v>2011.25</v>
          </cell>
          <cell r="T312">
            <v>2011.25</v>
          </cell>
          <cell r="U312">
            <v>2010.5</v>
          </cell>
          <cell r="V312">
            <v>2010.5</v>
          </cell>
          <cell r="W312">
            <v>0</v>
          </cell>
          <cell r="X312">
            <v>2011.25</v>
          </cell>
          <cell r="Y312">
            <v>2010.5</v>
          </cell>
          <cell r="Z312">
            <v>2011.25</v>
          </cell>
          <cell r="AA312">
            <v>2011.25</v>
          </cell>
          <cell r="AB312">
            <v>2011.25</v>
          </cell>
          <cell r="AC312">
            <v>2011.25</v>
          </cell>
          <cell r="AD312">
            <v>2011.25</v>
          </cell>
          <cell r="AE312">
            <v>2010.5</v>
          </cell>
          <cell r="AF312">
            <v>2010.5</v>
          </cell>
          <cell r="AG312">
            <v>2011.25</v>
          </cell>
          <cell r="AH312">
            <v>2011.25</v>
          </cell>
          <cell r="AI312">
            <v>0</v>
          </cell>
          <cell r="AJ312">
            <v>2010.5</v>
          </cell>
          <cell r="AK312">
            <v>2011.25</v>
          </cell>
          <cell r="AL312">
            <v>2011.25</v>
          </cell>
          <cell r="AM312">
            <v>2010.5</v>
          </cell>
          <cell r="AN312">
            <v>2011.25</v>
          </cell>
          <cell r="AO312">
            <v>2011.25</v>
          </cell>
          <cell r="AP312">
            <v>2011.25</v>
          </cell>
        </row>
        <row r="313">
          <cell r="B313" t="str">
            <v>Lamotrigine (DT)50mg</v>
          </cell>
          <cell r="C313" t="str">
            <v>Lamotrigine (DT)</v>
          </cell>
          <cell r="D313" t="str">
            <v>50mg</v>
          </cell>
          <cell r="E313" t="str">
            <v>Torrent</v>
          </cell>
          <cell r="F313">
            <v>0</v>
          </cell>
          <cell r="G313" t="str">
            <v>Y</v>
          </cell>
          <cell r="H313">
            <v>0</v>
          </cell>
          <cell r="I313">
            <v>0</v>
          </cell>
          <cell r="J313">
            <v>2010.5</v>
          </cell>
          <cell r="K313">
            <v>2011.25</v>
          </cell>
          <cell r="L313">
            <v>2010.5</v>
          </cell>
          <cell r="M313">
            <v>2010.5</v>
          </cell>
          <cell r="N313">
            <v>2011.25</v>
          </cell>
          <cell r="O313">
            <v>2011.25</v>
          </cell>
          <cell r="P313">
            <v>2011.25</v>
          </cell>
          <cell r="Q313">
            <v>2010.5</v>
          </cell>
          <cell r="R313">
            <v>2011.25</v>
          </cell>
          <cell r="S313">
            <v>2011.25</v>
          </cell>
          <cell r="T313">
            <v>2011.25</v>
          </cell>
          <cell r="U313">
            <v>2010.5</v>
          </cell>
          <cell r="V313">
            <v>2010.5</v>
          </cell>
          <cell r="W313">
            <v>0</v>
          </cell>
          <cell r="X313">
            <v>2011.25</v>
          </cell>
          <cell r="Y313">
            <v>2010.5</v>
          </cell>
          <cell r="Z313">
            <v>2011.25</v>
          </cell>
          <cell r="AA313">
            <v>2011.25</v>
          </cell>
          <cell r="AB313">
            <v>2011.25</v>
          </cell>
          <cell r="AC313">
            <v>2011.25</v>
          </cell>
          <cell r="AD313">
            <v>2011.25</v>
          </cell>
          <cell r="AE313">
            <v>2010.5</v>
          </cell>
          <cell r="AF313">
            <v>2010.5</v>
          </cell>
          <cell r="AG313">
            <v>2011.25</v>
          </cell>
          <cell r="AH313">
            <v>2011.25</v>
          </cell>
          <cell r="AI313">
            <v>0</v>
          </cell>
          <cell r="AJ313">
            <v>2010.5</v>
          </cell>
          <cell r="AK313">
            <v>2011.25</v>
          </cell>
          <cell r="AL313">
            <v>2011.25</v>
          </cell>
          <cell r="AM313">
            <v>2010.5</v>
          </cell>
          <cell r="AN313">
            <v>2011.25</v>
          </cell>
          <cell r="AO313">
            <v>2011.25</v>
          </cell>
          <cell r="AP313">
            <v>2011.25</v>
          </cell>
        </row>
        <row r="314">
          <cell r="B314" t="str">
            <v>Lamotrigine XR100mg</v>
          </cell>
          <cell r="C314" t="str">
            <v>Lamotrigine XR</v>
          </cell>
          <cell r="D314" t="str">
            <v>100mg</v>
          </cell>
          <cell r="E314" t="str">
            <v>Torrent</v>
          </cell>
          <cell r="F314">
            <v>0</v>
          </cell>
          <cell r="G314" t="str">
            <v>Y</v>
          </cell>
          <cell r="H314">
            <v>0</v>
          </cell>
          <cell r="I314">
            <v>0</v>
          </cell>
          <cell r="J314">
            <v>2011.5</v>
          </cell>
          <cell r="K314">
            <v>2010.5</v>
          </cell>
          <cell r="L314">
            <v>2010.75</v>
          </cell>
          <cell r="M314">
            <v>2010.5</v>
          </cell>
          <cell r="N314">
            <v>2010.75</v>
          </cell>
          <cell r="O314">
            <v>2011.5</v>
          </cell>
          <cell r="P314">
            <v>2010.5</v>
          </cell>
          <cell r="Q314">
            <v>2011.5</v>
          </cell>
          <cell r="R314">
            <v>2010.75</v>
          </cell>
          <cell r="S314">
            <v>2010.75</v>
          </cell>
          <cell r="T314">
            <v>2010.75</v>
          </cell>
          <cell r="U314">
            <v>2011.5</v>
          </cell>
          <cell r="V314">
            <v>2011.5</v>
          </cell>
          <cell r="W314">
            <v>0</v>
          </cell>
          <cell r="X314">
            <v>2010.75</v>
          </cell>
          <cell r="Y314">
            <v>2011.5</v>
          </cell>
          <cell r="Z314">
            <v>2011.5</v>
          </cell>
          <cell r="AA314">
            <v>2011.5</v>
          </cell>
          <cell r="AB314">
            <v>2011.5</v>
          </cell>
          <cell r="AC314">
            <v>2010.75</v>
          </cell>
          <cell r="AD314">
            <v>2011.5</v>
          </cell>
          <cell r="AE314">
            <v>2011.5</v>
          </cell>
          <cell r="AF314">
            <v>2011.5</v>
          </cell>
          <cell r="AG314">
            <v>2010.75</v>
          </cell>
          <cell r="AH314">
            <v>2011.5</v>
          </cell>
          <cell r="AI314">
            <v>0</v>
          </cell>
          <cell r="AJ314">
            <v>2011.5</v>
          </cell>
          <cell r="AK314">
            <v>2011.5</v>
          </cell>
          <cell r="AL314">
            <v>2011.5</v>
          </cell>
          <cell r="AM314">
            <v>2011.5</v>
          </cell>
          <cell r="AN314">
            <v>2011.5</v>
          </cell>
          <cell r="AO314">
            <v>2010.75</v>
          </cell>
          <cell r="AP314">
            <v>2010.75</v>
          </cell>
        </row>
        <row r="315">
          <cell r="B315" t="str">
            <v>Lamotrigine XR200mg</v>
          </cell>
          <cell r="C315" t="str">
            <v>Lamotrigine XR</v>
          </cell>
          <cell r="D315" t="str">
            <v>200mg</v>
          </cell>
          <cell r="E315" t="str">
            <v>Torrent</v>
          </cell>
          <cell r="F315">
            <v>0</v>
          </cell>
          <cell r="G315" t="str">
            <v>Y</v>
          </cell>
          <cell r="H315">
            <v>0</v>
          </cell>
          <cell r="I315">
            <v>0</v>
          </cell>
          <cell r="J315">
            <v>2011.5</v>
          </cell>
          <cell r="K315">
            <v>2010.5</v>
          </cell>
          <cell r="L315">
            <v>2010.75</v>
          </cell>
          <cell r="M315">
            <v>2010.5</v>
          </cell>
          <cell r="N315">
            <v>2010.75</v>
          </cell>
          <cell r="O315">
            <v>2011.5</v>
          </cell>
          <cell r="P315">
            <v>2010.5</v>
          </cell>
          <cell r="Q315">
            <v>2011.5</v>
          </cell>
          <cell r="R315">
            <v>2010.75</v>
          </cell>
          <cell r="S315">
            <v>2010.75</v>
          </cell>
          <cell r="T315">
            <v>2010.75</v>
          </cell>
          <cell r="U315">
            <v>2011.5</v>
          </cell>
          <cell r="V315">
            <v>2011.5</v>
          </cell>
          <cell r="W315">
            <v>0</v>
          </cell>
          <cell r="X315">
            <v>2010.75</v>
          </cell>
          <cell r="Y315">
            <v>2011.5</v>
          </cell>
          <cell r="Z315">
            <v>2011.5</v>
          </cell>
          <cell r="AA315">
            <v>2011.5</v>
          </cell>
          <cell r="AB315">
            <v>2011.5</v>
          </cell>
          <cell r="AC315">
            <v>2010.75</v>
          </cell>
          <cell r="AD315">
            <v>2011.5</v>
          </cell>
          <cell r="AE315">
            <v>2011.5</v>
          </cell>
          <cell r="AF315">
            <v>2011.5</v>
          </cell>
          <cell r="AG315">
            <v>2010.75</v>
          </cell>
          <cell r="AH315">
            <v>2011.5</v>
          </cell>
          <cell r="AI315">
            <v>0</v>
          </cell>
          <cell r="AJ315">
            <v>2011.5</v>
          </cell>
          <cell r="AK315">
            <v>2011.5</v>
          </cell>
          <cell r="AL315">
            <v>2011.5</v>
          </cell>
          <cell r="AM315">
            <v>2011.5</v>
          </cell>
          <cell r="AN315">
            <v>2011.5</v>
          </cell>
          <cell r="AO315">
            <v>2010.75</v>
          </cell>
          <cell r="AP315">
            <v>2010.75</v>
          </cell>
        </row>
        <row r="316">
          <cell r="B316" t="str">
            <v>Lamotrigine XR25mg</v>
          </cell>
          <cell r="C316" t="str">
            <v>Lamotrigine XR</v>
          </cell>
          <cell r="D316" t="str">
            <v>25mg</v>
          </cell>
          <cell r="E316" t="str">
            <v>Torrent</v>
          </cell>
          <cell r="F316">
            <v>0</v>
          </cell>
          <cell r="G316" t="str">
            <v>Y</v>
          </cell>
          <cell r="H316">
            <v>0</v>
          </cell>
          <cell r="I316">
            <v>0</v>
          </cell>
          <cell r="J316">
            <v>2012.25</v>
          </cell>
          <cell r="K316">
            <v>2012.25</v>
          </cell>
          <cell r="L316">
            <v>2012.25</v>
          </cell>
          <cell r="M316">
            <v>2012.25</v>
          </cell>
          <cell r="N316">
            <v>2012.25</v>
          </cell>
          <cell r="O316">
            <v>2012.25</v>
          </cell>
          <cell r="P316">
            <v>2012.25</v>
          </cell>
          <cell r="Q316">
            <v>2012.25</v>
          </cell>
          <cell r="R316">
            <v>2012.25</v>
          </cell>
          <cell r="S316">
            <v>2012.25</v>
          </cell>
          <cell r="T316">
            <v>2012.25</v>
          </cell>
          <cell r="U316">
            <v>2012.25</v>
          </cell>
          <cell r="V316">
            <v>2012.25</v>
          </cell>
          <cell r="W316">
            <v>0</v>
          </cell>
          <cell r="X316">
            <v>2012.25</v>
          </cell>
          <cell r="Y316">
            <v>2012.25</v>
          </cell>
          <cell r="Z316">
            <v>2012.25</v>
          </cell>
          <cell r="AA316">
            <v>2012.25</v>
          </cell>
          <cell r="AB316">
            <v>2012.25</v>
          </cell>
          <cell r="AC316">
            <v>2012.25</v>
          </cell>
          <cell r="AD316">
            <v>2012.25</v>
          </cell>
          <cell r="AE316">
            <v>2012.25</v>
          </cell>
          <cell r="AF316">
            <v>2012.25</v>
          </cell>
          <cell r="AG316">
            <v>2012.25</v>
          </cell>
          <cell r="AH316">
            <v>2012.25</v>
          </cell>
          <cell r="AI316">
            <v>0</v>
          </cell>
          <cell r="AJ316">
            <v>2012.25</v>
          </cell>
          <cell r="AK316">
            <v>2012.25</v>
          </cell>
          <cell r="AL316">
            <v>2012.25</v>
          </cell>
          <cell r="AM316">
            <v>2012.25</v>
          </cell>
          <cell r="AN316">
            <v>2012.25</v>
          </cell>
          <cell r="AO316">
            <v>2012.25</v>
          </cell>
          <cell r="AP316">
            <v>2012.25</v>
          </cell>
        </row>
        <row r="317">
          <cell r="B317" t="str">
            <v>Lamotrigine XR50mg</v>
          </cell>
          <cell r="C317" t="str">
            <v>Lamotrigine XR</v>
          </cell>
          <cell r="D317" t="str">
            <v>50mg</v>
          </cell>
          <cell r="E317" t="str">
            <v>Torrent</v>
          </cell>
          <cell r="F317">
            <v>0</v>
          </cell>
          <cell r="G317" t="str">
            <v>Y</v>
          </cell>
          <cell r="H317">
            <v>0</v>
          </cell>
          <cell r="I317">
            <v>0</v>
          </cell>
          <cell r="J317">
            <v>2011.5</v>
          </cell>
          <cell r="K317">
            <v>2010.5</v>
          </cell>
          <cell r="L317">
            <v>2010.75</v>
          </cell>
          <cell r="M317">
            <v>2010.5</v>
          </cell>
          <cell r="N317">
            <v>2010.75</v>
          </cell>
          <cell r="O317">
            <v>2011.5</v>
          </cell>
          <cell r="P317">
            <v>2010.5</v>
          </cell>
          <cell r="Q317">
            <v>2011.5</v>
          </cell>
          <cell r="R317">
            <v>2010.75</v>
          </cell>
          <cell r="S317">
            <v>2010.75</v>
          </cell>
          <cell r="T317">
            <v>2010.75</v>
          </cell>
          <cell r="U317">
            <v>2011.5</v>
          </cell>
          <cell r="V317">
            <v>2011.5</v>
          </cell>
          <cell r="W317">
            <v>0</v>
          </cell>
          <cell r="X317">
            <v>2010.75</v>
          </cell>
          <cell r="Y317">
            <v>2011.5</v>
          </cell>
          <cell r="Z317">
            <v>2011.5</v>
          </cell>
          <cell r="AA317">
            <v>2011.5</v>
          </cell>
          <cell r="AB317">
            <v>2011.5</v>
          </cell>
          <cell r="AC317">
            <v>2010.75</v>
          </cell>
          <cell r="AD317">
            <v>2011.5</v>
          </cell>
          <cell r="AE317">
            <v>2011.5</v>
          </cell>
          <cell r="AF317">
            <v>2011.5</v>
          </cell>
          <cell r="AG317">
            <v>2010.75</v>
          </cell>
          <cell r="AH317">
            <v>2011.5</v>
          </cell>
          <cell r="AI317">
            <v>0</v>
          </cell>
          <cell r="AJ317">
            <v>2011.5</v>
          </cell>
          <cell r="AK317">
            <v>2011.5</v>
          </cell>
          <cell r="AL317">
            <v>2011.5</v>
          </cell>
          <cell r="AM317">
            <v>2011.5</v>
          </cell>
          <cell r="AN317">
            <v>2011.5</v>
          </cell>
          <cell r="AO317">
            <v>2010.75</v>
          </cell>
          <cell r="AP317">
            <v>2010.75</v>
          </cell>
        </row>
        <row r="318">
          <cell r="B318" t="str">
            <v>Lamotrigine100mg</v>
          </cell>
          <cell r="C318" t="str">
            <v>Lamotrigine</v>
          </cell>
          <cell r="D318" t="str">
            <v>100mg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2010.25</v>
          </cell>
          <cell r="Q318">
            <v>0</v>
          </cell>
          <cell r="R318">
            <v>0</v>
          </cell>
          <cell r="S318">
            <v>0</v>
          </cell>
          <cell r="T318">
            <v>0</v>
          </cell>
          <cell r="U318">
            <v>0</v>
          </cell>
          <cell r="V318">
            <v>0</v>
          </cell>
          <cell r="W318">
            <v>0</v>
          </cell>
          <cell r="X318">
            <v>0</v>
          </cell>
          <cell r="Y318">
            <v>0</v>
          </cell>
          <cell r="Z318">
            <v>0</v>
          </cell>
          <cell r="AA318">
            <v>0</v>
          </cell>
          <cell r="AB318">
            <v>2010.25</v>
          </cell>
          <cell r="AC318">
            <v>0</v>
          </cell>
          <cell r="AD318">
            <v>0</v>
          </cell>
          <cell r="AE318">
            <v>0</v>
          </cell>
          <cell r="AF318">
            <v>0</v>
          </cell>
          <cell r="AG318">
            <v>0</v>
          </cell>
          <cell r="AH318">
            <v>0</v>
          </cell>
          <cell r="AI318">
            <v>0</v>
          </cell>
          <cell r="AJ318">
            <v>0</v>
          </cell>
          <cell r="AK318">
            <v>0</v>
          </cell>
          <cell r="AL318">
            <v>0</v>
          </cell>
          <cell r="AM318">
            <v>0</v>
          </cell>
          <cell r="AN318">
            <v>0</v>
          </cell>
          <cell r="AO318">
            <v>2010.25</v>
          </cell>
          <cell r="AP318">
            <v>0</v>
          </cell>
        </row>
        <row r="319">
          <cell r="B319" t="str">
            <v>Lamotrigine150mg</v>
          </cell>
          <cell r="C319" t="str">
            <v>Lamotrigine</v>
          </cell>
          <cell r="D319" t="str">
            <v>150mg</v>
          </cell>
          <cell r="E319" t="str">
            <v>Torrent</v>
          </cell>
          <cell r="F319">
            <v>0</v>
          </cell>
          <cell r="G319" t="str">
            <v>Y</v>
          </cell>
          <cell r="H319">
            <v>0</v>
          </cell>
          <cell r="I319">
            <v>0</v>
          </cell>
          <cell r="J319">
            <v>2011.25</v>
          </cell>
          <cell r="K319">
            <v>2011.25</v>
          </cell>
          <cell r="L319">
            <v>2011.25</v>
          </cell>
          <cell r="M319">
            <v>2011.25</v>
          </cell>
          <cell r="N319">
            <v>2011.25</v>
          </cell>
          <cell r="O319">
            <v>2011.25</v>
          </cell>
          <cell r="P319">
            <v>2011.25</v>
          </cell>
          <cell r="Q319">
            <v>2011.25</v>
          </cell>
          <cell r="R319">
            <v>2011.25</v>
          </cell>
          <cell r="S319">
            <v>2011.25</v>
          </cell>
          <cell r="T319">
            <v>2011.25</v>
          </cell>
          <cell r="U319">
            <v>2011.25</v>
          </cell>
          <cell r="V319">
            <v>2011.25</v>
          </cell>
          <cell r="W319">
            <v>0</v>
          </cell>
          <cell r="X319">
            <v>2011.25</v>
          </cell>
          <cell r="Y319">
            <v>2011.25</v>
          </cell>
          <cell r="Z319">
            <v>2011.25</v>
          </cell>
          <cell r="AA319">
            <v>2011.25</v>
          </cell>
          <cell r="AB319">
            <v>2011.25</v>
          </cell>
          <cell r="AC319">
            <v>2011.25</v>
          </cell>
          <cell r="AD319">
            <v>2011.25</v>
          </cell>
          <cell r="AE319">
            <v>2011.25</v>
          </cell>
          <cell r="AF319">
            <v>2011.25</v>
          </cell>
          <cell r="AG319">
            <v>2011.25</v>
          </cell>
          <cell r="AH319">
            <v>2011.25</v>
          </cell>
          <cell r="AI319">
            <v>0</v>
          </cell>
          <cell r="AJ319">
            <v>2011.25</v>
          </cell>
          <cell r="AK319">
            <v>2011.25</v>
          </cell>
          <cell r="AL319">
            <v>2011.25</v>
          </cell>
          <cell r="AM319">
            <v>2011.25</v>
          </cell>
          <cell r="AN319">
            <v>2011.25</v>
          </cell>
          <cell r="AO319">
            <v>2011.25</v>
          </cell>
          <cell r="AP319">
            <v>2011.25</v>
          </cell>
        </row>
        <row r="320">
          <cell r="B320" t="str">
            <v>Lamotrigine200mg</v>
          </cell>
          <cell r="C320" t="str">
            <v>Lamotrigine</v>
          </cell>
          <cell r="D320" t="str">
            <v>200mg</v>
          </cell>
          <cell r="E320" t="str">
            <v>Torrent</v>
          </cell>
          <cell r="F320">
            <v>0</v>
          </cell>
          <cell r="G320" t="str">
            <v>Y</v>
          </cell>
          <cell r="H320">
            <v>0</v>
          </cell>
          <cell r="I320">
            <v>0</v>
          </cell>
          <cell r="J320">
            <v>2010.5</v>
          </cell>
          <cell r="K320">
            <v>2011.25</v>
          </cell>
          <cell r="L320">
            <v>2010.5</v>
          </cell>
          <cell r="M320">
            <v>2010.5</v>
          </cell>
          <cell r="N320">
            <v>2011.25</v>
          </cell>
          <cell r="O320">
            <v>2011.25</v>
          </cell>
          <cell r="P320">
            <v>2011.25</v>
          </cell>
          <cell r="Q320">
            <v>2010.5</v>
          </cell>
          <cell r="R320">
            <v>2011.25</v>
          </cell>
          <cell r="S320">
            <v>2011.25</v>
          </cell>
          <cell r="T320">
            <v>2011.25</v>
          </cell>
          <cell r="U320">
            <v>2010.5</v>
          </cell>
          <cell r="V320">
            <v>2010.5</v>
          </cell>
          <cell r="W320">
            <v>0</v>
          </cell>
          <cell r="X320">
            <v>2011.25</v>
          </cell>
          <cell r="Y320">
            <v>2010.5</v>
          </cell>
          <cell r="Z320">
            <v>2011.25</v>
          </cell>
          <cell r="AA320">
            <v>2011.25</v>
          </cell>
          <cell r="AB320">
            <v>2011.25</v>
          </cell>
          <cell r="AC320">
            <v>2011.25</v>
          </cell>
          <cell r="AD320">
            <v>2011.25</v>
          </cell>
          <cell r="AE320">
            <v>2010.5</v>
          </cell>
          <cell r="AF320">
            <v>2010.5</v>
          </cell>
          <cell r="AG320">
            <v>2011.25</v>
          </cell>
          <cell r="AH320">
            <v>2011.25</v>
          </cell>
          <cell r="AI320">
            <v>0</v>
          </cell>
          <cell r="AJ320">
            <v>2010.5</v>
          </cell>
          <cell r="AK320">
            <v>2011.25</v>
          </cell>
          <cell r="AL320">
            <v>2011.25</v>
          </cell>
          <cell r="AM320">
            <v>2010.5</v>
          </cell>
          <cell r="AN320">
            <v>2011.25</v>
          </cell>
          <cell r="AO320">
            <v>2011.25</v>
          </cell>
          <cell r="AP320">
            <v>2011.25</v>
          </cell>
        </row>
        <row r="321">
          <cell r="B321" t="str">
            <v>Lamotrigine25mg</v>
          </cell>
          <cell r="C321" t="str">
            <v>Lamotrigine</v>
          </cell>
          <cell r="D321" t="str">
            <v>25mg</v>
          </cell>
          <cell r="E321" t="str">
            <v>Intas</v>
          </cell>
          <cell r="F321" t="str">
            <v>Y</v>
          </cell>
          <cell r="G321" t="str">
            <v>Y</v>
          </cell>
          <cell r="H321">
            <v>0</v>
          </cell>
          <cell r="I321" t="str">
            <v>Y</v>
          </cell>
          <cell r="J321">
            <v>0</v>
          </cell>
          <cell r="K321">
            <v>2010.25</v>
          </cell>
          <cell r="L321">
            <v>2010.25</v>
          </cell>
          <cell r="M321">
            <v>2010.25</v>
          </cell>
          <cell r="N321">
            <v>0</v>
          </cell>
          <cell r="O321">
            <v>0</v>
          </cell>
          <cell r="P321">
            <v>2010.25</v>
          </cell>
          <cell r="Q321">
            <v>0</v>
          </cell>
          <cell r="R321">
            <v>0</v>
          </cell>
          <cell r="S321">
            <v>0</v>
          </cell>
          <cell r="T321">
            <v>0</v>
          </cell>
          <cell r="U321">
            <v>0</v>
          </cell>
          <cell r="V321">
            <v>0</v>
          </cell>
          <cell r="W321">
            <v>0</v>
          </cell>
          <cell r="X321">
            <v>0</v>
          </cell>
          <cell r="Y321">
            <v>0</v>
          </cell>
          <cell r="Z321">
            <v>0</v>
          </cell>
          <cell r="AA321">
            <v>0</v>
          </cell>
          <cell r="AB321">
            <v>2010.25</v>
          </cell>
          <cell r="AC321">
            <v>0</v>
          </cell>
          <cell r="AD321">
            <v>0</v>
          </cell>
          <cell r="AE321">
            <v>0</v>
          </cell>
          <cell r="AF321">
            <v>0</v>
          </cell>
          <cell r="AG321">
            <v>0</v>
          </cell>
          <cell r="AH321">
            <v>0</v>
          </cell>
          <cell r="AI321">
            <v>0</v>
          </cell>
          <cell r="AJ321">
            <v>0</v>
          </cell>
          <cell r="AK321">
            <v>0</v>
          </cell>
          <cell r="AL321">
            <v>0</v>
          </cell>
          <cell r="AM321">
            <v>0</v>
          </cell>
          <cell r="AN321">
            <v>0</v>
          </cell>
          <cell r="AO321">
            <v>2010.25</v>
          </cell>
          <cell r="AP321">
            <v>0</v>
          </cell>
        </row>
        <row r="322">
          <cell r="B322" t="str">
            <v>Lamotrigine50mg</v>
          </cell>
          <cell r="C322" t="str">
            <v>Lamotrigine</v>
          </cell>
          <cell r="D322" t="str">
            <v>50mg</v>
          </cell>
          <cell r="E322" t="str">
            <v>Intas</v>
          </cell>
          <cell r="F322" t="str">
            <v>Y</v>
          </cell>
          <cell r="G322" t="str">
            <v>Y</v>
          </cell>
          <cell r="H322">
            <v>0</v>
          </cell>
          <cell r="I322" t="str">
            <v>Y</v>
          </cell>
          <cell r="J322">
            <v>0</v>
          </cell>
          <cell r="K322">
            <v>2010.25</v>
          </cell>
          <cell r="L322">
            <v>2010.25</v>
          </cell>
          <cell r="M322">
            <v>2010.25</v>
          </cell>
          <cell r="N322">
            <v>0</v>
          </cell>
          <cell r="O322">
            <v>0</v>
          </cell>
          <cell r="P322">
            <v>2010.25</v>
          </cell>
          <cell r="Q322">
            <v>0</v>
          </cell>
          <cell r="R322">
            <v>0</v>
          </cell>
          <cell r="S322">
            <v>0</v>
          </cell>
          <cell r="T322">
            <v>0</v>
          </cell>
          <cell r="U322">
            <v>0</v>
          </cell>
          <cell r="V322">
            <v>0</v>
          </cell>
          <cell r="W322">
            <v>0</v>
          </cell>
          <cell r="X322">
            <v>0</v>
          </cell>
          <cell r="Y322">
            <v>0</v>
          </cell>
          <cell r="Z322">
            <v>0</v>
          </cell>
          <cell r="AA322">
            <v>0</v>
          </cell>
          <cell r="AB322">
            <v>2010.25</v>
          </cell>
          <cell r="AC322">
            <v>0</v>
          </cell>
          <cell r="AD322">
            <v>0</v>
          </cell>
          <cell r="AE322">
            <v>0</v>
          </cell>
          <cell r="AF322">
            <v>0</v>
          </cell>
          <cell r="AG322">
            <v>0</v>
          </cell>
          <cell r="AH322">
            <v>0</v>
          </cell>
          <cell r="AI322">
            <v>0</v>
          </cell>
          <cell r="AJ322">
            <v>0</v>
          </cell>
          <cell r="AK322">
            <v>0</v>
          </cell>
          <cell r="AL322">
            <v>0</v>
          </cell>
          <cell r="AM322">
            <v>0</v>
          </cell>
          <cell r="AN322">
            <v>0</v>
          </cell>
          <cell r="AO322">
            <v>2010.25</v>
          </cell>
          <cell r="AP322">
            <v>0</v>
          </cell>
        </row>
        <row r="323">
          <cell r="B323" t="str">
            <v>Lansoprazole15mg</v>
          </cell>
          <cell r="C323" t="str">
            <v>Lansoprazole</v>
          </cell>
          <cell r="D323" t="str">
            <v>15mg</v>
          </cell>
          <cell r="E323" t="str">
            <v>Intas</v>
          </cell>
          <cell r="F323">
            <v>0</v>
          </cell>
          <cell r="G323">
            <v>0</v>
          </cell>
          <cell r="H323">
            <v>0</v>
          </cell>
          <cell r="I323" t="str">
            <v>Y</v>
          </cell>
          <cell r="J323">
            <v>2010.5</v>
          </cell>
          <cell r="K323">
            <v>0</v>
          </cell>
          <cell r="L323">
            <v>0</v>
          </cell>
          <cell r="M323">
            <v>2010.5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row>
        <row r="324">
          <cell r="B324" t="str">
            <v>Lansoprazole30mg</v>
          </cell>
          <cell r="C324" t="str">
            <v>Lansoprazole</v>
          </cell>
          <cell r="D324" t="str">
            <v>30mg</v>
          </cell>
          <cell r="E324" t="str">
            <v>Intas</v>
          </cell>
          <cell r="F324">
            <v>0</v>
          </cell>
          <cell r="G324">
            <v>0</v>
          </cell>
          <cell r="H324">
            <v>0</v>
          </cell>
          <cell r="I324" t="str">
            <v>Y</v>
          </cell>
          <cell r="J324">
            <v>2010.5</v>
          </cell>
          <cell r="K324">
            <v>0</v>
          </cell>
          <cell r="L324">
            <v>0</v>
          </cell>
          <cell r="M324">
            <v>2010.5</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row>
        <row r="325">
          <cell r="B325" t="str">
            <v>Lercanidipine10mg</v>
          </cell>
          <cell r="C325" t="str">
            <v>Lercanidipine</v>
          </cell>
          <cell r="D325" t="str">
            <v>10mg</v>
          </cell>
          <cell r="E325" t="str">
            <v>Torrent</v>
          </cell>
          <cell r="F325">
            <v>0</v>
          </cell>
          <cell r="G325" t="str">
            <v>Y</v>
          </cell>
          <cell r="H325">
            <v>0</v>
          </cell>
          <cell r="I325">
            <v>0</v>
          </cell>
          <cell r="J325">
            <v>2010.5</v>
          </cell>
          <cell r="K325">
            <v>2011.25</v>
          </cell>
          <cell r="L325">
            <v>2010.5</v>
          </cell>
          <cell r="M325">
            <v>2010.5</v>
          </cell>
          <cell r="N325">
            <v>2011.25</v>
          </cell>
          <cell r="O325">
            <v>2011.25</v>
          </cell>
          <cell r="P325">
            <v>2011.25</v>
          </cell>
          <cell r="Q325">
            <v>2010.5</v>
          </cell>
          <cell r="R325">
            <v>2011.25</v>
          </cell>
          <cell r="S325">
            <v>2011.25</v>
          </cell>
          <cell r="T325">
            <v>2011.25</v>
          </cell>
          <cell r="U325">
            <v>2010.5</v>
          </cell>
          <cell r="V325">
            <v>2010.5</v>
          </cell>
          <cell r="W325">
            <v>0</v>
          </cell>
          <cell r="X325">
            <v>2011.25</v>
          </cell>
          <cell r="Y325">
            <v>2010.5</v>
          </cell>
          <cell r="Z325">
            <v>2011.25</v>
          </cell>
          <cell r="AA325">
            <v>2011.25</v>
          </cell>
          <cell r="AB325">
            <v>2011.25</v>
          </cell>
          <cell r="AC325">
            <v>2011.25</v>
          </cell>
          <cell r="AD325">
            <v>2011.25</v>
          </cell>
          <cell r="AE325">
            <v>2010.5</v>
          </cell>
          <cell r="AF325">
            <v>2010.5</v>
          </cell>
          <cell r="AG325">
            <v>2011.25</v>
          </cell>
          <cell r="AH325">
            <v>2011.25</v>
          </cell>
          <cell r="AI325">
            <v>0</v>
          </cell>
          <cell r="AJ325">
            <v>2010.5</v>
          </cell>
          <cell r="AK325">
            <v>2011.25</v>
          </cell>
          <cell r="AL325">
            <v>2011.25</v>
          </cell>
          <cell r="AM325">
            <v>2010.5</v>
          </cell>
          <cell r="AN325">
            <v>2011.25</v>
          </cell>
          <cell r="AO325">
            <v>2011.25</v>
          </cell>
          <cell r="AP325">
            <v>2011.25</v>
          </cell>
        </row>
        <row r="326">
          <cell r="B326" t="str">
            <v>Lercanidipine20mg</v>
          </cell>
          <cell r="C326" t="str">
            <v>Lercanidipine</v>
          </cell>
          <cell r="D326" t="str">
            <v>20mg</v>
          </cell>
          <cell r="E326" t="str">
            <v>Torrent</v>
          </cell>
          <cell r="F326">
            <v>0</v>
          </cell>
          <cell r="G326" t="str">
            <v>Y</v>
          </cell>
          <cell r="H326">
            <v>0</v>
          </cell>
          <cell r="I326">
            <v>0</v>
          </cell>
          <cell r="J326">
            <v>2010.5</v>
          </cell>
          <cell r="K326">
            <v>2011.25</v>
          </cell>
          <cell r="L326">
            <v>2010.5</v>
          </cell>
          <cell r="M326">
            <v>2010.5</v>
          </cell>
          <cell r="N326">
            <v>2011.25</v>
          </cell>
          <cell r="O326">
            <v>2011.25</v>
          </cell>
          <cell r="P326">
            <v>2011.25</v>
          </cell>
          <cell r="Q326">
            <v>2010.5</v>
          </cell>
          <cell r="R326">
            <v>2011.25</v>
          </cell>
          <cell r="S326">
            <v>2011.25</v>
          </cell>
          <cell r="T326">
            <v>2011.25</v>
          </cell>
          <cell r="U326">
            <v>2010.5</v>
          </cell>
          <cell r="V326">
            <v>2010.5</v>
          </cell>
          <cell r="W326">
            <v>0</v>
          </cell>
          <cell r="X326">
            <v>2011.25</v>
          </cell>
          <cell r="Y326">
            <v>2010.5</v>
          </cell>
          <cell r="Z326">
            <v>2011.25</v>
          </cell>
          <cell r="AA326">
            <v>2011.25</v>
          </cell>
          <cell r="AB326">
            <v>2011.25</v>
          </cell>
          <cell r="AC326">
            <v>2011.25</v>
          </cell>
          <cell r="AD326">
            <v>2011.25</v>
          </cell>
          <cell r="AE326">
            <v>2010.5</v>
          </cell>
          <cell r="AF326">
            <v>2010.5</v>
          </cell>
          <cell r="AG326">
            <v>2011.25</v>
          </cell>
          <cell r="AH326">
            <v>2011.25</v>
          </cell>
          <cell r="AI326">
            <v>0</v>
          </cell>
          <cell r="AJ326">
            <v>2010.5</v>
          </cell>
          <cell r="AK326">
            <v>2011.25</v>
          </cell>
          <cell r="AL326">
            <v>2011.25</v>
          </cell>
          <cell r="AM326">
            <v>2010.5</v>
          </cell>
          <cell r="AN326">
            <v>2011.25</v>
          </cell>
          <cell r="AO326">
            <v>2011.25</v>
          </cell>
          <cell r="AP326">
            <v>2011.25</v>
          </cell>
        </row>
        <row r="327">
          <cell r="B327" t="str">
            <v>Letrozole2.5mg</v>
          </cell>
          <cell r="C327" t="str">
            <v>Letrozole</v>
          </cell>
          <cell r="D327" t="str">
            <v>2.5mg</v>
          </cell>
          <cell r="E327" t="str">
            <v>Intas</v>
          </cell>
          <cell r="F327">
            <v>0</v>
          </cell>
          <cell r="G327">
            <v>0</v>
          </cell>
          <cell r="H327">
            <v>0</v>
          </cell>
          <cell r="I327" t="str">
            <v>Y</v>
          </cell>
          <cell r="J327">
            <v>2010.25</v>
          </cell>
          <cell r="K327">
            <v>2010.25</v>
          </cell>
          <cell r="L327">
            <v>2010.25</v>
          </cell>
          <cell r="M327">
            <v>2010.25</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2010.25</v>
          </cell>
          <cell r="AC327">
            <v>0</v>
          </cell>
          <cell r="AD327">
            <v>0</v>
          </cell>
          <cell r="AE327">
            <v>0</v>
          </cell>
          <cell r="AF327">
            <v>0</v>
          </cell>
          <cell r="AG327">
            <v>0</v>
          </cell>
          <cell r="AH327">
            <v>0</v>
          </cell>
          <cell r="AI327">
            <v>0</v>
          </cell>
          <cell r="AJ327">
            <v>0</v>
          </cell>
          <cell r="AK327">
            <v>0</v>
          </cell>
          <cell r="AL327">
            <v>0</v>
          </cell>
          <cell r="AM327">
            <v>0</v>
          </cell>
          <cell r="AN327">
            <v>0</v>
          </cell>
          <cell r="AO327">
            <v>2010.25</v>
          </cell>
          <cell r="AP327">
            <v>0</v>
          </cell>
        </row>
        <row r="328">
          <cell r="B328" t="str">
            <v>Levetiracetam XR500mg</v>
          </cell>
          <cell r="C328" t="str">
            <v>Levetiracetam XR</v>
          </cell>
          <cell r="D328" t="str">
            <v>500mg</v>
          </cell>
          <cell r="E328" t="str">
            <v>Torrent</v>
          </cell>
          <cell r="F328">
            <v>0</v>
          </cell>
          <cell r="G328" t="str">
            <v>Y</v>
          </cell>
          <cell r="H328">
            <v>0</v>
          </cell>
          <cell r="I328">
            <v>0</v>
          </cell>
          <cell r="J328">
            <v>2011.25</v>
          </cell>
          <cell r="K328">
            <v>2011.25</v>
          </cell>
          <cell r="L328">
            <v>2011.25</v>
          </cell>
          <cell r="M328">
            <v>2011.25</v>
          </cell>
          <cell r="N328">
            <v>2011.25</v>
          </cell>
          <cell r="O328">
            <v>2011.25</v>
          </cell>
          <cell r="P328">
            <v>2011.25</v>
          </cell>
          <cell r="Q328">
            <v>2011.25</v>
          </cell>
          <cell r="R328">
            <v>2011.25</v>
          </cell>
          <cell r="S328">
            <v>2011.25</v>
          </cell>
          <cell r="T328">
            <v>2011.25</v>
          </cell>
          <cell r="U328">
            <v>2011.25</v>
          </cell>
          <cell r="V328">
            <v>2011.25</v>
          </cell>
          <cell r="W328">
            <v>0</v>
          </cell>
          <cell r="X328">
            <v>2011.25</v>
          </cell>
          <cell r="Y328">
            <v>2011.25</v>
          </cell>
          <cell r="Z328">
            <v>2011.25</v>
          </cell>
          <cell r="AA328">
            <v>2011.25</v>
          </cell>
          <cell r="AB328">
            <v>2011.25</v>
          </cell>
          <cell r="AC328">
            <v>2011.25</v>
          </cell>
          <cell r="AD328">
            <v>2011.25</v>
          </cell>
          <cell r="AE328">
            <v>2011.25</v>
          </cell>
          <cell r="AF328">
            <v>2011.25</v>
          </cell>
          <cell r="AG328">
            <v>2011.25</v>
          </cell>
          <cell r="AH328">
            <v>2011.25</v>
          </cell>
          <cell r="AI328">
            <v>0</v>
          </cell>
          <cell r="AJ328">
            <v>2011.25</v>
          </cell>
          <cell r="AK328">
            <v>2011.25</v>
          </cell>
          <cell r="AL328">
            <v>2011.25</v>
          </cell>
          <cell r="AM328">
            <v>2011.25</v>
          </cell>
          <cell r="AN328">
            <v>2011.25</v>
          </cell>
          <cell r="AO328">
            <v>2011.25</v>
          </cell>
          <cell r="AP328">
            <v>2011.25</v>
          </cell>
        </row>
        <row r="329">
          <cell r="B329" t="str">
            <v>Levetiracetam XR750mg</v>
          </cell>
          <cell r="C329" t="str">
            <v>Levetiracetam XR</v>
          </cell>
          <cell r="D329" t="str">
            <v>750mg</v>
          </cell>
          <cell r="E329" t="str">
            <v>Torrent</v>
          </cell>
          <cell r="F329">
            <v>0</v>
          </cell>
          <cell r="G329" t="str">
            <v>Y</v>
          </cell>
          <cell r="H329">
            <v>0</v>
          </cell>
          <cell r="I329">
            <v>0</v>
          </cell>
          <cell r="J329">
            <v>2011.25</v>
          </cell>
          <cell r="K329">
            <v>2011.25</v>
          </cell>
          <cell r="L329">
            <v>2011.25</v>
          </cell>
          <cell r="M329">
            <v>2011.25</v>
          </cell>
          <cell r="N329">
            <v>2011.25</v>
          </cell>
          <cell r="O329">
            <v>2011.25</v>
          </cell>
          <cell r="P329">
            <v>2011.25</v>
          </cell>
          <cell r="Q329">
            <v>2011.25</v>
          </cell>
          <cell r="R329">
            <v>2011.25</v>
          </cell>
          <cell r="S329">
            <v>2011.25</v>
          </cell>
          <cell r="T329">
            <v>2011.25</v>
          </cell>
          <cell r="U329">
            <v>2011.25</v>
          </cell>
          <cell r="V329">
            <v>2011.25</v>
          </cell>
          <cell r="W329">
            <v>0</v>
          </cell>
          <cell r="X329">
            <v>2011.25</v>
          </cell>
          <cell r="Y329">
            <v>2011.25</v>
          </cell>
          <cell r="Z329">
            <v>2011.25</v>
          </cell>
          <cell r="AA329">
            <v>2011.25</v>
          </cell>
          <cell r="AB329">
            <v>2011.25</v>
          </cell>
          <cell r="AC329">
            <v>2011.25</v>
          </cell>
          <cell r="AD329">
            <v>2011.25</v>
          </cell>
          <cell r="AE329">
            <v>2011.25</v>
          </cell>
          <cell r="AF329">
            <v>2011.25</v>
          </cell>
          <cell r="AG329">
            <v>2011.25</v>
          </cell>
          <cell r="AH329">
            <v>2011.25</v>
          </cell>
          <cell r="AI329">
            <v>0</v>
          </cell>
          <cell r="AJ329">
            <v>2011.25</v>
          </cell>
          <cell r="AK329">
            <v>2011.25</v>
          </cell>
          <cell r="AL329">
            <v>2011.25</v>
          </cell>
          <cell r="AM329">
            <v>2011.25</v>
          </cell>
          <cell r="AN329">
            <v>2011.25</v>
          </cell>
          <cell r="AO329">
            <v>2011.25</v>
          </cell>
          <cell r="AP329">
            <v>2011.25</v>
          </cell>
        </row>
        <row r="330">
          <cell r="B330" t="str">
            <v>Levofloxacin250mg</v>
          </cell>
          <cell r="C330" t="str">
            <v>Levofloxacin</v>
          </cell>
          <cell r="D330" t="str">
            <v>250mg</v>
          </cell>
          <cell r="E330" t="str">
            <v>Intas</v>
          </cell>
          <cell r="F330" t="str">
            <v>Y</v>
          </cell>
          <cell r="G330" t="str">
            <v>Y</v>
          </cell>
          <cell r="H330">
            <v>0</v>
          </cell>
          <cell r="I330" t="str">
            <v>Y</v>
          </cell>
          <cell r="J330">
            <v>2010.25</v>
          </cell>
          <cell r="K330">
            <v>0</v>
          </cell>
          <cell r="L330">
            <v>0</v>
          </cell>
          <cell r="M330">
            <v>2010.25</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row>
        <row r="331">
          <cell r="B331" t="str">
            <v>Levofloxacin500mg</v>
          </cell>
          <cell r="C331" t="str">
            <v>Levofloxacin</v>
          </cell>
          <cell r="D331" t="str">
            <v>500mg</v>
          </cell>
          <cell r="E331" t="str">
            <v>Intas</v>
          </cell>
          <cell r="F331" t="str">
            <v>Y</v>
          </cell>
          <cell r="G331" t="str">
            <v>Y</v>
          </cell>
          <cell r="H331">
            <v>0</v>
          </cell>
          <cell r="I331" t="str">
            <v>Y</v>
          </cell>
          <cell r="J331">
            <v>2010.25</v>
          </cell>
          <cell r="K331">
            <v>0</v>
          </cell>
          <cell r="L331">
            <v>0</v>
          </cell>
          <cell r="M331">
            <v>2010.25</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row>
        <row r="332">
          <cell r="B332" t="str">
            <v>Levofloxacin750mg</v>
          </cell>
          <cell r="C332" t="str">
            <v>Levofloxacin</v>
          </cell>
          <cell r="D332" t="str">
            <v>750mg</v>
          </cell>
          <cell r="E332" t="str">
            <v>Torrent</v>
          </cell>
          <cell r="F332">
            <v>0</v>
          </cell>
          <cell r="G332" t="str">
            <v>Y</v>
          </cell>
          <cell r="H332">
            <v>0</v>
          </cell>
          <cell r="I332">
            <v>0</v>
          </cell>
          <cell r="J332">
            <v>2010.5</v>
          </cell>
          <cell r="K332">
            <v>2011.25</v>
          </cell>
          <cell r="L332">
            <v>2010.5</v>
          </cell>
          <cell r="M332">
            <v>2010.5</v>
          </cell>
          <cell r="N332">
            <v>2011.25</v>
          </cell>
          <cell r="O332">
            <v>2011.25</v>
          </cell>
          <cell r="P332">
            <v>2011.25</v>
          </cell>
          <cell r="Q332">
            <v>2010.5</v>
          </cell>
          <cell r="R332">
            <v>2011.25</v>
          </cell>
          <cell r="S332">
            <v>2011.25</v>
          </cell>
          <cell r="T332">
            <v>2011.25</v>
          </cell>
          <cell r="U332">
            <v>2010.5</v>
          </cell>
          <cell r="V332">
            <v>2010.5</v>
          </cell>
          <cell r="W332">
            <v>0</v>
          </cell>
          <cell r="X332">
            <v>2011.25</v>
          </cell>
          <cell r="Y332">
            <v>2010.5</v>
          </cell>
          <cell r="Z332">
            <v>2011.25</v>
          </cell>
          <cell r="AA332">
            <v>2011.25</v>
          </cell>
          <cell r="AB332">
            <v>2011.25</v>
          </cell>
          <cell r="AC332">
            <v>2011.25</v>
          </cell>
          <cell r="AD332">
            <v>2011.25</v>
          </cell>
          <cell r="AE332">
            <v>2010.5</v>
          </cell>
          <cell r="AF332">
            <v>2010.5</v>
          </cell>
          <cell r="AG332">
            <v>2011.25</v>
          </cell>
          <cell r="AH332">
            <v>2011.25</v>
          </cell>
          <cell r="AI332">
            <v>0</v>
          </cell>
          <cell r="AJ332">
            <v>2010.5</v>
          </cell>
          <cell r="AK332">
            <v>2011.25</v>
          </cell>
          <cell r="AL332">
            <v>2011.25</v>
          </cell>
          <cell r="AM332">
            <v>2010.5</v>
          </cell>
          <cell r="AN332">
            <v>2011.25</v>
          </cell>
          <cell r="AO332">
            <v>2011.25</v>
          </cell>
          <cell r="AP332">
            <v>2011.25</v>
          </cell>
        </row>
        <row r="333">
          <cell r="B333" t="str">
            <v>Lopinavir + Ritonavir25+100mg</v>
          </cell>
          <cell r="C333" t="str">
            <v>Lopinavir + Ritonavir</v>
          </cell>
          <cell r="D333" t="str">
            <v>25+100mg</v>
          </cell>
          <cell r="E333" t="str">
            <v>Torrent</v>
          </cell>
          <cell r="F333">
            <v>0</v>
          </cell>
          <cell r="G333" t="str">
            <v>Y</v>
          </cell>
          <cell r="H333">
            <v>0</v>
          </cell>
          <cell r="I333">
            <v>0</v>
          </cell>
          <cell r="J333">
            <v>2012</v>
          </cell>
          <cell r="K333">
            <v>2012.75</v>
          </cell>
          <cell r="L333">
            <v>2012</v>
          </cell>
          <cell r="M333">
            <v>2012</v>
          </cell>
          <cell r="N333">
            <v>2012.75</v>
          </cell>
          <cell r="O333">
            <v>2012.75</v>
          </cell>
          <cell r="P333">
            <v>2012.75</v>
          </cell>
          <cell r="Q333">
            <v>2012</v>
          </cell>
          <cell r="R333">
            <v>2012.75</v>
          </cell>
          <cell r="S333">
            <v>2012.75</v>
          </cell>
          <cell r="T333">
            <v>2012.75</v>
          </cell>
          <cell r="U333">
            <v>2012</v>
          </cell>
          <cell r="V333">
            <v>2012</v>
          </cell>
          <cell r="W333">
            <v>0</v>
          </cell>
          <cell r="X333">
            <v>2012.75</v>
          </cell>
          <cell r="Y333">
            <v>2012</v>
          </cell>
          <cell r="Z333">
            <v>2012.75</v>
          </cell>
          <cell r="AA333">
            <v>2012.75</v>
          </cell>
          <cell r="AB333">
            <v>2012.75</v>
          </cell>
          <cell r="AC333">
            <v>2012.75</v>
          </cell>
          <cell r="AD333">
            <v>2012.75</v>
          </cell>
          <cell r="AE333">
            <v>2012</v>
          </cell>
          <cell r="AF333">
            <v>2012</v>
          </cell>
          <cell r="AG333">
            <v>2012.75</v>
          </cell>
          <cell r="AH333">
            <v>2012.75</v>
          </cell>
          <cell r="AI333">
            <v>0</v>
          </cell>
          <cell r="AJ333">
            <v>2012</v>
          </cell>
          <cell r="AK333">
            <v>2012.75</v>
          </cell>
          <cell r="AL333">
            <v>2012.75</v>
          </cell>
          <cell r="AM333">
            <v>2012</v>
          </cell>
          <cell r="AN333">
            <v>2012.75</v>
          </cell>
          <cell r="AO333">
            <v>2012.75</v>
          </cell>
          <cell r="AP333">
            <v>2012.75</v>
          </cell>
        </row>
        <row r="334">
          <cell r="B334" t="str">
            <v>Lopinavir + Ritonavir50+200mg</v>
          </cell>
          <cell r="C334" t="str">
            <v>Lopinavir + Ritonavir</v>
          </cell>
          <cell r="D334" t="str">
            <v>50+200mg</v>
          </cell>
          <cell r="E334" t="str">
            <v>Torrent</v>
          </cell>
          <cell r="F334">
            <v>0</v>
          </cell>
          <cell r="G334" t="str">
            <v>Y</v>
          </cell>
          <cell r="H334">
            <v>0</v>
          </cell>
          <cell r="I334">
            <v>0</v>
          </cell>
          <cell r="J334">
            <v>2012</v>
          </cell>
          <cell r="K334">
            <v>2012.75</v>
          </cell>
          <cell r="L334">
            <v>2012</v>
          </cell>
          <cell r="M334">
            <v>2012</v>
          </cell>
          <cell r="N334">
            <v>2012.75</v>
          </cell>
          <cell r="O334">
            <v>2012.75</v>
          </cell>
          <cell r="P334">
            <v>2012.75</v>
          </cell>
          <cell r="Q334">
            <v>2012</v>
          </cell>
          <cell r="R334">
            <v>2012.75</v>
          </cell>
          <cell r="S334">
            <v>2012.75</v>
          </cell>
          <cell r="T334">
            <v>2012.75</v>
          </cell>
          <cell r="U334">
            <v>2012</v>
          </cell>
          <cell r="V334">
            <v>2012</v>
          </cell>
          <cell r="W334">
            <v>0</v>
          </cell>
          <cell r="X334">
            <v>2012.75</v>
          </cell>
          <cell r="Y334">
            <v>2012</v>
          </cell>
          <cell r="Z334">
            <v>2012.75</v>
          </cell>
          <cell r="AA334">
            <v>2012.75</v>
          </cell>
          <cell r="AB334">
            <v>2012.75</v>
          </cell>
          <cell r="AC334">
            <v>2012.75</v>
          </cell>
          <cell r="AD334">
            <v>2012.75</v>
          </cell>
          <cell r="AE334">
            <v>2012</v>
          </cell>
          <cell r="AF334">
            <v>2012</v>
          </cell>
          <cell r="AG334">
            <v>2012.75</v>
          </cell>
          <cell r="AH334">
            <v>2012.75</v>
          </cell>
          <cell r="AI334">
            <v>0</v>
          </cell>
          <cell r="AJ334">
            <v>2012</v>
          </cell>
          <cell r="AK334">
            <v>2012.75</v>
          </cell>
          <cell r="AL334">
            <v>2012.75</v>
          </cell>
          <cell r="AM334">
            <v>2012</v>
          </cell>
          <cell r="AN334">
            <v>2012.75</v>
          </cell>
          <cell r="AO334">
            <v>2012.75</v>
          </cell>
          <cell r="AP334">
            <v>2012.75</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row>
        <row r="336">
          <cell r="B336" t="str">
            <v>Losartan + HCTZ100+12.5mg</v>
          </cell>
          <cell r="C336" t="str">
            <v>Losartan + HCTZ</v>
          </cell>
          <cell r="D336" t="str">
            <v>100+12.5mg</v>
          </cell>
          <cell r="E336" t="str">
            <v>Torrent</v>
          </cell>
          <cell r="F336">
            <v>0</v>
          </cell>
          <cell r="G336" t="str">
            <v>Y</v>
          </cell>
          <cell r="H336">
            <v>0</v>
          </cell>
          <cell r="I336">
            <v>0</v>
          </cell>
          <cell r="J336">
            <v>2011.25</v>
          </cell>
          <cell r="K336">
            <v>2011.25</v>
          </cell>
          <cell r="L336">
            <v>2011.25</v>
          </cell>
          <cell r="M336">
            <v>2011.25</v>
          </cell>
          <cell r="N336">
            <v>2011.25</v>
          </cell>
          <cell r="O336">
            <v>2011.25</v>
          </cell>
          <cell r="P336">
            <v>2011.25</v>
          </cell>
          <cell r="Q336">
            <v>2011.25</v>
          </cell>
          <cell r="R336">
            <v>2011.25</v>
          </cell>
          <cell r="S336">
            <v>2011.25</v>
          </cell>
          <cell r="T336">
            <v>2011.25</v>
          </cell>
          <cell r="U336">
            <v>2011.25</v>
          </cell>
          <cell r="V336">
            <v>2011.25</v>
          </cell>
          <cell r="W336">
            <v>0</v>
          </cell>
          <cell r="X336">
            <v>2011.25</v>
          </cell>
          <cell r="Y336">
            <v>2011.25</v>
          </cell>
          <cell r="Z336">
            <v>2011.25</v>
          </cell>
          <cell r="AA336">
            <v>2011.25</v>
          </cell>
          <cell r="AB336">
            <v>2011.25</v>
          </cell>
          <cell r="AC336">
            <v>2011.25</v>
          </cell>
          <cell r="AD336">
            <v>2011.25</v>
          </cell>
          <cell r="AE336">
            <v>2011.25</v>
          </cell>
          <cell r="AF336">
            <v>2011.25</v>
          </cell>
          <cell r="AG336">
            <v>2011.25</v>
          </cell>
          <cell r="AH336">
            <v>2011.25</v>
          </cell>
          <cell r="AI336">
            <v>0</v>
          </cell>
          <cell r="AJ336">
            <v>2011.25</v>
          </cell>
          <cell r="AK336">
            <v>2011.25</v>
          </cell>
          <cell r="AL336">
            <v>2011.25</v>
          </cell>
          <cell r="AM336">
            <v>2011.25</v>
          </cell>
          <cell r="AN336">
            <v>2011.25</v>
          </cell>
          <cell r="AO336">
            <v>2011.25</v>
          </cell>
          <cell r="AP336">
            <v>2011.25</v>
          </cell>
        </row>
        <row r="337">
          <cell r="B337" t="str">
            <v>Losartan + HCTZ100+25mg</v>
          </cell>
          <cell r="C337" t="str">
            <v>Losartan + HCTZ</v>
          </cell>
          <cell r="D337" t="str">
            <v>100+25mg</v>
          </cell>
          <cell r="E337" t="str">
            <v>Torrent</v>
          </cell>
          <cell r="F337">
            <v>0</v>
          </cell>
          <cell r="G337" t="str">
            <v>Y</v>
          </cell>
          <cell r="H337">
            <v>0</v>
          </cell>
          <cell r="I337">
            <v>0</v>
          </cell>
          <cell r="J337">
            <v>2010.5</v>
          </cell>
          <cell r="K337">
            <v>2011.25</v>
          </cell>
          <cell r="L337">
            <v>2010.5</v>
          </cell>
          <cell r="M337">
            <v>2010.5</v>
          </cell>
          <cell r="N337">
            <v>2011.25</v>
          </cell>
          <cell r="O337">
            <v>2011.25</v>
          </cell>
          <cell r="P337">
            <v>2011.25</v>
          </cell>
          <cell r="Q337">
            <v>2010.5</v>
          </cell>
          <cell r="R337">
            <v>2011.25</v>
          </cell>
          <cell r="S337">
            <v>2011.25</v>
          </cell>
          <cell r="T337">
            <v>2011.25</v>
          </cell>
          <cell r="U337">
            <v>2010.5</v>
          </cell>
          <cell r="V337">
            <v>2010.5</v>
          </cell>
          <cell r="W337">
            <v>0</v>
          </cell>
          <cell r="X337">
            <v>2011.25</v>
          </cell>
          <cell r="Y337">
            <v>2010.5</v>
          </cell>
          <cell r="Z337">
            <v>2011.25</v>
          </cell>
          <cell r="AA337">
            <v>2011.25</v>
          </cell>
          <cell r="AB337">
            <v>2011.25</v>
          </cell>
          <cell r="AC337">
            <v>2011.25</v>
          </cell>
          <cell r="AD337">
            <v>2011.25</v>
          </cell>
          <cell r="AE337">
            <v>2010.5</v>
          </cell>
          <cell r="AF337">
            <v>2010.5</v>
          </cell>
          <cell r="AG337">
            <v>2011.25</v>
          </cell>
          <cell r="AH337">
            <v>2011.25</v>
          </cell>
          <cell r="AI337">
            <v>0</v>
          </cell>
          <cell r="AJ337">
            <v>2010.5</v>
          </cell>
          <cell r="AK337">
            <v>2011.25</v>
          </cell>
          <cell r="AL337">
            <v>2011.25</v>
          </cell>
          <cell r="AM337">
            <v>2010.5</v>
          </cell>
          <cell r="AN337">
            <v>2011.25</v>
          </cell>
          <cell r="AO337">
            <v>2011.25</v>
          </cell>
          <cell r="AP337">
            <v>2011.25</v>
          </cell>
        </row>
        <row r="338">
          <cell r="B338" t="str">
            <v>Losartan + HCTZ50+12.5mg</v>
          </cell>
          <cell r="C338" t="str">
            <v>Losartan + HCTZ</v>
          </cell>
          <cell r="D338" t="str">
            <v>50+12.5mg</v>
          </cell>
          <cell r="E338" t="str">
            <v>Torrent</v>
          </cell>
          <cell r="F338">
            <v>0</v>
          </cell>
          <cell r="G338" t="str">
            <v>Y</v>
          </cell>
          <cell r="H338">
            <v>0</v>
          </cell>
          <cell r="I338">
            <v>0</v>
          </cell>
          <cell r="J338">
            <v>2010.5</v>
          </cell>
          <cell r="K338">
            <v>2011.25</v>
          </cell>
          <cell r="L338">
            <v>2010.5</v>
          </cell>
          <cell r="M338">
            <v>2010.5</v>
          </cell>
          <cell r="N338">
            <v>2011.25</v>
          </cell>
          <cell r="O338">
            <v>2011.25</v>
          </cell>
          <cell r="P338">
            <v>2011.25</v>
          </cell>
          <cell r="Q338">
            <v>2010.5</v>
          </cell>
          <cell r="R338">
            <v>2011.25</v>
          </cell>
          <cell r="S338">
            <v>2011.25</v>
          </cell>
          <cell r="T338">
            <v>2011.25</v>
          </cell>
          <cell r="U338">
            <v>2010.5</v>
          </cell>
          <cell r="V338">
            <v>2010.5</v>
          </cell>
          <cell r="W338">
            <v>0</v>
          </cell>
          <cell r="X338">
            <v>2011.25</v>
          </cell>
          <cell r="Y338">
            <v>2010.5</v>
          </cell>
          <cell r="Z338">
            <v>2011.25</v>
          </cell>
          <cell r="AA338">
            <v>2011.25</v>
          </cell>
          <cell r="AB338">
            <v>2011.25</v>
          </cell>
          <cell r="AC338">
            <v>2011.25</v>
          </cell>
          <cell r="AD338">
            <v>2011.25</v>
          </cell>
          <cell r="AE338">
            <v>2010.5</v>
          </cell>
          <cell r="AF338">
            <v>2010.5</v>
          </cell>
          <cell r="AG338">
            <v>2011.25</v>
          </cell>
          <cell r="AH338">
            <v>2011.25</v>
          </cell>
          <cell r="AI338">
            <v>0</v>
          </cell>
          <cell r="AJ338">
            <v>2010.5</v>
          </cell>
          <cell r="AK338">
            <v>2011.25</v>
          </cell>
          <cell r="AL338">
            <v>2011.25</v>
          </cell>
          <cell r="AM338">
            <v>2010.5</v>
          </cell>
          <cell r="AN338">
            <v>2011.25</v>
          </cell>
          <cell r="AO338">
            <v>2011.25</v>
          </cell>
          <cell r="AP338">
            <v>2011.25</v>
          </cell>
        </row>
        <row r="339">
          <cell r="B339" t="str">
            <v>Losartan100mg</v>
          </cell>
          <cell r="C339" t="str">
            <v>Losartan</v>
          </cell>
          <cell r="D339" t="str">
            <v>100mg</v>
          </cell>
          <cell r="E339" t="str">
            <v>Torrent</v>
          </cell>
          <cell r="F339" t="str">
            <v>Y</v>
          </cell>
          <cell r="G339" t="str">
            <v>Y</v>
          </cell>
          <cell r="H339">
            <v>0</v>
          </cell>
          <cell r="I339" t="str">
            <v>Y</v>
          </cell>
          <cell r="J339">
            <v>2010.5</v>
          </cell>
          <cell r="K339">
            <v>2010.25</v>
          </cell>
          <cell r="L339">
            <v>2010.5</v>
          </cell>
          <cell r="M339">
            <v>2010.25</v>
          </cell>
          <cell r="N339">
            <v>2010.5</v>
          </cell>
          <cell r="O339">
            <v>2011.25</v>
          </cell>
          <cell r="P339">
            <v>2010.25</v>
          </cell>
          <cell r="Q339">
            <v>2010.5</v>
          </cell>
          <cell r="R339">
            <v>2010.5</v>
          </cell>
          <cell r="S339">
            <v>2010.5</v>
          </cell>
          <cell r="T339">
            <v>2010.5</v>
          </cell>
          <cell r="U339">
            <v>2010.5</v>
          </cell>
          <cell r="V339">
            <v>2010.5</v>
          </cell>
          <cell r="W339">
            <v>0</v>
          </cell>
          <cell r="X339">
            <v>2010.5</v>
          </cell>
          <cell r="Y339">
            <v>2010.5</v>
          </cell>
          <cell r="Z339">
            <v>2011.25</v>
          </cell>
          <cell r="AA339">
            <v>2011.25</v>
          </cell>
          <cell r="AB339">
            <v>2011.25</v>
          </cell>
          <cell r="AC339">
            <v>2010.5</v>
          </cell>
          <cell r="AD339">
            <v>2011.25</v>
          </cell>
          <cell r="AE339">
            <v>2010.5</v>
          </cell>
          <cell r="AF339">
            <v>2010.5</v>
          </cell>
          <cell r="AG339">
            <v>2010.5</v>
          </cell>
          <cell r="AH339">
            <v>2011.25</v>
          </cell>
          <cell r="AI339">
            <v>0</v>
          </cell>
          <cell r="AJ339">
            <v>2010.5</v>
          </cell>
          <cell r="AK339">
            <v>2011.25</v>
          </cell>
          <cell r="AL339">
            <v>2011.25</v>
          </cell>
          <cell r="AM339">
            <v>2010.5</v>
          </cell>
          <cell r="AN339">
            <v>2011.25</v>
          </cell>
          <cell r="AO339">
            <v>2010.5</v>
          </cell>
          <cell r="AP339">
            <v>2010.5</v>
          </cell>
        </row>
        <row r="340">
          <cell r="B340" t="str">
            <v>Losartan12.5mg</v>
          </cell>
          <cell r="C340" t="str">
            <v>Losartan</v>
          </cell>
          <cell r="D340" t="str">
            <v>12.5mg</v>
          </cell>
          <cell r="E340" t="str">
            <v>Torrent</v>
          </cell>
          <cell r="F340">
            <v>0</v>
          </cell>
          <cell r="G340" t="str">
            <v>Y</v>
          </cell>
          <cell r="H340">
            <v>0</v>
          </cell>
          <cell r="I340">
            <v>0</v>
          </cell>
          <cell r="J340">
            <v>2010.5</v>
          </cell>
          <cell r="K340">
            <v>2011.25</v>
          </cell>
          <cell r="L340">
            <v>2010.5</v>
          </cell>
          <cell r="M340">
            <v>2010.5</v>
          </cell>
          <cell r="N340">
            <v>2011.25</v>
          </cell>
          <cell r="O340">
            <v>2011.25</v>
          </cell>
          <cell r="P340">
            <v>2011.25</v>
          </cell>
          <cell r="Q340">
            <v>2010.5</v>
          </cell>
          <cell r="R340">
            <v>2011.25</v>
          </cell>
          <cell r="S340">
            <v>2011.25</v>
          </cell>
          <cell r="T340">
            <v>2011.25</v>
          </cell>
          <cell r="U340">
            <v>2010.5</v>
          </cell>
          <cell r="V340">
            <v>2010.5</v>
          </cell>
          <cell r="W340">
            <v>0</v>
          </cell>
          <cell r="X340">
            <v>2011.25</v>
          </cell>
          <cell r="Y340">
            <v>2010.5</v>
          </cell>
          <cell r="Z340">
            <v>2011.25</v>
          </cell>
          <cell r="AA340">
            <v>2011.25</v>
          </cell>
          <cell r="AB340">
            <v>2011.25</v>
          </cell>
          <cell r="AC340">
            <v>2011.25</v>
          </cell>
          <cell r="AD340">
            <v>2011.25</v>
          </cell>
          <cell r="AE340">
            <v>2010.5</v>
          </cell>
          <cell r="AF340">
            <v>2010.5</v>
          </cell>
          <cell r="AG340">
            <v>2011.25</v>
          </cell>
          <cell r="AH340">
            <v>2011.25</v>
          </cell>
          <cell r="AI340">
            <v>0</v>
          </cell>
          <cell r="AJ340">
            <v>2010.5</v>
          </cell>
          <cell r="AK340">
            <v>2011.25</v>
          </cell>
          <cell r="AL340">
            <v>2011.25</v>
          </cell>
          <cell r="AM340">
            <v>2010.5</v>
          </cell>
          <cell r="AN340">
            <v>2011.25</v>
          </cell>
          <cell r="AO340">
            <v>2011.25</v>
          </cell>
          <cell r="AP340">
            <v>2011.25</v>
          </cell>
        </row>
        <row r="341">
          <cell r="B341" t="str">
            <v>Losartan25mg</v>
          </cell>
          <cell r="C341" t="str">
            <v>Losartan</v>
          </cell>
          <cell r="D341" t="str">
            <v>25mg</v>
          </cell>
          <cell r="E341" t="str">
            <v>Intas</v>
          </cell>
          <cell r="F341" t="str">
            <v>Y</v>
          </cell>
          <cell r="G341" t="str">
            <v>Y</v>
          </cell>
          <cell r="H341">
            <v>0</v>
          </cell>
          <cell r="I341" t="str">
            <v>Y</v>
          </cell>
          <cell r="J341">
            <v>2010.25</v>
          </cell>
          <cell r="K341">
            <v>2010.25</v>
          </cell>
          <cell r="L341">
            <v>2010.25</v>
          </cell>
          <cell r="M341">
            <v>2010.25</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2010.25</v>
          </cell>
          <cell r="AC341">
            <v>0</v>
          </cell>
          <cell r="AD341">
            <v>0</v>
          </cell>
          <cell r="AE341">
            <v>0</v>
          </cell>
          <cell r="AF341">
            <v>0</v>
          </cell>
          <cell r="AG341">
            <v>0</v>
          </cell>
          <cell r="AH341">
            <v>0</v>
          </cell>
          <cell r="AI341">
            <v>0</v>
          </cell>
          <cell r="AJ341">
            <v>0</v>
          </cell>
          <cell r="AK341">
            <v>0</v>
          </cell>
          <cell r="AL341">
            <v>0</v>
          </cell>
          <cell r="AM341">
            <v>0</v>
          </cell>
          <cell r="AN341">
            <v>0</v>
          </cell>
          <cell r="AO341">
            <v>2010.25</v>
          </cell>
          <cell r="AP341">
            <v>0</v>
          </cell>
        </row>
        <row r="342">
          <cell r="B342" t="str">
            <v>Losartan50mg</v>
          </cell>
          <cell r="C342" t="str">
            <v>Losartan</v>
          </cell>
          <cell r="D342" t="str">
            <v>50mg</v>
          </cell>
          <cell r="E342" t="str">
            <v>Intas</v>
          </cell>
          <cell r="F342" t="str">
            <v>Y</v>
          </cell>
          <cell r="G342" t="str">
            <v>Y</v>
          </cell>
          <cell r="H342">
            <v>0</v>
          </cell>
          <cell r="I342" t="str">
            <v>Y</v>
          </cell>
          <cell r="J342">
            <v>2010.25</v>
          </cell>
          <cell r="K342">
            <v>2010.25</v>
          </cell>
          <cell r="L342">
            <v>2010.25</v>
          </cell>
          <cell r="M342">
            <v>2010.25</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2010.25</v>
          </cell>
          <cell r="AC342">
            <v>0</v>
          </cell>
          <cell r="AD342">
            <v>0</v>
          </cell>
          <cell r="AE342">
            <v>0</v>
          </cell>
          <cell r="AF342">
            <v>0</v>
          </cell>
          <cell r="AG342">
            <v>0</v>
          </cell>
          <cell r="AH342">
            <v>0</v>
          </cell>
          <cell r="AI342">
            <v>0</v>
          </cell>
          <cell r="AJ342">
            <v>0</v>
          </cell>
          <cell r="AK342">
            <v>0</v>
          </cell>
          <cell r="AL342">
            <v>0</v>
          </cell>
          <cell r="AM342">
            <v>0</v>
          </cell>
          <cell r="AN342">
            <v>0</v>
          </cell>
          <cell r="AO342">
            <v>2010.25</v>
          </cell>
          <cell r="AP342">
            <v>0</v>
          </cell>
        </row>
        <row r="343">
          <cell r="B343" t="str">
            <v>Metformin + Glyburide2.5+500mg</v>
          </cell>
          <cell r="C343" t="str">
            <v>Metformin + Glyburide</v>
          </cell>
          <cell r="D343" t="str">
            <v>2.5+500mg</v>
          </cell>
          <cell r="E343" t="str">
            <v>Torrent</v>
          </cell>
          <cell r="F343">
            <v>0</v>
          </cell>
          <cell r="G343" t="str">
            <v>Y</v>
          </cell>
          <cell r="H343">
            <v>0</v>
          </cell>
          <cell r="I343">
            <v>0</v>
          </cell>
          <cell r="J343">
            <v>2011.25</v>
          </cell>
          <cell r="K343">
            <v>2010.25</v>
          </cell>
          <cell r="L343">
            <v>2010.5</v>
          </cell>
          <cell r="M343">
            <v>2010.25</v>
          </cell>
          <cell r="N343">
            <v>2010.5</v>
          </cell>
          <cell r="O343">
            <v>2011.25</v>
          </cell>
          <cell r="P343">
            <v>2010.25</v>
          </cell>
          <cell r="Q343">
            <v>2011.25</v>
          </cell>
          <cell r="R343">
            <v>2010.5</v>
          </cell>
          <cell r="S343">
            <v>2010.5</v>
          </cell>
          <cell r="T343">
            <v>2010.5</v>
          </cell>
          <cell r="U343">
            <v>2011.25</v>
          </cell>
          <cell r="V343">
            <v>2011.25</v>
          </cell>
          <cell r="W343">
            <v>0</v>
          </cell>
          <cell r="X343">
            <v>2010.5</v>
          </cell>
          <cell r="Y343">
            <v>2011.25</v>
          </cell>
          <cell r="Z343">
            <v>2011.25</v>
          </cell>
          <cell r="AA343">
            <v>2011.25</v>
          </cell>
          <cell r="AB343">
            <v>2011.25</v>
          </cell>
          <cell r="AC343">
            <v>2010.5</v>
          </cell>
          <cell r="AD343">
            <v>2011.25</v>
          </cell>
          <cell r="AE343">
            <v>2011.25</v>
          </cell>
          <cell r="AF343">
            <v>2011.25</v>
          </cell>
          <cell r="AG343">
            <v>2010.5</v>
          </cell>
          <cell r="AH343">
            <v>2011.25</v>
          </cell>
          <cell r="AI343">
            <v>0</v>
          </cell>
          <cell r="AJ343">
            <v>2011.25</v>
          </cell>
          <cell r="AK343">
            <v>2011.25</v>
          </cell>
          <cell r="AL343">
            <v>2011.25</v>
          </cell>
          <cell r="AM343">
            <v>2011.25</v>
          </cell>
          <cell r="AN343">
            <v>2011.25</v>
          </cell>
          <cell r="AO343">
            <v>2010.5</v>
          </cell>
          <cell r="AP343">
            <v>2010.5</v>
          </cell>
        </row>
        <row r="344">
          <cell r="B344" t="str">
            <v>Metformin + Glyburide5+500mg</v>
          </cell>
          <cell r="C344" t="str">
            <v>Metformin + Glyburide</v>
          </cell>
          <cell r="D344" t="str">
            <v>5+500mg</v>
          </cell>
          <cell r="E344" t="str">
            <v>Torrent</v>
          </cell>
          <cell r="F344">
            <v>0</v>
          </cell>
          <cell r="G344" t="str">
            <v>Y</v>
          </cell>
          <cell r="H344">
            <v>0</v>
          </cell>
          <cell r="I344">
            <v>0</v>
          </cell>
          <cell r="J344">
            <v>2011.25</v>
          </cell>
          <cell r="K344">
            <v>2010.25</v>
          </cell>
          <cell r="L344">
            <v>2010.5</v>
          </cell>
          <cell r="M344">
            <v>2010.25</v>
          </cell>
          <cell r="N344">
            <v>2010.5</v>
          </cell>
          <cell r="O344">
            <v>2011.25</v>
          </cell>
          <cell r="P344">
            <v>2010.25</v>
          </cell>
          <cell r="Q344">
            <v>2011.25</v>
          </cell>
          <cell r="R344">
            <v>2010.5</v>
          </cell>
          <cell r="S344">
            <v>2010.5</v>
          </cell>
          <cell r="T344">
            <v>2010.5</v>
          </cell>
          <cell r="U344">
            <v>2011.25</v>
          </cell>
          <cell r="V344">
            <v>2011.25</v>
          </cell>
          <cell r="W344">
            <v>0</v>
          </cell>
          <cell r="X344">
            <v>2010.5</v>
          </cell>
          <cell r="Y344">
            <v>2011.25</v>
          </cell>
          <cell r="Z344">
            <v>2011.25</v>
          </cell>
          <cell r="AA344">
            <v>2011.25</v>
          </cell>
          <cell r="AB344">
            <v>2011.25</v>
          </cell>
          <cell r="AC344">
            <v>2010.5</v>
          </cell>
          <cell r="AD344">
            <v>2011.25</v>
          </cell>
          <cell r="AE344">
            <v>2011.25</v>
          </cell>
          <cell r="AF344">
            <v>2011.25</v>
          </cell>
          <cell r="AG344">
            <v>2010.5</v>
          </cell>
          <cell r="AH344">
            <v>2011.25</v>
          </cell>
          <cell r="AI344">
            <v>0</v>
          </cell>
          <cell r="AJ344">
            <v>2011.25</v>
          </cell>
          <cell r="AK344">
            <v>2011.25</v>
          </cell>
          <cell r="AL344">
            <v>2011.25</v>
          </cell>
          <cell r="AM344">
            <v>2011.25</v>
          </cell>
          <cell r="AN344">
            <v>2011.25</v>
          </cell>
          <cell r="AO344">
            <v>2010.5</v>
          </cell>
          <cell r="AP344">
            <v>2010.5</v>
          </cell>
        </row>
        <row r="345">
          <cell r="B345" t="str">
            <v>Methotrexate1000mg - 100mg/mL</v>
          </cell>
          <cell r="C345" t="str">
            <v>Methotrexate</v>
          </cell>
          <cell r="D345" t="str">
            <v>1000mg - 100mg/mL</v>
          </cell>
          <cell r="E345" t="str">
            <v>Intas</v>
          </cell>
          <cell r="F345">
            <v>0</v>
          </cell>
          <cell r="G345">
            <v>0</v>
          </cell>
          <cell r="H345">
            <v>0</v>
          </cell>
          <cell r="I345" t="str">
            <v>Y</v>
          </cell>
          <cell r="J345">
            <v>2010.25</v>
          </cell>
          <cell r="K345">
            <v>2010.25</v>
          </cell>
          <cell r="L345">
            <v>0</v>
          </cell>
          <cell r="M345">
            <v>2010.25</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2010.25</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row>
        <row r="346">
          <cell r="B346" t="str">
            <v>Methotrexate1000mg - 25mg/mL</v>
          </cell>
          <cell r="C346" t="str">
            <v>Methotrexate</v>
          </cell>
          <cell r="D346" t="str">
            <v>1000mg - 25mg/mL</v>
          </cell>
          <cell r="E346" t="str">
            <v>Intas</v>
          </cell>
          <cell r="F346">
            <v>0</v>
          </cell>
          <cell r="G346">
            <v>0</v>
          </cell>
          <cell r="H346">
            <v>0</v>
          </cell>
          <cell r="I346" t="str">
            <v>Y</v>
          </cell>
          <cell r="J346">
            <v>2010.25</v>
          </cell>
          <cell r="K346">
            <v>0</v>
          </cell>
          <cell r="L346">
            <v>0</v>
          </cell>
          <cell r="M346">
            <v>2010.25</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row>
        <row r="347">
          <cell r="B347" t="str">
            <v>Methotrexate15mg</v>
          </cell>
          <cell r="C347" t="str">
            <v>Methotrexate</v>
          </cell>
          <cell r="D347" t="str">
            <v>15mg</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row>
        <row r="348">
          <cell r="B348" t="str">
            <v>Methotrexate15mg - 5mg/mL</v>
          </cell>
          <cell r="C348" t="str">
            <v>Methotrexate</v>
          </cell>
          <cell r="D348" t="str">
            <v>15mg - 5mg/mL</v>
          </cell>
          <cell r="E348" t="str">
            <v>Intas</v>
          </cell>
          <cell r="F348">
            <v>0</v>
          </cell>
          <cell r="G348">
            <v>0</v>
          </cell>
          <cell r="H348">
            <v>0</v>
          </cell>
          <cell r="I348" t="str">
            <v>Y</v>
          </cell>
          <cell r="J348">
            <v>2010.25</v>
          </cell>
          <cell r="K348">
            <v>2010.25</v>
          </cell>
          <cell r="L348">
            <v>0</v>
          </cell>
          <cell r="M348">
            <v>2010.25</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2010.25</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B349" t="str">
            <v>Methotrexate500mg - 100mg/mL</v>
          </cell>
          <cell r="C349" t="str">
            <v>Methotrexate</v>
          </cell>
          <cell r="D349" t="str">
            <v>500mg - 100mg/mL</v>
          </cell>
          <cell r="E349" t="str">
            <v>Intas</v>
          </cell>
          <cell r="F349">
            <v>0</v>
          </cell>
          <cell r="G349">
            <v>0</v>
          </cell>
          <cell r="H349">
            <v>0</v>
          </cell>
          <cell r="I349" t="str">
            <v>Y</v>
          </cell>
          <cell r="J349">
            <v>2010.25</v>
          </cell>
          <cell r="K349">
            <v>2010.25</v>
          </cell>
          <cell r="L349">
            <v>0</v>
          </cell>
          <cell r="M349">
            <v>2010.25</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2010.25</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B350" t="str">
            <v>Methotrexate500mg - 25mg/mL</v>
          </cell>
          <cell r="C350" t="str">
            <v>Methotrexate</v>
          </cell>
          <cell r="D350" t="str">
            <v>500mg - 25mg/mL</v>
          </cell>
          <cell r="E350" t="str">
            <v>Intas</v>
          </cell>
          <cell r="F350">
            <v>0</v>
          </cell>
          <cell r="G350">
            <v>0</v>
          </cell>
          <cell r="H350">
            <v>0</v>
          </cell>
          <cell r="I350" t="str">
            <v>Y</v>
          </cell>
          <cell r="J350">
            <v>2010.25</v>
          </cell>
          <cell r="K350">
            <v>0</v>
          </cell>
          <cell r="L350">
            <v>0</v>
          </cell>
          <cell r="M350">
            <v>2010.25</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row>
        <row r="351">
          <cell r="B351" t="str">
            <v>Methotrexate50mg - 25mg/mL</v>
          </cell>
          <cell r="C351" t="str">
            <v>Methotrexate</v>
          </cell>
          <cell r="D351" t="str">
            <v>50mg - 25mg/mL</v>
          </cell>
          <cell r="E351" t="str">
            <v>Intas</v>
          </cell>
          <cell r="F351">
            <v>0</v>
          </cell>
          <cell r="G351">
            <v>0</v>
          </cell>
          <cell r="H351">
            <v>0</v>
          </cell>
          <cell r="I351" t="str">
            <v>Y</v>
          </cell>
          <cell r="J351">
            <v>2010.25</v>
          </cell>
          <cell r="K351">
            <v>2010.25</v>
          </cell>
          <cell r="L351">
            <v>0</v>
          </cell>
          <cell r="M351">
            <v>2010.25</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2010.25</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row>
        <row r="352">
          <cell r="B352" t="str">
            <v>Midazolam15mg - 5mg/mL</v>
          </cell>
          <cell r="C352" t="str">
            <v>Midazolam</v>
          </cell>
          <cell r="D352" t="str">
            <v>15mg - 5mg/mL</v>
          </cell>
          <cell r="E352" t="str">
            <v>Intas</v>
          </cell>
          <cell r="F352">
            <v>0</v>
          </cell>
          <cell r="G352">
            <v>0</v>
          </cell>
          <cell r="H352">
            <v>0</v>
          </cell>
          <cell r="I352" t="str">
            <v>Y</v>
          </cell>
          <cell r="J352">
            <v>2010.25</v>
          </cell>
          <cell r="K352">
            <v>2010.25</v>
          </cell>
          <cell r="L352">
            <v>0</v>
          </cell>
          <cell r="M352">
            <v>2010.25</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2010.25</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row>
        <row r="353">
          <cell r="B353" t="str">
            <v>Midazolam50mg - 5mg/mL</v>
          </cell>
          <cell r="C353" t="str">
            <v>Midazolam</v>
          </cell>
          <cell r="D353" t="str">
            <v>50mg - 5mg/mL</v>
          </cell>
          <cell r="E353" t="str">
            <v>Intas</v>
          </cell>
          <cell r="F353">
            <v>0</v>
          </cell>
          <cell r="G353">
            <v>0</v>
          </cell>
          <cell r="H353">
            <v>0</v>
          </cell>
          <cell r="I353" t="str">
            <v>Y</v>
          </cell>
          <cell r="J353">
            <v>2010.25</v>
          </cell>
          <cell r="K353">
            <v>2010.25</v>
          </cell>
          <cell r="L353">
            <v>0</v>
          </cell>
          <cell r="M353">
            <v>2010.25</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2010.25</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row>
        <row r="354">
          <cell r="B354" t="str">
            <v>Midazolam5mg - 1mg/mL</v>
          </cell>
          <cell r="C354" t="str">
            <v>Midazolam</v>
          </cell>
          <cell r="D354" t="str">
            <v>5mg - 1mg/mL</v>
          </cell>
          <cell r="E354" t="str">
            <v>Intas</v>
          </cell>
          <cell r="F354">
            <v>0</v>
          </cell>
          <cell r="G354">
            <v>0</v>
          </cell>
          <cell r="H354">
            <v>0</v>
          </cell>
          <cell r="I354" t="str">
            <v>Y</v>
          </cell>
          <cell r="J354">
            <v>2010.25</v>
          </cell>
          <cell r="K354">
            <v>2010.25</v>
          </cell>
          <cell r="L354">
            <v>0</v>
          </cell>
          <cell r="M354">
            <v>2010.25</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2010.25</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row>
        <row r="355">
          <cell r="B355" t="str">
            <v>Midazolam5mg - 5mg/mL</v>
          </cell>
          <cell r="C355" t="str">
            <v>Midazolam</v>
          </cell>
          <cell r="D355" t="str">
            <v>5mg - 5mg/mL</v>
          </cell>
          <cell r="E355" t="str">
            <v>Intas</v>
          </cell>
          <cell r="F355">
            <v>0</v>
          </cell>
          <cell r="G355">
            <v>0</v>
          </cell>
          <cell r="H355">
            <v>0</v>
          </cell>
          <cell r="I355" t="str">
            <v>Y</v>
          </cell>
          <cell r="J355">
            <v>2010.25</v>
          </cell>
          <cell r="K355">
            <v>2010.25</v>
          </cell>
          <cell r="L355">
            <v>0</v>
          </cell>
          <cell r="M355">
            <v>2010.25</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2010.25</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row>
        <row r="357">
          <cell r="B357" t="str">
            <v>Moxifloxacin400mg</v>
          </cell>
          <cell r="C357" t="str">
            <v>Moxifloxacin</v>
          </cell>
          <cell r="D357" t="str">
            <v>400mg</v>
          </cell>
          <cell r="E357" t="str">
            <v>Torrent</v>
          </cell>
          <cell r="F357">
            <v>0</v>
          </cell>
          <cell r="G357" t="str">
            <v>Y</v>
          </cell>
          <cell r="H357">
            <v>0</v>
          </cell>
          <cell r="I357">
            <v>0</v>
          </cell>
          <cell r="J357">
            <v>2011.25</v>
          </cell>
          <cell r="K357">
            <v>2011.25</v>
          </cell>
          <cell r="L357">
            <v>2011.25</v>
          </cell>
          <cell r="M357">
            <v>2011.25</v>
          </cell>
          <cell r="N357">
            <v>2011.25</v>
          </cell>
          <cell r="O357">
            <v>2011.25</v>
          </cell>
          <cell r="P357">
            <v>2011.25</v>
          </cell>
          <cell r="Q357">
            <v>2011.25</v>
          </cell>
          <cell r="R357">
            <v>2011.25</v>
          </cell>
          <cell r="S357">
            <v>2011.25</v>
          </cell>
          <cell r="T357">
            <v>2011.25</v>
          </cell>
          <cell r="U357">
            <v>2011.25</v>
          </cell>
          <cell r="V357">
            <v>2011.25</v>
          </cell>
          <cell r="W357">
            <v>0</v>
          </cell>
          <cell r="X357">
            <v>2011.25</v>
          </cell>
          <cell r="Y357">
            <v>2011.25</v>
          </cell>
          <cell r="Z357">
            <v>2011.25</v>
          </cell>
          <cell r="AA357">
            <v>2011.25</v>
          </cell>
          <cell r="AB357">
            <v>2011.25</v>
          </cell>
          <cell r="AC357">
            <v>2011.25</v>
          </cell>
          <cell r="AD357">
            <v>2011.25</v>
          </cell>
          <cell r="AE357">
            <v>2011.25</v>
          </cell>
          <cell r="AF357">
            <v>2011.25</v>
          </cell>
          <cell r="AG357">
            <v>2011.25</v>
          </cell>
          <cell r="AH357">
            <v>2011.25</v>
          </cell>
          <cell r="AI357">
            <v>0</v>
          </cell>
          <cell r="AJ357">
            <v>2011.25</v>
          </cell>
          <cell r="AK357">
            <v>2011.25</v>
          </cell>
          <cell r="AL357">
            <v>2011.25</v>
          </cell>
          <cell r="AM357">
            <v>2011.25</v>
          </cell>
          <cell r="AN357">
            <v>2011.25</v>
          </cell>
          <cell r="AO357">
            <v>2011.25</v>
          </cell>
          <cell r="AP357">
            <v>2011.25</v>
          </cell>
        </row>
        <row r="358">
          <cell r="B358" t="str">
            <v>Mycophenolate Mofetil250mg - Tablets</v>
          </cell>
          <cell r="C358" t="str">
            <v>Mycophenolate Mofetil</v>
          </cell>
          <cell r="D358" t="str">
            <v>250mg - Tablets</v>
          </cell>
          <cell r="E358" t="str">
            <v>Intas</v>
          </cell>
          <cell r="F358">
            <v>0</v>
          </cell>
          <cell r="G358">
            <v>0</v>
          </cell>
          <cell r="H358">
            <v>0</v>
          </cell>
          <cell r="I358" t="str">
            <v>Y</v>
          </cell>
          <cell r="J358">
            <v>2010.25</v>
          </cell>
          <cell r="K358">
            <v>0</v>
          </cell>
          <cell r="L358">
            <v>0</v>
          </cell>
          <cell r="M358">
            <v>2010.25</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row>
        <row r="359">
          <cell r="B359" t="str">
            <v>Mycophenolate Mofetil500mg - Capsules</v>
          </cell>
          <cell r="C359" t="str">
            <v>Mycophenolate Mofetil</v>
          </cell>
          <cell r="D359" t="str">
            <v>500mg - Capsules</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row>
        <row r="360">
          <cell r="B360" t="str">
            <v>Mycophenolate Mofetil500mg - Injection</v>
          </cell>
          <cell r="C360" t="str">
            <v>Mycophenolate Mofetil</v>
          </cell>
          <cell r="D360" t="str">
            <v>500mg - Injection</v>
          </cell>
          <cell r="E360" t="str">
            <v>Intas</v>
          </cell>
          <cell r="F360">
            <v>0</v>
          </cell>
          <cell r="G360">
            <v>0</v>
          </cell>
          <cell r="H360">
            <v>0</v>
          </cell>
          <cell r="I360" t="str">
            <v>Y</v>
          </cell>
          <cell r="J360">
            <v>2010.25</v>
          </cell>
          <cell r="K360">
            <v>0</v>
          </cell>
          <cell r="L360">
            <v>0</v>
          </cell>
          <cell r="M360">
            <v>2010.25</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row>
        <row r="361">
          <cell r="B361" t="str">
            <v>Mycophenolate Mofetil500mg - Tablets</v>
          </cell>
          <cell r="C361" t="str">
            <v>Mycophenolate Mofetil</v>
          </cell>
          <cell r="D361" t="str">
            <v>500mg - Tablets</v>
          </cell>
          <cell r="E361" t="str">
            <v>Intas</v>
          </cell>
          <cell r="F361">
            <v>0</v>
          </cell>
          <cell r="G361">
            <v>0</v>
          </cell>
          <cell r="H361">
            <v>0</v>
          </cell>
          <cell r="I361" t="str">
            <v>Y</v>
          </cell>
          <cell r="J361">
            <v>2010.25</v>
          </cell>
          <cell r="K361">
            <v>2010.25</v>
          </cell>
          <cell r="L361">
            <v>2010.25</v>
          </cell>
          <cell r="M361">
            <v>2010.25</v>
          </cell>
          <cell r="N361">
            <v>0</v>
          </cell>
          <cell r="O361">
            <v>0</v>
          </cell>
          <cell r="P361">
            <v>2010.25</v>
          </cell>
          <cell r="Q361">
            <v>0</v>
          </cell>
          <cell r="R361">
            <v>0</v>
          </cell>
          <cell r="S361">
            <v>0</v>
          </cell>
          <cell r="T361">
            <v>0</v>
          </cell>
          <cell r="U361">
            <v>0</v>
          </cell>
          <cell r="V361">
            <v>0</v>
          </cell>
          <cell r="W361">
            <v>0</v>
          </cell>
          <cell r="X361">
            <v>0</v>
          </cell>
          <cell r="Y361">
            <v>0</v>
          </cell>
          <cell r="Z361">
            <v>0</v>
          </cell>
          <cell r="AA361">
            <v>0</v>
          </cell>
          <cell r="AB361">
            <v>2010.25</v>
          </cell>
          <cell r="AC361">
            <v>0</v>
          </cell>
          <cell r="AD361">
            <v>0</v>
          </cell>
          <cell r="AE361">
            <v>0</v>
          </cell>
          <cell r="AF361">
            <v>0</v>
          </cell>
          <cell r="AG361">
            <v>0</v>
          </cell>
          <cell r="AH361">
            <v>0</v>
          </cell>
          <cell r="AI361">
            <v>0</v>
          </cell>
          <cell r="AJ361">
            <v>0</v>
          </cell>
          <cell r="AK361">
            <v>0</v>
          </cell>
          <cell r="AL361">
            <v>0</v>
          </cell>
          <cell r="AM361">
            <v>0</v>
          </cell>
          <cell r="AN361">
            <v>0</v>
          </cell>
          <cell r="AO361">
            <v>2010.25</v>
          </cell>
          <cell r="AP361">
            <v>0</v>
          </cell>
        </row>
        <row r="362">
          <cell r="B362" t="str">
            <v>Naltrexone50mg</v>
          </cell>
          <cell r="C362" t="str">
            <v>Naltrexone</v>
          </cell>
          <cell r="D362" t="str">
            <v>50mg</v>
          </cell>
          <cell r="E362" t="str">
            <v>Intas</v>
          </cell>
          <cell r="F362">
            <v>0</v>
          </cell>
          <cell r="G362">
            <v>0</v>
          </cell>
          <cell r="H362">
            <v>0</v>
          </cell>
          <cell r="I362" t="str">
            <v>Y</v>
          </cell>
          <cell r="J362">
            <v>2010.25</v>
          </cell>
          <cell r="K362">
            <v>0</v>
          </cell>
          <cell r="L362">
            <v>0</v>
          </cell>
          <cell r="M362">
            <v>2010.25</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row>
        <row r="363">
          <cell r="B363" t="str">
            <v>Nebivolol5mg</v>
          </cell>
          <cell r="C363" t="str">
            <v>Nebivolol</v>
          </cell>
          <cell r="D363" t="str">
            <v>5mg</v>
          </cell>
          <cell r="E363" t="str">
            <v>Torrent</v>
          </cell>
          <cell r="F363">
            <v>0</v>
          </cell>
          <cell r="G363" t="str">
            <v>Y</v>
          </cell>
          <cell r="H363">
            <v>0</v>
          </cell>
          <cell r="I363">
            <v>0</v>
          </cell>
          <cell r="J363">
            <v>2010.5</v>
          </cell>
          <cell r="K363">
            <v>2011</v>
          </cell>
          <cell r="L363">
            <v>2010.5</v>
          </cell>
          <cell r="M363">
            <v>2010.5</v>
          </cell>
          <cell r="N363">
            <v>2011.25</v>
          </cell>
          <cell r="O363">
            <v>2011.25</v>
          </cell>
          <cell r="P363">
            <v>2011</v>
          </cell>
          <cell r="Q363">
            <v>2010.5</v>
          </cell>
          <cell r="R363">
            <v>2011.25</v>
          </cell>
          <cell r="S363">
            <v>2011.25</v>
          </cell>
          <cell r="T363">
            <v>2011.25</v>
          </cell>
          <cell r="U363">
            <v>2010.5</v>
          </cell>
          <cell r="V363">
            <v>2010.5</v>
          </cell>
          <cell r="W363">
            <v>0</v>
          </cell>
          <cell r="X363">
            <v>2011.25</v>
          </cell>
          <cell r="Y363">
            <v>2010.5</v>
          </cell>
          <cell r="Z363">
            <v>2011.25</v>
          </cell>
          <cell r="AA363">
            <v>2011.25</v>
          </cell>
          <cell r="AB363">
            <v>2011.25</v>
          </cell>
          <cell r="AC363">
            <v>2011.25</v>
          </cell>
          <cell r="AD363">
            <v>2011.25</v>
          </cell>
          <cell r="AE363">
            <v>2010.5</v>
          </cell>
          <cell r="AF363">
            <v>2010.5</v>
          </cell>
          <cell r="AG363">
            <v>2011.25</v>
          </cell>
          <cell r="AH363">
            <v>2011.25</v>
          </cell>
          <cell r="AI363">
            <v>0</v>
          </cell>
          <cell r="AJ363">
            <v>2010.5</v>
          </cell>
          <cell r="AK363">
            <v>2011.25</v>
          </cell>
          <cell r="AL363">
            <v>2011.25</v>
          </cell>
          <cell r="AM363">
            <v>2010.5</v>
          </cell>
          <cell r="AN363">
            <v>2011.25</v>
          </cell>
          <cell r="AO363">
            <v>2011.25</v>
          </cell>
          <cell r="AP363">
            <v>2011.25</v>
          </cell>
        </row>
        <row r="364">
          <cell r="B364" t="str">
            <v>Olanzapine ODT10mg</v>
          </cell>
          <cell r="C364" t="str">
            <v>Olanzapine ODT</v>
          </cell>
          <cell r="D364" t="str">
            <v>10mg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2010.25</v>
          </cell>
          <cell r="Q364">
            <v>2010.5</v>
          </cell>
          <cell r="R364">
            <v>2010.5</v>
          </cell>
          <cell r="S364">
            <v>2010.5</v>
          </cell>
          <cell r="T364">
            <v>2010.5</v>
          </cell>
          <cell r="U364">
            <v>2010.5</v>
          </cell>
          <cell r="V364">
            <v>2010.5</v>
          </cell>
          <cell r="W364">
            <v>0</v>
          </cell>
          <cell r="X364">
            <v>2010.5</v>
          </cell>
          <cell r="Y364">
            <v>2010.5</v>
          </cell>
          <cell r="Z364">
            <v>2011.25</v>
          </cell>
          <cell r="AA364">
            <v>2011.25</v>
          </cell>
          <cell r="AB364">
            <v>2011.25</v>
          </cell>
          <cell r="AC364">
            <v>2010.5</v>
          </cell>
          <cell r="AD364">
            <v>2011.25</v>
          </cell>
          <cell r="AE364">
            <v>2010.5</v>
          </cell>
          <cell r="AF364">
            <v>2010.5</v>
          </cell>
          <cell r="AG364">
            <v>2010.5</v>
          </cell>
          <cell r="AH364">
            <v>2011.25</v>
          </cell>
          <cell r="AI364">
            <v>0</v>
          </cell>
          <cell r="AJ364">
            <v>2010.5</v>
          </cell>
          <cell r="AK364">
            <v>2011.25</v>
          </cell>
          <cell r="AL364">
            <v>2011.25</v>
          </cell>
          <cell r="AM364">
            <v>2010.5</v>
          </cell>
          <cell r="AN364">
            <v>2011.25</v>
          </cell>
          <cell r="AO364">
            <v>2010.5</v>
          </cell>
          <cell r="AP364">
            <v>2010.5</v>
          </cell>
        </row>
        <row r="365">
          <cell r="B365" t="str">
            <v>Olanzapine ODT15mg</v>
          </cell>
          <cell r="C365" t="str">
            <v>Olanzapine ODT</v>
          </cell>
          <cell r="D365" t="str">
            <v>15mg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2011.25</v>
          </cell>
          <cell r="Q365">
            <v>2010.5</v>
          </cell>
          <cell r="R365">
            <v>2011.25</v>
          </cell>
          <cell r="S365">
            <v>2011.25</v>
          </cell>
          <cell r="T365">
            <v>2011.25</v>
          </cell>
          <cell r="U365">
            <v>2010.5</v>
          </cell>
          <cell r="V365">
            <v>2010.5</v>
          </cell>
          <cell r="W365">
            <v>0</v>
          </cell>
          <cell r="X365">
            <v>2011.25</v>
          </cell>
          <cell r="Y365">
            <v>2010.5</v>
          </cell>
          <cell r="Z365">
            <v>2011.25</v>
          </cell>
          <cell r="AA365">
            <v>2011.25</v>
          </cell>
          <cell r="AB365">
            <v>2011.25</v>
          </cell>
          <cell r="AC365">
            <v>2011.25</v>
          </cell>
          <cell r="AD365">
            <v>2011.25</v>
          </cell>
          <cell r="AE365">
            <v>2010.5</v>
          </cell>
          <cell r="AF365">
            <v>2010.5</v>
          </cell>
          <cell r="AG365">
            <v>2011.25</v>
          </cell>
          <cell r="AH365">
            <v>2011.25</v>
          </cell>
          <cell r="AI365">
            <v>0</v>
          </cell>
          <cell r="AJ365">
            <v>2010.5</v>
          </cell>
          <cell r="AK365">
            <v>2011.25</v>
          </cell>
          <cell r="AL365">
            <v>2011.25</v>
          </cell>
          <cell r="AM365">
            <v>2010.5</v>
          </cell>
          <cell r="AN365">
            <v>2011.25</v>
          </cell>
          <cell r="AO365">
            <v>2011.25</v>
          </cell>
          <cell r="AP365">
            <v>2011.25</v>
          </cell>
        </row>
        <row r="366">
          <cell r="B366" t="str">
            <v>Olanzapine ODT2.5mg</v>
          </cell>
          <cell r="C366" t="str">
            <v>Olanzapine ODT</v>
          </cell>
          <cell r="D366" t="str">
            <v>2.5mg</v>
          </cell>
          <cell r="E366" t="str">
            <v>Torrent</v>
          </cell>
          <cell r="F366">
            <v>0</v>
          </cell>
          <cell r="G366" t="str">
            <v>Y</v>
          </cell>
          <cell r="H366">
            <v>0</v>
          </cell>
          <cell r="I366">
            <v>0</v>
          </cell>
          <cell r="J366">
            <v>2010.5</v>
          </cell>
          <cell r="K366">
            <v>2011.25</v>
          </cell>
          <cell r="L366">
            <v>2010.5</v>
          </cell>
          <cell r="M366">
            <v>2010.5</v>
          </cell>
          <cell r="N366">
            <v>2011.25</v>
          </cell>
          <cell r="O366">
            <v>2011.25</v>
          </cell>
          <cell r="P366">
            <v>2011.25</v>
          </cell>
          <cell r="Q366">
            <v>2010.5</v>
          </cell>
          <cell r="R366">
            <v>2011.25</v>
          </cell>
          <cell r="S366">
            <v>2011.25</v>
          </cell>
          <cell r="T366">
            <v>2011.25</v>
          </cell>
          <cell r="U366">
            <v>2010.5</v>
          </cell>
          <cell r="V366">
            <v>2010.5</v>
          </cell>
          <cell r="W366">
            <v>0</v>
          </cell>
          <cell r="X366">
            <v>2011.25</v>
          </cell>
          <cell r="Y366">
            <v>2010.5</v>
          </cell>
          <cell r="Z366">
            <v>2011.25</v>
          </cell>
          <cell r="AA366">
            <v>2011.25</v>
          </cell>
          <cell r="AB366">
            <v>2011.25</v>
          </cell>
          <cell r="AC366">
            <v>2011.25</v>
          </cell>
          <cell r="AD366">
            <v>2011.25</v>
          </cell>
          <cell r="AE366">
            <v>2010.5</v>
          </cell>
          <cell r="AF366">
            <v>2010.5</v>
          </cell>
          <cell r="AG366">
            <v>2011.25</v>
          </cell>
          <cell r="AH366">
            <v>2011.25</v>
          </cell>
          <cell r="AI366">
            <v>0</v>
          </cell>
          <cell r="AJ366">
            <v>2010.5</v>
          </cell>
          <cell r="AK366">
            <v>2011.25</v>
          </cell>
          <cell r="AL366">
            <v>2011.25</v>
          </cell>
          <cell r="AM366">
            <v>2010.5</v>
          </cell>
          <cell r="AN366">
            <v>2011.25</v>
          </cell>
          <cell r="AO366">
            <v>2011.25</v>
          </cell>
          <cell r="AP366">
            <v>2011.25</v>
          </cell>
        </row>
        <row r="367">
          <cell r="B367" t="str">
            <v>Olanzapine ODT20mg</v>
          </cell>
          <cell r="C367" t="str">
            <v>Olanzapine ODT</v>
          </cell>
          <cell r="D367" t="str">
            <v>20mg</v>
          </cell>
          <cell r="E367" t="str">
            <v>Torrent</v>
          </cell>
          <cell r="F367">
            <v>0</v>
          </cell>
          <cell r="G367" t="str">
            <v>Y</v>
          </cell>
          <cell r="H367">
            <v>0</v>
          </cell>
          <cell r="I367">
            <v>0</v>
          </cell>
          <cell r="J367">
            <v>2010.5</v>
          </cell>
          <cell r="K367">
            <v>2011.25</v>
          </cell>
          <cell r="L367">
            <v>2010.5</v>
          </cell>
          <cell r="M367">
            <v>2010.5</v>
          </cell>
          <cell r="N367">
            <v>2011.25</v>
          </cell>
          <cell r="O367">
            <v>2011.25</v>
          </cell>
          <cell r="P367">
            <v>2011.25</v>
          </cell>
          <cell r="Q367">
            <v>2010.5</v>
          </cell>
          <cell r="R367">
            <v>2011.25</v>
          </cell>
          <cell r="S367">
            <v>2011.25</v>
          </cell>
          <cell r="T367">
            <v>2011.25</v>
          </cell>
          <cell r="U367">
            <v>2010.5</v>
          </cell>
          <cell r="V367">
            <v>2010.5</v>
          </cell>
          <cell r="W367">
            <v>0</v>
          </cell>
          <cell r="X367">
            <v>2011.25</v>
          </cell>
          <cell r="Y367">
            <v>2010.5</v>
          </cell>
          <cell r="Z367">
            <v>2011.25</v>
          </cell>
          <cell r="AA367">
            <v>2011.25</v>
          </cell>
          <cell r="AB367">
            <v>2011.25</v>
          </cell>
          <cell r="AC367">
            <v>2011.25</v>
          </cell>
          <cell r="AD367">
            <v>2011.25</v>
          </cell>
          <cell r="AE367">
            <v>2010.5</v>
          </cell>
          <cell r="AF367">
            <v>2010.5</v>
          </cell>
          <cell r="AG367">
            <v>2011.25</v>
          </cell>
          <cell r="AH367">
            <v>2011.25</v>
          </cell>
          <cell r="AI367">
            <v>0</v>
          </cell>
          <cell r="AJ367">
            <v>2010.5</v>
          </cell>
          <cell r="AK367">
            <v>2011.25</v>
          </cell>
          <cell r="AL367">
            <v>2011.25</v>
          </cell>
          <cell r="AM367">
            <v>2010.5</v>
          </cell>
          <cell r="AN367">
            <v>2011.25</v>
          </cell>
          <cell r="AO367">
            <v>2011.25</v>
          </cell>
          <cell r="AP367">
            <v>2011.25</v>
          </cell>
        </row>
        <row r="368">
          <cell r="B368" t="str">
            <v>Olanzapine ODT5mg</v>
          </cell>
          <cell r="C368" t="str">
            <v>Olanzapine ODT</v>
          </cell>
          <cell r="D368" t="str">
            <v>5mg</v>
          </cell>
          <cell r="E368" t="str">
            <v>Torrent</v>
          </cell>
          <cell r="F368">
            <v>0</v>
          </cell>
          <cell r="G368" t="str">
            <v>Y</v>
          </cell>
          <cell r="H368">
            <v>0</v>
          </cell>
          <cell r="I368">
            <v>0</v>
          </cell>
          <cell r="J368">
            <v>2010.5</v>
          </cell>
          <cell r="K368">
            <v>2010.25</v>
          </cell>
          <cell r="L368">
            <v>2010.5</v>
          </cell>
          <cell r="M368">
            <v>2010.25</v>
          </cell>
          <cell r="N368">
            <v>2010.5</v>
          </cell>
          <cell r="O368">
            <v>2011.25</v>
          </cell>
          <cell r="P368">
            <v>2010.25</v>
          </cell>
          <cell r="Q368">
            <v>2010.5</v>
          </cell>
          <cell r="R368">
            <v>2010.5</v>
          </cell>
          <cell r="S368">
            <v>2010.5</v>
          </cell>
          <cell r="T368">
            <v>2010.5</v>
          </cell>
          <cell r="U368">
            <v>2010.5</v>
          </cell>
          <cell r="V368">
            <v>2010.5</v>
          </cell>
          <cell r="W368">
            <v>0</v>
          </cell>
          <cell r="X368">
            <v>2010.5</v>
          </cell>
          <cell r="Y368">
            <v>2010.5</v>
          </cell>
          <cell r="Z368">
            <v>2011.25</v>
          </cell>
          <cell r="AA368">
            <v>2011.25</v>
          </cell>
          <cell r="AB368">
            <v>2011.25</v>
          </cell>
          <cell r="AC368">
            <v>2010.5</v>
          </cell>
          <cell r="AD368">
            <v>2011.25</v>
          </cell>
          <cell r="AE368">
            <v>2010.5</v>
          </cell>
          <cell r="AF368">
            <v>2010.5</v>
          </cell>
          <cell r="AG368">
            <v>2010.5</v>
          </cell>
          <cell r="AH368">
            <v>2011.25</v>
          </cell>
          <cell r="AI368">
            <v>0</v>
          </cell>
          <cell r="AJ368">
            <v>2010.5</v>
          </cell>
          <cell r="AK368">
            <v>2011.25</v>
          </cell>
          <cell r="AL368">
            <v>2011.25</v>
          </cell>
          <cell r="AM368">
            <v>2010.5</v>
          </cell>
          <cell r="AN368">
            <v>2011.25</v>
          </cell>
          <cell r="AO368">
            <v>2010.5</v>
          </cell>
          <cell r="AP368">
            <v>2010.5</v>
          </cell>
        </row>
        <row r="369">
          <cell r="B369" t="str">
            <v>Olanzapine ODT7.5mg</v>
          </cell>
          <cell r="C369" t="str">
            <v>Olanzapine ODT</v>
          </cell>
          <cell r="D369" t="str">
            <v>7.5mg</v>
          </cell>
          <cell r="E369" t="str">
            <v>Torrent</v>
          </cell>
          <cell r="F369">
            <v>0</v>
          </cell>
          <cell r="G369" t="str">
            <v>Y</v>
          </cell>
          <cell r="H369">
            <v>0</v>
          </cell>
          <cell r="I369">
            <v>0</v>
          </cell>
          <cell r="J369">
            <v>2010.5</v>
          </cell>
          <cell r="K369">
            <v>2011.25</v>
          </cell>
          <cell r="L369">
            <v>2010.5</v>
          </cell>
          <cell r="M369">
            <v>2010.5</v>
          </cell>
          <cell r="N369">
            <v>2011.25</v>
          </cell>
          <cell r="O369">
            <v>2011.25</v>
          </cell>
          <cell r="P369">
            <v>2011.25</v>
          </cell>
          <cell r="Q369">
            <v>2010.5</v>
          </cell>
          <cell r="R369">
            <v>2011.25</v>
          </cell>
          <cell r="S369">
            <v>2011.25</v>
          </cell>
          <cell r="T369">
            <v>2011.25</v>
          </cell>
          <cell r="U369">
            <v>2010.5</v>
          </cell>
          <cell r="V369">
            <v>2010.5</v>
          </cell>
          <cell r="W369">
            <v>0</v>
          </cell>
          <cell r="X369">
            <v>2011.25</v>
          </cell>
          <cell r="Y369">
            <v>2010.5</v>
          </cell>
          <cell r="Z369">
            <v>2011.25</v>
          </cell>
          <cell r="AA369">
            <v>2011.25</v>
          </cell>
          <cell r="AB369">
            <v>2011.25</v>
          </cell>
          <cell r="AC369">
            <v>2011.25</v>
          </cell>
          <cell r="AD369">
            <v>2011.25</v>
          </cell>
          <cell r="AE369">
            <v>2010.5</v>
          </cell>
          <cell r="AF369">
            <v>2010.5</v>
          </cell>
          <cell r="AG369">
            <v>2011.25</v>
          </cell>
          <cell r="AH369">
            <v>2011.25</v>
          </cell>
          <cell r="AI369">
            <v>0</v>
          </cell>
          <cell r="AJ369">
            <v>2010.5</v>
          </cell>
          <cell r="AK369">
            <v>2011.25</v>
          </cell>
          <cell r="AL369">
            <v>2011.25</v>
          </cell>
          <cell r="AM369">
            <v>2010.5</v>
          </cell>
          <cell r="AN369">
            <v>2011.25</v>
          </cell>
          <cell r="AO369">
            <v>2011.25</v>
          </cell>
          <cell r="AP369">
            <v>2011.25</v>
          </cell>
        </row>
        <row r="370">
          <cell r="B370" t="str">
            <v>Olanzapine10mg</v>
          </cell>
          <cell r="C370" t="str">
            <v>Olanzapine</v>
          </cell>
          <cell r="D370" t="str">
            <v>10mg</v>
          </cell>
          <cell r="E370" t="str">
            <v>Intas</v>
          </cell>
          <cell r="F370" t="str">
            <v>Y</v>
          </cell>
          <cell r="G370" t="str">
            <v>Y</v>
          </cell>
          <cell r="H370">
            <v>0</v>
          </cell>
          <cell r="I370" t="str">
            <v>Y</v>
          </cell>
          <cell r="J370">
            <v>2010.25</v>
          </cell>
          <cell r="K370">
            <v>0</v>
          </cell>
          <cell r="L370">
            <v>0</v>
          </cell>
          <cell r="M370">
            <v>2010.25</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row>
        <row r="371">
          <cell r="B371" t="str">
            <v>Olanzapine15mg</v>
          </cell>
          <cell r="C371" t="str">
            <v>Olanzapine</v>
          </cell>
          <cell r="D371" t="str">
            <v>15mg</v>
          </cell>
          <cell r="E371" t="str">
            <v>Intas</v>
          </cell>
          <cell r="F371" t="str">
            <v>Y</v>
          </cell>
          <cell r="G371" t="str">
            <v>Y</v>
          </cell>
          <cell r="H371">
            <v>0</v>
          </cell>
          <cell r="I371" t="str">
            <v>Y</v>
          </cell>
          <cell r="J371">
            <v>2010.25</v>
          </cell>
          <cell r="K371">
            <v>0</v>
          </cell>
          <cell r="L371">
            <v>0</v>
          </cell>
          <cell r="M371">
            <v>2010.25</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row>
        <row r="372">
          <cell r="B372" t="str">
            <v>Olanzapine2.5mg</v>
          </cell>
          <cell r="C372" t="str">
            <v>Olanzapine</v>
          </cell>
          <cell r="D372" t="str">
            <v>2.5mg</v>
          </cell>
          <cell r="E372" t="str">
            <v>Intas</v>
          </cell>
          <cell r="F372" t="str">
            <v>Y</v>
          </cell>
          <cell r="G372" t="str">
            <v>Y</v>
          </cell>
          <cell r="H372">
            <v>0</v>
          </cell>
          <cell r="I372" t="str">
            <v>Y</v>
          </cell>
          <cell r="J372">
            <v>2010.25</v>
          </cell>
          <cell r="K372">
            <v>0</v>
          </cell>
          <cell r="L372">
            <v>0</v>
          </cell>
          <cell r="M372">
            <v>2010.25</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row>
        <row r="373">
          <cell r="B373" t="str">
            <v>Olanzapine20mg</v>
          </cell>
          <cell r="C373" t="str">
            <v>Olanzapine</v>
          </cell>
          <cell r="D373" t="str">
            <v>20mg</v>
          </cell>
          <cell r="E373" t="str">
            <v>Intas</v>
          </cell>
          <cell r="F373" t="str">
            <v>Y</v>
          </cell>
          <cell r="G373" t="str">
            <v>Y</v>
          </cell>
          <cell r="H373">
            <v>0</v>
          </cell>
          <cell r="I373" t="str">
            <v>Y</v>
          </cell>
          <cell r="J373">
            <v>2010.25</v>
          </cell>
          <cell r="K373">
            <v>0</v>
          </cell>
          <cell r="L373">
            <v>0</v>
          </cell>
          <cell r="M373">
            <v>2010.25</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row>
        <row r="374">
          <cell r="B374" t="str">
            <v>Olanzapine5mg</v>
          </cell>
          <cell r="C374" t="str">
            <v>Olanzapine</v>
          </cell>
          <cell r="D374" t="str">
            <v>5mg</v>
          </cell>
          <cell r="E374" t="str">
            <v>Intas</v>
          </cell>
          <cell r="F374" t="str">
            <v>Y</v>
          </cell>
          <cell r="G374" t="str">
            <v>Y</v>
          </cell>
          <cell r="H374">
            <v>0</v>
          </cell>
          <cell r="I374" t="str">
            <v>Y</v>
          </cell>
          <cell r="J374">
            <v>2010.25</v>
          </cell>
          <cell r="K374">
            <v>0</v>
          </cell>
          <cell r="L374">
            <v>0</v>
          </cell>
          <cell r="M374">
            <v>2010.25</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row>
        <row r="375">
          <cell r="B375" t="str">
            <v>Olanzapine7.5mg</v>
          </cell>
          <cell r="C375" t="str">
            <v>Olanzapine</v>
          </cell>
          <cell r="D375" t="str">
            <v>7.5mg</v>
          </cell>
          <cell r="E375" t="str">
            <v>Intas</v>
          </cell>
          <cell r="F375" t="str">
            <v>Y</v>
          </cell>
          <cell r="G375" t="str">
            <v>Y</v>
          </cell>
          <cell r="H375">
            <v>0</v>
          </cell>
          <cell r="I375" t="str">
            <v>Y</v>
          </cell>
          <cell r="J375">
            <v>2010.25</v>
          </cell>
          <cell r="K375">
            <v>0</v>
          </cell>
          <cell r="L375">
            <v>0</v>
          </cell>
          <cell r="M375">
            <v>2010.25</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row>
        <row r="376">
          <cell r="B376" t="str">
            <v>Olmesartan + Amlodipine20+10mg</v>
          </cell>
          <cell r="C376" t="str">
            <v>Olmesartan + Amlodipine</v>
          </cell>
          <cell r="D376" t="str">
            <v>20+10mg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2011.25</v>
          </cell>
          <cell r="Q376">
            <v>2012</v>
          </cell>
          <cell r="R376">
            <v>2011.5</v>
          </cell>
          <cell r="S376">
            <v>2011.5</v>
          </cell>
          <cell r="T376">
            <v>2011.5</v>
          </cell>
          <cell r="U376">
            <v>2012</v>
          </cell>
          <cell r="V376">
            <v>2012</v>
          </cell>
          <cell r="W376">
            <v>0</v>
          </cell>
          <cell r="X376">
            <v>2011.5</v>
          </cell>
          <cell r="Y376">
            <v>2012</v>
          </cell>
          <cell r="Z376">
            <v>2012</v>
          </cell>
          <cell r="AA376">
            <v>2012</v>
          </cell>
          <cell r="AB376">
            <v>2012</v>
          </cell>
          <cell r="AC376">
            <v>2011.5</v>
          </cell>
          <cell r="AD376">
            <v>2012</v>
          </cell>
          <cell r="AE376">
            <v>2012</v>
          </cell>
          <cell r="AF376">
            <v>2012</v>
          </cell>
          <cell r="AG376">
            <v>2011.5</v>
          </cell>
          <cell r="AH376">
            <v>2012</v>
          </cell>
          <cell r="AI376">
            <v>0</v>
          </cell>
          <cell r="AJ376">
            <v>2012</v>
          </cell>
          <cell r="AK376">
            <v>2012</v>
          </cell>
          <cell r="AL376">
            <v>2012</v>
          </cell>
          <cell r="AM376">
            <v>2012</v>
          </cell>
          <cell r="AN376">
            <v>2012</v>
          </cell>
          <cell r="AO376">
            <v>2011.5</v>
          </cell>
          <cell r="AP376">
            <v>2011.5</v>
          </cell>
        </row>
        <row r="377">
          <cell r="B377" t="str">
            <v>Olmesartan + Amlodipine20+5mg</v>
          </cell>
          <cell r="C377" t="str">
            <v>Olmesartan + Amlodipine</v>
          </cell>
          <cell r="D377" t="str">
            <v>20+5mg</v>
          </cell>
          <cell r="E377" t="str">
            <v>Torrent</v>
          </cell>
          <cell r="F377">
            <v>0</v>
          </cell>
          <cell r="G377" t="str">
            <v>Y</v>
          </cell>
          <cell r="H377">
            <v>0</v>
          </cell>
          <cell r="I377">
            <v>0</v>
          </cell>
          <cell r="J377">
            <v>2012</v>
          </cell>
          <cell r="K377">
            <v>2011.25</v>
          </cell>
          <cell r="L377">
            <v>2011.5</v>
          </cell>
          <cell r="M377">
            <v>2011.25</v>
          </cell>
          <cell r="N377">
            <v>2011.5</v>
          </cell>
          <cell r="O377">
            <v>2012</v>
          </cell>
          <cell r="P377">
            <v>2011.25</v>
          </cell>
          <cell r="Q377">
            <v>2012</v>
          </cell>
          <cell r="R377">
            <v>2011.5</v>
          </cell>
          <cell r="S377">
            <v>2011.5</v>
          </cell>
          <cell r="T377">
            <v>2011.5</v>
          </cell>
          <cell r="U377">
            <v>2012</v>
          </cell>
          <cell r="V377">
            <v>2012</v>
          </cell>
          <cell r="W377">
            <v>0</v>
          </cell>
          <cell r="X377">
            <v>2011.5</v>
          </cell>
          <cell r="Y377">
            <v>2012</v>
          </cell>
          <cell r="Z377">
            <v>2012</v>
          </cell>
          <cell r="AA377">
            <v>2012</v>
          </cell>
          <cell r="AB377">
            <v>2012</v>
          </cell>
          <cell r="AC377">
            <v>2011.5</v>
          </cell>
          <cell r="AD377">
            <v>2012</v>
          </cell>
          <cell r="AE377">
            <v>2012</v>
          </cell>
          <cell r="AF377">
            <v>2012</v>
          </cell>
          <cell r="AG377">
            <v>2011.5</v>
          </cell>
          <cell r="AH377">
            <v>2012</v>
          </cell>
          <cell r="AI377">
            <v>0</v>
          </cell>
          <cell r="AJ377">
            <v>2012</v>
          </cell>
          <cell r="AK377">
            <v>2012</v>
          </cell>
          <cell r="AL377">
            <v>2012</v>
          </cell>
          <cell r="AM377">
            <v>2012</v>
          </cell>
          <cell r="AN377">
            <v>2012</v>
          </cell>
          <cell r="AO377">
            <v>2011.5</v>
          </cell>
          <cell r="AP377">
            <v>2011.5</v>
          </cell>
        </row>
        <row r="378">
          <cell r="B378" t="str">
            <v>Olmesartan + Amlodipine40+10mg</v>
          </cell>
          <cell r="C378" t="str">
            <v>Olmesartan + Amlodipine</v>
          </cell>
          <cell r="D378" t="str">
            <v>40+10mg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2011.25</v>
          </cell>
          <cell r="Q378">
            <v>2012</v>
          </cell>
          <cell r="R378">
            <v>2011.5</v>
          </cell>
          <cell r="S378">
            <v>2011.5</v>
          </cell>
          <cell r="T378">
            <v>2011.5</v>
          </cell>
          <cell r="U378">
            <v>2012</v>
          </cell>
          <cell r="V378">
            <v>2012</v>
          </cell>
          <cell r="W378">
            <v>0</v>
          </cell>
          <cell r="X378">
            <v>2011.5</v>
          </cell>
          <cell r="Y378">
            <v>2012</v>
          </cell>
          <cell r="Z378">
            <v>2012</v>
          </cell>
          <cell r="AA378">
            <v>2012</v>
          </cell>
          <cell r="AB378">
            <v>2012</v>
          </cell>
          <cell r="AC378">
            <v>2011.5</v>
          </cell>
          <cell r="AD378">
            <v>2012</v>
          </cell>
          <cell r="AE378">
            <v>2012</v>
          </cell>
          <cell r="AF378">
            <v>2012</v>
          </cell>
          <cell r="AG378">
            <v>2011.5</v>
          </cell>
          <cell r="AH378">
            <v>2012</v>
          </cell>
          <cell r="AI378">
            <v>0</v>
          </cell>
          <cell r="AJ378">
            <v>2012</v>
          </cell>
          <cell r="AK378">
            <v>2012</v>
          </cell>
          <cell r="AL378">
            <v>2012</v>
          </cell>
          <cell r="AM378">
            <v>2012</v>
          </cell>
          <cell r="AN378">
            <v>2012</v>
          </cell>
          <cell r="AO378">
            <v>2011.5</v>
          </cell>
          <cell r="AP378">
            <v>2011.5</v>
          </cell>
        </row>
        <row r="379">
          <cell r="B379" t="str">
            <v>Olmesartan + Amlodipine40+5mg</v>
          </cell>
          <cell r="C379" t="str">
            <v>Olmesartan + Amlodipine</v>
          </cell>
          <cell r="D379" t="str">
            <v>40+5mg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2011.25</v>
          </cell>
          <cell r="Q379">
            <v>2012</v>
          </cell>
          <cell r="R379">
            <v>2011.5</v>
          </cell>
          <cell r="S379">
            <v>2011.5</v>
          </cell>
          <cell r="T379">
            <v>2011.5</v>
          </cell>
          <cell r="U379">
            <v>2012</v>
          </cell>
          <cell r="V379">
            <v>2012</v>
          </cell>
          <cell r="W379">
            <v>0</v>
          </cell>
          <cell r="X379">
            <v>2011.5</v>
          </cell>
          <cell r="Y379">
            <v>2012</v>
          </cell>
          <cell r="Z379">
            <v>2012</v>
          </cell>
          <cell r="AA379">
            <v>2012</v>
          </cell>
          <cell r="AB379">
            <v>2012</v>
          </cell>
          <cell r="AC379">
            <v>2011.5</v>
          </cell>
          <cell r="AD379">
            <v>2012</v>
          </cell>
          <cell r="AE379">
            <v>2012</v>
          </cell>
          <cell r="AF379">
            <v>2012</v>
          </cell>
          <cell r="AG379">
            <v>2011.5</v>
          </cell>
          <cell r="AH379">
            <v>2012</v>
          </cell>
          <cell r="AI379">
            <v>0</v>
          </cell>
          <cell r="AJ379">
            <v>2012</v>
          </cell>
          <cell r="AK379">
            <v>2012</v>
          </cell>
          <cell r="AL379">
            <v>2012</v>
          </cell>
          <cell r="AM379">
            <v>2012</v>
          </cell>
          <cell r="AN379">
            <v>2012</v>
          </cell>
          <cell r="AO379">
            <v>2011.5</v>
          </cell>
          <cell r="AP379">
            <v>2011.5</v>
          </cell>
        </row>
        <row r="380">
          <cell r="B380" t="str">
            <v>Olmesartan + HCTZ20+12.5mg</v>
          </cell>
          <cell r="C380" t="str">
            <v>Olmesartan + HCTZ</v>
          </cell>
          <cell r="D380" t="str">
            <v>20+12.5mg</v>
          </cell>
          <cell r="E380" t="str">
            <v>Torrent</v>
          </cell>
          <cell r="F380">
            <v>0</v>
          </cell>
          <cell r="G380" t="str">
            <v>Y</v>
          </cell>
          <cell r="H380">
            <v>0</v>
          </cell>
          <cell r="I380">
            <v>0</v>
          </cell>
          <cell r="J380">
            <v>2012</v>
          </cell>
          <cell r="K380">
            <v>2011.25</v>
          </cell>
          <cell r="L380">
            <v>2011.5</v>
          </cell>
          <cell r="M380">
            <v>2011.25</v>
          </cell>
          <cell r="N380">
            <v>2011.5</v>
          </cell>
          <cell r="O380">
            <v>2012</v>
          </cell>
          <cell r="P380">
            <v>2011.25</v>
          </cell>
          <cell r="Q380">
            <v>2012</v>
          </cell>
          <cell r="R380">
            <v>2011.5</v>
          </cell>
          <cell r="S380">
            <v>2011.5</v>
          </cell>
          <cell r="T380">
            <v>2011.5</v>
          </cell>
          <cell r="U380">
            <v>2012</v>
          </cell>
          <cell r="V380">
            <v>2012</v>
          </cell>
          <cell r="W380">
            <v>0</v>
          </cell>
          <cell r="X380">
            <v>2011.5</v>
          </cell>
          <cell r="Y380">
            <v>2012</v>
          </cell>
          <cell r="Z380">
            <v>2012</v>
          </cell>
          <cell r="AA380">
            <v>2012</v>
          </cell>
          <cell r="AB380">
            <v>2012</v>
          </cell>
          <cell r="AC380">
            <v>2011.5</v>
          </cell>
          <cell r="AD380">
            <v>2012</v>
          </cell>
          <cell r="AE380">
            <v>2012</v>
          </cell>
          <cell r="AF380">
            <v>2012</v>
          </cell>
          <cell r="AG380">
            <v>2011.5</v>
          </cell>
          <cell r="AH380">
            <v>2012</v>
          </cell>
          <cell r="AI380">
            <v>0</v>
          </cell>
          <cell r="AJ380">
            <v>2012</v>
          </cell>
          <cell r="AK380">
            <v>2012</v>
          </cell>
          <cell r="AL380">
            <v>2012</v>
          </cell>
          <cell r="AM380">
            <v>2012</v>
          </cell>
          <cell r="AN380">
            <v>2012</v>
          </cell>
          <cell r="AO380">
            <v>2011.5</v>
          </cell>
          <cell r="AP380">
            <v>2011.5</v>
          </cell>
        </row>
        <row r="381">
          <cell r="B381" t="str">
            <v>Olmesartan + HCTZ20+25mg</v>
          </cell>
          <cell r="C381" t="str">
            <v>Olmesartan + HCTZ</v>
          </cell>
          <cell r="D381" t="str">
            <v>20+25mg</v>
          </cell>
          <cell r="E381" t="str">
            <v>Torrent</v>
          </cell>
          <cell r="F381">
            <v>0</v>
          </cell>
          <cell r="G381" t="str">
            <v>Y</v>
          </cell>
          <cell r="H381">
            <v>0</v>
          </cell>
          <cell r="I381">
            <v>0</v>
          </cell>
          <cell r="J381">
            <v>2012.25</v>
          </cell>
          <cell r="K381">
            <v>2013</v>
          </cell>
          <cell r="L381">
            <v>2012.25</v>
          </cell>
          <cell r="M381">
            <v>2012.25</v>
          </cell>
          <cell r="N381">
            <v>2013</v>
          </cell>
          <cell r="O381">
            <v>2013</v>
          </cell>
          <cell r="P381">
            <v>2013</v>
          </cell>
          <cell r="Q381">
            <v>2012.25</v>
          </cell>
          <cell r="R381">
            <v>2013</v>
          </cell>
          <cell r="S381">
            <v>2013</v>
          </cell>
          <cell r="T381">
            <v>2013</v>
          </cell>
          <cell r="U381">
            <v>2012.25</v>
          </cell>
          <cell r="V381">
            <v>2012.25</v>
          </cell>
          <cell r="W381">
            <v>0</v>
          </cell>
          <cell r="X381">
            <v>2013</v>
          </cell>
          <cell r="Y381">
            <v>2012.25</v>
          </cell>
          <cell r="Z381">
            <v>2013</v>
          </cell>
          <cell r="AA381">
            <v>2013</v>
          </cell>
          <cell r="AB381">
            <v>2013</v>
          </cell>
          <cell r="AC381">
            <v>2013</v>
          </cell>
          <cell r="AD381">
            <v>2013</v>
          </cell>
          <cell r="AE381">
            <v>2012.25</v>
          </cell>
          <cell r="AF381">
            <v>2012.25</v>
          </cell>
          <cell r="AG381">
            <v>2013</v>
          </cell>
          <cell r="AH381">
            <v>2013</v>
          </cell>
          <cell r="AI381">
            <v>0</v>
          </cell>
          <cell r="AJ381">
            <v>2012.25</v>
          </cell>
          <cell r="AK381">
            <v>2013</v>
          </cell>
          <cell r="AL381">
            <v>2013</v>
          </cell>
          <cell r="AM381">
            <v>2012.25</v>
          </cell>
          <cell r="AN381">
            <v>2013</v>
          </cell>
          <cell r="AO381">
            <v>2013</v>
          </cell>
          <cell r="AP381">
            <v>2013</v>
          </cell>
        </row>
        <row r="382">
          <cell r="B382" t="str">
            <v>Olmesartan + HCTZ40+12.5mg</v>
          </cell>
          <cell r="C382" t="str">
            <v>Olmesartan + HCTZ</v>
          </cell>
          <cell r="D382" t="str">
            <v>40+12.5mg</v>
          </cell>
          <cell r="E382" t="str">
            <v>Torrent</v>
          </cell>
          <cell r="F382">
            <v>0</v>
          </cell>
          <cell r="G382" t="str">
            <v>Y</v>
          </cell>
          <cell r="H382">
            <v>0</v>
          </cell>
          <cell r="I382">
            <v>0</v>
          </cell>
          <cell r="J382">
            <v>2012</v>
          </cell>
          <cell r="K382">
            <v>2011.25</v>
          </cell>
          <cell r="L382">
            <v>2011.5</v>
          </cell>
          <cell r="M382">
            <v>2011.25</v>
          </cell>
          <cell r="N382">
            <v>2011.5</v>
          </cell>
          <cell r="O382">
            <v>2012</v>
          </cell>
          <cell r="P382">
            <v>2011.25</v>
          </cell>
          <cell r="Q382">
            <v>2012</v>
          </cell>
          <cell r="R382">
            <v>2011.5</v>
          </cell>
          <cell r="S382">
            <v>2011.5</v>
          </cell>
          <cell r="T382">
            <v>2011.5</v>
          </cell>
          <cell r="U382">
            <v>2012</v>
          </cell>
          <cell r="V382">
            <v>2012</v>
          </cell>
          <cell r="W382">
            <v>0</v>
          </cell>
          <cell r="X382">
            <v>2011.5</v>
          </cell>
          <cell r="Y382">
            <v>2012</v>
          </cell>
          <cell r="Z382">
            <v>2012</v>
          </cell>
          <cell r="AA382">
            <v>2012</v>
          </cell>
          <cell r="AB382">
            <v>2012</v>
          </cell>
          <cell r="AC382">
            <v>2011.5</v>
          </cell>
          <cell r="AD382">
            <v>2012</v>
          </cell>
          <cell r="AE382">
            <v>2012</v>
          </cell>
          <cell r="AF382">
            <v>2012</v>
          </cell>
          <cell r="AG382">
            <v>2011.5</v>
          </cell>
          <cell r="AH382">
            <v>2012</v>
          </cell>
          <cell r="AI382">
            <v>0</v>
          </cell>
          <cell r="AJ382">
            <v>2012</v>
          </cell>
          <cell r="AK382">
            <v>2012</v>
          </cell>
          <cell r="AL382">
            <v>2012</v>
          </cell>
          <cell r="AM382">
            <v>2012</v>
          </cell>
          <cell r="AN382">
            <v>2012</v>
          </cell>
          <cell r="AO382">
            <v>2011.5</v>
          </cell>
          <cell r="AP382">
            <v>2011.5</v>
          </cell>
        </row>
        <row r="383">
          <cell r="B383" t="str">
            <v>Olmesartan + HCTZ40+25mg</v>
          </cell>
          <cell r="C383" t="str">
            <v>Olmesartan + HCTZ</v>
          </cell>
          <cell r="D383" t="str">
            <v>40+25mg</v>
          </cell>
          <cell r="E383" t="str">
            <v>Torrent</v>
          </cell>
          <cell r="F383">
            <v>0</v>
          </cell>
          <cell r="G383" t="str">
            <v>Y</v>
          </cell>
          <cell r="H383">
            <v>0</v>
          </cell>
          <cell r="I383">
            <v>0</v>
          </cell>
          <cell r="J383">
            <v>2012</v>
          </cell>
          <cell r="K383">
            <v>2011.25</v>
          </cell>
          <cell r="L383">
            <v>2011.5</v>
          </cell>
          <cell r="M383">
            <v>2011.25</v>
          </cell>
          <cell r="N383">
            <v>2011.5</v>
          </cell>
          <cell r="O383">
            <v>2012</v>
          </cell>
          <cell r="P383">
            <v>2011.25</v>
          </cell>
          <cell r="Q383">
            <v>2012</v>
          </cell>
          <cell r="R383">
            <v>2011.5</v>
          </cell>
          <cell r="S383">
            <v>2011.5</v>
          </cell>
          <cell r="T383">
            <v>2011.5</v>
          </cell>
          <cell r="U383">
            <v>2012</v>
          </cell>
          <cell r="V383">
            <v>2012</v>
          </cell>
          <cell r="W383">
            <v>0</v>
          </cell>
          <cell r="X383">
            <v>2011.5</v>
          </cell>
          <cell r="Y383">
            <v>2012</v>
          </cell>
          <cell r="Z383">
            <v>2012</v>
          </cell>
          <cell r="AA383">
            <v>2012</v>
          </cell>
          <cell r="AB383">
            <v>2012</v>
          </cell>
          <cell r="AC383">
            <v>2011.5</v>
          </cell>
          <cell r="AD383">
            <v>2012</v>
          </cell>
          <cell r="AE383">
            <v>2012</v>
          </cell>
          <cell r="AF383">
            <v>2012</v>
          </cell>
          <cell r="AG383">
            <v>2011.5</v>
          </cell>
          <cell r="AH383">
            <v>2012</v>
          </cell>
          <cell r="AI383">
            <v>0</v>
          </cell>
          <cell r="AJ383">
            <v>2012</v>
          </cell>
          <cell r="AK383">
            <v>2012</v>
          </cell>
          <cell r="AL383">
            <v>2012</v>
          </cell>
          <cell r="AM383">
            <v>2012</v>
          </cell>
          <cell r="AN383">
            <v>2012</v>
          </cell>
          <cell r="AO383">
            <v>2011.5</v>
          </cell>
          <cell r="AP383">
            <v>2011.5</v>
          </cell>
        </row>
        <row r="384">
          <cell r="B384" t="str">
            <v>Olmesartan10mg</v>
          </cell>
          <cell r="C384" t="str">
            <v>Olmesartan</v>
          </cell>
          <cell r="D384" t="str">
            <v>10mg</v>
          </cell>
          <cell r="E384" t="str">
            <v>Torrent</v>
          </cell>
          <cell r="F384" t="str">
            <v>Y</v>
          </cell>
          <cell r="G384" t="str">
            <v>Y</v>
          </cell>
          <cell r="H384">
            <v>0</v>
          </cell>
          <cell r="I384" t="str">
            <v>Y</v>
          </cell>
          <cell r="J384">
            <v>2012</v>
          </cell>
          <cell r="K384">
            <v>2012.75</v>
          </cell>
          <cell r="L384">
            <v>2012</v>
          </cell>
          <cell r="M384">
            <v>2012</v>
          </cell>
          <cell r="N384">
            <v>2012.75</v>
          </cell>
          <cell r="O384">
            <v>2012.75</v>
          </cell>
          <cell r="P384">
            <v>2012.75</v>
          </cell>
          <cell r="Q384">
            <v>2012</v>
          </cell>
          <cell r="R384">
            <v>2012.75</v>
          </cell>
          <cell r="S384">
            <v>2012.75</v>
          </cell>
          <cell r="T384">
            <v>2012.75</v>
          </cell>
          <cell r="U384">
            <v>2012</v>
          </cell>
          <cell r="V384">
            <v>2012</v>
          </cell>
          <cell r="W384">
            <v>0</v>
          </cell>
          <cell r="X384">
            <v>2012.75</v>
          </cell>
          <cell r="Y384">
            <v>2012</v>
          </cell>
          <cell r="Z384">
            <v>2012.75</v>
          </cell>
          <cell r="AA384">
            <v>2012.75</v>
          </cell>
          <cell r="AB384">
            <v>2012.75</v>
          </cell>
          <cell r="AC384">
            <v>2012.75</v>
          </cell>
          <cell r="AD384">
            <v>2012.75</v>
          </cell>
          <cell r="AE384">
            <v>2012</v>
          </cell>
          <cell r="AF384">
            <v>2012</v>
          </cell>
          <cell r="AG384">
            <v>2012.75</v>
          </cell>
          <cell r="AH384">
            <v>2012.75</v>
          </cell>
          <cell r="AI384">
            <v>0</v>
          </cell>
          <cell r="AJ384">
            <v>2012</v>
          </cell>
          <cell r="AK384">
            <v>2012.75</v>
          </cell>
          <cell r="AL384">
            <v>2012.75</v>
          </cell>
          <cell r="AM384">
            <v>2012</v>
          </cell>
          <cell r="AN384">
            <v>2012.75</v>
          </cell>
          <cell r="AO384">
            <v>2012.75</v>
          </cell>
          <cell r="AP384">
            <v>2012.75</v>
          </cell>
        </row>
        <row r="385">
          <cell r="B385" t="str">
            <v>Olmesartan20mg</v>
          </cell>
          <cell r="C385" t="str">
            <v>Olmesartan</v>
          </cell>
          <cell r="D385" t="str">
            <v>20mg</v>
          </cell>
          <cell r="E385" t="str">
            <v>Torrent</v>
          </cell>
          <cell r="F385" t="str">
            <v>Y</v>
          </cell>
          <cell r="G385" t="str">
            <v>Y</v>
          </cell>
          <cell r="H385">
            <v>0</v>
          </cell>
          <cell r="I385" t="str">
            <v>Y</v>
          </cell>
          <cell r="J385">
            <v>2011.5</v>
          </cell>
          <cell r="K385">
            <v>2010.5</v>
          </cell>
          <cell r="L385">
            <v>2010.75</v>
          </cell>
          <cell r="M385">
            <v>2010.5</v>
          </cell>
          <cell r="N385">
            <v>2010.75</v>
          </cell>
          <cell r="O385">
            <v>2011.5</v>
          </cell>
          <cell r="P385">
            <v>2010.5</v>
          </cell>
          <cell r="Q385">
            <v>2011.5</v>
          </cell>
          <cell r="R385">
            <v>2010.75</v>
          </cell>
          <cell r="S385">
            <v>2010.75</v>
          </cell>
          <cell r="T385">
            <v>2010.75</v>
          </cell>
          <cell r="U385">
            <v>2011.5</v>
          </cell>
          <cell r="V385">
            <v>2011.5</v>
          </cell>
          <cell r="W385">
            <v>0</v>
          </cell>
          <cell r="X385">
            <v>2010.75</v>
          </cell>
          <cell r="Y385">
            <v>2011.5</v>
          </cell>
          <cell r="Z385">
            <v>2011.5</v>
          </cell>
          <cell r="AA385">
            <v>2011.5</v>
          </cell>
          <cell r="AB385">
            <v>2011.5</v>
          </cell>
          <cell r="AC385">
            <v>2010.75</v>
          </cell>
          <cell r="AD385">
            <v>2011.5</v>
          </cell>
          <cell r="AE385">
            <v>2011.5</v>
          </cell>
          <cell r="AF385">
            <v>2011.5</v>
          </cell>
          <cell r="AG385">
            <v>2010.75</v>
          </cell>
          <cell r="AH385">
            <v>2011.5</v>
          </cell>
          <cell r="AI385">
            <v>0</v>
          </cell>
          <cell r="AJ385">
            <v>2011.5</v>
          </cell>
          <cell r="AK385">
            <v>2011.5</v>
          </cell>
          <cell r="AL385">
            <v>2011.5</v>
          </cell>
          <cell r="AM385">
            <v>2011.5</v>
          </cell>
          <cell r="AN385">
            <v>2011.5</v>
          </cell>
          <cell r="AO385">
            <v>2010.75</v>
          </cell>
          <cell r="AP385">
            <v>2010.75</v>
          </cell>
        </row>
        <row r="386">
          <cell r="B386" t="str">
            <v>Olmesartan40mg</v>
          </cell>
          <cell r="C386" t="str">
            <v>Olmesartan</v>
          </cell>
          <cell r="D386" t="str">
            <v>40mg</v>
          </cell>
          <cell r="E386" t="str">
            <v>Torrent</v>
          </cell>
          <cell r="F386" t="str">
            <v>Y</v>
          </cell>
          <cell r="G386" t="str">
            <v>Y</v>
          </cell>
          <cell r="H386">
            <v>0</v>
          </cell>
          <cell r="I386" t="str">
            <v>Y</v>
          </cell>
          <cell r="J386">
            <v>2011.5</v>
          </cell>
          <cell r="K386">
            <v>2010.5</v>
          </cell>
          <cell r="L386">
            <v>2010.75</v>
          </cell>
          <cell r="M386">
            <v>2010.5</v>
          </cell>
          <cell r="N386">
            <v>2010.75</v>
          </cell>
          <cell r="O386">
            <v>2011.5</v>
          </cell>
          <cell r="P386">
            <v>2010.5</v>
          </cell>
          <cell r="Q386">
            <v>2011.5</v>
          </cell>
          <cell r="R386">
            <v>2010.75</v>
          </cell>
          <cell r="S386">
            <v>2010.75</v>
          </cell>
          <cell r="T386">
            <v>2010.75</v>
          </cell>
          <cell r="U386">
            <v>2011.5</v>
          </cell>
          <cell r="V386">
            <v>2011.5</v>
          </cell>
          <cell r="W386">
            <v>0</v>
          </cell>
          <cell r="X386">
            <v>2010.75</v>
          </cell>
          <cell r="Y386">
            <v>2011.5</v>
          </cell>
          <cell r="Z386">
            <v>2011.5</v>
          </cell>
          <cell r="AA386">
            <v>2011.5</v>
          </cell>
          <cell r="AB386">
            <v>2011.5</v>
          </cell>
          <cell r="AC386">
            <v>2010.75</v>
          </cell>
          <cell r="AD386">
            <v>2011.5</v>
          </cell>
          <cell r="AE386">
            <v>2011.5</v>
          </cell>
          <cell r="AF386">
            <v>2011.5</v>
          </cell>
          <cell r="AG386">
            <v>2010.75</v>
          </cell>
          <cell r="AH386">
            <v>2011.5</v>
          </cell>
          <cell r="AI386">
            <v>0</v>
          </cell>
          <cell r="AJ386">
            <v>2011.5</v>
          </cell>
          <cell r="AK386">
            <v>2011.5</v>
          </cell>
          <cell r="AL386">
            <v>2011.5</v>
          </cell>
          <cell r="AM386">
            <v>2011.5</v>
          </cell>
          <cell r="AN386">
            <v>2011.5</v>
          </cell>
          <cell r="AO386">
            <v>2010.75</v>
          </cell>
          <cell r="AP386">
            <v>2010.75</v>
          </cell>
        </row>
        <row r="387">
          <cell r="B387" t="str">
            <v>Olmesartan5mg</v>
          </cell>
          <cell r="C387" t="str">
            <v>Olmesartan</v>
          </cell>
          <cell r="D387" t="str">
            <v>5mg</v>
          </cell>
          <cell r="E387" t="str">
            <v>Torrent</v>
          </cell>
          <cell r="F387" t="str">
            <v>Y</v>
          </cell>
          <cell r="G387" t="str">
            <v>Y</v>
          </cell>
          <cell r="H387">
            <v>0</v>
          </cell>
          <cell r="I387" t="str">
            <v>Y</v>
          </cell>
          <cell r="J387">
            <v>2011.5</v>
          </cell>
          <cell r="K387">
            <v>2011.5</v>
          </cell>
          <cell r="L387">
            <v>2011.5</v>
          </cell>
          <cell r="M387">
            <v>2011.5</v>
          </cell>
          <cell r="N387">
            <v>2011.5</v>
          </cell>
          <cell r="O387">
            <v>2011.5</v>
          </cell>
          <cell r="P387">
            <v>2011.5</v>
          </cell>
          <cell r="Q387">
            <v>2011.5</v>
          </cell>
          <cell r="R387">
            <v>2011.5</v>
          </cell>
          <cell r="S387">
            <v>2011.5</v>
          </cell>
          <cell r="T387">
            <v>2011.5</v>
          </cell>
          <cell r="U387">
            <v>2011.5</v>
          </cell>
          <cell r="V387">
            <v>2011.5</v>
          </cell>
          <cell r="W387">
            <v>0</v>
          </cell>
          <cell r="X387">
            <v>2011.5</v>
          </cell>
          <cell r="Y387">
            <v>2011.5</v>
          </cell>
          <cell r="Z387">
            <v>2011.5</v>
          </cell>
          <cell r="AA387">
            <v>2011.5</v>
          </cell>
          <cell r="AB387">
            <v>2011.5</v>
          </cell>
          <cell r="AC387">
            <v>2011.5</v>
          </cell>
          <cell r="AD387">
            <v>2011.5</v>
          </cell>
          <cell r="AE387">
            <v>2011.5</v>
          </cell>
          <cell r="AF387">
            <v>2011.5</v>
          </cell>
          <cell r="AG387">
            <v>2011.5</v>
          </cell>
          <cell r="AH387">
            <v>2011.5</v>
          </cell>
          <cell r="AI387">
            <v>0</v>
          </cell>
          <cell r="AJ387">
            <v>2011.5</v>
          </cell>
          <cell r="AK387">
            <v>2011.5</v>
          </cell>
          <cell r="AL387">
            <v>2011.5</v>
          </cell>
          <cell r="AM387">
            <v>2011.5</v>
          </cell>
          <cell r="AN387">
            <v>2011.5</v>
          </cell>
          <cell r="AO387">
            <v>2011.5</v>
          </cell>
          <cell r="AP387">
            <v>2011.5</v>
          </cell>
        </row>
        <row r="388">
          <cell r="B388" t="str">
            <v>Ondansetron4mg</v>
          </cell>
          <cell r="C388" t="str">
            <v>Ondansetron</v>
          </cell>
          <cell r="D388" t="str">
            <v>4mg</v>
          </cell>
          <cell r="E388" t="str">
            <v>Intas</v>
          </cell>
          <cell r="F388">
            <v>0</v>
          </cell>
          <cell r="G388">
            <v>0</v>
          </cell>
          <cell r="H388">
            <v>0</v>
          </cell>
          <cell r="I388" t="str">
            <v>Y</v>
          </cell>
          <cell r="J388">
            <v>2010.25</v>
          </cell>
          <cell r="K388">
            <v>2010.25</v>
          </cell>
          <cell r="L388">
            <v>0</v>
          </cell>
          <cell r="M388">
            <v>2010.25</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2010.25</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row>
        <row r="389">
          <cell r="B389" t="str">
            <v>Ondansetron8mg</v>
          </cell>
          <cell r="C389" t="str">
            <v>Ondansetron</v>
          </cell>
          <cell r="D389" t="str">
            <v>8mg</v>
          </cell>
          <cell r="E389" t="str">
            <v>Intas</v>
          </cell>
          <cell r="F389">
            <v>0</v>
          </cell>
          <cell r="G389">
            <v>0</v>
          </cell>
          <cell r="H389">
            <v>0</v>
          </cell>
          <cell r="I389" t="str">
            <v>Y</v>
          </cell>
          <cell r="J389">
            <v>2010.25</v>
          </cell>
          <cell r="K389">
            <v>2010.25</v>
          </cell>
          <cell r="L389">
            <v>0</v>
          </cell>
          <cell r="M389">
            <v>2010.25</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2010.25</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B390" t="str">
            <v>Oxaliplatin100mg - Lyophyllized vials</v>
          </cell>
          <cell r="C390" t="str">
            <v>Oxaliplatin</v>
          </cell>
          <cell r="D390" t="str">
            <v>100mg - Lyophyllized vials</v>
          </cell>
          <cell r="E390" t="str">
            <v>Intas</v>
          </cell>
          <cell r="F390">
            <v>0</v>
          </cell>
          <cell r="G390">
            <v>0</v>
          </cell>
          <cell r="H390">
            <v>0</v>
          </cell>
          <cell r="I390" t="str">
            <v>Y</v>
          </cell>
          <cell r="J390">
            <v>2010.25</v>
          </cell>
          <cell r="K390">
            <v>2010.25</v>
          </cell>
          <cell r="L390">
            <v>0</v>
          </cell>
          <cell r="M390">
            <v>2010.25</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2010.25</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row>
        <row r="391">
          <cell r="B391" t="str">
            <v>Oxaliplatin100mg - RTU solution</v>
          </cell>
          <cell r="C391" t="str">
            <v>Oxaliplatin</v>
          </cell>
          <cell r="D391" t="str">
            <v>100mg - RTU solution</v>
          </cell>
          <cell r="E391" t="str">
            <v>Intas</v>
          </cell>
          <cell r="F391">
            <v>0</v>
          </cell>
          <cell r="G391">
            <v>0</v>
          </cell>
          <cell r="H391">
            <v>0</v>
          </cell>
          <cell r="I391" t="str">
            <v>Y</v>
          </cell>
          <cell r="J391">
            <v>2010.25</v>
          </cell>
          <cell r="K391">
            <v>0</v>
          </cell>
          <cell r="L391">
            <v>0</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row>
        <row r="392">
          <cell r="B392" t="str">
            <v>Oxaliplatin200mg - RTU solution</v>
          </cell>
          <cell r="C392" t="str">
            <v>Oxaliplatin</v>
          </cell>
          <cell r="D392" t="str">
            <v>200mg - RTU solution</v>
          </cell>
          <cell r="E392" t="str">
            <v>Intas</v>
          </cell>
          <cell r="F392">
            <v>0</v>
          </cell>
          <cell r="G392">
            <v>0</v>
          </cell>
          <cell r="H392">
            <v>0</v>
          </cell>
          <cell r="I392" t="str">
            <v>Y</v>
          </cell>
          <cell r="J392">
            <v>2010.25</v>
          </cell>
          <cell r="K392">
            <v>0</v>
          </cell>
          <cell r="L392">
            <v>0</v>
          </cell>
          <cell r="M392">
            <v>2010.25</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row>
        <row r="393">
          <cell r="B393" t="str">
            <v>Oxaliplatin50mg - Lyophyllized vials</v>
          </cell>
          <cell r="C393" t="str">
            <v>Oxaliplatin</v>
          </cell>
          <cell r="D393" t="str">
            <v>50mg - Lyophyllized vials</v>
          </cell>
          <cell r="E393" t="str">
            <v>Intas</v>
          </cell>
          <cell r="F393">
            <v>0</v>
          </cell>
          <cell r="G393">
            <v>0</v>
          </cell>
          <cell r="H393">
            <v>0</v>
          </cell>
          <cell r="I393" t="str">
            <v>Y</v>
          </cell>
          <cell r="J393">
            <v>2010.25</v>
          </cell>
          <cell r="K393">
            <v>2010.25</v>
          </cell>
          <cell r="L393">
            <v>0</v>
          </cell>
          <cell r="M393">
            <v>2010.25</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2010.25</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row>
        <row r="394">
          <cell r="B394" t="str">
            <v>Oxaliplatin50mg - RTU solution</v>
          </cell>
          <cell r="C394" t="str">
            <v>Oxaliplatin</v>
          </cell>
          <cell r="D394" t="str">
            <v>50mg - RTU solution</v>
          </cell>
          <cell r="E394" t="str">
            <v>Intas</v>
          </cell>
          <cell r="F394">
            <v>0</v>
          </cell>
          <cell r="G394">
            <v>0</v>
          </cell>
          <cell r="H394">
            <v>0</v>
          </cell>
          <cell r="I394" t="str">
            <v>Y</v>
          </cell>
          <cell r="J394">
            <v>2010.25</v>
          </cell>
          <cell r="K394">
            <v>0</v>
          </cell>
          <cell r="L394">
            <v>0</v>
          </cell>
          <cell r="M394">
            <v>2010.25</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row>
        <row r="395">
          <cell r="B395" t="str">
            <v>Paclitaxel100mg</v>
          </cell>
          <cell r="C395" t="str">
            <v>Paclitaxel</v>
          </cell>
          <cell r="D395" t="str">
            <v>100mg</v>
          </cell>
          <cell r="E395" t="str">
            <v>Intas</v>
          </cell>
          <cell r="F395">
            <v>0</v>
          </cell>
          <cell r="G395">
            <v>0</v>
          </cell>
          <cell r="H395">
            <v>0</v>
          </cell>
          <cell r="I395" t="str">
            <v>Y</v>
          </cell>
          <cell r="J395">
            <v>2010.25</v>
          </cell>
          <cell r="K395">
            <v>2010.25</v>
          </cell>
          <cell r="L395">
            <v>2010.25</v>
          </cell>
          <cell r="M395">
            <v>2010.25</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2010.25</v>
          </cell>
          <cell r="AC395">
            <v>0</v>
          </cell>
          <cell r="AD395">
            <v>0</v>
          </cell>
          <cell r="AE395">
            <v>0</v>
          </cell>
          <cell r="AF395">
            <v>0</v>
          </cell>
          <cell r="AG395">
            <v>0</v>
          </cell>
          <cell r="AH395">
            <v>0</v>
          </cell>
          <cell r="AI395">
            <v>0</v>
          </cell>
          <cell r="AJ395">
            <v>0</v>
          </cell>
          <cell r="AK395">
            <v>0</v>
          </cell>
          <cell r="AL395">
            <v>0</v>
          </cell>
          <cell r="AM395">
            <v>0</v>
          </cell>
          <cell r="AN395">
            <v>0</v>
          </cell>
          <cell r="AO395">
            <v>2010.25</v>
          </cell>
          <cell r="AP395">
            <v>0</v>
          </cell>
        </row>
        <row r="396">
          <cell r="B396" t="str">
            <v>Paclitaxel300mg</v>
          </cell>
          <cell r="C396" t="str">
            <v>Paclitaxel</v>
          </cell>
          <cell r="D396" t="str">
            <v>300mg</v>
          </cell>
          <cell r="E396" t="str">
            <v>Intas</v>
          </cell>
          <cell r="F396">
            <v>0</v>
          </cell>
          <cell r="G396">
            <v>0</v>
          </cell>
          <cell r="H396">
            <v>0</v>
          </cell>
          <cell r="I396" t="str">
            <v>Y</v>
          </cell>
          <cell r="J396">
            <v>2010.25</v>
          </cell>
          <cell r="K396">
            <v>2010.25</v>
          </cell>
          <cell r="L396">
            <v>2010.25</v>
          </cell>
          <cell r="M396">
            <v>2010.25</v>
          </cell>
          <cell r="N396">
            <v>0</v>
          </cell>
          <cell r="O396">
            <v>0</v>
          </cell>
          <cell r="P396">
            <v>2010.25</v>
          </cell>
          <cell r="Q396">
            <v>0</v>
          </cell>
          <cell r="R396">
            <v>0</v>
          </cell>
          <cell r="S396">
            <v>0</v>
          </cell>
          <cell r="T396">
            <v>0</v>
          </cell>
          <cell r="U396">
            <v>0</v>
          </cell>
          <cell r="V396">
            <v>0</v>
          </cell>
          <cell r="W396">
            <v>0</v>
          </cell>
          <cell r="X396">
            <v>0</v>
          </cell>
          <cell r="Y396">
            <v>0</v>
          </cell>
          <cell r="Z396">
            <v>0</v>
          </cell>
          <cell r="AA396">
            <v>0</v>
          </cell>
          <cell r="AB396">
            <v>2010.25</v>
          </cell>
          <cell r="AC396">
            <v>0</v>
          </cell>
          <cell r="AD396">
            <v>0</v>
          </cell>
          <cell r="AE396">
            <v>0</v>
          </cell>
          <cell r="AF396">
            <v>0</v>
          </cell>
          <cell r="AG396">
            <v>0</v>
          </cell>
          <cell r="AH396">
            <v>0</v>
          </cell>
          <cell r="AI396">
            <v>0</v>
          </cell>
          <cell r="AJ396">
            <v>0</v>
          </cell>
          <cell r="AK396">
            <v>0</v>
          </cell>
          <cell r="AL396">
            <v>0</v>
          </cell>
          <cell r="AM396">
            <v>0</v>
          </cell>
          <cell r="AN396">
            <v>0</v>
          </cell>
          <cell r="AO396">
            <v>2010.25</v>
          </cell>
          <cell r="AP396">
            <v>0</v>
          </cell>
        </row>
        <row r="397">
          <cell r="B397" t="str">
            <v>Paclitaxel30mg</v>
          </cell>
          <cell r="C397" t="str">
            <v>Paclitaxel</v>
          </cell>
          <cell r="D397" t="str">
            <v>30mg</v>
          </cell>
          <cell r="E397" t="str">
            <v>Intas</v>
          </cell>
          <cell r="F397">
            <v>0</v>
          </cell>
          <cell r="G397">
            <v>0</v>
          </cell>
          <cell r="H397">
            <v>0</v>
          </cell>
          <cell r="I397" t="str">
            <v>Y</v>
          </cell>
          <cell r="J397">
            <v>2010.25</v>
          </cell>
          <cell r="K397">
            <v>2010.25</v>
          </cell>
          <cell r="L397">
            <v>2010.25</v>
          </cell>
          <cell r="M397">
            <v>2010.25</v>
          </cell>
          <cell r="N397">
            <v>0</v>
          </cell>
          <cell r="O397">
            <v>0</v>
          </cell>
          <cell r="P397">
            <v>2010.25</v>
          </cell>
          <cell r="Q397">
            <v>0</v>
          </cell>
          <cell r="R397">
            <v>0</v>
          </cell>
          <cell r="S397">
            <v>0</v>
          </cell>
          <cell r="T397">
            <v>0</v>
          </cell>
          <cell r="U397">
            <v>0</v>
          </cell>
          <cell r="V397">
            <v>0</v>
          </cell>
          <cell r="W397">
            <v>0</v>
          </cell>
          <cell r="X397">
            <v>0</v>
          </cell>
          <cell r="Y397">
            <v>0</v>
          </cell>
          <cell r="Z397">
            <v>0</v>
          </cell>
          <cell r="AA397">
            <v>0</v>
          </cell>
          <cell r="AB397">
            <v>2010.25</v>
          </cell>
          <cell r="AC397">
            <v>0</v>
          </cell>
          <cell r="AD397">
            <v>0</v>
          </cell>
          <cell r="AE397">
            <v>0</v>
          </cell>
          <cell r="AF397">
            <v>0</v>
          </cell>
          <cell r="AG397">
            <v>0</v>
          </cell>
          <cell r="AH397">
            <v>0</v>
          </cell>
          <cell r="AI397">
            <v>0</v>
          </cell>
          <cell r="AJ397">
            <v>0</v>
          </cell>
          <cell r="AK397">
            <v>0</v>
          </cell>
          <cell r="AL397">
            <v>0</v>
          </cell>
          <cell r="AM397">
            <v>0</v>
          </cell>
          <cell r="AN397">
            <v>0</v>
          </cell>
          <cell r="AO397">
            <v>2010.25</v>
          </cell>
          <cell r="AP397">
            <v>0</v>
          </cell>
        </row>
        <row r="398">
          <cell r="B398" t="str">
            <v>Paliperidone ER1.5mg</v>
          </cell>
          <cell r="C398" t="str">
            <v>Paliperidone ER</v>
          </cell>
          <cell r="D398" t="str">
            <v>1.5mg</v>
          </cell>
          <cell r="E398" t="str">
            <v>Torrent</v>
          </cell>
          <cell r="F398">
            <v>0</v>
          </cell>
          <cell r="G398" t="str">
            <v>Y</v>
          </cell>
          <cell r="H398">
            <v>0</v>
          </cell>
          <cell r="I398">
            <v>0</v>
          </cell>
          <cell r="J398">
            <v>2012</v>
          </cell>
          <cell r="K398">
            <v>2011.5</v>
          </cell>
          <cell r="L398">
            <v>2011.75</v>
          </cell>
          <cell r="M398">
            <v>2011.5</v>
          </cell>
          <cell r="N398">
            <v>2011.75</v>
          </cell>
          <cell r="O398">
            <v>2012</v>
          </cell>
          <cell r="P398">
            <v>2011.5</v>
          </cell>
          <cell r="Q398">
            <v>2012</v>
          </cell>
          <cell r="R398">
            <v>2011.75</v>
          </cell>
          <cell r="S398">
            <v>2011.75</v>
          </cell>
          <cell r="T398">
            <v>2011.75</v>
          </cell>
          <cell r="U398">
            <v>2012</v>
          </cell>
          <cell r="V398">
            <v>2012</v>
          </cell>
          <cell r="W398">
            <v>0</v>
          </cell>
          <cell r="X398">
            <v>2011.75</v>
          </cell>
          <cell r="Y398">
            <v>2012</v>
          </cell>
          <cell r="Z398">
            <v>2012</v>
          </cell>
          <cell r="AA398">
            <v>2012</v>
          </cell>
          <cell r="AB398">
            <v>2012</v>
          </cell>
          <cell r="AC398">
            <v>2011.75</v>
          </cell>
          <cell r="AD398">
            <v>2012</v>
          </cell>
          <cell r="AE398">
            <v>2012</v>
          </cell>
          <cell r="AF398">
            <v>2012</v>
          </cell>
          <cell r="AG398">
            <v>2011.75</v>
          </cell>
          <cell r="AH398">
            <v>2012</v>
          </cell>
          <cell r="AI398">
            <v>0</v>
          </cell>
          <cell r="AJ398">
            <v>2012</v>
          </cell>
          <cell r="AK398">
            <v>2012</v>
          </cell>
          <cell r="AL398">
            <v>2012</v>
          </cell>
          <cell r="AM398">
            <v>2012</v>
          </cell>
          <cell r="AN398">
            <v>2012</v>
          </cell>
          <cell r="AO398">
            <v>2011.75</v>
          </cell>
          <cell r="AP398">
            <v>2011.75</v>
          </cell>
        </row>
        <row r="399">
          <cell r="B399" t="str">
            <v>Paliperidone ER3mg</v>
          </cell>
          <cell r="C399" t="str">
            <v>Paliperidone ER</v>
          </cell>
          <cell r="D399" t="str">
            <v>3mg</v>
          </cell>
          <cell r="E399" t="str">
            <v>Torrent</v>
          </cell>
          <cell r="F399">
            <v>0</v>
          </cell>
          <cell r="G399" t="str">
            <v>Y</v>
          </cell>
          <cell r="H399">
            <v>0</v>
          </cell>
          <cell r="I399">
            <v>0</v>
          </cell>
          <cell r="J399">
            <v>2012</v>
          </cell>
          <cell r="K399">
            <v>2011.5</v>
          </cell>
          <cell r="L399">
            <v>2011.75</v>
          </cell>
          <cell r="M399">
            <v>2011.5</v>
          </cell>
          <cell r="N399">
            <v>2011.75</v>
          </cell>
          <cell r="O399">
            <v>2012</v>
          </cell>
          <cell r="P399">
            <v>2011.5</v>
          </cell>
          <cell r="Q399">
            <v>2012</v>
          </cell>
          <cell r="R399">
            <v>2011.75</v>
          </cell>
          <cell r="S399">
            <v>2011.75</v>
          </cell>
          <cell r="T399">
            <v>2011.75</v>
          </cell>
          <cell r="U399">
            <v>2012</v>
          </cell>
          <cell r="V399">
            <v>2012</v>
          </cell>
          <cell r="W399">
            <v>0</v>
          </cell>
          <cell r="X399">
            <v>2011.75</v>
          </cell>
          <cell r="Y399">
            <v>2012</v>
          </cell>
          <cell r="Z399">
            <v>2012</v>
          </cell>
          <cell r="AA399">
            <v>2012</v>
          </cell>
          <cell r="AB399">
            <v>2012</v>
          </cell>
          <cell r="AC399">
            <v>2011.75</v>
          </cell>
          <cell r="AD399">
            <v>2012</v>
          </cell>
          <cell r="AE399">
            <v>2012</v>
          </cell>
          <cell r="AF399">
            <v>2012</v>
          </cell>
          <cell r="AG399">
            <v>2011.75</v>
          </cell>
          <cell r="AH399">
            <v>2012</v>
          </cell>
          <cell r="AI399">
            <v>0</v>
          </cell>
          <cell r="AJ399">
            <v>2012</v>
          </cell>
          <cell r="AK399">
            <v>2012</v>
          </cell>
          <cell r="AL399">
            <v>2012</v>
          </cell>
          <cell r="AM399">
            <v>2012</v>
          </cell>
          <cell r="AN399">
            <v>2012</v>
          </cell>
          <cell r="AO399">
            <v>2011.75</v>
          </cell>
          <cell r="AP399">
            <v>2011.75</v>
          </cell>
        </row>
        <row r="400">
          <cell r="B400" t="str">
            <v>Paliperidone ER6mg</v>
          </cell>
          <cell r="C400" t="str">
            <v>Paliperidone ER</v>
          </cell>
          <cell r="D400" t="str">
            <v>6mg</v>
          </cell>
          <cell r="E400" t="str">
            <v>Torrent</v>
          </cell>
          <cell r="F400">
            <v>0</v>
          </cell>
          <cell r="G400" t="str">
            <v>Y</v>
          </cell>
          <cell r="H400">
            <v>0</v>
          </cell>
          <cell r="I400">
            <v>0</v>
          </cell>
          <cell r="J400">
            <v>2012</v>
          </cell>
          <cell r="K400">
            <v>2011.5</v>
          </cell>
          <cell r="L400">
            <v>2011.75</v>
          </cell>
          <cell r="M400">
            <v>2011.5</v>
          </cell>
          <cell r="N400">
            <v>2011.75</v>
          </cell>
          <cell r="O400">
            <v>2012</v>
          </cell>
          <cell r="P400">
            <v>2011.5</v>
          </cell>
          <cell r="Q400">
            <v>2012</v>
          </cell>
          <cell r="R400">
            <v>2011.75</v>
          </cell>
          <cell r="S400">
            <v>2011.75</v>
          </cell>
          <cell r="T400">
            <v>2011.75</v>
          </cell>
          <cell r="U400">
            <v>2012</v>
          </cell>
          <cell r="V400">
            <v>2012</v>
          </cell>
          <cell r="W400">
            <v>0</v>
          </cell>
          <cell r="X400">
            <v>2011.75</v>
          </cell>
          <cell r="Y400">
            <v>2012</v>
          </cell>
          <cell r="Z400">
            <v>2012</v>
          </cell>
          <cell r="AA400">
            <v>2012</v>
          </cell>
          <cell r="AB400">
            <v>2012</v>
          </cell>
          <cell r="AC400">
            <v>2011.75</v>
          </cell>
          <cell r="AD400">
            <v>2012</v>
          </cell>
          <cell r="AE400">
            <v>2012</v>
          </cell>
          <cell r="AF400">
            <v>2012</v>
          </cell>
          <cell r="AG400">
            <v>2011.75</v>
          </cell>
          <cell r="AH400">
            <v>2012</v>
          </cell>
          <cell r="AI400">
            <v>0</v>
          </cell>
          <cell r="AJ400">
            <v>2012</v>
          </cell>
          <cell r="AK400">
            <v>2012</v>
          </cell>
          <cell r="AL400">
            <v>2012</v>
          </cell>
          <cell r="AM400">
            <v>2012</v>
          </cell>
          <cell r="AN400">
            <v>2012</v>
          </cell>
          <cell r="AO400">
            <v>2011.75</v>
          </cell>
          <cell r="AP400">
            <v>2011.75</v>
          </cell>
        </row>
        <row r="401">
          <cell r="B401" t="str">
            <v>Paliperidone ER9mg</v>
          </cell>
          <cell r="C401" t="str">
            <v>Paliperidone ER</v>
          </cell>
          <cell r="D401" t="str">
            <v>9mg</v>
          </cell>
          <cell r="E401" t="str">
            <v>Torrent</v>
          </cell>
          <cell r="F401">
            <v>0</v>
          </cell>
          <cell r="G401" t="str">
            <v>Y</v>
          </cell>
          <cell r="H401">
            <v>0</v>
          </cell>
          <cell r="I401">
            <v>0</v>
          </cell>
          <cell r="J401">
            <v>2012</v>
          </cell>
          <cell r="K401">
            <v>2011.5</v>
          </cell>
          <cell r="L401">
            <v>2011.75</v>
          </cell>
          <cell r="M401">
            <v>2011.5</v>
          </cell>
          <cell r="N401">
            <v>2011.75</v>
          </cell>
          <cell r="O401">
            <v>2012</v>
          </cell>
          <cell r="P401">
            <v>2011.5</v>
          </cell>
          <cell r="Q401">
            <v>2012</v>
          </cell>
          <cell r="R401">
            <v>2011.75</v>
          </cell>
          <cell r="S401">
            <v>2011.75</v>
          </cell>
          <cell r="T401">
            <v>2011.75</v>
          </cell>
          <cell r="U401">
            <v>2012</v>
          </cell>
          <cell r="V401">
            <v>2012</v>
          </cell>
          <cell r="W401">
            <v>0</v>
          </cell>
          <cell r="X401">
            <v>2011.75</v>
          </cell>
          <cell r="Y401">
            <v>2012</v>
          </cell>
          <cell r="Z401">
            <v>2012</v>
          </cell>
          <cell r="AA401">
            <v>2012</v>
          </cell>
          <cell r="AB401">
            <v>2012</v>
          </cell>
          <cell r="AC401">
            <v>2011.75</v>
          </cell>
          <cell r="AD401">
            <v>2012</v>
          </cell>
          <cell r="AE401">
            <v>2012</v>
          </cell>
          <cell r="AF401">
            <v>2012</v>
          </cell>
          <cell r="AG401">
            <v>2011.75</v>
          </cell>
          <cell r="AH401">
            <v>2012</v>
          </cell>
          <cell r="AI401">
            <v>0</v>
          </cell>
          <cell r="AJ401">
            <v>2012</v>
          </cell>
          <cell r="AK401">
            <v>2012</v>
          </cell>
          <cell r="AL401">
            <v>2012</v>
          </cell>
          <cell r="AM401">
            <v>2012</v>
          </cell>
          <cell r="AN401">
            <v>2012</v>
          </cell>
          <cell r="AO401">
            <v>2011.75</v>
          </cell>
          <cell r="AP401">
            <v>2011.75</v>
          </cell>
        </row>
        <row r="402">
          <cell r="B402" t="str">
            <v>Pantoprazole20mg</v>
          </cell>
          <cell r="C402" t="str">
            <v>Pantoprazole</v>
          </cell>
          <cell r="D402" t="str">
            <v>20mg</v>
          </cell>
          <cell r="E402" t="str">
            <v>Intas</v>
          </cell>
          <cell r="F402" t="str">
            <v>Y</v>
          </cell>
          <cell r="G402" t="str">
            <v>Y</v>
          </cell>
          <cell r="H402">
            <v>0</v>
          </cell>
          <cell r="I402" t="str">
            <v>Y</v>
          </cell>
          <cell r="J402">
            <v>2010.5</v>
          </cell>
          <cell r="K402">
            <v>2010.25</v>
          </cell>
          <cell r="L402">
            <v>2010.25</v>
          </cell>
          <cell r="M402">
            <v>2010.25</v>
          </cell>
          <cell r="N402">
            <v>0</v>
          </cell>
          <cell r="O402">
            <v>0</v>
          </cell>
          <cell r="P402">
            <v>2010.25</v>
          </cell>
          <cell r="Q402">
            <v>0</v>
          </cell>
          <cell r="R402">
            <v>0</v>
          </cell>
          <cell r="S402">
            <v>0</v>
          </cell>
          <cell r="T402">
            <v>0</v>
          </cell>
          <cell r="U402">
            <v>0</v>
          </cell>
          <cell r="V402">
            <v>0</v>
          </cell>
          <cell r="W402">
            <v>0</v>
          </cell>
          <cell r="X402">
            <v>0</v>
          </cell>
          <cell r="Y402">
            <v>0</v>
          </cell>
          <cell r="Z402">
            <v>0</v>
          </cell>
          <cell r="AA402">
            <v>0</v>
          </cell>
          <cell r="AB402">
            <v>2010.25</v>
          </cell>
          <cell r="AC402">
            <v>0</v>
          </cell>
          <cell r="AD402">
            <v>0</v>
          </cell>
          <cell r="AE402">
            <v>0</v>
          </cell>
          <cell r="AF402">
            <v>0</v>
          </cell>
          <cell r="AG402">
            <v>0</v>
          </cell>
          <cell r="AH402">
            <v>0</v>
          </cell>
          <cell r="AI402">
            <v>0</v>
          </cell>
          <cell r="AJ402">
            <v>0</v>
          </cell>
          <cell r="AK402">
            <v>0</v>
          </cell>
          <cell r="AL402">
            <v>0</v>
          </cell>
          <cell r="AM402">
            <v>0</v>
          </cell>
          <cell r="AN402">
            <v>0</v>
          </cell>
          <cell r="AO402">
            <v>2010.25</v>
          </cell>
          <cell r="AP402">
            <v>0</v>
          </cell>
        </row>
        <row r="403">
          <cell r="B403" t="str">
            <v>Pantoprazole40mg</v>
          </cell>
          <cell r="C403" t="str">
            <v>Pantoprazole</v>
          </cell>
          <cell r="D403" t="str">
            <v>40mg</v>
          </cell>
          <cell r="E403" t="str">
            <v>Intas</v>
          </cell>
          <cell r="F403" t="str">
            <v>Y</v>
          </cell>
          <cell r="G403" t="str">
            <v>Y</v>
          </cell>
          <cell r="H403">
            <v>0</v>
          </cell>
          <cell r="I403" t="str">
            <v>Y</v>
          </cell>
          <cell r="J403">
            <v>2010.5</v>
          </cell>
          <cell r="K403">
            <v>2010.25</v>
          </cell>
          <cell r="L403">
            <v>2010.25</v>
          </cell>
          <cell r="M403">
            <v>2010.25</v>
          </cell>
          <cell r="N403">
            <v>0</v>
          </cell>
          <cell r="O403">
            <v>0</v>
          </cell>
          <cell r="P403">
            <v>2010.25</v>
          </cell>
          <cell r="Q403">
            <v>0</v>
          </cell>
          <cell r="R403">
            <v>0</v>
          </cell>
          <cell r="S403">
            <v>0</v>
          </cell>
          <cell r="T403">
            <v>0</v>
          </cell>
          <cell r="U403">
            <v>0</v>
          </cell>
          <cell r="V403">
            <v>0</v>
          </cell>
          <cell r="W403">
            <v>0</v>
          </cell>
          <cell r="X403">
            <v>0</v>
          </cell>
          <cell r="Y403">
            <v>0</v>
          </cell>
          <cell r="Z403">
            <v>0</v>
          </cell>
          <cell r="AA403">
            <v>0</v>
          </cell>
          <cell r="AB403">
            <v>2010.25</v>
          </cell>
          <cell r="AC403">
            <v>0</v>
          </cell>
          <cell r="AD403">
            <v>0</v>
          </cell>
          <cell r="AE403">
            <v>0</v>
          </cell>
          <cell r="AF403">
            <v>0</v>
          </cell>
          <cell r="AG403">
            <v>0</v>
          </cell>
          <cell r="AH403">
            <v>0</v>
          </cell>
          <cell r="AI403">
            <v>0</v>
          </cell>
          <cell r="AJ403">
            <v>0</v>
          </cell>
          <cell r="AK403">
            <v>0</v>
          </cell>
          <cell r="AL403">
            <v>0</v>
          </cell>
          <cell r="AM403">
            <v>0</v>
          </cell>
          <cell r="AN403">
            <v>0</v>
          </cell>
          <cell r="AO403">
            <v>2010.25</v>
          </cell>
          <cell r="AP403">
            <v>0</v>
          </cell>
        </row>
        <row r="404">
          <cell r="B404" t="str">
            <v>Paracetamol1000mg</v>
          </cell>
          <cell r="C404" t="str">
            <v>Paracetamol</v>
          </cell>
          <cell r="D404" t="str">
            <v>1000mg</v>
          </cell>
          <cell r="E404" t="str">
            <v>Intas</v>
          </cell>
          <cell r="F404">
            <v>0</v>
          </cell>
          <cell r="G404">
            <v>0</v>
          </cell>
          <cell r="H404">
            <v>0</v>
          </cell>
          <cell r="I404" t="str">
            <v>Y</v>
          </cell>
          <cell r="J404">
            <v>2010.25</v>
          </cell>
          <cell r="K404">
            <v>0</v>
          </cell>
          <cell r="L404">
            <v>0</v>
          </cell>
          <cell r="M404">
            <v>2010.25</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row>
        <row r="405">
          <cell r="B405" t="str">
            <v>Paracetamol500mg</v>
          </cell>
          <cell r="C405" t="str">
            <v>Paracetamol</v>
          </cell>
          <cell r="D405" t="str">
            <v>500mg</v>
          </cell>
          <cell r="E405" t="str">
            <v>Intas</v>
          </cell>
          <cell r="F405">
            <v>0</v>
          </cell>
          <cell r="G405">
            <v>0</v>
          </cell>
          <cell r="H405">
            <v>0</v>
          </cell>
          <cell r="I405" t="str">
            <v>Y</v>
          </cell>
          <cell r="J405">
            <v>2010.25</v>
          </cell>
          <cell r="K405">
            <v>2010.25</v>
          </cell>
          <cell r="L405">
            <v>0</v>
          </cell>
          <cell r="M405">
            <v>2010.25</v>
          </cell>
          <cell r="N405">
            <v>0</v>
          </cell>
          <cell r="O405">
            <v>0</v>
          </cell>
          <cell r="P405">
            <v>2010.25</v>
          </cell>
          <cell r="Q405">
            <v>0</v>
          </cell>
          <cell r="R405">
            <v>0</v>
          </cell>
          <cell r="S405">
            <v>0</v>
          </cell>
          <cell r="T405">
            <v>0</v>
          </cell>
          <cell r="U405">
            <v>0</v>
          </cell>
          <cell r="V405">
            <v>0</v>
          </cell>
          <cell r="W405">
            <v>0</v>
          </cell>
          <cell r="X405">
            <v>0</v>
          </cell>
          <cell r="Y405">
            <v>0</v>
          </cell>
          <cell r="Z405">
            <v>0</v>
          </cell>
          <cell r="AA405">
            <v>0</v>
          </cell>
          <cell r="AB405">
            <v>2010.25</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row>
        <row r="406">
          <cell r="B406" t="str">
            <v>Paracetamol750mg</v>
          </cell>
          <cell r="C406" t="str">
            <v>Paracetamol</v>
          </cell>
          <cell r="D406" t="str">
            <v>750mg</v>
          </cell>
          <cell r="E406" t="str">
            <v>Intas</v>
          </cell>
          <cell r="F406">
            <v>0</v>
          </cell>
          <cell r="G406">
            <v>0</v>
          </cell>
          <cell r="H406">
            <v>0</v>
          </cell>
          <cell r="I406" t="str">
            <v>Y</v>
          </cell>
          <cell r="J406">
            <v>2010.25</v>
          </cell>
          <cell r="K406">
            <v>2010.25</v>
          </cell>
          <cell r="L406">
            <v>0</v>
          </cell>
          <cell r="M406">
            <v>2010.25</v>
          </cell>
          <cell r="N406">
            <v>0</v>
          </cell>
          <cell r="O406">
            <v>0</v>
          </cell>
          <cell r="P406">
            <v>2010.25</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row>
        <row r="407">
          <cell r="B407" t="str">
            <v>Perindopril + Indapamide4+1.25mg</v>
          </cell>
          <cell r="C407" t="str">
            <v>Perindopril + Indapamide</v>
          </cell>
          <cell r="D407" t="str">
            <v>4+1.25mg</v>
          </cell>
          <cell r="E407" t="str">
            <v>Torrent</v>
          </cell>
          <cell r="F407">
            <v>0</v>
          </cell>
          <cell r="G407" t="str">
            <v>Y</v>
          </cell>
          <cell r="H407">
            <v>0</v>
          </cell>
          <cell r="I407">
            <v>0</v>
          </cell>
          <cell r="J407">
            <v>2011.25</v>
          </cell>
          <cell r="K407">
            <v>2010.25</v>
          </cell>
          <cell r="L407">
            <v>2010.5</v>
          </cell>
          <cell r="M407">
            <v>2010.25</v>
          </cell>
          <cell r="N407">
            <v>2010.5</v>
          </cell>
          <cell r="O407">
            <v>2011.25</v>
          </cell>
          <cell r="P407">
            <v>2010.25</v>
          </cell>
          <cell r="Q407">
            <v>2011.25</v>
          </cell>
          <cell r="R407">
            <v>2010.5</v>
          </cell>
          <cell r="S407">
            <v>2010.5</v>
          </cell>
          <cell r="T407">
            <v>2010.5</v>
          </cell>
          <cell r="U407">
            <v>2011.25</v>
          </cell>
          <cell r="V407">
            <v>2011.25</v>
          </cell>
          <cell r="W407">
            <v>0</v>
          </cell>
          <cell r="X407">
            <v>2010.5</v>
          </cell>
          <cell r="Y407">
            <v>2011.25</v>
          </cell>
          <cell r="Z407">
            <v>2011.25</v>
          </cell>
          <cell r="AA407">
            <v>2011.25</v>
          </cell>
          <cell r="AB407">
            <v>2011.25</v>
          </cell>
          <cell r="AC407">
            <v>2010.5</v>
          </cell>
          <cell r="AD407">
            <v>2011.25</v>
          </cell>
          <cell r="AE407">
            <v>2011.25</v>
          </cell>
          <cell r="AF407">
            <v>2011.25</v>
          </cell>
          <cell r="AG407">
            <v>2010.5</v>
          </cell>
          <cell r="AH407">
            <v>2011.25</v>
          </cell>
          <cell r="AI407">
            <v>0</v>
          </cell>
          <cell r="AJ407">
            <v>2011.25</v>
          </cell>
          <cell r="AK407">
            <v>2011.25</v>
          </cell>
          <cell r="AL407">
            <v>2011.25</v>
          </cell>
          <cell r="AM407">
            <v>2011.25</v>
          </cell>
          <cell r="AN407">
            <v>2011.25</v>
          </cell>
          <cell r="AO407">
            <v>2010.5</v>
          </cell>
          <cell r="AP407">
            <v>2010.5</v>
          </cell>
        </row>
        <row r="408">
          <cell r="B408" t="str">
            <v>Pioglitazone+Glimiperide30+2mg</v>
          </cell>
          <cell r="C408" t="str">
            <v>Pioglitazone+Glimiperide</v>
          </cell>
          <cell r="D408" t="str">
            <v>30+2mg</v>
          </cell>
          <cell r="E408" t="str">
            <v>Torrent</v>
          </cell>
          <cell r="F408">
            <v>0</v>
          </cell>
          <cell r="G408" t="str">
            <v>Y</v>
          </cell>
          <cell r="H408">
            <v>0</v>
          </cell>
          <cell r="I408">
            <v>0</v>
          </cell>
          <cell r="J408">
            <v>2012.25</v>
          </cell>
          <cell r="K408">
            <v>2012.25</v>
          </cell>
          <cell r="L408">
            <v>2012.25</v>
          </cell>
          <cell r="M408">
            <v>2012.25</v>
          </cell>
          <cell r="N408">
            <v>2012.25</v>
          </cell>
          <cell r="O408">
            <v>2012.25</v>
          </cell>
          <cell r="P408">
            <v>2012.25</v>
          </cell>
          <cell r="Q408">
            <v>2012.25</v>
          </cell>
          <cell r="R408">
            <v>2012.25</v>
          </cell>
          <cell r="S408">
            <v>2012.25</v>
          </cell>
          <cell r="T408">
            <v>2012.25</v>
          </cell>
          <cell r="U408">
            <v>2012.25</v>
          </cell>
          <cell r="V408">
            <v>2012.25</v>
          </cell>
          <cell r="W408">
            <v>0</v>
          </cell>
          <cell r="X408">
            <v>2012.25</v>
          </cell>
          <cell r="Y408">
            <v>2012.25</v>
          </cell>
          <cell r="Z408">
            <v>2012.25</v>
          </cell>
          <cell r="AA408">
            <v>2012.25</v>
          </cell>
          <cell r="AB408">
            <v>2012.25</v>
          </cell>
          <cell r="AC408">
            <v>2012.25</v>
          </cell>
          <cell r="AD408">
            <v>2012.25</v>
          </cell>
          <cell r="AE408">
            <v>2012.25</v>
          </cell>
          <cell r="AF408">
            <v>2012.25</v>
          </cell>
          <cell r="AG408">
            <v>2012.25</v>
          </cell>
          <cell r="AH408">
            <v>2012.25</v>
          </cell>
          <cell r="AI408">
            <v>0</v>
          </cell>
          <cell r="AJ408">
            <v>2012.25</v>
          </cell>
          <cell r="AK408">
            <v>2012.25</v>
          </cell>
          <cell r="AL408">
            <v>2012.25</v>
          </cell>
          <cell r="AM408">
            <v>2012.25</v>
          </cell>
          <cell r="AN408">
            <v>2012.25</v>
          </cell>
          <cell r="AO408">
            <v>2012.25</v>
          </cell>
          <cell r="AP408">
            <v>2012.25</v>
          </cell>
        </row>
        <row r="409">
          <cell r="B409" t="str">
            <v>Pioglitazone+Glimiperide30+4mg</v>
          </cell>
          <cell r="C409" t="str">
            <v>Pioglitazone+Glimiperide</v>
          </cell>
          <cell r="D409" t="str">
            <v>30+4mg</v>
          </cell>
          <cell r="E409" t="str">
            <v>Torrent</v>
          </cell>
          <cell r="F409">
            <v>0</v>
          </cell>
          <cell r="G409" t="str">
            <v>Y</v>
          </cell>
          <cell r="H409">
            <v>0</v>
          </cell>
          <cell r="I409">
            <v>0</v>
          </cell>
          <cell r="J409">
            <v>2012.25</v>
          </cell>
          <cell r="K409">
            <v>2012.25</v>
          </cell>
          <cell r="L409">
            <v>2012.25</v>
          </cell>
          <cell r="M409">
            <v>2012.25</v>
          </cell>
          <cell r="N409">
            <v>2012.25</v>
          </cell>
          <cell r="O409">
            <v>2012.25</v>
          </cell>
          <cell r="P409">
            <v>2012.25</v>
          </cell>
          <cell r="Q409">
            <v>2012.25</v>
          </cell>
          <cell r="R409">
            <v>2012.25</v>
          </cell>
          <cell r="S409">
            <v>2012.25</v>
          </cell>
          <cell r="T409">
            <v>2012.25</v>
          </cell>
          <cell r="U409">
            <v>2012.25</v>
          </cell>
          <cell r="V409">
            <v>2012.25</v>
          </cell>
          <cell r="W409">
            <v>0</v>
          </cell>
          <cell r="X409">
            <v>2012.25</v>
          </cell>
          <cell r="Y409">
            <v>2012.25</v>
          </cell>
          <cell r="Z409">
            <v>2012.25</v>
          </cell>
          <cell r="AA409">
            <v>2012.25</v>
          </cell>
          <cell r="AB409">
            <v>2012.25</v>
          </cell>
          <cell r="AC409">
            <v>2012.25</v>
          </cell>
          <cell r="AD409">
            <v>2012.25</v>
          </cell>
          <cell r="AE409">
            <v>2012.25</v>
          </cell>
          <cell r="AF409">
            <v>2012.25</v>
          </cell>
          <cell r="AG409">
            <v>2012.25</v>
          </cell>
          <cell r="AH409">
            <v>2012.25</v>
          </cell>
          <cell r="AI409">
            <v>0</v>
          </cell>
          <cell r="AJ409">
            <v>2012.25</v>
          </cell>
          <cell r="AK409">
            <v>2012.25</v>
          </cell>
          <cell r="AL409">
            <v>2012.25</v>
          </cell>
          <cell r="AM409">
            <v>2012.25</v>
          </cell>
          <cell r="AN409">
            <v>2012.25</v>
          </cell>
          <cell r="AO409">
            <v>2012.25</v>
          </cell>
          <cell r="AP409">
            <v>2012.25</v>
          </cell>
        </row>
        <row r="410">
          <cell r="B410" t="str">
            <v>Pravastatin sodium</v>
          </cell>
          <cell r="C410" t="str">
            <v>Pravastatin sodium</v>
          </cell>
          <cell r="D410">
            <v>0</v>
          </cell>
          <cell r="E410" t="str">
            <v>Torrent</v>
          </cell>
          <cell r="F410">
            <v>0</v>
          </cell>
          <cell r="G410" t="str">
            <v>Y</v>
          </cell>
          <cell r="H410">
            <v>0</v>
          </cell>
          <cell r="I410">
            <v>0</v>
          </cell>
          <cell r="J410">
            <v>2011.75</v>
          </cell>
          <cell r="K410">
            <v>2011.75</v>
          </cell>
          <cell r="L410">
            <v>2011.75</v>
          </cell>
          <cell r="M410">
            <v>2011.75</v>
          </cell>
          <cell r="N410">
            <v>2011.75</v>
          </cell>
          <cell r="O410">
            <v>2011.75</v>
          </cell>
          <cell r="P410">
            <v>2011.75</v>
          </cell>
          <cell r="Q410">
            <v>2011.75</v>
          </cell>
          <cell r="R410">
            <v>2011.75</v>
          </cell>
          <cell r="S410">
            <v>2011.75</v>
          </cell>
          <cell r="T410">
            <v>2011.75</v>
          </cell>
          <cell r="U410">
            <v>2011.75</v>
          </cell>
          <cell r="V410">
            <v>2011.75</v>
          </cell>
          <cell r="W410">
            <v>2011.75</v>
          </cell>
          <cell r="X410">
            <v>2011.75</v>
          </cell>
          <cell r="Y410">
            <v>2011.75</v>
          </cell>
          <cell r="Z410">
            <v>2011.75</v>
          </cell>
          <cell r="AA410">
            <v>2011.75</v>
          </cell>
          <cell r="AB410">
            <v>2011.75</v>
          </cell>
          <cell r="AC410">
            <v>2011.75</v>
          </cell>
          <cell r="AD410">
            <v>2011.75</v>
          </cell>
          <cell r="AE410">
            <v>2011.75</v>
          </cell>
          <cell r="AF410">
            <v>2011.75</v>
          </cell>
          <cell r="AG410">
            <v>2011.75</v>
          </cell>
          <cell r="AH410">
            <v>2011.75</v>
          </cell>
          <cell r="AI410">
            <v>2011.75</v>
          </cell>
          <cell r="AJ410">
            <v>2011.75</v>
          </cell>
          <cell r="AK410">
            <v>2011.75</v>
          </cell>
          <cell r="AL410">
            <v>2011.75</v>
          </cell>
          <cell r="AM410">
            <v>2011.75</v>
          </cell>
          <cell r="AN410">
            <v>2011.75</v>
          </cell>
          <cell r="AO410">
            <v>2011.75</v>
          </cell>
          <cell r="AP410">
            <v>2011.75</v>
          </cell>
        </row>
        <row r="411">
          <cell r="B411" t="str">
            <v>Pravastatin sodium</v>
          </cell>
          <cell r="C411" t="str">
            <v>Pravastatin sodium</v>
          </cell>
          <cell r="D411">
            <v>0</v>
          </cell>
          <cell r="E411" t="str">
            <v>Torrent</v>
          </cell>
          <cell r="F411">
            <v>0</v>
          </cell>
          <cell r="G411" t="str">
            <v>Y</v>
          </cell>
          <cell r="H411">
            <v>0</v>
          </cell>
          <cell r="I411">
            <v>0</v>
          </cell>
          <cell r="J411">
            <v>2011.75</v>
          </cell>
          <cell r="K411">
            <v>2011.75</v>
          </cell>
          <cell r="L411">
            <v>2011.75</v>
          </cell>
          <cell r="M411">
            <v>2011.75</v>
          </cell>
          <cell r="N411">
            <v>2011.75</v>
          </cell>
          <cell r="O411">
            <v>2011.75</v>
          </cell>
          <cell r="P411">
            <v>2011.75</v>
          </cell>
          <cell r="Q411">
            <v>2011.75</v>
          </cell>
          <cell r="R411">
            <v>2011.75</v>
          </cell>
          <cell r="S411">
            <v>2011.75</v>
          </cell>
          <cell r="T411">
            <v>2011.75</v>
          </cell>
          <cell r="U411">
            <v>2011.75</v>
          </cell>
          <cell r="V411">
            <v>2011.75</v>
          </cell>
          <cell r="W411">
            <v>2011.75</v>
          </cell>
          <cell r="X411">
            <v>2011.75</v>
          </cell>
          <cell r="Y411">
            <v>2011.75</v>
          </cell>
          <cell r="Z411">
            <v>2011.75</v>
          </cell>
          <cell r="AA411">
            <v>2011.75</v>
          </cell>
          <cell r="AB411">
            <v>2011.75</v>
          </cell>
          <cell r="AC411">
            <v>2011.75</v>
          </cell>
          <cell r="AD411">
            <v>2011.75</v>
          </cell>
          <cell r="AE411">
            <v>2011.75</v>
          </cell>
          <cell r="AF411">
            <v>2011.75</v>
          </cell>
          <cell r="AG411">
            <v>2011.75</v>
          </cell>
          <cell r="AH411">
            <v>2011.75</v>
          </cell>
          <cell r="AI411">
            <v>2011.75</v>
          </cell>
          <cell r="AJ411">
            <v>2011.75</v>
          </cell>
          <cell r="AK411">
            <v>2011.75</v>
          </cell>
          <cell r="AL411">
            <v>2011.75</v>
          </cell>
          <cell r="AM411">
            <v>2011.75</v>
          </cell>
          <cell r="AN411">
            <v>2011.75</v>
          </cell>
          <cell r="AO411">
            <v>2011.75</v>
          </cell>
          <cell r="AP411">
            <v>2011.75</v>
          </cell>
        </row>
        <row r="412">
          <cell r="B412" t="str">
            <v>Pravastatin sodium</v>
          </cell>
          <cell r="C412" t="str">
            <v>Pravastatin sodium</v>
          </cell>
          <cell r="D412">
            <v>0</v>
          </cell>
          <cell r="E412" t="str">
            <v>Torrent</v>
          </cell>
          <cell r="F412">
            <v>0</v>
          </cell>
          <cell r="G412" t="str">
            <v>Y</v>
          </cell>
          <cell r="H412">
            <v>0</v>
          </cell>
          <cell r="I412">
            <v>0</v>
          </cell>
          <cell r="J412">
            <v>2011.75</v>
          </cell>
          <cell r="K412">
            <v>2011.75</v>
          </cell>
          <cell r="L412">
            <v>2011.75</v>
          </cell>
          <cell r="M412">
            <v>2011.75</v>
          </cell>
          <cell r="N412">
            <v>2011.75</v>
          </cell>
          <cell r="O412">
            <v>2011.75</v>
          </cell>
          <cell r="P412">
            <v>2011.75</v>
          </cell>
          <cell r="Q412">
            <v>2011.75</v>
          </cell>
          <cell r="R412">
            <v>2011.75</v>
          </cell>
          <cell r="S412">
            <v>2011.75</v>
          </cell>
          <cell r="T412">
            <v>2011.75</v>
          </cell>
          <cell r="U412">
            <v>2011.75</v>
          </cell>
          <cell r="V412">
            <v>2011.75</v>
          </cell>
          <cell r="W412">
            <v>2011.75</v>
          </cell>
          <cell r="X412">
            <v>2011.75</v>
          </cell>
          <cell r="Y412">
            <v>2011.75</v>
          </cell>
          <cell r="Z412">
            <v>2011.75</v>
          </cell>
          <cell r="AA412">
            <v>2011.75</v>
          </cell>
          <cell r="AB412">
            <v>2011.75</v>
          </cell>
          <cell r="AC412">
            <v>2011.75</v>
          </cell>
          <cell r="AD412">
            <v>2011.75</v>
          </cell>
          <cell r="AE412">
            <v>2011.75</v>
          </cell>
          <cell r="AF412">
            <v>2011.75</v>
          </cell>
          <cell r="AG412">
            <v>2011.75</v>
          </cell>
          <cell r="AH412">
            <v>2011.75</v>
          </cell>
          <cell r="AI412">
            <v>2011.75</v>
          </cell>
          <cell r="AJ412">
            <v>2011.75</v>
          </cell>
          <cell r="AK412">
            <v>2011.75</v>
          </cell>
          <cell r="AL412">
            <v>2011.75</v>
          </cell>
          <cell r="AM412">
            <v>2011.75</v>
          </cell>
          <cell r="AN412">
            <v>2011.75</v>
          </cell>
          <cell r="AO412">
            <v>2011.75</v>
          </cell>
          <cell r="AP412">
            <v>2011.75</v>
          </cell>
        </row>
        <row r="413">
          <cell r="B413" t="str">
            <v>Pravastatin10mg</v>
          </cell>
          <cell r="C413" t="str">
            <v>Pravastatin</v>
          </cell>
          <cell r="D413" t="str">
            <v>10mg</v>
          </cell>
          <cell r="E413" t="str">
            <v>Intas</v>
          </cell>
          <cell r="F413">
            <v>0</v>
          </cell>
          <cell r="G413">
            <v>0</v>
          </cell>
          <cell r="H413">
            <v>0</v>
          </cell>
          <cell r="I413" t="str">
            <v>Y</v>
          </cell>
          <cell r="J413">
            <v>2010.25</v>
          </cell>
          <cell r="K413">
            <v>2010.25</v>
          </cell>
          <cell r="L413">
            <v>2010.25</v>
          </cell>
          <cell r="M413">
            <v>2010.25</v>
          </cell>
          <cell r="N413">
            <v>0</v>
          </cell>
          <cell r="O413">
            <v>0</v>
          </cell>
          <cell r="P413">
            <v>2010.25</v>
          </cell>
          <cell r="Q413">
            <v>0</v>
          </cell>
          <cell r="R413">
            <v>0</v>
          </cell>
          <cell r="S413">
            <v>0</v>
          </cell>
          <cell r="T413">
            <v>0</v>
          </cell>
          <cell r="U413">
            <v>0</v>
          </cell>
          <cell r="V413">
            <v>0</v>
          </cell>
          <cell r="W413">
            <v>0</v>
          </cell>
          <cell r="X413">
            <v>0</v>
          </cell>
          <cell r="Y413">
            <v>0</v>
          </cell>
          <cell r="Z413">
            <v>0</v>
          </cell>
          <cell r="AA413">
            <v>0</v>
          </cell>
          <cell r="AB413">
            <v>2010.25</v>
          </cell>
          <cell r="AC413">
            <v>0</v>
          </cell>
          <cell r="AD413">
            <v>0</v>
          </cell>
          <cell r="AE413">
            <v>0</v>
          </cell>
          <cell r="AF413">
            <v>0</v>
          </cell>
          <cell r="AG413">
            <v>0</v>
          </cell>
          <cell r="AH413">
            <v>0</v>
          </cell>
          <cell r="AI413">
            <v>0</v>
          </cell>
          <cell r="AJ413">
            <v>0</v>
          </cell>
          <cell r="AK413">
            <v>0</v>
          </cell>
          <cell r="AL413">
            <v>0</v>
          </cell>
          <cell r="AM413">
            <v>0</v>
          </cell>
          <cell r="AN413">
            <v>0</v>
          </cell>
          <cell r="AO413">
            <v>2010.25</v>
          </cell>
          <cell r="AP413">
            <v>0</v>
          </cell>
        </row>
        <row r="414">
          <cell r="B414" t="str">
            <v>Pravastatin20mg</v>
          </cell>
          <cell r="C414" t="str">
            <v>Pravastatin</v>
          </cell>
          <cell r="D414" t="str">
            <v>20mg</v>
          </cell>
          <cell r="E414" t="str">
            <v>Intas</v>
          </cell>
          <cell r="F414">
            <v>0</v>
          </cell>
          <cell r="G414">
            <v>0</v>
          </cell>
          <cell r="H414">
            <v>0</v>
          </cell>
          <cell r="I414" t="str">
            <v>Y</v>
          </cell>
          <cell r="J414">
            <v>2010.25</v>
          </cell>
          <cell r="K414">
            <v>2010.25</v>
          </cell>
          <cell r="L414">
            <v>2010.25</v>
          </cell>
          <cell r="M414">
            <v>2010.25</v>
          </cell>
          <cell r="N414">
            <v>0</v>
          </cell>
          <cell r="O414">
            <v>0</v>
          </cell>
          <cell r="P414">
            <v>2010.25</v>
          </cell>
          <cell r="Q414">
            <v>0</v>
          </cell>
          <cell r="R414">
            <v>0</v>
          </cell>
          <cell r="S414">
            <v>0</v>
          </cell>
          <cell r="T414">
            <v>0</v>
          </cell>
          <cell r="U414">
            <v>0</v>
          </cell>
          <cell r="V414">
            <v>0</v>
          </cell>
          <cell r="W414">
            <v>0</v>
          </cell>
          <cell r="X414">
            <v>0</v>
          </cell>
          <cell r="Y414">
            <v>0</v>
          </cell>
          <cell r="Z414">
            <v>0</v>
          </cell>
          <cell r="AA414">
            <v>0</v>
          </cell>
          <cell r="AB414">
            <v>2010.25</v>
          </cell>
          <cell r="AC414">
            <v>0</v>
          </cell>
          <cell r="AD414">
            <v>0</v>
          </cell>
          <cell r="AE414">
            <v>0</v>
          </cell>
          <cell r="AF414">
            <v>0</v>
          </cell>
          <cell r="AG414">
            <v>0</v>
          </cell>
          <cell r="AH414">
            <v>0</v>
          </cell>
          <cell r="AI414">
            <v>0</v>
          </cell>
          <cell r="AJ414">
            <v>0</v>
          </cell>
          <cell r="AK414">
            <v>0</v>
          </cell>
          <cell r="AL414">
            <v>0</v>
          </cell>
          <cell r="AM414">
            <v>0</v>
          </cell>
          <cell r="AN414">
            <v>0</v>
          </cell>
          <cell r="AO414">
            <v>2010.25</v>
          </cell>
          <cell r="AP414">
            <v>0</v>
          </cell>
        </row>
        <row r="415">
          <cell r="B415" t="str">
            <v>Pravastatin40mg</v>
          </cell>
          <cell r="C415" t="str">
            <v>Pravastatin</v>
          </cell>
          <cell r="D415" t="str">
            <v>40mg</v>
          </cell>
          <cell r="E415" t="str">
            <v>Intas</v>
          </cell>
          <cell r="F415">
            <v>0</v>
          </cell>
          <cell r="G415">
            <v>0</v>
          </cell>
          <cell r="H415">
            <v>0</v>
          </cell>
          <cell r="I415" t="str">
            <v>Y</v>
          </cell>
          <cell r="J415">
            <v>2010.25</v>
          </cell>
          <cell r="K415">
            <v>2010.25</v>
          </cell>
          <cell r="L415">
            <v>2010.25</v>
          </cell>
          <cell r="M415">
            <v>2010.25</v>
          </cell>
          <cell r="N415">
            <v>0</v>
          </cell>
          <cell r="O415">
            <v>0</v>
          </cell>
          <cell r="P415">
            <v>2010.25</v>
          </cell>
          <cell r="Q415">
            <v>0</v>
          </cell>
          <cell r="R415">
            <v>0</v>
          </cell>
          <cell r="S415">
            <v>0</v>
          </cell>
          <cell r="T415">
            <v>0</v>
          </cell>
          <cell r="U415">
            <v>0</v>
          </cell>
          <cell r="V415">
            <v>0</v>
          </cell>
          <cell r="W415">
            <v>0</v>
          </cell>
          <cell r="X415">
            <v>0</v>
          </cell>
          <cell r="Y415">
            <v>0</v>
          </cell>
          <cell r="Z415">
            <v>0</v>
          </cell>
          <cell r="AA415">
            <v>0</v>
          </cell>
          <cell r="AB415">
            <v>2010.25</v>
          </cell>
          <cell r="AC415">
            <v>0</v>
          </cell>
          <cell r="AD415">
            <v>0</v>
          </cell>
          <cell r="AE415">
            <v>0</v>
          </cell>
          <cell r="AF415">
            <v>0</v>
          </cell>
          <cell r="AG415">
            <v>0</v>
          </cell>
          <cell r="AH415">
            <v>0</v>
          </cell>
          <cell r="AI415">
            <v>0</v>
          </cell>
          <cell r="AJ415">
            <v>0</v>
          </cell>
          <cell r="AK415">
            <v>0</v>
          </cell>
          <cell r="AL415">
            <v>0</v>
          </cell>
          <cell r="AM415">
            <v>0</v>
          </cell>
          <cell r="AN415">
            <v>0</v>
          </cell>
          <cell r="AO415">
            <v>2010.25</v>
          </cell>
          <cell r="AP415">
            <v>0</v>
          </cell>
        </row>
        <row r="416">
          <cell r="B416" t="str">
            <v>Quinine sulphate300mg</v>
          </cell>
          <cell r="C416" t="str">
            <v>Quinine sulphate</v>
          </cell>
          <cell r="D416" t="str">
            <v>300mg</v>
          </cell>
          <cell r="E416" t="str">
            <v>Intas</v>
          </cell>
          <cell r="F416">
            <v>0</v>
          </cell>
          <cell r="G416">
            <v>0</v>
          </cell>
          <cell r="H416">
            <v>0</v>
          </cell>
          <cell r="I416" t="str">
            <v>Y</v>
          </cell>
          <cell r="J416">
            <v>2010.25</v>
          </cell>
          <cell r="K416">
            <v>0</v>
          </cell>
          <cell r="L416">
            <v>0</v>
          </cell>
          <cell r="M416">
            <v>2010.25</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B417" t="str">
            <v>Rabeprazole10mg</v>
          </cell>
          <cell r="C417" t="str">
            <v>Rabeprazole</v>
          </cell>
          <cell r="D417" t="str">
            <v>10mg</v>
          </cell>
          <cell r="E417" t="str">
            <v>Torrent</v>
          </cell>
          <cell r="F417" t="str">
            <v>Y</v>
          </cell>
          <cell r="G417" t="str">
            <v>Y</v>
          </cell>
          <cell r="H417">
            <v>0</v>
          </cell>
          <cell r="I417" t="str">
            <v>Y</v>
          </cell>
          <cell r="J417">
            <v>2010.5</v>
          </cell>
          <cell r="K417">
            <v>2011.25</v>
          </cell>
          <cell r="L417">
            <v>2010.5</v>
          </cell>
          <cell r="M417">
            <v>2010.5</v>
          </cell>
          <cell r="N417">
            <v>2011.25</v>
          </cell>
          <cell r="O417">
            <v>2011.25</v>
          </cell>
          <cell r="P417">
            <v>2011.25</v>
          </cell>
          <cell r="Q417">
            <v>2010.5</v>
          </cell>
          <cell r="R417">
            <v>2011.25</v>
          </cell>
          <cell r="S417">
            <v>2011.25</v>
          </cell>
          <cell r="T417">
            <v>2011.25</v>
          </cell>
          <cell r="U417">
            <v>2010.5</v>
          </cell>
          <cell r="V417">
            <v>2010.5</v>
          </cell>
          <cell r="W417">
            <v>0</v>
          </cell>
          <cell r="X417">
            <v>2011.25</v>
          </cell>
          <cell r="Y417">
            <v>2010.5</v>
          </cell>
          <cell r="Z417">
            <v>2011.25</v>
          </cell>
          <cell r="AA417">
            <v>2011.25</v>
          </cell>
          <cell r="AB417">
            <v>2011.25</v>
          </cell>
          <cell r="AC417">
            <v>2011.25</v>
          </cell>
          <cell r="AD417">
            <v>2011.25</v>
          </cell>
          <cell r="AE417">
            <v>2010.5</v>
          </cell>
          <cell r="AF417">
            <v>2010.5</v>
          </cell>
          <cell r="AG417">
            <v>2011.25</v>
          </cell>
          <cell r="AH417">
            <v>2011.25</v>
          </cell>
          <cell r="AI417">
            <v>0</v>
          </cell>
          <cell r="AJ417">
            <v>2010.5</v>
          </cell>
          <cell r="AK417">
            <v>2011.25</v>
          </cell>
          <cell r="AL417">
            <v>2011.25</v>
          </cell>
          <cell r="AM417">
            <v>2010.5</v>
          </cell>
          <cell r="AN417">
            <v>2011.25</v>
          </cell>
          <cell r="AO417">
            <v>2011.25</v>
          </cell>
          <cell r="AP417">
            <v>2011.25</v>
          </cell>
        </row>
        <row r="418">
          <cell r="B418" t="str">
            <v>Rabeprazole20mg</v>
          </cell>
          <cell r="C418" t="str">
            <v>Rabeprazole</v>
          </cell>
          <cell r="D418" t="str">
            <v>20mg</v>
          </cell>
          <cell r="E418" t="str">
            <v>Torrent</v>
          </cell>
          <cell r="F418" t="str">
            <v>Y</v>
          </cell>
          <cell r="G418" t="str">
            <v>Y</v>
          </cell>
          <cell r="H418">
            <v>0</v>
          </cell>
          <cell r="I418" t="str">
            <v>Y</v>
          </cell>
          <cell r="J418">
            <v>2010.5</v>
          </cell>
          <cell r="K418">
            <v>2011.25</v>
          </cell>
          <cell r="L418">
            <v>2010.5</v>
          </cell>
          <cell r="M418">
            <v>2010.5</v>
          </cell>
          <cell r="N418">
            <v>2011.25</v>
          </cell>
          <cell r="O418">
            <v>2011.25</v>
          </cell>
          <cell r="P418">
            <v>2011.25</v>
          </cell>
          <cell r="Q418">
            <v>2010.5</v>
          </cell>
          <cell r="R418">
            <v>2011.25</v>
          </cell>
          <cell r="S418">
            <v>2011.25</v>
          </cell>
          <cell r="T418">
            <v>2011.25</v>
          </cell>
          <cell r="U418">
            <v>2010.5</v>
          </cell>
          <cell r="V418">
            <v>2010.5</v>
          </cell>
          <cell r="W418">
            <v>0</v>
          </cell>
          <cell r="X418">
            <v>2011.25</v>
          </cell>
          <cell r="Y418">
            <v>2010.5</v>
          </cell>
          <cell r="Z418">
            <v>2011.25</v>
          </cell>
          <cell r="AA418">
            <v>2011.25</v>
          </cell>
          <cell r="AB418">
            <v>2011.25</v>
          </cell>
          <cell r="AC418">
            <v>2011.25</v>
          </cell>
          <cell r="AD418">
            <v>2011.25</v>
          </cell>
          <cell r="AE418">
            <v>2010.5</v>
          </cell>
          <cell r="AF418">
            <v>2010.5</v>
          </cell>
          <cell r="AG418">
            <v>2011.25</v>
          </cell>
          <cell r="AH418">
            <v>2011.25</v>
          </cell>
          <cell r="AI418">
            <v>0</v>
          </cell>
          <cell r="AJ418">
            <v>2010.5</v>
          </cell>
          <cell r="AK418">
            <v>2011.25</v>
          </cell>
          <cell r="AL418">
            <v>2011.25</v>
          </cell>
          <cell r="AM418">
            <v>2010.5</v>
          </cell>
          <cell r="AN418">
            <v>2011.25</v>
          </cell>
          <cell r="AO418">
            <v>2011.25</v>
          </cell>
          <cell r="AP418">
            <v>2011.25</v>
          </cell>
        </row>
        <row r="419">
          <cell r="B419" t="str">
            <v>Ramipril + HCTZ5+12.5mg</v>
          </cell>
          <cell r="C419" t="str">
            <v>Ramipril + HCTZ</v>
          </cell>
          <cell r="D419" t="str">
            <v>5+12.5mg</v>
          </cell>
          <cell r="E419" t="str">
            <v>Torrent</v>
          </cell>
          <cell r="F419">
            <v>0</v>
          </cell>
          <cell r="G419" t="str">
            <v>Y</v>
          </cell>
          <cell r="H419">
            <v>0</v>
          </cell>
          <cell r="I419">
            <v>0</v>
          </cell>
          <cell r="J419">
            <v>2011.25</v>
          </cell>
          <cell r="K419">
            <v>2010.25</v>
          </cell>
          <cell r="L419">
            <v>2010.5</v>
          </cell>
          <cell r="M419">
            <v>2010.25</v>
          </cell>
          <cell r="N419">
            <v>2010.5</v>
          </cell>
          <cell r="O419">
            <v>2011.25</v>
          </cell>
          <cell r="P419">
            <v>2010.25</v>
          </cell>
          <cell r="Q419">
            <v>2011.25</v>
          </cell>
          <cell r="R419">
            <v>2010.5</v>
          </cell>
          <cell r="S419">
            <v>2010.5</v>
          </cell>
          <cell r="T419">
            <v>2010.5</v>
          </cell>
          <cell r="U419">
            <v>2011.25</v>
          </cell>
          <cell r="V419">
            <v>2011.25</v>
          </cell>
          <cell r="W419">
            <v>0</v>
          </cell>
          <cell r="X419">
            <v>2010.5</v>
          </cell>
          <cell r="Y419">
            <v>2011.25</v>
          </cell>
          <cell r="Z419">
            <v>2011.25</v>
          </cell>
          <cell r="AA419">
            <v>2011.25</v>
          </cell>
          <cell r="AB419">
            <v>2011.25</v>
          </cell>
          <cell r="AC419">
            <v>2010.5</v>
          </cell>
          <cell r="AD419">
            <v>2011.25</v>
          </cell>
          <cell r="AE419">
            <v>2011.25</v>
          </cell>
          <cell r="AF419">
            <v>2011.25</v>
          </cell>
          <cell r="AG419">
            <v>2010.5</v>
          </cell>
          <cell r="AH419">
            <v>2011.25</v>
          </cell>
          <cell r="AI419">
            <v>0</v>
          </cell>
          <cell r="AJ419">
            <v>2011.25</v>
          </cell>
          <cell r="AK419">
            <v>2011.25</v>
          </cell>
          <cell r="AL419">
            <v>2011.25</v>
          </cell>
          <cell r="AM419">
            <v>2011.25</v>
          </cell>
          <cell r="AN419">
            <v>2011.25</v>
          </cell>
          <cell r="AO419">
            <v>2010.5</v>
          </cell>
          <cell r="AP419">
            <v>2010.5</v>
          </cell>
        </row>
        <row r="420">
          <cell r="B420" t="str">
            <v>Ramipril1.25mg</v>
          </cell>
          <cell r="C420" t="str">
            <v>Ramipril</v>
          </cell>
          <cell r="D420" t="str">
            <v>1.25mg</v>
          </cell>
          <cell r="E420" t="str">
            <v>Intas</v>
          </cell>
          <cell r="F420">
            <v>0</v>
          </cell>
          <cell r="G420">
            <v>0</v>
          </cell>
          <cell r="H420">
            <v>0</v>
          </cell>
          <cell r="I420" t="str">
            <v>Y</v>
          </cell>
          <cell r="J420">
            <v>2010.25</v>
          </cell>
          <cell r="K420">
            <v>0</v>
          </cell>
          <cell r="L420">
            <v>0</v>
          </cell>
          <cell r="M420">
            <v>2010.25</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row>
        <row r="421">
          <cell r="B421" t="str">
            <v>Ramipril10mg</v>
          </cell>
          <cell r="C421" t="str">
            <v>Ramipril</v>
          </cell>
          <cell r="D421" t="str">
            <v>10mg</v>
          </cell>
          <cell r="E421" t="str">
            <v>Intas</v>
          </cell>
          <cell r="F421">
            <v>0</v>
          </cell>
          <cell r="G421">
            <v>0</v>
          </cell>
          <cell r="H421">
            <v>0</v>
          </cell>
          <cell r="I421" t="str">
            <v>Y</v>
          </cell>
          <cell r="J421">
            <v>2010.25</v>
          </cell>
          <cell r="K421">
            <v>0</v>
          </cell>
          <cell r="L421">
            <v>0</v>
          </cell>
          <cell r="M421">
            <v>2010.25</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row>
        <row r="422">
          <cell r="B422" t="str">
            <v>Ramipril2.5mg</v>
          </cell>
          <cell r="C422" t="str">
            <v>Ramipril</v>
          </cell>
          <cell r="D422" t="str">
            <v>2.5mg</v>
          </cell>
          <cell r="E422" t="str">
            <v>Intas</v>
          </cell>
          <cell r="F422">
            <v>0</v>
          </cell>
          <cell r="G422">
            <v>0</v>
          </cell>
          <cell r="H422">
            <v>0</v>
          </cell>
          <cell r="I422" t="str">
            <v>Y</v>
          </cell>
          <cell r="J422">
            <v>2010.25</v>
          </cell>
          <cell r="K422">
            <v>0</v>
          </cell>
          <cell r="L422">
            <v>0</v>
          </cell>
          <cell r="M422">
            <v>2010.25</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row>
        <row r="423">
          <cell r="B423" t="str">
            <v>Ramipril5mg</v>
          </cell>
          <cell r="C423" t="str">
            <v>Ramipril</v>
          </cell>
          <cell r="D423" t="str">
            <v>5mg</v>
          </cell>
          <cell r="E423" t="str">
            <v>Intas</v>
          </cell>
          <cell r="F423">
            <v>0</v>
          </cell>
          <cell r="G423">
            <v>0</v>
          </cell>
          <cell r="H423">
            <v>0</v>
          </cell>
          <cell r="I423" t="str">
            <v>Y</v>
          </cell>
          <cell r="J423">
            <v>2010.25</v>
          </cell>
          <cell r="K423">
            <v>0</v>
          </cell>
          <cell r="L423">
            <v>0</v>
          </cell>
          <cell r="M423">
            <v>2010.25</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row>
        <row r="424">
          <cell r="B424" t="str">
            <v>Ranitidine150mg</v>
          </cell>
          <cell r="C424" t="str">
            <v>Ranitidine</v>
          </cell>
          <cell r="D424" t="str">
            <v>150mg</v>
          </cell>
          <cell r="E424" t="str">
            <v>Intas</v>
          </cell>
          <cell r="F424">
            <v>0</v>
          </cell>
          <cell r="G424">
            <v>0</v>
          </cell>
          <cell r="H424">
            <v>0</v>
          </cell>
          <cell r="I424" t="str">
            <v>Y</v>
          </cell>
          <cell r="J424">
            <v>2010.25</v>
          </cell>
          <cell r="K424">
            <v>0</v>
          </cell>
          <cell r="L424">
            <v>0</v>
          </cell>
          <cell r="M424">
            <v>2010.25</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row>
        <row r="425">
          <cell r="B425" t="str">
            <v>Ranitidine300mg</v>
          </cell>
          <cell r="C425" t="str">
            <v>Ranitidine</v>
          </cell>
          <cell r="D425" t="str">
            <v>300mg</v>
          </cell>
          <cell r="E425" t="str">
            <v>Intas</v>
          </cell>
          <cell r="F425">
            <v>0</v>
          </cell>
          <cell r="G425">
            <v>0</v>
          </cell>
          <cell r="H425">
            <v>0</v>
          </cell>
          <cell r="I425" t="str">
            <v>Y</v>
          </cell>
          <cell r="J425">
            <v>2010.25</v>
          </cell>
          <cell r="K425">
            <v>0</v>
          </cell>
          <cell r="L425">
            <v>0</v>
          </cell>
          <cell r="M425">
            <v>2010.25</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row>
        <row r="426">
          <cell r="B426" t="str">
            <v>Repaglinide0.5mg</v>
          </cell>
          <cell r="C426" t="str">
            <v>Repaglinide</v>
          </cell>
          <cell r="D426" t="str">
            <v>0.5mg</v>
          </cell>
          <cell r="E426" t="str">
            <v>Intas</v>
          </cell>
          <cell r="F426">
            <v>0</v>
          </cell>
          <cell r="G426">
            <v>0</v>
          </cell>
          <cell r="H426">
            <v>0</v>
          </cell>
          <cell r="I426" t="str">
            <v>Y</v>
          </cell>
          <cell r="J426">
            <v>2010.75</v>
          </cell>
          <cell r="K426">
            <v>0</v>
          </cell>
          <cell r="L426">
            <v>0</v>
          </cell>
          <cell r="M426">
            <v>2010.75</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row>
        <row r="427">
          <cell r="B427" t="str">
            <v>Repaglinide1mg</v>
          </cell>
          <cell r="C427" t="str">
            <v>Repaglinide</v>
          </cell>
          <cell r="D427" t="str">
            <v>1mg</v>
          </cell>
          <cell r="E427" t="str">
            <v>Intas</v>
          </cell>
          <cell r="F427">
            <v>0</v>
          </cell>
          <cell r="G427">
            <v>0</v>
          </cell>
          <cell r="H427">
            <v>0</v>
          </cell>
          <cell r="I427" t="str">
            <v>Y</v>
          </cell>
          <cell r="J427">
            <v>2010.75</v>
          </cell>
          <cell r="K427">
            <v>0</v>
          </cell>
          <cell r="L427">
            <v>0</v>
          </cell>
          <cell r="M427">
            <v>2010.75</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row>
        <row r="428">
          <cell r="B428" t="str">
            <v>Repaglinide2mg</v>
          </cell>
          <cell r="C428" t="str">
            <v>Repaglinide</v>
          </cell>
          <cell r="D428" t="str">
            <v>2mg</v>
          </cell>
          <cell r="E428" t="str">
            <v>Intas</v>
          </cell>
          <cell r="F428">
            <v>0</v>
          </cell>
          <cell r="G428">
            <v>0</v>
          </cell>
          <cell r="H428">
            <v>0</v>
          </cell>
          <cell r="I428" t="str">
            <v>Y</v>
          </cell>
          <cell r="J428">
            <v>2010.75</v>
          </cell>
          <cell r="K428">
            <v>0</v>
          </cell>
          <cell r="L428">
            <v>0</v>
          </cell>
          <cell r="M428">
            <v>2010.75</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row>
        <row r="429">
          <cell r="B429" t="str">
            <v>Risperidone0.25mg</v>
          </cell>
          <cell r="C429" t="str">
            <v>Risperidone</v>
          </cell>
          <cell r="D429" t="str">
            <v>0.25mg</v>
          </cell>
          <cell r="E429" t="str">
            <v>Torrent</v>
          </cell>
          <cell r="F429">
            <v>0</v>
          </cell>
          <cell r="G429" t="str">
            <v>Y</v>
          </cell>
          <cell r="H429">
            <v>0</v>
          </cell>
          <cell r="I429">
            <v>0</v>
          </cell>
          <cell r="J429">
            <v>2011.25</v>
          </cell>
          <cell r="K429">
            <v>2011.25</v>
          </cell>
          <cell r="L429">
            <v>2011.25</v>
          </cell>
          <cell r="M429">
            <v>2011.25</v>
          </cell>
          <cell r="N429">
            <v>2011.25</v>
          </cell>
          <cell r="O429">
            <v>2011.25</v>
          </cell>
          <cell r="P429">
            <v>2011.25</v>
          </cell>
          <cell r="Q429">
            <v>2011.25</v>
          </cell>
          <cell r="R429">
            <v>2011.25</v>
          </cell>
          <cell r="S429">
            <v>2011.25</v>
          </cell>
          <cell r="T429">
            <v>2011.25</v>
          </cell>
          <cell r="U429">
            <v>2011.25</v>
          </cell>
          <cell r="V429">
            <v>2011.25</v>
          </cell>
          <cell r="W429">
            <v>0</v>
          </cell>
          <cell r="X429">
            <v>2011.25</v>
          </cell>
          <cell r="Y429">
            <v>2011.25</v>
          </cell>
          <cell r="Z429">
            <v>2011.25</v>
          </cell>
          <cell r="AA429">
            <v>2011.25</v>
          </cell>
          <cell r="AB429">
            <v>2011.25</v>
          </cell>
          <cell r="AC429">
            <v>2011.25</v>
          </cell>
          <cell r="AD429">
            <v>2011.25</v>
          </cell>
          <cell r="AE429">
            <v>2011.25</v>
          </cell>
          <cell r="AF429">
            <v>2011.25</v>
          </cell>
          <cell r="AG429">
            <v>2011.25</v>
          </cell>
          <cell r="AH429">
            <v>2011.25</v>
          </cell>
          <cell r="AI429">
            <v>0</v>
          </cell>
          <cell r="AJ429">
            <v>2011.25</v>
          </cell>
          <cell r="AK429">
            <v>2011.25</v>
          </cell>
          <cell r="AL429">
            <v>2011.25</v>
          </cell>
          <cell r="AM429">
            <v>2011.25</v>
          </cell>
          <cell r="AN429">
            <v>2011.25</v>
          </cell>
          <cell r="AO429">
            <v>2011.25</v>
          </cell>
          <cell r="AP429">
            <v>2011.25</v>
          </cell>
        </row>
        <row r="430">
          <cell r="B430" t="str">
            <v>Risperidone0.5mg</v>
          </cell>
          <cell r="C430" t="str">
            <v>Risperidone</v>
          </cell>
          <cell r="D430" t="str">
            <v>0.5mg</v>
          </cell>
          <cell r="E430" t="str">
            <v>Intas</v>
          </cell>
          <cell r="F430" t="str">
            <v>Y</v>
          </cell>
          <cell r="G430" t="str">
            <v>Y</v>
          </cell>
          <cell r="H430">
            <v>0</v>
          </cell>
          <cell r="I430" t="str">
            <v>Y</v>
          </cell>
          <cell r="J430">
            <v>2010.25</v>
          </cell>
          <cell r="K430">
            <v>0</v>
          </cell>
          <cell r="L430">
            <v>0</v>
          </cell>
          <cell r="M430">
            <v>2010.25</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row>
        <row r="431">
          <cell r="B431" t="str">
            <v>Risperidone1mg</v>
          </cell>
          <cell r="C431" t="str">
            <v>Risperidone</v>
          </cell>
          <cell r="D431" t="str">
            <v>1mg</v>
          </cell>
          <cell r="E431" t="str">
            <v>Intas</v>
          </cell>
          <cell r="F431" t="str">
            <v>Y</v>
          </cell>
          <cell r="G431" t="str">
            <v>Y</v>
          </cell>
          <cell r="H431">
            <v>0</v>
          </cell>
          <cell r="I431" t="str">
            <v>Y</v>
          </cell>
          <cell r="J431">
            <v>2010.25</v>
          </cell>
          <cell r="K431">
            <v>2010.25</v>
          </cell>
          <cell r="L431">
            <v>2010.25</v>
          </cell>
          <cell r="M431">
            <v>2010.25</v>
          </cell>
          <cell r="N431">
            <v>0</v>
          </cell>
          <cell r="O431">
            <v>0</v>
          </cell>
          <cell r="P431">
            <v>2010.25</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2010.25</v>
          </cell>
          <cell r="AP431">
            <v>0</v>
          </cell>
        </row>
        <row r="432">
          <cell r="B432" t="str">
            <v>Risperidone2mg</v>
          </cell>
          <cell r="C432" t="str">
            <v>Risperidone</v>
          </cell>
          <cell r="D432" t="str">
            <v>2mg</v>
          </cell>
          <cell r="E432" t="str">
            <v>Intas</v>
          </cell>
          <cell r="F432" t="str">
            <v>Y</v>
          </cell>
          <cell r="G432" t="str">
            <v>Y</v>
          </cell>
          <cell r="H432">
            <v>0</v>
          </cell>
          <cell r="I432" t="str">
            <v>Y</v>
          </cell>
          <cell r="J432">
            <v>2010.25</v>
          </cell>
          <cell r="K432">
            <v>2010.25</v>
          </cell>
          <cell r="L432">
            <v>2010.25</v>
          </cell>
          <cell r="M432">
            <v>2010.25</v>
          </cell>
          <cell r="N432">
            <v>0</v>
          </cell>
          <cell r="O432">
            <v>0</v>
          </cell>
          <cell r="P432">
            <v>2010.25</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2010.25</v>
          </cell>
          <cell r="AP432">
            <v>0</v>
          </cell>
        </row>
        <row r="433">
          <cell r="B433" t="str">
            <v>Risperidone3mg</v>
          </cell>
          <cell r="C433" t="str">
            <v>Risperidone</v>
          </cell>
          <cell r="D433" t="str">
            <v>3mg</v>
          </cell>
          <cell r="E433" t="str">
            <v>Intas</v>
          </cell>
          <cell r="F433" t="str">
            <v>Y</v>
          </cell>
          <cell r="G433" t="str">
            <v>Y</v>
          </cell>
          <cell r="H433">
            <v>0</v>
          </cell>
          <cell r="I433" t="str">
            <v>Y</v>
          </cell>
          <cell r="J433">
            <v>2010.25</v>
          </cell>
          <cell r="K433">
            <v>2010.25</v>
          </cell>
          <cell r="L433">
            <v>2010.25</v>
          </cell>
          <cell r="M433">
            <v>2010.25</v>
          </cell>
          <cell r="N433">
            <v>0</v>
          </cell>
          <cell r="O433">
            <v>0</v>
          </cell>
          <cell r="P433">
            <v>2010.25</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2010.25</v>
          </cell>
          <cell r="AP433">
            <v>0</v>
          </cell>
        </row>
        <row r="434">
          <cell r="B434" t="str">
            <v>Risperidone4mg</v>
          </cell>
          <cell r="C434" t="str">
            <v>Risperidone</v>
          </cell>
          <cell r="D434" t="str">
            <v>4mg</v>
          </cell>
          <cell r="E434" t="str">
            <v>Intas</v>
          </cell>
          <cell r="F434" t="str">
            <v>Y</v>
          </cell>
          <cell r="G434" t="str">
            <v>Y</v>
          </cell>
          <cell r="H434">
            <v>0</v>
          </cell>
          <cell r="I434" t="str">
            <v>Y</v>
          </cell>
          <cell r="J434">
            <v>2010.25</v>
          </cell>
          <cell r="K434">
            <v>0</v>
          </cell>
          <cell r="L434">
            <v>0</v>
          </cell>
          <cell r="M434">
            <v>2010.25</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row>
        <row r="435">
          <cell r="B435" t="str">
            <v>Risperidone6mg</v>
          </cell>
          <cell r="C435" t="str">
            <v>Risperidone</v>
          </cell>
          <cell r="D435" t="str">
            <v>6mg</v>
          </cell>
          <cell r="E435" t="str">
            <v>Intas</v>
          </cell>
          <cell r="F435" t="str">
            <v>Y</v>
          </cell>
          <cell r="G435" t="str">
            <v>Y</v>
          </cell>
          <cell r="H435">
            <v>0</v>
          </cell>
          <cell r="I435" t="str">
            <v>Y</v>
          </cell>
          <cell r="J435">
            <v>2010.25</v>
          </cell>
          <cell r="K435">
            <v>0</v>
          </cell>
          <cell r="L435">
            <v>0</v>
          </cell>
          <cell r="M435">
            <v>2010.25</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row>
        <row r="436">
          <cell r="B436" t="str">
            <v>Ropinirole XL12mg</v>
          </cell>
          <cell r="C436" t="str">
            <v>Ropinirole XL</v>
          </cell>
          <cell r="D436" t="str">
            <v>12mg</v>
          </cell>
          <cell r="E436" t="str">
            <v>Torrent</v>
          </cell>
          <cell r="F436">
            <v>0</v>
          </cell>
          <cell r="G436" t="str">
            <v>Y</v>
          </cell>
          <cell r="H436">
            <v>0</v>
          </cell>
          <cell r="I436">
            <v>0</v>
          </cell>
          <cell r="J436">
            <v>2011.25</v>
          </cell>
          <cell r="K436">
            <v>2011.25</v>
          </cell>
          <cell r="L436">
            <v>2011.25</v>
          </cell>
          <cell r="M436">
            <v>2011.25</v>
          </cell>
          <cell r="N436">
            <v>2011.25</v>
          </cell>
          <cell r="O436">
            <v>2011.25</v>
          </cell>
          <cell r="P436">
            <v>2011.25</v>
          </cell>
          <cell r="Q436">
            <v>2011.25</v>
          </cell>
          <cell r="R436">
            <v>2011.25</v>
          </cell>
          <cell r="S436">
            <v>2011.25</v>
          </cell>
          <cell r="T436">
            <v>2011.25</v>
          </cell>
          <cell r="U436">
            <v>2011.25</v>
          </cell>
          <cell r="V436">
            <v>2011.25</v>
          </cell>
          <cell r="W436">
            <v>0</v>
          </cell>
          <cell r="X436">
            <v>2011.25</v>
          </cell>
          <cell r="Y436">
            <v>2011.25</v>
          </cell>
          <cell r="Z436">
            <v>2011.25</v>
          </cell>
          <cell r="AA436">
            <v>2011.25</v>
          </cell>
          <cell r="AB436">
            <v>2011.25</v>
          </cell>
          <cell r="AC436">
            <v>2011.25</v>
          </cell>
          <cell r="AD436">
            <v>2011.25</v>
          </cell>
          <cell r="AE436">
            <v>2011.25</v>
          </cell>
          <cell r="AF436">
            <v>2011.25</v>
          </cell>
          <cell r="AG436">
            <v>2011.25</v>
          </cell>
          <cell r="AH436">
            <v>2011.25</v>
          </cell>
          <cell r="AI436">
            <v>0</v>
          </cell>
          <cell r="AJ436">
            <v>2011.25</v>
          </cell>
          <cell r="AK436">
            <v>2011.25</v>
          </cell>
          <cell r="AL436">
            <v>2011.25</v>
          </cell>
          <cell r="AM436">
            <v>2011.25</v>
          </cell>
          <cell r="AN436">
            <v>2011.25</v>
          </cell>
          <cell r="AO436">
            <v>2011.25</v>
          </cell>
          <cell r="AP436">
            <v>2011.25</v>
          </cell>
        </row>
        <row r="437">
          <cell r="B437" t="str">
            <v>Ropinirole XL2mg</v>
          </cell>
          <cell r="C437" t="str">
            <v>Ropinirole XL</v>
          </cell>
          <cell r="D437" t="str">
            <v>2mg</v>
          </cell>
          <cell r="E437" t="str">
            <v>Torrent</v>
          </cell>
          <cell r="F437">
            <v>0</v>
          </cell>
          <cell r="G437" t="str">
            <v>Y</v>
          </cell>
          <cell r="H437">
            <v>0</v>
          </cell>
          <cell r="I437">
            <v>0</v>
          </cell>
          <cell r="J437">
            <v>2011.25</v>
          </cell>
          <cell r="K437">
            <v>2011.25</v>
          </cell>
          <cell r="L437">
            <v>2011.25</v>
          </cell>
          <cell r="M437">
            <v>2011.25</v>
          </cell>
          <cell r="N437">
            <v>2011.25</v>
          </cell>
          <cell r="O437">
            <v>2011.25</v>
          </cell>
          <cell r="P437">
            <v>2011.25</v>
          </cell>
          <cell r="Q437">
            <v>2011.25</v>
          </cell>
          <cell r="R437">
            <v>2011.25</v>
          </cell>
          <cell r="S437">
            <v>2011.25</v>
          </cell>
          <cell r="T437">
            <v>2011.25</v>
          </cell>
          <cell r="U437">
            <v>2011.25</v>
          </cell>
          <cell r="V437">
            <v>2011.25</v>
          </cell>
          <cell r="W437">
            <v>0</v>
          </cell>
          <cell r="X437">
            <v>2011.25</v>
          </cell>
          <cell r="Y437">
            <v>2011.25</v>
          </cell>
          <cell r="Z437">
            <v>2011.25</v>
          </cell>
          <cell r="AA437">
            <v>2011.25</v>
          </cell>
          <cell r="AB437">
            <v>2011.25</v>
          </cell>
          <cell r="AC437">
            <v>2011.25</v>
          </cell>
          <cell r="AD437">
            <v>2011.25</v>
          </cell>
          <cell r="AE437">
            <v>2011.25</v>
          </cell>
          <cell r="AF437">
            <v>2011.25</v>
          </cell>
          <cell r="AG437">
            <v>2011.25</v>
          </cell>
          <cell r="AH437">
            <v>2011.25</v>
          </cell>
          <cell r="AI437">
            <v>0</v>
          </cell>
          <cell r="AJ437">
            <v>2011.25</v>
          </cell>
          <cell r="AK437">
            <v>2011.25</v>
          </cell>
          <cell r="AL437">
            <v>2011.25</v>
          </cell>
          <cell r="AM437">
            <v>2011.25</v>
          </cell>
          <cell r="AN437">
            <v>2011.25</v>
          </cell>
          <cell r="AO437">
            <v>2011.25</v>
          </cell>
          <cell r="AP437">
            <v>2011.25</v>
          </cell>
        </row>
        <row r="438">
          <cell r="B438" t="str">
            <v>Ropinirole XL3mg</v>
          </cell>
          <cell r="C438" t="str">
            <v>Ropinirole XL</v>
          </cell>
          <cell r="D438" t="str">
            <v>3mg</v>
          </cell>
          <cell r="E438" t="str">
            <v>Torrent</v>
          </cell>
          <cell r="F438">
            <v>0</v>
          </cell>
          <cell r="G438" t="str">
            <v>Y</v>
          </cell>
          <cell r="H438">
            <v>0</v>
          </cell>
          <cell r="I438">
            <v>0</v>
          </cell>
          <cell r="J438">
            <v>2011.25</v>
          </cell>
          <cell r="K438">
            <v>2011.25</v>
          </cell>
          <cell r="L438">
            <v>2011.25</v>
          </cell>
          <cell r="M438">
            <v>2011.25</v>
          </cell>
          <cell r="N438">
            <v>2011.25</v>
          </cell>
          <cell r="O438">
            <v>2011.25</v>
          </cell>
          <cell r="P438">
            <v>2011.25</v>
          </cell>
          <cell r="Q438">
            <v>2011.25</v>
          </cell>
          <cell r="R438">
            <v>2011.25</v>
          </cell>
          <cell r="S438">
            <v>2011.25</v>
          </cell>
          <cell r="T438">
            <v>2011.25</v>
          </cell>
          <cell r="U438">
            <v>2011.25</v>
          </cell>
          <cell r="V438">
            <v>2011.25</v>
          </cell>
          <cell r="W438">
            <v>0</v>
          </cell>
          <cell r="X438">
            <v>2011.25</v>
          </cell>
          <cell r="Y438">
            <v>2011.25</v>
          </cell>
          <cell r="Z438">
            <v>2011.25</v>
          </cell>
          <cell r="AA438">
            <v>2011.25</v>
          </cell>
          <cell r="AB438">
            <v>2011.25</v>
          </cell>
          <cell r="AC438">
            <v>2011.25</v>
          </cell>
          <cell r="AD438">
            <v>2011.25</v>
          </cell>
          <cell r="AE438">
            <v>2011.25</v>
          </cell>
          <cell r="AF438">
            <v>2011.25</v>
          </cell>
          <cell r="AG438">
            <v>2011.25</v>
          </cell>
          <cell r="AH438">
            <v>2011.25</v>
          </cell>
          <cell r="AI438">
            <v>0</v>
          </cell>
          <cell r="AJ438">
            <v>2011.25</v>
          </cell>
          <cell r="AK438">
            <v>2011.25</v>
          </cell>
          <cell r="AL438">
            <v>2011.25</v>
          </cell>
          <cell r="AM438">
            <v>2011.25</v>
          </cell>
          <cell r="AN438">
            <v>2011.25</v>
          </cell>
          <cell r="AO438">
            <v>2011.25</v>
          </cell>
          <cell r="AP438">
            <v>2011.25</v>
          </cell>
        </row>
        <row r="439">
          <cell r="B439" t="str">
            <v>Ropinirole XL4mg</v>
          </cell>
          <cell r="C439" t="str">
            <v>Ropinirole XL</v>
          </cell>
          <cell r="D439" t="str">
            <v>4mg</v>
          </cell>
          <cell r="E439" t="str">
            <v>Torrent</v>
          </cell>
          <cell r="F439">
            <v>0</v>
          </cell>
          <cell r="G439" t="str">
            <v>Y</v>
          </cell>
          <cell r="H439">
            <v>0</v>
          </cell>
          <cell r="I439">
            <v>0</v>
          </cell>
          <cell r="J439">
            <v>2011.25</v>
          </cell>
          <cell r="K439">
            <v>2011.25</v>
          </cell>
          <cell r="L439">
            <v>2011.25</v>
          </cell>
          <cell r="M439">
            <v>2011.25</v>
          </cell>
          <cell r="N439">
            <v>2011.25</v>
          </cell>
          <cell r="O439">
            <v>2011.25</v>
          </cell>
          <cell r="P439">
            <v>2011.25</v>
          </cell>
          <cell r="Q439">
            <v>2011.25</v>
          </cell>
          <cell r="R439">
            <v>2011.25</v>
          </cell>
          <cell r="S439">
            <v>2011.25</v>
          </cell>
          <cell r="T439">
            <v>2011.25</v>
          </cell>
          <cell r="U439">
            <v>2011.25</v>
          </cell>
          <cell r="V439">
            <v>2011.25</v>
          </cell>
          <cell r="W439">
            <v>0</v>
          </cell>
          <cell r="X439">
            <v>2011.25</v>
          </cell>
          <cell r="Y439">
            <v>2011.25</v>
          </cell>
          <cell r="Z439">
            <v>2011.25</v>
          </cell>
          <cell r="AA439">
            <v>2011.25</v>
          </cell>
          <cell r="AB439">
            <v>2011.25</v>
          </cell>
          <cell r="AC439">
            <v>2011.25</v>
          </cell>
          <cell r="AD439">
            <v>2011.25</v>
          </cell>
          <cell r="AE439">
            <v>2011.25</v>
          </cell>
          <cell r="AF439">
            <v>2011.25</v>
          </cell>
          <cell r="AG439">
            <v>2011.25</v>
          </cell>
          <cell r="AH439">
            <v>2011.25</v>
          </cell>
          <cell r="AI439">
            <v>0</v>
          </cell>
          <cell r="AJ439">
            <v>2011.25</v>
          </cell>
          <cell r="AK439">
            <v>2011.25</v>
          </cell>
          <cell r="AL439">
            <v>2011.25</v>
          </cell>
          <cell r="AM439">
            <v>2011.25</v>
          </cell>
          <cell r="AN439">
            <v>2011.25</v>
          </cell>
          <cell r="AO439">
            <v>2011.25</v>
          </cell>
          <cell r="AP439">
            <v>2011.25</v>
          </cell>
        </row>
        <row r="440">
          <cell r="B440" t="str">
            <v>Ropinirole XL6mg</v>
          </cell>
          <cell r="C440" t="str">
            <v>Ropinirole XL</v>
          </cell>
          <cell r="D440" t="str">
            <v>6mg</v>
          </cell>
          <cell r="E440" t="str">
            <v>Torrent</v>
          </cell>
          <cell r="F440">
            <v>0</v>
          </cell>
          <cell r="G440" t="str">
            <v>Y</v>
          </cell>
          <cell r="H440">
            <v>0</v>
          </cell>
          <cell r="I440">
            <v>0</v>
          </cell>
          <cell r="J440">
            <v>2011.25</v>
          </cell>
          <cell r="K440">
            <v>2011.25</v>
          </cell>
          <cell r="L440">
            <v>2011.25</v>
          </cell>
          <cell r="M440">
            <v>2011.25</v>
          </cell>
          <cell r="N440">
            <v>2011.25</v>
          </cell>
          <cell r="O440">
            <v>2011.25</v>
          </cell>
          <cell r="P440">
            <v>2011.25</v>
          </cell>
          <cell r="Q440">
            <v>2011.25</v>
          </cell>
          <cell r="R440">
            <v>2011.25</v>
          </cell>
          <cell r="S440">
            <v>2011.25</v>
          </cell>
          <cell r="T440">
            <v>2011.25</v>
          </cell>
          <cell r="U440">
            <v>2011.25</v>
          </cell>
          <cell r="V440">
            <v>2011.25</v>
          </cell>
          <cell r="W440">
            <v>0</v>
          </cell>
          <cell r="X440">
            <v>2011.25</v>
          </cell>
          <cell r="Y440">
            <v>2011.25</v>
          </cell>
          <cell r="Z440">
            <v>2011.25</v>
          </cell>
          <cell r="AA440">
            <v>2011.25</v>
          </cell>
          <cell r="AB440">
            <v>2011.25</v>
          </cell>
          <cell r="AC440">
            <v>2011.25</v>
          </cell>
          <cell r="AD440">
            <v>2011.25</v>
          </cell>
          <cell r="AE440">
            <v>2011.25</v>
          </cell>
          <cell r="AF440">
            <v>2011.25</v>
          </cell>
          <cell r="AG440">
            <v>2011.25</v>
          </cell>
          <cell r="AH440">
            <v>2011.25</v>
          </cell>
          <cell r="AI440">
            <v>0</v>
          </cell>
          <cell r="AJ440">
            <v>2011.25</v>
          </cell>
          <cell r="AK440">
            <v>2011.25</v>
          </cell>
          <cell r="AL440">
            <v>2011.25</v>
          </cell>
          <cell r="AM440">
            <v>2011.25</v>
          </cell>
          <cell r="AN440">
            <v>2011.25</v>
          </cell>
          <cell r="AO440">
            <v>2011.25</v>
          </cell>
          <cell r="AP440">
            <v>2011.25</v>
          </cell>
        </row>
        <row r="441">
          <cell r="B441" t="str">
            <v>Ropinirole XL8mg</v>
          </cell>
          <cell r="C441" t="str">
            <v>Ropinirole XL</v>
          </cell>
          <cell r="D441" t="str">
            <v>8mg</v>
          </cell>
          <cell r="E441" t="str">
            <v>Torrent</v>
          </cell>
          <cell r="F441">
            <v>0</v>
          </cell>
          <cell r="G441" t="str">
            <v>Y</v>
          </cell>
          <cell r="H441">
            <v>0</v>
          </cell>
          <cell r="I441">
            <v>0</v>
          </cell>
          <cell r="J441">
            <v>2011.25</v>
          </cell>
          <cell r="K441">
            <v>2011.25</v>
          </cell>
          <cell r="L441">
            <v>2011.25</v>
          </cell>
          <cell r="M441">
            <v>2011.25</v>
          </cell>
          <cell r="N441">
            <v>2011.25</v>
          </cell>
          <cell r="O441">
            <v>2011.25</v>
          </cell>
          <cell r="P441">
            <v>2011.25</v>
          </cell>
          <cell r="Q441">
            <v>2011.25</v>
          </cell>
          <cell r="R441">
            <v>2011.25</v>
          </cell>
          <cell r="S441">
            <v>2011.25</v>
          </cell>
          <cell r="T441">
            <v>2011.25</v>
          </cell>
          <cell r="U441">
            <v>2011.25</v>
          </cell>
          <cell r="V441">
            <v>2011.25</v>
          </cell>
          <cell r="W441">
            <v>0</v>
          </cell>
          <cell r="X441">
            <v>2011.25</v>
          </cell>
          <cell r="Y441">
            <v>2011.25</v>
          </cell>
          <cell r="Z441">
            <v>2011.25</v>
          </cell>
          <cell r="AA441">
            <v>2011.25</v>
          </cell>
          <cell r="AB441">
            <v>2011.25</v>
          </cell>
          <cell r="AC441">
            <v>2011.25</v>
          </cell>
          <cell r="AD441">
            <v>2011.25</v>
          </cell>
          <cell r="AE441">
            <v>2011.25</v>
          </cell>
          <cell r="AF441">
            <v>2011.25</v>
          </cell>
          <cell r="AG441">
            <v>2011.25</v>
          </cell>
          <cell r="AH441">
            <v>2011.25</v>
          </cell>
          <cell r="AI441">
            <v>0</v>
          </cell>
          <cell r="AJ441">
            <v>2011.25</v>
          </cell>
          <cell r="AK441">
            <v>2011.25</v>
          </cell>
          <cell r="AL441">
            <v>2011.25</v>
          </cell>
          <cell r="AM441">
            <v>2011.25</v>
          </cell>
          <cell r="AN441">
            <v>2011.25</v>
          </cell>
          <cell r="AO441">
            <v>2011.25</v>
          </cell>
          <cell r="AP441">
            <v>2011.25</v>
          </cell>
        </row>
        <row r="442">
          <cell r="B442" t="str">
            <v>Ropinirole0.25mg</v>
          </cell>
          <cell r="C442" t="str">
            <v>Ropinirole</v>
          </cell>
          <cell r="D442" t="str">
            <v>0.25mg</v>
          </cell>
          <cell r="E442" t="str">
            <v>Intas</v>
          </cell>
          <cell r="F442" t="str">
            <v>Y</v>
          </cell>
          <cell r="G442" t="str">
            <v>Y</v>
          </cell>
          <cell r="H442">
            <v>0</v>
          </cell>
          <cell r="I442" t="str">
            <v>Y</v>
          </cell>
          <cell r="J442">
            <v>2010.25</v>
          </cell>
          <cell r="K442">
            <v>0</v>
          </cell>
          <cell r="L442">
            <v>0</v>
          </cell>
          <cell r="M442">
            <v>2010.25</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row>
        <row r="443">
          <cell r="B443" t="str">
            <v>Ropinirole0.5mg</v>
          </cell>
          <cell r="C443" t="str">
            <v>Ropinirole</v>
          </cell>
          <cell r="D443" t="str">
            <v>0.5mg</v>
          </cell>
          <cell r="E443" t="str">
            <v>Intas</v>
          </cell>
          <cell r="F443" t="str">
            <v>Y</v>
          </cell>
          <cell r="G443" t="str">
            <v>Y</v>
          </cell>
          <cell r="H443">
            <v>0</v>
          </cell>
          <cell r="I443" t="str">
            <v>Y</v>
          </cell>
          <cell r="J443">
            <v>2010.25</v>
          </cell>
          <cell r="K443">
            <v>0</v>
          </cell>
          <cell r="L443">
            <v>0</v>
          </cell>
          <cell r="M443">
            <v>2010.25</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row>
        <row r="444">
          <cell r="B444" t="str">
            <v>Ropinirole1mg</v>
          </cell>
          <cell r="C444" t="str">
            <v>Ropinirole</v>
          </cell>
          <cell r="D444" t="str">
            <v>1mg</v>
          </cell>
          <cell r="E444" t="str">
            <v>Intas</v>
          </cell>
          <cell r="F444" t="str">
            <v>Y</v>
          </cell>
          <cell r="G444" t="str">
            <v>Y</v>
          </cell>
          <cell r="H444">
            <v>0</v>
          </cell>
          <cell r="I444" t="str">
            <v>Y</v>
          </cell>
          <cell r="J444">
            <v>2010.25</v>
          </cell>
          <cell r="K444">
            <v>0</v>
          </cell>
          <cell r="L444">
            <v>0</v>
          </cell>
          <cell r="M444">
            <v>2010.25</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row>
        <row r="445">
          <cell r="B445" t="str">
            <v>Ropinirole2mg</v>
          </cell>
          <cell r="C445" t="str">
            <v>Ropinirole</v>
          </cell>
          <cell r="D445" t="str">
            <v>2mg</v>
          </cell>
          <cell r="E445" t="str">
            <v>Intas</v>
          </cell>
          <cell r="F445" t="str">
            <v>Y</v>
          </cell>
          <cell r="G445" t="str">
            <v>Y</v>
          </cell>
          <cell r="H445">
            <v>0</v>
          </cell>
          <cell r="I445" t="str">
            <v>Y</v>
          </cell>
          <cell r="J445">
            <v>2010.25</v>
          </cell>
          <cell r="K445">
            <v>0</v>
          </cell>
          <cell r="L445">
            <v>0</v>
          </cell>
          <cell r="M445">
            <v>2010.25</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row>
        <row r="446">
          <cell r="B446" t="str">
            <v>Ropinirole5mg</v>
          </cell>
          <cell r="C446" t="str">
            <v>Ropinirole</v>
          </cell>
          <cell r="D446" t="str">
            <v>5mg</v>
          </cell>
          <cell r="E446" t="str">
            <v>Intas</v>
          </cell>
          <cell r="F446" t="str">
            <v>Y</v>
          </cell>
          <cell r="G446" t="str">
            <v>Y</v>
          </cell>
          <cell r="H446">
            <v>0</v>
          </cell>
          <cell r="I446" t="str">
            <v>Y</v>
          </cell>
          <cell r="J446">
            <v>2010.25</v>
          </cell>
          <cell r="K446">
            <v>0</v>
          </cell>
          <cell r="L446">
            <v>0</v>
          </cell>
          <cell r="M446">
            <v>2010.25</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row>
        <row r="447">
          <cell r="B447" t="str">
            <v>Sertraline 100mg</v>
          </cell>
          <cell r="C447" t="str">
            <v xml:space="preserve">Sertraline </v>
          </cell>
          <cell r="D447" t="str">
            <v>100mg</v>
          </cell>
          <cell r="E447" t="str">
            <v>Torrent</v>
          </cell>
          <cell r="F447">
            <v>0</v>
          </cell>
          <cell r="G447" t="str">
            <v>Y</v>
          </cell>
          <cell r="H447">
            <v>0</v>
          </cell>
          <cell r="I447">
            <v>0</v>
          </cell>
          <cell r="J447">
            <v>2010.5</v>
          </cell>
          <cell r="K447">
            <v>2010.25</v>
          </cell>
          <cell r="L447">
            <v>2010.5</v>
          </cell>
          <cell r="M447">
            <v>2010.25</v>
          </cell>
          <cell r="N447">
            <v>2010.5</v>
          </cell>
          <cell r="O447">
            <v>2011.25</v>
          </cell>
          <cell r="P447">
            <v>2010.25</v>
          </cell>
          <cell r="Q447">
            <v>2010.5</v>
          </cell>
          <cell r="R447">
            <v>2010.5</v>
          </cell>
          <cell r="S447">
            <v>2010.5</v>
          </cell>
          <cell r="T447">
            <v>2010.5</v>
          </cell>
          <cell r="U447">
            <v>2010.5</v>
          </cell>
          <cell r="V447">
            <v>2010.5</v>
          </cell>
          <cell r="W447">
            <v>0</v>
          </cell>
          <cell r="X447">
            <v>2010.5</v>
          </cell>
          <cell r="Y447">
            <v>2010.5</v>
          </cell>
          <cell r="Z447">
            <v>2011.25</v>
          </cell>
          <cell r="AA447">
            <v>2011.25</v>
          </cell>
          <cell r="AB447">
            <v>2011.25</v>
          </cell>
          <cell r="AC447">
            <v>2010.5</v>
          </cell>
          <cell r="AD447">
            <v>2011.25</v>
          </cell>
          <cell r="AE447">
            <v>2010.5</v>
          </cell>
          <cell r="AF447">
            <v>2010.5</v>
          </cell>
          <cell r="AG447">
            <v>2010.5</v>
          </cell>
          <cell r="AH447">
            <v>2011.25</v>
          </cell>
          <cell r="AI447">
            <v>0</v>
          </cell>
          <cell r="AJ447">
            <v>2010.5</v>
          </cell>
          <cell r="AK447">
            <v>2011.25</v>
          </cell>
          <cell r="AL447">
            <v>2011.25</v>
          </cell>
          <cell r="AM447">
            <v>2010.5</v>
          </cell>
          <cell r="AN447">
            <v>2011.25</v>
          </cell>
          <cell r="AO447">
            <v>2010.5</v>
          </cell>
          <cell r="AP447">
            <v>2010.5</v>
          </cell>
        </row>
        <row r="448">
          <cell r="B448" t="str">
            <v>Sertraline 25mg</v>
          </cell>
          <cell r="C448" t="str">
            <v xml:space="preserve">Sertraline </v>
          </cell>
          <cell r="D448" t="str">
            <v>25mg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0</v>
          </cell>
          <cell r="X448">
            <v>2011.25</v>
          </cell>
          <cell r="Y448">
            <v>2011.25</v>
          </cell>
          <cell r="Z448">
            <v>2011.25</v>
          </cell>
          <cell r="AA448">
            <v>2011.25</v>
          </cell>
          <cell r="AB448">
            <v>2011.25</v>
          </cell>
          <cell r="AC448">
            <v>2011.25</v>
          </cell>
          <cell r="AD448">
            <v>2011.25</v>
          </cell>
          <cell r="AE448">
            <v>2011.25</v>
          </cell>
          <cell r="AF448">
            <v>2011.25</v>
          </cell>
          <cell r="AG448">
            <v>2011.25</v>
          </cell>
          <cell r="AH448">
            <v>2011.25</v>
          </cell>
          <cell r="AI448">
            <v>0</v>
          </cell>
          <cell r="AJ448">
            <v>2011.25</v>
          </cell>
          <cell r="AK448">
            <v>2011.25</v>
          </cell>
          <cell r="AL448">
            <v>2011.25</v>
          </cell>
          <cell r="AM448">
            <v>2011.25</v>
          </cell>
          <cell r="AN448">
            <v>2011.25</v>
          </cell>
          <cell r="AO448">
            <v>2011.25</v>
          </cell>
          <cell r="AP448">
            <v>2011.25</v>
          </cell>
        </row>
        <row r="449">
          <cell r="B449" t="str">
            <v>Sertraline 50mg</v>
          </cell>
          <cell r="C449" t="str">
            <v xml:space="preserve">Sertraline </v>
          </cell>
          <cell r="D449" t="str">
            <v>50mg</v>
          </cell>
          <cell r="E449" t="str">
            <v>Intas</v>
          </cell>
          <cell r="F449" t="str">
            <v>Y</v>
          </cell>
          <cell r="G449" t="str">
            <v>Y</v>
          </cell>
          <cell r="H449">
            <v>0</v>
          </cell>
          <cell r="I449" t="str">
            <v>Y</v>
          </cell>
          <cell r="J449">
            <v>0</v>
          </cell>
          <cell r="K449">
            <v>2010.25</v>
          </cell>
          <cell r="L449">
            <v>0</v>
          </cell>
          <cell r="M449">
            <v>2010.25</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2010.25</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row>
        <row r="450">
          <cell r="B450" t="str">
            <v>Sevelamer800mg</v>
          </cell>
          <cell r="C450" t="str">
            <v>Sevelamer</v>
          </cell>
          <cell r="D450" t="str">
            <v>800mg</v>
          </cell>
          <cell r="E450" t="str">
            <v>Torrent</v>
          </cell>
          <cell r="F450">
            <v>0</v>
          </cell>
          <cell r="G450" t="str">
            <v>Y</v>
          </cell>
          <cell r="H450">
            <v>0</v>
          </cell>
          <cell r="I450">
            <v>0</v>
          </cell>
          <cell r="J450">
            <v>2011.75</v>
          </cell>
          <cell r="K450">
            <v>2012.25</v>
          </cell>
          <cell r="L450">
            <v>2011.75</v>
          </cell>
          <cell r="M450">
            <v>2011.75</v>
          </cell>
          <cell r="N450">
            <v>2012.25</v>
          </cell>
          <cell r="O450">
            <v>2012.25</v>
          </cell>
          <cell r="P450">
            <v>2012.25</v>
          </cell>
          <cell r="Q450">
            <v>2011.75</v>
          </cell>
          <cell r="R450">
            <v>2012.25</v>
          </cell>
          <cell r="S450">
            <v>2012.25</v>
          </cell>
          <cell r="T450">
            <v>2012.25</v>
          </cell>
          <cell r="U450">
            <v>2011.75</v>
          </cell>
          <cell r="V450">
            <v>2011.75</v>
          </cell>
          <cell r="W450">
            <v>0</v>
          </cell>
          <cell r="X450">
            <v>2012.25</v>
          </cell>
          <cell r="Y450">
            <v>2011.75</v>
          </cell>
          <cell r="Z450">
            <v>2012.25</v>
          </cell>
          <cell r="AA450">
            <v>2012.25</v>
          </cell>
          <cell r="AB450">
            <v>2012.25</v>
          </cell>
          <cell r="AC450">
            <v>2012.25</v>
          </cell>
          <cell r="AD450">
            <v>2012.25</v>
          </cell>
          <cell r="AE450">
            <v>2011.75</v>
          </cell>
          <cell r="AF450">
            <v>2011.75</v>
          </cell>
          <cell r="AG450">
            <v>2012.25</v>
          </cell>
          <cell r="AH450">
            <v>2012.25</v>
          </cell>
          <cell r="AI450">
            <v>0</v>
          </cell>
          <cell r="AJ450">
            <v>2011.75</v>
          </cell>
          <cell r="AK450">
            <v>2012.25</v>
          </cell>
          <cell r="AL450">
            <v>2012.25</v>
          </cell>
          <cell r="AM450">
            <v>2011.75</v>
          </cell>
          <cell r="AN450">
            <v>2012.25</v>
          </cell>
          <cell r="AO450">
            <v>2012.25</v>
          </cell>
          <cell r="AP450">
            <v>2012.25</v>
          </cell>
        </row>
        <row r="451">
          <cell r="B451" t="str">
            <v>Sildenafil100mg</v>
          </cell>
          <cell r="C451" t="str">
            <v>Sildenafil</v>
          </cell>
          <cell r="D451" t="str">
            <v>100mg</v>
          </cell>
          <cell r="E451" t="str">
            <v>Intas</v>
          </cell>
          <cell r="F451" t="str">
            <v>Y</v>
          </cell>
          <cell r="G451" t="str">
            <v>Y</v>
          </cell>
          <cell r="H451">
            <v>0</v>
          </cell>
          <cell r="I451" t="str">
            <v>Y</v>
          </cell>
          <cell r="J451">
            <v>2010.25</v>
          </cell>
          <cell r="K451">
            <v>0</v>
          </cell>
          <cell r="L451">
            <v>0</v>
          </cell>
          <cell r="M451">
            <v>2010.25</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row>
        <row r="452">
          <cell r="B452" t="str">
            <v>Sildenafil20mg</v>
          </cell>
          <cell r="C452" t="str">
            <v>Sildenafil</v>
          </cell>
          <cell r="D452" t="str">
            <v>20mg</v>
          </cell>
          <cell r="E452" t="str">
            <v>Torrent</v>
          </cell>
          <cell r="F452">
            <v>0</v>
          </cell>
          <cell r="G452" t="str">
            <v>Y</v>
          </cell>
          <cell r="H452">
            <v>0</v>
          </cell>
          <cell r="I452">
            <v>0</v>
          </cell>
          <cell r="J452">
            <v>2011.25</v>
          </cell>
          <cell r="K452">
            <v>2011.25</v>
          </cell>
          <cell r="L452">
            <v>2011.25</v>
          </cell>
          <cell r="M452">
            <v>2011.25</v>
          </cell>
          <cell r="N452">
            <v>2011.25</v>
          </cell>
          <cell r="O452">
            <v>2011.25</v>
          </cell>
          <cell r="P452">
            <v>2011.25</v>
          </cell>
          <cell r="Q452">
            <v>2011.25</v>
          </cell>
          <cell r="R452">
            <v>2011.25</v>
          </cell>
          <cell r="S452">
            <v>2011.25</v>
          </cell>
          <cell r="T452">
            <v>2011.25</v>
          </cell>
          <cell r="U452">
            <v>2011.25</v>
          </cell>
          <cell r="V452">
            <v>2011.25</v>
          </cell>
          <cell r="W452">
            <v>0</v>
          </cell>
          <cell r="X452">
            <v>2011.25</v>
          </cell>
          <cell r="Y452">
            <v>2011.25</v>
          </cell>
          <cell r="Z452">
            <v>2011.25</v>
          </cell>
          <cell r="AA452">
            <v>2011.25</v>
          </cell>
          <cell r="AB452">
            <v>2011.25</v>
          </cell>
          <cell r="AC452">
            <v>2011.25</v>
          </cell>
          <cell r="AD452">
            <v>2011.25</v>
          </cell>
          <cell r="AE452">
            <v>2011.25</v>
          </cell>
          <cell r="AF452">
            <v>2011.25</v>
          </cell>
          <cell r="AG452">
            <v>2011.25</v>
          </cell>
          <cell r="AH452">
            <v>2011.25</v>
          </cell>
          <cell r="AI452">
            <v>0</v>
          </cell>
          <cell r="AJ452">
            <v>2011.25</v>
          </cell>
          <cell r="AK452">
            <v>2011.25</v>
          </cell>
          <cell r="AL452">
            <v>2011.25</v>
          </cell>
          <cell r="AM452">
            <v>2011.25</v>
          </cell>
          <cell r="AN452">
            <v>2011.25</v>
          </cell>
          <cell r="AO452">
            <v>2011.25</v>
          </cell>
          <cell r="AP452">
            <v>2011.25</v>
          </cell>
        </row>
        <row r="453">
          <cell r="B453" t="str">
            <v>Sildenafil25mg</v>
          </cell>
          <cell r="C453" t="str">
            <v>Sildenafil</v>
          </cell>
          <cell r="D453" t="str">
            <v>25mg</v>
          </cell>
          <cell r="E453" t="str">
            <v>Intas</v>
          </cell>
          <cell r="F453" t="str">
            <v>Y</v>
          </cell>
          <cell r="G453" t="str">
            <v>Y</v>
          </cell>
          <cell r="H453">
            <v>0</v>
          </cell>
          <cell r="I453" t="str">
            <v>Y</v>
          </cell>
          <cell r="J453">
            <v>2010.25</v>
          </cell>
          <cell r="K453">
            <v>0</v>
          </cell>
          <cell r="L453">
            <v>0</v>
          </cell>
          <cell r="M453">
            <v>2010.25</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row>
        <row r="454">
          <cell r="B454" t="str">
            <v>Sildenafil50mg</v>
          </cell>
          <cell r="C454" t="str">
            <v>Sildenafil</v>
          </cell>
          <cell r="D454" t="str">
            <v>50mg</v>
          </cell>
          <cell r="E454" t="str">
            <v>Intas</v>
          </cell>
          <cell r="F454" t="str">
            <v>Y</v>
          </cell>
          <cell r="G454" t="str">
            <v>Y</v>
          </cell>
          <cell r="H454">
            <v>0</v>
          </cell>
          <cell r="I454" t="str">
            <v>Y</v>
          </cell>
          <cell r="J454">
            <v>2010.25</v>
          </cell>
          <cell r="K454">
            <v>0</v>
          </cell>
          <cell r="L454">
            <v>0</v>
          </cell>
          <cell r="M454">
            <v>2010.25</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row>
        <row r="455">
          <cell r="B455" t="str">
            <v>Sirolimus1mg</v>
          </cell>
          <cell r="C455" t="str">
            <v>Sirolimus</v>
          </cell>
          <cell r="D455" t="str">
            <v>1mg</v>
          </cell>
          <cell r="E455" t="str">
            <v>Intas</v>
          </cell>
          <cell r="F455">
            <v>0</v>
          </cell>
          <cell r="G455">
            <v>0</v>
          </cell>
          <cell r="H455">
            <v>0</v>
          </cell>
          <cell r="I455" t="str">
            <v>Y</v>
          </cell>
          <cell r="J455">
            <v>2011.25</v>
          </cell>
          <cell r="K455">
            <v>0</v>
          </cell>
          <cell r="L455">
            <v>0</v>
          </cell>
          <cell r="M455">
            <v>2011.25</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row>
        <row r="456">
          <cell r="B456" t="str">
            <v>Sirolimus2mg</v>
          </cell>
          <cell r="C456" t="str">
            <v>Sirolimus</v>
          </cell>
          <cell r="D456" t="str">
            <v>2mg</v>
          </cell>
          <cell r="E456" t="str">
            <v>Intas</v>
          </cell>
          <cell r="F456">
            <v>0</v>
          </cell>
          <cell r="G456">
            <v>0</v>
          </cell>
          <cell r="H456">
            <v>0</v>
          </cell>
          <cell r="I456" t="str">
            <v>Y</v>
          </cell>
          <cell r="J456">
            <v>2011.25</v>
          </cell>
          <cell r="K456">
            <v>0</v>
          </cell>
          <cell r="L456">
            <v>0</v>
          </cell>
          <cell r="M456">
            <v>2011.25</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row>
        <row r="457">
          <cell r="B457" t="str">
            <v>Sodium valproate300mg</v>
          </cell>
          <cell r="C457" t="str">
            <v>Sodium valproate</v>
          </cell>
          <cell r="D457" t="str">
            <v>300mg</v>
          </cell>
          <cell r="E457" t="str">
            <v>Intas</v>
          </cell>
          <cell r="F457">
            <v>0</v>
          </cell>
          <cell r="G457">
            <v>0</v>
          </cell>
          <cell r="H457">
            <v>0</v>
          </cell>
          <cell r="I457" t="str">
            <v>Y</v>
          </cell>
          <cell r="J457">
            <v>2010.5</v>
          </cell>
          <cell r="K457">
            <v>0</v>
          </cell>
          <cell r="L457">
            <v>0</v>
          </cell>
          <cell r="M457">
            <v>2010.5</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B458" t="str">
            <v>Sodium valproate500mg</v>
          </cell>
          <cell r="C458" t="str">
            <v>Sodium valproate</v>
          </cell>
          <cell r="D458" t="str">
            <v>500mg</v>
          </cell>
          <cell r="E458" t="str">
            <v>Intas</v>
          </cell>
          <cell r="F458">
            <v>0</v>
          </cell>
          <cell r="G458">
            <v>0</v>
          </cell>
          <cell r="H458">
            <v>0</v>
          </cell>
          <cell r="I458" t="str">
            <v>Y</v>
          </cell>
          <cell r="J458">
            <v>2010.5</v>
          </cell>
          <cell r="K458">
            <v>0</v>
          </cell>
          <cell r="L458">
            <v>0</v>
          </cell>
          <cell r="M458">
            <v>2010.5</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B459" t="str">
            <v>Solifenacin succinate10mg</v>
          </cell>
          <cell r="C459" t="str">
            <v>Solifenacin succinate</v>
          </cell>
          <cell r="D459" t="str">
            <v>10mg</v>
          </cell>
          <cell r="E459" t="str">
            <v>Intas</v>
          </cell>
          <cell r="F459">
            <v>0</v>
          </cell>
          <cell r="G459">
            <v>0</v>
          </cell>
          <cell r="H459">
            <v>0</v>
          </cell>
          <cell r="I459" t="str">
            <v>Y</v>
          </cell>
          <cell r="J459">
            <v>2013.75</v>
          </cell>
          <cell r="K459">
            <v>0</v>
          </cell>
          <cell r="L459">
            <v>0</v>
          </cell>
          <cell r="M459">
            <v>2013.75</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row>
        <row r="460">
          <cell r="B460" t="str">
            <v>Solifenacin succinate5mg</v>
          </cell>
          <cell r="C460" t="str">
            <v>Solifenacin succinate</v>
          </cell>
          <cell r="D460" t="str">
            <v>5mg</v>
          </cell>
          <cell r="E460" t="str">
            <v>Intas</v>
          </cell>
          <cell r="F460">
            <v>0</v>
          </cell>
          <cell r="G460">
            <v>0</v>
          </cell>
          <cell r="H460">
            <v>0</v>
          </cell>
          <cell r="I460" t="str">
            <v>Y</v>
          </cell>
          <cell r="J460">
            <v>2013.75</v>
          </cell>
          <cell r="K460">
            <v>0</v>
          </cell>
          <cell r="L460">
            <v>0</v>
          </cell>
          <cell r="M460">
            <v>2013.75</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row>
        <row r="461">
          <cell r="B461" t="str">
            <v>Sterile Water for Injection USP2mL</v>
          </cell>
          <cell r="C461" t="str">
            <v>Sterile Water for Injection USP</v>
          </cell>
          <cell r="D461" t="str">
            <v>2mL</v>
          </cell>
          <cell r="E461" t="str">
            <v>Intas</v>
          </cell>
          <cell r="F461">
            <v>0</v>
          </cell>
          <cell r="G461">
            <v>0</v>
          </cell>
          <cell r="H461">
            <v>0</v>
          </cell>
          <cell r="I461" t="str">
            <v>Y</v>
          </cell>
          <cell r="J461">
            <v>0</v>
          </cell>
          <cell r="K461">
            <v>2010.25</v>
          </cell>
          <cell r="L461">
            <v>0</v>
          </cell>
          <cell r="M461">
            <v>2010.25</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2010.25</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row>
        <row r="462">
          <cell r="B462" t="str">
            <v>Sterile Water for Injection USP5mL</v>
          </cell>
          <cell r="C462" t="str">
            <v>Sterile Water for Injection USP</v>
          </cell>
          <cell r="D462" t="str">
            <v>5mL</v>
          </cell>
          <cell r="E462" t="str">
            <v>Intas</v>
          </cell>
          <cell r="F462">
            <v>0</v>
          </cell>
          <cell r="G462">
            <v>0</v>
          </cell>
          <cell r="H462">
            <v>0</v>
          </cell>
          <cell r="I462" t="str">
            <v>Y</v>
          </cell>
          <cell r="J462">
            <v>0</v>
          </cell>
          <cell r="K462">
            <v>2010.25</v>
          </cell>
          <cell r="L462">
            <v>0</v>
          </cell>
          <cell r="M462">
            <v>2010.25</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2010.25</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row>
        <row r="463">
          <cell r="B463" t="str">
            <v>Sumatriptan succinate100mg</v>
          </cell>
          <cell r="C463" t="str">
            <v>Sumatriptan succinate</v>
          </cell>
          <cell r="D463" t="str">
            <v>100mg</v>
          </cell>
          <cell r="E463" t="str">
            <v>Intas</v>
          </cell>
          <cell r="F463">
            <v>0</v>
          </cell>
          <cell r="G463">
            <v>0</v>
          </cell>
          <cell r="H463">
            <v>0</v>
          </cell>
          <cell r="I463" t="str">
            <v>Y</v>
          </cell>
          <cell r="J463">
            <v>2010.25</v>
          </cell>
          <cell r="K463">
            <v>2010.25</v>
          </cell>
          <cell r="L463">
            <v>0</v>
          </cell>
          <cell r="M463">
            <v>2010.25</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2010.25</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row>
        <row r="464">
          <cell r="B464" t="str">
            <v>Sumatriptan succinate50mg</v>
          </cell>
          <cell r="C464" t="str">
            <v>Sumatriptan succinate</v>
          </cell>
          <cell r="D464" t="str">
            <v>50mg</v>
          </cell>
          <cell r="E464" t="str">
            <v>Intas</v>
          </cell>
          <cell r="F464">
            <v>0</v>
          </cell>
          <cell r="G464">
            <v>0</v>
          </cell>
          <cell r="H464">
            <v>0</v>
          </cell>
          <cell r="I464" t="str">
            <v>Y</v>
          </cell>
          <cell r="J464">
            <v>2010.25</v>
          </cell>
          <cell r="K464">
            <v>2010.25</v>
          </cell>
          <cell r="L464">
            <v>0</v>
          </cell>
          <cell r="M464">
            <v>2010.25</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2010.25</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row>
        <row r="465">
          <cell r="B465" t="str">
            <v>Tacrolimus0.5mg</v>
          </cell>
          <cell r="C465" t="str">
            <v>Tacrolimus</v>
          </cell>
          <cell r="D465" t="str">
            <v>0.5mg</v>
          </cell>
          <cell r="E465" t="str">
            <v>Intas</v>
          </cell>
          <cell r="F465">
            <v>0</v>
          </cell>
          <cell r="G465">
            <v>0</v>
          </cell>
          <cell r="H465">
            <v>0</v>
          </cell>
          <cell r="I465" t="str">
            <v>Y</v>
          </cell>
          <cell r="J465">
            <v>2010.25</v>
          </cell>
          <cell r="K465">
            <v>0</v>
          </cell>
          <cell r="L465">
            <v>0</v>
          </cell>
          <cell r="M465">
            <v>2010.25</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row>
        <row r="466">
          <cell r="B466" t="str">
            <v>Tacrolimus1mg</v>
          </cell>
          <cell r="C466" t="str">
            <v>Tacrolimus</v>
          </cell>
          <cell r="D466" t="str">
            <v>1mg</v>
          </cell>
          <cell r="E466" t="str">
            <v>Intas</v>
          </cell>
          <cell r="F466">
            <v>0</v>
          </cell>
          <cell r="G466">
            <v>0</v>
          </cell>
          <cell r="H466">
            <v>0</v>
          </cell>
          <cell r="I466" t="str">
            <v>Y</v>
          </cell>
          <cell r="J466">
            <v>2010.25</v>
          </cell>
          <cell r="K466">
            <v>0</v>
          </cell>
          <cell r="L466">
            <v>0</v>
          </cell>
          <cell r="M466">
            <v>2010.25</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row>
        <row r="467">
          <cell r="B467" t="str">
            <v>Tacrolimus5mg</v>
          </cell>
          <cell r="C467" t="str">
            <v>Tacrolimus</v>
          </cell>
          <cell r="D467" t="str">
            <v>5mg</v>
          </cell>
          <cell r="E467" t="str">
            <v>Intas</v>
          </cell>
          <cell r="F467">
            <v>0</v>
          </cell>
          <cell r="G467">
            <v>0</v>
          </cell>
          <cell r="H467">
            <v>0</v>
          </cell>
          <cell r="I467" t="str">
            <v>Y</v>
          </cell>
          <cell r="J467">
            <v>2010.25</v>
          </cell>
          <cell r="K467">
            <v>0</v>
          </cell>
          <cell r="L467">
            <v>0</v>
          </cell>
          <cell r="M467">
            <v>2010.25</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row>
        <row r="468">
          <cell r="B468" t="str">
            <v>Tadalafil10mg</v>
          </cell>
          <cell r="C468" t="str">
            <v>Tadalafil</v>
          </cell>
          <cell r="D468" t="str">
            <v>10mg</v>
          </cell>
          <cell r="E468" t="str">
            <v>Intas</v>
          </cell>
          <cell r="F468">
            <v>0</v>
          </cell>
          <cell r="G468">
            <v>0</v>
          </cell>
          <cell r="H468">
            <v>0</v>
          </cell>
          <cell r="I468" t="str">
            <v>Y</v>
          </cell>
          <cell r="J468">
            <v>2012.75</v>
          </cell>
          <cell r="K468">
            <v>0</v>
          </cell>
          <cell r="L468">
            <v>0</v>
          </cell>
          <cell r="M468">
            <v>2012.75</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row>
        <row r="469">
          <cell r="B469" t="str">
            <v>Tadalafil2.5mg</v>
          </cell>
          <cell r="C469" t="str">
            <v>Tadalafil</v>
          </cell>
          <cell r="D469" t="str">
            <v>2.5mg</v>
          </cell>
          <cell r="E469" t="str">
            <v>Intas</v>
          </cell>
          <cell r="F469">
            <v>0</v>
          </cell>
          <cell r="G469">
            <v>0</v>
          </cell>
          <cell r="H469">
            <v>0</v>
          </cell>
          <cell r="I469" t="str">
            <v>Y</v>
          </cell>
          <cell r="J469">
            <v>2012.75</v>
          </cell>
          <cell r="K469">
            <v>0</v>
          </cell>
          <cell r="L469">
            <v>0</v>
          </cell>
          <cell r="M469">
            <v>2012.75</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row>
        <row r="470">
          <cell r="B470" t="str">
            <v>Tadalafil20mg</v>
          </cell>
          <cell r="C470" t="str">
            <v>Tadalafil</v>
          </cell>
          <cell r="D470" t="str">
            <v>20mg</v>
          </cell>
          <cell r="E470" t="str">
            <v>Intas</v>
          </cell>
          <cell r="F470">
            <v>0</v>
          </cell>
          <cell r="G470">
            <v>0</v>
          </cell>
          <cell r="H470">
            <v>0</v>
          </cell>
          <cell r="I470" t="str">
            <v>Y</v>
          </cell>
          <cell r="J470">
            <v>2012.75</v>
          </cell>
          <cell r="K470">
            <v>0</v>
          </cell>
          <cell r="L470">
            <v>0</v>
          </cell>
          <cell r="M470">
            <v>2012.75</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row>
        <row r="471">
          <cell r="B471" t="str">
            <v>Tadalafil5mg</v>
          </cell>
          <cell r="C471" t="str">
            <v>Tadalafil</v>
          </cell>
          <cell r="D471" t="str">
            <v>5mg</v>
          </cell>
          <cell r="E471" t="str">
            <v>Intas</v>
          </cell>
          <cell r="F471">
            <v>0</v>
          </cell>
          <cell r="G471">
            <v>0</v>
          </cell>
          <cell r="H471">
            <v>0</v>
          </cell>
          <cell r="I471" t="str">
            <v>Y</v>
          </cell>
          <cell r="J471">
            <v>2012.75</v>
          </cell>
          <cell r="K471">
            <v>0</v>
          </cell>
          <cell r="L471">
            <v>0</v>
          </cell>
          <cell r="M471">
            <v>2012.75</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row>
        <row r="472">
          <cell r="B472" t="str">
            <v>Telmisartan + Amlodipine40+10mg</v>
          </cell>
          <cell r="C472" t="str">
            <v>Telmisartan + Amlodipine</v>
          </cell>
          <cell r="D472" t="str">
            <v>40+10mg</v>
          </cell>
          <cell r="E472" t="str">
            <v>Torrent</v>
          </cell>
          <cell r="F472">
            <v>0</v>
          </cell>
          <cell r="G472" t="str">
            <v>Y</v>
          </cell>
          <cell r="H472">
            <v>0</v>
          </cell>
          <cell r="I472">
            <v>0</v>
          </cell>
          <cell r="J472">
            <v>2012.25</v>
          </cell>
          <cell r="K472">
            <v>2012.25</v>
          </cell>
          <cell r="L472">
            <v>2012.25</v>
          </cell>
          <cell r="M472">
            <v>2012.25</v>
          </cell>
          <cell r="N472">
            <v>2012.25</v>
          </cell>
          <cell r="O472">
            <v>2012.25</v>
          </cell>
          <cell r="P472">
            <v>2012.25</v>
          </cell>
          <cell r="Q472">
            <v>2012.25</v>
          </cell>
          <cell r="R472">
            <v>2012.25</v>
          </cell>
          <cell r="S472">
            <v>2012.25</v>
          </cell>
          <cell r="T472">
            <v>2012.25</v>
          </cell>
          <cell r="U472">
            <v>2012.25</v>
          </cell>
          <cell r="V472">
            <v>2012.25</v>
          </cell>
          <cell r="W472">
            <v>0</v>
          </cell>
          <cell r="X472">
            <v>2012.25</v>
          </cell>
          <cell r="Y472">
            <v>2012.25</v>
          </cell>
          <cell r="Z472">
            <v>2012.25</v>
          </cell>
          <cell r="AA472">
            <v>2012.25</v>
          </cell>
          <cell r="AB472">
            <v>2012.25</v>
          </cell>
          <cell r="AC472">
            <v>2012.25</v>
          </cell>
          <cell r="AD472">
            <v>2012.25</v>
          </cell>
          <cell r="AE472">
            <v>2012.25</v>
          </cell>
          <cell r="AF472">
            <v>2012.25</v>
          </cell>
          <cell r="AG472">
            <v>2012.25</v>
          </cell>
          <cell r="AH472">
            <v>2012.25</v>
          </cell>
          <cell r="AI472">
            <v>0</v>
          </cell>
          <cell r="AJ472">
            <v>2012.25</v>
          </cell>
          <cell r="AK472">
            <v>2012.25</v>
          </cell>
          <cell r="AL472">
            <v>2012.25</v>
          </cell>
          <cell r="AM472">
            <v>2012.25</v>
          </cell>
          <cell r="AN472">
            <v>2012.25</v>
          </cell>
          <cell r="AO472">
            <v>2012.25</v>
          </cell>
          <cell r="AP472">
            <v>2012.25</v>
          </cell>
        </row>
        <row r="473">
          <cell r="B473" t="str">
            <v>Telmisartan + Amlodipine40+5mg</v>
          </cell>
          <cell r="C473" t="str">
            <v>Telmisartan + Amlodipine</v>
          </cell>
          <cell r="D473" t="str">
            <v>40+5mg</v>
          </cell>
          <cell r="E473" t="str">
            <v>Torrent</v>
          </cell>
          <cell r="F473">
            <v>0</v>
          </cell>
          <cell r="G473" t="str">
            <v>Y</v>
          </cell>
          <cell r="H473">
            <v>0</v>
          </cell>
          <cell r="I473">
            <v>0</v>
          </cell>
          <cell r="J473">
            <v>2012.25</v>
          </cell>
          <cell r="K473">
            <v>2012.25</v>
          </cell>
          <cell r="L473">
            <v>2012.25</v>
          </cell>
          <cell r="M473">
            <v>2012.25</v>
          </cell>
          <cell r="N473">
            <v>2012.25</v>
          </cell>
          <cell r="O473">
            <v>2012.25</v>
          </cell>
          <cell r="P473">
            <v>2012.25</v>
          </cell>
          <cell r="Q473">
            <v>2012.25</v>
          </cell>
          <cell r="R473">
            <v>2012.25</v>
          </cell>
          <cell r="S473">
            <v>2012.25</v>
          </cell>
          <cell r="T473">
            <v>2012.25</v>
          </cell>
          <cell r="U473">
            <v>2012.25</v>
          </cell>
          <cell r="V473">
            <v>2012.25</v>
          </cell>
          <cell r="W473">
            <v>0</v>
          </cell>
          <cell r="X473">
            <v>2012.25</v>
          </cell>
          <cell r="Y473">
            <v>2012.25</v>
          </cell>
          <cell r="Z473">
            <v>2012.25</v>
          </cell>
          <cell r="AA473">
            <v>2012.25</v>
          </cell>
          <cell r="AB473">
            <v>2012.25</v>
          </cell>
          <cell r="AC473">
            <v>2012.25</v>
          </cell>
          <cell r="AD473">
            <v>2012.25</v>
          </cell>
          <cell r="AE473">
            <v>2012.25</v>
          </cell>
          <cell r="AF473">
            <v>2012.25</v>
          </cell>
          <cell r="AG473">
            <v>2012.25</v>
          </cell>
          <cell r="AH473">
            <v>2012.25</v>
          </cell>
          <cell r="AI473">
            <v>0</v>
          </cell>
          <cell r="AJ473">
            <v>2012.25</v>
          </cell>
          <cell r="AK473">
            <v>2012.25</v>
          </cell>
          <cell r="AL473">
            <v>2012.25</v>
          </cell>
          <cell r="AM473">
            <v>2012.25</v>
          </cell>
          <cell r="AN473">
            <v>2012.25</v>
          </cell>
          <cell r="AO473">
            <v>2012.25</v>
          </cell>
          <cell r="AP473">
            <v>2012.25</v>
          </cell>
        </row>
        <row r="474">
          <cell r="B474" t="str">
            <v>Telmisartan + Amlodipine80+10mg</v>
          </cell>
          <cell r="C474" t="str">
            <v>Telmisartan + Amlodipine</v>
          </cell>
          <cell r="D474" t="str">
            <v>80+10mg</v>
          </cell>
          <cell r="E474" t="str">
            <v>Torrent</v>
          </cell>
          <cell r="F474">
            <v>0</v>
          </cell>
          <cell r="G474" t="str">
            <v>Y</v>
          </cell>
          <cell r="H474">
            <v>0</v>
          </cell>
          <cell r="I474">
            <v>0</v>
          </cell>
          <cell r="J474">
            <v>2012.25</v>
          </cell>
          <cell r="K474">
            <v>2012.25</v>
          </cell>
          <cell r="L474">
            <v>2012.25</v>
          </cell>
          <cell r="M474">
            <v>2012.25</v>
          </cell>
          <cell r="N474">
            <v>2012.25</v>
          </cell>
          <cell r="O474">
            <v>2012.25</v>
          </cell>
          <cell r="P474">
            <v>2012.25</v>
          </cell>
          <cell r="Q474">
            <v>2012.25</v>
          </cell>
          <cell r="R474">
            <v>2012.25</v>
          </cell>
          <cell r="S474">
            <v>2012.25</v>
          </cell>
          <cell r="T474">
            <v>2012.25</v>
          </cell>
          <cell r="U474">
            <v>2012.25</v>
          </cell>
          <cell r="V474">
            <v>2012.25</v>
          </cell>
          <cell r="W474">
            <v>0</v>
          </cell>
          <cell r="X474">
            <v>2012.25</v>
          </cell>
          <cell r="Y474">
            <v>2012.25</v>
          </cell>
          <cell r="Z474">
            <v>2012.25</v>
          </cell>
          <cell r="AA474">
            <v>2012.25</v>
          </cell>
          <cell r="AB474">
            <v>2012.25</v>
          </cell>
          <cell r="AC474">
            <v>2012.25</v>
          </cell>
          <cell r="AD474">
            <v>2012.25</v>
          </cell>
          <cell r="AE474">
            <v>2012.25</v>
          </cell>
          <cell r="AF474">
            <v>2012.25</v>
          </cell>
          <cell r="AG474">
            <v>2012.25</v>
          </cell>
          <cell r="AH474">
            <v>2012.25</v>
          </cell>
          <cell r="AI474">
            <v>0</v>
          </cell>
          <cell r="AJ474">
            <v>2012.25</v>
          </cell>
          <cell r="AK474">
            <v>2012.25</v>
          </cell>
          <cell r="AL474">
            <v>2012.25</v>
          </cell>
          <cell r="AM474">
            <v>2012.25</v>
          </cell>
          <cell r="AN474">
            <v>2012.25</v>
          </cell>
          <cell r="AO474">
            <v>2012.25</v>
          </cell>
          <cell r="AP474">
            <v>2012.25</v>
          </cell>
        </row>
        <row r="475">
          <cell r="B475" t="str">
            <v>Telmisartan + Amlodipine80+5mg</v>
          </cell>
          <cell r="C475" t="str">
            <v>Telmisartan + Amlodipine</v>
          </cell>
          <cell r="D475" t="str">
            <v>80+5mg</v>
          </cell>
          <cell r="E475" t="str">
            <v>Torrent</v>
          </cell>
          <cell r="F475">
            <v>0</v>
          </cell>
          <cell r="G475" t="str">
            <v>Y</v>
          </cell>
          <cell r="H475">
            <v>0</v>
          </cell>
          <cell r="I475">
            <v>0</v>
          </cell>
          <cell r="J475">
            <v>2012.25</v>
          </cell>
          <cell r="K475">
            <v>2012.25</v>
          </cell>
          <cell r="L475">
            <v>2012.25</v>
          </cell>
          <cell r="M475">
            <v>2012.25</v>
          </cell>
          <cell r="N475">
            <v>2012.25</v>
          </cell>
          <cell r="O475">
            <v>2012.25</v>
          </cell>
          <cell r="P475">
            <v>2012.25</v>
          </cell>
          <cell r="Q475">
            <v>2012.25</v>
          </cell>
          <cell r="R475">
            <v>2012.25</v>
          </cell>
          <cell r="S475">
            <v>2012.25</v>
          </cell>
          <cell r="T475">
            <v>2012.25</v>
          </cell>
          <cell r="U475">
            <v>2012.25</v>
          </cell>
          <cell r="V475">
            <v>2012.25</v>
          </cell>
          <cell r="W475">
            <v>0</v>
          </cell>
          <cell r="X475">
            <v>2012.25</v>
          </cell>
          <cell r="Y475">
            <v>2012.25</v>
          </cell>
          <cell r="Z475">
            <v>2012.25</v>
          </cell>
          <cell r="AA475">
            <v>2012.25</v>
          </cell>
          <cell r="AB475">
            <v>2012.25</v>
          </cell>
          <cell r="AC475">
            <v>2012.25</v>
          </cell>
          <cell r="AD475">
            <v>2012.25</v>
          </cell>
          <cell r="AE475">
            <v>2012.25</v>
          </cell>
          <cell r="AF475">
            <v>2012.25</v>
          </cell>
          <cell r="AG475">
            <v>2012.25</v>
          </cell>
          <cell r="AH475">
            <v>2012.25</v>
          </cell>
          <cell r="AI475">
            <v>0</v>
          </cell>
          <cell r="AJ475">
            <v>2012.25</v>
          </cell>
          <cell r="AK475">
            <v>2012.25</v>
          </cell>
          <cell r="AL475">
            <v>2012.25</v>
          </cell>
          <cell r="AM475">
            <v>2012.25</v>
          </cell>
          <cell r="AN475">
            <v>2012.25</v>
          </cell>
          <cell r="AO475">
            <v>2012.25</v>
          </cell>
          <cell r="AP475">
            <v>2012.25</v>
          </cell>
        </row>
        <row r="476">
          <cell r="B476" t="str">
            <v>Telmisartan + HCTZ40+12.5mg</v>
          </cell>
          <cell r="C476" t="str">
            <v>Telmisartan + HCTZ</v>
          </cell>
          <cell r="D476" t="str">
            <v>40+12.5mg</v>
          </cell>
          <cell r="E476" t="str">
            <v>Torrent</v>
          </cell>
          <cell r="F476">
            <v>0</v>
          </cell>
          <cell r="G476" t="str">
            <v>Y</v>
          </cell>
          <cell r="H476">
            <v>0</v>
          </cell>
          <cell r="I476">
            <v>0</v>
          </cell>
          <cell r="J476">
            <v>2011.25</v>
          </cell>
          <cell r="K476">
            <v>2011</v>
          </cell>
          <cell r="L476">
            <v>2011.25</v>
          </cell>
          <cell r="M476">
            <v>2011</v>
          </cell>
          <cell r="N476">
            <v>2011.25</v>
          </cell>
          <cell r="O476">
            <v>2011.25</v>
          </cell>
          <cell r="P476">
            <v>2011</v>
          </cell>
          <cell r="Q476">
            <v>2011.25</v>
          </cell>
          <cell r="R476">
            <v>2011.25</v>
          </cell>
          <cell r="S476">
            <v>2011.25</v>
          </cell>
          <cell r="T476">
            <v>2011.25</v>
          </cell>
          <cell r="U476">
            <v>2011.25</v>
          </cell>
          <cell r="V476">
            <v>2011.25</v>
          </cell>
          <cell r="W476">
            <v>0</v>
          </cell>
          <cell r="X476">
            <v>2011.25</v>
          </cell>
          <cell r="Y476">
            <v>2011.25</v>
          </cell>
          <cell r="Z476">
            <v>2011.25</v>
          </cell>
          <cell r="AA476">
            <v>2011.25</v>
          </cell>
          <cell r="AB476">
            <v>2011.25</v>
          </cell>
          <cell r="AC476">
            <v>2011.25</v>
          </cell>
          <cell r="AD476">
            <v>2011.25</v>
          </cell>
          <cell r="AE476">
            <v>2011.25</v>
          </cell>
          <cell r="AF476">
            <v>2011.25</v>
          </cell>
          <cell r="AG476">
            <v>2011.25</v>
          </cell>
          <cell r="AH476">
            <v>2011.25</v>
          </cell>
          <cell r="AI476">
            <v>0</v>
          </cell>
          <cell r="AJ476">
            <v>2011.25</v>
          </cell>
          <cell r="AK476">
            <v>2011.25</v>
          </cell>
          <cell r="AL476">
            <v>2011.25</v>
          </cell>
          <cell r="AM476">
            <v>2011.25</v>
          </cell>
          <cell r="AN476">
            <v>2011.25</v>
          </cell>
          <cell r="AO476">
            <v>2011.25</v>
          </cell>
          <cell r="AP476">
            <v>2011.25</v>
          </cell>
        </row>
        <row r="477">
          <cell r="B477" t="str">
            <v>Telmisartan + HCTZ80+12.5mg</v>
          </cell>
          <cell r="C477" t="str">
            <v>Telmisartan + HCTZ</v>
          </cell>
          <cell r="D477" t="str">
            <v>80+12.5mg</v>
          </cell>
          <cell r="E477" t="str">
            <v>Torrent</v>
          </cell>
          <cell r="F477">
            <v>0</v>
          </cell>
          <cell r="G477" t="str">
            <v>Y</v>
          </cell>
          <cell r="H477">
            <v>0</v>
          </cell>
          <cell r="I477">
            <v>0</v>
          </cell>
          <cell r="J477">
            <v>2011.25</v>
          </cell>
          <cell r="K477">
            <v>2011</v>
          </cell>
          <cell r="L477">
            <v>2011.25</v>
          </cell>
          <cell r="M477">
            <v>2011</v>
          </cell>
          <cell r="N477">
            <v>2011.25</v>
          </cell>
          <cell r="O477">
            <v>2011.25</v>
          </cell>
          <cell r="P477">
            <v>2011</v>
          </cell>
          <cell r="Q477">
            <v>2011.25</v>
          </cell>
          <cell r="R477">
            <v>2011.25</v>
          </cell>
          <cell r="S477">
            <v>2011.25</v>
          </cell>
          <cell r="T477">
            <v>2011.25</v>
          </cell>
          <cell r="U477">
            <v>2011.25</v>
          </cell>
          <cell r="V477">
            <v>2011.25</v>
          </cell>
          <cell r="W477">
            <v>0</v>
          </cell>
          <cell r="X477">
            <v>2011.25</v>
          </cell>
          <cell r="Y477">
            <v>2011.25</v>
          </cell>
          <cell r="Z477">
            <v>2011.25</v>
          </cell>
          <cell r="AA477">
            <v>2011.25</v>
          </cell>
          <cell r="AB477">
            <v>2011.25</v>
          </cell>
          <cell r="AC477">
            <v>2011.25</v>
          </cell>
          <cell r="AD477">
            <v>2011.25</v>
          </cell>
          <cell r="AE477">
            <v>2011.25</v>
          </cell>
          <cell r="AF477">
            <v>2011.25</v>
          </cell>
          <cell r="AG477">
            <v>2011.25</v>
          </cell>
          <cell r="AH477">
            <v>2011.25</v>
          </cell>
          <cell r="AI477">
            <v>0</v>
          </cell>
          <cell r="AJ477">
            <v>2011.25</v>
          </cell>
          <cell r="AK477">
            <v>2011.25</v>
          </cell>
          <cell r="AL477">
            <v>2011.25</v>
          </cell>
          <cell r="AM477">
            <v>2011.25</v>
          </cell>
          <cell r="AN477">
            <v>2011.25</v>
          </cell>
          <cell r="AO477">
            <v>2011.25</v>
          </cell>
          <cell r="AP477">
            <v>2011.25</v>
          </cell>
        </row>
        <row r="478">
          <cell r="B478" t="str">
            <v>Telmisartan + HCTZ80+25mg</v>
          </cell>
          <cell r="C478" t="str">
            <v>Telmisartan + HCTZ</v>
          </cell>
          <cell r="D478" t="str">
            <v>80+25mg</v>
          </cell>
          <cell r="E478" t="str">
            <v>Torrent</v>
          </cell>
          <cell r="F478">
            <v>0</v>
          </cell>
          <cell r="G478" t="str">
            <v>Y</v>
          </cell>
          <cell r="H478">
            <v>0</v>
          </cell>
          <cell r="I478">
            <v>0</v>
          </cell>
          <cell r="J478">
            <v>2011.25</v>
          </cell>
          <cell r="K478">
            <v>2011</v>
          </cell>
          <cell r="L478">
            <v>2011.25</v>
          </cell>
          <cell r="M478">
            <v>2011</v>
          </cell>
          <cell r="N478">
            <v>2011.25</v>
          </cell>
          <cell r="O478">
            <v>2011.25</v>
          </cell>
          <cell r="P478">
            <v>2011</v>
          </cell>
          <cell r="Q478">
            <v>2011.25</v>
          </cell>
          <cell r="R478">
            <v>2011.25</v>
          </cell>
          <cell r="S478">
            <v>2011.25</v>
          </cell>
          <cell r="T478">
            <v>2011.25</v>
          </cell>
          <cell r="U478">
            <v>2011.25</v>
          </cell>
          <cell r="V478">
            <v>2011.25</v>
          </cell>
          <cell r="W478">
            <v>0</v>
          </cell>
          <cell r="X478">
            <v>2011.25</v>
          </cell>
          <cell r="Y478">
            <v>2011.25</v>
          </cell>
          <cell r="Z478">
            <v>2011.25</v>
          </cell>
          <cell r="AA478">
            <v>2011.25</v>
          </cell>
          <cell r="AB478">
            <v>2011.25</v>
          </cell>
          <cell r="AC478">
            <v>2011.25</v>
          </cell>
          <cell r="AD478">
            <v>2011.25</v>
          </cell>
          <cell r="AE478">
            <v>2011.25</v>
          </cell>
          <cell r="AF478">
            <v>2011.25</v>
          </cell>
          <cell r="AG478">
            <v>2011.25</v>
          </cell>
          <cell r="AH478">
            <v>2011.25</v>
          </cell>
          <cell r="AI478">
            <v>0</v>
          </cell>
          <cell r="AJ478">
            <v>2011.25</v>
          </cell>
          <cell r="AK478">
            <v>2011.25</v>
          </cell>
          <cell r="AL478">
            <v>2011.25</v>
          </cell>
          <cell r="AM478">
            <v>2011.25</v>
          </cell>
          <cell r="AN478">
            <v>2011.25</v>
          </cell>
          <cell r="AO478">
            <v>2011.25</v>
          </cell>
          <cell r="AP478">
            <v>2011.25</v>
          </cell>
        </row>
        <row r="479">
          <cell r="B479" t="str">
            <v>Telmisartan20mg</v>
          </cell>
          <cell r="C479" t="str">
            <v>Telmisartan</v>
          </cell>
          <cell r="D479" t="str">
            <v>20mg</v>
          </cell>
          <cell r="E479" t="str">
            <v>Torrent</v>
          </cell>
          <cell r="F479" t="str">
            <v>Y</v>
          </cell>
          <cell r="G479" t="str">
            <v>Y</v>
          </cell>
          <cell r="H479">
            <v>0</v>
          </cell>
          <cell r="I479" t="str">
            <v>Y</v>
          </cell>
          <cell r="J479">
            <v>2010.5</v>
          </cell>
          <cell r="K479">
            <v>2011.25</v>
          </cell>
          <cell r="L479">
            <v>2010.5</v>
          </cell>
          <cell r="M479">
            <v>2010.5</v>
          </cell>
          <cell r="N479">
            <v>2011.25</v>
          </cell>
          <cell r="O479">
            <v>2011.25</v>
          </cell>
          <cell r="P479">
            <v>2011.25</v>
          </cell>
          <cell r="Q479">
            <v>2010.5</v>
          </cell>
          <cell r="R479">
            <v>2011.25</v>
          </cell>
          <cell r="S479">
            <v>2011.25</v>
          </cell>
          <cell r="T479">
            <v>2011.25</v>
          </cell>
          <cell r="U479">
            <v>2010.5</v>
          </cell>
          <cell r="V479">
            <v>2010.5</v>
          </cell>
          <cell r="W479">
            <v>0</v>
          </cell>
          <cell r="X479">
            <v>2011.25</v>
          </cell>
          <cell r="Y479">
            <v>2010.5</v>
          </cell>
          <cell r="Z479">
            <v>2011.25</v>
          </cell>
          <cell r="AA479">
            <v>2011.25</v>
          </cell>
          <cell r="AB479">
            <v>2011.25</v>
          </cell>
          <cell r="AC479">
            <v>2011.25</v>
          </cell>
          <cell r="AD479">
            <v>2011.25</v>
          </cell>
          <cell r="AE479">
            <v>2010.5</v>
          </cell>
          <cell r="AF479">
            <v>2010.5</v>
          </cell>
          <cell r="AG479">
            <v>2011.25</v>
          </cell>
          <cell r="AH479">
            <v>2011.25</v>
          </cell>
          <cell r="AI479">
            <v>0</v>
          </cell>
          <cell r="AJ479">
            <v>2010.5</v>
          </cell>
          <cell r="AK479">
            <v>2011.25</v>
          </cell>
          <cell r="AL479">
            <v>2011.25</v>
          </cell>
          <cell r="AM479">
            <v>2010.5</v>
          </cell>
          <cell r="AN479">
            <v>2011.25</v>
          </cell>
          <cell r="AO479">
            <v>2011.25</v>
          </cell>
          <cell r="AP479">
            <v>2011.25</v>
          </cell>
        </row>
        <row r="480">
          <cell r="B480" t="str">
            <v>Telmisartan40mg</v>
          </cell>
          <cell r="C480" t="str">
            <v>Telmisartan</v>
          </cell>
          <cell r="D480" t="str">
            <v>40mg</v>
          </cell>
          <cell r="E480" t="str">
            <v>Torrent</v>
          </cell>
          <cell r="F480" t="str">
            <v>Y</v>
          </cell>
          <cell r="G480" t="str">
            <v>Y</v>
          </cell>
          <cell r="H480">
            <v>0</v>
          </cell>
          <cell r="I480" t="str">
            <v>Y</v>
          </cell>
          <cell r="J480">
            <v>2010.5</v>
          </cell>
          <cell r="K480">
            <v>2010.5</v>
          </cell>
          <cell r="L480">
            <v>2010.5</v>
          </cell>
          <cell r="M480">
            <v>2010.5</v>
          </cell>
          <cell r="N480">
            <v>2010.75</v>
          </cell>
          <cell r="O480">
            <v>2011.25</v>
          </cell>
          <cell r="P480">
            <v>2010.5</v>
          </cell>
          <cell r="Q480">
            <v>2010.5</v>
          </cell>
          <cell r="R480">
            <v>2010.75</v>
          </cell>
          <cell r="S480">
            <v>2010.75</v>
          </cell>
          <cell r="T480">
            <v>2010.75</v>
          </cell>
          <cell r="U480">
            <v>2010.5</v>
          </cell>
          <cell r="V480">
            <v>2010.5</v>
          </cell>
          <cell r="W480">
            <v>0</v>
          </cell>
          <cell r="X480">
            <v>2010.75</v>
          </cell>
          <cell r="Y480">
            <v>2010.5</v>
          </cell>
          <cell r="Z480">
            <v>2011.25</v>
          </cell>
          <cell r="AA480">
            <v>2011.25</v>
          </cell>
          <cell r="AB480">
            <v>2011.25</v>
          </cell>
          <cell r="AC480">
            <v>2010.75</v>
          </cell>
          <cell r="AD480">
            <v>2011.25</v>
          </cell>
          <cell r="AE480">
            <v>2010.5</v>
          </cell>
          <cell r="AF480">
            <v>2010.5</v>
          </cell>
          <cell r="AG480">
            <v>2010.75</v>
          </cell>
          <cell r="AH480">
            <v>2011.25</v>
          </cell>
          <cell r="AI480">
            <v>0</v>
          </cell>
          <cell r="AJ480">
            <v>2010.5</v>
          </cell>
          <cell r="AK480">
            <v>2011.25</v>
          </cell>
          <cell r="AL480">
            <v>2011.25</v>
          </cell>
          <cell r="AM480">
            <v>2010.5</v>
          </cell>
          <cell r="AN480">
            <v>2011.25</v>
          </cell>
          <cell r="AO480">
            <v>2010.75</v>
          </cell>
          <cell r="AP480">
            <v>2010.75</v>
          </cell>
        </row>
        <row r="481">
          <cell r="B481" t="str">
            <v>Telmisartan80mg</v>
          </cell>
          <cell r="C481" t="str">
            <v>Telmisartan</v>
          </cell>
          <cell r="D481" t="str">
            <v>80mg</v>
          </cell>
          <cell r="E481" t="str">
            <v>Torrent</v>
          </cell>
          <cell r="F481" t="str">
            <v>Y</v>
          </cell>
          <cell r="G481" t="str">
            <v>Y</v>
          </cell>
          <cell r="H481">
            <v>0</v>
          </cell>
          <cell r="I481" t="str">
            <v>Y</v>
          </cell>
          <cell r="J481">
            <v>2010.5</v>
          </cell>
          <cell r="K481">
            <v>2010.5</v>
          </cell>
          <cell r="L481">
            <v>2010.5</v>
          </cell>
          <cell r="M481">
            <v>2010.5</v>
          </cell>
          <cell r="N481">
            <v>2010.75</v>
          </cell>
          <cell r="O481">
            <v>2011.25</v>
          </cell>
          <cell r="P481">
            <v>2010.5</v>
          </cell>
          <cell r="Q481">
            <v>2010.5</v>
          </cell>
          <cell r="R481">
            <v>2010.75</v>
          </cell>
          <cell r="S481">
            <v>2010.75</v>
          </cell>
          <cell r="T481">
            <v>2010.75</v>
          </cell>
          <cell r="U481">
            <v>2010.5</v>
          </cell>
          <cell r="V481">
            <v>2010.5</v>
          </cell>
          <cell r="W481">
            <v>0</v>
          </cell>
          <cell r="X481">
            <v>2010.75</v>
          </cell>
          <cell r="Y481">
            <v>2010.5</v>
          </cell>
          <cell r="Z481">
            <v>2011.25</v>
          </cell>
          <cell r="AA481">
            <v>2011.25</v>
          </cell>
          <cell r="AB481">
            <v>2011.25</v>
          </cell>
          <cell r="AC481">
            <v>2010.75</v>
          </cell>
          <cell r="AD481">
            <v>2011.25</v>
          </cell>
          <cell r="AE481">
            <v>2010.5</v>
          </cell>
          <cell r="AF481">
            <v>2010.5</v>
          </cell>
          <cell r="AG481">
            <v>2010.75</v>
          </cell>
          <cell r="AH481">
            <v>2011.25</v>
          </cell>
          <cell r="AI481">
            <v>0</v>
          </cell>
          <cell r="AJ481">
            <v>2010.5</v>
          </cell>
          <cell r="AK481">
            <v>2011.25</v>
          </cell>
          <cell r="AL481">
            <v>2011.25</v>
          </cell>
          <cell r="AM481">
            <v>2010.5</v>
          </cell>
          <cell r="AN481">
            <v>2011.25</v>
          </cell>
          <cell r="AO481">
            <v>2010.75</v>
          </cell>
          <cell r="AP481">
            <v>2010.75</v>
          </cell>
        </row>
        <row r="482">
          <cell r="B482" t="str">
            <v>Terazosin10mg</v>
          </cell>
          <cell r="C482" t="str">
            <v>Terazosin</v>
          </cell>
          <cell r="D482" t="str">
            <v>10mg</v>
          </cell>
          <cell r="E482" t="str">
            <v>Intas</v>
          </cell>
          <cell r="F482">
            <v>0</v>
          </cell>
          <cell r="G482">
            <v>0</v>
          </cell>
          <cell r="H482">
            <v>0</v>
          </cell>
          <cell r="I482" t="str">
            <v>Y</v>
          </cell>
          <cell r="J482">
            <v>2010.25</v>
          </cell>
          <cell r="K482">
            <v>0</v>
          </cell>
          <cell r="L482">
            <v>0</v>
          </cell>
          <cell r="M482">
            <v>2010.25</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row>
        <row r="483">
          <cell r="B483" t="str">
            <v>Terazosin1mg</v>
          </cell>
          <cell r="C483" t="str">
            <v>Terazosin</v>
          </cell>
          <cell r="D483" t="str">
            <v>1mg</v>
          </cell>
          <cell r="E483" t="str">
            <v>Intas</v>
          </cell>
          <cell r="F483">
            <v>0</v>
          </cell>
          <cell r="G483">
            <v>0</v>
          </cell>
          <cell r="H483">
            <v>0</v>
          </cell>
          <cell r="I483" t="str">
            <v>Y</v>
          </cell>
          <cell r="J483">
            <v>2010.25</v>
          </cell>
          <cell r="K483">
            <v>0</v>
          </cell>
          <cell r="L483">
            <v>0</v>
          </cell>
          <cell r="M483">
            <v>2010.25</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row>
        <row r="484">
          <cell r="B484" t="str">
            <v>Terazosin2mg</v>
          </cell>
          <cell r="C484" t="str">
            <v>Terazosin</v>
          </cell>
          <cell r="D484" t="str">
            <v>2mg</v>
          </cell>
          <cell r="E484" t="str">
            <v>Intas</v>
          </cell>
          <cell r="F484">
            <v>0</v>
          </cell>
          <cell r="G484">
            <v>0</v>
          </cell>
          <cell r="H484">
            <v>0</v>
          </cell>
          <cell r="I484" t="str">
            <v>Y</v>
          </cell>
          <cell r="J484">
            <v>2010.25</v>
          </cell>
          <cell r="K484">
            <v>0</v>
          </cell>
          <cell r="L484">
            <v>0</v>
          </cell>
          <cell r="M484">
            <v>2010.25</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row>
        <row r="485">
          <cell r="B485" t="str">
            <v>Terazosin5mg</v>
          </cell>
          <cell r="C485" t="str">
            <v>Terazosin</v>
          </cell>
          <cell r="D485" t="str">
            <v>5mg</v>
          </cell>
          <cell r="E485" t="str">
            <v>Intas</v>
          </cell>
          <cell r="F485">
            <v>0</v>
          </cell>
          <cell r="G485">
            <v>0</v>
          </cell>
          <cell r="H485">
            <v>0</v>
          </cell>
          <cell r="I485" t="str">
            <v>Y</v>
          </cell>
          <cell r="J485">
            <v>2010.25</v>
          </cell>
          <cell r="K485">
            <v>0</v>
          </cell>
          <cell r="L485">
            <v>0</v>
          </cell>
          <cell r="M485">
            <v>2010.25</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row>
        <row r="486">
          <cell r="B486" t="str">
            <v>Tolterodine SR2mg</v>
          </cell>
          <cell r="C486" t="str">
            <v>Tolterodine SR</v>
          </cell>
          <cell r="D486" t="str">
            <v>2mg</v>
          </cell>
          <cell r="E486" t="str">
            <v>Torrent</v>
          </cell>
          <cell r="F486" t="str">
            <v>Y</v>
          </cell>
          <cell r="G486" t="str">
            <v>Y</v>
          </cell>
          <cell r="H486">
            <v>0</v>
          </cell>
          <cell r="I486" t="str">
            <v>Y</v>
          </cell>
          <cell r="J486">
            <v>2010.75</v>
          </cell>
          <cell r="K486">
            <v>2011.5</v>
          </cell>
          <cell r="L486">
            <v>2010.75</v>
          </cell>
          <cell r="M486">
            <v>2010.75</v>
          </cell>
          <cell r="N486">
            <v>2011.5</v>
          </cell>
          <cell r="O486">
            <v>2011.5</v>
          </cell>
          <cell r="P486">
            <v>2011.5</v>
          </cell>
          <cell r="Q486">
            <v>2010.75</v>
          </cell>
          <cell r="R486">
            <v>2011.5</v>
          </cell>
          <cell r="S486">
            <v>2011.5</v>
          </cell>
          <cell r="T486">
            <v>2011.5</v>
          </cell>
          <cell r="U486">
            <v>2010.75</v>
          </cell>
          <cell r="V486">
            <v>2010.75</v>
          </cell>
          <cell r="W486">
            <v>0</v>
          </cell>
          <cell r="X486">
            <v>2011.5</v>
          </cell>
          <cell r="Y486">
            <v>2010.75</v>
          </cell>
          <cell r="Z486">
            <v>2011.5</v>
          </cell>
          <cell r="AA486">
            <v>2011.5</v>
          </cell>
          <cell r="AB486">
            <v>2011.5</v>
          </cell>
          <cell r="AC486">
            <v>2011.5</v>
          </cell>
          <cell r="AD486">
            <v>2011.5</v>
          </cell>
          <cell r="AE486">
            <v>2010.75</v>
          </cell>
          <cell r="AF486">
            <v>2010.75</v>
          </cell>
          <cell r="AG486">
            <v>2011.5</v>
          </cell>
          <cell r="AH486">
            <v>2011.5</v>
          </cell>
          <cell r="AI486">
            <v>0</v>
          </cell>
          <cell r="AJ486">
            <v>2010.75</v>
          </cell>
          <cell r="AK486">
            <v>2011.5</v>
          </cell>
          <cell r="AL486">
            <v>2011.5</v>
          </cell>
          <cell r="AM486">
            <v>2010.75</v>
          </cell>
          <cell r="AN486">
            <v>2011.5</v>
          </cell>
          <cell r="AO486">
            <v>2011.5</v>
          </cell>
          <cell r="AP486">
            <v>2011.5</v>
          </cell>
        </row>
        <row r="487">
          <cell r="B487" t="str">
            <v>Tolterodine SR4mg</v>
          </cell>
          <cell r="C487" t="str">
            <v>Tolterodine SR</v>
          </cell>
          <cell r="D487" t="str">
            <v>4mg</v>
          </cell>
          <cell r="E487" t="str">
            <v>Torrent</v>
          </cell>
          <cell r="F487" t="str">
            <v>Y</v>
          </cell>
          <cell r="G487" t="str">
            <v>Y</v>
          </cell>
          <cell r="H487">
            <v>0</v>
          </cell>
          <cell r="I487" t="str">
            <v>Y</v>
          </cell>
          <cell r="J487">
            <v>2010.75</v>
          </cell>
          <cell r="K487">
            <v>2011.5</v>
          </cell>
          <cell r="L487">
            <v>2010.75</v>
          </cell>
          <cell r="M487">
            <v>2010.75</v>
          </cell>
          <cell r="N487">
            <v>2011.5</v>
          </cell>
          <cell r="O487">
            <v>2011.5</v>
          </cell>
          <cell r="P487">
            <v>2011.5</v>
          </cell>
          <cell r="Q487">
            <v>2010.75</v>
          </cell>
          <cell r="R487">
            <v>2011.5</v>
          </cell>
          <cell r="S487">
            <v>2011.5</v>
          </cell>
          <cell r="T487">
            <v>2011.5</v>
          </cell>
          <cell r="U487">
            <v>2010.75</v>
          </cell>
          <cell r="V487">
            <v>2010.75</v>
          </cell>
          <cell r="W487">
            <v>0</v>
          </cell>
          <cell r="X487">
            <v>2011.5</v>
          </cell>
          <cell r="Y487">
            <v>2010.75</v>
          </cell>
          <cell r="Z487">
            <v>2011.5</v>
          </cell>
          <cell r="AA487">
            <v>2011.5</v>
          </cell>
          <cell r="AB487">
            <v>2011.5</v>
          </cell>
          <cell r="AC487">
            <v>2011.5</v>
          </cell>
          <cell r="AD487">
            <v>2011.5</v>
          </cell>
          <cell r="AE487">
            <v>2010.75</v>
          </cell>
          <cell r="AF487">
            <v>2010.75</v>
          </cell>
          <cell r="AG487">
            <v>2011.5</v>
          </cell>
          <cell r="AH487">
            <v>2011.5</v>
          </cell>
          <cell r="AI487">
            <v>0</v>
          </cell>
          <cell r="AJ487">
            <v>2010.75</v>
          </cell>
          <cell r="AK487">
            <v>2011.5</v>
          </cell>
          <cell r="AL487">
            <v>2011.5</v>
          </cell>
          <cell r="AM487">
            <v>2010.75</v>
          </cell>
          <cell r="AN487">
            <v>2011.5</v>
          </cell>
          <cell r="AO487">
            <v>2011.5</v>
          </cell>
          <cell r="AP487">
            <v>2011.5</v>
          </cell>
        </row>
        <row r="488">
          <cell r="B488" t="str">
            <v>Tolterodine1mg</v>
          </cell>
          <cell r="C488" t="str">
            <v>Tolterodine</v>
          </cell>
          <cell r="D488" t="str">
            <v>1mg</v>
          </cell>
          <cell r="E488" t="str">
            <v>Intas</v>
          </cell>
          <cell r="F488">
            <v>0</v>
          </cell>
          <cell r="G488">
            <v>0</v>
          </cell>
          <cell r="H488">
            <v>0</v>
          </cell>
          <cell r="I488" t="str">
            <v>Y</v>
          </cell>
          <cell r="J488">
            <v>2010.25</v>
          </cell>
          <cell r="K488">
            <v>0</v>
          </cell>
          <cell r="L488">
            <v>0</v>
          </cell>
          <cell r="M488">
            <v>2010.25</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row>
        <row r="489">
          <cell r="B489" t="str">
            <v>Tolterodine2mg</v>
          </cell>
          <cell r="C489" t="str">
            <v>Tolterodine</v>
          </cell>
          <cell r="D489" t="str">
            <v>2mg</v>
          </cell>
          <cell r="E489" t="str">
            <v>Intas</v>
          </cell>
          <cell r="F489">
            <v>0</v>
          </cell>
          <cell r="G489">
            <v>0</v>
          </cell>
          <cell r="H489">
            <v>0</v>
          </cell>
          <cell r="I489" t="str">
            <v>Y</v>
          </cell>
          <cell r="J489">
            <v>2010.25</v>
          </cell>
          <cell r="K489">
            <v>0</v>
          </cell>
          <cell r="L489">
            <v>0</v>
          </cell>
          <cell r="M489">
            <v>2010.25</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row>
        <row r="490">
          <cell r="B490" t="str">
            <v>Topotecan4mg</v>
          </cell>
          <cell r="C490" t="str">
            <v>Topotecan</v>
          </cell>
          <cell r="D490" t="str">
            <v>4mg</v>
          </cell>
          <cell r="E490" t="str">
            <v>Intas</v>
          </cell>
          <cell r="F490">
            <v>0</v>
          </cell>
          <cell r="G490">
            <v>0</v>
          </cell>
          <cell r="H490">
            <v>0</v>
          </cell>
          <cell r="I490" t="str">
            <v>Y</v>
          </cell>
          <cell r="J490">
            <v>2010.25</v>
          </cell>
          <cell r="K490">
            <v>0</v>
          </cell>
          <cell r="L490">
            <v>0</v>
          </cell>
          <cell r="M490">
            <v>2010.25</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row>
        <row r="491">
          <cell r="B491" t="str">
            <v>Trazodone100mg</v>
          </cell>
          <cell r="C491" t="str">
            <v>Trazodone</v>
          </cell>
          <cell r="D491" t="str">
            <v>100mg</v>
          </cell>
          <cell r="E491" t="str">
            <v>Torrent</v>
          </cell>
          <cell r="F491">
            <v>0</v>
          </cell>
          <cell r="G491" t="str">
            <v>Y</v>
          </cell>
          <cell r="H491">
            <v>0</v>
          </cell>
          <cell r="I491">
            <v>0</v>
          </cell>
          <cell r="J491">
            <v>2011.5</v>
          </cell>
          <cell r="K491">
            <v>2011.25</v>
          </cell>
          <cell r="L491">
            <v>2011.5</v>
          </cell>
          <cell r="M491">
            <v>2011.25</v>
          </cell>
          <cell r="N491">
            <v>2011.5</v>
          </cell>
          <cell r="O491">
            <v>2011.5</v>
          </cell>
          <cell r="P491">
            <v>2011.25</v>
          </cell>
          <cell r="Q491">
            <v>2011.5</v>
          </cell>
          <cell r="R491">
            <v>2011.5</v>
          </cell>
          <cell r="S491">
            <v>2011.5</v>
          </cell>
          <cell r="T491">
            <v>2011.5</v>
          </cell>
          <cell r="U491">
            <v>2011.5</v>
          </cell>
          <cell r="V491">
            <v>2011.5</v>
          </cell>
          <cell r="W491">
            <v>0</v>
          </cell>
          <cell r="X491">
            <v>2011.5</v>
          </cell>
          <cell r="Y491">
            <v>2011.5</v>
          </cell>
          <cell r="Z491">
            <v>2011.5</v>
          </cell>
          <cell r="AA491">
            <v>2011.5</v>
          </cell>
          <cell r="AB491">
            <v>2011.5</v>
          </cell>
          <cell r="AC491">
            <v>2011.5</v>
          </cell>
          <cell r="AD491">
            <v>2011.5</v>
          </cell>
          <cell r="AE491">
            <v>2011.5</v>
          </cell>
          <cell r="AF491">
            <v>2011.5</v>
          </cell>
          <cell r="AG491">
            <v>2011.5</v>
          </cell>
          <cell r="AH491">
            <v>2011.5</v>
          </cell>
          <cell r="AI491">
            <v>0</v>
          </cell>
          <cell r="AJ491">
            <v>2011.5</v>
          </cell>
          <cell r="AK491">
            <v>2011.5</v>
          </cell>
          <cell r="AL491">
            <v>2011.5</v>
          </cell>
          <cell r="AM491">
            <v>2011.5</v>
          </cell>
          <cell r="AN491">
            <v>2011.5</v>
          </cell>
          <cell r="AO491">
            <v>2011.5</v>
          </cell>
          <cell r="AP491">
            <v>2011.5</v>
          </cell>
        </row>
        <row r="492">
          <cell r="B492" t="str">
            <v>Trazodone150mg</v>
          </cell>
          <cell r="C492" t="str">
            <v>Trazodone</v>
          </cell>
          <cell r="D492" t="str">
            <v>150mg</v>
          </cell>
          <cell r="E492" t="str">
            <v>Torrent</v>
          </cell>
          <cell r="F492">
            <v>0</v>
          </cell>
          <cell r="G492" t="str">
            <v>Y</v>
          </cell>
          <cell r="H492">
            <v>0</v>
          </cell>
          <cell r="I492">
            <v>0</v>
          </cell>
          <cell r="J492">
            <v>2011.5</v>
          </cell>
          <cell r="K492">
            <v>2011.5</v>
          </cell>
          <cell r="L492">
            <v>2011.5</v>
          </cell>
          <cell r="M492">
            <v>2011.5</v>
          </cell>
          <cell r="N492">
            <v>2011.5</v>
          </cell>
          <cell r="O492">
            <v>2011.5</v>
          </cell>
          <cell r="P492">
            <v>2011.5</v>
          </cell>
          <cell r="Q492">
            <v>2011.5</v>
          </cell>
          <cell r="R492">
            <v>2011.5</v>
          </cell>
          <cell r="S492">
            <v>2011.5</v>
          </cell>
          <cell r="T492">
            <v>2011.5</v>
          </cell>
          <cell r="U492">
            <v>2011.5</v>
          </cell>
          <cell r="V492">
            <v>2011.5</v>
          </cell>
          <cell r="W492">
            <v>0</v>
          </cell>
          <cell r="X492">
            <v>2011.5</v>
          </cell>
          <cell r="Y492">
            <v>2011.5</v>
          </cell>
          <cell r="Z492">
            <v>2011.5</v>
          </cell>
          <cell r="AA492">
            <v>2011.5</v>
          </cell>
          <cell r="AB492">
            <v>2011.5</v>
          </cell>
          <cell r="AC492">
            <v>2011.5</v>
          </cell>
          <cell r="AD492">
            <v>2011.5</v>
          </cell>
          <cell r="AE492">
            <v>2011.5</v>
          </cell>
          <cell r="AF492">
            <v>2011.5</v>
          </cell>
          <cell r="AG492">
            <v>2011.5</v>
          </cell>
          <cell r="AH492">
            <v>2011.5</v>
          </cell>
          <cell r="AI492">
            <v>0</v>
          </cell>
          <cell r="AJ492">
            <v>2011.5</v>
          </cell>
          <cell r="AK492">
            <v>2011.5</v>
          </cell>
          <cell r="AL492">
            <v>2011.5</v>
          </cell>
          <cell r="AM492">
            <v>2011.5</v>
          </cell>
          <cell r="AN492">
            <v>2011.5</v>
          </cell>
          <cell r="AO492">
            <v>2011.5</v>
          </cell>
          <cell r="AP492">
            <v>2011.5</v>
          </cell>
        </row>
        <row r="493">
          <cell r="B493" t="str">
            <v>Trazodone300mg</v>
          </cell>
          <cell r="C493" t="str">
            <v>Trazodone</v>
          </cell>
          <cell r="D493" t="str">
            <v>300mg</v>
          </cell>
          <cell r="E493" t="str">
            <v>Torrent</v>
          </cell>
          <cell r="F493">
            <v>0</v>
          </cell>
          <cell r="G493" t="str">
            <v>Y</v>
          </cell>
          <cell r="H493">
            <v>0</v>
          </cell>
          <cell r="I493">
            <v>0</v>
          </cell>
          <cell r="J493">
            <v>2011.5</v>
          </cell>
          <cell r="K493">
            <v>2011.5</v>
          </cell>
          <cell r="L493">
            <v>2011.5</v>
          </cell>
          <cell r="M493">
            <v>2011.5</v>
          </cell>
          <cell r="N493">
            <v>2011.5</v>
          </cell>
          <cell r="O493">
            <v>2011.5</v>
          </cell>
          <cell r="P493">
            <v>2011.5</v>
          </cell>
          <cell r="Q493">
            <v>2011.5</v>
          </cell>
          <cell r="R493">
            <v>2011.5</v>
          </cell>
          <cell r="S493">
            <v>2011.5</v>
          </cell>
          <cell r="T493">
            <v>2011.5</v>
          </cell>
          <cell r="U493">
            <v>2011.5</v>
          </cell>
          <cell r="V493">
            <v>2011.5</v>
          </cell>
          <cell r="W493">
            <v>0</v>
          </cell>
          <cell r="X493">
            <v>2011.5</v>
          </cell>
          <cell r="Y493">
            <v>2011.5</v>
          </cell>
          <cell r="Z493">
            <v>2011.5</v>
          </cell>
          <cell r="AA493">
            <v>2011.5</v>
          </cell>
          <cell r="AB493">
            <v>2011.5</v>
          </cell>
          <cell r="AC493">
            <v>2011.5</v>
          </cell>
          <cell r="AD493">
            <v>2011.5</v>
          </cell>
          <cell r="AE493">
            <v>2011.5</v>
          </cell>
          <cell r="AF493">
            <v>2011.5</v>
          </cell>
          <cell r="AG493">
            <v>2011.5</v>
          </cell>
          <cell r="AH493">
            <v>2011.5</v>
          </cell>
          <cell r="AI493">
            <v>0</v>
          </cell>
          <cell r="AJ493">
            <v>2011.5</v>
          </cell>
          <cell r="AK493">
            <v>2011.5</v>
          </cell>
          <cell r="AL493">
            <v>2011.5</v>
          </cell>
          <cell r="AM493">
            <v>2011.5</v>
          </cell>
          <cell r="AN493">
            <v>2011.5</v>
          </cell>
          <cell r="AO493">
            <v>2011.5</v>
          </cell>
          <cell r="AP493">
            <v>2011.5</v>
          </cell>
        </row>
        <row r="494">
          <cell r="B494" t="str">
            <v>Trazodone50mg</v>
          </cell>
          <cell r="C494" t="str">
            <v>Trazodone</v>
          </cell>
          <cell r="D494" t="str">
            <v>50mg</v>
          </cell>
          <cell r="E494" t="str">
            <v>Torrent</v>
          </cell>
          <cell r="F494">
            <v>0</v>
          </cell>
          <cell r="G494" t="str">
            <v>Y</v>
          </cell>
          <cell r="H494">
            <v>0</v>
          </cell>
          <cell r="I494">
            <v>0</v>
          </cell>
          <cell r="J494">
            <v>2011.5</v>
          </cell>
          <cell r="K494">
            <v>2011.25</v>
          </cell>
          <cell r="L494">
            <v>2011.5</v>
          </cell>
          <cell r="M494">
            <v>2011.25</v>
          </cell>
          <cell r="N494">
            <v>2011.5</v>
          </cell>
          <cell r="O494">
            <v>2011.5</v>
          </cell>
          <cell r="P494">
            <v>2011.25</v>
          </cell>
          <cell r="Q494">
            <v>2011.5</v>
          </cell>
          <cell r="R494">
            <v>2011.5</v>
          </cell>
          <cell r="S494">
            <v>2011.5</v>
          </cell>
          <cell r="T494">
            <v>2011.5</v>
          </cell>
          <cell r="U494">
            <v>2011.5</v>
          </cell>
          <cell r="V494">
            <v>2011.5</v>
          </cell>
          <cell r="W494">
            <v>0</v>
          </cell>
          <cell r="X494">
            <v>2011.5</v>
          </cell>
          <cell r="Y494">
            <v>2011.5</v>
          </cell>
          <cell r="Z494">
            <v>2011.5</v>
          </cell>
          <cell r="AA494">
            <v>2011.5</v>
          </cell>
          <cell r="AB494">
            <v>2011.5</v>
          </cell>
          <cell r="AC494">
            <v>2011.5</v>
          </cell>
          <cell r="AD494">
            <v>2011.5</v>
          </cell>
          <cell r="AE494">
            <v>2011.5</v>
          </cell>
          <cell r="AF494">
            <v>2011.5</v>
          </cell>
          <cell r="AG494">
            <v>2011.5</v>
          </cell>
          <cell r="AH494">
            <v>2011.5</v>
          </cell>
          <cell r="AI494">
            <v>0</v>
          </cell>
          <cell r="AJ494">
            <v>2011.5</v>
          </cell>
          <cell r="AK494">
            <v>2011.5</v>
          </cell>
          <cell r="AL494">
            <v>2011.5</v>
          </cell>
          <cell r="AM494">
            <v>2011.5</v>
          </cell>
          <cell r="AN494">
            <v>2011.5</v>
          </cell>
          <cell r="AO494">
            <v>2011.5</v>
          </cell>
          <cell r="AP494">
            <v>2011.5</v>
          </cell>
        </row>
        <row r="495">
          <cell r="B495" t="str">
            <v>Vincristin1mg/mL</v>
          </cell>
          <cell r="C495" t="str">
            <v>Vincristin</v>
          </cell>
          <cell r="D495" t="str">
            <v>1mg/mL</v>
          </cell>
          <cell r="E495" t="str">
            <v>Intas</v>
          </cell>
          <cell r="F495">
            <v>0</v>
          </cell>
          <cell r="G495">
            <v>0</v>
          </cell>
          <cell r="H495">
            <v>0</v>
          </cell>
          <cell r="I495" t="str">
            <v>Y</v>
          </cell>
          <cell r="J495">
            <v>0</v>
          </cell>
          <cell r="K495">
            <v>2010.25</v>
          </cell>
          <cell r="L495">
            <v>2010.25</v>
          </cell>
          <cell r="M495">
            <v>2010.25</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2010.25</v>
          </cell>
          <cell r="AC495">
            <v>0</v>
          </cell>
          <cell r="AD495">
            <v>0</v>
          </cell>
          <cell r="AE495">
            <v>0</v>
          </cell>
          <cell r="AF495">
            <v>0</v>
          </cell>
          <cell r="AG495">
            <v>0</v>
          </cell>
          <cell r="AH495">
            <v>0</v>
          </cell>
          <cell r="AI495">
            <v>0</v>
          </cell>
          <cell r="AJ495">
            <v>0</v>
          </cell>
          <cell r="AK495">
            <v>0</v>
          </cell>
          <cell r="AL495">
            <v>0</v>
          </cell>
          <cell r="AM495">
            <v>0</v>
          </cell>
          <cell r="AN495">
            <v>0</v>
          </cell>
          <cell r="AO495">
            <v>2010.25</v>
          </cell>
          <cell r="AP495">
            <v>0</v>
          </cell>
        </row>
        <row r="496">
          <cell r="B496" t="str">
            <v>Vitamin C500mg</v>
          </cell>
          <cell r="C496" t="str">
            <v>Vitamin C</v>
          </cell>
          <cell r="D496" t="str">
            <v>500mg</v>
          </cell>
          <cell r="E496" t="str">
            <v>Intas</v>
          </cell>
          <cell r="F496">
            <v>0</v>
          </cell>
          <cell r="G496">
            <v>0</v>
          </cell>
          <cell r="H496">
            <v>0</v>
          </cell>
          <cell r="I496" t="str">
            <v>Y</v>
          </cell>
          <cell r="J496">
            <v>2010.5</v>
          </cell>
          <cell r="K496">
            <v>0</v>
          </cell>
          <cell r="L496">
            <v>0</v>
          </cell>
          <cell r="M496">
            <v>2010.5</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row>
        <row r="497">
          <cell r="B497" t="str">
            <v>Warfarin10mg</v>
          </cell>
          <cell r="C497" t="str">
            <v>Warfarin</v>
          </cell>
          <cell r="D497" t="str">
            <v>10mg</v>
          </cell>
          <cell r="E497" t="str">
            <v>Intas</v>
          </cell>
          <cell r="F497">
            <v>0</v>
          </cell>
          <cell r="G497">
            <v>0</v>
          </cell>
          <cell r="H497">
            <v>0</v>
          </cell>
          <cell r="I497" t="str">
            <v>Y</v>
          </cell>
          <cell r="J497">
            <v>2010.75</v>
          </cell>
          <cell r="K497">
            <v>0</v>
          </cell>
          <cell r="L497">
            <v>0</v>
          </cell>
          <cell r="M497">
            <v>2010.75</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row>
        <row r="498">
          <cell r="B498" t="str">
            <v>Warfarin1mg</v>
          </cell>
          <cell r="C498" t="str">
            <v>Warfarin</v>
          </cell>
          <cell r="D498" t="str">
            <v>1mg</v>
          </cell>
          <cell r="E498" t="str">
            <v>Intas</v>
          </cell>
          <cell r="F498">
            <v>0</v>
          </cell>
          <cell r="G498">
            <v>0</v>
          </cell>
          <cell r="H498">
            <v>0</v>
          </cell>
          <cell r="I498" t="str">
            <v>Y</v>
          </cell>
          <cell r="J498">
            <v>2010.75</v>
          </cell>
          <cell r="K498">
            <v>0</v>
          </cell>
          <cell r="L498">
            <v>0</v>
          </cell>
          <cell r="M498">
            <v>2010.75</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row>
        <row r="499">
          <cell r="B499" t="str">
            <v>Warfarin2.5mg</v>
          </cell>
          <cell r="C499" t="str">
            <v>Warfarin</v>
          </cell>
          <cell r="D499" t="str">
            <v>2.5mg</v>
          </cell>
          <cell r="E499" t="str">
            <v>Intas</v>
          </cell>
          <cell r="F499">
            <v>0</v>
          </cell>
          <cell r="G499">
            <v>0</v>
          </cell>
          <cell r="H499">
            <v>0</v>
          </cell>
          <cell r="I499" t="str">
            <v>Y</v>
          </cell>
          <cell r="J499">
            <v>2010.75</v>
          </cell>
          <cell r="K499">
            <v>0</v>
          </cell>
          <cell r="L499">
            <v>0</v>
          </cell>
          <cell r="M499">
            <v>2010.75</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row>
        <row r="500">
          <cell r="B500" t="str">
            <v>Warfarin2mg</v>
          </cell>
          <cell r="C500" t="str">
            <v>Warfarin</v>
          </cell>
          <cell r="D500" t="str">
            <v>2mg</v>
          </cell>
          <cell r="E500" t="str">
            <v>Intas</v>
          </cell>
          <cell r="F500">
            <v>0</v>
          </cell>
          <cell r="G500">
            <v>0</v>
          </cell>
          <cell r="H500">
            <v>0</v>
          </cell>
          <cell r="I500" t="str">
            <v>Y</v>
          </cell>
          <cell r="J500">
            <v>2010.75</v>
          </cell>
          <cell r="K500">
            <v>0</v>
          </cell>
          <cell r="L500">
            <v>0</v>
          </cell>
          <cell r="M500">
            <v>2010.75</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row>
        <row r="501">
          <cell r="B501" t="str">
            <v>Warfarin3mg</v>
          </cell>
          <cell r="C501" t="str">
            <v>Warfarin</v>
          </cell>
          <cell r="D501" t="str">
            <v>3mg</v>
          </cell>
          <cell r="E501" t="str">
            <v>Intas</v>
          </cell>
          <cell r="F501">
            <v>0</v>
          </cell>
          <cell r="G501">
            <v>0</v>
          </cell>
          <cell r="H501">
            <v>0</v>
          </cell>
          <cell r="I501" t="str">
            <v>Y</v>
          </cell>
          <cell r="J501">
            <v>2010.75</v>
          </cell>
          <cell r="K501">
            <v>0</v>
          </cell>
          <cell r="L501">
            <v>0</v>
          </cell>
          <cell r="M501">
            <v>2010.75</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row>
        <row r="502">
          <cell r="B502" t="str">
            <v>Warfarin4mg</v>
          </cell>
          <cell r="C502" t="str">
            <v>Warfarin</v>
          </cell>
          <cell r="D502" t="str">
            <v>4mg</v>
          </cell>
          <cell r="E502" t="str">
            <v>Intas</v>
          </cell>
          <cell r="F502">
            <v>0</v>
          </cell>
          <cell r="G502">
            <v>0</v>
          </cell>
          <cell r="H502">
            <v>0</v>
          </cell>
          <cell r="I502" t="str">
            <v>Y</v>
          </cell>
          <cell r="J502">
            <v>2010.75</v>
          </cell>
          <cell r="K502">
            <v>0</v>
          </cell>
          <cell r="L502">
            <v>0</v>
          </cell>
          <cell r="M502">
            <v>2010.75</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row>
        <row r="503">
          <cell r="B503" t="str">
            <v>Warfarin5mg</v>
          </cell>
          <cell r="C503" t="str">
            <v>Warfarin</v>
          </cell>
          <cell r="D503" t="str">
            <v>5mg</v>
          </cell>
          <cell r="E503" t="str">
            <v>Intas</v>
          </cell>
          <cell r="F503">
            <v>0</v>
          </cell>
          <cell r="G503">
            <v>0</v>
          </cell>
          <cell r="H503">
            <v>0</v>
          </cell>
          <cell r="I503" t="str">
            <v>Y</v>
          </cell>
          <cell r="J503">
            <v>2010.75</v>
          </cell>
          <cell r="K503">
            <v>0</v>
          </cell>
          <cell r="L503">
            <v>0</v>
          </cell>
          <cell r="M503">
            <v>2010.75</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row>
        <row r="504">
          <cell r="B504" t="str">
            <v>Warfarin6mg</v>
          </cell>
          <cell r="C504" t="str">
            <v>Warfarin</v>
          </cell>
          <cell r="D504" t="str">
            <v>6mg</v>
          </cell>
          <cell r="E504" t="str">
            <v>Intas</v>
          </cell>
          <cell r="F504">
            <v>0</v>
          </cell>
          <cell r="G504">
            <v>0</v>
          </cell>
          <cell r="H504">
            <v>0</v>
          </cell>
          <cell r="I504" t="str">
            <v>Y</v>
          </cell>
          <cell r="J504">
            <v>2010.75</v>
          </cell>
          <cell r="K504">
            <v>0</v>
          </cell>
          <cell r="L504">
            <v>0</v>
          </cell>
          <cell r="M504">
            <v>2010.75</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row>
        <row r="505">
          <cell r="B505" t="str">
            <v>Warfarin7.5mg</v>
          </cell>
          <cell r="C505" t="str">
            <v>Warfarin</v>
          </cell>
          <cell r="D505" t="str">
            <v>7.5mg</v>
          </cell>
          <cell r="E505" t="str">
            <v>Intas</v>
          </cell>
          <cell r="F505">
            <v>0</v>
          </cell>
          <cell r="G505">
            <v>0</v>
          </cell>
          <cell r="H505">
            <v>0</v>
          </cell>
          <cell r="I505" t="str">
            <v>Y</v>
          </cell>
          <cell r="J505">
            <v>2010.75</v>
          </cell>
          <cell r="K505">
            <v>0</v>
          </cell>
          <cell r="L505">
            <v>0</v>
          </cell>
          <cell r="M505">
            <v>2010.75</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row>
        <row r="506">
          <cell r="B506" t="str">
            <v>Zolpidem10mg</v>
          </cell>
          <cell r="C506" t="str">
            <v>Zolpidem</v>
          </cell>
          <cell r="D506" t="str">
            <v>10mg</v>
          </cell>
          <cell r="E506" t="str">
            <v>Torrent</v>
          </cell>
          <cell r="F506">
            <v>0</v>
          </cell>
          <cell r="G506" t="str">
            <v>Y</v>
          </cell>
          <cell r="H506">
            <v>0</v>
          </cell>
          <cell r="I506">
            <v>0</v>
          </cell>
          <cell r="J506">
            <v>2011.25</v>
          </cell>
          <cell r="K506">
            <v>2010.5</v>
          </cell>
          <cell r="L506">
            <v>2010.75</v>
          </cell>
          <cell r="M506">
            <v>2010.5</v>
          </cell>
          <cell r="N506">
            <v>2010.75</v>
          </cell>
          <cell r="O506">
            <v>2011.25</v>
          </cell>
          <cell r="P506">
            <v>2010.5</v>
          </cell>
          <cell r="Q506">
            <v>2011.25</v>
          </cell>
          <cell r="R506">
            <v>2010.75</v>
          </cell>
          <cell r="S506">
            <v>2010.75</v>
          </cell>
          <cell r="T506">
            <v>2010.75</v>
          </cell>
          <cell r="U506">
            <v>2011.25</v>
          </cell>
          <cell r="V506">
            <v>2011.25</v>
          </cell>
          <cell r="W506">
            <v>0</v>
          </cell>
          <cell r="X506">
            <v>2010.75</v>
          </cell>
          <cell r="Y506">
            <v>2011.25</v>
          </cell>
          <cell r="Z506">
            <v>2011.25</v>
          </cell>
          <cell r="AA506">
            <v>2011.25</v>
          </cell>
          <cell r="AB506">
            <v>2011.25</v>
          </cell>
          <cell r="AC506">
            <v>2010.75</v>
          </cell>
          <cell r="AD506">
            <v>2011.25</v>
          </cell>
          <cell r="AE506">
            <v>2011.25</v>
          </cell>
          <cell r="AF506">
            <v>2011.25</v>
          </cell>
          <cell r="AG506">
            <v>2010.75</v>
          </cell>
          <cell r="AH506">
            <v>2011.25</v>
          </cell>
          <cell r="AI506">
            <v>0</v>
          </cell>
          <cell r="AJ506">
            <v>2011.25</v>
          </cell>
          <cell r="AK506">
            <v>2011.25</v>
          </cell>
          <cell r="AL506">
            <v>2011.25</v>
          </cell>
          <cell r="AM506">
            <v>2011.25</v>
          </cell>
          <cell r="AN506">
            <v>2011.25</v>
          </cell>
          <cell r="AO506">
            <v>2010.75</v>
          </cell>
          <cell r="AP506">
            <v>2010.75</v>
          </cell>
        </row>
        <row r="507">
          <cell r="B507" t="str">
            <v>Zolpidem5mg</v>
          </cell>
          <cell r="C507" t="str">
            <v>Zolpidem</v>
          </cell>
          <cell r="D507" t="str">
            <v>5mg</v>
          </cell>
          <cell r="E507" t="str">
            <v>Torrent</v>
          </cell>
          <cell r="F507">
            <v>0</v>
          </cell>
          <cell r="G507" t="str">
            <v>Y</v>
          </cell>
          <cell r="H507">
            <v>0</v>
          </cell>
          <cell r="I507">
            <v>0</v>
          </cell>
          <cell r="J507">
            <v>2011.25</v>
          </cell>
          <cell r="K507">
            <v>2011.25</v>
          </cell>
          <cell r="L507">
            <v>2011.25</v>
          </cell>
          <cell r="M507">
            <v>2011.25</v>
          </cell>
          <cell r="N507">
            <v>2011.25</v>
          </cell>
          <cell r="O507">
            <v>2011.25</v>
          </cell>
          <cell r="P507">
            <v>2011.25</v>
          </cell>
          <cell r="Q507">
            <v>2011.25</v>
          </cell>
          <cell r="R507">
            <v>2011.25</v>
          </cell>
          <cell r="S507">
            <v>2011.25</v>
          </cell>
          <cell r="T507">
            <v>2011.25</v>
          </cell>
          <cell r="U507">
            <v>2011.25</v>
          </cell>
          <cell r="V507">
            <v>2011.25</v>
          </cell>
          <cell r="W507">
            <v>0</v>
          </cell>
          <cell r="X507">
            <v>2011.25</v>
          </cell>
          <cell r="Y507">
            <v>2011.25</v>
          </cell>
          <cell r="Z507">
            <v>2011.25</v>
          </cell>
          <cell r="AA507">
            <v>2011.25</v>
          </cell>
          <cell r="AB507">
            <v>2011.25</v>
          </cell>
          <cell r="AC507">
            <v>2011.25</v>
          </cell>
          <cell r="AD507">
            <v>2011.25</v>
          </cell>
          <cell r="AE507">
            <v>2011.25</v>
          </cell>
          <cell r="AF507">
            <v>2011.25</v>
          </cell>
          <cell r="AG507">
            <v>2011.25</v>
          </cell>
          <cell r="AH507">
            <v>2011.25</v>
          </cell>
          <cell r="AI507">
            <v>0</v>
          </cell>
          <cell r="AJ507">
            <v>2011.25</v>
          </cell>
          <cell r="AK507">
            <v>2011.25</v>
          </cell>
          <cell r="AL507">
            <v>2011.25</v>
          </cell>
          <cell r="AM507">
            <v>2011.25</v>
          </cell>
          <cell r="AN507">
            <v>2011.25</v>
          </cell>
          <cell r="AO507">
            <v>2011.25</v>
          </cell>
          <cell r="AP507">
            <v>2011.25</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row>
        <row r="587">
          <cell r="B587" t="str">
            <v>00</v>
          </cell>
          <cell r="C587">
            <v>0</v>
          </cell>
          <cell r="D587">
            <v>0</v>
          </cell>
          <cell r="E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row>
        <row r="588">
          <cell r="B588" t="str">
            <v>00</v>
          </cell>
          <cell r="C588">
            <v>0</v>
          </cell>
          <cell r="D588">
            <v>0</v>
          </cell>
          <cell r="E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row>
        <row r="589">
          <cell r="B589" t="str">
            <v>00</v>
          </cell>
          <cell r="C589">
            <v>0</v>
          </cell>
          <cell r="D589">
            <v>0</v>
          </cell>
          <cell r="E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row>
        <row r="590">
          <cell r="B590" t="str">
            <v>00</v>
          </cell>
          <cell r="C590">
            <v>0</v>
          </cell>
          <cell r="D590">
            <v>0</v>
          </cell>
          <cell r="E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row>
        <row r="604">
          <cell r="B604" t="str">
            <v>00</v>
          </cell>
          <cell r="C604">
            <v>0</v>
          </cell>
          <cell r="D604">
            <v>0</v>
          </cell>
          <cell r="E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row>
        <row r="605">
          <cell r="B605" t="str">
            <v>00</v>
          </cell>
          <cell r="C605">
            <v>0</v>
          </cell>
          <cell r="D605">
            <v>0</v>
          </cell>
          <cell r="E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row>
        <row r="606">
          <cell r="B606" t="str">
            <v>00</v>
          </cell>
          <cell r="C606">
            <v>0</v>
          </cell>
          <cell r="D606">
            <v>0</v>
          </cell>
          <cell r="E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row>
        <row r="607">
          <cell r="B607" t="str">
            <v>00</v>
          </cell>
          <cell r="C607">
            <v>0</v>
          </cell>
          <cell r="D607">
            <v>0</v>
          </cell>
          <cell r="E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row>
      </sheetData>
      <sheetData sheetId="4">
        <row r="5">
          <cell r="B5" t="str">
            <v>Key</v>
          </cell>
          <cell r="C5" t="str">
            <v>Molecule</v>
          </cell>
          <cell r="D5" t="str">
            <v>Dosage</v>
          </cell>
          <cell r="E5" t="str">
            <v>Exclusive supplier?</v>
          </cell>
          <cell r="F5" t="str">
            <v>Multiple?</v>
          </cell>
          <cell r="G5" t="str">
            <v>Torrent</v>
          </cell>
          <cell r="H5" t="str">
            <v>Aurobindo</v>
          </cell>
          <cell r="I5" t="str">
            <v>Intas</v>
          </cell>
          <cell r="J5" t="str">
            <v>EU MA (not only AZ - restriction criteria for Serbia, Croatia)</v>
          </cell>
          <cell r="K5" t="str">
            <v>Algeria</v>
          </cell>
          <cell r="L5" t="str">
            <v>Argentina</v>
          </cell>
          <cell r="M5" t="str">
            <v>Brazil</v>
          </cell>
          <cell r="N5" t="str">
            <v>Bulgaria</v>
          </cell>
          <cell r="O5" t="str">
            <v>CAMCAR</v>
          </cell>
          <cell r="P5" t="str">
            <v>Chile</v>
          </cell>
          <cell r="Q5" t="str">
            <v>Colombia</v>
          </cell>
          <cell r="R5" t="str">
            <v>Croatia</v>
          </cell>
          <cell r="S5" t="str">
            <v>Czech</v>
          </cell>
          <cell r="T5" t="str">
            <v>Egypt</v>
          </cell>
          <cell r="U5" t="str">
            <v>Gulf</v>
          </cell>
          <cell r="V5" t="str">
            <v>Hungary</v>
          </cell>
          <cell r="W5" t="str">
            <v>Kazakhstan</v>
          </cell>
          <cell r="X5" t="str">
            <v>Malaysia</v>
          </cell>
          <cell r="Y5" t="str">
            <v>Mexico</v>
          </cell>
          <cell r="Z5" t="str">
            <v>Peru</v>
          </cell>
          <cell r="AA5" t="str">
            <v>Philippines</v>
          </cell>
          <cell r="AB5" t="str">
            <v>Poland</v>
          </cell>
          <cell r="AC5" t="str">
            <v>Romania</v>
          </cell>
          <cell r="AD5" t="str">
            <v>Russia</v>
          </cell>
          <cell r="AE5" t="str">
            <v>Saudi</v>
          </cell>
          <cell r="AF5" t="str">
            <v>Serbia</v>
          </cell>
          <cell r="AG5" t="str">
            <v>Slovak</v>
          </cell>
          <cell r="AH5" t="str">
            <v>South Africa</v>
          </cell>
          <cell r="AI5" t="str">
            <v>Thailand</v>
          </cell>
          <cell r="AJ5" t="str">
            <v>Turkey</v>
          </cell>
          <cell r="AK5" t="str">
            <v>Ukraine</v>
          </cell>
          <cell r="AL5" t="str">
            <v>Venezuela</v>
          </cell>
          <cell r="AM5" t="str">
            <v>Vietnam</v>
          </cell>
        </row>
        <row r="6">
          <cell r="B6" t="str">
            <v>Acetylsalicylic acid</v>
          </cell>
          <cell r="C6" t="str">
            <v>Acetylsalicylic acid</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row>
        <row r="8">
          <cell r="B8" t="str">
            <v>Amisulpride</v>
          </cell>
          <cell r="C8" t="str">
            <v>Amisulpride</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row>
        <row r="9">
          <cell r="B9" t="str">
            <v>Amlodipine + Valsartan160+10mg</v>
          </cell>
          <cell r="C9" t="str">
            <v>Amlodipine + Valsartan</v>
          </cell>
          <cell r="D9" t="str">
            <v>160+10mg</v>
          </cell>
          <cell r="E9" t="str">
            <v>Torrent</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row>
        <row r="10">
          <cell r="B10" t="str">
            <v>Amlodipine + Valsartan160+5mg</v>
          </cell>
          <cell r="C10" t="str">
            <v>Amlodipine + Valsartan</v>
          </cell>
          <cell r="D10" t="str">
            <v>160+5mg</v>
          </cell>
          <cell r="E10" t="str">
            <v>Torrent</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row>
        <row r="11">
          <cell r="B11" t="str">
            <v>Amlodipine + Valsartan320+10mg</v>
          </cell>
          <cell r="C11" t="str">
            <v>Amlodipine + Valsartan</v>
          </cell>
          <cell r="D11" t="str">
            <v>320+10mg</v>
          </cell>
          <cell r="E11" t="str">
            <v>Torrent</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row>
        <row r="12">
          <cell r="B12" t="str">
            <v>Amlodipine + Valsartan320+5mg</v>
          </cell>
          <cell r="C12" t="str">
            <v>Amlodipine + Valsartan</v>
          </cell>
          <cell r="D12" t="str">
            <v>320+5mg</v>
          </cell>
          <cell r="E12" t="str">
            <v>Torrent</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row>
        <row r="13">
          <cell r="B13" t="str">
            <v>Amlodipine + Valsartan80+5mg</v>
          </cell>
          <cell r="C13" t="str">
            <v>Amlodipine + Valsartan</v>
          </cell>
          <cell r="D13" t="str">
            <v>80+5mg</v>
          </cell>
          <cell r="E13" t="str">
            <v>Torrent</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row>
        <row r="14">
          <cell r="B14" t="str">
            <v>Amoxicillin + Clarithromycin + Esomeprazole</v>
          </cell>
          <cell r="C14" t="str">
            <v>Amoxicillin + Clarithromycin + Esomeprazole</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row>
        <row r="15">
          <cell r="B15" t="str">
            <v>Atomoxetine18mg</v>
          </cell>
          <cell r="C15" t="str">
            <v>Atomoxetine</v>
          </cell>
          <cell r="D15" t="str">
            <v>18mg</v>
          </cell>
          <cell r="E15" t="str">
            <v>Aurobindo</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row>
        <row r="16">
          <cell r="B16" t="str">
            <v>Atomoxetine25mg</v>
          </cell>
          <cell r="C16" t="str">
            <v>Atomoxetine</v>
          </cell>
          <cell r="D16" t="str">
            <v>25mg</v>
          </cell>
          <cell r="E16" t="str">
            <v>Aurobindo</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row>
        <row r="17">
          <cell r="B17" t="str">
            <v>Atomoxetine40mg</v>
          </cell>
          <cell r="C17" t="str">
            <v>Atomoxetine</v>
          </cell>
          <cell r="D17" t="str">
            <v>40mg</v>
          </cell>
          <cell r="E17" t="str">
            <v>Aurobindo</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row>
        <row r="18">
          <cell r="B18" t="str">
            <v>Atomoxetine60mg</v>
          </cell>
          <cell r="C18" t="str">
            <v>Atomoxetine</v>
          </cell>
          <cell r="D18" t="str">
            <v>60mg</v>
          </cell>
          <cell r="E18" t="str">
            <v>Aurobindo</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0</v>
          </cell>
          <cell r="M19">
            <v>0</v>
          </cell>
          <cell r="N19">
            <v>2011</v>
          </cell>
          <cell r="O19">
            <v>0</v>
          </cell>
          <cell r="P19">
            <v>0</v>
          </cell>
          <cell r="Q19">
            <v>0</v>
          </cell>
          <cell r="R19">
            <v>0</v>
          </cell>
          <cell r="S19">
            <v>2011</v>
          </cell>
          <cell r="T19">
            <v>0</v>
          </cell>
          <cell r="U19">
            <v>0</v>
          </cell>
          <cell r="V19">
            <v>2011</v>
          </cell>
          <cell r="W19">
            <v>0</v>
          </cell>
          <cell r="X19">
            <v>0</v>
          </cell>
          <cell r="Y19">
            <v>0</v>
          </cell>
          <cell r="Z19">
            <v>0</v>
          </cell>
          <cell r="AA19">
            <v>0</v>
          </cell>
          <cell r="AB19">
            <v>2011</v>
          </cell>
          <cell r="AC19">
            <v>2011</v>
          </cell>
          <cell r="AD19">
            <v>0</v>
          </cell>
          <cell r="AE19">
            <v>0</v>
          </cell>
          <cell r="AF19">
            <v>0</v>
          </cell>
          <cell r="AG19">
            <v>2011</v>
          </cell>
          <cell r="AH19">
            <v>0</v>
          </cell>
          <cell r="AI19">
            <v>0</v>
          </cell>
          <cell r="AJ19">
            <v>0</v>
          </cell>
          <cell r="AK19">
            <v>0</v>
          </cell>
          <cell r="AL19">
            <v>0</v>
          </cell>
          <cell r="AM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0</v>
          </cell>
          <cell r="M20">
            <v>0</v>
          </cell>
          <cell r="N20">
            <v>2011</v>
          </cell>
          <cell r="O20">
            <v>0</v>
          </cell>
          <cell r="P20">
            <v>0</v>
          </cell>
          <cell r="Q20">
            <v>0</v>
          </cell>
          <cell r="R20">
            <v>0</v>
          </cell>
          <cell r="S20">
            <v>2011</v>
          </cell>
          <cell r="T20">
            <v>0</v>
          </cell>
          <cell r="U20">
            <v>0</v>
          </cell>
          <cell r="V20">
            <v>2011</v>
          </cell>
          <cell r="W20">
            <v>0</v>
          </cell>
          <cell r="X20">
            <v>0</v>
          </cell>
          <cell r="Y20">
            <v>0</v>
          </cell>
          <cell r="Z20">
            <v>0</v>
          </cell>
          <cell r="AA20">
            <v>0</v>
          </cell>
          <cell r="AB20">
            <v>2011</v>
          </cell>
          <cell r="AC20">
            <v>2011</v>
          </cell>
          <cell r="AD20">
            <v>0</v>
          </cell>
          <cell r="AE20">
            <v>0</v>
          </cell>
          <cell r="AF20">
            <v>0</v>
          </cell>
          <cell r="AG20">
            <v>2011</v>
          </cell>
          <cell r="AH20">
            <v>0</v>
          </cell>
          <cell r="AI20">
            <v>0</v>
          </cell>
          <cell r="AJ20">
            <v>0</v>
          </cell>
          <cell r="AK20">
            <v>0</v>
          </cell>
          <cell r="AL20">
            <v>0</v>
          </cell>
          <cell r="AM20">
            <v>0</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0</v>
          </cell>
          <cell r="M21">
            <v>0</v>
          </cell>
          <cell r="N21">
            <v>2011</v>
          </cell>
          <cell r="O21">
            <v>0</v>
          </cell>
          <cell r="P21">
            <v>0</v>
          </cell>
          <cell r="Q21">
            <v>0</v>
          </cell>
          <cell r="R21">
            <v>0</v>
          </cell>
          <cell r="S21">
            <v>2011</v>
          </cell>
          <cell r="T21">
            <v>0</v>
          </cell>
          <cell r="U21">
            <v>0</v>
          </cell>
          <cell r="V21">
            <v>2011</v>
          </cell>
          <cell r="W21">
            <v>0</v>
          </cell>
          <cell r="X21">
            <v>0</v>
          </cell>
          <cell r="Y21">
            <v>0</v>
          </cell>
          <cell r="Z21">
            <v>0</v>
          </cell>
          <cell r="AA21">
            <v>0</v>
          </cell>
          <cell r="AB21">
            <v>2011</v>
          </cell>
          <cell r="AC21">
            <v>2011</v>
          </cell>
          <cell r="AD21">
            <v>0</v>
          </cell>
          <cell r="AE21">
            <v>0</v>
          </cell>
          <cell r="AF21">
            <v>0</v>
          </cell>
          <cell r="AG21">
            <v>2011</v>
          </cell>
          <cell r="AH21">
            <v>0</v>
          </cell>
          <cell r="AI21">
            <v>0</v>
          </cell>
          <cell r="AJ21">
            <v>0</v>
          </cell>
          <cell r="AK21">
            <v>0</v>
          </cell>
          <cell r="AL21">
            <v>0</v>
          </cell>
          <cell r="AM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row>
        <row r="25">
          <cell r="B25" t="str">
            <v>Buprenorphine</v>
          </cell>
          <cell r="C25" t="str">
            <v>Buprenorphine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row>
        <row r="26">
          <cell r="B26" t="str">
            <v>Capecitabine150mg</v>
          </cell>
          <cell r="C26" t="str">
            <v>Capecitabine</v>
          </cell>
          <cell r="D26" t="str">
            <v>150mg</v>
          </cell>
          <cell r="E26">
            <v>0</v>
          </cell>
          <cell r="F26">
            <v>0</v>
          </cell>
          <cell r="G26">
            <v>0</v>
          </cell>
          <cell r="H26">
            <v>0</v>
          </cell>
          <cell r="I26" t="str">
            <v>Y</v>
          </cell>
          <cell r="J26">
            <v>2012.75</v>
          </cell>
          <cell r="K26">
            <v>0</v>
          </cell>
          <cell r="L26">
            <v>0</v>
          </cell>
          <cell r="M26">
            <v>0</v>
          </cell>
          <cell r="N26">
            <v>2012.75</v>
          </cell>
          <cell r="O26">
            <v>0</v>
          </cell>
          <cell r="P26">
            <v>0</v>
          </cell>
          <cell r="Q26">
            <v>0</v>
          </cell>
          <cell r="R26">
            <v>0</v>
          </cell>
          <cell r="S26">
            <v>2012.75</v>
          </cell>
          <cell r="T26">
            <v>0</v>
          </cell>
          <cell r="U26">
            <v>0</v>
          </cell>
          <cell r="V26">
            <v>2012.75</v>
          </cell>
          <cell r="W26">
            <v>0</v>
          </cell>
          <cell r="X26">
            <v>0</v>
          </cell>
          <cell r="Y26">
            <v>0</v>
          </cell>
          <cell r="Z26">
            <v>0</v>
          </cell>
          <cell r="AA26">
            <v>0</v>
          </cell>
          <cell r="AB26">
            <v>2012.75</v>
          </cell>
          <cell r="AC26">
            <v>2012.75</v>
          </cell>
          <cell r="AD26">
            <v>0</v>
          </cell>
          <cell r="AE26">
            <v>0</v>
          </cell>
          <cell r="AF26">
            <v>0</v>
          </cell>
          <cell r="AG26">
            <v>2012.75</v>
          </cell>
          <cell r="AH26">
            <v>0</v>
          </cell>
          <cell r="AI26">
            <v>0</v>
          </cell>
          <cell r="AJ26">
            <v>0</v>
          </cell>
          <cell r="AK26">
            <v>0</v>
          </cell>
          <cell r="AL26">
            <v>0</v>
          </cell>
          <cell r="AM26">
            <v>0</v>
          </cell>
        </row>
        <row r="27">
          <cell r="B27" t="str">
            <v>Capecitabine500mg</v>
          </cell>
          <cell r="C27" t="str">
            <v>Capecitabine</v>
          </cell>
          <cell r="D27" t="str">
            <v>500mg</v>
          </cell>
          <cell r="E27">
            <v>0</v>
          </cell>
          <cell r="F27">
            <v>0</v>
          </cell>
          <cell r="G27">
            <v>0</v>
          </cell>
          <cell r="H27">
            <v>0</v>
          </cell>
          <cell r="I27" t="str">
            <v>Y</v>
          </cell>
          <cell r="J27">
            <v>2012.75</v>
          </cell>
          <cell r="K27">
            <v>0</v>
          </cell>
          <cell r="L27">
            <v>0</v>
          </cell>
          <cell r="M27">
            <v>0</v>
          </cell>
          <cell r="N27">
            <v>2012.75</v>
          </cell>
          <cell r="O27">
            <v>0</v>
          </cell>
          <cell r="P27">
            <v>0</v>
          </cell>
          <cell r="Q27">
            <v>0</v>
          </cell>
          <cell r="R27">
            <v>0</v>
          </cell>
          <cell r="S27">
            <v>2012.75</v>
          </cell>
          <cell r="T27">
            <v>0</v>
          </cell>
          <cell r="U27">
            <v>0</v>
          </cell>
          <cell r="V27">
            <v>2012.75</v>
          </cell>
          <cell r="W27">
            <v>0</v>
          </cell>
          <cell r="X27">
            <v>0</v>
          </cell>
          <cell r="Y27">
            <v>0</v>
          </cell>
          <cell r="Z27">
            <v>0</v>
          </cell>
          <cell r="AA27">
            <v>0</v>
          </cell>
          <cell r="AB27">
            <v>2012.75</v>
          </cell>
          <cell r="AC27">
            <v>2012.75</v>
          </cell>
          <cell r="AD27">
            <v>0</v>
          </cell>
          <cell r="AE27">
            <v>0</v>
          </cell>
          <cell r="AF27">
            <v>0</v>
          </cell>
          <cell r="AG27">
            <v>2012.75</v>
          </cell>
          <cell r="AH27">
            <v>0</v>
          </cell>
          <cell r="AI27">
            <v>0</v>
          </cell>
          <cell r="AJ27">
            <v>0</v>
          </cell>
          <cell r="AK27">
            <v>0</v>
          </cell>
          <cell r="AL27">
            <v>0</v>
          </cell>
          <cell r="AM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row>
        <row r="29">
          <cell r="B29" t="str">
            <v>Clopidogrel + Acetylsalicylic acid</v>
          </cell>
          <cell r="C29" t="str">
            <v>Clopidogrel + Acetylsalicylic acid</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row>
        <row r="30">
          <cell r="B30" t="str">
            <v>Clopidogrel75mg</v>
          </cell>
          <cell r="C30" t="str">
            <v>Clopidogrel</v>
          </cell>
          <cell r="D30" t="str">
            <v>75mg</v>
          </cell>
          <cell r="E30">
            <v>0</v>
          </cell>
          <cell r="F30" t="str">
            <v>Y</v>
          </cell>
          <cell r="G30" t="str">
            <v>Y</v>
          </cell>
          <cell r="H30" t="str">
            <v>Y</v>
          </cell>
          <cell r="I30" t="str">
            <v>Y</v>
          </cell>
          <cell r="J30">
            <v>2010.75</v>
          </cell>
          <cell r="K30">
            <v>0</v>
          </cell>
          <cell r="L30">
            <v>0</v>
          </cell>
          <cell r="M30">
            <v>0</v>
          </cell>
          <cell r="N30">
            <v>2011.25</v>
          </cell>
          <cell r="O30">
            <v>0</v>
          </cell>
          <cell r="P30">
            <v>0</v>
          </cell>
          <cell r="Q30">
            <v>0</v>
          </cell>
          <cell r="R30">
            <v>0</v>
          </cell>
          <cell r="S30">
            <v>2011.25</v>
          </cell>
          <cell r="T30">
            <v>0</v>
          </cell>
          <cell r="U30">
            <v>0</v>
          </cell>
          <cell r="V30">
            <v>2011.25</v>
          </cell>
          <cell r="W30">
            <v>0</v>
          </cell>
          <cell r="X30">
            <v>0</v>
          </cell>
          <cell r="Y30">
            <v>0</v>
          </cell>
          <cell r="Z30">
            <v>0</v>
          </cell>
          <cell r="AA30">
            <v>0</v>
          </cell>
          <cell r="AB30">
            <v>2011.25</v>
          </cell>
          <cell r="AC30">
            <v>2011.25</v>
          </cell>
          <cell r="AD30">
            <v>0</v>
          </cell>
          <cell r="AE30">
            <v>0</v>
          </cell>
          <cell r="AF30">
            <v>0</v>
          </cell>
          <cell r="AG30">
            <v>2011.25</v>
          </cell>
          <cell r="AH30">
            <v>0</v>
          </cell>
          <cell r="AI30">
            <v>0</v>
          </cell>
          <cell r="AJ30">
            <v>0</v>
          </cell>
          <cell r="AK30">
            <v>0</v>
          </cell>
          <cell r="AL30">
            <v>0</v>
          </cell>
          <cell r="AM30">
            <v>0</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row>
        <row r="32">
          <cell r="B32" t="str">
            <v>Desloratidine</v>
          </cell>
          <cell r="C32" t="str">
            <v>Desloratidine</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row>
        <row r="33">
          <cell r="B33" t="str">
            <v>Desloratidine + Pseudoephedrine</v>
          </cell>
          <cell r="C33" t="str">
            <v>Desloratidine + Pseudoephedrine</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row>
        <row r="35">
          <cell r="B35" t="str">
            <v>Dexketoprofen Trometamol</v>
          </cell>
          <cell r="C35" t="str">
            <v>Dexketoprofen Trometamol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row>
        <row r="36">
          <cell r="B36" t="str">
            <v>Diclofenac + Vitamin B</v>
          </cell>
          <cell r="C36" t="str">
            <v>Diclofenac + Vitamin B</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B38" t="str">
            <v>Docetaxel20mg</v>
          </cell>
          <cell r="C38" t="str">
            <v>Docetaxel</v>
          </cell>
          <cell r="D38" t="str">
            <v>20mg</v>
          </cell>
          <cell r="E38">
            <v>0</v>
          </cell>
          <cell r="F38">
            <v>0</v>
          </cell>
          <cell r="G38">
            <v>0</v>
          </cell>
          <cell r="H38">
            <v>0</v>
          </cell>
          <cell r="I38" t="str">
            <v>Y</v>
          </cell>
          <cell r="J38">
            <v>2011.5</v>
          </cell>
          <cell r="K38">
            <v>0</v>
          </cell>
          <cell r="L38">
            <v>0</v>
          </cell>
          <cell r="M38">
            <v>0</v>
          </cell>
          <cell r="N38">
            <v>2011.5</v>
          </cell>
          <cell r="O38">
            <v>0</v>
          </cell>
          <cell r="P38">
            <v>0</v>
          </cell>
          <cell r="Q38">
            <v>0</v>
          </cell>
          <cell r="R38">
            <v>0</v>
          </cell>
          <cell r="S38">
            <v>2011.5</v>
          </cell>
          <cell r="T38">
            <v>0</v>
          </cell>
          <cell r="U38">
            <v>0</v>
          </cell>
          <cell r="V38">
            <v>2011.5</v>
          </cell>
          <cell r="W38">
            <v>0</v>
          </cell>
          <cell r="X38">
            <v>0</v>
          </cell>
          <cell r="Y38">
            <v>0</v>
          </cell>
          <cell r="Z38">
            <v>0</v>
          </cell>
          <cell r="AA38">
            <v>0</v>
          </cell>
          <cell r="AB38">
            <v>2011.5</v>
          </cell>
          <cell r="AC38">
            <v>2011.5</v>
          </cell>
          <cell r="AD38">
            <v>5000</v>
          </cell>
          <cell r="AE38">
            <v>0</v>
          </cell>
          <cell r="AF38">
            <v>0</v>
          </cell>
          <cell r="AG38">
            <v>2011.5</v>
          </cell>
          <cell r="AH38">
            <v>5000</v>
          </cell>
          <cell r="AI38">
            <v>0</v>
          </cell>
          <cell r="AJ38">
            <v>5000</v>
          </cell>
          <cell r="AK38">
            <v>0</v>
          </cell>
          <cell r="AL38">
            <v>0</v>
          </cell>
          <cell r="AM38">
            <v>0</v>
          </cell>
        </row>
        <row r="39">
          <cell r="B39" t="str">
            <v>Docetaxel80mg</v>
          </cell>
          <cell r="C39" t="str">
            <v>Docetaxel</v>
          </cell>
          <cell r="D39" t="str">
            <v>80mg</v>
          </cell>
          <cell r="E39">
            <v>0</v>
          </cell>
          <cell r="F39">
            <v>0</v>
          </cell>
          <cell r="G39">
            <v>0</v>
          </cell>
          <cell r="H39">
            <v>0</v>
          </cell>
          <cell r="I39" t="str">
            <v>Y</v>
          </cell>
          <cell r="J39">
            <v>2011.5</v>
          </cell>
          <cell r="K39">
            <v>0</v>
          </cell>
          <cell r="L39">
            <v>0</v>
          </cell>
          <cell r="M39">
            <v>0</v>
          </cell>
          <cell r="N39">
            <v>2011.5</v>
          </cell>
          <cell r="O39">
            <v>0</v>
          </cell>
          <cell r="P39">
            <v>0</v>
          </cell>
          <cell r="Q39">
            <v>0</v>
          </cell>
          <cell r="R39">
            <v>0</v>
          </cell>
          <cell r="S39">
            <v>2011.5</v>
          </cell>
          <cell r="T39">
            <v>0</v>
          </cell>
          <cell r="U39">
            <v>0</v>
          </cell>
          <cell r="V39">
            <v>2011.5</v>
          </cell>
          <cell r="W39">
            <v>0</v>
          </cell>
          <cell r="X39">
            <v>0</v>
          </cell>
          <cell r="Y39">
            <v>0</v>
          </cell>
          <cell r="Z39">
            <v>0</v>
          </cell>
          <cell r="AA39">
            <v>0</v>
          </cell>
          <cell r="AB39">
            <v>2011.5</v>
          </cell>
          <cell r="AC39">
            <v>2011.5</v>
          </cell>
          <cell r="AD39">
            <v>5000</v>
          </cell>
          <cell r="AE39">
            <v>0</v>
          </cell>
          <cell r="AF39">
            <v>0</v>
          </cell>
          <cell r="AG39">
            <v>2011.5</v>
          </cell>
          <cell r="AH39">
            <v>5000</v>
          </cell>
          <cell r="AI39">
            <v>0</v>
          </cell>
          <cell r="AJ39">
            <v>5000</v>
          </cell>
          <cell r="AK39">
            <v>0</v>
          </cell>
          <cell r="AL39">
            <v>0</v>
          </cell>
          <cell r="AM39">
            <v>0</v>
          </cell>
        </row>
        <row r="40">
          <cell r="B40" t="str">
            <v>Domperidone</v>
          </cell>
          <cell r="C40" t="str">
            <v>Domperidone</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row>
        <row r="41">
          <cell r="B41" t="str">
            <v>Duloxetine20mg</v>
          </cell>
          <cell r="C41" t="str">
            <v>Duloxetine</v>
          </cell>
          <cell r="D41" t="str">
            <v>20mg</v>
          </cell>
          <cell r="E41" t="str">
            <v>Torrent</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row>
        <row r="42">
          <cell r="B42" t="str">
            <v>Duloxetine30mg</v>
          </cell>
          <cell r="C42" t="str">
            <v>Duloxetine</v>
          </cell>
          <cell r="D42" t="str">
            <v>30mg</v>
          </cell>
          <cell r="E42" t="str">
            <v>Torrent</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row>
        <row r="43">
          <cell r="B43" t="str">
            <v>Duloxetine60mg</v>
          </cell>
          <cell r="C43" t="str">
            <v>Duloxetine</v>
          </cell>
          <cell r="D43" t="str">
            <v>60mg</v>
          </cell>
          <cell r="E43" t="str">
            <v>Torrent</v>
          </cell>
          <cell r="F43">
            <v>0</v>
          </cell>
          <cell r="G43" t="str">
            <v>Y</v>
          </cell>
          <cell r="H43">
            <v>0</v>
          </cell>
          <cell r="I43">
            <v>0</v>
          </cell>
          <cell r="J43">
            <v>0</v>
          </cell>
          <cell r="K43">
            <v>0</v>
          </cell>
          <cell r="L43">
            <v>0</v>
          </cell>
          <cell r="M43">
            <v>0</v>
          </cell>
          <cell r="N43">
            <v>2016.75</v>
          </cell>
          <cell r="O43">
            <v>0</v>
          </cell>
          <cell r="P43">
            <v>0</v>
          </cell>
          <cell r="Q43">
            <v>0</v>
          </cell>
          <cell r="R43">
            <v>0</v>
          </cell>
          <cell r="S43">
            <v>0</v>
          </cell>
          <cell r="T43">
            <v>0</v>
          </cell>
          <cell r="U43">
            <v>0</v>
          </cell>
          <cell r="V43">
            <v>2016.75</v>
          </cell>
          <cell r="W43">
            <v>0</v>
          </cell>
          <cell r="X43">
            <v>0</v>
          </cell>
          <cell r="Y43">
            <v>0</v>
          </cell>
          <cell r="Z43">
            <v>0</v>
          </cell>
          <cell r="AA43">
            <v>0</v>
          </cell>
          <cell r="AB43">
            <v>0</v>
          </cell>
          <cell r="AC43">
            <v>2016.75</v>
          </cell>
          <cell r="AD43">
            <v>0</v>
          </cell>
          <cell r="AE43">
            <v>0</v>
          </cell>
          <cell r="AF43">
            <v>0</v>
          </cell>
          <cell r="AG43">
            <v>2016.75</v>
          </cell>
          <cell r="AH43">
            <v>0</v>
          </cell>
          <cell r="AI43">
            <v>0</v>
          </cell>
          <cell r="AJ43">
            <v>0</v>
          </cell>
          <cell r="AK43">
            <v>0</v>
          </cell>
          <cell r="AL43">
            <v>0</v>
          </cell>
          <cell r="AM43">
            <v>0</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row>
        <row r="46">
          <cell r="B46" t="str">
            <v>Escitalopram10mg</v>
          </cell>
          <cell r="C46" t="str">
            <v>Escitalopram</v>
          </cell>
          <cell r="D46" t="str">
            <v>10mg</v>
          </cell>
          <cell r="E46" t="str">
            <v>Torrent</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row>
        <row r="47">
          <cell r="B47" t="str">
            <v>Escitalopram20mg</v>
          </cell>
          <cell r="C47" t="str">
            <v>Escitalopram</v>
          </cell>
          <cell r="D47" t="str">
            <v>20mg</v>
          </cell>
          <cell r="E47" t="str">
            <v>Torrent</v>
          </cell>
          <cell r="F47">
            <v>0</v>
          </cell>
          <cell r="G47" t="str">
            <v>Y</v>
          </cell>
          <cell r="H47">
            <v>0</v>
          </cell>
          <cell r="I47">
            <v>0</v>
          </cell>
          <cell r="J47">
            <v>2013.5</v>
          </cell>
          <cell r="K47">
            <v>0</v>
          </cell>
          <cell r="L47">
            <v>0</v>
          </cell>
          <cell r="M47">
            <v>0</v>
          </cell>
          <cell r="N47">
            <v>2014</v>
          </cell>
          <cell r="O47">
            <v>0</v>
          </cell>
          <cell r="P47">
            <v>0</v>
          </cell>
          <cell r="Q47">
            <v>0</v>
          </cell>
          <cell r="R47">
            <v>0</v>
          </cell>
          <cell r="S47">
            <v>2013.5</v>
          </cell>
          <cell r="T47">
            <v>0</v>
          </cell>
          <cell r="U47">
            <v>0</v>
          </cell>
          <cell r="V47">
            <v>2014.25</v>
          </cell>
          <cell r="W47">
            <v>0</v>
          </cell>
          <cell r="X47">
            <v>0</v>
          </cell>
          <cell r="Y47">
            <v>0</v>
          </cell>
          <cell r="Z47">
            <v>0</v>
          </cell>
          <cell r="AA47">
            <v>0</v>
          </cell>
          <cell r="AB47">
            <v>2014.25</v>
          </cell>
          <cell r="AC47">
            <v>2014</v>
          </cell>
          <cell r="AD47">
            <v>0</v>
          </cell>
          <cell r="AE47">
            <v>0</v>
          </cell>
          <cell r="AF47">
            <v>0</v>
          </cell>
          <cell r="AG47">
            <v>2014</v>
          </cell>
          <cell r="AH47">
            <v>0</v>
          </cell>
          <cell r="AI47">
            <v>0</v>
          </cell>
          <cell r="AJ47">
            <v>0</v>
          </cell>
          <cell r="AK47">
            <v>0</v>
          </cell>
          <cell r="AL47">
            <v>0</v>
          </cell>
          <cell r="AM47">
            <v>0</v>
          </cell>
        </row>
        <row r="48">
          <cell r="B48" t="str">
            <v>Escitalopram40mg</v>
          </cell>
          <cell r="C48" t="str">
            <v>Escitalopram</v>
          </cell>
          <cell r="D48" t="str">
            <v>40mg</v>
          </cell>
          <cell r="E48" t="str">
            <v>Torrent</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row>
        <row r="49">
          <cell r="B49" t="str">
            <v>Escitalopram5mg</v>
          </cell>
          <cell r="C49" t="str">
            <v>Escitalopram</v>
          </cell>
          <cell r="D49" t="str">
            <v>5mg</v>
          </cell>
          <cell r="E49" t="str">
            <v>Torrent</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row>
        <row r="51">
          <cell r="B51" t="str">
            <v>Exemestane25mg</v>
          </cell>
          <cell r="C51" t="str">
            <v>Exemestane</v>
          </cell>
          <cell r="D51" t="str">
            <v>25mg</v>
          </cell>
          <cell r="E51">
            <v>0</v>
          </cell>
          <cell r="F51">
            <v>0</v>
          </cell>
          <cell r="G51">
            <v>0</v>
          </cell>
          <cell r="H51">
            <v>0</v>
          </cell>
          <cell r="I51" t="str">
            <v>Y</v>
          </cell>
          <cell r="J51">
            <v>2010.25</v>
          </cell>
          <cell r="K51">
            <v>0</v>
          </cell>
          <cell r="L51">
            <v>0</v>
          </cell>
          <cell r="M51">
            <v>0</v>
          </cell>
          <cell r="N51">
            <v>2011</v>
          </cell>
          <cell r="O51">
            <v>0</v>
          </cell>
          <cell r="P51">
            <v>0</v>
          </cell>
          <cell r="Q51">
            <v>0</v>
          </cell>
          <cell r="R51">
            <v>0</v>
          </cell>
          <cell r="S51">
            <v>2010.25</v>
          </cell>
          <cell r="T51">
            <v>0</v>
          </cell>
          <cell r="U51">
            <v>0</v>
          </cell>
          <cell r="V51">
            <v>2011</v>
          </cell>
          <cell r="W51">
            <v>0</v>
          </cell>
          <cell r="X51">
            <v>0</v>
          </cell>
          <cell r="Y51">
            <v>0</v>
          </cell>
          <cell r="Z51">
            <v>0</v>
          </cell>
          <cell r="AA51">
            <v>0</v>
          </cell>
          <cell r="AB51">
            <v>2010.25</v>
          </cell>
          <cell r="AC51">
            <v>2010.25</v>
          </cell>
          <cell r="AD51">
            <v>0</v>
          </cell>
          <cell r="AE51">
            <v>0</v>
          </cell>
          <cell r="AF51">
            <v>0</v>
          </cell>
          <cell r="AG51">
            <v>2010.25</v>
          </cell>
          <cell r="AH51">
            <v>0</v>
          </cell>
          <cell r="AI51">
            <v>0</v>
          </cell>
          <cell r="AJ51">
            <v>0</v>
          </cell>
          <cell r="AK51">
            <v>0</v>
          </cell>
          <cell r="AL51">
            <v>0</v>
          </cell>
          <cell r="AM51">
            <v>0</v>
          </cell>
        </row>
        <row r="52">
          <cell r="B52" t="str">
            <v>Felodipine + Candesartan</v>
          </cell>
          <cell r="C52" t="str">
            <v>Felodipine + Candesartan</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row>
        <row r="53">
          <cell r="B53" t="str">
            <v>Fenofibrate</v>
          </cell>
          <cell r="C53" t="str">
            <v>Fenofibrate</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row>
        <row r="54">
          <cell r="B54" t="str">
            <v>Fosinopril10mg</v>
          </cell>
          <cell r="C54" t="str">
            <v>Fosinopril</v>
          </cell>
          <cell r="D54" t="str">
            <v>10mg</v>
          </cell>
          <cell r="E54" t="str">
            <v>Aurobindo</v>
          </cell>
          <cell r="F54">
            <v>0</v>
          </cell>
          <cell r="G54">
            <v>0</v>
          </cell>
          <cell r="H54" t="str">
            <v>Y</v>
          </cell>
          <cell r="I54">
            <v>0</v>
          </cell>
          <cell r="J54">
            <v>2011.5</v>
          </cell>
          <cell r="K54">
            <v>0</v>
          </cell>
          <cell r="L54">
            <v>0</v>
          </cell>
          <cell r="M54">
            <v>0</v>
          </cell>
          <cell r="N54">
            <v>2011.5</v>
          </cell>
          <cell r="O54">
            <v>0</v>
          </cell>
          <cell r="P54">
            <v>0</v>
          </cell>
          <cell r="Q54">
            <v>0</v>
          </cell>
          <cell r="R54">
            <v>0</v>
          </cell>
          <cell r="S54">
            <v>2011.5</v>
          </cell>
          <cell r="T54">
            <v>0</v>
          </cell>
          <cell r="U54">
            <v>0</v>
          </cell>
          <cell r="V54">
            <v>2011.5</v>
          </cell>
          <cell r="W54">
            <v>0</v>
          </cell>
          <cell r="X54">
            <v>0</v>
          </cell>
          <cell r="Y54">
            <v>0</v>
          </cell>
          <cell r="Z54">
            <v>0</v>
          </cell>
          <cell r="AA54">
            <v>0</v>
          </cell>
          <cell r="AB54">
            <v>2011.5</v>
          </cell>
          <cell r="AC54">
            <v>2011.5</v>
          </cell>
          <cell r="AD54">
            <v>0</v>
          </cell>
          <cell r="AE54">
            <v>0</v>
          </cell>
          <cell r="AF54">
            <v>0</v>
          </cell>
          <cell r="AG54">
            <v>2011.5</v>
          </cell>
          <cell r="AH54">
            <v>0</v>
          </cell>
          <cell r="AI54">
            <v>0</v>
          </cell>
          <cell r="AJ54">
            <v>0</v>
          </cell>
          <cell r="AK54">
            <v>0</v>
          </cell>
          <cell r="AL54">
            <v>0</v>
          </cell>
          <cell r="AM54">
            <v>0</v>
          </cell>
        </row>
        <row r="55">
          <cell r="B55" t="str">
            <v>Fosinopril20mg</v>
          </cell>
          <cell r="C55" t="str">
            <v>Fosinopril</v>
          </cell>
          <cell r="D55" t="str">
            <v>20mg</v>
          </cell>
          <cell r="E55" t="str">
            <v>Aurobindo</v>
          </cell>
          <cell r="F55">
            <v>0</v>
          </cell>
          <cell r="G55">
            <v>0</v>
          </cell>
          <cell r="H55" t="str">
            <v>Y</v>
          </cell>
          <cell r="I55">
            <v>0</v>
          </cell>
          <cell r="J55">
            <v>2011.5</v>
          </cell>
          <cell r="K55">
            <v>0</v>
          </cell>
          <cell r="L55">
            <v>0</v>
          </cell>
          <cell r="M55">
            <v>0</v>
          </cell>
          <cell r="N55">
            <v>2011.5</v>
          </cell>
          <cell r="O55">
            <v>0</v>
          </cell>
          <cell r="P55">
            <v>0</v>
          </cell>
          <cell r="Q55">
            <v>0</v>
          </cell>
          <cell r="R55">
            <v>0</v>
          </cell>
          <cell r="S55">
            <v>2011.5</v>
          </cell>
          <cell r="T55">
            <v>0</v>
          </cell>
          <cell r="U55">
            <v>0</v>
          </cell>
          <cell r="V55">
            <v>2011.5</v>
          </cell>
          <cell r="W55">
            <v>0</v>
          </cell>
          <cell r="X55">
            <v>0</v>
          </cell>
          <cell r="Y55">
            <v>0</v>
          </cell>
          <cell r="Z55">
            <v>0</v>
          </cell>
          <cell r="AA55">
            <v>0</v>
          </cell>
          <cell r="AB55">
            <v>2011.5</v>
          </cell>
          <cell r="AC55">
            <v>2011.5</v>
          </cell>
          <cell r="AD55">
            <v>0</v>
          </cell>
          <cell r="AE55">
            <v>0</v>
          </cell>
          <cell r="AF55">
            <v>0</v>
          </cell>
          <cell r="AG55">
            <v>2011.5</v>
          </cell>
          <cell r="AH55">
            <v>0</v>
          </cell>
          <cell r="AI55">
            <v>0</v>
          </cell>
          <cell r="AJ55">
            <v>0</v>
          </cell>
          <cell r="AK55">
            <v>0</v>
          </cell>
          <cell r="AL55">
            <v>0</v>
          </cell>
          <cell r="AM55">
            <v>0</v>
          </cell>
        </row>
        <row r="56">
          <cell r="B56" t="str">
            <v>Fosinopril + HCTZ20+12.5mg</v>
          </cell>
          <cell r="C56" t="str">
            <v>Fosinopril + HCTZ</v>
          </cell>
          <cell r="D56" t="str">
            <v>20+12.5mg</v>
          </cell>
          <cell r="E56" t="str">
            <v>Aurobindo</v>
          </cell>
          <cell r="F56">
            <v>0</v>
          </cell>
          <cell r="G56">
            <v>0</v>
          </cell>
          <cell r="H56" t="str">
            <v>Y</v>
          </cell>
          <cell r="I56">
            <v>0</v>
          </cell>
          <cell r="J56">
            <v>2011.5</v>
          </cell>
          <cell r="K56">
            <v>0</v>
          </cell>
          <cell r="L56">
            <v>0</v>
          </cell>
          <cell r="M56">
            <v>0</v>
          </cell>
          <cell r="N56">
            <v>2011.5</v>
          </cell>
          <cell r="O56">
            <v>0</v>
          </cell>
          <cell r="P56">
            <v>0</v>
          </cell>
          <cell r="Q56">
            <v>0</v>
          </cell>
          <cell r="R56">
            <v>0</v>
          </cell>
          <cell r="S56">
            <v>2011.5</v>
          </cell>
          <cell r="T56">
            <v>0</v>
          </cell>
          <cell r="U56">
            <v>0</v>
          </cell>
          <cell r="V56">
            <v>2011.5</v>
          </cell>
          <cell r="W56">
            <v>0</v>
          </cell>
          <cell r="X56">
            <v>0</v>
          </cell>
          <cell r="Y56">
            <v>0</v>
          </cell>
          <cell r="Z56">
            <v>0</v>
          </cell>
          <cell r="AA56">
            <v>0</v>
          </cell>
          <cell r="AB56">
            <v>2011.5</v>
          </cell>
          <cell r="AC56">
            <v>2011.5</v>
          </cell>
          <cell r="AD56">
            <v>0</v>
          </cell>
          <cell r="AE56">
            <v>0</v>
          </cell>
          <cell r="AF56">
            <v>0</v>
          </cell>
          <cell r="AG56">
            <v>2011.5</v>
          </cell>
          <cell r="AH56">
            <v>0</v>
          </cell>
          <cell r="AI56">
            <v>0</v>
          </cell>
          <cell r="AJ56">
            <v>0</v>
          </cell>
          <cell r="AK56">
            <v>0</v>
          </cell>
          <cell r="AL56">
            <v>0</v>
          </cell>
          <cell r="AM56">
            <v>0</v>
          </cell>
        </row>
        <row r="57">
          <cell r="B57" t="str">
            <v>Gabapentin100mg</v>
          </cell>
          <cell r="C57" t="str">
            <v>Gabapentin</v>
          </cell>
          <cell r="D57" t="str">
            <v>100mg</v>
          </cell>
          <cell r="E57" t="str">
            <v>Aurobindo</v>
          </cell>
          <cell r="F57">
            <v>0</v>
          </cell>
          <cell r="G57">
            <v>0</v>
          </cell>
          <cell r="H57" t="str">
            <v>Y</v>
          </cell>
          <cell r="I57">
            <v>0</v>
          </cell>
          <cell r="J57">
            <v>2010.5</v>
          </cell>
          <cell r="K57">
            <v>0</v>
          </cell>
          <cell r="L57">
            <v>0</v>
          </cell>
          <cell r="M57">
            <v>0</v>
          </cell>
          <cell r="N57">
            <v>2010.5</v>
          </cell>
          <cell r="O57">
            <v>0</v>
          </cell>
          <cell r="P57">
            <v>0</v>
          </cell>
          <cell r="Q57">
            <v>0</v>
          </cell>
          <cell r="R57">
            <v>0</v>
          </cell>
          <cell r="S57">
            <v>2010.5</v>
          </cell>
          <cell r="T57">
            <v>0</v>
          </cell>
          <cell r="U57">
            <v>0</v>
          </cell>
          <cell r="V57">
            <v>2010.5</v>
          </cell>
          <cell r="W57">
            <v>0</v>
          </cell>
          <cell r="X57">
            <v>0</v>
          </cell>
          <cell r="Y57">
            <v>0</v>
          </cell>
          <cell r="Z57">
            <v>0</v>
          </cell>
          <cell r="AA57">
            <v>0</v>
          </cell>
          <cell r="AB57">
            <v>2010.5</v>
          </cell>
          <cell r="AC57">
            <v>2010.5</v>
          </cell>
          <cell r="AD57">
            <v>0</v>
          </cell>
          <cell r="AE57">
            <v>0</v>
          </cell>
          <cell r="AF57">
            <v>0</v>
          </cell>
          <cell r="AG57">
            <v>2010.5</v>
          </cell>
          <cell r="AH57">
            <v>0</v>
          </cell>
          <cell r="AI57">
            <v>0</v>
          </cell>
          <cell r="AJ57">
            <v>0</v>
          </cell>
          <cell r="AK57">
            <v>0</v>
          </cell>
          <cell r="AL57">
            <v>0</v>
          </cell>
          <cell r="AM57">
            <v>0</v>
          </cell>
        </row>
        <row r="58">
          <cell r="B58" t="str">
            <v>Gabapentin300mg</v>
          </cell>
          <cell r="C58" t="str">
            <v>Gabapentin</v>
          </cell>
          <cell r="D58" t="str">
            <v>300mg</v>
          </cell>
          <cell r="E58" t="str">
            <v>Aurobindo</v>
          </cell>
          <cell r="F58">
            <v>0</v>
          </cell>
          <cell r="G58">
            <v>0</v>
          </cell>
          <cell r="H58" t="str">
            <v>Y</v>
          </cell>
          <cell r="I58">
            <v>0</v>
          </cell>
          <cell r="J58">
            <v>2010.5</v>
          </cell>
          <cell r="K58">
            <v>0</v>
          </cell>
          <cell r="L58">
            <v>0</v>
          </cell>
          <cell r="M58">
            <v>0</v>
          </cell>
          <cell r="N58">
            <v>2010.5</v>
          </cell>
          <cell r="O58">
            <v>0</v>
          </cell>
          <cell r="P58">
            <v>0</v>
          </cell>
          <cell r="Q58">
            <v>0</v>
          </cell>
          <cell r="R58">
            <v>0</v>
          </cell>
          <cell r="S58">
            <v>2010.5</v>
          </cell>
          <cell r="T58">
            <v>0</v>
          </cell>
          <cell r="U58">
            <v>0</v>
          </cell>
          <cell r="V58">
            <v>2010.5</v>
          </cell>
          <cell r="W58">
            <v>0</v>
          </cell>
          <cell r="X58">
            <v>0</v>
          </cell>
          <cell r="Y58">
            <v>0</v>
          </cell>
          <cell r="Z58">
            <v>0</v>
          </cell>
          <cell r="AA58">
            <v>0</v>
          </cell>
          <cell r="AB58">
            <v>2010.5</v>
          </cell>
          <cell r="AC58">
            <v>2010.5</v>
          </cell>
          <cell r="AD58">
            <v>0</v>
          </cell>
          <cell r="AE58">
            <v>0</v>
          </cell>
          <cell r="AF58">
            <v>0</v>
          </cell>
          <cell r="AG58">
            <v>2010.5</v>
          </cell>
          <cell r="AH58">
            <v>0</v>
          </cell>
          <cell r="AI58">
            <v>0</v>
          </cell>
          <cell r="AJ58">
            <v>0</v>
          </cell>
          <cell r="AK58">
            <v>0</v>
          </cell>
          <cell r="AL58">
            <v>0</v>
          </cell>
          <cell r="AM58">
            <v>0</v>
          </cell>
        </row>
        <row r="59">
          <cell r="B59" t="str">
            <v>Gabapentin400mg</v>
          </cell>
          <cell r="C59" t="str">
            <v>Gabapentin</v>
          </cell>
          <cell r="D59" t="str">
            <v>400mg</v>
          </cell>
          <cell r="E59" t="str">
            <v>Aurobindo</v>
          </cell>
          <cell r="F59">
            <v>0</v>
          </cell>
          <cell r="G59">
            <v>0</v>
          </cell>
          <cell r="H59" t="str">
            <v>Y</v>
          </cell>
          <cell r="I59">
            <v>0</v>
          </cell>
          <cell r="J59">
            <v>2010.5</v>
          </cell>
          <cell r="K59">
            <v>0</v>
          </cell>
          <cell r="L59">
            <v>0</v>
          </cell>
          <cell r="M59">
            <v>0</v>
          </cell>
          <cell r="N59">
            <v>2010.5</v>
          </cell>
          <cell r="O59">
            <v>0</v>
          </cell>
          <cell r="P59">
            <v>0</v>
          </cell>
          <cell r="Q59">
            <v>0</v>
          </cell>
          <cell r="R59">
            <v>0</v>
          </cell>
          <cell r="S59">
            <v>2010.5</v>
          </cell>
          <cell r="T59">
            <v>0</v>
          </cell>
          <cell r="U59">
            <v>0</v>
          </cell>
          <cell r="V59">
            <v>2010.5</v>
          </cell>
          <cell r="W59">
            <v>0</v>
          </cell>
          <cell r="X59">
            <v>0</v>
          </cell>
          <cell r="Y59">
            <v>0</v>
          </cell>
          <cell r="Z59">
            <v>0</v>
          </cell>
          <cell r="AA59">
            <v>0</v>
          </cell>
          <cell r="AB59">
            <v>2010.5</v>
          </cell>
          <cell r="AC59">
            <v>2010.5</v>
          </cell>
          <cell r="AD59">
            <v>0</v>
          </cell>
          <cell r="AE59">
            <v>0</v>
          </cell>
          <cell r="AF59">
            <v>0</v>
          </cell>
          <cell r="AG59">
            <v>2010.5</v>
          </cell>
          <cell r="AH59">
            <v>0</v>
          </cell>
          <cell r="AI59">
            <v>0</v>
          </cell>
          <cell r="AJ59">
            <v>0</v>
          </cell>
          <cell r="AK59">
            <v>0</v>
          </cell>
          <cell r="AL59">
            <v>0</v>
          </cell>
          <cell r="AM59">
            <v>0</v>
          </cell>
        </row>
        <row r="60">
          <cell r="B60" t="str">
            <v>Gabapentin600mg</v>
          </cell>
          <cell r="C60" t="str">
            <v>Gabapentin</v>
          </cell>
          <cell r="D60" t="str">
            <v>600mg</v>
          </cell>
          <cell r="E60" t="str">
            <v>Aurobindo</v>
          </cell>
          <cell r="F60">
            <v>0</v>
          </cell>
          <cell r="G60">
            <v>0</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row>
        <row r="62">
          <cell r="B62" t="str">
            <v>Galantamine</v>
          </cell>
          <cell r="C62" t="str">
            <v>Galantamine</v>
          </cell>
          <cell r="D62">
            <v>0</v>
          </cell>
          <cell r="E62" t="str">
            <v>Aurobindo</v>
          </cell>
          <cell r="F62">
            <v>0</v>
          </cell>
          <cell r="G62">
            <v>0</v>
          </cell>
          <cell r="H62" t="str">
            <v>Y</v>
          </cell>
          <cell r="I62">
            <v>0</v>
          </cell>
          <cell r="J62">
            <v>2011.25</v>
          </cell>
          <cell r="K62">
            <v>0</v>
          </cell>
          <cell r="L62">
            <v>0</v>
          </cell>
          <cell r="M62">
            <v>0</v>
          </cell>
          <cell r="N62">
            <v>2011.75</v>
          </cell>
          <cell r="O62">
            <v>0</v>
          </cell>
          <cell r="P62">
            <v>0</v>
          </cell>
          <cell r="Q62">
            <v>0</v>
          </cell>
          <cell r="R62">
            <v>0</v>
          </cell>
          <cell r="S62">
            <v>2011.75</v>
          </cell>
          <cell r="T62">
            <v>0</v>
          </cell>
          <cell r="U62">
            <v>0</v>
          </cell>
          <cell r="V62">
            <v>2011.75</v>
          </cell>
          <cell r="W62">
            <v>0</v>
          </cell>
          <cell r="X62">
            <v>0</v>
          </cell>
          <cell r="Y62">
            <v>0</v>
          </cell>
          <cell r="Z62">
            <v>0</v>
          </cell>
          <cell r="AA62">
            <v>0</v>
          </cell>
          <cell r="AB62">
            <v>2011.75</v>
          </cell>
          <cell r="AC62">
            <v>2011.75</v>
          </cell>
          <cell r="AD62">
            <v>0</v>
          </cell>
          <cell r="AE62">
            <v>0</v>
          </cell>
          <cell r="AF62">
            <v>0</v>
          </cell>
          <cell r="AG62">
            <v>2011.75</v>
          </cell>
          <cell r="AH62">
            <v>0</v>
          </cell>
          <cell r="AI62">
            <v>0</v>
          </cell>
          <cell r="AJ62">
            <v>0</v>
          </cell>
          <cell r="AK62">
            <v>0</v>
          </cell>
          <cell r="AL62">
            <v>0</v>
          </cell>
          <cell r="AM62">
            <v>0</v>
          </cell>
        </row>
        <row r="63">
          <cell r="B63" t="str">
            <v>Gemcitabine1000mg - Lyophyllized vials</v>
          </cell>
          <cell r="C63" t="str">
            <v>Gemcitabine</v>
          </cell>
          <cell r="D63" t="str">
            <v>1000mg - Lyophyllized vials</v>
          </cell>
          <cell r="E63">
            <v>0</v>
          </cell>
          <cell r="F63">
            <v>0</v>
          </cell>
          <cell r="G63">
            <v>0</v>
          </cell>
          <cell r="H63">
            <v>0</v>
          </cell>
          <cell r="I63" t="str">
            <v>Y</v>
          </cell>
          <cell r="J63">
            <v>2010.25</v>
          </cell>
          <cell r="K63">
            <v>0</v>
          </cell>
          <cell r="L63">
            <v>0</v>
          </cell>
          <cell r="M63">
            <v>2010.25</v>
          </cell>
          <cell r="N63">
            <v>2011</v>
          </cell>
          <cell r="O63">
            <v>0</v>
          </cell>
          <cell r="P63">
            <v>0</v>
          </cell>
          <cell r="Q63">
            <v>0</v>
          </cell>
          <cell r="R63">
            <v>0</v>
          </cell>
          <cell r="S63">
            <v>2010.25</v>
          </cell>
          <cell r="T63">
            <v>0</v>
          </cell>
          <cell r="U63">
            <v>0</v>
          </cell>
          <cell r="V63">
            <v>2010.25</v>
          </cell>
          <cell r="W63">
            <v>0</v>
          </cell>
          <cell r="X63">
            <v>0</v>
          </cell>
          <cell r="Y63">
            <v>2010.25</v>
          </cell>
          <cell r="Z63">
            <v>0</v>
          </cell>
          <cell r="AA63">
            <v>0</v>
          </cell>
          <cell r="AB63">
            <v>2010.25</v>
          </cell>
          <cell r="AC63">
            <v>2011</v>
          </cell>
          <cell r="AD63">
            <v>0</v>
          </cell>
          <cell r="AE63">
            <v>0</v>
          </cell>
          <cell r="AF63">
            <v>0</v>
          </cell>
          <cell r="AG63">
            <v>2011</v>
          </cell>
          <cell r="AH63">
            <v>5000</v>
          </cell>
          <cell r="AI63">
            <v>0</v>
          </cell>
          <cell r="AJ63">
            <v>5000</v>
          </cell>
          <cell r="AK63">
            <v>0</v>
          </cell>
          <cell r="AL63">
            <v>2010.25</v>
          </cell>
          <cell r="AM63">
            <v>0</v>
          </cell>
        </row>
        <row r="64">
          <cell r="B64" t="str">
            <v>Gemcitabine1000mg - RTU solution</v>
          </cell>
          <cell r="C64" t="str">
            <v>Gemcitabine</v>
          </cell>
          <cell r="D64" t="str">
            <v>1000mg - RTU solution</v>
          </cell>
          <cell r="E64">
            <v>0</v>
          </cell>
          <cell r="F64">
            <v>0</v>
          </cell>
          <cell r="G64">
            <v>0</v>
          </cell>
          <cell r="H64">
            <v>0</v>
          </cell>
          <cell r="I64" t="str">
            <v>Y</v>
          </cell>
          <cell r="J64">
            <v>2012.25</v>
          </cell>
          <cell r="K64">
            <v>0</v>
          </cell>
          <cell r="L64">
            <v>0</v>
          </cell>
          <cell r="M64">
            <v>0</v>
          </cell>
          <cell r="N64">
            <v>2012.25</v>
          </cell>
          <cell r="O64">
            <v>0</v>
          </cell>
          <cell r="P64">
            <v>0</v>
          </cell>
          <cell r="Q64">
            <v>0</v>
          </cell>
          <cell r="R64">
            <v>0</v>
          </cell>
          <cell r="S64">
            <v>2012.25</v>
          </cell>
          <cell r="T64">
            <v>0</v>
          </cell>
          <cell r="U64">
            <v>0</v>
          </cell>
          <cell r="V64">
            <v>2012.25</v>
          </cell>
          <cell r="W64">
            <v>0</v>
          </cell>
          <cell r="X64">
            <v>0</v>
          </cell>
          <cell r="Y64">
            <v>0</v>
          </cell>
          <cell r="Z64">
            <v>0</v>
          </cell>
          <cell r="AA64">
            <v>0</v>
          </cell>
          <cell r="AB64">
            <v>2012.25</v>
          </cell>
          <cell r="AC64">
            <v>2012.25</v>
          </cell>
          <cell r="AD64">
            <v>0</v>
          </cell>
          <cell r="AE64">
            <v>0</v>
          </cell>
          <cell r="AF64">
            <v>0</v>
          </cell>
          <cell r="AG64">
            <v>2012.25</v>
          </cell>
          <cell r="AH64">
            <v>5000</v>
          </cell>
          <cell r="AI64">
            <v>0</v>
          </cell>
          <cell r="AJ64">
            <v>5000</v>
          </cell>
          <cell r="AK64">
            <v>0</v>
          </cell>
          <cell r="AL64">
            <v>0</v>
          </cell>
          <cell r="AM64">
            <v>0</v>
          </cell>
        </row>
        <row r="65">
          <cell r="B65" t="str">
            <v>Gemcitabine1500mg - RTU solution</v>
          </cell>
          <cell r="C65" t="str">
            <v>Gemcitabine</v>
          </cell>
          <cell r="D65" t="str">
            <v>1500mg - RTU solution</v>
          </cell>
          <cell r="E65">
            <v>0</v>
          </cell>
          <cell r="F65">
            <v>0</v>
          </cell>
          <cell r="G65">
            <v>0</v>
          </cell>
          <cell r="H65">
            <v>0</v>
          </cell>
          <cell r="I65" t="str">
            <v>Y</v>
          </cell>
          <cell r="J65">
            <v>2012.25</v>
          </cell>
          <cell r="K65">
            <v>0</v>
          </cell>
          <cell r="L65">
            <v>0</v>
          </cell>
          <cell r="M65">
            <v>0</v>
          </cell>
          <cell r="N65">
            <v>2012.25</v>
          </cell>
          <cell r="O65">
            <v>0</v>
          </cell>
          <cell r="P65">
            <v>0</v>
          </cell>
          <cell r="Q65">
            <v>0</v>
          </cell>
          <cell r="R65">
            <v>0</v>
          </cell>
          <cell r="S65">
            <v>2012.25</v>
          </cell>
          <cell r="T65">
            <v>0</v>
          </cell>
          <cell r="U65">
            <v>0</v>
          </cell>
          <cell r="V65">
            <v>2012.25</v>
          </cell>
          <cell r="W65">
            <v>0</v>
          </cell>
          <cell r="X65">
            <v>0</v>
          </cell>
          <cell r="Y65">
            <v>0</v>
          </cell>
          <cell r="Z65">
            <v>0</v>
          </cell>
          <cell r="AA65">
            <v>0</v>
          </cell>
          <cell r="AB65">
            <v>2012.25</v>
          </cell>
          <cell r="AC65">
            <v>2012.25</v>
          </cell>
          <cell r="AD65">
            <v>0</v>
          </cell>
          <cell r="AE65">
            <v>0</v>
          </cell>
          <cell r="AF65">
            <v>0</v>
          </cell>
          <cell r="AG65">
            <v>2012.25</v>
          </cell>
          <cell r="AH65">
            <v>5000</v>
          </cell>
          <cell r="AI65">
            <v>0</v>
          </cell>
          <cell r="AJ65">
            <v>5000</v>
          </cell>
          <cell r="AK65">
            <v>0</v>
          </cell>
          <cell r="AL65">
            <v>0</v>
          </cell>
          <cell r="AM65">
            <v>0</v>
          </cell>
        </row>
        <row r="66">
          <cell r="B66" t="str">
            <v>Gemcitabine2000mg - Lyophyllized vials</v>
          </cell>
          <cell r="C66" t="str">
            <v>Gemcitabine</v>
          </cell>
          <cell r="D66" t="str">
            <v>2000mg - Lyophyllized vials</v>
          </cell>
          <cell r="E66">
            <v>0</v>
          </cell>
          <cell r="F66">
            <v>0</v>
          </cell>
          <cell r="G66">
            <v>0</v>
          </cell>
          <cell r="H66">
            <v>0</v>
          </cell>
          <cell r="I66" t="str">
            <v>Y</v>
          </cell>
          <cell r="J66">
            <v>2012.5</v>
          </cell>
          <cell r="K66">
            <v>0</v>
          </cell>
          <cell r="L66">
            <v>0</v>
          </cell>
          <cell r="M66">
            <v>0</v>
          </cell>
          <cell r="N66">
            <v>2012.5</v>
          </cell>
          <cell r="O66">
            <v>0</v>
          </cell>
          <cell r="P66">
            <v>0</v>
          </cell>
          <cell r="Q66">
            <v>0</v>
          </cell>
          <cell r="R66">
            <v>0</v>
          </cell>
          <cell r="S66">
            <v>2012.5</v>
          </cell>
          <cell r="T66">
            <v>0</v>
          </cell>
          <cell r="U66">
            <v>0</v>
          </cell>
          <cell r="V66">
            <v>2012.5</v>
          </cell>
          <cell r="W66">
            <v>0</v>
          </cell>
          <cell r="X66">
            <v>0</v>
          </cell>
          <cell r="Y66">
            <v>0</v>
          </cell>
          <cell r="Z66">
            <v>0</v>
          </cell>
          <cell r="AA66">
            <v>0</v>
          </cell>
          <cell r="AB66">
            <v>2012.5</v>
          </cell>
          <cell r="AC66">
            <v>2012.5</v>
          </cell>
          <cell r="AD66">
            <v>0</v>
          </cell>
          <cell r="AE66">
            <v>0</v>
          </cell>
          <cell r="AF66">
            <v>0</v>
          </cell>
          <cell r="AG66">
            <v>2012.5</v>
          </cell>
          <cell r="AH66">
            <v>5000</v>
          </cell>
          <cell r="AI66">
            <v>0</v>
          </cell>
          <cell r="AJ66">
            <v>5000</v>
          </cell>
          <cell r="AK66">
            <v>0</v>
          </cell>
          <cell r="AL66">
            <v>0</v>
          </cell>
          <cell r="AM66">
            <v>0</v>
          </cell>
        </row>
        <row r="67">
          <cell r="B67" t="str">
            <v>Gemcitabine2000mg - RTU solution</v>
          </cell>
          <cell r="C67" t="str">
            <v>Gemcitabine</v>
          </cell>
          <cell r="D67" t="str">
            <v>2000mg - RTU solution</v>
          </cell>
          <cell r="E67">
            <v>0</v>
          </cell>
          <cell r="F67">
            <v>0</v>
          </cell>
          <cell r="G67">
            <v>0</v>
          </cell>
          <cell r="H67">
            <v>0</v>
          </cell>
          <cell r="I67" t="str">
            <v>Y</v>
          </cell>
          <cell r="J67">
            <v>2012.25</v>
          </cell>
          <cell r="K67">
            <v>0</v>
          </cell>
          <cell r="L67">
            <v>0</v>
          </cell>
          <cell r="M67">
            <v>0</v>
          </cell>
          <cell r="N67">
            <v>2012.25</v>
          </cell>
          <cell r="O67">
            <v>0</v>
          </cell>
          <cell r="P67">
            <v>0</v>
          </cell>
          <cell r="Q67">
            <v>0</v>
          </cell>
          <cell r="R67">
            <v>0</v>
          </cell>
          <cell r="S67">
            <v>2012.25</v>
          </cell>
          <cell r="T67">
            <v>0</v>
          </cell>
          <cell r="U67">
            <v>0</v>
          </cell>
          <cell r="V67">
            <v>2012.25</v>
          </cell>
          <cell r="W67">
            <v>0</v>
          </cell>
          <cell r="X67">
            <v>0</v>
          </cell>
          <cell r="Y67">
            <v>0</v>
          </cell>
          <cell r="Z67">
            <v>0</v>
          </cell>
          <cell r="AA67">
            <v>0</v>
          </cell>
          <cell r="AB67">
            <v>2012.25</v>
          </cell>
          <cell r="AC67">
            <v>2012.25</v>
          </cell>
          <cell r="AD67">
            <v>0</v>
          </cell>
          <cell r="AE67">
            <v>0</v>
          </cell>
          <cell r="AF67">
            <v>0</v>
          </cell>
          <cell r="AG67">
            <v>2012.25</v>
          </cell>
          <cell r="AH67">
            <v>5000</v>
          </cell>
          <cell r="AI67">
            <v>0</v>
          </cell>
          <cell r="AJ67">
            <v>5000</v>
          </cell>
          <cell r="AK67">
            <v>0</v>
          </cell>
          <cell r="AL67">
            <v>0</v>
          </cell>
          <cell r="AM67">
            <v>0</v>
          </cell>
        </row>
        <row r="68">
          <cell r="B68" t="str">
            <v>Gemcitabine200mg - Lyophyllized vials</v>
          </cell>
          <cell r="C68" t="str">
            <v>Gemcitabine</v>
          </cell>
          <cell r="D68" t="str">
            <v>200mg - Lyophyllized vials</v>
          </cell>
          <cell r="E68">
            <v>0</v>
          </cell>
          <cell r="F68">
            <v>0</v>
          </cell>
          <cell r="G68">
            <v>0</v>
          </cell>
          <cell r="H68">
            <v>0</v>
          </cell>
          <cell r="I68" t="str">
            <v>Y</v>
          </cell>
          <cell r="J68">
            <v>2010.25</v>
          </cell>
          <cell r="K68">
            <v>0</v>
          </cell>
          <cell r="L68">
            <v>0</v>
          </cell>
          <cell r="M68">
            <v>2010.25</v>
          </cell>
          <cell r="N68">
            <v>2011</v>
          </cell>
          <cell r="O68">
            <v>0</v>
          </cell>
          <cell r="P68">
            <v>0</v>
          </cell>
          <cell r="Q68">
            <v>0</v>
          </cell>
          <cell r="R68">
            <v>0</v>
          </cell>
          <cell r="S68">
            <v>2010.25</v>
          </cell>
          <cell r="T68">
            <v>0</v>
          </cell>
          <cell r="U68">
            <v>0</v>
          </cell>
          <cell r="V68">
            <v>2010.25</v>
          </cell>
          <cell r="W68">
            <v>0</v>
          </cell>
          <cell r="X68">
            <v>0</v>
          </cell>
          <cell r="Y68">
            <v>2010.25</v>
          </cell>
          <cell r="Z68">
            <v>0</v>
          </cell>
          <cell r="AA68">
            <v>0</v>
          </cell>
          <cell r="AB68">
            <v>2010.25</v>
          </cell>
          <cell r="AC68">
            <v>2011</v>
          </cell>
          <cell r="AD68">
            <v>0</v>
          </cell>
          <cell r="AE68">
            <v>0</v>
          </cell>
          <cell r="AF68">
            <v>0</v>
          </cell>
          <cell r="AG68">
            <v>2011</v>
          </cell>
          <cell r="AH68">
            <v>5000</v>
          </cell>
          <cell r="AI68">
            <v>0</v>
          </cell>
          <cell r="AJ68">
            <v>5000</v>
          </cell>
          <cell r="AK68">
            <v>0</v>
          </cell>
          <cell r="AL68">
            <v>2010.25</v>
          </cell>
          <cell r="AM68">
            <v>0</v>
          </cell>
        </row>
        <row r="69">
          <cell r="B69" t="str">
            <v>Gemcitabine200mg - RTU solution</v>
          </cell>
          <cell r="C69" t="str">
            <v>Gemcitabine</v>
          </cell>
          <cell r="D69" t="str">
            <v>200mg - RTU solution</v>
          </cell>
          <cell r="E69">
            <v>0</v>
          </cell>
          <cell r="F69">
            <v>0</v>
          </cell>
          <cell r="G69">
            <v>0</v>
          </cell>
          <cell r="H69">
            <v>0</v>
          </cell>
          <cell r="I69" t="str">
            <v>Y</v>
          </cell>
          <cell r="J69">
            <v>2012.25</v>
          </cell>
          <cell r="K69">
            <v>0</v>
          </cell>
          <cell r="L69">
            <v>0</v>
          </cell>
          <cell r="M69">
            <v>0</v>
          </cell>
          <cell r="N69">
            <v>2012.25</v>
          </cell>
          <cell r="O69">
            <v>0</v>
          </cell>
          <cell r="P69">
            <v>0</v>
          </cell>
          <cell r="Q69">
            <v>0</v>
          </cell>
          <cell r="R69">
            <v>0</v>
          </cell>
          <cell r="S69">
            <v>2012.25</v>
          </cell>
          <cell r="T69">
            <v>0</v>
          </cell>
          <cell r="U69">
            <v>0</v>
          </cell>
          <cell r="V69">
            <v>2012.25</v>
          </cell>
          <cell r="W69">
            <v>0</v>
          </cell>
          <cell r="X69">
            <v>0</v>
          </cell>
          <cell r="Y69">
            <v>0</v>
          </cell>
          <cell r="Z69">
            <v>0</v>
          </cell>
          <cell r="AA69">
            <v>0</v>
          </cell>
          <cell r="AB69">
            <v>2012.25</v>
          </cell>
          <cell r="AC69">
            <v>2012.25</v>
          </cell>
          <cell r="AD69">
            <v>0</v>
          </cell>
          <cell r="AE69">
            <v>0</v>
          </cell>
          <cell r="AF69">
            <v>0</v>
          </cell>
          <cell r="AG69">
            <v>2012.25</v>
          </cell>
          <cell r="AH69">
            <v>5000</v>
          </cell>
          <cell r="AI69">
            <v>0</v>
          </cell>
          <cell r="AJ69">
            <v>5000</v>
          </cell>
          <cell r="AK69">
            <v>0</v>
          </cell>
          <cell r="AL69">
            <v>0</v>
          </cell>
          <cell r="AM69">
            <v>0</v>
          </cell>
        </row>
        <row r="70">
          <cell r="B70" t="str">
            <v>Glibenclamide</v>
          </cell>
          <cell r="C70" t="str">
            <v>Glibenclamide</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row>
        <row r="72">
          <cell r="B72" t="str">
            <v>Glimepiride1mg</v>
          </cell>
          <cell r="C72" t="str">
            <v>Glimepiride</v>
          </cell>
          <cell r="D72" t="str">
            <v>1mg</v>
          </cell>
          <cell r="E72" t="str">
            <v>Torrent</v>
          </cell>
          <cell r="F72">
            <v>0</v>
          </cell>
          <cell r="G72">
            <v>0</v>
          </cell>
          <cell r="H72">
            <v>0</v>
          </cell>
          <cell r="I72" t="str">
            <v>Y</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row>
        <row r="73">
          <cell r="B73" t="str">
            <v>Glimepiride2mg</v>
          </cell>
          <cell r="C73" t="str">
            <v>Glimepiride</v>
          </cell>
          <cell r="D73" t="str">
            <v>2mg</v>
          </cell>
          <cell r="E73" t="str">
            <v>Torrent</v>
          </cell>
          <cell r="F73">
            <v>0</v>
          </cell>
          <cell r="G73">
            <v>0</v>
          </cell>
          <cell r="H73">
            <v>0</v>
          </cell>
          <cell r="I73" t="str">
            <v>Y</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row>
        <row r="74">
          <cell r="B74" t="str">
            <v>Glimepiride3mg</v>
          </cell>
          <cell r="C74" t="str">
            <v>Glimepiride</v>
          </cell>
          <cell r="D74" t="str">
            <v>3mg</v>
          </cell>
          <cell r="E74" t="str">
            <v>Torrent</v>
          </cell>
          <cell r="F74">
            <v>0</v>
          </cell>
          <cell r="G74">
            <v>0</v>
          </cell>
          <cell r="H74">
            <v>0</v>
          </cell>
          <cell r="I74" t="str">
            <v>Y</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row>
        <row r="75">
          <cell r="B75" t="str">
            <v>Glimepiride4mg</v>
          </cell>
          <cell r="C75" t="str">
            <v>Glimepiride</v>
          </cell>
          <cell r="D75" t="str">
            <v>4mg</v>
          </cell>
          <cell r="E75" t="str">
            <v>Torrent</v>
          </cell>
          <cell r="F75">
            <v>0</v>
          </cell>
          <cell r="G75">
            <v>0</v>
          </cell>
          <cell r="H75">
            <v>0</v>
          </cell>
          <cell r="I75" t="str">
            <v>Y</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row>
        <row r="76">
          <cell r="B76" t="str">
            <v>Glimepiride6mg</v>
          </cell>
          <cell r="C76" t="str">
            <v>Glimepiride</v>
          </cell>
          <cell r="D76" t="str">
            <v>6mg</v>
          </cell>
          <cell r="E76" t="str">
            <v>Torrent</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row>
        <row r="80">
          <cell r="B80" t="str">
            <v>Ketorolac</v>
          </cell>
          <cell r="C80" t="str">
            <v>Ketorolac</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row>
        <row r="81">
          <cell r="B81" t="str">
            <v>Ketorolac + Tramadol</v>
          </cell>
          <cell r="C81" t="str">
            <v>Ketorolac + Tramadol</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row>
        <row r="82">
          <cell r="B82" t="str">
            <v>Levetiracetam1000mg</v>
          </cell>
          <cell r="C82" t="str">
            <v>Levetiracetam</v>
          </cell>
          <cell r="D82" t="str">
            <v>1000mg</v>
          </cell>
          <cell r="E82" t="str">
            <v>Torrent</v>
          </cell>
          <cell r="F82" t="str">
            <v>Y</v>
          </cell>
          <cell r="G82" t="str">
            <v>Y</v>
          </cell>
          <cell r="H82">
            <v>0</v>
          </cell>
          <cell r="I82" t="str">
            <v>Y</v>
          </cell>
          <cell r="J82">
            <v>2012.75</v>
          </cell>
          <cell r="K82">
            <v>0</v>
          </cell>
          <cell r="L82">
            <v>0</v>
          </cell>
          <cell r="M82">
            <v>0</v>
          </cell>
          <cell r="N82">
            <v>2013</v>
          </cell>
          <cell r="O82">
            <v>0</v>
          </cell>
          <cell r="P82">
            <v>0</v>
          </cell>
          <cell r="Q82">
            <v>0</v>
          </cell>
          <cell r="R82">
            <v>0</v>
          </cell>
          <cell r="S82">
            <v>2013</v>
          </cell>
          <cell r="T82">
            <v>0</v>
          </cell>
          <cell r="U82">
            <v>0</v>
          </cell>
          <cell r="V82">
            <v>2013</v>
          </cell>
          <cell r="W82">
            <v>0</v>
          </cell>
          <cell r="X82">
            <v>0</v>
          </cell>
          <cell r="Y82">
            <v>0</v>
          </cell>
          <cell r="Z82">
            <v>0</v>
          </cell>
          <cell r="AA82">
            <v>0</v>
          </cell>
          <cell r="AB82">
            <v>2013.5</v>
          </cell>
          <cell r="AC82">
            <v>2013</v>
          </cell>
          <cell r="AD82">
            <v>0</v>
          </cell>
          <cell r="AE82">
            <v>0</v>
          </cell>
          <cell r="AF82">
            <v>0</v>
          </cell>
          <cell r="AG82">
            <v>2013</v>
          </cell>
          <cell r="AH82">
            <v>0</v>
          </cell>
          <cell r="AI82">
            <v>0</v>
          </cell>
          <cell r="AJ82">
            <v>0</v>
          </cell>
          <cell r="AK82">
            <v>0</v>
          </cell>
          <cell r="AL82">
            <v>0</v>
          </cell>
          <cell r="AM82">
            <v>0</v>
          </cell>
        </row>
        <row r="83">
          <cell r="B83" t="str">
            <v>Levetiracetam250mg</v>
          </cell>
          <cell r="C83" t="str">
            <v>Levetiracetam</v>
          </cell>
          <cell r="D83" t="str">
            <v>250mg</v>
          </cell>
          <cell r="E83" t="str">
            <v>Torrent</v>
          </cell>
          <cell r="F83">
            <v>0</v>
          </cell>
          <cell r="G83">
            <v>0</v>
          </cell>
          <cell r="H83">
            <v>0</v>
          </cell>
          <cell r="I83" t="str">
            <v>Y</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row>
        <row r="84">
          <cell r="B84" t="str">
            <v>Levetiracetam500mg</v>
          </cell>
          <cell r="C84" t="str">
            <v>Levetiracetam</v>
          </cell>
          <cell r="D84" t="str">
            <v>500mg</v>
          </cell>
          <cell r="E84" t="str">
            <v>Torrent</v>
          </cell>
          <cell r="F84">
            <v>0</v>
          </cell>
          <cell r="G84">
            <v>0</v>
          </cell>
          <cell r="H84">
            <v>0</v>
          </cell>
          <cell r="I84" t="str">
            <v>Y</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row>
        <row r="85">
          <cell r="B85" t="str">
            <v>Levetiracetam750mg</v>
          </cell>
          <cell r="C85" t="str">
            <v>Levetiracetam</v>
          </cell>
          <cell r="D85" t="str">
            <v>750mg</v>
          </cell>
          <cell r="E85" t="str">
            <v>Torrent</v>
          </cell>
          <cell r="F85">
            <v>0</v>
          </cell>
          <cell r="G85">
            <v>0</v>
          </cell>
          <cell r="H85">
            <v>0</v>
          </cell>
          <cell r="I85" t="str">
            <v>Y</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row>
        <row r="86">
          <cell r="B86" t="str">
            <v>Levocetirizine</v>
          </cell>
          <cell r="C86" t="str">
            <v>Levocetirizine</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row>
        <row r="87">
          <cell r="B87" t="str">
            <v>Levodopa + Carbidopa + Entacapone12.5+200+50mg</v>
          </cell>
          <cell r="C87" t="str">
            <v>Levodopa + Carbidopa + Entacapone</v>
          </cell>
          <cell r="D87" t="str">
            <v>12.5+200+50mg</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row>
        <row r="88">
          <cell r="B88" t="str">
            <v>Levodopa + Carbidopa + Entacapone18.75+200+75mg</v>
          </cell>
          <cell r="C88" t="str">
            <v>Levodopa + Carbidopa + Entacapone</v>
          </cell>
          <cell r="D88" t="str">
            <v>18.75+200+75mg</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row>
        <row r="89">
          <cell r="B89" t="str">
            <v>Levodopa + Carbidopa + Entacapone25+200+100mg</v>
          </cell>
          <cell r="C89" t="str">
            <v>Levodopa + Carbidopa + Entacapone</v>
          </cell>
          <cell r="D89" t="str">
            <v>25+200+100mg</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row>
        <row r="90">
          <cell r="B90" t="str">
            <v>Levodopa + Carbidopa + Entacapone31.25+200+125mg</v>
          </cell>
          <cell r="C90" t="str">
            <v>Levodopa + Carbidopa + Entacapone</v>
          </cell>
          <cell r="D90" t="str">
            <v>31.25+200+125mg</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row>
        <row r="91">
          <cell r="B91" t="str">
            <v>Levodopa + Carbidopa + Entacapone37.5+200+150mg</v>
          </cell>
          <cell r="C91" t="str">
            <v>Levodopa + Carbidopa + Entacapone</v>
          </cell>
          <cell r="D91" t="str">
            <v>37.5+200+150mg</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row>
        <row r="92">
          <cell r="B92" t="str">
            <v>Levodopa + Carbidopa + Entacapone50+200+200mg</v>
          </cell>
          <cell r="C92" t="str">
            <v>Levodopa + Carbidopa + Entacapone</v>
          </cell>
          <cell r="D92" t="str">
            <v>50+200+200mg</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row>
        <row r="93">
          <cell r="B93" t="str">
            <v>Mebeverine</v>
          </cell>
          <cell r="C93" t="str">
            <v>Mebeverine</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row>
        <row r="94">
          <cell r="B94" t="str">
            <v>Memantine10mg</v>
          </cell>
          <cell r="C94" t="str">
            <v>Memantine</v>
          </cell>
          <cell r="D94" t="str">
            <v>10mg</v>
          </cell>
          <cell r="E94" t="str">
            <v>Torrent</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row>
        <row r="95">
          <cell r="B95" t="str">
            <v>Memantine5mg</v>
          </cell>
          <cell r="C95" t="str">
            <v>Memantine</v>
          </cell>
          <cell r="D95" t="str">
            <v>5mg</v>
          </cell>
          <cell r="E95" t="str">
            <v>Torrent</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row>
        <row r="96">
          <cell r="B96" t="str">
            <v>Metformin + Glibenclamide</v>
          </cell>
          <cell r="C96" t="str">
            <v>Metformin + Glibenclamide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row>
        <row r="97">
          <cell r="B97" t="str">
            <v>Metformin + Glimepiride</v>
          </cell>
          <cell r="C97" t="str">
            <v>Metformin + Glimepiride</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row>
        <row r="98">
          <cell r="B98" t="str">
            <v>Metformin XR1000mg</v>
          </cell>
          <cell r="C98" t="str">
            <v>Metformin XR</v>
          </cell>
          <cell r="D98" t="str">
            <v>1000mg</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row>
        <row r="99">
          <cell r="B99" t="str">
            <v>Metformin XR500mg</v>
          </cell>
          <cell r="C99" t="str">
            <v>Metformin XR</v>
          </cell>
          <cell r="D99" t="str">
            <v>500mg</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row>
        <row r="100">
          <cell r="B100" t="str">
            <v>Metformin XR750mg</v>
          </cell>
          <cell r="C100" t="str">
            <v>Metformin XR</v>
          </cell>
          <cell r="D100" t="str">
            <v>750mg</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row>
        <row r="101">
          <cell r="B101" t="str">
            <v>Metformin XR850mg</v>
          </cell>
          <cell r="C101" t="str">
            <v>Metformin XR</v>
          </cell>
          <cell r="D101" t="str">
            <v>850mg</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0</v>
          </cell>
          <cell r="L102">
            <v>0</v>
          </cell>
          <cell r="M102">
            <v>2010.25</v>
          </cell>
          <cell r="N102">
            <v>2010.25</v>
          </cell>
          <cell r="O102">
            <v>0</v>
          </cell>
          <cell r="P102">
            <v>2010.25</v>
          </cell>
          <cell r="Q102">
            <v>0</v>
          </cell>
          <cell r="R102">
            <v>0</v>
          </cell>
          <cell r="S102">
            <v>2010.25</v>
          </cell>
          <cell r="T102">
            <v>0</v>
          </cell>
          <cell r="U102">
            <v>0</v>
          </cell>
          <cell r="V102">
            <v>2010.25</v>
          </cell>
          <cell r="W102">
            <v>0</v>
          </cell>
          <cell r="X102">
            <v>0</v>
          </cell>
          <cell r="Y102">
            <v>0</v>
          </cell>
          <cell r="Z102">
            <v>0</v>
          </cell>
          <cell r="AA102">
            <v>0</v>
          </cell>
          <cell r="AB102">
            <v>2010.25</v>
          </cell>
          <cell r="AC102">
            <v>2010.25</v>
          </cell>
          <cell r="AD102">
            <v>0</v>
          </cell>
          <cell r="AE102">
            <v>0</v>
          </cell>
          <cell r="AF102">
            <v>0</v>
          </cell>
          <cell r="AG102">
            <v>2010.25</v>
          </cell>
          <cell r="AH102">
            <v>0</v>
          </cell>
          <cell r="AI102">
            <v>0</v>
          </cell>
          <cell r="AJ102">
            <v>0</v>
          </cell>
          <cell r="AK102">
            <v>0</v>
          </cell>
          <cell r="AL102">
            <v>2010.25</v>
          </cell>
          <cell r="AM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0</v>
          </cell>
          <cell r="L103">
            <v>0</v>
          </cell>
          <cell r="M103">
            <v>2010.25</v>
          </cell>
          <cell r="N103">
            <v>2010.25</v>
          </cell>
          <cell r="O103">
            <v>0</v>
          </cell>
          <cell r="P103">
            <v>2010.25</v>
          </cell>
          <cell r="Q103">
            <v>0</v>
          </cell>
          <cell r="R103">
            <v>0</v>
          </cell>
          <cell r="S103">
            <v>2010.25</v>
          </cell>
          <cell r="T103">
            <v>0</v>
          </cell>
          <cell r="U103">
            <v>0</v>
          </cell>
          <cell r="V103">
            <v>2010.25</v>
          </cell>
          <cell r="W103">
            <v>0</v>
          </cell>
          <cell r="X103">
            <v>0</v>
          </cell>
          <cell r="Y103">
            <v>0</v>
          </cell>
          <cell r="Z103">
            <v>0</v>
          </cell>
          <cell r="AA103">
            <v>0</v>
          </cell>
          <cell r="AB103">
            <v>2010.25</v>
          </cell>
          <cell r="AC103">
            <v>2010.25</v>
          </cell>
          <cell r="AD103">
            <v>0</v>
          </cell>
          <cell r="AE103">
            <v>0</v>
          </cell>
          <cell r="AF103">
            <v>0</v>
          </cell>
          <cell r="AG103">
            <v>2010.25</v>
          </cell>
          <cell r="AH103">
            <v>0</v>
          </cell>
          <cell r="AI103">
            <v>0</v>
          </cell>
          <cell r="AJ103">
            <v>0</v>
          </cell>
          <cell r="AK103">
            <v>0</v>
          </cell>
          <cell r="AL103">
            <v>2010.25</v>
          </cell>
          <cell r="AM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0</v>
          </cell>
          <cell r="L104">
            <v>0</v>
          </cell>
          <cell r="M104">
            <v>2010.25</v>
          </cell>
          <cell r="N104">
            <v>2010.25</v>
          </cell>
          <cell r="O104">
            <v>0</v>
          </cell>
          <cell r="P104">
            <v>0</v>
          </cell>
          <cell r="Q104">
            <v>0</v>
          </cell>
          <cell r="R104">
            <v>0</v>
          </cell>
          <cell r="S104">
            <v>2010.25</v>
          </cell>
          <cell r="T104">
            <v>0</v>
          </cell>
          <cell r="U104">
            <v>0</v>
          </cell>
          <cell r="V104">
            <v>2010.25</v>
          </cell>
          <cell r="W104">
            <v>0</v>
          </cell>
          <cell r="X104">
            <v>0</v>
          </cell>
          <cell r="Y104">
            <v>0</v>
          </cell>
          <cell r="Z104">
            <v>0</v>
          </cell>
          <cell r="AA104">
            <v>0</v>
          </cell>
          <cell r="AB104">
            <v>2010.25</v>
          </cell>
          <cell r="AC104">
            <v>2010.25</v>
          </cell>
          <cell r="AD104">
            <v>0</v>
          </cell>
          <cell r="AE104">
            <v>0</v>
          </cell>
          <cell r="AF104">
            <v>0</v>
          </cell>
          <cell r="AG104">
            <v>2010.25</v>
          </cell>
          <cell r="AH104">
            <v>0</v>
          </cell>
          <cell r="AI104">
            <v>0</v>
          </cell>
          <cell r="AJ104">
            <v>0</v>
          </cell>
          <cell r="AK104">
            <v>0</v>
          </cell>
          <cell r="AL104">
            <v>0</v>
          </cell>
          <cell r="AM104">
            <v>2010.25</v>
          </cell>
        </row>
        <row r="105">
          <cell r="B105" t="str">
            <v>Metoclopramide + Omeprazole</v>
          </cell>
          <cell r="C105" t="str">
            <v>Metoclopramide + Omeprazole</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row>
        <row r="106">
          <cell r="B106" t="str">
            <v>Montelukast4mg</v>
          </cell>
          <cell r="C106" t="str">
            <v>Montelukast</v>
          </cell>
          <cell r="D106" t="str">
            <v>4mg</v>
          </cell>
          <cell r="E106" t="str">
            <v>Torrent</v>
          </cell>
          <cell r="F106" t="str">
            <v>Y</v>
          </cell>
          <cell r="G106" t="str">
            <v>Y</v>
          </cell>
          <cell r="H106">
            <v>0</v>
          </cell>
          <cell r="I106" t="str">
            <v>Y</v>
          </cell>
          <cell r="J106">
            <v>2010.5</v>
          </cell>
          <cell r="K106">
            <v>0</v>
          </cell>
          <cell r="L106">
            <v>0</v>
          </cell>
          <cell r="M106">
            <v>0</v>
          </cell>
          <cell r="N106">
            <v>2011.75</v>
          </cell>
          <cell r="O106">
            <v>0</v>
          </cell>
          <cell r="P106">
            <v>0</v>
          </cell>
          <cell r="Q106">
            <v>0</v>
          </cell>
          <cell r="R106">
            <v>0</v>
          </cell>
          <cell r="S106">
            <v>2011.75</v>
          </cell>
          <cell r="T106">
            <v>0</v>
          </cell>
          <cell r="U106">
            <v>0</v>
          </cell>
          <cell r="V106">
            <v>2011.75</v>
          </cell>
          <cell r="W106">
            <v>0</v>
          </cell>
          <cell r="X106">
            <v>0</v>
          </cell>
          <cell r="Y106">
            <v>0</v>
          </cell>
          <cell r="Z106">
            <v>0</v>
          </cell>
          <cell r="AA106">
            <v>0</v>
          </cell>
          <cell r="AB106">
            <v>2011</v>
          </cell>
          <cell r="AC106">
            <v>2011.75</v>
          </cell>
          <cell r="AD106">
            <v>0</v>
          </cell>
          <cell r="AE106">
            <v>0</v>
          </cell>
          <cell r="AF106">
            <v>0</v>
          </cell>
          <cell r="AG106">
            <v>2011.75</v>
          </cell>
          <cell r="AH106">
            <v>0</v>
          </cell>
          <cell r="AI106">
            <v>0</v>
          </cell>
          <cell r="AJ106">
            <v>0</v>
          </cell>
          <cell r="AK106">
            <v>0</v>
          </cell>
          <cell r="AL106">
            <v>0</v>
          </cell>
          <cell r="AM106">
            <v>0</v>
          </cell>
        </row>
        <row r="107">
          <cell r="B107" t="str">
            <v>Montelukast5mg</v>
          </cell>
          <cell r="C107" t="str">
            <v>Montelukast</v>
          </cell>
          <cell r="D107" t="str">
            <v>5mg</v>
          </cell>
          <cell r="E107" t="str">
            <v>Torrent</v>
          </cell>
          <cell r="F107" t="str">
            <v>Y</v>
          </cell>
          <cell r="G107" t="str">
            <v>Y</v>
          </cell>
          <cell r="H107">
            <v>0</v>
          </cell>
          <cell r="I107" t="str">
            <v>Y</v>
          </cell>
          <cell r="J107">
            <v>2010.5</v>
          </cell>
          <cell r="K107">
            <v>0</v>
          </cell>
          <cell r="L107">
            <v>0</v>
          </cell>
          <cell r="M107">
            <v>0</v>
          </cell>
          <cell r="N107">
            <v>2011.75</v>
          </cell>
          <cell r="O107">
            <v>0</v>
          </cell>
          <cell r="P107">
            <v>0</v>
          </cell>
          <cell r="Q107">
            <v>0</v>
          </cell>
          <cell r="R107">
            <v>0</v>
          </cell>
          <cell r="S107">
            <v>2011.75</v>
          </cell>
          <cell r="T107">
            <v>0</v>
          </cell>
          <cell r="U107">
            <v>0</v>
          </cell>
          <cell r="V107">
            <v>2011.75</v>
          </cell>
          <cell r="W107">
            <v>0</v>
          </cell>
          <cell r="X107">
            <v>0</v>
          </cell>
          <cell r="Y107">
            <v>0</v>
          </cell>
          <cell r="Z107">
            <v>0</v>
          </cell>
          <cell r="AA107">
            <v>0</v>
          </cell>
          <cell r="AB107">
            <v>2011</v>
          </cell>
          <cell r="AC107">
            <v>2011.75</v>
          </cell>
          <cell r="AD107">
            <v>0</v>
          </cell>
          <cell r="AE107">
            <v>0</v>
          </cell>
          <cell r="AF107">
            <v>0</v>
          </cell>
          <cell r="AG107">
            <v>2011.75</v>
          </cell>
          <cell r="AH107">
            <v>0</v>
          </cell>
          <cell r="AI107">
            <v>0</v>
          </cell>
          <cell r="AJ107">
            <v>0</v>
          </cell>
          <cell r="AK107">
            <v>0</v>
          </cell>
          <cell r="AL107">
            <v>0</v>
          </cell>
          <cell r="AM107">
            <v>0</v>
          </cell>
        </row>
        <row r="108">
          <cell r="B108" t="str">
            <v>Montelukast10mg</v>
          </cell>
          <cell r="C108" t="str">
            <v>Montelukast</v>
          </cell>
          <cell r="D108" t="str">
            <v>10mg</v>
          </cell>
          <cell r="E108" t="str">
            <v>Torrent</v>
          </cell>
          <cell r="F108" t="str">
            <v>Y</v>
          </cell>
          <cell r="G108" t="str">
            <v>Y</v>
          </cell>
          <cell r="H108">
            <v>0</v>
          </cell>
          <cell r="I108" t="str">
            <v>Y</v>
          </cell>
          <cell r="J108">
            <v>2010.5</v>
          </cell>
          <cell r="K108">
            <v>0</v>
          </cell>
          <cell r="L108">
            <v>0</v>
          </cell>
          <cell r="M108">
            <v>0</v>
          </cell>
          <cell r="N108">
            <v>2011.75</v>
          </cell>
          <cell r="O108">
            <v>0</v>
          </cell>
          <cell r="P108">
            <v>0</v>
          </cell>
          <cell r="Q108">
            <v>0</v>
          </cell>
          <cell r="R108">
            <v>0</v>
          </cell>
          <cell r="S108">
            <v>2011.75</v>
          </cell>
          <cell r="T108">
            <v>0</v>
          </cell>
          <cell r="U108">
            <v>0</v>
          </cell>
          <cell r="V108">
            <v>2011.75</v>
          </cell>
          <cell r="W108">
            <v>0</v>
          </cell>
          <cell r="X108">
            <v>0</v>
          </cell>
          <cell r="Y108">
            <v>0</v>
          </cell>
          <cell r="Z108">
            <v>0</v>
          </cell>
          <cell r="AA108">
            <v>0</v>
          </cell>
          <cell r="AB108">
            <v>2011</v>
          </cell>
          <cell r="AC108">
            <v>2011.75</v>
          </cell>
          <cell r="AD108">
            <v>0</v>
          </cell>
          <cell r="AE108">
            <v>0</v>
          </cell>
          <cell r="AF108">
            <v>0</v>
          </cell>
          <cell r="AG108">
            <v>2011.75</v>
          </cell>
          <cell r="AH108">
            <v>0</v>
          </cell>
          <cell r="AI108">
            <v>0</v>
          </cell>
          <cell r="AJ108">
            <v>0</v>
          </cell>
          <cell r="AK108">
            <v>0</v>
          </cell>
          <cell r="AL108">
            <v>0</v>
          </cell>
          <cell r="AM108">
            <v>0</v>
          </cell>
        </row>
        <row r="109">
          <cell r="B109" t="str">
            <v>Nimesulide + Paracetamol</v>
          </cell>
          <cell r="C109" t="str">
            <v>Nimesulide + Paracetamol</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row>
        <row r="110">
          <cell r="B110" t="str">
            <v>Nimesulide Betadex</v>
          </cell>
          <cell r="C110" t="str">
            <v>Nimesulide Betadex</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row>
        <row r="112">
          <cell r="B112" t="str">
            <v>Orlistat</v>
          </cell>
          <cell r="C112" t="str">
            <v>Orlistat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row>
        <row r="113">
          <cell r="B113" t="str">
            <v>Oxcarbazepine</v>
          </cell>
          <cell r="C113" t="str">
            <v>Oxcarbazepine</v>
          </cell>
          <cell r="D113">
            <v>0</v>
          </cell>
          <cell r="E113" t="str">
            <v>Torrent</v>
          </cell>
          <cell r="F113">
            <v>0</v>
          </cell>
          <cell r="G113" t="str">
            <v>Y</v>
          </cell>
          <cell r="H113">
            <v>0</v>
          </cell>
          <cell r="I113">
            <v>0</v>
          </cell>
          <cell r="J113">
            <v>0</v>
          </cell>
          <cell r="K113">
            <v>0</v>
          </cell>
          <cell r="L113">
            <v>0</v>
          </cell>
          <cell r="M113">
            <v>0</v>
          </cell>
          <cell r="N113">
            <v>2013.5</v>
          </cell>
          <cell r="O113">
            <v>0</v>
          </cell>
          <cell r="P113">
            <v>0</v>
          </cell>
          <cell r="Q113">
            <v>0</v>
          </cell>
          <cell r="R113">
            <v>0</v>
          </cell>
          <cell r="S113">
            <v>2013.5</v>
          </cell>
          <cell r="T113">
            <v>0</v>
          </cell>
          <cell r="U113">
            <v>0</v>
          </cell>
          <cell r="V113">
            <v>2013.5</v>
          </cell>
          <cell r="W113">
            <v>0</v>
          </cell>
          <cell r="X113">
            <v>0</v>
          </cell>
          <cell r="Y113">
            <v>0</v>
          </cell>
          <cell r="Z113">
            <v>0</v>
          </cell>
          <cell r="AA113">
            <v>0</v>
          </cell>
          <cell r="AB113">
            <v>2013.5</v>
          </cell>
          <cell r="AC113">
            <v>0</v>
          </cell>
          <cell r="AD113">
            <v>0</v>
          </cell>
          <cell r="AE113">
            <v>0</v>
          </cell>
          <cell r="AF113">
            <v>0</v>
          </cell>
          <cell r="AG113">
            <v>0</v>
          </cell>
          <cell r="AH113">
            <v>0</v>
          </cell>
          <cell r="AI113">
            <v>0</v>
          </cell>
          <cell r="AJ113">
            <v>0</v>
          </cell>
          <cell r="AK113">
            <v>0</v>
          </cell>
          <cell r="AL113">
            <v>0</v>
          </cell>
          <cell r="AM113">
            <v>0</v>
          </cell>
        </row>
        <row r="114">
          <cell r="B114" t="str">
            <v>Paracetamol + Codeine</v>
          </cell>
          <cell r="C114" t="str">
            <v>Paracetamol + Codeine</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row>
        <row r="115">
          <cell r="B115" t="str">
            <v>Paracetamol + Tramadol</v>
          </cell>
          <cell r="C115" t="str">
            <v>Paracetamol + Tramadol</v>
          </cell>
          <cell r="D115">
            <v>0</v>
          </cell>
          <cell r="E115" t="str">
            <v>Aurobindo</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row>
        <row r="116">
          <cell r="B116" t="str">
            <v>Pemetrexed100mg</v>
          </cell>
          <cell r="C116" t="str">
            <v>Pemetrexed</v>
          </cell>
          <cell r="D116" t="str">
            <v>100mg</v>
          </cell>
          <cell r="E116">
            <v>0</v>
          </cell>
          <cell r="F116">
            <v>0</v>
          </cell>
          <cell r="G116">
            <v>0</v>
          </cell>
          <cell r="H116">
            <v>0</v>
          </cell>
          <cell r="I116" t="str">
            <v>Y</v>
          </cell>
          <cell r="J116">
            <v>2016.25</v>
          </cell>
          <cell r="K116">
            <v>0</v>
          </cell>
          <cell r="L116">
            <v>0</v>
          </cell>
          <cell r="M116">
            <v>0</v>
          </cell>
          <cell r="N116">
            <v>2016.25</v>
          </cell>
          <cell r="O116">
            <v>0</v>
          </cell>
          <cell r="P116">
            <v>0</v>
          </cell>
          <cell r="Q116">
            <v>0</v>
          </cell>
          <cell r="R116">
            <v>0</v>
          </cell>
          <cell r="S116">
            <v>2016.25</v>
          </cell>
          <cell r="T116">
            <v>0</v>
          </cell>
          <cell r="U116">
            <v>0</v>
          </cell>
          <cell r="V116">
            <v>2016.25</v>
          </cell>
          <cell r="W116">
            <v>0</v>
          </cell>
          <cell r="X116">
            <v>0</v>
          </cell>
          <cell r="Y116">
            <v>0</v>
          </cell>
          <cell r="Z116">
            <v>0</v>
          </cell>
          <cell r="AA116">
            <v>0</v>
          </cell>
          <cell r="AB116">
            <v>2016.25</v>
          </cell>
          <cell r="AC116">
            <v>2016.25</v>
          </cell>
          <cell r="AD116">
            <v>0</v>
          </cell>
          <cell r="AE116">
            <v>0</v>
          </cell>
          <cell r="AF116">
            <v>0</v>
          </cell>
          <cell r="AG116">
            <v>2016.25</v>
          </cell>
          <cell r="AH116">
            <v>0</v>
          </cell>
          <cell r="AI116">
            <v>0</v>
          </cell>
          <cell r="AJ116">
            <v>0</v>
          </cell>
          <cell r="AK116">
            <v>0</v>
          </cell>
          <cell r="AL116">
            <v>0</v>
          </cell>
          <cell r="AM116">
            <v>0</v>
          </cell>
        </row>
        <row r="117">
          <cell r="B117" t="str">
            <v>Pemetrexed500mg</v>
          </cell>
          <cell r="C117" t="str">
            <v>Pemetrexed</v>
          </cell>
          <cell r="D117" t="str">
            <v>500mg</v>
          </cell>
          <cell r="E117">
            <v>0</v>
          </cell>
          <cell r="F117">
            <v>0</v>
          </cell>
          <cell r="G117">
            <v>0</v>
          </cell>
          <cell r="H117">
            <v>0</v>
          </cell>
          <cell r="I117" t="str">
            <v>Y</v>
          </cell>
          <cell r="J117">
            <v>2016.25</v>
          </cell>
          <cell r="K117">
            <v>0</v>
          </cell>
          <cell r="L117">
            <v>0</v>
          </cell>
          <cell r="M117">
            <v>0</v>
          </cell>
          <cell r="N117">
            <v>2016.25</v>
          </cell>
          <cell r="O117">
            <v>0</v>
          </cell>
          <cell r="P117">
            <v>0</v>
          </cell>
          <cell r="Q117">
            <v>0</v>
          </cell>
          <cell r="R117">
            <v>0</v>
          </cell>
          <cell r="S117">
            <v>2016.25</v>
          </cell>
          <cell r="T117">
            <v>0</v>
          </cell>
          <cell r="U117">
            <v>0</v>
          </cell>
          <cell r="V117">
            <v>2016.25</v>
          </cell>
          <cell r="W117">
            <v>0</v>
          </cell>
          <cell r="X117">
            <v>0</v>
          </cell>
          <cell r="Y117">
            <v>0</v>
          </cell>
          <cell r="Z117">
            <v>0</v>
          </cell>
          <cell r="AA117">
            <v>0</v>
          </cell>
          <cell r="AB117">
            <v>2016.25</v>
          </cell>
          <cell r="AC117">
            <v>2016.25</v>
          </cell>
          <cell r="AD117">
            <v>0</v>
          </cell>
          <cell r="AE117">
            <v>0</v>
          </cell>
          <cell r="AF117">
            <v>0</v>
          </cell>
          <cell r="AG117">
            <v>2016.25</v>
          </cell>
          <cell r="AH117">
            <v>0</v>
          </cell>
          <cell r="AI117">
            <v>0</v>
          </cell>
          <cell r="AJ117">
            <v>0</v>
          </cell>
          <cell r="AK117">
            <v>0</v>
          </cell>
          <cell r="AL117">
            <v>0</v>
          </cell>
          <cell r="AM117">
            <v>0</v>
          </cell>
        </row>
        <row r="118">
          <cell r="B118" t="str">
            <v>Perindopril2mg</v>
          </cell>
          <cell r="C118" t="str">
            <v>Perindopril</v>
          </cell>
          <cell r="D118" t="str">
            <v>2mg</v>
          </cell>
          <cell r="E118">
            <v>0</v>
          </cell>
          <cell r="F118">
            <v>0</v>
          </cell>
          <cell r="G118">
            <v>0</v>
          </cell>
          <cell r="H118" t="str">
            <v>Y</v>
          </cell>
          <cell r="I118">
            <v>0</v>
          </cell>
          <cell r="J118">
            <v>2010.75</v>
          </cell>
          <cell r="K118">
            <v>0</v>
          </cell>
          <cell r="L118">
            <v>0</v>
          </cell>
          <cell r="M118">
            <v>0</v>
          </cell>
          <cell r="N118">
            <v>2011.5</v>
          </cell>
          <cell r="O118">
            <v>0</v>
          </cell>
          <cell r="P118">
            <v>0</v>
          </cell>
          <cell r="Q118">
            <v>0</v>
          </cell>
          <cell r="R118">
            <v>0</v>
          </cell>
          <cell r="S118">
            <v>2011.5</v>
          </cell>
          <cell r="T118">
            <v>0</v>
          </cell>
          <cell r="U118">
            <v>0</v>
          </cell>
          <cell r="V118">
            <v>2011.5</v>
          </cell>
          <cell r="W118">
            <v>0</v>
          </cell>
          <cell r="X118">
            <v>0</v>
          </cell>
          <cell r="Y118">
            <v>0</v>
          </cell>
          <cell r="Z118">
            <v>0</v>
          </cell>
          <cell r="AA118">
            <v>0</v>
          </cell>
          <cell r="AB118">
            <v>2011.5</v>
          </cell>
          <cell r="AC118">
            <v>2011.5</v>
          </cell>
          <cell r="AD118">
            <v>0</v>
          </cell>
          <cell r="AE118">
            <v>0</v>
          </cell>
          <cell r="AF118">
            <v>0</v>
          </cell>
          <cell r="AG118">
            <v>2011.5</v>
          </cell>
          <cell r="AH118">
            <v>0</v>
          </cell>
          <cell r="AI118">
            <v>0</v>
          </cell>
          <cell r="AJ118">
            <v>0</v>
          </cell>
          <cell r="AK118">
            <v>0</v>
          </cell>
          <cell r="AL118">
            <v>0</v>
          </cell>
          <cell r="AM118">
            <v>0</v>
          </cell>
        </row>
        <row r="119">
          <cell r="B119" t="str">
            <v>Perindopril4mg</v>
          </cell>
          <cell r="C119" t="str">
            <v>Perindopril</v>
          </cell>
          <cell r="D119" t="str">
            <v>4mg</v>
          </cell>
          <cell r="E119">
            <v>0</v>
          </cell>
          <cell r="F119">
            <v>0</v>
          </cell>
          <cell r="G119">
            <v>0</v>
          </cell>
          <cell r="H119" t="str">
            <v>Y</v>
          </cell>
          <cell r="I119">
            <v>0</v>
          </cell>
          <cell r="J119">
            <v>2010.75</v>
          </cell>
          <cell r="K119">
            <v>0</v>
          </cell>
          <cell r="L119">
            <v>0</v>
          </cell>
          <cell r="M119">
            <v>0</v>
          </cell>
          <cell r="N119">
            <v>2011.5</v>
          </cell>
          <cell r="O119">
            <v>0</v>
          </cell>
          <cell r="P119">
            <v>0</v>
          </cell>
          <cell r="Q119">
            <v>0</v>
          </cell>
          <cell r="R119">
            <v>0</v>
          </cell>
          <cell r="S119">
            <v>2011.5</v>
          </cell>
          <cell r="T119">
            <v>0</v>
          </cell>
          <cell r="U119">
            <v>0</v>
          </cell>
          <cell r="V119">
            <v>2011.5</v>
          </cell>
          <cell r="W119">
            <v>0</v>
          </cell>
          <cell r="X119">
            <v>0</v>
          </cell>
          <cell r="Y119">
            <v>0</v>
          </cell>
          <cell r="Z119">
            <v>0</v>
          </cell>
          <cell r="AA119">
            <v>0</v>
          </cell>
          <cell r="AB119">
            <v>2011.5</v>
          </cell>
          <cell r="AC119">
            <v>2011.5</v>
          </cell>
          <cell r="AD119">
            <v>0</v>
          </cell>
          <cell r="AE119">
            <v>0</v>
          </cell>
          <cell r="AF119">
            <v>0</v>
          </cell>
          <cell r="AG119">
            <v>2011.5</v>
          </cell>
          <cell r="AH119">
            <v>0</v>
          </cell>
          <cell r="AI119">
            <v>0</v>
          </cell>
          <cell r="AJ119">
            <v>0</v>
          </cell>
          <cell r="AK119">
            <v>0</v>
          </cell>
          <cell r="AL119">
            <v>0</v>
          </cell>
          <cell r="AM119">
            <v>0</v>
          </cell>
        </row>
        <row r="120">
          <cell r="B120" t="str">
            <v>Perindopril8mg</v>
          </cell>
          <cell r="C120" t="str">
            <v>Perindopril</v>
          </cell>
          <cell r="D120" t="str">
            <v>8mg</v>
          </cell>
          <cell r="E120">
            <v>0</v>
          </cell>
          <cell r="F120">
            <v>0</v>
          </cell>
          <cell r="G120">
            <v>0</v>
          </cell>
          <cell r="H120" t="str">
            <v>Y</v>
          </cell>
          <cell r="I120">
            <v>0</v>
          </cell>
          <cell r="J120">
            <v>2010.75</v>
          </cell>
          <cell r="K120">
            <v>0</v>
          </cell>
          <cell r="L120">
            <v>0</v>
          </cell>
          <cell r="M120">
            <v>0</v>
          </cell>
          <cell r="N120">
            <v>2011.5</v>
          </cell>
          <cell r="O120">
            <v>0</v>
          </cell>
          <cell r="P120">
            <v>0</v>
          </cell>
          <cell r="Q120">
            <v>0</v>
          </cell>
          <cell r="R120">
            <v>0</v>
          </cell>
          <cell r="S120">
            <v>2011.5</v>
          </cell>
          <cell r="T120">
            <v>0</v>
          </cell>
          <cell r="U120">
            <v>0</v>
          </cell>
          <cell r="V120">
            <v>2011.5</v>
          </cell>
          <cell r="W120">
            <v>0</v>
          </cell>
          <cell r="X120">
            <v>0</v>
          </cell>
          <cell r="Y120">
            <v>0</v>
          </cell>
          <cell r="Z120">
            <v>0</v>
          </cell>
          <cell r="AA120">
            <v>0</v>
          </cell>
          <cell r="AB120">
            <v>2011.5</v>
          </cell>
          <cell r="AC120">
            <v>2011.5</v>
          </cell>
          <cell r="AD120">
            <v>0</v>
          </cell>
          <cell r="AE120">
            <v>0</v>
          </cell>
          <cell r="AF120">
            <v>0</v>
          </cell>
          <cell r="AG120">
            <v>2011.5</v>
          </cell>
          <cell r="AH120">
            <v>0</v>
          </cell>
          <cell r="AI120">
            <v>0</v>
          </cell>
          <cell r="AJ120">
            <v>0</v>
          </cell>
          <cell r="AK120">
            <v>0</v>
          </cell>
          <cell r="AL120">
            <v>0</v>
          </cell>
          <cell r="AM120">
            <v>0</v>
          </cell>
        </row>
        <row r="121">
          <cell r="B121" t="str">
            <v>Pinaverium Bromide + Dimethicone</v>
          </cell>
          <cell r="C121" t="str">
            <v>Pinaverium Bromide + Dimethicone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row>
        <row r="122">
          <cell r="B122" t="str">
            <v>Pioglitazone + Metformin15+500mg</v>
          </cell>
          <cell r="C122" t="str">
            <v>Pioglitazone + Metformin</v>
          </cell>
          <cell r="D122" t="str">
            <v>15+500mg</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row>
        <row r="123">
          <cell r="B123" t="str">
            <v>Pioglitazone + Metformin15+850mg</v>
          </cell>
          <cell r="C123" t="str">
            <v>Pioglitazone + Metformin</v>
          </cell>
          <cell r="D123" t="str">
            <v>15+850mg</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row>
        <row r="124">
          <cell r="B124" t="str">
            <v>Pioglitazone15mg</v>
          </cell>
          <cell r="C124" t="str">
            <v>Pioglitazone</v>
          </cell>
          <cell r="D124" t="str">
            <v>15mg</v>
          </cell>
          <cell r="E124" t="str">
            <v>Torrent</v>
          </cell>
          <cell r="F124">
            <v>0</v>
          </cell>
          <cell r="G124" t="str">
            <v>Y</v>
          </cell>
          <cell r="H124">
            <v>0</v>
          </cell>
          <cell r="I124">
            <v>0</v>
          </cell>
          <cell r="J124">
            <v>2012.5</v>
          </cell>
          <cell r="K124">
            <v>0</v>
          </cell>
          <cell r="L124">
            <v>0</v>
          </cell>
          <cell r="M124">
            <v>0</v>
          </cell>
          <cell r="N124">
            <v>2013.25</v>
          </cell>
          <cell r="O124">
            <v>0</v>
          </cell>
          <cell r="P124">
            <v>0</v>
          </cell>
          <cell r="Q124">
            <v>0</v>
          </cell>
          <cell r="R124">
            <v>0</v>
          </cell>
          <cell r="S124">
            <v>2013.25</v>
          </cell>
          <cell r="T124">
            <v>0</v>
          </cell>
          <cell r="U124">
            <v>0</v>
          </cell>
          <cell r="V124">
            <v>2013.25</v>
          </cell>
          <cell r="W124">
            <v>0</v>
          </cell>
          <cell r="X124">
            <v>0</v>
          </cell>
          <cell r="Y124">
            <v>0</v>
          </cell>
          <cell r="Z124">
            <v>0</v>
          </cell>
          <cell r="AA124">
            <v>0</v>
          </cell>
          <cell r="AB124">
            <v>2013.25</v>
          </cell>
          <cell r="AC124">
            <v>2013.25</v>
          </cell>
          <cell r="AD124">
            <v>0</v>
          </cell>
          <cell r="AE124">
            <v>0</v>
          </cell>
          <cell r="AF124">
            <v>0</v>
          </cell>
          <cell r="AG124">
            <v>2013.25</v>
          </cell>
          <cell r="AH124">
            <v>0</v>
          </cell>
          <cell r="AI124">
            <v>0</v>
          </cell>
          <cell r="AJ124">
            <v>0</v>
          </cell>
          <cell r="AK124">
            <v>0</v>
          </cell>
          <cell r="AL124">
            <v>0</v>
          </cell>
          <cell r="AM124">
            <v>0</v>
          </cell>
        </row>
        <row r="125">
          <cell r="B125" t="str">
            <v>Pioglitazone30mg</v>
          </cell>
          <cell r="C125" t="str">
            <v>Pioglitazone</v>
          </cell>
          <cell r="D125" t="str">
            <v>30mg</v>
          </cell>
          <cell r="E125" t="str">
            <v>Torrent</v>
          </cell>
          <cell r="F125">
            <v>0</v>
          </cell>
          <cell r="G125" t="str">
            <v>Y</v>
          </cell>
          <cell r="H125">
            <v>0</v>
          </cell>
          <cell r="I125">
            <v>0</v>
          </cell>
          <cell r="J125">
            <v>2012.5</v>
          </cell>
          <cell r="K125">
            <v>0</v>
          </cell>
          <cell r="L125">
            <v>0</v>
          </cell>
          <cell r="M125">
            <v>0</v>
          </cell>
          <cell r="N125">
            <v>2013.25</v>
          </cell>
          <cell r="O125">
            <v>0</v>
          </cell>
          <cell r="P125">
            <v>0</v>
          </cell>
          <cell r="Q125">
            <v>0</v>
          </cell>
          <cell r="R125">
            <v>0</v>
          </cell>
          <cell r="S125">
            <v>2013.25</v>
          </cell>
          <cell r="T125">
            <v>0</v>
          </cell>
          <cell r="U125">
            <v>0</v>
          </cell>
          <cell r="V125">
            <v>2013.25</v>
          </cell>
          <cell r="W125">
            <v>0</v>
          </cell>
          <cell r="X125">
            <v>0</v>
          </cell>
          <cell r="Y125">
            <v>0</v>
          </cell>
          <cell r="Z125">
            <v>0</v>
          </cell>
          <cell r="AA125">
            <v>0</v>
          </cell>
          <cell r="AB125">
            <v>2013.25</v>
          </cell>
          <cell r="AC125">
            <v>2013.25</v>
          </cell>
          <cell r="AD125">
            <v>0</v>
          </cell>
          <cell r="AE125">
            <v>0</v>
          </cell>
          <cell r="AF125">
            <v>0</v>
          </cell>
          <cell r="AG125">
            <v>2013.25</v>
          </cell>
          <cell r="AH125">
            <v>0</v>
          </cell>
          <cell r="AI125">
            <v>0</v>
          </cell>
          <cell r="AJ125">
            <v>0</v>
          </cell>
          <cell r="AK125">
            <v>0</v>
          </cell>
          <cell r="AL125">
            <v>0</v>
          </cell>
          <cell r="AM125">
            <v>0</v>
          </cell>
        </row>
        <row r="126">
          <cell r="B126" t="str">
            <v>Pioglitazone45mg</v>
          </cell>
          <cell r="C126" t="str">
            <v>Pioglitazone</v>
          </cell>
          <cell r="D126" t="str">
            <v>45mg</v>
          </cell>
          <cell r="E126" t="str">
            <v>Torrent</v>
          </cell>
          <cell r="F126" t="str">
            <v>Y</v>
          </cell>
          <cell r="G126" t="str">
            <v>Y</v>
          </cell>
          <cell r="H126">
            <v>0</v>
          </cell>
          <cell r="I126" t="str">
            <v>Y</v>
          </cell>
          <cell r="J126">
            <v>2012.5</v>
          </cell>
          <cell r="K126">
            <v>0</v>
          </cell>
          <cell r="L126">
            <v>0</v>
          </cell>
          <cell r="M126">
            <v>0</v>
          </cell>
          <cell r="N126">
            <v>2013.25</v>
          </cell>
          <cell r="O126">
            <v>0</v>
          </cell>
          <cell r="P126">
            <v>0</v>
          </cell>
          <cell r="Q126">
            <v>0</v>
          </cell>
          <cell r="R126">
            <v>0</v>
          </cell>
          <cell r="S126">
            <v>2013.25</v>
          </cell>
          <cell r="T126">
            <v>0</v>
          </cell>
          <cell r="U126">
            <v>0</v>
          </cell>
          <cell r="V126">
            <v>2013.25</v>
          </cell>
          <cell r="W126">
            <v>0</v>
          </cell>
          <cell r="X126">
            <v>0</v>
          </cell>
          <cell r="Y126">
            <v>0</v>
          </cell>
          <cell r="Z126">
            <v>0</v>
          </cell>
          <cell r="AA126">
            <v>0</v>
          </cell>
          <cell r="AB126">
            <v>2013.25</v>
          </cell>
          <cell r="AC126">
            <v>2013.25</v>
          </cell>
          <cell r="AD126">
            <v>0</v>
          </cell>
          <cell r="AE126">
            <v>0</v>
          </cell>
          <cell r="AF126">
            <v>0</v>
          </cell>
          <cell r="AG126">
            <v>2013.25</v>
          </cell>
          <cell r="AH126">
            <v>0</v>
          </cell>
          <cell r="AI126">
            <v>0</v>
          </cell>
          <cell r="AJ126">
            <v>0</v>
          </cell>
          <cell r="AK126">
            <v>0</v>
          </cell>
          <cell r="AL126">
            <v>0</v>
          </cell>
          <cell r="AM126">
            <v>0</v>
          </cell>
        </row>
        <row r="127">
          <cell r="B127" t="str">
            <v>Pioglitazone50mg</v>
          </cell>
          <cell r="C127" t="str">
            <v>Pioglitazone</v>
          </cell>
          <cell r="D127" t="str">
            <v>50mg</v>
          </cell>
          <cell r="E127" t="str">
            <v>Torrent</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2010.25</v>
          </cell>
          <cell r="N128">
            <v>0</v>
          </cell>
          <cell r="O128">
            <v>0</v>
          </cell>
          <cell r="P128">
            <v>0</v>
          </cell>
          <cell r="Q128">
            <v>0</v>
          </cell>
          <cell r="R128">
            <v>0</v>
          </cell>
          <cell r="S128">
            <v>0</v>
          </cell>
          <cell r="T128">
            <v>0</v>
          </cell>
          <cell r="U128">
            <v>0</v>
          </cell>
          <cell r="V128">
            <v>0</v>
          </cell>
          <cell r="W128">
            <v>0</v>
          </cell>
          <cell r="X128">
            <v>0</v>
          </cell>
          <cell r="Y128">
            <v>2010.25</v>
          </cell>
          <cell r="Z128">
            <v>2010.25</v>
          </cell>
          <cell r="AA128">
            <v>2010.25</v>
          </cell>
          <cell r="AB128">
            <v>2010.25</v>
          </cell>
          <cell r="AC128">
            <v>0</v>
          </cell>
          <cell r="AD128">
            <v>0</v>
          </cell>
          <cell r="AE128">
            <v>0</v>
          </cell>
          <cell r="AF128">
            <v>0</v>
          </cell>
          <cell r="AG128">
            <v>0</v>
          </cell>
          <cell r="AH128">
            <v>2010.25</v>
          </cell>
          <cell r="AI128">
            <v>2010.25</v>
          </cell>
          <cell r="AJ128">
            <v>0</v>
          </cell>
          <cell r="AK128">
            <v>0</v>
          </cell>
          <cell r="AL128">
            <v>0</v>
          </cell>
          <cell r="AM128">
            <v>0</v>
          </cell>
        </row>
        <row r="129">
          <cell r="B129" t="str">
            <v>Piperacillin + Tazobactam3375mg</v>
          </cell>
          <cell r="C129" t="str">
            <v>Piperacillin + Tazobactam</v>
          </cell>
          <cell r="D129" t="str">
            <v>3375mg</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row>
        <row r="130">
          <cell r="B130" t="str">
            <v>Piperacillin + Tazobactam4500mg</v>
          </cell>
          <cell r="C130" t="str">
            <v>Piperacillin + Tazobactam</v>
          </cell>
          <cell r="D130" t="str">
            <v>4500mg</v>
          </cell>
          <cell r="E130">
            <v>0</v>
          </cell>
          <cell r="F130">
            <v>0</v>
          </cell>
          <cell r="G130">
            <v>0</v>
          </cell>
          <cell r="H130" t="str">
            <v>Y</v>
          </cell>
          <cell r="I130">
            <v>0</v>
          </cell>
          <cell r="J130">
            <v>0</v>
          </cell>
          <cell r="K130">
            <v>0</v>
          </cell>
          <cell r="L130">
            <v>0</v>
          </cell>
          <cell r="M130">
            <v>2010.25</v>
          </cell>
          <cell r="N130">
            <v>0</v>
          </cell>
          <cell r="O130">
            <v>0</v>
          </cell>
          <cell r="P130">
            <v>2010.25</v>
          </cell>
          <cell r="Q130">
            <v>2010.25</v>
          </cell>
          <cell r="R130">
            <v>0</v>
          </cell>
          <cell r="S130">
            <v>0</v>
          </cell>
          <cell r="T130">
            <v>0</v>
          </cell>
          <cell r="U130">
            <v>0</v>
          </cell>
          <cell r="V130">
            <v>0</v>
          </cell>
          <cell r="W130">
            <v>0</v>
          </cell>
          <cell r="X130">
            <v>2010.25</v>
          </cell>
          <cell r="Y130">
            <v>2010.25</v>
          </cell>
          <cell r="Z130">
            <v>2010.25</v>
          </cell>
          <cell r="AA130">
            <v>2010.25</v>
          </cell>
          <cell r="AB130">
            <v>2010.25</v>
          </cell>
          <cell r="AC130">
            <v>0</v>
          </cell>
          <cell r="AD130">
            <v>0</v>
          </cell>
          <cell r="AE130">
            <v>0</v>
          </cell>
          <cell r="AF130">
            <v>0</v>
          </cell>
          <cell r="AG130">
            <v>0</v>
          </cell>
          <cell r="AH130">
            <v>2010.25</v>
          </cell>
          <cell r="AI130">
            <v>2010.25</v>
          </cell>
          <cell r="AJ130">
            <v>0</v>
          </cell>
          <cell r="AK130">
            <v>0</v>
          </cell>
          <cell r="AL130">
            <v>0</v>
          </cell>
          <cell r="AM130">
            <v>0</v>
          </cell>
        </row>
        <row r="131">
          <cell r="B131" t="str">
            <v>Pramipexole0.088mg</v>
          </cell>
          <cell r="C131" t="str">
            <v>Pramipexole</v>
          </cell>
          <cell r="D131" t="str">
            <v>0.088mg</v>
          </cell>
          <cell r="E131" t="str">
            <v>Torrent</v>
          </cell>
          <cell r="F131">
            <v>0</v>
          </cell>
          <cell r="G131" t="str">
            <v>Y</v>
          </cell>
          <cell r="H131">
            <v>0</v>
          </cell>
          <cell r="I131">
            <v>0</v>
          </cell>
          <cell r="J131">
            <v>2011.5</v>
          </cell>
          <cell r="K131">
            <v>0</v>
          </cell>
          <cell r="L131">
            <v>0</v>
          </cell>
          <cell r="M131">
            <v>0</v>
          </cell>
          <cell r="N131">
            <v>2012.25</v>
          </cell>
          <cell r="O131">
            <v>0</v>
          </cell>
          <cell r="P131">
            <v>0</v>
          </cell>
          <cell r="Q131">
            <v>0</v>
          </cell>
          <cell r="R131">
            <v>0</v>
          </cell>
          <cell r="S131">
            <v>2012.25</v>
          </cell>
          <cell r="T131">
            <v>0</v>
          </cell>
          <cell r="U131">
            <v>0</v>
          </cell>
          <cell r="V131">
            <v>2012.5</v>
          </cell>
          <cell r="W131">
            <v>0</v>
          </cell>
          <cell r="X131">
            <v>0</v>
          </cell>
          <cell r="Y131">
            <v>0</v>
          </cell>
          <cell r="Z131">
            <v>0</v>
          </cell>
          <cell r="AA131">
            <v>0</v>
          </cell>
          <cell r="AB131">
            <v>2012.25</v>
          </cell>
          <cell r="AC131">
            <v>2012.5</v>
          </cell>
          <cell r="AD131">
            <v>0</v>
          </cell>
          <cell r="AE131">
            <v>0</v>
          </cell>
          <cell r="AF131">
            <v>0</v>
          </cell>
          <cell r="AG131">
            <v>2012.25</v>
          </cell>
          <cell r="AH131">
            <v>0</v>
          </cell>
          <cell r="AI131">
            <v>0</v>
          </cell>
          <cell r="AJ131">
            <v>0</v>
          </cell>
          <cell r="AK131">
            <v>0</v>
          </cell>
          <cell r="AL131">
            <v>0</v>
          </cell>
          <cell r="AM131">
            <v>0</v>
          </cell>
        </row>
        <row r="132">
          <cell r="B132" t="str">
            <v>Pramipexole0.125mg</v>
          </cell>
          <cell r="C132" t="str">
            <v>Pramipexole</v>
          </cell>
          <cell r="D132" t="str">
            <v>0.125mg</v>
          </cell>
          <cell r="E132" t="str">
            <v>Torrent</v>
          </cell>
          <cell r="F132">
            <v>0</v>
          </cell>
          <cell r="G132" t="str">
            <v>Y</v>
          </cell>
          <cell r="H132">
            <v>0</v>
          </cell>
          <cell r="I132">
            <v>0</v>
          </cell>
          <cell r="J132">
            <v>2011.5</v>
          </cell>
          <cell r="K132">
            <v>0</v>
          </cell>
          <cell r="L132">
            <v>0</v>
          </cell>
          <cell r="M132">
            <v>0</v>
          </cell>
          <cell r="N132">
            <v>2012.25</v>
          </cell>
          <cell r="O132">
            <v>0</v>
          </cell>
          <cell r="P132">
            <v>0</v>
          </cell>
          <cell r="Q132">
            <v>0</v>
          </cell>
          <cell r="R132">
            <v>0</v>
          </cell>
          <cell r="S132">
            <v>2012.25</v>
          </cell>
          <cell r="T132">
            <v>0</v>
          </cell>
          <cell r="U132">
            <v>0</v>
          </cell>
          <cell r="V132">
            <v>2012.5</v>
          </cell>
          <cell r="W132">
            <v>0</v>
          </cell>
          <cell r="X132">
            <v>0</v>
          </cell>
          <cell r="Y132">
            <v>0</v>
          </cell>
          <cell r="Z132">
            <v>0</v>
          </cell>
          <cell r="AA132">
            <v>0</v>
          </cell>
          <cell r="AB132">
            <v>2012.25</v>
          </cell>
          <cell r="AC132">
            <v>2012.5</v>
          </cell>
          <cell r="AD132">
            <v>0</v>
          </cell>
          <cell r="AE132">
            <v>0</v>
          </cell>
          <cell r="AF132">
            <v>0</v>
          </cell>
          <cell r="AG132">
            <v>2012.25</v>
          </cell>
          <cell r="AH132">
            <v>0</v>
          </cell>
          <cell r="AI132">
            <v>0</v>
          </cell>
          <cell r="AJ132">
            <v>0</v>
          </cell>
          <cell r="AK132">
            <v>0</v>
          </cell>
          <cell r="AL132">
            <v>0</v>
          </cell>
          <cell r="AM132">
            <v>0</v>
          </cell>
        </row>
        <row r="133">
          <cell r="B133" t="str">
            <v>Pramipexole0.18mg</v>
          </cell>
          <cell r="C133" t="str">
            <v>Pramipexole</v>
          </cell>
          <cell r="D133" t="str">
            <v>0.18mg</v>
          </cell>
          <cell r="E133" t="str">
            <v>Torrent</v>
          </cell>
          <cell r="F133">
            <v>0</v>
          </cell>
          <cell r="G133" t="str">
            <v>Y</v>
          </cell>
          <cell r="H133">
            <v>0</v>
          </cell>
          <cell r="I133">
            <v>0</v>
          </cell>
          <cell r="J133">
            <v>2011.5</v>
          </cell>
          <cell r="K133">
            <v>0</v>
          </cell>
          <cell r="L133">
            <v>0</v>
          </cell>
          <cell r="M133">
            <v>0</v>
          </cell>
          <cell r="N133">
            <v>2012.25</v>
          </cell>
          <cell r="O133">
            <v>0</v>
          </cell>
          <cell r="P133">
            <v>0</v>
          </cell>
          <cell r="Q133">
            <v>0</v>
          </cell>
          <cell r="R133">
            <v>0</v>
          </cell>
          <cell r="S133">
            <v>2012.25</v>
          </cell>
          <cell r="T133">
            <v>0</v>
          </cell>
          <cell r="U133">
            <v>0</v>
          </cell>
          <cell r="V133">
            <v>2012.5</v>
          </cell>
          <cell r="W133">
            <v>0</v>
          </cell>
          <cell r="X133">
            <v>0</v>
          </cell>
          <cell r="Y133">
            <v>0</v>
          </cell>
          <cell r="Z133">
            <v>0</v>
          </cell>
          <cell r="AA133">
            <v>0</v>
          </cell>
          <cell r="AB133">
            <v>2012.25</v>
          </cell>
          <cell r="AC133">
            <v>2012.5</v>
          </cell>
          <cell r="AD133">
            <v>0</v>
          </cell>
          <cell r="AE133">
            <v>0</v>
          </cell>
          <cell r="AF133">
            <v>0</v>
          </cell>
          <cell r="AG133">
            <v>2012.25</v>
          </cell>
          <cell r="AH133">
            <v>0</v>
          </cell>
          <cell r="AI133">
            <v>0</v>
          </cell>
          <cell r="AJ133">
            <v>0</v>
          </cell>
          <cell r="AK133">
            <v>0</v>
          </cell>
          <cell r="AL133">
            <v>0</v>
          </cell>
          <cell r="AM133">
            <v>0</v>
          </cell>
        </row>
        <row r="134">
          <cell r="B134" t="str">
            <v>Pramipexole0.25mg</v>
          </cell>
          <cell r="C134" t="str">
            <v>Pramipexole</v>
          </cell>
          <cell r="D134" t="str">
            <v>0.25mg</v>
          </cell>
          <cell r="E134" t="str">
            <v>Torrent</v>
          </cell>
          <cell r="F134">
            <v>0</v>
          </cell>
          <cell r="G134" t="str">
            <v>Y</v>
          </cell>
          <cell r="H134">
            <v>0</v>
          </cell>
          <cell r="I134">
            <v>0</v>
          </cell>
          <cell r="J134">
            <v>2011.5</v>
          </cell>
          <cell r="K134">
            <v>0</v>
          </cell>
          <cell r="L134">
            <v>0</v>
          </cell>
          <cell r="M134">
            <v>0</v>
          </cell>
          <cell r="N134">
            <v>2012.25</v>
          </cell>
          <cell r="O134">
            <v>0</v>
          </cell>
          <cell r="P134">
            <v>0</v>
          </cell>
          <cell r="Q134">
            <v>0</v>
          </cell>
          <cell r="R134">
            <v>0</v>
          </cell>
          <cell r="S134">
            <v>2012.25</v>
          </cell>
          <cell r="T134">
            <v>0</v>
          </cell>
          <cell r="U134">
            <v>0</v>
          </cell>
          <cell r="V134">
            <v>2012.5</v>
          </cell>
          <cell r="W134">
            <v>0</v>
          </cell>
          <cell r="X134">
            <v>0</v>
          </cell>
          <cell r="Y134">
            <v>0</v>
          </cell>
          <cell r="Z134">
            <v>0</v>
          </cell>
          <cell r="AA134">
            <v>0</v>
          </cell>
          <cell r="AB134">
            <v>2012.25</v>
          </cell>
          <cell r="AC134">
            <v>2012.5</v>
          </cell>
          <cell r="AD134">
            <v>0</v>
          </cell>
          <cell r="AE134">
            <v>0</v>
          </cell>
          <cell r="AF134">
            <v>0</v>
          </cell>
          <cell r="AG134">
            <v>2012.25</v>
          </cell>
          <cell r="AH134">
            <v>0</v>
          </cell>
          <cell r="AI134">
            <v>0</v>
          </cell>
          <cell r="AJ134">
            <v>0</v>
          </cell>
          <cell r="AK134">
            <v>0</v>
          </cell>
          <cell r="AL134">
            <v>0</v>
          </cell>
          <cell r="AM134">
            <v>0</v>
          </cell>
        </row>
        <row r="135">
          <cell r="B135" t="str">
            <v>Pramipexole0.5mg</v>
          </cell>
          <cell r="C135" t="str">
            <v>Pramipexole</v>
          </cell>
          <cell r="D135" t="str">
            <v>0.5mg</v>
          </cell>
          <cell r="E135" t="str">
            <v>Torrent</v>
          </cell>
          <cell r="F135">
            <v>0</v>
          </cell>
          <cell r="G135" t="str">
            <v>Y</v>
          </cell>
          <cell r="H135">
            <v>0</v>
          </cell>
          <cell r="I135">
            <v>0</v>
          </cell>
          <cell r="J135">
            <v>2011.5</v>
          </cell>
          <cell r="K135">
            <v>0</v>
          </cell>
          <cell r="L135">
            <v>0</v>
          </cell>
          <cell r="M135">
            <v>0</v>
          </cell>
          <cell r="N135">
            <v>2012.25</v>
          </cell>
          <cell r="O135">
            <v>0</v>
          </cell>
          <cell r="P135">
            <v>0</v>
          </cell>
          <cell r="Q135">
            <v>0</v>
          </cell>
          <cell r="R135">
            <v>0</v>
          </cell>
          <cell r="S135">
            <v>2012.25</v>
          </cell>
          <cell r="T135">
            <v>0</v>
          </cell>
          <cell r="U135">
            <v>0</v>
          </cell>
          <cell r="V135">
            <v>2012.5</v>
          </cell>
          <cell r="W135">
            <v>0</v>
          </cell>
          <cell r="X135">
            <v>0</v>
          </cell>
          <cell r="Y135">
            <v>0</v>
          </cell>
          <cell r="Z135">
            <v>0</v>
          </cell>
          <cell r="AA135">
            <v>0</v>
          </cell>
          <cell r="AB135">
            <v>2012.25</v>
          </cell>
          <cell r="AC135">
            <v>2012.5</v>
          </cell>
          <cell r="AD135">
            <v>0</v>
          </cell>
          <cell r="AE135">
            <v>0</v>
          </cell>
          <cell r="AF135">
            <v>0</v>
          </cell>
          <cell r="AG135">
            <v>2012.25</v>
          </cell>
          <cell r="AH135">
            <v>0</v>
          </cell>
          <cell r="AI135">
            <v>0</v>
          </cell>
          <cell r="AJ135">
            <v>0</v>
          </cell>
          <cell r="AK135">
            <v>0</v>
          </cell>
          <cell r="AL135">
            <v>0</v>
          </cell>
          <cell r="AM135">
            <v>0</v>
          </cell>
        </row>
        <row r="136">
          <cell r="B136" t="str">
            <v>Pramipexole0.75mg</v>
          </cell>
          <cell r="C136" t="str">
            <v>Pramipexole</v>
          </cell>
          <cell r="D136" t="str">
            <v>0.75mg</v>
          </cell>
          <cell r="E136" t="str">
            <v>Torrent</v>
          </cell>
          <cell r="F136">
            <v>0</v>
          </cell>
          <cell r="G136" t="str">
            <v>Y</v>
          </cell>
          <cell r="H136">
            <v>0</v>
          </cell>
          <cell r="I136">
            <v>0</v>
          </cell>
          <cell r="J136">
            <v>2011.5</v>
          </cell>
          <cell r="K136">
            <v>0</v>
          </cell>
          <cell r="L136">
            <v>0</v>
          </cell>
          <cell r="M136">
            <v>0</v>
          </cell>
          <cell r="N136">
            <v>2012.25</v>
          </cell>
          <cell r="O136">
            <v>0</v>
          </cell>
          <cell r="P136">
            <v>0</v>
          </cell>
          <cell r="Q136">
            <v>0</v>
          </cell>
          <cell r="R136">
            <v>0</v>
          </cell>
          <cell r="S136">
            <v>2012.25</v>
          </cell>
          <cell r="T136">
            <v>0</v>
          </cell>
          <cell r="U136">
            <v>0</v>
          </cell>
          <cell r="V136">
            <v>2012.5</v>
          </cell>
          <cell r="W136">
            <v>0</v>
          </cell>
          <cell r="X136">
            <v>0</v>
          </cell>
          <cell r="Y136">
            <v>0</v>
          </cell>
          <cell r="Z136">
            <v>0</v>
          </cell>
          <cell r="AA136">
            <v>0</v>
          </cell>
          <cell r="AB136">
            <v>2012.25</v>
          </cell>
          <cell r="AC136">
            <v>2012.5</v>
          </cell>
          <cell r="AD136">
            <v>0</v>
          </cell>
          <cell r="AE136">
            <v>0</v>
          </cell>
          <cell r="AF136">
            <v>0</v>
          </cell>
          <cell r="AG136">
            <v>2012.25</v>
          </cell>
          <cell r="AH136">
            <v>0</v>
          </cell>
          <cell r="AI136">
            <v>0</v>
          </cell>
          <cell r="AJ136">
            <v>0</v>
          </cell>
          <cell r="AK136">
            <v>0</v>
          </cell>
          <cell r="AL136">
            <v>0</v>
          </cell>
          <cell r="AM136">
            <v>0</v>
          </cell>
        </row>
        <row r="137">
          <cell r="B137" t="str">
            <v>Pramipexole0.7mg</v>
          </cell>
          <cell r="C137" t="str">
            <v>Pramipexole</v>
          </cell>
          <cell r="D137" t="str">
            <v>0.7mg</v>
          </cell>
          <cell r="E137" t="str">
            <v>Torrent</v>
          </cell>
          <cell r="F137">
            <v>0</v>
          </cell>
          <cell r="G137" t="str">
            <v>Y</v>
          </cell>
          <cell r="H137">
            <v>0</v>
          </cell>
          <cell r="I137">
            <v>0</v>
          </cell>
          <cell r="J137">
            <v>2011.5</v>
          </cell>
          <cell r="K137">
            <v>0</v>
          </cell>
          <cell r="L137">
            <v>0</v>
          </cell>
          <cell r="M137">
            <v>0</v>
          </cell>
          <cell r="N137">
            <v>2012.25</v>
          </cell>
          <cell r="O137">
            <v>0</v>
          </cell>
          <cell r="P137">
            <v>0</v>
          </cell>
          <cell r="Q137">
            <v>0</v>
          </cell>
          <cell r="R137">
            <v>0</v>
          </cell>
          <cell r="S137">
            <v>2012.25</v>
          </cell>
          <cell r="T137">
            <v>0</v>
          </cell>
          <cell r="U137">
            <v>0</v>
          </cell>
          <cell r="V137">
            <v>2012.5</v>
          </cell>
          <cell r="W137">
            <v>0</v>
          </cell>
          <cell r="X137">
            <v>0</v>
          </cell>
          <cell r="Y137">
            <v>0</v>
          </cell>
          <cell r="Z137">
            <v>0</v>
          </cell>
          <cell r="AA137">
            <v>0</v>
          </cell>
          <cell r="AB137">
            <v>2012.25</v>
          </cell>
          <cell r="AC137">
            <v>2012.5</v>
          </cell>
          <cell r="AD137">
            <v>0</v>
          </cell>
          <cell r="AE137">
            <v>0</v>
          </cell>
          <cell r="AF137">
            <v>0</v>
          </cell>
          <cell r="AG137">
            <v>2012.25</v>
          </cell>
          <cell r="AH137">
            <v>0</v>
          </cell>
          <cell r="AI137">
            <v>0</v>
          </cell>
          <cell r="AJ137">
            <v>0</v>
          </cell>
          <cell r="AK137">
            <v>0</v>
          </cell>
          <cell r="AL137">
            <v>0</v>
          </cell>
          <cell r="AM137">
            <v>0</v>
          </cell>
        </row>
        <row r="138">
          <cell r="B138" t="str">
            <v>Pramipexole1.5mg</v>
          </cell>
          <cell r="C138" t="str">
            <v>Pramipexole</v>
          </cell>
          <cell r="D138" t="str">
            <v>1.5mg</v>
          </cell>
          <cell r="E138" t="str">
            <v>Torrent</v>
          </cell>
          <cell r="F138">
            <v>0</v>
          </cell>
          <cell r="G138" t="str">
            <v>Y</v>
          </cell>
          <cell r="H138">
            <v>0</v>
          </cell>
          <cell r="I138">
            <v>0</v>
          </cell>
          <cell r="J138">
            <v>2011.5</v>
          </cell>
          <cell r="K138">
            <v>0</v>
          </cell>
          <cell r="L138">
            <v>0</v>
          </cell>
          <cell r="M138">
            <v>0</v>
          </cell>
          <cell r="N138">
            <v>2012.25</v>
          </cell>
          <cell r="O138">
            <v>0</v>
          </cell>
          <cell r="P138">
            <v>0</v>
          </cell>
          <cell r="Q138">
            <v>0</v>
          </cell>
          <cell r="R138">
            <v>0</v>
          </cell>
          <cell r="S138">
            <v>2012.25</v>
          </cell>
          <cell r="T138">
            <v>0</v>
          </cell>
          <cell r="U138">
            <v>0</v>
          </cell>
          <cell r="V138">
            <v>2012.5</v>
          </cell>
          <cell r="W138">
            <v>0</v>
          </cell>
          <cell r="X138">
            <v>0</v>
          </cell>
          <cell r="Y138">
            <v>0</v>
          </cell>
          <cell r="Z138">
            <v>0</v>
          </cell>
          <cell r="AA138">
            <v>0</v>
          </cell>
          <cell r="AB138">
            <v>2012.25</v>
          </cell>
          <cell r="AC138">
            <v>2012.5</v>
          </cell>
          <cell r="AD138">
            <v>0</v>
          </cell>
          <cell r="AE138">
            <v>0</v>
          </cell>
          <cell r="AF138">
            <v>0</v>
          </cell>
          <cell r="AG138">
            <v>2012.25</v>
          </cell>
          <cell r="AH138">
            <v>0</v>
          </cell>
          <cell r="AI138">
            <v>0</v>
          </cell>
          <cell r="AJ138">
            <v>0</v>
          </cell>
          <cell r="AK138">
            <v>0</v>
          </cell>
          <cell r="AL138">
            <v>0</v>
          </cell>
          <cell r="AM138">
            <v>0</v>
          </cell>
        </row>
        <row r="139">
          <cell r="B139" t="str">
            <v>Pramipexole1mg</v>
          </cell>
          <cell r="C139" t="str">
            <v>Pramipexole</v>
          </cell>
          <cell r="D139" t="str">
            <v>1mg</v>
          </cell>
          <cell r="E139" t="str">
            <v>Torrent</v>
          </cell>
          <cell r="F139">
            <v>0</v>
          </cell>
          <cell r="G139" t="str">
            <v>Y</v>
          </cell>
          <cell r="H139">
            <v>0</v>
          </cell>
          <cell r="I139">
            <v>0</v>
          </cell>
          <cell r="J139">
            <v>2011.5</v>
          </cell>
          <cell r="K139">
            <v>0</v>
          </cell>
          <cell r="L139">
            <v>0</v>
          </cell>
          <cell r="M139">
            <v>0</v>
          </cell>
          <cell r="N139">
            <v>2012.25</v>
          </cell>
          <cell r="O139">
            <v>0</v>
          </cell>
          <cell r="P139">
            <v>0</v>
          </cell>
          <cell r="Q139">
            <v>0</v>
          </cell>
          <cell r="R139">
            <v>0</v>
          </cell>
          <cell r="S139">
            <v>2012.25</v>
          </cell>
          <cell r="T139">
            <v>0</v>
          </cell>
          <cell r="U139">
            <v>0</v>
          </cell>
          <cell r="V139">
            <v>2012.5</v>
          </cell>
          <cell r="W139">
            <v>0</v>
          </cell>
          <cell r="X139">
            <v>0</v>
          </cell>
          <cell r="Y139">
            <v>0</v>
          </cell>
          <cell r="Z139">
            <v>0</v>
          </cell>
          <cell r="AA139">
            <v>0</v>
          </cell>
          <cell r="AB139">
            <v>2012.25</v>
          </cell>
          <cell r="AC139">
            <v>2012.5</v>
          </cell>
          <cell r="AD139">
            <v>0</v>
          </cell>
          <cell r="AE139">
            <v>0</v>
          </cell>
          <cell r="AF139">
            <v>0</v>
          </cell>
          <cell r="AG139">
            <v>2012.25</v>
          </cell>
          <cell r="AH139">
            <v>0</v>
          </cell>
          <cell r="AI139">
            <v>0</v>
          </cell>
          <cell r="AJ139">
            <v>0</v>
          </cell>
          <cell r="AK139">
            <v>0</v>
          </cell>
          <cell r="AL139">
            <v>0</v>
          </cell>
          <cell r="AM139">
            <v>0</v>
          </cell>
        </row>
        <row r="140">
          <cell r="B140" t="str">
            <v>Pregabalin</v>
          </cell>
          <cell r="C140" t="str">
            <v>Pregabalin</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row>
        <row r="141">
          <cell r="B141" t="str">
            <v>Rivastigmine</v>
          </cell>
          <cell r="C141" t="str">
            <v>Rivastigmine</v>
          </cell>
          <cell r="D141">
            <v>0</v>
          </cell>
          <cell r="E141" t="str">
            <v>Torrent</v>
          </cell>
          <cell r="F141">
            <v>0</v>
          </cell>
          <cell r="G141" t="str">
            <v>Y</v>
          </cell>
          <cell r="H141">
            <v>0</v>
          </cell>
          <cell r="I141">
            <v>0</v>
          </cell>
          <cell r="J141">
            <v>2010.25</v>
          </cell>
          <cell r="K141">
            <v>0</v>
          </cell>
          <cell r="L141">
            <v>0</v>
          </cell>
          <cell r="M141">
            <v>0</v>
          </cell>
          <cell r="N141">
            <v>2011</v>
          </cell>
          <cell r="O141">
            <v>0</v>
          </cell>
          <cell r="P141">
            <v>0</v>
          </cell>
          <cell r="Q141">
            <v>0</v>
          </cell>
          <cell r="R141">
            <v>0</v>
          </cell>
          <cell r="S141">
            <v>2011</v>
          </cell>
          <cell r="T141">
            <v>0</v>
          </cell>
          <cell r="U141">
            <v>0</v>
          </cell>
          <cell r="V141">
            <v>2011</v>
          </cell>
          <cell r="W141">
            <v>0</v>
          </cell>
          <cell r="X141">
            <v>0</v>
          </cell>
          <cell r="Y141">
            <v>0</v>
          </cell>
          <cell r="Z141">
            <v>0</v>
          </cell>
          <cell r="AA141">
            <v>0</v>
          </cell>
          <cell r="AB141">
            <v>2010.5</v>
          </cell>
          <cell r="AC141">
            <v>2011</v>
          </cell>
          <cell r="AD141">
            <v>0</v>
          </cell>
          <cell r="AE141">
            <v>0</v>
          </cell>
          <cell r="AF141">
            <v>0</v>
          </cell>
          <cell r="AG141">
            <v>2011</v>
          </cell>
          <cell r="AH141">
            <v>0</v>
          </cell>
          <cell r="AI141">
            <v>0</v>
          </cell>
          <cell r="AJ141">
            <v>0</v>
          </cell>
          <cell r="AK141">
            <v>0</v>
          </cell>
          <cell r="AL141">
            <v>0</v>
          </cell>
          <cell r="AM141">
            <v>0</v>
          </cell>
        </row>
        <row r="142">
          <cell r="B142" t="str">
            <v>Rivastigmine + Memantine</v>
          </cell>
          <cell r="C142" t="str">
            <v>Rivastigmine + Memantine</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5000</v>
          </cell>
          <cell r="O143">
            <v>0</v>
          </cell>
          <cell r="P143">
            <v>0</v>
          </cell>
          <cell r="Q143">
            <v>0</v>
          </cell>
          <cell r="R143">
            <v>0</v>
          </cell>
          <cell r="S143">
            <v>5000</v>
          </cell>
          <cell r="T143">
            <v>0</v>
          </cell>
          <cell r="U143">
            <v>0</v>
          </cell>
          <cell r="V143">
            <v>5000</v>
          </cell>
          <cell r="W143">
            <v>0</v>
          </cell>
          <cell r="X143">
            <v>0</v>
          </cell>
          <cell r="Y143">
            <v>0</v>
          </cell>
          <cell r="Z143">
            <v>0</v>
          </cell>
          <cell r="AA143">
            <v>0</v>
          </cell>
          <cell r="AB143">
            <v>5000</v>
          </cell>
          <cell r="AC143">
            <v>5000</v>
          </cell>
          <cell r="AD143">
            <v>5000</v>
          </cell>
          <cell r="AE143">
            <v>0</v>
          </cell>
          <cell r="AF143">
            <v>0</v>
          </cell>
          <cell r="AG143">
            <v>0</v>
          </cell>
          <cell r="AH143">
            <v>5000</v>
          </cell>
          <cell r="AI143">
            <v>0</v>
          </cell>
          <cell r="AJ143">
            <v>5000</v>
          </cell>
          <cell r="AK143">
            <v>0</v>
          </cell>
          <cell r="AL143">
            <v>0</v>
          </cell>
          <cell r="AM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5000</v>
          </cell>
          <cell r="O144">
            <v>0</v>
          </cell>
          <cell r="P144">
            <v>0</v>
          </cell>
          <cell r="Q144">
            <v>0</v>
          </cell>
          <cell r="R144">
            <v>0</v>
          </cell>
          <cell r="S144">
            <v>5000</v>
          </cell>
          <cell r="T144">
            <v>0</v>
          </cell>
          <cell r="U144">
            <v>0</v>
          </cell>
          <cell r="V144">
            <v>5000</v>
          </cell>
          <cell r="W144">
            <v>0</v>
          </cell>
          <cell r="X144">
            <v>0</v>
          </cell>
          <cell r="Y144">
            <v>0</v>
          </cell>
          <cell r="Z144">
            <v>0</v>
          </cell>
          <cell r="AA144">
            <v>0</v>
          </cell>
          <cell r="AB144">
            <v>5000</v>
          </cell>
          <cell r="AC144">
            <v>5000</v>
          </cell>
          <cell r="AD144">
            <v>5000</v>
          </cell>
          <cell r="AE144">
            <v>0</v>
          </cell>
          <cell r="AF144">
            <v>0</v>
          </cell>
          <cell r="AG144">
            <v>0</v>
          </cell>
          <cell r="AH144">
            <v>5000</v>
          </cell>
          <cell r="AI144">
            <v>0</v>
          </cell>
          <cell r="AJ144">
            <v>5000</v>
          </cell>
          <cell r="AK144">
            <v>0</v>
          </cell>
          <cell r="AL144">
            <v>0</v>
          </cell>
          <cell r="AM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5000</v>
          </cell>
          <cell r="O145">
            <v>0</v>
          </cell>
          <cell r="P145">
            <v>0</v>
          </cell>
          <cell r="Q145">
            <v>0</v>
          </cell>
          <cell r="R145">
            <v>0</v>
          </cell>
          <cell r="S145">
            <v>5000</v>
          </cell>
          <cell r="T145">
            <v>0</v>
          </cell>
          <cell r="U145">
            <v>0</v>
          </cell>
          <cell r="V145">
            <v>5000</v>
          </cell>
          <cell r="W145">
            <v>0</v>
          </cell>
          <cell r="X145">
            <v>0</v>
          </cell>
          <cell r="Y145">
            <v>0</v>
          </cell>
          <cell r="Z145">
            <v>0</v>
          </cell>
          <cell r="AA145">
            <v>0</v>
          </cell>
          <cell r="AB145">
            <v>5000</v>
          </cell>
          <cell r="AC145">
            <v>5000</v>
          </cell>
          <cell r="AD145">
            <v>5000</v>
          </cell>
          <cell r="AE145">
            <v>0</v>
          </cell>
          <cell r="AF145">
            <v>0</v>
          </cell>
          <cell r="AG145">
            <v>0</v>
          </cell>
          <cell r="AH145">
            <v>5000</v>
          </cell>
          <cell r="AI145">
            <v>0</v>
          </cell>
          <cell r="AJ145">
            <v>5000</v>
          </cell>
          <cell r="AK145">
            <v>0</v>
          </cell>
          <cell r="AL145">
            <v>0</v>
          </cell>
          <cell r="AM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5000</v>
          </cell>
          <cell r="O146">
            <v>0</v>
          </cell>
          <cell r="P146">
            <v>0</v>
          </cell>
          <cell r="Q146">
            <v>0</v>
          </cell>
          <cell r="R146">
            <v>0</v>
          </cell>
          <cell r="S146">
            <v>5000</v>
          </cell>
          <cell r="T146">
            <v>0</v>
          </cell>
          <cell r="U146">
            <v>0</v>
          </cell>
          <cell r="V146">
            <v>5000</v>
          </cell>
          <cell r="W146">
            <v>0</v>
          </cell>
          <cell r="X146">
            <v>0</v>
          </cell>
          <cell r="Y146">
            <v>0</v>
          </cell>
          <cell r="Z146">
            <v>0</v>
          </cell>
          <cell r="AA146">
            <v>0</v>
          </cell>
          <cell r="AB146">
            <v>5000</v>
          </cell>
          <cell r="AC146">
            <v>5000</v>
          </cell>
          <cell r="AD146">
            <v>5000</v>
          </cell>
          <cell r="AE146">
            <v>0</v>
          </cell>
          <cell r="AF146">
            <v>0</v>
          </cell>
          <cell r="AG146">
            <v>0</v>
          </cell>
          <cell r="AH146">
            <v>5000</v>
          </cell>
          <cell r="AI146">
            <v>0</v>
          </cell>
          <cell r="AJ146">
            <v>5000</v>
          </cell>
          <cell r="AK146">
            <v>0</v>
          </cell>
          <cell r="AL146">
            <v>0</v>
          </cell>
          <cell r="AM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5000</v>
          </cell>
          <cell r="O147">
            <v>0</v>
          </cell>
          <cell r="P147">
            <v>0</v>
          </cell>
          <cell r="Q147">
            <v>0</v>
          </cell>
          <cell r="R147">
            <v>0</v>
          </cell>
          <cell r="S147">
            <v>5000</v>
          </cell>
          <cell r="T147">
            <v>0</v>
          </cell>
          <cell r="U147">
            <v>0</v>
          </cell>
          <cell r="V147">
            <v>5000</v>
          </cell>
          <cell r="W147">
            <v>0</v>
          </cell>
          <cell r="X147">
            <v>0</v>
          </cell>
          <cell r="Y147">
            <v>0</v>
          </cell>
          <cell r="Z147">
            <v>0</v>
          </cell>
          <cell r="AA147">
            <v>0</v>
          </cell>
          <cell r="AB147">
            <v>5000</v>
          </cell>
          <cell r="AC147">
            <v>5000</v>
          </cell>
          <cell r="AD147">
            <v>5000</v>
          </cell>
          <cell r="AE147">
            <v>0</v>
          </cell>
          <cell r="AF147">
            <v>0</v>
          </cell>
          <cell r="AG147">
            <v>0</v>
          </cell>
          <cell r="AH147">
            <v>5000</v>
          </cell>
          <cell r="AI147">
            <v>0</v>
          </cell>
          <cell r="AJ147">
            <v>5000</v>
          </cell>
          <cell r="AK147">
            <v>0</v>
          </cell>
          <cell r="AL147">
            <v>0</v>
          </cell>
          <cell r="AM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5000</v>
          </cell>
          <cell r="O148">
            <v>0</v>
          </cell>
          <cell r="P148">
            <v>0</v>
          </cell>
          <cell r="Q148">
            <v>0</v>
          </cell>
          <cell r="R148">
            <v>0</v>
          </cell>
          <cell r="S148">
            <v>5000</v>
          </cell>
          <cell r="T148">
            <v>0</v>
          </cell>
          <cell r="U148">
            <v>0</v>
          </cell>
          <cell r="V148">
            <v>5000</v>
          </cell>
          <cell r="W148">
            <v>0</v>
          </cell>
          <cell r="X148">
            <v>0</v>
          </cell>
          <cell r="Y148">
            <v>0</v>
          </cell>
          <cell r="Z148">
            <v>0</v>
          </cell>
          <cell r="AA148">
            <v>0</v>
          </cell>
          <cell r="AB148">
            <v>5000</v>
          </cell>
          <cell r="AC148">
            <v>5000</v>
          </cell>
          <cell r="AD148">
            <v>5000</v>
          </cell>
          <cell r="AE148">
            <v>0</v>
          </cell>
          <cell r="AF148">
            <v>0</v>
          </cell>
          <cell r="AG148">
            <v>0</v>
          </cell>
          <cell r="AH148">
            <v>5000</v>
          </cell>
          <cell r="AI148">
            <v>0</v>
          </cell>
          <cell r="AJ148">
            <v>5000</v>
          </cell>
          <cell r="AK148">
            <v>0</v>
          </cell>
          <cell r="AL148">
            <v>0</v>
          </cell>
          <cell r="AM148">
            <v>0</v>
          </cell>
        </row>
        <row r="149">
          <cell r="B149" t="str">
            <v>Tianeptine</v>
          </cell>
          <cell r="C149" t="str">
            <v>Tianeptine</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row>
        <row r="151">
          <cell r="B151" t="str">
            <v>Topiramate100mg</v>
          </cell>
          <cell r="C151" t="str">
            <v>Topiramate</v>
          </cell>
          <cell r="D151" t="str">
            <v>100mg</v>
          </cell>
          <cell r="E151" t="str">
            <v>Torrent</v>
          </cell>
          <cell r="F151" t="str">
            <v>Y</v>
          </cell>
          <cell r="G151" t="str">
            <v>Y</v>
          </cell>
          <cell r="H151">
            <v>0</v>
          </cell>
          <cell r="I151" t="str">
            <v>Y</v>
          </cell>
          <cell r="J151">
            <v>2011.5</v>
          </cell>
          <cell r="K151">
            <v>0</v>
          </cell>
          <cell r="L151">
            <v>0</v>
          </cell>
          <cell r="M151">
            <v>0</v>
          </cell>
          <cell r="N151">
            <v>2012.25</v>
          </cell>
          <cell r="O151">
            <v>0</v>
          </cell>
          <cell r="P151">
            <v>0</v>
          </cell>
          <cell r="Q151">
            <v>0</v>
          </cell>
          <cell r="R151">
            <v>0</v>
          </cell>
          <cell r="S151">
            <v>2012.25</v>
          </cell>
          <cell r="T151">
            <v>0</v>
          </cell>
          <cell r="U151">
            <v>0</v>
          </cell>
          <cell r="V151">
            <v>2012.25</v>
          </cell>
          <cell r="W151">
            <v>0</v>
          </cell>
          <cell r="X151">
            <v>0</v>
          </cell>
          <cell r="Y151">
            <v>0</v>
          </cell>
          <cell r="Z151">
            <v>0</v>
          </cell>
          <cell r="AA151">
            <v>0</v>
          </cell>
          <cell r="AB151">
            <v>2011.5</v>
          </cell>
          <cell r="AC151">
            <v>2012.25</v>
          </cell>
          <cell r="AD151">
            <v>0</v>
          </cell>
          <cell r="AE151">
            <v>0</v>
          </cell>
          <cell r="AF151">
            <v>0</v>
          </cell>
          <cell r="AG151">
            <v>2012.25</v>
          </cell>
          <cell r="AH151">
            <v>0</v>
          </cell>
          <cell r="AI151">
            <v>0</v>
          </cell>
          <cell r="AJ151">
            <v>0</v>
          </cell>
          <cell r="AK151">
            <v>0</v>
          </cell>
          <cell r="AL151">
            <v>0</v>
          </cell>
          <cell r="AM151">
            <v>0</v>
          </cell>
        </row>
        <row r="152">
          <cell r="B152" t="str">
            <v>Topiramate200mg</v>
          </cell>
          <cell r="C152" t="str">
            <v>Topiramate</v>
          </cell>
          <cell r="D152" t="str">
            <v>200mg</v>
          </cell>
          <cell r="E152" t="str">
            <v>Torrent</v>
          </cell>
          <cell r="F152" t="str">
            <v>Y</v>
          </cell>
          <cell r="G152" t="str">
            <v>Y</v>
          </cell>
          <cell r="H152">
            <v>0</v>
          </cell>
          <cell r="I152" t="str">
            <v>Y</v>
          </cell>
          <cell r="J152">
            <v>2011.5</v>
          </cell>
          <cell r="K152">
            <v>0</v>
          </cell>
          <cell r="L152">
            <v>0</v>
          </cell>
          <cell r="M152">
            <v>0</v>
          </cell>
          <cell r="N152">
            <v>2012.25</v>
          </cell>
          <cell r="O152">
            <v>0</v>
          </cell>
          <cell r="P152">
            <v>0</v>
          </cell>
          <cell r="Q152">
            <v>0</v>
          </cell>
          <cell r="R152">
            <v>0</v>
          </cell>
          <cell r="S152">
            <v>2012.25</v>
          </cell>
          <cell r="T152">
            <v>0</v>
          </cell>
          <cell r="U152">
            <v>0</v>
          </cell>
          <cell r="V152">
            <v>2012.25</v>
          </cell>
          <cell r="W152">
            <v>0</v>
          </cell>
          <cell r="X152">
            <v>0</v>
          </cell>
          <cell r="Y152">
            <v>0</v>
          </cell>
          <cell r="Z152">
            <v>0</v>
          </cell>
          <cell r="AA152">
            <v>0</v>
          </cell>
          <cell r="AB152">
            <v>2011.5</v>
          </cell>
          <cell r="AC152">
            <v>2012.25</v>
          </cell>
          <cell r="AD152">
            <v>0</v>
          </cell>
          <cell r="AE152">
            <v>0</v>
          </cell>
          <cell r="AF152">
            <v>0</v>
          </cell>
          <cell r="AG152">
            <v>2012.25</v>
          </cell>
          <cell r="AH152">
            <v>0</v>
          </cell>
          <cell r="AI152">
            <v>0</v>
          </cell>
          <cell r="AJ152">
            <v>0</v>
          </cell>
          <cell r="AK152">
            <v>0</v>
          </cell>
          <cell r="AL152">
            <v>0</v>
          </cell>
          <cell r="AM152">
            <v>0</v>
          </cell>
        </row>
        <row r="153">
          <cell r="B153" t="str">
            <v>Topiramate25mg</v>
          </cell>
          <cell r="C153" t="str">
            <v>Topiramate</v>
          </cell>
          <cell r="D153" t="str">
            <v>25mg</v>
          </cell>
          <cell r="E153" t="str">
            <v>Torrent</v>
          </cell>
          <cell r="F153" t="str">
            <v>Y</v>
          </cell>
          <cell r="G153" t="str">
            <v>Y</v>
          </cell>
          <cell r="H153">
            <v>0</v>
          </cell>
          <cell r="I153" t="str">
            <v>Y</v>
          </cell>
          <cell r="J153">
            <v>2011.5</v>
          </cell>
          <cell r="K153">
            <v>0</v>
          </cell>
          <cell r="L153">
            <v>0</v>
          </cell>
          <cell r="M153">
            <v>0</v>
          </cell>
          <cell r="N153">
            <v>2012.25</v>
          </cell>
          <cell r="O153">
            <v>0</v>
          </cell>
          <cell r="P153">
            <v>0</v>
          </cell>
          <cell r="Q153">
            <v>0</v>
          </cell>
          <cell r="R153">
            <v>0</v>
          </cell>
          <cell r="S153">
            <v>2012.25</v>
          </cell>
          <cell r="T153">
            <v>0</v>
          </cell>
          <cell r="U153">
            <v>0</v>
          </cell>
          <cell r="V153">
            <v>2012.25</v>
          </cell>
          <cell r="W153">
            <v>0</v>
          </cell>
          <cell r="X153">
            <v>0</v>
          </cell>
          <cell r="Y153">
            <v>0</v>
          </cell>
          <cell r="Z153">
            <v>0</v>
          </cell>
          <cell r="AA153">
            <v>0</v>
          </cell>
          <cell r="AB153">
            <v>2011.5</v>
          </cell>
          <cell r="AC153">
            <v>2012.25</v>
          </cell>
          <cell r="AD153">
            <v>0</v>
          </cell>
          <cell r="AE153">
            <v>0</v>
          </cell>
          <cell r="AF153">
            <v>0</v>
          </cell>
          <cell r="AG153">
            <v>2012.25</v>
          </cell>
          <cell r="AH153">
            <v>0</v>
          </cell>
          <cell r="AI153">
            <v>0</v>
          </cell>
          <cell r="AJ153">
            <v>0</v>
          </cell>
          <cell r="AK153">
            <v>0</v>
          </cell>
          <cell r="AL153">
            <v>0</v>
          </cell>
          <cell r="AM153">
            <v>0</v>
          </cell>
        </row>
        <row r="154">
          <cell r="B154" t="str">
            <v>Topiramate400mg</v>
          </cell>
          <cell r="C154" t="str">
            <v>Topiramate</v>
          </cell>
          <cell r="D154" t="str">
            <v>400mg</v>
          </cell>
          <cell r="E154" t="str">
            <v>Torrent</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row>
        <row r="155">
          <cell r="B155" t="str">
            <v>Topiramate50mg</v>
          </cell>
          <cell r="C155" t="str">
            <v>Topiramate</v>
          </cell>
          <cell r="D155" t="str">
            <v>50mg</v>
          </cell>
          <cell r="E155" t="str">
            <v>Torrent</v>
          </cell>
          <cell r="F155" t="str">
            <v>Y</v>
          </cell>
          <cell r="G155" t="str">
            <v>Y</v>
          </cell>
          <cell r="H155">
            <v>0</v>
          </cell>
          <cell r="I155" t="str">
            <v>Y</v>
          </cell>
          <cell r="J155">
            <v>2011.5</v>
          </cell>
          <cell r="K155">
            <v>0</v>
          </cell>
          <cell r="L155">
            <v>0</v>
          </cell>
          <cell r="M155">
            <v>0</v>
          </cell>
          <cell r="N155">
            <v>2012.25</v>
          </cell>
          <cell r="O155">
            <v>0</v>
          </cell>
          <cell r="P155">
            <v>0</v>
          </cell>
          <cell r="Q155">
            <v>0</v>
          </cell>
          <cell r="R155">
            <v>0</v>
          </cell>
          <cell r="S155">
            <v>2012.25</v>
          </cell>
          <cell r="T155">
            <v>0</v>
          </cell>
          <cell r="U155">
            <v>0</v>
          </cell>
          <cell r="V155">
            <v>2012.25</v>
          </cell>
          <cell r="W155">
            <v>0</v>
          </cell>
          <cell r="X155">
            <v>0</v>
          </cell>
          <cell r="Y155">
            <v>0</v>
          </cell>
          <cell r="Z155">
            <v>0</v>
          </cell>
          <cell r="AA155">
            <v>0</v>
          </cell>
          <cell r="AB155">
            <v>2011.5</v>
          </cell>
          <cell r="AC155">
            <v>2012.25</v>
          </cell>
          <cell r="AD155">
            <v>0</v>
          </cell>
          <cell r="AE155">
            <v>0</v>
          </cell>
          <cell r="AF155">
            <v>0</v>
          </cell>
          <cell r="AG155">
            <v>2012.25</v>
          </cell>
          <cell r="AH155">
            <v>0</v>
          </cell>
          <cell r="AI155">
            <v>0</v>
          </cell>
          <cell r="AJ155">
            <v>0</v>
          </cell>
          <cell r="AK155">
            <v>0</v>
          </cell>
          <cell r="AL155">
            <v>0</v>
          </cell>
          <cell r="AM155">
            <v>0</v>
          </cell>
        </row>
        <row r="156">
          <cell r="B156" t="str">
            <v>Trimebutine</v>
          </cell>
          <cell r="C156" t="str">
            <v>Trimebutine</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row>
        <row r="157">
          <cell r="B157" t="str">
            <v>Trimetazidine</v>
          </cell>
          <cell r="C157" t="str">
            <v>Trimetazidine</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row>
        <row r="158">
          <cell r="B158" t="str">
            <v>Valproate semisodium500mg</v>
          </cell>
          <cell r="C158" t="str">
            <v>Valproate semisodium</v>
          </cell>
          <cell r="D158" t="str">
            <v>500mg</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row>
        <row r="159">
          <cell r="B159" t="str">
            <v>Valproic Acid</v>
          </cell>
          <cell r="C159" t="str">
            <v>Valproic Acid</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row>
        <row r="160">
          <cell r="B160" t="str">
            <v>Valsartan + HCTZ160+12.5mg</v>
          </cell>
          <cell r="C160" t="str">
            <v>Valsartan + HCTZ</v>
          </cell>
          <cell r="D160" t="str">
            <v>160+12.5mg</v>
          </cell>
          <cell r="E160" t="str">
            <v>Torrent</v>
          </cell>
          <cell r="F160">
            <v>0</v>
          </cell>
          <cell r="G160" t="str">
            <v>Y</v>
          </cell>
          <cell r="H160">
            <v>0</v>
          </cell>
          <cell r="I160">
            <v>0</v>
          </cell>
          <cell r="J160">
            <v>2011.5</v>
          </cell>
          <cell r="K160">
            <v>0</v>
          </cell>
          <cell r="L160">
            <v>0</v>
          </cell>
          <cell r="M160">
            <v>0</v>
          </cell>
          <cell r="N160">
            <v>2012.25</v>
          </cell>
          <cell r="O160">
            <v>0</v>
          </cell>
          <cell r="P160">
            <v>0</v>
          </cell>
          <cell r="Q160">
            <v>0</v>
          </cell>
          <cell r="R160">
            <v>0</v>
          </cell>
          <cell r="S160">
            <v>2012.25</v>
          </cell>
          <cell r="T160">
            <v>0</v>
          </cell>
          <cell r="U160">
            <v>0</v>
          </cell>
          <cell r="V160">
            <v>2012.25</v>
          </cell>
          <cell r="W160">
            <v>0</v>
          </cell>
          <cell r="X160">
            <v>0</v>
          </cell>
          <cell r="Y160">
            <v>0</v>
          </cell>
          <cell r="Z160">
            <v>0</v>
          </cell>
          <cell r="AA160">
            <v>0</v>
          </cell>
          <cell r="AB160">
            <v>2012.25</v>
          </cell>
          <cell r="AC160">
            <v>2012.25</v>
          </cell>
          <cell r="AD160">
            <v>0</v>
          </cell>
          <cell r="AE160">
            <v>0</v>
          </cell>
          <cell r="AF160">
            <v>0</v>
          </cell>
          <cell r="AG160">
            <v>2012.25</v>
          </cell>
          <cell r="AH160">
            <v>0</v>
          </cell>
          <cell r="AI160">
            <v>0</v>
          </cell>
          <cell r="AJ160">
            <v>0</v>
          </cell>
          <cell r="AK160">
            <v>0</v>
          </cell>
          <cell r="AL160">
            <v>0</v>
          </cell>
          <cell r="AM160">
            <v>0</v>
          </cell>
        </row>
        <row r="161">
          <cell r="B161" t="str">
            <v>Valsartan + HCTZ160+12.5mg</v>
          </cell>
          <cell r="C161" t="str">
            <v>Valsartan + HCTZ</v>
          </cell>
          <cell r="D161" t="str">
            <v>160+12.5mg</v>
          </cell>
          <cell r="E161" t="str">
            <v>Torrent</v>
          </cell>
          <cell r="F161">
            <v>0</v>
          </cell>
          <cell r="G161" t="str">
            <v>Y</v>
          </cell>
          <cell r="H161">
            <v>0</v>
          </cell>
          <cell r="I161">
            <v>0</v>
          </cell>
          <cell r="J161">
            <v>2011.5</v>
          </cell>
          <cell r="K161">
            <v>0</v>
          </cell>
          <cell r="L161">
            <v>0</v>
          </cell>
          <cell r="M161">
            <v>0</v>
          </cell>
          <cell r="N161">
            <v>2012.25</v>
          </cell>
          <cell r="O161">
            <v>0</v>
          </cell>
          <cell r="P161">
            <v>0</v>
          </cell>
          <cell r="Q161">
            <v>0</v>
          </cell>
          <cell r="R161">
            <v>0</v>
          </cell>
          <cell r="S161">
            <v>2012.25</v>
          </cell>
          <cell r="T161">
            <v>0</v>
          </cell>
          <cell r="U161">
            <v>0</v>
          </cell>
          <cell r="V161">
            <v>2012.25</v>
          </cell>
          <cell r="W161">
            <v>0</v>
          </cell>
          <cell r="X161">
            <v>0</v>
          </cell>
          <cell r="Y161">
            <v>0</v>
          </cell>
          <cell r="Z161">
            <v>0</v>
          </cell>
          <cell r="AA161">
            <v>0</v>
          </cell>
          <cell r="AB161">
            <v>2012.25</v>
          </cell>
          <cell r="AC161">
            <v>2012.25</v>
          </cell>
          <cell r="AD161">
            <v>0</v>
          </cell>
          <cell r="AE161">
            <v>0</v>
          </cell>
          <cell r="AF161">
            <v>0</v>
          </cell>
          <cell r="AG161">
            <v>2012.25</v>
          </cell>
          <cell r="AH161">
            <v>0</v>
          </cell>
          <cell r="AI161">
            <v>0</v>
          </cell>
          <cell r="AJ161">
            <v>0</v>
          </cell>
          <cell r="AK161">
            <v>0</v>
          </cell>
          <cell r="AL161">
            <v>0</v>
          </cell>
          <cell r="AM161">
            <v>0</v>
          </cell>
        </row>
        <row r="162">
          <cell r="B162" t="str">
            <v>Valsartan + HCTZ160+25mg</v>
          </cell>
          <cell r="C162" t="str">
            <v>Valsartan + HCTZ</v>
          </cell>
          <cell r="D162" t="str">
            <v>160+25mg</v>
          </cell>
          <cell r="E162" t="str">
            <v>Torrent</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row>
        <row r="163">
          <cell r="B163" t="str">
            <v>Valsartan + HCTZ320+12.5mg</v>
          </cell>
          <cell r="C163" t="str">
            <v>Valsartan + HCTZ</v>
          </cell>
          <cell r="D163" t="str">
            <v>320+12.5mg</v>
          </cell>
          <cell r="E163" t="str">
            <v>Torrent</v>
          </cell>
          <cell r="F163">
            <v>0</v>
          </cell>
          <cell r="G163" t="str">
            <v>Y</v>
          </cell>
          <cell r="H163">
            <v>0</v>
          </cell>
          <cell r="I163">
            <v>0</v>
          </cell>
          <cell r="J163">
            <v>2011.5</v>
          </cell>
          <cell r="K163">
            <v>0</v>
          </cell>
          <cell r="L163">
            <v>0</v>
          </cell>
          <cell r="M163">
            <v>0</v>
          </cell>
          <cell r="N163">
            <v>2012.25</v>
          </cell>
          <cell r="O163">
            <v>0</v>
          </cell>
          <cell r="P163">
            <v>0</v>
          </cell>
          <cell r="Q163">
            <v>0</v>
          </cell>
          <cell r="R163">
            <v>0</v>
          </cell>
          <cell r="S163">
            <v>2012.25</v>
          </cell>
          <cell r="T163">
            <v>0</v>
          </cell>
          <cell r="U163">
            <v>0</v>
          </cell>
          <cell r="V163">
            <v>2012.25</v>
          </cell>
          <cell r="W163">
            <v>0</v>
          </cell>
          <cell r="X163">
            <v>0</v>
          </cell>
          <cell r="Y163">
            <v>0</v>
          </cell>
          <cell r="Z163">
            <v>0</v>
          </cell>
          <cell r="AA163">
            <v>0</v>
          </cell>
          <cell r="AB163">
            <v>2012.25</v>
          </cell>
          <cell r="AC163">
            <v>2012.25</v>
          </cell>
          <cell r="AD163">
            <v>0</v>
          </cell>
          <cell r="AE163">
            <v>0</v>
          </cell>
          <cell r="AF163">
            <v>0</v>
          </cell>
          <cell r="AG163">
            <v>2012.25</v>
          </cell>
          <cell r="AH163">
            <v>0</v>
          </cell>
          <cell r="AI163">
            <v>0</v>
          </cell>
          <cell r="AJ163">
            <v>0</v>
          </cell>
          <cell r="AK163">
            <v>0</v>
          </cell>
          <cell r="AL163">
            <v>0</v>
          </cell>
          <cell r="AM163">
            <v>0</v>
          </cell>
        </row>
        <row r="164">
          <cell r="B164" t="str">
            <v>Valsartan + HCTZ320+12.5mg</v>
          </cell>
          <cell r="C164" t="str">
            <v>Valsartan + HCTZ</v>
          </cell>
          <cell r="D164" t="str">
            <v>320+12.5mg</v>
          </cell>
          <cell r="E164" t="str">
            <v>Torrent</v>
          </cell>
          <cell r="F164">
            <v>0</v>
          </cell>
          <cell r="G164" t="str">
            <v>Y</v>
          </cell>
          <cell r="H164">
            <v>0</v>
          </cell>
          <cell r="I164">
            <v>0</v>
          </cell>
          <cell r="J164">
            <v>2011.5</v>
          </cell>
          <cell r="K164">
            <v>0</v>
          </cell>
          <cell r="L164">
            <v>0</v>
          </cell>
          <cell r="M164">
            <v>0</v>
          </cell>
          <cell r="N164">
            <v>2012.25</v>
          </cell>
          <cell r="O164">
            <v>0</v>
          </cell>
          <cell r="P164">
            <v>0</v>
          </cell>
          <cell r="Q164">
            <v>0</v>
          </cell>
          <cell r="R164">
            <v>0</v>
          </cell>
          <cell r="S164">
            <v>2012.25</v>
          </cell>
          <cell r="T164">
            <v>0</v>
          </cell>
          <cell r="U164">
            <v>0</v>
          </cell>
          <cell r="V164">
            <v>2012.25</v>
          </cell>
          <cell r="W164">
            <v>0</v>
          </cell>
          <cell r="X164">
            <v>0</v>
          </cell>
          <cell r="Y164">
            <v>0</v>
          </cell>
          <cell r="Z164">
            <v>0</v>
          </cell>
          <cell r="AA164">
            <v>0</v>
          </cell>
          <cell r="AB164">
            <v>2012.25</v>
          </cell>
          <cell r="AC164">
            <v>2012.25</v>
          </cell>
          <cell r="AD164">
            <v>0</v>
          </cell>
          <cell r="AE164">
            <v>0</v>
          </cell>
          <cell r="AF164">
            <v>0</v>
          </cell>
          <cell r="AG164">
            <v>2012.25</v>
          </cell>
          <cell r="AH164">
            <v>0</v>
          </cell>
          <cell r="AI164">
            <v>0</v>
          </cell>
          <cell r="AJ164">
            <v>0</v>
          </cell>
          <cell r="AK164">
            <v>0</v>
          </cell>
          <cell r="AL164">
            <v>0</v>
          </cell>
          <cell r="AM164">
            <v>0</v>
          </cell>
        </row>
        <row r="165">
          <cell r="B165" t="str">
            <v>Valsartan + HCTZ320+25mg</v>
          </cell>
          <cell r="C165" t="str">
            <v>Valsartan + HCTZ</v>
          </cell>
          <cell r="D165" t="str">
            <v>320+25mg</v>
          </cell>
          <cell r="E165" t="str">
            <v>Torrent</v>
          </cell>
          <cell r="F165">
            <v>0</v>
          </cell>
          <cell r="G165" t="str">
            <v>Y</v>
          </cell>
          <cell r="H165">
            <v>0</v>
          </cell>
          <cell r="I165">
            <v>0</v>
          </cell>
          <cell r="J165">
            <v>2011.5</v>
          </cell>
          <cell r="K165">
            <v>0</v>
          </cell>
          <cell r="L165">
            <v>0</v>
          </cell>
          <cell r="M165">
            <v>0</v>
          </cell>
          <cell r="N165">
            <v>2012.25</v>
          </cell>
          <cell r="O165">
            <v>0</v>
          </cell>
          <cell r="P165">
            <v>0</v>
          </cell>
          <cell r="Q165">
            <v>0</v>
          </cell>
          <cell r="R165">
            <v>0</v>
          </cell>
          <cell r="S165">
            <v>2012.25</v>
          </cell>
          <cell r="T165">
            <v>0</v>
          </cell>
          <cell r="U165">
            <v>0</v>
          </cell>
          <cell r="V165">
            <v>2012.25</v>
          </cell>
          <cell r="W165">
            <v>0</v>
          </cell>
          <cell r="X165">
            <v>0</v>
          </cell>
          <cell r="Y165">
            <v>0</v>
          </cell>
          <cell r="Z165">
            <v>0</v>
          </cell>
          <cell r="AA165">
            <v>0</v>
          </cell>
          <cell r="AB165">
            <v>2012.25</v>
          </cell>
          <cell r="AC165">
            <v>2012.25</v>
          </cell>
          <cell r="AD165">
            <v>0</v>
          </cell>
          <cell r="AE165">
            <v>0</v>
          </cell>
          <cell r="AF165">
            <v>0</v>
          </cell>
          <cell r="AG165">
            <v>2012.25</v>
          </cell>
          <cell r="AH165">
            <v>0</v>
          </cell>
          <cell r="AI165">
            <v>0</v>
          </cell>
          <cell r="AJ165">
            <v>0</v>
          </cell>
          <cell r="AK165">
            <v>0</v>
          </cell>
          <cell r="AL165">
            <v>0</v>
          </cell>
          <cell r="AM165">
            <v>0</v>
          </cell>
        </row>
        <row r="166">
          <cell r="B166" t="str">
            <v>Valsartan + HCTZ320+25mg</v>
          </cell>
          <cell r="C166" t="str">
            <v>Valsartan + HCTZ</v>
          </cell>
          <cell r="D166" t="str">
            <v>320+25mg</v>
          </cell>
          <cell r="E166" t="str">
            <v>Torrent</v>
          </cell>
          <cell r="F166">
            <v>0</v>
          </cell>
          <cell r="G166" t="str">
            <v>Y</v>
          </cell>
          <cell r="H166">
            <v>0</v>
          </cell>
          <cell r="I166">
            <v>0</v>
          </cell>
          <cell r="J166">
            <v>2011.5</v>
          </cell>
          <cell r="K166">
            <v>0</v>
          </cell>
          <cell r="L166">
            <v>0</v>
          </cell>
          <cell r="M166">
            <v>0</v>
          </cell>
          <cell r="N166">
            <v>2012.25</v>
          </cell>
          <cell r="O166">
            <v>0</v>
          </cell>
          <cell r="P166">
            <v>0</v>
          </cell>
          <cell r="Q166">
            <v>0</v>
          </cell>
          <cell r="R166">
            <v>0</v>
          </cell>
          <cell r="S166">
            <v>2012.25</v>
          </cell>
          <cell r="T166">
            <v>0</v>
          </cell>
          <cell r="U166">
            <v>0</v>
          </cell>
          <cell r="V166">
            <v>2012.25</v>
          </cell>
          <cell r="W166">
            <v>0</v>
          </cell>
          <cell r="X166">
            <v>0</v>
          </cell>
          <cell r="Y166">
            <v>0</v>
          </cell>
          <cell r="Z166">
            <v>0</v>
          </cell>
          <cell r="AA166">
            <v>0</v>
          </cell>
          <cell r="AB166">
            <v>2012.25</v>
          </cell>
          <cell r="AC166">
            <v>2012.25</v>
          </cell>
          <cell r="AD166">
            <v>0</v>
          </cell>
          <cell r="AE166">
            <v>0</v>
          </cell>
          <cell r="AF166">
            <v>0</v>
          </cell>
          <cell r="AG166">
            <v>2012.25</v>
          </cell>
          <cell r="AH166">
            <v>0</v>
          </cell>
          <cell r="AI166">
            <v>0</v>
          </cell>
          <cell r="AJ166">
            <v>0</v>
          </cell>
          <cell r="AK166">
            <v>0</v>
          </cell>
          <cell r="AL166">
            <v>0</v>
          </cell>
          <cell r="AM166">
            <v>0</v>
          </cell>
        </row>
        <row r="167">
          <cell r="B167" t="str">
            <v>Valsartan + HCTZ80+12.5mg</v>
          </cell>
          <cell r="C167" t="str">
            <v>Valsartan + HCTZ</v>
          </cell>
          <cell r="D167" t="str">
            <v>80+12.5mg</v>
          </cell>
          <cell r="E167" t="str">
            <v>Torrent</v>
          </cell>
          <cell r="F167">
            <v>0</v>
          </cell>
          <cell r="G167" t="str">
            <v>Y</v>
          </cell>
          <cell r="H167">
            <v>0</v>
          </cell>
          <cell r="I167">
            <v>0</v>
          </cell>
          <cell r="J167">
            <v>2011.5</v>
          </cell>
          <cell r="K167">
            <v>0</v>
          </cell>
          <cell r="L167">
            <v>0</v>
          </cell>
          <cell r="M167">
            <v>0</v>
          </cell>
          <cell r="N167">
            <v>2012.25</v>
          </cell>
          <cell r="O167">
            <v>0</v>
          </cell>
          <cell r="P167">
            <v>0</v>
          </cell>
          <cell r="Q167">
            <v>0</v>
          </cell>
          <cell r="R167">
            <v>0</v>
          </cell>
          <cell r="S167">
            <v>2012.25</v>
          </cell>
          <cell r="T167">
            <v>0</v>
          </cell>
          <cell r="U167">
            <v>0</v>
          </cell>
          <cell r="V167">
            <v>2012.25</v>
          </cell>
          <cell r="W167">
            <v>0</v>
          </cell>
          <cell r="X167">
            <v>0</v>
          </cell>
          <cell r="Y167">
            <v>0</v>
          </cell>
          <cell r="Z167">
            <v>0</v>
          </cell>
          <cell r="AA167">
            <v>0</v>
          </cell>
          <cell r="AB167">
            <v>2012.25</v>
          </cell>
          <cell r="AC167">
            <v>2012.25</v>
          </cell>
          <cell r="AD167">
            <v>0</v>
          </cell>
          <cell r="AE167">
            <v>0</v>
          </cell>
          <cell r="AF167">
            <v>0</v>
          </cell>
          <cell r="AG167">
            <v>2012.25</v>
          </cell>
          <cell r="AH167">
            <v>0</v>
          </cell>
          <cell r="AI167">
            <v>0</v>
          </cell>
          <cell r="AJ167">
            <v>0</v>
          </cell>
          <cell r="AK167">
            <v>0</v>
          </cell>
          <cell r="AL167">
            <v>0</v>
          </cell>
          <cell r="AM167">
            <v>0</v>
          </cell>
        </row>
        <row r="168">
          <cell r="B168" t="str">
            <v>Valsartan + HCTZ80+12.5mg</v>
          </cell>
          <cell r="C168" t="str">
            <v>Valsartan + HCTZ</v>
          </cell>
          <cell r="D168" t="str">
            <v>80+12.5mg</v>
          </cell>
          <cell r="E168" t="str">
            <v>Torrent</v>
          </cell>
          <cell r="F168">
            <v>0</v>
          </cell>
          <cell r="G168" t="str">
            <v>Y</v>
          </cell>
          <cell r="H168">
            <v>0</v>
          </cell>
          <cell r="I168">
            <v>0</v>
          </cell>
          <cell r="J168">
            <v>2011.5</v>
          </cell>
          <cell r="K168">
            <v>0</v>
          </cell>
          <cell r="L168">
            <v>0</v>
          </cell>
          <cell r="M168">
            <v>0</v>
          </cell>
          <cell r="N168">
            <v>2012.25</v>
          </cell>
          <cell r="O168">
            <v>0</v>
          </cell>
          <cell r="P168">
            <v>0</v>
          </cell>
          <cell r="Q168">
            <v>0</v>
          </cell>
          <cell r="R168">
            <v>0</v>
          </cell>
          <cell r="S168">
            <v>2012.25</v>
          </cell>
          <cell r="T168">
            <v>0</v>
          </cell>
          <cell r="U168">
            <v>0</v>
          </cell>
          <cell r="V168">
            <v>2012.25</v>
          </cell>
          <cell r="W168">
            <v>0</v>
          </cell>
          <cell r="X168">
            <v>0</v>
          </cell>
          <cell r="Y168">
            <v>0</v>
          </cell>
          <cell r="Z168">
            <v>0</v>
          </cell>
          <cell r="AA168">
            <v>0</v>
          </cell>
          <cell r="AB168">
            <v>2012.25</v>
          </cell>
          <cell r="AC168">
            <v>2012.25</v>
          </cell>
          <cell r="AD168">
            <v>0</v>
          </cell>
          <cell r="AE168">
            <v>0</v>
          </cell>
          <cell r="AF168">
            <v>0</v>
          </cell>
          <cell r="AG168">
            <v>2012.25</v>
          </cell>
          <cell r="AH168">
            <v>0</v>
          </cell>
          <cell r="AI168">
            <v>0</v>
          </cell>
          <cell r="AJ168">
            <v>0</v>
          </cell>
          <cell r="AK168">
            <v>0</v>
          </cell>
          <cell r="AL168">
            <v>0</v>
          </cell>
          <cell r="AM168">
            <v>0</v>
          </cell>
        </row>
        <row r="169">
          <cell r="B169" t="str">
            <v>Valsartan160mg</v>
          </cell>
          <cell r="C169" t="str">
            <v>Valsartan</v>
          </cell>
          <cell r="D169" t="str">
            <v>160mg</v>
          </cell>
          <cell r="E169" t="str">
            <v>Torrent</v>
          </cell>
          <cell r="F169">
            <v>0</v>
          </cell>
          <cell r="G169" t="str">
            <v>Y</v>
          </cell>
          <cell r="H169">
            <v>0</v>
          </cell>
          <cell r="I169">
            <v>0</v>
          </cell>
          <cell r="J169">
            <v>2011.5</v>
          </cell>
          <cell r="K169">
            <v>0</v>
          </cell>
          <cell r="L169">
            <v>0</v>
          </cell>
          <cell r="M169">
            <v>0</v>
          </cell>
          <cell r="N169">
            <v>2012.25</v>
          </cell>
          <cell r="O169">
            <v>0</v>
          </cell>
          <cell r="P169">
            <v>0</v>
          </cell>
          <cell r="Q169">
            <v>0</v>
          </cell>
          <cell r="R169">
            <v>0</v>
          </cell>
          <cell r="S169">
            <v>2012.25</v>
          </cell>
          <cell r="T169">
            <v>0</v>
          </cell>
          <cell r="U169">
            <v>0</v>
          </cell>
          <cell r="V169">
            <v>2012.25</v>
          </cell>
          <cell r="W169">
            <v>0</v>
          </cell>
          <cell r="X169">
            <v>0</v>
          </cell>
          <cell r="Y169">
            <v>0</v>
          </cell>
          <cell r="Z169">
            <v>0</v>
          </cell>
          <cell r="AA169">
            <v>0</v>
          </cell>
          <cell r="AB169">
            <v>2012.25</v>
          </cell>
          <cell r="AC169">
            <v>2012.25</v>
          </cell>
          <cell r="AD169">
            <v>0</v>
          </cell>
          <cell r="AE169">
            <v>0</v>
          </cell>
          <cell r="AF169">
            <v>0</v>
          </cell>
          <cell r="AG169">
            <v>2012.25</v>
          </cell>
          <cell r="AH169">
            <v>0</v>
          </cell>
          <cell r="AI169">
            <v>0</v>
          </cell>
          <cell r="AJ169">
            <v>0</v>
          </cell>
          <cell r="AK169">
            <v>0</v>
          </cell>
          <cell r="AL169">
            <v>0</v>
          </cell>
          <cell r="AM169">
            <v>0</v>
          </cell>
        </row>
        <row r="170">
          <cell r="B170" t="str">
            <v>Valsartan320mg</v>
          </cell>
          <cell r="C170" t="str">
            <v>Valsartan</v>
          </cell>
          <cell r="D170" t="str">
            <v>320mg</v>
          </cell>
          <cell r="E170" t="str">
            <v>Torrent</v>
          </cell>
          <cell r="F170">
            <v>0</v>
          </cell>
          <cell r="G170" t="str">
            <v>Y</v>
          </cell>
          <cell r="H170">
            <v>0</v>
          </cell>
          <cell r="I170">
            <v>0</v>
          </cell>
          <cell r="J170">
            <v>2011.5</v>
          </cell>
          <cell r="K170">
            <v>0</v>
          </cell>
          <cell r="L170">
            <v>0</v>
          </cell>
          <cell r="M170">
            <v>0</v>
          </cell>
          <cell r="N170">
            <v>2012.25</v>
          </cell>
          <cell r="O170">
            <v>0</v>
          </cell>
          <cell r="P170">
            <v>0</v>
          </cell>
          <cell r="Q170">
            <v>0</v>
          </cell>
          <cell r="R170">
            <v>0</v>
          </cell>
          <cell r="S170">
            <v>2012.25</v>
          </cell>
          <cell r="T170">
            <v>0</v>
          </cell>
          <cell r="U170">
            <v>0</v>
          </cell>
          <cell r="V170">
            <v>2012.25</v>
          </cell>
          <cell r="W170">
            <v>0</v>
          </cell>
          <cell r="X170">
            <v>0</v>
          </cell>
          <cell r="Y170">
            <v>0</v>
          </cell>
          <cell r="Z170">
            <v>0</v>
          </cell>
          <cell r="AA170">
            <v>0</v>
          </cell>
          <cell r="AB170">
            <v>2012.25</v>
          </cell>
          <cell r="AC170">
            <v>2012.25</v>
          </cell>
          <cell r="AD170">
            <v>0</v>
          </cell>
          <cell r="AE170">
            <v>0</v>
          </cell>
          <cell r="AF170">
            <v>0</v>
          </cell>
          <cell r="AG170">
            <v>2012.25</v>
          </cell>
          <cell r="AH170">
            <v>0</v>
          </cell>
          <cell r="AI170">
            <v>0</v>
          </cell>
          <cell r="AJ170">
            <v>0</v>
          </cell>
          <cell r="AK170">
            <v>0</v>
          </cell>
          <cell r="AL170">
            <v>0</v>
          </cell>
          <cell r="AM170">
            <v>0</v>
          </cell>
        </row>
        <row r="171">
          <cell r="B171" t="str">
            <v>Valsartan40mg</v>
          </cell>
          <cell r="C171" t="str">
            <v>Valsartan</v>
          </cell>
          <cell r="D171" t="str">
            <v>40mg</v>
          </cell>
          <cell r="E171" t="str">
            <v>Torrent</v>
          </cell>
          <cell r="F171">
            <v>0</v>
          </cell>
          <cell r="G171" t="str">
            <v>Y</v>
          </cell>
          <cell r="H171">
            <v>0</v>
          </cell>
          <cell r="I171">
            <v>0</v>
          </cell>
          <cell r="J171">
            <v>2011.5</v>
          </cell>
          <cell r="K171">
            <v>0</v>
          </cell>
          <cell r="L171">
            <v>0</v>
          </cell>
          <cell r="M171">
            <v>0</v>
          </cell>
          <cell r="N171">
            <v>2012.25</v>
          </cell>
          <cell r="O171">
            <v>0</v>
          </cell>
          <cell r="P171">
            <v>0</v>
          </cell>
          <cell r="Q171">
            <v>0</v>
          </cell>
          <cell r="R171">
            <v>0</v>
          </cell>
          <cell r="S171">
            <v>2012.25</v>
          </cell>
          <cell r="T171">
            <v>0</v>
          </cell>
          <cell r="U171">
            <v>0</v>
          </cell>
          <cell r="V171">
            <v>2012.25</v>
          </cell>
          <cell r="W171">
            <v>0</v>
          </cell>
          <cell r="X171">
            <v>0</v>
          </cell>
          <cell r="Y171">
            <v>0</v>
          </cell>
          <cell r="Z171">
            <v>0</v>
          </cell>
          <cell r="AA171">
            <v>0</v>
          </cell>
          <cell r="AB171">
            <v>2012.25</v>
          </cell>
          <cell r="AC171">
            <v>2012.25</v>
          </cell>
          <cell r="AD171">
            <v>0</v>
          </cell>
          <cell r="AE171">
            <v>0</v>
          </cell>
          <cell r="AF171">
            <v>0</v>
          </cell>
          <cell r="AG171">
            <v>2012.25</v>
          </cell>
          <cell r="AH171">
            <v>0</v>
          </cell>
          <cell r="AI171">
            <v>0</v>
          </cell>
          <cell r="AJ171">
            <v>0</v>
          </cell>
          <cell r="AK171">
            <v>0</v>
          </cell>
          <cell r="AL171">
            <v>0</v>
          </cell>
          <cell r="AM171">
            <v>0</v>
          </cell>
        </row>
        <row r="172">
          <cell r="B172" t="str">
            <v>Valsartan80mg</v>
          </cell>
          <cell r="C172" t="str">
            <v>Valsartan</v>
          </cell>
          <cell r="D172" t="str">
            <v>80mg</v>
          </cell>
          <cell r="E172" t="str">
            <v>Torrent</v>
          </cell>
          <cell r="F172">
            <v>0</v>
          </cell>
          <cell r="G172" t="str">
            <v>Y</v>
          </cell>
          <cell r="H172">
            <v>0</v>
          </cell>
          <cell r="I172">
            <v>0</v>
          </cell>
          <cell r="J172">
            <v>2011.5</v>
          </cell>
          <cell r="K172">
            <v>0</v>
          </cell>
          <cell r="L172">
            <v>0</v>
          </cell>
          <cell r="M172">
            <v>0</v>
          </cell>
          <cell r="N172">
            <v>2012.25</v>
          </cell>
          <cell r="O172">
            <v>0</v>
          </cell>
          <cell r="P172">
            <v>0</v>
          </cell>
          <cell r="Q172">
            <v>0</v>
          </cell>
          <cell r="R172">
            <v>0</v>
          </cell>
          <cell r="S172">
            <v>2012.25</v>
          </cell>
          <cell r="T172">
            <v>0</v>
          </cell>
          <cell r="U172">
            <v>0</v>
          </cell>
          <cell r="V172">
            <v>2012.25</v>
          </cell>
          <cell r="W172">
            <v>0</v>
          </cell>
          <cell r="X172">
            <v>0</v>
          </cell>
          <cell r="Y172">
            <v>0</v>
          </cell>
          <cell r="Z172">
            <v>0</v>
          </cell>
          <cell r="AA172">
            <v>0</v>
          </cell>
          <cell r="AB172">
            <v>2012.25</v>
          </cell>
          <cell r="AC172">
            <v>2012.25</v>
          </cell>
          <cell r="AD172">
            <v>0</v>
          </cell>
          <cell r="AE172">
            <v>0</v>
          </cell>
          <cell r="AF172">
            <v>0</v>
          </cell>
          <cell r="AG172">
            <v>2012.25</v>
          </cell>
          <cell r="AH172">
            <v>0</v>
          </cell>
          <cell r="AI172">
            <v>0</v>
          </cell>
          <cell r="AJ172">
            <v>0</v>
          </cell>
          <cell r="AK172">
            <v>0</v>
          </cell>
          <cell r="AL172">
            <v>0</v>
          </cell>
          <cell r="AM172">
            <v>0</v>
          </cell>
        </row>
        <row r="173">
          <cell r="B173" t="str">
            <v>Venlafaxine XR150mg</v>
          </cell>
          <cell r="C173" t="str">
            <v>Venlafaxine XR</v>
          </cell>
          <cell r="D173" t="str">
            <v>150mg</v>
          </cell>
          <cell r="E173" t="str">
            <v>Torrent</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row>
        <row r="174">
          <cell r="B174" t="str">
            <v>Venlafaxine XR37.5mg</v>
          </cell>
          <cell r="C174" t="str">
            <v>Venlafaxine XR</v>
          </cell>
          <cell r="D174" t="str">
            <v>37.5mg</v>
          </cell>
          <cell r="E174" t="str">
            <v>Torrent</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row>
        <row r="175">
          <cell r="B175" t="str">
            <v>Venlafaxine XR75mg</v>
          </cell>
          <cell r="C175" t="str">
            <v>Venlafaxine XR</v>
          </cell>
          <cell r="D175" t="str">
            <v>75mg</v>
          </cell>
          <cell r="E175" t="str">
            <v>Torrent</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row>
        <row r="176">
          <cell r="B176" t="str">
            <v>Voriconazole200mg</v>
          </cell>
          <cell r="C176" t="str">
            <v>Voriconazole</v>
          </cell>
          <cell r="D176" t="str">
            <v>200mg</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row>
        <row r="177">
          <cell r="B177" t="str">
            <v>Voriconazole50mg</v>
          </cell>
          <cell r="C177" t="str">
            <v>Voriconazole</v>
          </cell>
          <cell r="D177" t="str">
            <v>50mg</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row>
        <row r="178">
          <cell r="B178" t="str">
            <v>Zoledronic Acid</v>
          </cell>
          <cell r="C178" t="str">
            <v>Zoledronic Acid</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row>
        <row r="179">
          <cell r="B179" t="str">
            <v>Aceclofenac100mg</v>
          </cell>
          <cell r="C179" t="str">
            <v>Aceclofenac</v>
          </cell>
          <cell r="D179" t="str">
            <v>100mg</v>
          </cell>
          <cell r="E179">
            <v>0</v>
          </cell>
          <cell r="F179">
            <v>0</v>
          </cell>
          <cell r="G179">
            <v>0</v>
          </cell>
          <cell r="H179">
            <v>0</v>
          </cell>
          <cell r="I179" t="str">
            <v>Y</v>
          </cell>
          <cell r="J179">
            <v>2010.25</v>
          </cell>
          <cell r="K179">
            <v>0</v>
          </cell>
          <cell r="L179">
            <v>0</v>
          </cell>
          <cell r="M179">
            <v>0</v>
          </cell>
          <cell r="N179">
            <v>2011</v>
          </cell>
          <cell r="O179">
            <v>0</v>
          </cell>
          <cell r="P179">
            <v>0</v>
          </cell>
          <cell r="Q179">
            <v>0</v>
          </cell>
          <cell r="R179">
            <v>0</v>
          </cell>
          <cell r="S179">
            <v>2011</v>
          </cell>
          <cell r="T179">
            <v>0</v>
          </cell>
          <cell r="U179">
            <v>0</v>
          </cell>
          <cell r="V179">
            <v>2011</v>
          </cell>
          <cell r="W179">
            <v>0</v>
          </cell>
          <cell r="X179">
            <v>0</v>
          </cell>
          <cell r="Y179">
            <v>0</v>
          </cell>
          <cell r="Z179">
            <v>0</v>
          </cell>
          <cell r="AA179">
            <v>0</v>
          </cell>
          <cell r="AB179">
            <v>2011</v>
          </cell>
          <cell r="AC179">
            <v>2011</v>
          </cell>
          <cell r="AD179">
            <v>0</v>
          </cell>
          <cell r="AE179">
            <v>0</v>
          </cell>
          <cell r="AF179">
            <v>0</v>
          </cell>
          <cell r="AG179">
            <v>2011</v>
          </cell>
          <cell r="AH179">
            <v>0</v>
          </cell>
          <cell r="AI179">
            <v>0</v>
          </cell>
          <cell r="AJ179">
            <v>0</v>
          </cell>
          <cell r="AK179">
            <v>0</v>
          </cell>
          <cell r="AL179">
            <v>0</v>
          </cell>
          <cell r="AM179">
            <v>0</v>
          </cell>
        </row>
        <row r="180">
          <cell r="B180" t="str">
            <v>Alendronate sodium10mg</v>
          </cell>
          <cell r="C180" t="str">
            <v>Alendronate sodium</v>
          </cell>
          <cell r="D180" t="str">
            <v>10mg</v>
          </cell>
          <cell r="E180">
            <v>0</v>
          </cell>
          <cell r="F180">
            <v>0</v>
          </cell>
          <cell r="G180">
            <v>0</v>
          </cell>
          <cell r="H180">
            <v>0</v>
          </cell>
          <cell r="I180" t="str">
            <v>Y</v>
          </cell>
          <cell r="J180">
            <v>2010.25</v>
          </cell>
          <cell r="K180">
            <v>0</v>
          </cell>
          <cell r="L180">
            <v>0</v>
          </cell>
          <cell r="M180">
            <v>0</v>
          </cell>
          <cell r="N180">
            <v>2011</v>
          </cell>
          <cell r="O180">
            <v>0</v>
          </cell>
          <cell r="P180">
            <v>0</v>
          </cell>
          <cell r="Q180">
            <v>0</v>
          </cell>
          <cell r="R180">
            <v>0</v>
          </cell>
          <cell r="S180">
            <v>2010.25</v>
          </cell>
          <cell r="T180">
            <v>0</v>
          </cell>
          <cell r="U180">
            <v>0</v>
          </cell>
          <cell r="V180">
            <v>2011</v>
          </cell>
          <cell r="W180">
            <v>0</v>
          </cell>
          <cell r="X180">
            <v>0</v>
          </cell>
          <cell r="Y180">
            <v>0</v>
          </cell>
          <cell r="Z180">
            <v>0</v>
          </cell>
          <cell r="AA180">
            <v>0</v>
          </cell>
          <cell r="AB180">
            <v>2010.25</v>
          </cell>
          <cell r="AC180">
            <v>2010.25</v>
          </cell>
          <cell r="AD180">
            <v>0</v>
          </cell>
          <cell r="AE180">
            <v>0</v>
          </cell>
          <cell r="AF180">
            <v>0</v>
          </cell>
          <cell r="AG180">
            <v>2011</v>
          </cell>
          <cell r="AH180">
            <v>0</v>
          </cell>
          <cell r="AI180">
            <v>0</v>
          </cell>
          <cell r="AJ180">
            <v>0</v>
          </cell>
          <cell r="AK180">
            <v>0</v>
          </cell>
          <cell r="AL180">
            <v>0</v>
          </cell>
          <cell r="AM180">
            <v>0</v>
          </cell>
        </row>
        <row r="181">
          <cell r="B181" t="str">
            <v>Alendronate sodium5mg</v>
          </cell>
          <cell r="C181" t="str">
            <v>Alendronate sodium</v>
          </cell>
          <cell r="D181" t="str">
            <v>5mg</v>
          </cell>
          <cell r="E181">
            <v>0</v>
          </cell>
          <cell r="F181">
            <v>0</v>
          </cell>
          <cell r="G181">
            <v>0</v>
          </cell>
          <cell r="H181">
            <v>0</v>
          </cell>
          <cell r="I181" t="str">
            <v>Y</v>
          </cell>
          <cell r="J181">
            <v>2010.25</v>
          </cell>
          <cell r="K181">
            <v>0</v>
          </cell>
          <cell r="L181">
            <v>0</v>
          </cell>
          <cell r="M181">
            <v>0</v>
          </cell>
          <cell r="N181">
            <v>2011</v>
          </cell>
          <cell r="O181">
            <v>0</v>
          </cell>
          <cell r="P181">
            <v>0</v>
          </cell>
          <cell r="Q181">
            <v>0</v>
          </cell>
          <cell r="R181">
            <v>0</v>
          </cell>
          <cell r="S181">
            <v>2010.25</v>
          </cell>
          <cell r="T181">
            <v>0</v>
          </cell>
          <cell r="U181">
            <v>0</v>
          </cell>
          <cell r="V181">
            <v>2011</v>
          </cell>
          <cell r="W181">
            <v>0</v>
          </cell>
          <cell r="X181">
            <v>0</v>
          </cell>
          <cell r="Y181">
            <v>0</v>
          </cell>
          <cell r="Z181">
            <v>0</v>
          </cell>
          <cell r="AA181">
            <v>0</v>
          </cell>
          <cell r="AB181">
            <v>2010.25</v>
          </cell>
          <cell r="AC181">
            <v>2010.25</v>
          </cell>
          <cell r="AD181">
            <v>0</v>
          </cell>
          <cell r="AE181">
            <v>0</v>
          </cell>
          <cell r="AF181">
            <v>0</v>
          </cell>
          <cell r="AG181">
            <v>2011</v>
          </cell>
          <cell r="AH181">
            <v>0</v>
          </cell>
          <cell r="AI181">
            <v>0</v>
          </cell>
          <cell r="AJ181">
            <v>0</v>
          </cell>
          <cell r="AK181">
            <v>0</v>
          </cell>
          <cell r="AL181">
            <v>0</v>
          </cell>
          <cell r="AM181">
            <v>0</v>
          </cell>
        </row>
        <row r="182">
          <cell r="B182" t="str">
            <v>Alendronate sodium70mg</v>
          </cell>
          <cell r="C182" t="str">
            <v>Alendronate sodium</v>
          </cell>
          <cell r="D182" t="str">
            <v>70mg</v>
          </cell>
          <cell r="E182">
            <v>0</v>
          </cell>
          <cell r="F182">
            <v>0</v>
          </cell>
          <cell r="G182">
            <v>0</v>
          </cell>
          <cell r="H182">
            <v>0</v>
          </cell>
          <cell r="I182" t="str">
            <v>Y</v>
          </cell>
          <cell r="J182">
            <v>2010.25</v>
          </cell>
          <cell r="K182">
            <v>0</v>
          </cell>
          <cell r="L182">
            <v>0</v>
          </cell>
          <cell r="M182">
            <v>0</v>
          </cell>
          <cell r="N182">
            <v>2011</v>
          </cell>
          <cell r="O182">
            <v>0</v>
          </cell>
          <cell r="P182">
            <v>0</v>
          </cell>
          <cell r="Q182">
            <v>0</v>
          </cell>
          <cell r="R182">
            <v>0</v>
          </cell>
          <cell r="S182">
            <v>2010.25</v>
          </cell>
          <cell r="T182">
            <v>0</v>
          </cell>
          <cell r="U182">
            <v>0</v>
          </cell>
          <cell r="V182">
            <v>2011</v>
          </cell>
          <cell r="W182">
            <v>0</v>
          </cell>
          <cell r="X182">
            <v>0</v>
          </cell>
          <cell r="Y182">
            <v>0</v>
          </cell>
          <cell r="Z182">
            <v>0</v>
          </cell>
          <cell r="AA182">
            <v>0</v>
          </cell>
          <cell r="AB182">
            <v>2010.25</v>
          </cell>
          <cell r="AC182">
            <v>2010.25</v>
          </cell>
          <cell r="AD182">
            <v>0</v>
          </cell>
          <cell r="AE182">
            <v>0</v>
          </cell>
          <cell r="AF182">
            <v>0</v>
          </cell>
          <cell r="AG182">
            <v>2011</v>
          </cell>
          <cell r="AH182">
            <v>0</v>
          </cell>
          <cell r="AI182">
            <v>0</v>
          </cell>
          <cell r="AJ182">
            <v>0</v>
          </cell>
          <cell r="AK182">
            <v>0</v>
          </cell>
          <cell r="AL182">
            <v>0</v>
          </cell>
          <cell r="AM182">
            <v>0</v>
          </cell>
        </row>
        <row r="183">
          <cell r="B183" t="str">
            <v>Alfuzosin10mg</v>
          </cell>
          <cell r="C183" t="str">
            <v>Alfuzosin</v>
          </cell>
          <cell r="D183" t="str">
            <v>10mg</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row>
        <row r="184">
          <cell r="B184" t="str">
            <v>Amlodipine + Valsartan + HCTZ160+12.5+10mg</v>
          </cell>
          <cell r="C184" t="str">
            <v>Amlodipine + Valsartan + HCTZ</v>
          </cell>
          <cell r="D184" t="str">
            <v>160+12.5+10mg</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row>
        <row r="185">
          <cell r="B185" t="str">
            <v>Amlodipine + Valsartan + HCTZ160+12.5+5mg</v>
          </cell>
          <cell r="C185" t="str">
            <v>Amlodipine + Valsartan + HCTZ</v>
          </cell>
          <cell r="D185" t="str">
            <v>160+12.5+5mg</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row>
        <row r="186">
          <cell r="B186" t="str">
            <v>Amlodipine + Valsartan + HCTZ160+12.5+5mg</v>
          </cell>
          <cell r="C186" t="str">
            <v>Amlodipine + Valsartan + HCTZ</v>
          </cell>
          <cell r="D186" t="str">
            <v>160+12.5+5mg</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row>
        <row r="187">
          <cell r="B187" t="str">
            <v>Amlodipine + Valsartan + HCTZ160+12.5+5mg</v>
          </cell>
          <cell r="C187" t="str">
            <v>Amlodipine + Valsartan + HCTZ</v>
          </cell>
          <cell r="D187" t="str">
            <v>160+12.5+5mg</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row>
        <row r="188">
          <cell r="B188" t="str">
            <v>Amlodipine + Valsartan + HCTZ320+25+10mg</v>
          </cell>
          <cell r="C188" t="str">
            <v>Amlodipine + Valsartan + HCTZ</v>
          </cell>
          <cell r="D188" t="str">
            <v>320+25+10mg</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row>
        <row r="189">
          <cell r="B189" t="str">
            <v>Amlodipine10mg</v>
          </cell>
          <cell r="C189" t="str">
            <v>Amlodipine</v>
          </cell>
          <cell r="D189" t="str">
            <v>10mg</v>
          </cell>
          <cell r="E189">
            <v>0</v>
          </cell>
          <cell r="F189">
            <v>0</v>
          </cell>
          <cell r="G189">
            <v>0</v>
          </cell>
          <cell r="H189">
            <v>0</v>
          </cell>
          <cell r="I189" t="str">
            <v>Y</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2010.25</v>
          </cell>
          <cell r="Z189">
            <v>0</v>
          </cell>
          <cell r="AA189">
            <v>0</v>
          </cell>
          <cell r="AB189">
            <v>0</v>
          </cell>
          <cell r="AC189">
            <v>0</v>
          </cell>
          <cell r="AD189">
            <v>0</v>
          </cell>
          <cell r="AE189">
            <v>0</v>
          </cell>
          <cell r="AF189">
            <v>0</v>
          </cell>
          <cell r="AG189">
            <v>0</v>
          </cell>
          <cell r="AH189">
            <v>0</v>
          </cell>
          <cell r="AI189">
            <v>0</v>
          </cell>
          <cell r="AJ189">
            <v>0</v>
          </cell>
          <cell r="AK189">
            <v>0</v>
          </cell>
          <cell r="AL189">
            <v>2010.25</v>
          </cell>
          <cell r="AM189">
            <v>0</v>
          </cell>
        </row>
        <row r="190">
          <cell r="B190" t="str">
            <v>Amlodipine2.5mg</v>
          </cell>
          <cell r="C190" t="str">
            <v>Amlodipine</v>
          </cell>
          <cell r="D190" t="str">
            <v>2.5mg</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row>
        <row r="191">
          <cell r="B191" t="str">
            <v>Amlodipine5mg</v>
          </cell>
          <cell r="C191" t="str">
            <v>Amlodipine</v>
          </cell>
          <cell r="D191" t="str">
            <v>5mg</v>
          </cell>
          <cell r="E191">
            <v>0</v>
          </cell>
          <cell r="F191">
            <v>0</v>
          </cell>
          <cell r="G191">
            <v>0</v>
          </cell>
          <cell r="H191">
            <v>0</v>
          </cell>
          <cell r="I191" t="str">
            <v>Y</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2010.25</v>
          </cell>
          <cell r="Z191">
            <v>0</v>
          </cell>
          <cell r="AA191">
            <v>0</v>
          </cell>
          <cell r="AB191">
            <v>0</v>
          </cell>
          <cell r="AC191">
            <v>0</v>
          </cell>
          <cell r="AD191">
            <v>0</v>
          </cell>
          <cell r="AE191">
            <v>0</v>
          </cell>
          <cell r="AF191">
            <v>0</v>
          </cell>
          <cell r="AG191">
            <v>0</v>
          </cell>
          <cell r="AH191">
            <v>0</v>
          </cell>
          <cell r="AI191">
            <v>0</v>
          </cell>
          <cell r="AJ191">
            <v>0</v>
          </cell>
          <cell r="AK191">
            <v>0</v>
          </cell>
          <cell r="AL191">
            <v>2010.25</v>
          </cell>
          <cell r="AM191">
            <v>0</v>
          </cell>
        </row>
        <row r="192">
          <cell r="B192" t="str">
            <v>Aripiprazole ODT10mg</v>
          </cell>
          <cell r="C192" t="str">
            <v>Aripiprazole ODT</v>
          </cell>
          <cell r="D192" t="str">
            <v>10mg</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row>
        <row r="193">
          <cell r="B193" t="str">
            <v>Aripiprazole ODT15mg</v>
          </cell>
          <cell r="C193" t="str">
            <v>Aripiprazole ODT</v>
          </cell>
          <cell r="D193" t="str">
            <v>15mg</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row>
        <row r="194">
          <cell r="B194" t="str">
            <v>Aripiprazole ODT20mg</v>
          </cell>
          <cell r="C194" t="str">
            <v>Aripiprazole ODT</v>
          </cell>
          <cell r="D194" t="str">
            <v>20mg</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row>
        <row r="195">
          <cell r="B195" t="str">
            <v>Aripiprazole ODT30mg</v>
          </cell>
          <cell r="C195" t="str">
            <v>Aripiprazole ODT</v>
          </cell>
          <cell r="D195" t="str">
            <v>30mg</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row>
        <row r="196">
          <cell r="B196" t="str">
            <v>Aripiprazole ODT5mg</v>
          </cell>
          <cell r="C196" t="str">
            <v>Aripiprazole ODT</v>
          </cell>
          <cell r="D196" t="str">
            <v>5mg</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row>
        <row r="197">
          <cell r="B197" t="str">
            <v>Aripiprazole10mg</v>
          </cell>
          <cell r="C197" t="str">
            <v>Aripiprazole</v>
          </cell>
          <cell r="D197" t="str">
            <v>10mg</v>
          </cell>
          <cell r="E197">
            <v>0</v>
          </cell>
          <cell r="F197">
            <v>0</v>
          </cell>
          <cell r="G197">
            <v>0</v>
          </cell>
          <cell r="H197">
            <v>0</v>
          </cell>
          <cell r="I197" t="str">
            <v>Y</v>
          </cell>
          <cell r="J197">
            <v>2016</v>
          </cell>
          <cell r="K197">
            <v>0</v>
          </cell>
          <cell r="L197">
            <v>0</v>
          </cell>
          <cell r="M197">
            <v>0</v>
          </cell>
          <cell r="N197">
            <v>2016</v>
          </cell>
          <cell r="O197">
            <v>0</v>
          </cell>
          <cell r="P197">
            <v>0</v>
          </cell>
          <cell r="Q197">
            <v>0</v>
          </cell>
          <cell r="R197">
            <v>0</v>
          </cell>
          <cell r="S197">
            <v>2016</v>
          </cell>
          <cell r="T197">
            <v>0</v>
          </cell>
          <cell r="U197">
            <v>0</v>
          </cell>
          <cell r="V197">
            <v>2016</v>
          </cell>
          <cell r="W197">
            <v>0</v>
          </cell>
          <cell r="X197">
            <v>0</v>
          </cell>
          <cell r="Y197">
            <v>0</v>
          </cell>
          <cell r="Z197">
            <v>0</v>
          </cell>
          <cell r="AA197">
            <v>0</v>
          </cell>
          <cell r="AB197">
            <v>2016</v>
          </cell>
          <cell r="AC197">
            <v>2016</v>
          </cell>
          <cell r="AD197">
            <v>0</v>
          </cell>
          <cell r="AE197">
            <v>0</v>
          </cell>
          <cell r="AF197">
            <v>0</v>
          </cell>
          <cell r="AG197">
            <v>2016</v>
          </cell>
          <cell r="AH197">
            <v>0</v>
          </cell>
          <cell r="AI197">
            <v>0</v>
          </cell>
          <cell r="AJ197">
            <v>0</v>
          </cell>
          <cell r="AK197">
            <v>0</v>
          </cell>
          <cell r="AL197">
            <v>0</v>
          </cell>
          <cell r="AM197">
            <v>0</v>
          </cell>
        </row>
        <row r="198">
          <cell r="B198" t="str">
            <v>Aripiprazole15mg</v>
          </cell>
          <cell r="C198" t="str">
            <v>Aripiprazole</v>
          </cell>
          <cell r="D198" t="str">
            <v>15mg</v>
          </cell>
          <cell r="E198">
            <v>0</v>
          </cell>
          <cell r="F198">
            <v>0</v>
          </cell>
          <cell r="G198">
            <v>0</v>
          </cell>
          <cell r="H198">
            <v>0</v>
          </cell>
          <cell r="I198" t="str">
            <v>Y</v>
          </cell>
          <cell r="J198">
            <v>2016</v>
          </cell>
          <cell r="K198">
            <v>0</v>
          </cell>
          <cell r="L198">
            <v>0</v>
          </cell>
          <cell r="M198">
            <v>0</v>
          </cell>
          <cell r="N198">
            <v>2016</v>
          </cell>
          <cell r="O198">
            <v>0</v>
          </cell>
          <cell r="P198">
            <v>0</v>
          </cell>
          <cell r="Q198">
            <v>0</v>
          </cell>
          <cell r="R198">
            <v>0</v>
          </cell>
          <cell r="S198">
            <v>2016</v>
          </cell>
          <cell r="T198">
            <v>0</v>
          </cell>
          <cell r="U198">
            <v>0</v>
          </cell>
          <cell r="V198">
            <v>2016</v>
          </cell>
          <cell r="W198">
            <v>0</v>
          </cell>
          <cell r="X198">
            <v>0</v>
          </cell>
          <cell r="Y198">
            <v>0</v>
          </cell>
          <cell r="Z198">
            <v>0</v>
          </cell>
          <cell r="AA198">
            <v>0</v>
          </cell>
          <cell r="AB198">
            <v>2016</v>
          </cell>
          <cell r="AC198">
            <v>2016</v>
          </cell>
          <cell r="AD198">
            <v>0</v>
          </cell>
          <cell r="AE198">
            <v>0</v>
          </cell>
          <cell r="AF198">
            <v>0</v>
          </cell>
          <cell r="AG198">
            <v>2016</v>
          </cell>
          <cell r="AH198">
            <v>0</v>
          </cell>
          <cell r="AI198">
            <v>0</v>
          </cell>
          <cell r="AJ198">
            <v>0</v>
          </cell>
          <cell r="AK198">
            <v>0</v>
          </cell>
          <cell r="AL198">
            <v>0</v>
          </cell>
          <cell r="AM198">
            <v>0</v>
          </cell>
        </row>
        <row r="199">
          <cell r="B199" t="str">
            <v>Aripiprazole20mg</v>
          </cell>
          <cell r="C199" t="str">
            <v>Aripiprazole</v>
          </cell>
          <cell r="D199" t="str">
            <v>20mg</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row>
        <row r="200">
          <cell r="B200" t="str">
            <v>Aripiprazole2mg</v>
          </cell>
          <cell r="C200" t="str">
            <v>Aripiprazole</v>
          </cell>
          <cell r="D200" t="str">
            <v>2mg</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row>
        <row r="201">
          <cell r="B201" t="str">
            <v>Aripiprazole30mg</v>
          </cell>
          <cell r="C201" t="str">
            <v>Aripiprazole</v>
          </cell>
          <cell r="D201" t="str">
            <v>30mg</v>
          </cell>
          <cell r="E201">
            <v>0</v>
          </cell>
          <cell r="F201">
            <v>0</v>
          </cell>
          <cell r="G201">
            <v>0</v>
          </cell>
          <cell r="H201">
            <v>0</v>
          </cell>
          <cell r="I201" t="str">
            <v>Y</v>
          </cell>
          <cell r="J201">
            <v>2016</v>
          </cell>
          <cell r="K201">
            <v>0</v>
          </cell>
          <cell r="L201">
            <v>0</v>
          </cell>
          <cell r="M201">
            <v>0</v>
          </cell>
          <cell r="N201">
            <v>2016</v>
          </cell>
          <cell r="O201">
            <v>0</v>
          </cell>
          <cell r="P201">
            <v>0</v>
          </cell>
          <cell r="Q201">
            <v>0</v>
          </cell>
          <cell r="R201">
            <v>0</v>
          </cell>
          <cell r="S201">
            <v>2016</v>
          </cell>
          <cell r="T201">
            <v>0</v>
          </cell>
          <cell r="U201">
            <v>0</v>
          </cell>
          <cell r="V201">
            <v>2016</v>
          </cell>
          <cell r="W201">
            <v>0</v>
          </cell>
          <cell r="X201">
            <v>0</v>
          </cell>
          <cell r="Y201">
            <v>0</v>
          </cell>
          <cell r="Z201">
            <v>0</v>
          </cell>
          <cell r="AA201">
            <v>0</v>
          </cell>
          <cell r="AB201">
            <v>2016</v>
          </cell>
          <cell r="AC201">
            <v>2016</v>
          </cell>
          <cell r="AD201">
            <v>0</v>
          </cell>
          <cell r="AE201">
            <v>0</v>
          </cell>
          <cell r="AF201">
            <v>0</v>
          </cell>
          <cell r="AG201">
            <v>2016</v>
          </cell>
          <cell r="AH201">
            <v>0</v>
          </cell>
          <cell r="AI201">
            <v>0</v>
          </cell>
          <cell r="AJ201">
            <v>0</v>
          </cell>
          <cell r="AK201">
            <v>0</v>
          </cell>
          <cell r="AL201">
            <v>0</v>
          </cell>
          <cell r="AM201">
            <v>0</v>
          </cell>
        </row>
        <row r="202">
          <cell r="B202" t="str">
            <v>Aripiprazole5mg</v>
          </cell>
          <cell r="C202" t="str">
            <v>Aripiprazole</v>
          </cell>
          <cell r="D202" t="str">
            <v>5mg</v>
          </cell>
          <cell r="E202">
            <v>0</v>
          </cell>
          <cell r="F202">
            <v>0</v>
          </cell>
          <cell r="G202">
            <v>0</v>
          </cell>
          <cell r="H202">
            <v>0</v>
          </cell>
          <cell r="I202" t="str">
            <v>Y</v>
          </cell>
          <cell r="J202">
            <v>2016</v>
          </cell>
          <cell r="K202">
            <v>0</v>
          </cell>
          <cell r="L202">
            <v>0</v>
          </cell>
          <cell r="M202">
            <v>0</v>
          </cell>
          <cell r="N202">
            <v>2016</v>
          </cell>
          <cell r="O202">
            <v>0</v>
          </cell>
          <cell r="P202">
            <v>0</v>
          </cell>
          <cell r="Q202">
            <v>0</v>
          </cell>
          <cell r="R202">
            <v>0</v>
          </cell>
          <cell r="S202">
            <v>2016</v>
          </cell>
          <cell r="T202">
            <v>0</v>
          </cell>
          <cell r="U202">
            <v>0</v>
          </cell>
          <cell r="V202">
            <v>2016</v>
          </cell>
          <cell r="W202">
            <v>0</v>
          </cell>
          <cell r="X202">
            <v>0</v>
          </cell>
          <cell r="Y202">
            <v>0</v>
          </cell>
          <cell r="Z202">
            <v>0</v>
          </cell>
          <cell r="AA202">
            <v>0</v>
          </cell>
          <cell r="AB202">
            <v>2016</v>
          </cell>
          <cell r="AC202">
            <v>2016</v>
          </cell>
          <cell r="AD202">
            <v>0</v>
          </cell>
          <cell r="AE202">
            <v>0</v>
          </cell>
          <cell r="AF202">
            <v>0</v>
          </cell>
          <cell r="AG202">
            <v>2016</v>
          </cell>
          <cell r="AH202">
            <v>0</v>
          </cell>
          <cell r="AI202">
            <v>0</v>
          </cell>
          <cell r="AJ202">
            <v>0</v>
          </cell>
          <cell r="AK202">
            <v>0</v>
          </cell>
          <cell r="AL202">
            <v>0</v>
          </cell>
          <cell r="AM202">
            <v>0</v>
          </cell>
        </row>
        <row r="203">
          <cell r="B203" t="str">
            <v>Atenolol</v>
          </cell>
          <cell r="C203" t="str">
            <v>Atenolol</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row>
        <row r="204">
          <cell r="B204" t="str">
            <v>Atorvastatin + Amlodipine10+10mg</v>
          </cell>
          <cell r="C204" t="str">
            <v>Atorvastatin + Amlodipine</v>
          </cell>
          <cell r="D204" t="str">
            <v>10+10mg</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row>
        <row r="205">
          <cell r="B205" t="str">
            <v>Atorvastatin + Amlodipine10+2.5mg</v>
          </cell>
          <cell r="C205" t="str">
            <v>Atorvastatin + Amlodipine</v>
          </cell>
          <cell r="D205" t="str">
            <v>10+2.5mg</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row>
        <row r="206">
          <cell r="B206" t="str">
            <v>Atorvastatin + Amlodipine10+5mg</v>
          </cell>
          <cell r="C206" t="str">
            <v>Atorvastatin + Amlodipine</v>
          </cell>
          <cell r="D206" t="str">
            <v>10+5mg</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row>
        <row r="207">
          <cell r="B207" t="str">
            <v>Atorvastatin + Amlodipine20+10mg</v>
          </cell>
          <cell r="C207" t="str">
            <v>Atorvastatin + Amlodipine</v>
          </cell>
          <cell r="D207" t="str">
            <v>20+10mg</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row>
        <row r="208">
          <cell r="B208" t="str">
            <v>Atorvastatin + Amlodipine20+2.5mg</v>
          </cell>
          <cell r="C208" t="str">
            <v>Atorvastatin + Amlodipine</v>
          </cell>
          <cell r="D208" t="str">
            <v>20+2.5mg</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row>
        <row r="209">
          <cell r="B209" t="str">
            <v>Atorvastatin + Amlodipine20+5mg</v>
          </cell>
          <cell r="C209" t="str">
            <v>Atorvastatin + Amlodipine</v>
          </cell>
          <cell r="D209" t="str">
            <v>20+5mg</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row>
        <row r="210">
          <cell r="B210" t="str">
            <v>Atorvastatin + Amlodipine40+10mg</v>
          </cell>
          <cell r="C210" t="str">
            <v>Atorvastatin + Amlodipine</v>
          </cell>
          <cell r="D210" t="str">
            <v>40+10mg</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row>
        <row r="211">
          <cell r="B211" t="str">
            <v>Atorvastatin + Amlodipine40+2.5mg</v>
          </cell>
          <cell r="C211" t="str">
            <v>Atorvastatin + Amlodipine</v>
          </cell>
          <cell r="D211" t="str">
            <v>40+2.5mg</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row>
        <row r="212">
          <cell r="B212" t="str">
            <v>Atorvastatin + Amlodipine40+5mg</v>
          </cell>
          <cell r="C212" t="str">
            <v>Atorvastatin + Amlodipine</v>
          </cell>
          <cell r="D212" t="str">
            <v>40+5mg</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row>
        <row r="213">
          <cell r="B213" t="str">
            <v>Atorvastatin + Amlodipine80+10mg</v>
          </cell>
          <cell r="C213" t="str">
            <v>Atorvastatin + Amlodipine</v>
          </cell>
          <cell r="D213" t="str">
            <v>80+10mg</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row>
        <row r="214">
          <cell r="B214" t="str">
            <v>Atorvastatin + Amlodipine80+5mg</v>
          </cell>
          <cell r="C214" t="str">
            <v>Atorvastatin + Amlodipine</v>
          </cell>
          <cell r="D214" t="str">
            <v>80+5mg</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row>
        <row r="215">
          <cell r="B215" t="str">
            <v>Atorvastatin10mg</v>
          </cell>
          <cell r="C215" t="str">
            <v>Atorvastatin</v>
          </cell>
          <cell r="D215" t="str">
            <v>10mg</v>
          </cell>
          <cell r="E215">
            <v>0</v>
          </cell>
          <cell r="F215">
            <v>0</v>
          </cell>
          <cell r="G215" t="str">
            <v>Y</v>
          </cell>
          <cell r="H215">
            <v>0</v>
          </cell>
          <cell r="I215">
            <v>0</v>
          </cell>
          <cell r="J215">
            <v>2012</v>
          </cell>
          <cell r="K215">
            <v>0</v>
          </cell>
          <cell r="L215">
            <v>0</v>
          </cell>
          <cell r="M215">
            <v>0</v>
          </cell>
          <cell r="N215">
            <v>2012.75</v>
          </cell>
          <cell r="O215">
            <v>0</v>
          </cell>
          <cell r="P215">
            <v>0</v>
          </cell>
          <cell r="Q215">
            <v>0</v>
          </cell>
          <cell r="R215">
            <v>0</v>
          </cell>
          <cell r="S215">
            <v>2012.75</v>
          </cell>
          <cell r="T215">
            <v>0</v>
          </cell>
          <cell r="U215">
            <v>0</v>
          </cell>
          <cell r="V215">
            <v>2012.75</v>
          </cell>
          <cell r="W215">
            <v>0</v>
          </cell>
          <cell r="X215">
            <v>0</v>
          </cell>
          <cell r="Y215">
            <v>0</v>
          </cell>
          <cell r="Z215">
            <v>0</v>
          </cell>
          <cell r="AA215">
            <v>0</v>
          </cell>
          <cell r="AB215">
            <v>2012.75</v>
          </cell>
          <cell r="AC215">
            <v>2012.75</v>
          </cell>
          <cell r="AD215">
            <v>0</v>
          </cell>
          <cell r="AE215">
            <v>0</v>
          </cell>
          <cell r="AF215">
            <v>0</v>
          </cell>
          <cell r="AG215">
            <v>2012.75</v>
          </cell>
          <cell r="AH215">
            <v>0</v>
          </cell>
          <cell r="AI215">
            <v>0</v>
          </cell>
          <cell r="AJ215">
            <v>0</v>
          </cell>
          <cell r="AK215">
            <v>0</v>
          </cell>
          <cell r="AL215">
            <v>0</v>
          </cell>
          <cell r="AM215">
            <v>0</v>
          </cell>
        </row>
        <row r="216">
          <cell r="B216" t="str">
            <v>Atorvastatin20mg</v>
          </cell>
          <cell r="C216" t="str">
            <v>Atorvastatin</v>
          </cell>
          <cell r="D216" t="str">
            <v>20mg</v>
          </cell>
          <cell r="E216">
            <v>0</v>
          </cell>
          <cell r="F216">
            <v>0</v>
          </cell>
          <cell r="G216" t="str">
            <v>Y</v>
          </cell>
          <cell r="H216">
            <v>0</v>
          </cell>
          <cell r="I216">
            <v>0</v>
          </cell>
          <cell r="J216">
            <v>2012</v>
          </cell>
          <cell r="K216">
            <v>0</v>
          </cell>
          <cell r="L216">
            <v>0</v>
          </cell>
          <cell r="M216">
            <v>0</v>
          </cell>
          <cell r="N216">
            <v>2012.75</v>
          </cell>
          <cell r="O216">
            <v>0</v>
          </cell>
          <cell r="P216">
            <v>0</v>
          </cell>
          <cell r="Q216">
            <v>0</v>
          </cell>
          <cell r="R216">
            <v>0</v>
          </cell>
          <cell r="S216">
            <v>2012.75</v>
          </cell>
          <cell r="T216">
            <v>0</v>
          </cell>
          <cell r="U216">
            <v>0</v>
          </cell>
          <cell r="V216">
            <v>2012.75</v>
          </cell>
          <cell r="W216">
            <v>0</v>
          </cell>
          <cell r="X216">
            <v>0</v>
          </cell>
          <cell r="Y216">
            <v>0</v>
          </cell>
          <cell r="Z216">
            <v>0</v>
          </cell>
          <cell r="AA216">
            <v>0</v>
          </cell>
          <cell r="AB216">
            <v>2012.75</v>
          </cell>
          <cell r="AC216">
            <v>2012.75</v>
          </cell>
          <cell r="AD216">
            <v>0</v>
          </cell>
          <cell r="AE216">
            <v>0</v>
          </cell>
          <cell r="AF216">
            <v>0</v>
          </cell>
          <cell r="AG216">
            <v>2012.75</v>
          </cell>
          <cell r="AH216">
            <v>0</v>
          </cell>
          <cell r="AI216">
            <v>0</v>
          </cell>
          <cell r="AJ216">
            <v>0</v>
          </cell>
          <cell r="AK216">
            <v>0</v>
          </cell>
          <cell r="AL216">
            <v>0</v>
          </cell>
          <cell r="AM216">
            <v>0</v>
          </cell>
        </row>
        <row r="217">
          <cell r="B217" t="str">
            <v>Atorvastatin40mg</v>
          </cell>
          <cell r="C217" t="str">
            <v>Atorvastatin</v>
          </cell>
          <cell r="D217" t="str">
            <v>40mg</v>
          </cell>
          <cell r="E217">
            <v>0</v>
          </cell>
          <cell r="F217">
            <v>0</v>
          </cell>
          <cell r="G217" t="str">
            <v>Y</v>
          </cell>
          <cell r="H217">
            <v>0</v>
          </cell>
          <cell r="I217">
            <v>0</v>
          </cell>
          <cell r="J217">
            <v>2012</v>
          </cell>
          <cell r="K217">
            <v>0</v>
          </cell>
          <cell r="L217">
            <v>0</v>
          </cell>
          <cell r="M217">
            <v>0</v>
          </cell>
          <cell r="N217">
            <v>2012.75</v>
          </cell>
          <cell r="O217">
            <v>0</v>
          </cell>
          <cell r="P217">
            <v>0</v>
          </cell>
          <cell r="Q217">
            <v>0</v>
          </cell>
          <cell r="R217">
            <v>0</v>
          </cell>
          <cell r="S217">
            <v>2012.75</v>
          </cell>
          <cell r="T217">
            <v>0</v>
          </cell>
          <cell r="U217">
            <v>0</v>
          </cell>
          <cell r="V217">
            <v>2012.75</v>
          </cell>
          <cell r="W217">
            <v>0</v>
          </cell>
          <cell r="X217">
            <v>0</v>
          </cell>
          <cell r="Y217">
            <v>0</v>
          </cell>
          <cell r="Z217">
            <v>0</v>
          </cell>
          <cell r="AA217">
            <v>0</v>
          </cell>
          <cell r="AB217">
            <v>2012.75</v>
          </cell>
          <cell r="AC217">
            <v>2012.75</v>
          </cell>
          <cell r="AD217">
            <v>0</v>
          </cell>
          <cell r="AE217">
            <v>0</v>
          </cell>
          <cell r="AF217">
            <v>0</v>
          </cell>
          <cell r="AG217">
            <v>2012.75</v>
          </cell>
          <cell r="AH217">
            <v>0</v>
          </cell>
          <cell r="AI217">
            <v>0</v>
          </cell>
          <cell r="AJ217">
            <v>0</v>
          </cell>
          <cell r="AK217">
            <v>0</v>
          </cell>
          <cell r="AL217">
            <v>0</v>
          </cell>
          <cell r="AM217">
            <v>0</v>
          </cell>
        </row>
        <row r="218">
          <cell r="B218" t="str">
            <v>Atorvastatin80mg</v>
          </cell>
          <cell r="C218" t="str">
            <v>Atorvastatin</v>
          </cell>
          <cell r="D218" t="str">
            <v>80mg</v>
          </cell>
          <cell r="E218">
            <v>0</v>
          </cell>
          <cell r="F218">
            <v>0</v>
          </cell>
          <cell r="G218" t="str">
            <v>Y</v>
          </cell>
          <cell r="H218">
            <v>0</v>
          </cell>
          <cell r="I218">
            <v>0</v>
          </cell>
          <cell r="J218">
            <v>2012</v>
          </cell>
          <cell r="K218">
            <v>0</v>
          </cell>
          <cell r="L218">
            <v>0</v>
          </cell>
          <cell r="M218">
            <v>0</v>
          </cell>
          <cell r="N218">
            <v>2012.75</v>
          </cell>
          <cell r="O218">
            <v>0</v>
          </cell>
          <cell r="P218">
            <v>0</v>
          </cell>
          <cell r="Q218">
            <v>0</v>
          </cell>
          <cell r="R218">
            <v>0</v>
          </cell>
          <cell r="S218">
            <v>2012.75</v>
          </cell>
          <cell r="T218">
            <v>0</v>
          </cell>
          <cell r="U218">
            <v>0</v>
          </cell>
          <cell r="V218">
            <v>2012.75</v>
          </cell>
          <cell r="W218">
            <v>0</v>
          </cell>
          <cell r="X218">
            <v>0</v>
          </cell>
          <cell r="Y218">
            <v>0</v>
          </cell>
          <cell r="Z218">
            <v>0</v>
          </cell>
          <cell r="AA218">
            <v>0</v>
          </cell>
          <cell r="AB218">
            <v>2012.75</v>
          </cell>
          <cell r="AC218">
            <v>2012.75</v>
          </cell>
          <cell r="AD218">
            <v>0</v>
          </cell>
          <cell r="AE218">
            <v>0</v>
          </cell>
          <cell r="AF218">
            <v>0</v>
          </cell>
          <cell r="AG218">
            <v>2012.75</v>
          </cell>
          <cell r="AH218">
            <v>0</v>
          </cell>
          <cell r="AI218">
            <v>0</v>
          </cell>
          <cell r="AJ218">
            <v>0</v>
          </cell>
          <cell r="AK218">
            <v>0</v>
          </cell>
          <cell r="AL218">
            <v>0</v>
          </cell>
          <cell r="AM218">
            <v>0</v>
          </cell>
        </row>
        <row r="219">
          <cell r="B219" t="str">
            <v>Bisoprolol1.25mg</v>
          </cell>
          <cell r="C219" t="str">
            <v>Bisoprolol</v>
          </cell>
          <cell r="D219" t="str">
            <v>1.25mg</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row>
        <row r="220">
          <cell r="B220" t="str">
            <v>Bisoprolol10mg</v>
          </cell>
          <cell r="C220" t="str">
            <v>Bisoprolol</v>
          </cell>
          <cell r="D220" t="str">
            <v>10mg</v>
          </cell>
          <cell r="E220">
            <v>0</v>
          </cell>
          <cell r="F220">
            <v>0</v>
          </cell>
          <cell r="G220">
            <v>0</v>
          </cell>
          <cell r="H220">
            <v>0</v>
          </cell>
          <cell r="I220" t="str">
            <v>Y</v>
          </cell>
          <cell r="J220">
            <v>2012.5</v>
          </cell>
          <cell r="K220">
            <v>0</v>
          </cell>
          <cell r="L220">
            <v>0</v>
          </cell>
          <cell r="M220">
            <v>0</v>
          </cell>
          <cell r="N220">
            <v>2012.5</v>
          </cell>
          <cell r="O220">
            <v>0</v>
          </cell>
          <cell r="P220">
            <v>0</v>
          </cell>
          <cell r="Q220">
            <v>0</v>
          </cell>
          <cell r="R220">
            <v>0</v>
          </cell>
          <cell r="S220">
            <v>2012.5</v>
          </cell>
          <cell r="T220">
            <v>0</v>
          </cell>
          <cell r="U220">
            <v>0</v>
          </cell>
          <cell r="V220">
            <v>2012.5</v>
          </cell>
          <cell r="W220">
            <v>0</v>
          </cell>
          <cell r="X220">
            <v>0</v>
          </cell>
          <cell r="Y220">
            <v>0</v>
          </cell>
          <cell r="Z220">
            <v>0</v>
          </cell>
          <cell r="AA220">
            <v>0</v>
          </cell>
          <cell r="AB220">
            <v>2012.5</v>
          </cell>
          <cell r="AC220">
            <v>2012.5</v>
          </cell>
          <cell r="AD220">
            <v>0</v>
          </cell>
          <cell r="AE220">
            <v>0</v>
          </cell>
          <cell r="AF220">
            <v>0</v>
          </cell>
          <cell r="AG220">
            <v>2012.5</v>
          </cell>
          <cell r="AH220">
            <v>0</v>
          </cell>
          <cell r="AI220">
            <v>0</v>
          </cell>
          <cell r="AJ220">
            <v>0</v>
          </cell>
          <cell r="AK220">
            <v>0</v>
          </cell>
          <cell r="AL220">
            <v>0</v>
          </cell>
          <cell r="AM220">
            <v>0</v>
          </cell>
        </row>
        <row r="221">
          <cell r="B221" t="str">
            <v>Bisoprolol2.5mg</v>
          </cell>
          <cell r="C221" t="str">
            <v>Bisoprolol</v>
          </cell>
          <cell r="D221" t="str">
            <v>2.5mg</v>
          </cell>
          <cell r="E221">
            <v>0</v>
          </cell>
          <cell r="F221">
            <v>0</v>
          </cell>
          <cell r="G221">
            <v>0</v>
          </cell>
          <cell r="H221">
            <v>0</v>
          </cell>
          <cell r="I221" t="str">
            <v>Y</v>
          </cell>
          <cell r="J221">
            <v>2012.5</v>
          </cell>
          <cell r="K221">
            <v>0</v>
          </cell>
          <cell r="L221">
            <v>0</v>
          </cell>
          <cell r="M221">
            <v>0</v>
          </cell>
          <cell r="N221">
            <v>2012.5</v>
          </cell>
          <cell r="O221">
            <v>0</v>
          </cell>
          <cell r="P221">
            <v>0</v>
          </cell>
          <cell r="Q221">
            <v>0</v>
          </cell>
          <cell r="R221">
            <v>0</v>
          </cell>
          <cell r="S221">
            <v>2012.5</v>
          </cell>
          <cell r="T221">
            <v>0</v>
          </cell>
          <cell r="U221">
            <v>0</v>
          </cell>
          <cell r="V221">
            <v>2012.5</v>
          </cell>
          <cell r="W221">
            <v>0</v>
          </cell>
          <cell r="X221">
            <v>0</v>
          </cell>
          <cell r="Y221">
            <v>0</v>
          </cell>
          <cell r="Z221">
            <v>0</v>
          </cell>
          <cell r="AA221">
            <v>0</v>
          </cell>
          <cell r="AB221">
            <v>2012.5</v>
          </cell>
          <cell r="AC221">
            <v>2012.5</v>
          </cell>
          <cell r="AD221">
            <v>0</v>
          </cell>
          <cell r="AE221">
            <v>0</v>
          </cell>
          <cell r="AF221">
            <v>0</v>
          </cell>
          <cell r="AG221">
            <v>2012.5</v>
          </cell>
          <cell r="AH221">
            <v>0</v>
          </cell>
          <cell r="AI221">
            <v>0</v>
          </cell>
          <cell r="AJ221">
            <v>0</v>
          </cell>
          <cell r="AK221">
            <v>0</v>
          </cell>
          <cell r="AL221">
            <v>0</v>
          </cell>
          <cell r="AM221">
            <v>0</v>
          </cell>
        </row>
        <row r="222">
          <cell r="B222" t="str">
            <v>Bisoprolol5mg</v>
          </cell>
          <cell r="C222" t="str">
            <v>Bisoprolol</v>
          </cell>
          <cell r="D222" t="str">
            <v>5mg</v>
          </cell>
          <cell r="E222">
            <v>0</v>
          </cell>
          <cell r="F222">
            <v>0</v>
          </cell>
          <cell r="G222">
            <v>0</v>
          </cell>
          <cell r="H222">
            <v>0</v>
          </cell>
          <cell r="I222" t="str">
            <v>Y</v>
          </cell>
          <cell r="J222">
            <v>2012.5</v>
          </cell>
          <cell r="K222">
            <v>0</v>
          </cell>
          <cell r="L222">
            <v>0</v>
          </cell>
          <cell r="M222">
            <v>0</v>
          </cell>
          <cell r="N222">
            <v>2012.5</v>
          </cell>
          <cell r="O222">
            <v>0</v>
          </cell>
          <cell r="P222">
            <v>0</v>
          </cell>
          <cell r="Q222">
            <v>0</v>
          </cell>
          <cell r="R222">
            <v>0</v>
          </cell>
          <cell r="S222">
            <v>2012.5</v>
          </cell>
          <cell r="T222">
            <v>0</v>
          </cell>
          <cell r="U222">
            <v>0</v>
          </cell>
          <cell r="V222">
            <v>2012.5</v>
          </cell>
          <cell r="W222">
            <v>0</v>
          </cell>
          <cell r="X222">
            <v>0</v>
          </cell>
          <cell r="Y222">
            <v>0</v>
          </cell>
          <cell r="Z222">
            <v>0</v>
          </cell>
          <cell r="AA222">
            <v>0</v>
          </cell>
          <cell r="AB222">
            <v>2012.5</v>
          </cell>
          <cell r="AC222">
            <v>2012.5</v>
          </cell>
          <cell r="AD222">
            <v>0</v>
          </cell>
          <cell r="AE222">
            <v>0</v>
          </cell>
          <cell r="AF222">
            <v>0</v>
          </cell>
          <cell r="AG222">
            <v>2012.5</v>
          </cell>
          <cell r="AH222">
            <v>0</v>
          </cell>
          <cell r="AI222">
            <v>0</v>
          </cell>
          <cell r="AJ222">
            <v>0</v>
          </cell>
          <cell r="AK222">
            <v>0</v>
          </cell>
          <cell r="AL222">
            <v>0</v>
          </cell>
          <cell r="AM222">
            <v>0</v>
          </cell>
        </row>
        <row r="223">
          <cell r="B223" t="str">
            <v>Bupropion SR100mg</v>
          </cell>
          <cell r="C223" t="str">
            <v>Bupropion SR</v>
          </cell>
          <cell r="D223" t="str">
            <v>100mg</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row>
        <row r="224">
          <cell r="B224" t="str">
            <v>Bupropion SR150mg</v>
          </cell>
          <cell r="C224" t="str">
            <v>Bupropion SR</v>
          </cell>
          <cell r="D224" t="str">
            <v>150mg</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row>
        <row r="225">
          <cell r="B225" t="str">
            <v>Bupropion SR200mg</v>
          </cell>
          <cell r="C225" t="str">
            <v>Bupropion SR</v>
          </cell>
          <cell r="D225" t="str">
            <v>200mg</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row>
        <row r="226">
          <cell r="B226" t="str">
            <v>Calcium Carbonate500mg</v>
          </cell>
          <cell r="C226" t="str">
            <v>Calcium Carbonate</v>
          </cell>
          <cell r="D226" t="str">
            <v>500mg</v>
          </cell>
          <cell r="E226">
            <v>0</v>
          </cell>
          <cell r="F226">
            <v>0</v>
          </cell>
          <cell r="G226">
            <v>0</v>
          </cell>
          <cell r="H226">
            <v>0</v>
          </cell>
          <cell r="I226" t="str">
            <v>Y</v>
          </cell>
          <cell r="J226">
            <v>2012.25</v>
          </cell>
          <cell r="K226">
            <v>0</v>
          </cell>
          <cell r="L226">
            <v>0</v>
          </cell>
          <cell r="M226">
            <v>0</v>
          </cell>
          <cell r="N226">
            <v>2012.25</v>
          </cell>
          <cell r="O226">
            <v>0</v>
          </cell>
          <cell r="P226">
            <v>0</v>
          </cell>
          <cell r="Q226">
            <v>0</v>
          </cell>
          <cell r="R226">
            <v>0</v>
          </cell>
          <cell r="S226">
            <v>2012.25</v>
          </cell>
          <cell r="T226">
            <v>0</v>
          </cell>
          <cell r="U226">
            <v>0</v>
          </cell>
          <cell r="V226">
            <v>2012.25</v>
          </cell>
          <cell r="W226">
            <v>0</v>
          </cell>
          <cell r="X226">
            <v>0</v>
          </cell>
          <cell r="Y226">
            <v>0</v>
          </cell>
          <cell r="Z226">
            <v>0</v>
          </cell>
          <cell r="AA226">
            <v>0</v>
          </cell>
          <cell r="AB226">
            <v>2012.25</v>
          </cell>
          <cell r="AC226">
            <v>2012.25</v>
          </cell>
          <cell r="AD226">
            <v>0</v>
          </cell>
          <cell r="AE226">
            <v>0</v>
          </cell>
          <cell r="AF226">
            <v>0</v>
          </cell>
          <cell r="AG226">
            <v>2012.25</v>
          </cell>
          <cell r="AH226">
            <v>0</v>
          </cell>
          <cell r="AI226">
            <v>0</v>
          </cell>
          <cell r="AJ226">
            <v>0</v>
          </cell>
          <cell r="AK226">
            <v>0</v>
          </cell>
          <cell r="AL226">
            <v>0</v>
          </cell>
          <cell r="AM226">
            <v>0</v>
          </cell>
        </row>
        <row r="227">
          <cell r="B227" t="str">
            <v>Candesartan + HCTZ16+12.5mg</v>
          </cell>
          <cell r="C227" t="str">
            <v>Candesartan + HCTZ</v>
          </cell>
          <cell r="D227" t="str">
            <v>16+12.5mg</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row>
        <row r="228">
          <cell r="B228" t="str">
            <v>Candesartan + HCTZ32+12.5mg</v>
          </cell>
          <cell r="C228" t="str">
            <v>Candesartan + HCTZ</v>
          </cell>
          <cell r="D228" t="str">
            <v>32+12.5mg</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row>
        <row r="229">
          <cell r="B229" t="str">
            <v>Candesartan + HCTZ32+25mg</v>
          </cell>
          <cell r="C229" t="str">
            <v>Candesartan + HCTZ</v>
          </cell>
          <cell r="D229" t="str">
            <v>32+25mg</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row>
        <row r="230">
          <cell r="B230" t="str">
            <v>Candesartan + HCTZ8+12.5mg</v>
          </cell>
          <cell r="C230" t="str">
            <v>Candesartan + HCTZ</v>
          </cell>
          <cell r="D230" t="str">
            <v>8+12.5mg</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row>
        <row r="231">
          <cell r="B231" t="str">
            <v>Candesartan16mg</v>
          </cell>
          <cell r="C231" t="str">
            <v>Candesartan</v>
          </cell>
          <cell r="D231" t="str">
            <v>16mg</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row>
        <row r="232">
          <cell r="B232" t="str">
            <v>Candesartan2mg</v>
          </cell>
          <cell r="C232" t="str">
            <v>Candesartan</v>
          </cell>
          <cell r="D232" t="str">
            <v>2mg</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row>
        <row r="233">
          <cell r="B233" t="str">
            <v>Candesartan32mg</v>
          </cell>
          <cell r="C233" t="str">
            <v>Candesartan</v>
          </cell>
          <cell r="D233" t="str">
            <v>32mg</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row>
        <row r="234">
          <cell r="B234" t="str">
            <v>Candesartan4mg</v>
          </cell>
          <cell r="C234" t="str">
            <v>Candesartan</v>
          </cell>
          <cell r="D234" t="str">
            <v>4mg</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row>
        <row r="235">
          <cell r="B235" t="str">
            <v>Candesartan8mg</v>
          </cell>
          <cell r="C235" t="str">
            <v>Candesartan</v>
          </cell>
          <cell r="D235" t="str">
            <v>8mg</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row>
        <row r="236">
          <cell r="B236" t="str">
            <v>Carbidopa + levodopa 25+100mg</v>
          </cell>
          <cell r="C236" t="str">
            <v xml:space="preserve">Carbidopa + levodopa </v>
          </cell>
          <cell r="D236" t="str">
            <v>25+100mg</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row>
        <row r="237">
          <cell r="B237" t="str">
            <v>Carbidopa + levodopa 50+200mg</v>
          </cell>
          <cell r="C237" t="str">
            <v xml:space="preserve">Carbidopa + levodopa </v>
          </cell>
          <cell r="D237" t="str">
            <v>50+200mg</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row>
        <row r="238">
          <cell r="B238" t="str">
            <v>Carboplatin150mg</v>
          </cell>
          <cell r="C238" t="str">
            <v>Carboplatin</v>
          </cell>
          <cell r="D238" t="str">
            <v>150mg</v>
          </cell>
          <cell r="E238">
            <v>0</v>
          </cell>
          <cell r="F238">
            <v>0</v>
          </cell>
          <cell r="G238">
            <v>0</v>
          </cell>
          <cell r="H238">
            <v>0</v>
          </cell>
          <cell r="I238" t="str">
            <v>Y</v>
          </cell>
          <cell r="J238">
            <v>2010.25</v>
          </cell>
          <cell r="K238">
            <v>0</v>
          </cell>
          <cell r="L238">
            <v>0</v>
          </cell>
          <cell r="M238">
            <v>0</v>
          </cell>
          <cell r="N238">
            <v>2011</v>
          </cell>
          <cell r="O238">
            <v>0</v>
          </cell>
          <cell r="P238">
            <v>0</v>
          </cell>
          <cell r="Q238">
            <v>0</v>
          </cell>
          <cell r="R238">
            <v>0</v>
          </cell>
          <cell r="S238">
            <v>2010.25</v>
          </cell>
          <cell r="T238">
            <v>0</v>
          </cell>
          <cell r="U238">
            <v>0</v>
          </cell>
          <cell r="V238">
            <v>2010.25</v>
          </cell>
          <cell r="W238">
            <v>0</v>
          </cell>
          <cell r="X238">
            <v>0</v>
          </cell>
          <cell r="Y238">
            <v>2010.25</v>
          </cell>
          <cell r="Z238">
            <v>0</v>
          </cell>
          <cell r="AA238">
            <v>0</v>
          </cell>
          <cell r="AB238">
            <v>2010.25</v>
          </cell>
          <cell r="AC238">
            <v>2011</v>
          </cell>
          <cell r="AD238">
            <v>0</v>
          </cell>
          <cell r="AE238">
            <v>0</v>
          </cell>
          <cell r="AF238">
            <v>0</v>
          </cell>
          <cell r="AG238">
            <v>2011</v>
          </cell>
          <cell r="AH238">
            <v>0</v>
          </cell>
          <cell r="AI238">
            <v>0</v>
          </cell>
          <cell r="AJ238">
            <v>0</v>
          </cell>
          <cell r="AK238">
            <v>0</v>
          </cell>
          <cell r="AL238">
            <v>0</v>
          </cell>
          <cell r="AM238">
            <v>0</v>
          </cell>
        </row>
        <row r="239">
          <cell r="B239" t="str">
            <v>Carboplatin450mg</v>
          </cell>
          <cell r="C239" t="str">
            <v>Carboplatin</v>
          </cell>
          <cell r="D239" t="str">
            <v>450mg</v>
          </cell>
          <cell r="E239">
            <v>0</v>
          </cell>
          <cell r="F239">
            <v>0</v>
          </cell>
          <cell r="G239">
            <v>0</v>
          </cell>
          <cell r="H239">
            <v>0</v>
          </cell>
          <cell r="I239" t="str">
            <v>Y</v>
          </cell>
          <cell r="J239">
            <v>2010.25</v>
          </cell>
          <cell r="K239">
            <v>0</v>
          </cell>
          <cell r="L239">
            <v>0</v>
          </cell>
          <cell r="M239">
            <v>0</v>
          </cell>
          <cell r="N239">
            <v>2011</v>
          </cell>
          <cell r="O239">
            <v>0</v>
          </cell>
          <cell r="P239">
            <v>0</v>
          </cell>
          <cell r="Q239">
            <v>0</v>
          </cell>
          <cell r="R239">
            <v>0</v>
          </cell>
          <cell r="S239">
            <v>2010.25</v>
          </cell>
          <cell r="T239">
            <v>0</v>
          </cell>
          <cell r="U239">
            <v>0</v>
          </cell>
          <cell r="V239">
            <v>2010.25</v>
          </cell>
          <cell r="W239">
            <v>0</v>
          </cell>
          <cell r="X239">
            <v>0</v>
          </cell>
          <cell r="Y239">
            <v>2010.25</v>
          </cell>
          <cell r="Z239">
            <v>0</v>
          </cell>
          <cell r="AA239">
            <v>0</v>
          </cell>
          <cell r="AB239">
            <v>2010.25</v>
          </cell>
          <cell r="AC239">
            <v>2011</v>
          </cell>
          <cell r="AD239">
            <v>0</v>
          </cell>
          <cell r="AE239">
            <v>0</v>
          </cell>
          <cell r="AF239">
            <v>0</v>
          </cell>
          <cell r="AG239">
            <v>2011</v>
          </cell>
          <cell r="AH239">
            <v>0</v>
          </cell>
          <cell r="AI239">
            <v>0</v>
          </cell>
          <cell r="AJ239">
            <v>0</v>
          </cell>
          <cell r="AK239">
            <v>0</v>
          </cell>
          <cell r="AL239">
            <v>0</v>
          </cell>
          <cell r="AM239">
            <v>0</v>
          </cell>
        </row>
        <row r="240">
          <cell r="B240" t="str">
            <v>Carboplatin50mg</v>
          </cell>
          <cell r="C240" t="str">
            <v>Carboplatin</v>
          </cell>
          <cell r="D240" t="str">
            <v>50mg</v>
          </cell>
          <cell r="E240">
            <v>0</v>
          </cell>
          <cell r="F240">
            <v>0</v>
          </cell>
          <cell r="G240">
            <v>0</v>
          </cell>
          <cell r="H240">
            <v>0</v>
          </cell>
          <cell r="I240" t="str">
            <v>Y</v>
          </cell>
          <cell r="J240">
            <v>2010.25</v>
          </cell>
          <cell r="K240">
            <v>0</v>
          </cell>
          <cell r="L240">
            <v>0</v>
          </cell>
          <cell r="M240">
            <v>0</v>
          </cell>
          <cell r="N240">
            <v>2011</v>
          </cell>
          <cell r="O240">
            <v>0</v>
          </cell>
          <cell r="P240">
            <v>0</v>
          </cell>
          <cell r="Q240">
            <v>0</v>
          </cell>
          <cell r="R240">
            <v>0</v>
          </cell>
          <cell r="S240">
            <v>2010.25</v>
          </cell>
          <cell r="T240">
            <v>0</v>
          </cell>
          <cell r="U240">
            <v>0</v>
          </cell>
          <cell r="V240">
            <v>2010.25</v>
          </cell>
          <cell r="W240">
            <v>0</v>
          </cell>
          <cell r="X240">
            <v>0</v>
          </cell>
          <cell r="Y240">
            <v>2010.25</v>
          </cell>
          <cell r="Z240">
            <v>0</v>
          </cell>
          <cell r="AA240">
            <v>0</v>
          </cell>
          <cell r="AB240">
            <v>2010.25</v>
          </cell>
          <cell r="AC240">
            <v>2011</v>
          </cell>
          <cell r="AD240">
            <v>0</v>
          </cell>
          <cell r="AE240">
            <v>0</v>
          </cell>
          <cell r="AF240">
            <v>0</v>
          </cell>
          <cell r="AG240">
            <v>2011</v>
          </cell>
          <cell r="AH240">
            <v>0</v>
          </cell>
          <cell r="AI240">
            <v>0</v>
          </cell>
          <cell r="AJ240">
            <v>0</v>
          </cell>
          <cell r="AK240">
            <v>0</v>
          </cell>
          <cell r="AL240">
            <v>0</v>
          </cell>
          <cell r="AM240">
            <v>0</v>
          </cell>
        </row>
        <row r="241">
          <cell r="B241" t="str">
            <v>Carboplatin600mg</v>
          </cell>
          <cell r="C241" t="str">
            <v>Carboplatin</v>
          </cell>
          <cell r="D241" t="str">
            <v>600mg</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row>
        <row r="242">
          <cell r="B242" t="str">
            <v>Carvedilol 12.5mg</v>
          </cell>
          <cell r="C242" t="str">
            <v xml:space="preserve">Carvedilol </v>
          </cell>
          <cell r="D242" t="str">
            <v>12.5mg</v>
          </cell>
          <cell r="E242">
            <v>0</v>
          </cell>
          <cell r="F242">
            <v>0</v>
          </cell>
          <cell r="G242">
            <v>0</v>
          </cell>
          <cell r="H242">
            <v>0</v>
          </cell>
          <cell r="I242" t="str">
            <v>Y</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2010.25</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row>
        <row r="243">
          <cell r="B243" t="str">
            <v>Carvedilol 25mg</v>
          </cell>
          <cell r="C243" t="str">
            <v xml:space="preserve">Carvedilol </v>
          </cell>
          <cell r="D243" t="str">
            <v>25mg</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row>
        <row r="244">
          <cell r="B244" t="str">
            <v>Carvedilol 3.125mg</v>
          </cell>
          <cell r="C244" t="str">
            <v xml:space="preserve">Carvedilol </v>
          </cell>
          <cell r="D244" t="str">
            <v>3.125mg</v>
          </cell>
          <cell r="E244">
            <v>0</v>
          </cell>
          <cell r="F244">
            <v>0</v>
          </cell>
          <cell r="G244">
            <v>0</v>
          </cell>
          <cell r="H244">
            <v>0</v>
          </cell>
          <cell r="I244" t="str">
            <v>Y</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2010.25</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row>
        <row r="245">
          <cell r="B245" t="str">
            <v>Carvedilol 6.25mg</v>
          </cell>
          <cell r="C245" t="str">
            <v xml:space="preserve">Carvedilol </v>
          </cell>
          <cell r="D245" t="str">
            <v>6.25mg</v>
          </cell>
          <cell r="E245">
            <v>0</v>
          </cell>
          <cell r="F245">
            <v>0</v>
          </cell>
          <cell r="G245">
            <v>0</v>
          </cell>
          <cell r="H245">
            <v>0</v>
          </cell>
          <cell r="I245" t="str">
            <v>Y</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2010.25</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row>
        <row r="246">
          <cell r="B246" t="str">
            <v>Celecoxib100mg</v>
          </cell>
          <cell r="C246" t="str">
            <v>Celecoxib</v>
          </cell>
          <cell r="D246" t="str">
            <v>100mg</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row>
        <row r="247">
          <cell r="B247" t="str">
            <v>Celecoxib200mg</v>
          </cell>
          <cell r="C247" t="str">
            <v>Celecoxib</v>
          </cell>
          <cell r="D247" t="str">
            <v>200mg</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row>
        <row r="248">
          <cell r="B248" t="str">
            <v>Celecoxib400mg</v>
          </cell>
          <cell r="C248" t="str">
            <v>Celecoxib</v>
          </cell>
          <cell r="D248" t="str">
            <v>400mg</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row>
        <row r="249">
          <cell r="B249" t="str">
            <v>Celecoxib50mg</v>
          </cell>
          <cell r="C249" t="str">
            <v>Celecoxib</v>
          </cell>
          <cell r="D249" t="str">
            <v>50mg</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row>
        <row r="250">
          <cell r="B250" t="str">
            <v>Cetirizine10mg</v>
          </cell>
          <cell r="C250" t="str">
            <v>Cetirizine</v>
          </cell>
          <cell r="D250" t="str">
            <v>10mg</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row>
        <row r="251">
          <cell r="B251" t="str">
            <v>Cetirizine5mg</v>
          </cell>
          <cell r="C251" t="str">
            <v>Cetirizine</v>
          </cell>
          <cell r="D251" t="str">
            <v>5mg</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row>
        <row r="252">
          <cell r="B252" t="str">
            <v>Ciprofloxacin250mg</v>
          </cell>
          <cell r="C252" t="str">
            <v>Ciprofloxacin</v>
          </cell>
          <cell r="D252" t="str">
            <v>250mg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2010.25</v>
          </cell>
          <cell r="Z252">
            <v>0</v>
          </cell>
          <cell r="AA252">
            <v>0</v>
          </cell>
          <cell r="AB252">
            <v>0</v>
          </cell>
          <cell r="AC252">
            <v>0</v>
          </cell>
          <cell r="AD252">
            <v>0</v>
          </cell>
          <cell r="AE252">
            <v>0</v>
          </cell>
          <cell r="AF252">
            <v>0</v>
          </cell>
          <cell r="AG252">
            <v>0</v>
          </cell>
          <cell r="AH252">
            <v>0</v>
          </cell>
          <cell r="AI252">
            <v>0</v>
          </cell>
          <cell r="AJ252">
            <v>0</v>
          </cell>
          <cell r="AK252">
            <v>0</v>
          </cell>
          <cell r="AL252">
            <v>2010.25</v>
          </cell>
          <cell r="AM252">
            <v>0</v>
          </cell>
        </row>
        <row r="253">
          <cell r="B253" t="str">
            <v>Ciprofloxacin500mg</v>
          </cell>
          <cell r="C253" t="str">
            <v>Ciprofloxacin</v>
          </cell>
          <cell r="D253" t="str">
            <v>500mg</v>
          </cell>
          <cell r="E253">
            <v>0</v>
          </cell>
          <cell r="F253">
            <v>0</v>
          </cell>
          <cell r="G253">
            <v>0</v>
          </cell>
          <cell r="H253">
            <v>0</v>
          </cell>
          <cell r="I253" t="str">
            <v>Y</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2010.25</v>
          </cell>
          <cell r="Z253">
            <v>0</v>
          </cell>
          <cell r="AA253">
            <v>0</v>
          </cell>
          <cell r="AB253">
            <v>0</v>
          </cell>
          <cell r="AC253">
            <v>0</v>
          </cell>
          <cell r="AD253">
            <v>0</v>
          </cell>
          <cell r="AE253">
            <v>0</v>
          </cell>
          <cell r="AF253">
            <v>0</v>
          </cell>
          <cell r="AG253">
            <v>0</v>
          </cell>
          <cell r="AH253">
            <v>0</v>
          </cell>
          <cell r="AI253">
            <v>0</v>
          </cell>
          <cell r="AJ253">
            <v>0</v>
          </cell>
          <cell r="AK253">
            <v>0</v>
          </cell>
          <cell r="AL253">
            <v>2010.25</v>
          </cell>
          <cell r="AM253">
            <v>0</v>
          </cell>
        </row>
        <row r="254">
          <cell r="B254" t="str">
            <v>Cisplatin100mg</v>
          </cell>
          <cell r="C254" t="str">
            <v>Cisplatin</v>
          </cell>
          <cell r="D254" t="str">
            <v>100mg</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row>
        <row r="255">
          <cell r="B255" t="str">
            <v>Cisplatin10mg</v>
          </cell>
          <cell r="C255" t="str">
            <v>Cisplatin</v>
          </cell>
          <cell r="D255" t="str">
            <v>10mg</v>
          </cell>
          <cell r="E255">
            <v>0</v>
          </cell>
          <cell r="F255">
            <v>0</v>
          </cell>
          <cell r="G255">
            <v>0</v>
          </cell>
          <cell r="H255">
            <v>0</v>
          </cell>
          <cell r="I255" t="str">
            <v>Y</v>
          </cell>
          <cell r="J255">
            <v>2010.25</v>
          </cell>
          <cell r="K255">
            <v>0</v>
          </cell>
          <cell r="L255">
            <v>0</v>
          </cell>
          <cell r="M255">
            <v>2010.25</v>
          </cell>
          <cell r="N255">
            <v>2010.25</v>
          </cell>
          <cell r="O255">
            <v>0</v>
          </cell>
          <cell r="P255">
            <v>0</v>
          </cell>
          <cell r="Q255">
            <v>0</v>
          </cell>
          <cell r="R255">
            <v>0</v>
          </cell>
          <cell r="S255">
            <v>2011</v>
          </cell>
          <cell r="T255">
            <v>0</v>
          </cell>
          <cell r="U255">
            <v>0</v>
          </cell>
          <cell r="V255">
            <v>2010.25</v>
          </cell>
          <cell r="W255">
            <v>0</v>
          </cell>
          <cell r="X255">
            <v>0</v>
          </cell>
          <cell r="Y255">
            <v>2010.25</v>
          </cell>
          <cell r="Z255">
            <v>0</v>
          </cell>
          <cell r="AA255">
            <v>0</v>
          </cell>
          <cell r="AB255">
            <v>2010.25</v>
          </cell>
          <cell r="AC255">
            <v>2010.25</v>
          </cell>
          <cell r="AD255">
            <v>0</v>
          </cell>
          <cell r="AE255">
            <v>0</v>
          </cell>
          <cell r="AF255">
            <v>0</v>
          </cell>
          <cell r="AG255">
            <v>2011</v>
          </cell>
          <cell r="AH255">
            <v>0</v>
          </cell>
          <cell r="AI255">
            <v>0</v>
          </cell>
          <cell r="AJ255">
            <v>0</v>
          </cell>
          <cell r="AK255">
            <v>0</v>
          </cell>
          <cell r="AL255">
            <v>2010.25</v>
          </cell>
          <cell r="AM255">
            <v>0</v>
          </cell>
        </row>
        <row r="256">
          <cell r="B256" t="str">
            <v>Cisplatin25mg</v>
          </cell>
          <cell r="C256" t="str">
            <v>Cisplatin</v>
          </cell>
          <cell r="D256" t="str">
            <v>25mg</v>
          </cell>
          <cell r="E256">
            <v>0</v>
          </cell>
          <cell r="F256">
            <v>0</v>
          </cell>
          <cell r="G256">
            <v>0</v>
          </cell>
          <cell r="H256">
            <v>0</v>
          </cell>
          <cell r="I256" t="str">
            <v>Y</v>
          </cell>
          <cell r="J256">
            <v>2010.25</v>
          </cell>
          <cell r="K256">
            <v>0</v>
          </cell>
          <cell r="L256">
            <v>0</v>
          </cell>
          <cell r="M256">
            <v>0</v>
          </cell>
          <cell r="N256">
            <v>2010.25</v>
          </cell>
          <cell r="O256">
            <v>0</v>
          </cell>
          <cell r="P256">
            <v>0</v>
          </cell>
          <cell r="Q256">
            <v>0</v>
          </cell>
          <cell r="R256">
            <v>0</v>
          </cell>
          <cell r="S256">
            <v>2011</v>
          </cell>
          <cell r="T256">
            <v>0</v>
          </cell>
          <cell r="U256">
            <v>0</v>
          </cell>
          <cell r="V256">
            <v>2010.25</v>
          </cell>
          <cell r="W256">
            <v>0</v>
          </cell>
          <cell r="X256">
            <v>0</v>
          </cell>
          <cell r="Y256">
            <v>2010.25</v>
          </cell>
          <cell r="Z256">
            <v>0</v>
          </cell>
          <cell r="AA256">
            <v>0</v>
          </cell>
          <cell r="AB256">
            <v>2010.25</v>
          </cell>
          <cell r="AC256">
            <v>2010.25</v>
          </cell>
          <cell r="AD256">
            <v>0</v>
          </cell>
          <cell r="AE256">
            <v>0</v>
          </cell>
          <cell r="AF256">
            <v>0</v>
          </cell>
          <cell r="AG256">
            <v>2011</v>
          </cell>
          <cell r="AH256">
            <v>0</v>
          </cell>
          <cell r="AI256">
            <v>0</v>
          </cell>
          <cell r="AJ256">
            <v>0</v>
          </cell>
          <cell r="AK256">
            <v>0</v>
          </cell>
          <cell r="AL256">
            <v>0</v>
          </cell>
          <cell r="AM256">
            <v>0</v>
          </cell>
        </row>
        <row r="257">
          <cell r="B257" t="str">
            <v>Cisplatin50mg</v>
          </cell>
          <cell r="C257" t="str">
            <v>Cisplatin</v>
          </cell>
          <cell r="D257" t="str">
            <v>50mg</v>
          </cell>
          <cell r="E257">
            <v>0</v>
          </cell>
          <cell r="F257">
            <v>0</v>
          </cell>
          <cell r="G257">
            <v>0</v>
          </cell>
          <cell r="H257">
            <v>0</v>
          </cell>
          <cell r="I257" t="str">
            <v>Y</v>
          </cell>
          <cell r="J257">
            <v>2010.25</v>
          </cell>
          <cell r="K257">
            <v>0</v>
          </cell>
          <cell r="L257">
            <v>0</v>
          </cell>
          <cell r="M257">
            <v>0</v>
          </cell>
          <cell r="N257">
            <v>2010.25</v>
          </cell>
          <cell r="O257">
            <v>0</v>
          </cell>
          <cell r="P257">
            <v>0</v>
          </cell>
          <cell r="Q257">
            <v>0</v>
          </cell>
          <cell r="R257">
            <v>0</v>
          </cell>
          <cell r="S257">
            <v>2011</v>
          </cell>
          <cell r="T257">
            <v>0</v>
          </cell>
          <cell r="U257">
            <v>0</v>
          </cell>
          <cell r="V257">
            <v>2010.25</v>
          </cell>
          <cell r="W257">
            <v>0</v>
          </cell>
          <cell r="X257">
            <v>0</v>
          </cell>
          <cell r="Y257">
            <v>2010.25</v>
          </cell>
          <cell r="Z257">
            <v>0</v>
          </cell>
          <cell r="AA257">
            <v>0</v>
          </cell>
          <cell r="AB257">
            <v>2010.25</v>
          </cell>
          <cell r="AC257">
            <v>2010.25</v>
          </cell>
          <cell r="AD257">
            <v>0</v>
          </cell>
          <cell r="AE257">
            <v>0</v>
          </cell>
          <cell r="AF257">
            <v>0</v>
          </cell>
          <cell r="AG257">
            <v>2011</v>
          </cell>
          <cell r="AH257">
            <v>0</v>
          </cell>
          <cell r="AI257">
            <v>0</v>
          </cell>
          <cell r="AJ257">
            <v>0</v>
          </cell>
          <cell r="AK257">
            <v>0</v>
          </cell>
          <cell r="AL257">
            <v>2010.25</v>
          </cell>
          <cell r="AM257">
            <v>0</v>
          </cell>
        </row>
        <row r="258">
          <cell r="B258" t="str">
            <v>Citalopram 10mg</v>
          </cell>
          <cell r="C258" t="str">
            <v xml:space="preserve">Citalopram </v>
          </cell>
          <cell r="D258" t="str">
            <v>10mg</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row>
        <row r="259">
          <cell r="B259" t="str">
            <v>Citalopram 20mg</v>
          </cell>
          <cell r="C259" t="str">
            <v xml:space="preserve">Citalopram </v>
          </cell>
          <cell r="D259" t="str">
            <v>20mg</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row>
        <row r="260">
          <cell r="B260" t="str">
            <v>Citalopram 40mg</v>
          </cell>
          <cell r="C260" t="str">
            <v xml:space="preserve">Citalopram </v>
          </cell>
          <cell r="D260" t="str">
            <v>40mg</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row>
        <row r="261">
          <cell r="B261" t="str">
            <v>Cytarabine1000mg</v>
          </cell>
          <cell r="C261" t="str">
            <v>Cytarabine</v>
          </cell>
          <cell r="D261" t="str">
            <v>1000mg</v>
          </cell>
          <cell r="E261">
            <v>0</v>
          </cell>
          <cell r="F261">
            <v>0</v>
          </cell>
          <cell r="G261">
            <v>0</v>
          </cell>
          <cell r="H261">
            <v>0</v>
          </cell>
          <cell r="I261" t="str">
            <v>Y</v>
          </cell>
          <cell r="J261">
            <v>2010.25</v>
          </cell>
          <cell r="K261">
            <v>0</v>
          </cell>
          <cell r="L261">
            <v>0</v>
          </cell>
          <cell r="M261">
            <v>0</v>
          </cell>
          <cell r="N261">
            <v>2011</v>
          </cell>
          <cell r="O261">
            <v>0</v>
          </cell>
          <cell r="P261">
            <v>0</v>
          </cell>
          <cell r="Q261">
            <v>0</v>
          </cell>
          <cell r="R261">
            <v>0</v>
          </cell>
          <cell r="S261">
            <v>2011</v>
          </cell>
          <cell r="T261">
            <v>0</v>
          </cell>
          <cell r="U261">
            <v>0</v>
          </cell>
          <cell r="V261">
            <v>2011</v>
          </cell>
          <cell r="W261">
            <v>0</v>
          </cell>
          <cell r="X261">
            <v>0</v>
          </cell>
          <cell r="Y261">
            <v>0</v>
          </cell>
          <cell r="Z261">
            <v>0</v>
          </cell>
          <cell r="AA261">
            <v>0</v>
          </cell>
          <cell r="AB261">
            <v>2011</v>
          </cell>
          <cell r="AC261">
            <v>2010.25</v>
          </cell>
          <cell r="AD261">
            <v>0</v>
          </cell>
          <cell r="AE261">
            <v>0</v>
          </cell>
          <cell r="AF261">
            <v>0</v>
          </cell>
          <cell r="AG261">
            <v>2011</v>
          </cell>
          <cell r="AH261">
            <v>0</v>
          </cell>
          <cell r="AI261">
            <v>0</v>
          </cell>
          <cell r="AJ261">
            <v>0</v>
          </cell>
          <cell r="AK261">
            <v>0</v>
          </cell>
          <cell r="AL261">
            <v>0</v>
          </cell>
          <cell r="AM261">
            <v>0</v>
          </cell>
        </row>
        <row r="262">
          <cell r="B262" t="str">
            <v>Cytarabine100mg</v>
          </cell>
          <cell r="C262" t="str">
            <v>Cytarabine</v>
          </cell>
          <cell r="D262" t="str">
            <v>100mg</v>
          </cell>
          <cell r="E262">
            <v>0</v>
          </cell>
          <cell r="F262">
            <v>0</v>
          </cell>
          <cell r="G262">
            <v>0</v>
          </cell>
          <cell r="H262">
            <v>0</v>
          </cell>
          <cell r="I262" t="str">
            <v>Y</v>
          </cell>
          <cell r="J262">
            <v>2010.25</v>
          </cell>
          <cell r="K262">
            <v>0</v>
          </cell>
          <cell r="L262">
            <v>0</v>
          </cell>
          <cell r="M262">
            <v>2010.25</v>
          </cell>
          <cell r="N262">
            <v>2011</v>
          </cell>
          <cell r="O262">
            <v>0</v>
          </cell>
          <cell r="P262">
            <v>0</v>
          </cell>
          <cell r="Q262">
            <v>0</v>
          </cell>
          <cell r="R262">
            <v>0</v>
          </cell>
          <cell r="S262">
            <v>2011</v>
          </cell>
          <cell r="T262">
            <v>0</v>
          </cell>
          <cell r="U262">
            <v>0</v>
          </cell>
          <cell r="V262">
            <v>2011</v>
          </cell>
          <cell r="W262">
            <v>0</v>
          </cell>
          <cell r="X262">
            <v>0</v>
          </cell>
          <cell r="Y262">
            <v>2010.25</v>
          </cell>
          <cell r="Z262">
            <v>0</v>
          </cell>
          <cell r="AA262">
            <v>0</v>
          </cell>
          <cell r="AB262">
            <v>2011</v>
          </cell>
          <cell r="AC262">
            <v>2010.25</v>
          </cell>
          <cell r="AD262">
            <v>0</v>
          </cell>
          <cell r="AE262">
            <v>0</v>
          </cell>
          <cell r="AF262">
            <v>0</v>
          </cell>
          <cell r="AG262">
            <v>2011</v>
          </cell>
          <cell r="AH262">
            <v>0</v>
          </cell>
          <cell r="AI262">
            <v>0</v>
          </cell>
          <cell r="AJ262">
            <v>0</v>
          </cell>
          <cell r="AK262">
            <v>0</v>
          </cell>
          <cell r="AL262">
            <v>0</v>
          </cell>
          <cell r="AM262">
            <v>0</v>
          </cell>
        </row>
        <row r="263">
          <cell r="B263" t="str">
            <v>Cytarabine500mg</v>
          </cell>
          <cell r="C263" t="str">
            <v>Cytarabine</v>
          </cell>
          <cell r="D263" t="str">
            <v>500mg</v>
          </cell>
          <cell r="E263">
            <v>0</v>
          </cell>
          <cell r="F263">
            <v>0</v>
          </cell>
          <cell r="G263">
            <v>0</v>
          </cell>
          <cell r="H263">
            <v>0</v>
          </cell>
          <cell r="I263" t="str">
            <v>Y</v>
          </cell>
          <cell r="J263">
            <v>2010.25</v>
          </cell>
          <cell r="K263">
            <v>0</v>
          </cell>
          <cell r="L263">
            <v>0</v>
          </cell>
          <cell r="M263">
            <v>0</v>
          </cell>
          <cell r="N263">
            <v>2011</v>
          </cell>
          <cell r="O263">
            <v>0</v>
          </cell>
          <cell r="P263">
            <v>0</v>
          </cell>
          <cell r="Q263">
            <v>0</v>
          </cell>
          <cell r="R263">
            <v>0</v>
          </cell>
          <cell r="S263">
            <v>2011</v>
          </cell>
          <cell r="T263">
            <v>0</v>
          </cell>
          <cell r="U263">
            <v>0</v>
          </cell>
          <cell r="V263">
            <v>2011</v>
          </cell>
          <cell r="W263">
            <v>0</v>
          </cell>
          <cell r="X263">
            <v>0</v>
          </cell>
          <cell r="Y263">
            <v>0</v>
          </cell>
          <cell r="Z263">
            <v>0</v>
          </cell>
          <cell r="AA263">
            <v>0</v>
          </cell>
          <cell r="AB263">
            <v>2011</v>
          </cell>
          <cell r="AC263">
            <v>2010.25</v>
          </cell>
          <cell r="AD263">
            <v>0</v>
          </cell>
          <cell r="AE263">
            <v>0</v>
          </cell>
          <cell r="AF263">
            <v>0</v>
          </cell>
          <cell r="AG263">
            <v>2011</v>
          </cell>
          <cell r="AH263">
            <v>0</v>
          </cell>
          <cell r="AI263">
            <v>0</v>
          </cell>
          <cell r="AJ263">
            <v>0</v>
          </cell>
          <cell r="AK263">
            <v>0</v>
          </cell>
          <cell r="AL263">
            <v>0</v>
          </cell>
          <cell r="AM263">
            <v>0</v>
          </cell>
        </row>
        <row r="264">
          <cell r="B264" t="str">
            <v>Dacrabazine100mg</v>
          </cell>
          <cell r="C264" t="str">
            <v>Dacrabazine</v>
          </cell>
          <cell r="D264" t="str">
            <v>100mg</v>
          </cell>
          <cell r="E264">
            <v>0</v>
          </cell>
          <cell r="F264">
            <v>0</v>
          </cell>
          <cell r="G264">
            <v>0</v>
          </cell>
          <cell r="H264">
            <v>0</v>
          </cell>
          <cell r="I264" t="str">
            <v>Y</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2010.25</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row>
        <row r="265">
          <cell r="B265" t="str">
            <v>Dacrabazine200mg</v>
          </cell>
          <cell r="C265" t="str">
            <v>Dacrabazine</v>
          </cell>
          <cell r="D265" t="str">
            <v>200mg</v>
          </cell>
          <cell r="E265">
            <v>0</v>
          </cell>
          <cell r="F265">
            <v>0</v>
          </cell>
          <cell r="G265">
            <v>0</v>
          </cell>
          <cell r="H265">
            <v>0</v>
          </cell>
          <cell r="I265" t="str">
            <v>Y</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2010.25</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row>
        <row r="266">
          <cell r="B266" t="str">
            <v>Darifenacin15mg</v>
          </cell>
          <cell r="C266" t="str">
            <v>Darifenacin</v>
          </cell>
          <cell r="D266" t="str">
            <v>15mg</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row>
        <row r="267">
          <cell r="B267" t="str">
            <v>Darifenacin7.5mg</v>
          </cell>
          <cell r="C267" t="str">
            <v>Darifenacin</v>
          </cell>
          <cell r="D267" t="str">
            <v>7.5mg</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row>
        <row r="268">
          <cell r="B268" t="str">
            <v>Diclofenac50mg</v>
          </cell>
          <cell r="C268" t="str">
            <v>Diclofenac</v>
          </cell>
          <cell r="D268" t="str">
            <v>50mg</v>
          </cell>
          <cell r="E268">
            <v>0</v>
          </cell>
          <cell r="F268">
            <v>0</v>
          </cell>
          <cell r="G268">
            <v>0</v>
          </cell>
          <cell r="H268">
            <v>0</v>
          </cell>
          <cell r="I268" t="str">
            <v>Y</v>
          </cell>
          <cell r="J268">
            <v>0</v>
          </cell>
          <cell r="K268">
            <v>0</v>
          </cell>
          <cell r="L268">
            <v>0</v>
          </cell>
          <cell r="M268">
            <v>2010.25</v>
          </cell>
          <cell r="N268">
            <v>0</v>
          </cell>
          <cell r="O268">
            <v>0</v>
          </cell>
          <cell r="P268">
            <v>0</v>
          </cell>
          <cell r="Q268">
            <v>0</v>
          </cell>
          <cell r="R268">
            <v>0</v>
          </cell>
          <cell r="S268">
            <v>0</v>
          </cell>
          <cell r="T268">
            <v>0</v>
          </cell>
          <cell r="U268">
            <v>0</v>
          </cell>
          <cell r="V268">
            <v>0</v>
          </cell>
          <cell r="W268">
            <v>0</v>
          </cell>
          <cell r="X268">
            <v>0</v>
          </cell>
          <cell r="Y268">
            <v>2010.25</v>
          </cell>
          <cell r="Z268">
            <v>0</v>
          </cell>
          <cell r="AA268">
            <v>0</v>
          </cell>
          <cell r="AB268">
            <v>0</v>
          </cell>
          <cell r="AC268">
            <v>0</v>
          </cell>
          <cell r="AD268">
            <v>0</v>
          </cell>
          <cell r="AE268">
            <v>0</v>
          </cell>
          <cell r="AF268">
            <v>0</v>
          </cell>
          <cell r="AG268">
            <v>0</v>
          </cell>
          <cell r="AH268">
            <v>0</v>
          </cell>
          <cell r="AI268">
            <v>0</v>
          </cell>
          <cell r="AJ268">
            <v>0</v>
          </cell>
          <cell r="AK268">
            <v>0</v>
          </cell>
          <cell r="AL268">
            <v>2010.25</v>
          </cell>
          <cell r="AM268">
            <v>0</v>
          </cell>
        </row>
        <row r="269">
          <cell r="B269" t="str">
            <v>Donepezil10mg</v>
          </cell>
          <cell r="C269" t="str">
            <v>Donepezil</v>
          </cell>
          <cell r="D269" t="str">
            <v>10mg</v>
          </cell>
          <cell r="E269">
            <v>0</v>
          </cell>
          <cell r="F269" t="str">
            <v>Y</v>
          </cell>
          <cell r="G269" t="str">
            <v>Y</v>
          </cell>
          <cell r="H269">
            <v>0</v>
          </cell>
          <cell r="I269" t="str">
            <v>Y</v>
          </cell>
          <cell r="J269">
            <v>2010.25</v>
          </cell>
          <cell r="K269">
            <v>0</v>
          </cell>
          <cell r="L269">
            <v>0</v>
          </cell>
          <cell r="M269">
            <v>0</v>
          </cell>
          <cell r="N269">
            <v>2010.25</v>
          </cell>
          <cell r="O269">
            <v>0</v>
          </cell>
          <cell r="P269">
            <v>0</v>
          </cell>
          <cell r="Q269">
            <v>0</v>
          </cell>
          <cell r="R269">
            <v>0</v>
          </cell>
          <cell r="S269">
            <v>2010.25</v>
          </cell>
          <cell r="T269">
            <v>0</v>
          </cell>
          <cell r="U269">
            <v>0</v>
          </cell>
          <cell r="V269">
            <v>2010.25</v>
          </cell>
          <cell r="W269">
            <v>0</v>
          </cell>
          <cell r="X269">
            <v>0</v>
          </cell>
          <cell r="Y269">
            <v>0</v>
          </cell>
          <cell r="Z269">
            <v>0</v>
          </cell>
          <cell r="AA269">
            <v>0</v>
          </cell>
          <cell r="AB269">
            <v>2010.25</v>
          </cell>
          <cell r="AC269">
            <v>2010.25</v>
          </cell>
          <cell r="AD269">
            <v>0</v>
          </cell>
          <cell r="AE269">
            <v>0</v>
          </cell>
          <cell r="AF269">
            <v>0</v>
          </cell>
          <cell r="AG269">
            <v>2010.25</v>
          </cell>
          <cell r="AH269">
            <v>0</v>
          </cell>
          <cell r="AI269">
            <v>0</v>
          </cell>
          <cell r="AJ269">
            <v>0</v>
          </cell>
          <cell r="AK269">
            <v>0</v>
          </cell>
          <cell r="AL269">
            <v>0</v>
          </cell>
          <cell r="AM269">
            <v>0</v>
          </cell>
        </row>
        <row r="270">
          <cell r="B270" t="str">
            <v>Donepezil5mg</v>
          </cell>
          <cell r="C270" t="str">
            <v>Donepezil</v>
          </cell>
          <cell r="D270" t="str">
            <v>5mg</v>
          </cell>
          <cell r="E270">
            <v>0</v>
          </cell>
          <cell r="F270" t="str">
            <v>Y</v>
          </cell>
          <cell r="G270" t="str">
            <v>Y</v>
          </cell>
          <cell r="H270">
            <v>0</v>
          </cell>
          <cell r="I270" t="str">
            <v>Y</v>
          </cell>
          <cell r="J270">
            <v>2010.25</v>
          </cell>
          <cell r="K270">
            <v>0</v>
          </cell>
          <cell r="L270">
            <v>0</v>
          </cell>
          <cell r="M270">
            <v>0</v>
          </cell>
          <cell r="N270">
            <v>2010.25</v>
          </cell>
          <cell r="O270">
            <v>0</v>
          </cell>
          <cell r="P270">
            <v>0</v>
          </cell>
          <cell r="Q270">
            <v>0</v>
          </cell>
          <cell r="R270">
            <v>0</v>
          </cell>
          <cell r="S270">
            <v>2010.25</v>
          </cell>
          <cell r="T270">
            <v>0</v>
          </cell>
          <cell r="U270">
            <v>0</v>
          </cell>
          <cell r="V270">
            <v>2010.25</v>
          </cell>
          <cell r="W270">
            <v>0</v>
          </cell>
          <cell r="X270">
            <v>0</v>
          </cell>
          <cell r="Y270">
            <v>0</v>
          </cell>
          <cell r="Z270">
            <v>0</v>
          </cell>
          <cell r="AA270">
            <v>0</v>
          </cell>
          <cell r="AB270">
            <v>2010.25</v>
          </cell>
          <cell r="AC270">
            <v>2010.25</v>
          </cell>
          <cell r="AD270">
            <v>0</v>
          </cell>
          <cell r="AE270">
            <v>0</v>
          </cell>
          <cell r="AF270">
            <v>0</v>
          </cell>
          <cell r="AG270">
            <v>2010.25</v>
          </cell>
          <cell r="AH270">
            <v>0</v>
          </cell>
          <cell r="AI270">
            <v>0</v>
          </cell>
          <cell r="AJ270">
            <v>0</v>
          </cell>
          <cell r="AK270">
            <v>0</v>
          </cell>
          <cell r="AL270">
            <v>0</v>
          </cell>
          <cell r="AM270">
            <v>0</v>
          </cell>
        </row>
        <row r="271">
          <cell r="B271" t="str">
            <v>Doxorubicin10mg</v>
          </cell>
          <cell r="C271" t="str">
            <v>Doxorubicin</v>
          </cell>
          <cell r="D271" t="str">
            <v>10mg</v>
          </cell>
          <cell r="E271">
            <v>0</v>
          </cell>
          <cell r="F271">
            <v>0</v>
          </cell>
          <cell r="G271">
            <v>0</v>
          </cell>
          <cell r="H271">
            <v>0</v>
          </cell>
          <cell r="I271" t="str">
            <v>Y</v>
          </cell>
          <cell r="J271">
            <v>2011.5</v>
          </cell>
          <cell r="K271">
            <v>0</v>
          </cell>
          <cell r="L271">
            <v>0</v>
          </cell>
          <cell r="M271">
            <v>0</v>
          </cell>
          <cell r="N271">
            <v>2011.5</v>
          </cell>
          <cell r="O271">
            <v>0</v>
          </cell>
          <cell r="P271">
            <v>0</v>
          </cell>
          <cell r="Q271">
            <v>0</v>
          </cell>
          <cell r="R271">
            <v>0</v>
          </cell>
          <cell r="S271">
            <v>2011.5</v>
          </cell>
          <cell r="T271">
            <v>0</v>
          </cell>
          <cell r="U271">
            <v>0</v>
          </cell>
          <cell r="V271">
            <v>2011.5</v>
          </cell>
          <cell r="W271">
            <v>0</v>
          </cell>
          <cell r="X271">
            <v>0</v>
          </cell>
          <cell r="Y271">
            <v>0</v>
          </cell>
          <cell r="Z271">
            <v>0</v>
          </cell>
          <cell r="AA271">
            <v>0</v>
          </cell>
          <cell r="AB271">
            <v>2011.5</v>
          </cell>
          <cell r="AC271">
            <v>2011.5</v>
          </cell>
          <cell r="AD271">
            <v>0</v>
          </cell>
          <cell r="AE271">
            <v>0</v>
          </cell>
          <cell r="AF271">
            <v>0</v>
          </cell>
          <cell r="AG271">
            <v>2011.5</v>
          </cell>
          <cell r="AH271">
            <v>0</v>
          </cell>
          <cell r="AI271">
            <v>0</v>
          </cell>
          <cell r="AJ271">
            <v>0</v>
          </cell>
          <cell r="AK271">
            <v>0</v>
          </cell>
          <cell r="AL271">
            <v>0</v>
          </cell>
          <cell r="AM271">
            <v>0</v>
          </cell>
        </row>
        <row r="272">
          <cell r="B272" t="str">
            <v>Doxorubicin200mg</v>
          </cell>
          <cell r="C272" t="str">
            <v>Doxorubicin</v>
          </cell>
          <cell r="D272" t="str">
            <v>200mg</v>
          </cell>
          <cell r="E272">
            <v>0</v>
          </cell>
          <cell r="F272">
            <v>0</v>
          </cell>
          <cell r="G272">
            <v>0</v>
          </cell>
          <cell r="H272">
            <v>0</v>
          </cell>
          <cell r="I272" t="str">
            <v>Y</v>
          </cell>
          <cell r="J272">
            <v>2011.5</v>
          </cell>
          <cell r="K272">
            <v>0</v>
          </cell>
          <cell r="L272">
            <v>0</v>
          </cell>
          <cell r="M272">
            <v>0</v>
          </cell>
          <cell r="N272">
            <v>2011.5</v>
          </cell>
          <cell r="O272">
            <v>0</v>
          </cell>
          <cell r="P272">
            <v>0</v>
          </cell>
          <cell r="Q272">
            <v>0</v>
          </cell>
          <cell r="R272">
            <v>0</v>
          </cell>
          <cell r="S272">
            <v>2011.5</v>
          </cell>
          <cell r="T272">
            <v>0</v>
          </cell>
          <cell r="U272">
            <v>0</v>
          </cell>
          <cell r="V272">
            <v>2011.5</v>
          </cell>
          <cell r="W272">
            <v>0</v>
          </cell>
          <cell r="X272">
            <v>0</v>
          </cell>
          <cell r="Y272">
            <v>0</v>
          </cell>
          <cell r="Z272">
            <v>0</v>
          </cell>
          <cell r="AA272">
            <v>0</v>
          </cell>
          <cell r="AB272">
            <v>2011.5</v>
          </cell>
          <cell r="AC272">
            <v>2011.5</v>
          </cell>
          <cell r="AD272">
            <v>0</v>
          </cell>
          <cell r="AE272">
            <v>0</v>
          </cell>
          <cell r="AF272">
            <v>0</v>
          </cell>
          <cell r="AG272">
            <v>2011.5</v>
          </cell>
          <cell r="AH272">
            <v>0</v>
          </cell>
          <cell r="AI272">
            <v>0</v>
          </cell>
          <cell r="AJ272">
            <v>0</v>
          </cell>
          <cell r="AK272">
            <v>0</v>
          </cell>
          <cell r="AL272">
            <v>0</v>
          </cell>
          <cell r="AM272">
            <v>0</v>
          </cell>
        </row>
        <row r="273">
          <cell r="B273" t="str">
            <v>Doxorubicin50mg</v>
          </cell>
          <cell r="C273" t="str">
            <v>Doxorubicin</v>
          </cell>
          <cell r="D273" t="str">
            <v>50mg</v>
          </cell>
          <cell r="E273">
            <v>0</v>
          </cell>
          <cell r="F273">
            <v>0</v>
          </cell>
          <cell r="G273">
            <v>0</v>
          </cell>
          <cell r="H273">
            <v>0</v>
          </cell>
          <cell r="I273" t="str">
            <v>Y</v>
          </cell>
          <cell r="J273">
            <v>2011.5</v>
          </cell>
          <cell r="K273">
            <v>0</v>
          </cell>
          <cell r="L273">
            <v>0</v>
          </cell>
          <cell r="M273">
            <v>0</v>
          </cell>
          <cell r="N273">
            <v>2011.5</v>
          </cell>
          <cell r="O273">
            <v>0</v>
          </cell>
          <cell r="P273">
            <v>0</v>
          </cell>
          <cell r="Q273">
            <v>0</v>
          </cell>
          <cell r="R273">
            <v>0</v>
          </cell>
          <cell r="S273">
            <v>2011.5</v>
          </cell>
          <cell r="T273">
            <v>0</v>
          </cell>
          <cell r="U273">
            <v>0</v>
          </cell>
          <cell r="V273">
            <v>2011.5</v>
          </cell>
          <cell r="W273">
            <v>0</v>
          </cell>
          <cell r="X273">
            <v>0</v>
          </cell>
          <cell r="Y273">
            <v>0</v>
          </cell>
          <cell r="Z273">
            <v>0</v>
          </cell>
          <cell r="AA273">
            <v>0</v>
          </cell>
          <cell r="AB273">
            <v>2011.5</v>
          </cell>
          <cell r="AC273">
            <v>2011.5</v>
          </cell>
          <cell r="AD273">
            <v>0</v>
          </cell>
          <cell r="AE273">
            <v>0</v>
          </cell>
          <cell r="AF273">
            <v>0</v>
          </cell>
          <cell r="AG273">
            <v>2011.5</v>
          </cell>
          <cell r="AH273">
            <v>0</v>
          </cell>
          <cell r="AI273">
            <v>0</v>
          </cell>
          <cell r="AJ273">
            <v>0</v>
          </cell>
          <cell r="AK273">
            <v>0</v>
          </cell>
          <cell r="AL273">
            <v>0</v>
          </cell>
          <cell r="AM273">
            <v>0</v>
          </cell>
        </row>
        <row r="274">
          <cell r="B274" t="str">
            <v>Epirubicin10mg</v>
          </cell>
          <cell r="C274" t="str">
            <v>Epirubicin</v>
          </cell>
          <cell r="D274" t="str">
            <v>10mg</v>
          </cell>
          <cell r="E274">
            <v>0</v>
          </cell>
          <cell r="F274">
            <v>0</v>
          </cell>
          <cell r="G274">
            <v>0</v>
          </cell>
          <cell r="H274">
            <v>0</v>
          </cell>
          <cell r="I274" t="str">
            <v>Y</v>
          </cell>
          <cell r="J274">
            <v>2010.25</v>
          </cell>
          <cell r="K274">
            <v>0</v>
          </cell>
          <cell r="L274">
            <v>0</v>
          </cell>
          <cell r="M274">
            <v>2010.25</v>
          </cell>
          <cell r="N274">
            <v>2011</v>
          </cell>
          <cell r="O274">
            <v>0</v>
          </cell>
          <cell r="P274">
            <v>0</v>
          </cell>
          <cell r="Q274">
            <v>0</v>
          </cell>
          <cell r="R274">
            <v>0</v>
          </cell>
          <cell r="S274">
            <v>2010.25</v>
          </cell>
          <cell r="T274">
            <v>0</v>
          </cell>
          <cell r="U274">
            <v>0</v>
          </cell>
          <cell r="V274">
            <v>2010.25</v>
          </cell>
          <cell r="W274">
            <v>0</v>
          </cell>
          <cell r="X274">
            <v>0</v>
          </cell>
          <cell r="Y274">
            <v>2010.25</v>
          </cell>
          <cell r="Z274">
            <v>0</v>
          </cell>
          <cell r="AA274">
            <v>0</v>
          </cell>
          <cell r="AB274">
            <v>2010.25</v>
          </cell>
          <cell r="AC274">
            <v>2011</v>
          </cell>
          <cell r="AD274">
            <v>0</v>
          </cell>
          <cell r="AE274">
            <v>0</v>
          </cell>
          <cell r="AF274">
            <v>0</v>
          </cell>
          <cell r="AG274">
            <v>2011</v>
          </cell>
          <cell r="AH274">
            <v>0</v>
          </cell>
          <cell r="AI274">
            <v>0</v>
          </cell>
          <cell r="AJ274">
            <v>0</v>
          </cell>
          <cell r="AK274">
            <v>0</v>
          </cell>
          <cell r="AL274">
            <v>0</v>
          </cell>
          <cell r="AM274">
            <v>0</v>
          </cell>
        </row>
        <row r="275">
          <cell r="B275" t="str">
            <v>Epirubicin200mg</v>
          </cell>
          <cell r="C275" t="str">
            <v>Epirubicin</v>
          </cell>
          <cell r="D275" t="str">
            <v>200mg</v>
          </cell>
          <cell r="E275">
            <v>0</v>
          </cell>
          <cell r="F275">
            <v>0</v>
          </cell>
          <cell r="G275">
            <v>0</v>
          </cell>
          <cell r="H275">
            <v>0</v>
          </cell>
          <cell r="I275" t="str">
            <v>Y</v>
          </cell>
          <cell r="J275">
            <v>2010.25</v>
          </cell>
          <cell r="K275">
            <v>0</v>
          </cell>
          <cell r="L275">
            <v>0</v>
          </cell>
          <cell r="M275">
            <v>0</v>
          </cell>
          <cell r="N275">
            <v>2011</v>
          </cell>
          <cell r="O275">
            <v>0</v>
          </cell>
          <cell r="P275">
            <v>0</v>
          </cell>
          <cell r="Q275">
            <v>0</v>
          </cell>
          <cell r="R275">
            <v>0</v>
          </cell>
          <cell r="S275">
            <v>2010.25</v>
          </cell>
          <cell r="T275">
            <v>0</v>
          </cell>
          <cell r="U275">
            <v>0</v>
          </cell>
          <cell r="V275">
            <v>2010.25</v>
          </cell>
          <cell r="W275">
            <v>0</v>
          </cell>
          <cell r="X275">
            <v>0</v>
          </cell>
          <cell r="Y275">
            <v>2010.25</v>
          </cell>
          <cell r="Z275">
            <v>0</v>
          </cell>
          <cell r="AA275">
            <v>0</v>
          </cell>
          <cell r="AB275">
            <v>2010.25</v>
          </cell>
          <cell r="AC275">
            <v>2011</v>
          </cell>
          <cell r="AD275">
            <v>0</v>
          </cell>
          <cell r="AE275">
            <v>0</v>
          </cell>
          <cell r="AF275">
            <v>0</v>
          </cell>
          <cell r="AG275">
            <v>2011</v>
          </cell>
          <cell r="AH275">
            <v>0</v>
          </cell>
          <cell r="AI275">
            <v>0</v>
          </cell>
          <cell r="AJ275">
            <v>0</v>
          </cell>
          <cell r="AK275">
            <v>0</v>
          </cell>
          <cell r="AL275">
            <v>0</v>
          </cell>
          <cell r="AM275">
            <v>0</v>
          </cell>
        </row>
        <row r="276">
          <cell r="B276" t="str">
            <v>Epirubicin20mg</v>
          </cell>
          <cell r="C276" t="str">
            <v>Epirubicin</v>
          </cell>
          <cell r="D276" t="str">
            <v>20mg</v>
          </cell>
          <cell r="E276">
            <v>0</v>
          </cell>
          <cell r="F276">
            <v>0</v>
          </cell>
          <cell r="G276">
            <v>0</v>
          </cell>
          <cell r="H276">
            <v>0</v>
          </cell>
          <cell r="I276" t="str">
            <v>Y</v>
          </cell>
          <cell r="J276">
            <v>2010.25</v>
          </cell>
          <cell r="K276">
            <v>0</v>
          </cell>
          <cell r="L276">
            <v>0</v>
          </cell>
          <cell r="M276">
            <v>0</v>
          </cell>
          <cell r="N276">
            <v>2011</v>
          </cell>
          <cell r="O276">
            <v>0</v>
          </cell>
          <cell r="P276">
            <v>0</v>
          </cell>
          <cell r="Q276">
            <v>0</v>
          </cell>
          <cell r="R276">
            <v>0</v>
          </cell>
          <cell r="S276">
            <v>2010.25</v>
          </cell>
          <cell r="T276">
            <v>0</v>
          </cell>
          <cell r="U276">
            <v>0</v>
          </cell>
          <cell r="V276">
            <v>2010.25</v>
          </cell>
          <cell r="W276">
            <v>0</v>
          </cell>
          <cell r="X276">
            <v>0</v>
          </cell>
          <cell r="Y276">
            <v>2010.25</v>
          </cell>
          <cell r="Z276">
            <v>0</v>
          </cell>
          <cell r="AA276">
            <v>0</v>
          </cell>
          <cell r="AB276">
            <v>2010.25</v>
          </cell>
          <cell r="AC276">
            <v>2011</v>
          </cell>
          <cell r="AD276">
            <v>0</v>
          </cell>
          <cell r="AE276">
            <v>0</v>
          </cell>
          <cell r="AF276">
            <v>0</v>
          </cell>
          <cell r="AG276">
            <v>2011</v>
          </cell>
          <cell r="AH276">
            <v>0</v>
          </cell>
          <cell r="AI276">
            <v>0</v>
          </cell>
          <cell r="AJ276">
            <v>0</v>
          </cell>
          <cell r="AK276">
            <v>0</v>
          </cell>
          <cell r="AL276">
            <v>0</v>
          </cell>
          <cell r="AM276">
            <v>0</v>
          </cell>
        </row>
        <row r="277">
          <cell r="B277" t="str">
            <v>Epirubicin50mg</v>
          </cell>
          <cell r="C277" t="str">
            <v>Epirubicin</v>
          </cell>
          <cell r="D277" t="str">
            <v>50mg</v>
          </cell>
          <cell r="E277">
            <v>0</v>
          </cell>
          <cell r="F277">
            <v>0</v>
          </cell>
          <cell r="G277">
            <v>0</v>
          </cell>
          <cell r="H277">
            <v>0</v>
          </cell>
          <cell r="I277" t="str">
            <v>Y</v>
          </cell>
          <cell r="J277">
            <v>2010.25</v>
          </cell>
          <cell r="K277">
            <v>0</v>
          </cell>
          <cell r="L277">
            <v>0</v>
          </cell>
          <cell r="M277">
            <v>2010.25</v>
          </cell>
          <cell r="N277">
            <v>2011</v>
          </cell>
          <cell r="O277">
            <v>0</v>
          </cell>
          <cell r="P277">
            <v>0</v>
          </cell>
          <cell r="Q277">
            <v>0</v>
          </cell>
          <cell r="R277">
            <v>0</v>
          </cell>
          <cell r="S277">
            <v>2010.25</v>
          </cell>
          <cell r="T277">
            <v>0</v>
          </cell>
          <cell r="U277">
            <v>0</v>
          </cell>
          <cell r="V277">
            <v>2010.25</v>
          </cell>
          <cell r="W277">
            <v>0</v>
          </cell>
          <cell r="X277">
            <v>0</v>
          </cell>
          <cell r="Y277">
            <v>2010.25</v>
          </cell>
          <cell r="Z277">
            <v>0</v>
          </cell>
          <cell r="AA277">
            <v>0</v>
          </cell>
          <cell r="AB277">
            <v>2010.25</v>
          </cell>
          <cell r="AC277">
            <v>2011</v>
          </cell>
          <cell r="AD277">
            <v>0</v>
          </cell>
          <cell r="AE277">
            <v>0</v>
          </cell>
          <cell r="AF277">
            <v>0</v>
          </cell>
          <cell r="AG277">
            <v>2011</v>
          </cell>
          <cell r="AH277">
            <v>0</v>
          </cell>
          <cell r="AI277">
            <v>0</v>
          </cell>
          <cell r="AJ277">
            <v>0</v>
          </cell>
          <cell r="AK277">
            <v>0</v>
          </cell>
          <cell r="AL277">
            <v>0</v>
          </cell>
          <cell r="AM277">
            <v>0</v>
          </cell>
        </row>
        <row r="278">
          <cell r="B278" t="str">
            <v>Erythropoietin10000IU</v>
          </cell>
          <cell r="C278" t="str">
            <v>Erythropoietin</v>
          </cell>
          <cell r="D278" t="str">
            <v>10000IU</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row>
        <row r="279">
          <cell r="B279" t="str">
            <v>Erythropoietin2000IU</v>
          </cell>
          <cell r="C279" t="str">
            <v>Erythropoietin</v>
          </cell>
          <cell r="D279" t="str">
            <v>2000IU</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row>
        <row r="280">
          <cell r="B280" t="str">
            <v>Erythropoietin4000IU</v>
          </cell>
          <cell r="C280" t="str">
            <v>Erythropoietin</v>
          </cell>
          <cell r="D280" t="str">
            <v>4000IU</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row>
        <row r="281">
          <cell r="B281" t="str">
            <v>Ezetimbe + Simvastatin10+10mg</v>
          </cell>
          <cell r="C281" t="str">
            <v>Ezetimbe + Simvastatin</v>
          </cell>
          <cell r="D281" t="str">
            <v>10+10mg</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row>
        <row r="282">
          <cell r="B282" t="str">
            <v>Ezetimbe + Simvastatin10+20mg</v>
          </cell>
          <cell r="C282" t="str">
            <v>Ezetimbe + Simvastatin</v>
          </cell>
          <cell r="D282" t="str">
            <v>10+20mg</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row>
        <row r="283">
          <cell r="B283" t="str">
            <v>Ezetimbe + Simvastatin10+40mg</v>
          </cell>
          <cell r="C283" t="str">
            <v>Ezetimbe + Simvastatin</v>
          </cell>
          <cell r="D283" t="str">
            <v>10+40mg</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row>
        <row r="284">
          <cell r="B284" t="str">
            <v>Ezetimbe + Simvastatin10+80mg</v>
          </cell>
          <cell r="C284" t="str">
            <v>Ezetimbe + Simvastatin</v>
          </cell>
          <cell r="D284" t="str">
            <v>10+80mg</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row>
        <row r="285">
          <cell r="B285" t="str">
            <v>Fexofenadine120mg</v>
          </cell>
          <cell r="C285" t="str">
            <v>Fexofenadine</v>
          </cell>
          <cell r="D285" t="str">
            <v>120mg</v>
          </cell>
          <cell r="E285">
            <v>0</v>
          </cell>
          <cell r="F285">
            <v>0</v>
          </cell>
          <cell r="G285">
            <v>0</v>
          </cell>
          <cell r="H285">
            <v>0</v>
          </cell>
          <cell r="I285" t="str">
            <v>Y</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2010.25</v>
          </cell>
          <cell r="AM285">
            <v>0</v>
          </cell>
        </row>
        <row r="286">
          <cell r="B286" t="str">
            <v>Filgrastim300mcg/mL</v>
          </cell>
          <cell r="C286" t="str">
            <v>Filgrastim</v>
          </cell>
          <cell r="D286" t="str">
            <v>300mcg/mL</v>
          </cell>
          <cell r="E286">
            <v>0</v>
          </cell>
          <cell r="F286">
            <v>0</v>
          </cell>
          <cell r="G286">
            <v>0</v>
          </cell>
          <cell r="H286">
            <v>0</v>
          </cell>
          <cell r="I286" t="str">
            <v>Y</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2010.25</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row>
        <row r="287">
          <cell r="B287" t="str">
            <v>Finasteride1mg</v>
          </cell>
          <cell r="C287" t="str">
            <v>Finasteride</v>
          </cell>
          <cell r="D287" t="str">
            <v>1mg</v>
          </cell>
          <cell r="E287">
            <v>0</v>
          </cell>
          <cell r="F287">
            <v>0</v>
          </cell>
          <cell r="G287">
            <v>0</v>
          </cell>
          <cell r="H287">
            <v>0</v>
          </cell>
          <cell r="I287" t="str">
            <v>Y</v>
          </cell>
          <cell r="J287">
            <v>2010.25</v>
          </cell>
          <cell r="K287">
            <v>0</v>
          </cell>
          <cell r="L287">
            <v>0</v>
          </cell>
          <cell r="M287">
            <v>0</v>
          </cell>
          <cell r="N287">
            <v>2011</v>
          </cell>
          <cell r="O287">
            <v>0</v>
          </cell>
          <cell r="P287">
            <v>0</v>
          </cell>
          <cell r="Q287">
            <v>0</v>
          </cell>
          <cell r="R287">
            <v>0</v>
          </cell>
          <cell r="S287">
            <v>2011</v>
          </cell>
          <cell r="T287">
            <v>0</v>
          </cell>
          <cell r="U287">
            <v>0</v>
          </cell>
          <cell r="V287">
            <v>2011</v>
          </cell>
          <cell r="W287">
            <v>0</v>
          </cell>
          <cell r="X287">
            <v>0</v>
          </cell>
          <cell r="Y287">
            <v>0</v>
          </cell>
          <cell r="Z287">
            <v>0</v>
          </cell>
          <cell r="AA287">
            <v>0</v>
          </cell>
          <cell r="AB287">
            <v>2011</v>
          </cell>
          <cell r="AC287">
            <v>2011</v>
          </cell>
          <cell r="AD287">
            <v>0</v>
          </cell>
          <cell r="AE287">
            <v>0</v>
          </cell>
          <cell r="AF287">
            <v>0</v>
          </cell>
          <cell r="AG287">
            <v>2011</v>
          </cell>
          <cell r="AH287">
            <v>0</v>
          </cell>
          <cell r="AI287">
            <v>0</v>
          </cell>
          <cell r="AJ287">
            <v>0</v>
          </cell>
          <cell r="AK287">
            <v>0</v>
          </cell>
          <cell r="AL287">
            <v>0</v>
          </cell>
          <cell r="AM287">
            <v>0</v>
          </cell>
        </row>
        <row r="288">
          <cell r="B288" t="str">
            <v>Finasteride5mg</v>
          </cell>
          <cell r="C288" t="str">
            <v>Finasteride</v>
          </cell>
          <cell r="D288" t="str">
            <v>5mg</v>
          </cell>
          <cell r="E288">
            <v>0</v>
          </cell>
          <cell r="F288">
            <v>0</v>
          </cell>
          <cell r="G288">
            <v>0</v>
          </cell>
          <cell r="H288">
            <v>0</v>
          </cell>
          <cell r="I288" t="str">
            <v>Y</v>
          </cell>
          <cell r="J288">
            <v>2010.25</v>
          </cell>
          <cell r="K288">
            <v>0</v>
          </cell>
          <cell r="L288">
            <v>0</v>
          </cell>
          <cell r="M288">
            <v>0</v>
          </cell>
          <cell r="N288">
            <v>2011</v>
          </cell>
          <cell r="O288">
            <v>0</v>
          </cell>
          <cell r="P288">
            <v>0</v>
          </cell>
          <cell r="Q288">
            <v>0</v>
          </cell>
          <cell r="R288">
            <v>0</v>
          </cell>
          <cell r="S288">
            <v>2011</v>
          </cell>
          <cell r="T288">
            <v>0</v>
          </cell>
          <cell r="U288">
            <v>0</v>
          </cell>
          <cell r="V288">
            <v>2011</v>
          </cell>
          <cell r="W288">
            <v>0</v>
          </cell>
          <cell r="X288">
            <v>0</v>
          </cell>
          <cell r="Y288">
            <v>2010.25</v>
          </cell>
          <cell r="Z288">
            <v>0</v>
          </cell>
          <cell r="AA288">
            <v>0</v>
          </cell>
          <cell r="AB288">
            <v>2011</v>
          </cell>
          <cell r="AC288">
            <v>2011</v>
          </cell>
          <cell r="AD288">
            <v>0</v>
          </cell>
          <cell r="AE288">
            <v>0</v>
          </cell>
          <cell r="AF288">
            <v>0</v>
          </cell>
          <cell r="AG288">
            <v>2011</v>
          </cell>
          <cell r="AH288">
            <v>0</v>
          </cell>
          <cell r="AI288">
            <v>0</v>
          </cell>
          <cell r="AJ288">
            <v>0</v>
          </cell>
          <cell r="AK288">
            <v>0</v>
          </cell>
          <cell r="AL288">
            <v>0</v>
          </cell>
          <cell r="AM288">
            <v>0</v>
          </cell>
        </row>
        <row r="289">
          <cell r="B289" t="str">
            <v>Fluorouracil1000mg</v>
          </cell>
          <cell r="C289" t="str">
            <v>Fluorouracil</v>
          </cell>
          <cell r="D289" t="str">
            <v>1000mg</v>
          </cell>
          <cell r="E289">
            <v>0</v>
          </cell>
          <cell r="F289">
            <v>0</v>
          </cell>
          <cell r="G289">
            <v>0</v>
          </cell>
          <cell r="H289">
            <v>0</v>
          </cell>
          <cell r="I289" t="str">
            <v>Y</v>
          </cell>
          <cell r="J289">
            <v>2010.25</v>
          </cell>
          <cell r="K289">
            <v>0</v>
          </cell>
          <cell r="L289">
            <v>0</v>
          </cell>
          <cell r="M289">
            <v>0</v>
          </cell>
          <cell r="N289">
            <v>2011</v>
          </cell>
          <cell r="O289">
            <v>0</v>
          </cell>
          <cell r="P289">
            <v>0</v>
          </cell>
          <cell r="Q289">
            <v>0</v>
          </cell>
          <cell r="R289">
            <v>0</v>
          </cell>
          <cell r="S289">
            <v>2010.25</v>
          </cell>
          <cell r="T289">
            <v>0</v>
          </cell>
          <cell r="U289">
            <v>0</v>
          </cell>
          <cell r="V289">
            <v>2011</v>
          </cell>
          <cell r="W289">
            <v>0</v>
          </cell>
          <cell r="X289">
            <v>0</v>
          </cell>
          <cell r="Y289">
            <v>2010.25</v>
          </cell>
          <cell r="Z289">
            <v>0</v>
          </cell>
          <cell r="AA289">
            <v>0</v>
          </cell>
          <cell r="AB289">
            <v>2010.25</v>
          </cell>
          <cell r="AC289">
            <v>2011</v>
          </cell>
          <cell r="AD289">
            <v>0</v>
          </cell>
          <cell r="AE289">
            <v>0</v>
          </cell>
          <cell r="AF289">
            <v>0</v>
          </cell>
          <cell r="AG289">
            <v>2010.25</v>
          </cell>
          <cell r="AH289">
            <v>0</v>
          </cell>
          <cell r="AI289">
            <v>0</v>
          </cell>
          <cell r="AJ289">
            <v>0</v>
          </cell>
          <cell r="AK289">
            <v>0</v>
          </cell>
          <cell r="AL289">
            <v>2010.25</v>
          </cell>
          <cell r="AM289">
            <v>0</v>
          </cell>
        </row>
        <row r="290">
          <cell r="B290" t="str">
            <v>Fluorouracil250mg</v>
          </cell>
          <cell r="C290" t="str">
            <v>Fluorouracil</v>
          </cell>
          <cell r="D290" t="str">
            <v>250mg</v>
          </cell>
          <cell r="E290">
            <v>0</v>
          </cell>
          <cell r="F290">
            <v>0</v>
          </cell>
          <cell r="G290">
            <v>0</v>
          </cell>
          <cell r="H290">
            <v>0</v>
          </cell>
          <cell r="I290" t="str">
            <v>Y</v>
          </cell>
          <cell r="J290">
            <v>2010.25</v>
          </cell>
          <cell r="K290">
            <v>0</v>
          </cell>
          <cell r="L290">
            <v>0</v>
          </cell>
          <cell r="M290">
            <v>0</v>
          </cell>
          <cell r="N290">
            <v>2011</v>
          </cell>
          <cell r="O290">
            <v>0</v>
          </cell>
          <cell r="P290">
            <v>0</v>
          </cell>
          <cell r="Q290">
            <v>0</v>
          </cell>
          <cell r="R290">
            <v>0</v>
          </cell>
          <cell r="S290">
            <v>2010.25</v>
          </cell>
          <cell r="T290">
            <v>0</v>
          </cell>
          <cell r="U290">
            <v>0</v>
          </cell>
          <cell r="V290">
            <v>2011</v>
          </cell>
          <cell r="W290">
            <v>0</v>
          </cell>
          <cell r="X290">
            <v>0</v>
          </cell>
          <cell r="Y290">
            <v>2010.25</v>
          </cell>
          <cell r="Z290">
            <v>0</v>
          </cell>
          <cell r="AA290">
            <v>0</v>
          </cell>
          <cell r="AB290">
            <v>2010.25</v>
          </cell>
          <cell r="AC290">
            <v>2011</v>
          </cell>
          <cell r="AD290">
            <v>0</v>
          </cell>
          <cell r="AE290">
            <v>0</v>
          </cell>
          <cell r="AF290">
            <v>0</v>
          </cell>
          <cell r="AG290">
            <v>2010.25</v>
          </cell>
          <cell r="AH290">
            <v>0</v>
          </cell>
          <cell r="AI290">
            <v>0</v>
          </cell>
          <cell r="AJ290">
            <v>0</v>
          </cell>
          <cell r="AK290">
            <v>0</v>
          </cell>
          <cell r="AL290">
            <v>2010.25</v>
          </cell>
          <cell r="AM290">
            <v>0</v>
          </cell>
        </row>
        <row r="291">
          <cell r="B291" t="str">
            <v>Fluorouracil5000mg</v>
          </cell>
          <cell r="C291" t="str">
            <v>Fluorouracil</v>
          </cell>
          <cell r="D291" t="str">
            <v>5000mg</v>
          </cell>
          <cell r="E291">
            <v>0</v>
          </cell>
          <cell r="F291">
            <v>0</v>
          </cell>
          <cell r="G291">
            <v>0</v>
          </cell>
          <cell r="H291">
            <v>0</v>
          </cell>
          <cell r="I291" t="str">
            <v>Y</v>
          </cell>
          <cell r="J291">
            <v>2010.25</v>
          </cell>
          <cell r="K291">
            <v>0</v>
          </cell>
          <cell r="L291">
            <v>0</v>
          </cell>
          <cell r="M291">
            <v>0</v>
          </cell>
          <cell r="N291">
            <v>2011</v>
          </cell>
          <cell r="O291">
            <v>0</v>
          </cell>
          <cell r="P291">
            <v>0</v>
          </cell>
          <cell r="Q291">
            <v>0</v>
          </cell>
          <cell r="R291">
            <v>0</v>
          </cell>
          <cell r="S291">
            <v>2010.25</v>
          </cell>
          <cell r="T291">
            <v>0</v>
          </cell>
          <cell r="U291">
            <v>0</v>
          </cell>
          <cell r="V291">
            <v>2011</v>
          </cell>
          <cell r="W291">
            <v>0</v>
          </cell>
          <cell r="X291">
            <v>0</v>
          </cell>
          <cell r="Y291">
            <v>2010.25</v>
          </cell>
          <cell r="Z291">
            <v>0</v>
          </cell>
          <cell r="AA291">
            <v>0</v>
          </cell>
          <cell r="AB291">
            <v>2010.25</v>
          </cell>
          <cell r="AC291">
            <v>2011</v>
          </cell>
          <cell r="AD291">
            <v>0</v>
          </cell>
          <cell r="AE291">
            <v>0</v>
          </cell>
          <cell r="AF291">
            <v>0</v>
          </cell>
          <cell r="AG291">
            <v>2010.25</v>
          </cell>
          <cell r="AH291">
            <v>0</v>
          </cell>
          <cell r="AI291">
            <v>0</v>
          </cell>
          <cell r="AJ291">
            <v>0</v>
          </cell>
          <cell r="AK291">
            <v>0</v>
          </cell>
          <cell r="AL291">
            <v>0</v>
          </cell>
          <cell r="AM291">
            <v>0</v>
          </cell>
        </row>
        <row r="292">
          <cell r="B292" t="str">
            <v>Fluorouracil500mg</v>
          </cell>
          <cell r="C292" t="str">
            <v>Fluorouracil</v>
          </cell>
          <cell r="D292" t="str">
            <v>500mg</v>
          </cell>
          <cell r="E292">
            <v>0</v>
          </cell>
          <cell r="F292">
            <v>0</v>
          </cell>
          <cell r="G292">
            <v>0</v>
          </cell>
          <cell r="H292">
            <v>0</v>
          </cell>
          <cell r="I292" t="str">
            <v>Y</v>
          </cell>
          <cell r="J292">
            <v>2010.25</v>
          </cell>
          <cell r="K292">
            <v>0</v>
          </cell>
          <cell r="L292">
            <v>0</v>
          </cell>
          <cell r="M292">
            <v>0</v>
          </cell>
          <cell r="N292">
            <v>2011</v>
          </cell>
          <cell r="O292">
            <v>0</v>
          </cell>
          <cell r="P292">
            <v>0</v>
          </cell>
          <cell r="Q292">
            <v>0</v>
          </cell>
          <cell r="R292">
            <v>0</v>
          </cell>
          <cell r="S292">
            <v>2010.25</v>
          </cell>
          <cell r="T292">
            <v>0</v>
          </cell>
          <cell r="U292">
            <v>0</v>
          </cell>
          <cell r="V292">
            <v>2011</v>
          </cell>
          <cell r="W292">
            <v>0</v>
          </cell>
          <cell r="X292">
            <v>0</v>
          </cell>
          <cell r="Y292">
            <v>2010.25</v>
          </cell>
          <cell r="Z292">
            <v>0</v>
          </cell>
          <cell r="AA292">
            <v>0</v>
          </cell>
          <cell r="AB292">
            <v>2010.25</v>
          </cell>
          <cell r="AC292">
            <v>2011</v>
          </cell>
          <cell r="AD292">
            <v>0</v>
          </cell>
          <cell r="AE292">
            <v>0</v>
          </cell>
          <cell r="AF292">
            <v>0</v>
          </cell>
          <cell r="AG292">
            <v>2010.25</v>
          </cell>
          <cell r="AH292">
            <v>0</v>
          </cell>
          <cell r="AI292">
            <v>0</v>
          </cell>
          <cell r="AJ292">
            <v>0</v>
          </cell>
          <cell r="AK292">
            <v>0</v>
          </cell>
          <cell r="AL292">
            <v>2010.25</v>
          </cell>
          <cell r="AM292">
            <v>0</v>
          </cell>
        </row>
        <row r="293">
          <cell r="B293" t="str">
            <v>Fluvastatin80mg</v>
          </cell>
          <cell r="C293" t="str">
            <v>Fluvastatin</v>
          </cell>
          <cell r="D293" t="str">
            <v>80mg</v>
          </cell>
          <cell r="E293">
            <v>0</v>
          </cell>
          <cell r="F293">
            <v>0</v>
          </cell>
          <cell r="G293">
            <v>0</v>
          </cell>
          <cell r="H293">
            <v>0</v>
          </cell>
          <cell r="I293" t="str">
            <v>Y</v>
          </cell>
          <cell r="J293">
            <v>2012.5</v>
          </cell>
          <cell r="K293">
            <v>0</v>
          </cell>
          <cell r="L293">
            <v>0</v>
          </cell>
          <cell r="M293">
            <v>0</v>
          </cell>
          <cell r="N293">
            <v>2012.5</v>
          </cell>
          <cell r="O293">
            <v>0</v>
          </cell>
          <cell r="P293">
            <v>0</v>
          </cell>
          <cell r="Q293">
            <v>0</v>
          </cell>
          <cell r="R293">
            <v>0</v>
          </cell>
          <cell r="S293">
            <v>2012.5</v>
          </cell>
          <cell r="T293">
            <v>0</v>
          </cell>
          <cell r="U293">
            <v>0</v>
          </cell>
          <cell r="V293">
            <v>2012.5</v>
          </cell>
          <cell r="W293">
            <v>0</v>
          </cell>
          <cell r="X293">
            <v>0</v>
          </cell>
          <cell r="Y293">
            <v>0</v>
          </cell>
          <cell r="Z293">
            <v>0</v>
          </cell>
          <cell r="AA293">
            <v>0</v>
          </cell>
          <cell r="AB293">
            <v>2012.5</v>
          </cell>
          <cell r="AC293">
            <v>2012.5</v>
          </cell>
          <cell r="AD293">
            <v>0</v>
          </cell>
          <cell r="AE293">
            <v>0</v>
          </cell>
          <cell r="AF293">
            <v>0</v>
          </cell>
          <cell r="AG293">
            <v>2012.5</v>
          </cell>
          <cell r="AH293">
            <v>0</v>
          </cell>
          <cell r="AI293">
            <v>0</v>
          </cell>
          <cell r="AJ293">
            <v>0</v>
          </cell>
          <cell r="AK293">
            <v>0</v>
          </cell>
          <cell r="AL293">
            <v>0</v>
          </cell>
          <cell r="AM293">
            <v>0</v>
          </cell>
        </row>
        <row r="294">
          <cell r="B294" t="str">
            <v>Fluvoxamine ER100mg</v>
          </cell>
          <cell r="C294" t="str">
            <v>Fluvoxamine ER</v>
          </cell>
          <cell r="D294" t="str">
            <v>100mg</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row>
        <row r="295">
          <cell r="B295" t="str">
            <v>Fluvoxamine ER150mg</v>
          </cell>
          <cell r="C295" t="str">
            <v>Fluvoxamine ER</v>
          </cell>
          <cell r="D295" t="str">
            <v>150mg</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row>
        <row r="296">
          <cell r="B296" t="str">
            <v>Gliclazide SR</v>
          </cell>
          <cell r="C296" t="str">
            <v>Gliclazide SR</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row>
        <row r="297">
          <cell r="B297" t="str">
            <v>Gliclazide SR30mg</v>
          </cell>
          <cell r="C297" t="str">
            <v>Gliclazide SR</v>
          </cell>
          <cell r="D297" t="str">
            <v>30mg</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row>
        <row r="298">
          <cell r="B298" t="str">
            <v>Hydroxyurea1000mg</v>
          </cell>
          <cell r="C298" t="str">
            <v>Hydroxyurea</v>
          </cell>
          <cell r="D298" t="str">
            <v>1000mg</v>
          </cell>
          <cell r="E298">
            <v>0</v>
          </cell>
          <cell r="F298">
            <v>0</v>
          </cell>
          <cell r="G298">
            <v>0</v>
          </cell>
          <cell r="H298">
            <v>0</v>
          </cell>
          <cell r="I298" t="str">
            <v>Y</v>
          </cell>
          <cell r="J298">
            <v>0</v>
          </cell>
          <cell r="K298">
            <v>0</v>
          </cell>
          <cell r="L298">
            <v>0</v>
          </cell>
          <cell r="M298">
            <v>2010.25</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row>
        <row r="299">
          <cell r="B299" t="str">
            <v>Hydroxyurea500mg</v>
          </cell>
          <cell r="C299" t="str">
            <v>Hydroxyurea</v>
          </cell>
          <cell r="D299" t="str">
            <v>500mg</v>
          </cell>
          <cell r="E299">
            <v>0</v>
          </cell>
          <cell r="F299">
            <v>0</v>
          </cell>
          <cell r="G299">
            <v>0</v>
          </cell>
          <cell r="H299">
            <v>0</v>
          </cell>
          <cell r="I299" t="str">
            <v>Y</v>
          </cell>
          <cell r="J299">
            <v>0</v>
          </cell>
          <cell r="K299">
            <v>0</v>
          </cell>
          <cell r="L299">
            <v>0</v>
          </cell>
          <cell r="M299">
            <v>2010.25</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row>
        <row r="300">
          <cell r="B300" t="str">
            <v>Imatinib100mg</v>
          </cell>
          <cell r="C300" t="str">
            <v>Imatinib</v>
          </cell>
          <cell r="D300" t="str">
            <v>100mg</v>
          </cell>
          <cell r="E300">
            <v>0</v>
          </cell>
          <cell r="F300">
            <v>0</v>
          </cell>
          <cell r="G300">
            <v>0</v>
          </cell>
          <cell r="H300">
            <v>0</v>
          </cell>
          <cell r="I300" t="str">
            <v>Y</v>
          </cell>
          <cell r="J300">
            <v>2013.5</v>
          </cell>
          <cell r="K300">
            <v>0</v>
          </cell>
          <cell r="L300">
            <v>0</v>
          </cell>
          <cell r="M300">
            <v>0</v>
          </cell>
          <cell r="N300">
            <v>2013.5</v>
          </cell>
          <cell r="O300">
            <v>0</v>
          </cell>
          <cell r="P300">
            <v>0</v>
          </cell>
          <cell r="Q300">
            <v>0</v>
          </cell>
          <cell r="R300">
            <v>0</v>
          </cell>
          <cell r="S300">
            <v>2013.5</v>
          </cell>
          <cell r="T300">
            <v>0</v>
          </cell>
          <cell r="U300">
            <v>0</v>
          </cell>
          <cell r="V300">
            <v>2013.5</v>
          </cell>
          <cell r="W300">
            <v>0</v>
          </cell>
          <cell r="X300">
            <v>0</v>
          </cell>
          <cell r="Y300">
            <v>0</v>
          </cell>
          <cell r="Z300">
            <v>0</v>
          </cell>
          <cell r="AA300">
            <v>0</v>
          </cell>
          <cell r="AB300">
            <v>2013.5</v>
          </cell>
          <cell r="AC300">
            <v>2013.5</v>
          </cell>
          <cell r="AD300">
            <v>0</v>
          </cell>
          <cell r="AE300">
            <v>0</v>
          </cell>
          <cell r="AF300">
            <v>0</v>
          </cell>
          <cell r="AG300">
            <v>2013.5</v>
          </cell>
          <cell r="AH300">
            <v>0</v>
          </cell>
          <cell r="AI300">
            <v>0</v>
          </cell>
          <cell r="AJ300">
            <v>0</v>
          </cell>
          <cell r="AK300">
            <v>0</v>
          </cell>
          <cell r="AL300">
            <v>0</v>
          </cell>
          <cell r="AM300">
            <v>0</v>
          </cell>
        </row>
        <row r="301">
          <cell r="B301" t="str">
            <v>Imatinib400mg</v>
          </cell>
          <cell r="C301" t="str">
            <v>Imatinib</v>
          </cell>
          <cell r="D301" t="str">
            <v>400mg</v>
          </cell>
          <cell r="E301">
            <v>0</v>
          </cell>
          <cell r="F301">
            <v>0</v>
          </cell>
          <cell r="G301">
            <v>0</v>
          </cell>
          <cell r="H301">
            <v>0</v>
          </cell>
          <cell r="I301" t="str">
            <v>Y</v>
          </cell>
          <cell r="J301">
            <v>2013.5</v>
          </cell>
          <cell r="K301">
            <v>0</v>
          </cell>
          <cell r="L301">
            <v>0</v>
          </cell>
          <cell r="M301">
            <v>0</v>
          </cell>
          <cell r="N301">
            <v>2013.5</v>
          </cell>
          <cell r="O301">
            <v>0</v>
          </cell>
          <cell r="P301">
            <v>0</v>
          </cell>
          <cell r="Q301">
            <v>0</v>
          </cell>
          <cell r="R301">
            <v>0</v>
          </cell>
          <cell r="S301">
            <v>2013.5</v>
          </cell>
          <cell r="T301">
            <v>0</v>
          </cell>
          <cell r="U301">
            <v>0</v>
          </cell>
          <cell r="V301">
            <v>2013.5</v>
          </cell>
          <cell r="W301">
            <v>0</v>
          </cell>
          <cell r="X301">
            <v>0</v>
          </cell>
          <cell r="Y301">
            <v>0</v>
          </cell>
          <cell r="Z301">
            <v>0</v>
          </cell>
          <cell r="AA301">
            <v>0</v>
          </cell>
          <cell r="AB301">
            <v>2013.5</v>
          </cell>
          <cell r="AC301">
            <v>2013.5</v>
          </cell>
          <cell r="AD301">
            <v>0</v>
          </cell>
          <cell r="AE301">
            <v>0</v>
          </cell>
          <cell r="AF301">
            <v>0</v>
          </cell>
          <cell r="AG301">
            <v>2013.5</v>
          </cell>
          <cell r="AH301">
            <v>0</v>
          </cell>
          <cell r="AI301">
            <v>0</v>
          </cell>
          <cell r="AJ301">
            <v>0</v>
          </cell>
          <cell r="AK301">
            <v>0</v>
          </cell>
          <cell r="AL301">
            <v>0</v>
          </cell>
          <cell r="AM301">
            <v>0</v>
          </cell>
        </row>
        <row r="302">
          <cell r="B302" t="str">
            <v>Indapamide SR1.5mg</v>
          </cell>
          <cell r="C302" t="str">
            <v>Indapamide SR</v>
          </cell>
          <cell r="D302" t="str">
            <v>1.5mg</v>
          </cell>
          <cell r="E302">
            <v>0</v>
          </cell>
          <cell r="F302">
            <v>0</v>
          </cell>
          <cell r="G302" t="str">
            <v>Y</v>
          </cell>
          <cell r="H302">
            <v>0</v>
          </cell>
          <cell r="I302">
            <v>0</v>
          </cell>
          <cell r="J302">
            <v>2010.25</v>
          </cell>
          <cell r="K302">
            <v>0</v>
          </cell>
          <cell r="L302">
            <v>0</v>
          </cell>
          <cell r="M302">
            <v>0</v>
          </cell>
          <cell r="N302">
            <v>2011</v>
          </cell>
          <cell r="O302">
            <v>0</v>
          </cell>
          <cell r="P302">
            <v>0</v>
          </cell>
          <cell r="Q302">
            <v>0</v>
          </cell>
          <cell r="R302">
            <v>0</v>
          </cell>
          <cell r="S302">
            <v>2011</v>
          </cell>
          <cell r="T302">
            <v>0</v>
          </cell>
          <cell r="U302">
            <v>0</v>
          </cell>
          <cell r="V302">
            <v>2011</v>
          </cell>
          <cell r="W302">
            <v>0</v>
          </cell>
          <cell r="X302">
            <v>0</v>
          </cell>
          <cell r="Y302">
            <v>0</v>
          </cell>
          <cell r="Z302">
            <v>0</v>
          </cell>
          <cell r="AA302">
            <v>0</v>
          </cell>
          <cell r="AB302">
            <v>2011</v>
          </cell>
          <cell r="AC302">
            <v>2011</v>
          </cell>
          <cell r="AD302">
            <v>0</v>
          </cell>
          <cell r="AE302">
            <v>0</v>
          </cell>
          <cell r="AF302">
            <v>0</v>
          </cell>
          <cell r="AG302">
            <v>2011</v>
          </cell>
          <cell r="AH302">
            <v>0</v>
          </cell>
          <cell r="AI302">
            <v>0</v>
          </cell>
          <cell r="AJ302">
            <v>0</v>
          </cell>
          <cell r="AK302">
            <v>0</v>
          </cell>
          <cell r="AL302">
            <v>0</v>
          </cell>
          <cell r="AM302">
            <v>0</v>
          </cell>
        </row>
        <row r="303">
          <cell r="B303" t="str">
            <v>Irbesartan150mg</v>
          </cell>
          <cell r="C303" t="str">
            <v>Irbesartan</v>
          </cell>
          <cell r="D303" t="str">
            <v>150mg</v>
          </cell>
          <cell r="E303">
            <v>0</v>
          </cell>
          <cell r="F303">
            <v>0</v>
          </cell>
          <cell r="G303">
            <v>0</v>
          </cell>
          <cell r="H303">
            <v>0</v>
          </cell>
          <cell r="I303" t="str">
            <v>Y</v>
          </cell>
          <cell r="J303">
            <v>2010.25</v>
          </cell>
          <cell r="K303">
            <v>0</v>
          </cell>
          <cell r="L303">
            <v>0</v>
          </cell>
          <cell r="M303">
            <v>0</v>
          </cell>
          <cell r="N303">
            <v>2010.25</v>
          </cell>
          <cell r="O303">
            <v>0</v>
          </cell>
          <cell r="P303">
            <v>0</v>
          </cell>
          <cell r="Q303">
            <v>0</v>
          </cell>
          <cell r="R303">
            <v>0</v>
          </cell>
          <cell r="S303">
            <v>2010.25</v>
          </cell>
          <cell r="T303">
            <v>0</v>
          </cell>
          <cell r="U303">
            <v>0</v>
          </cell>
          <cell r="V303">
            <v>2010.25</v>
          </cell>
          <cell r="W303">
            <v>0</v>
          </cell>
          <cell r="X303">
            <v>0</v>
          </cell>
          <cell r="Y303">
            <v>0</v>
          </cell>
          <cell r="Z303">
            <v>0</v>
          </cell>
          <cell r="AA303">
            <v>0</v>
          </cell>
          <cell r="AB303">
            <v>2010.25</v>
          </cell>
          <cell r="AC303">
            <v>2010.25</v>
          </cell>
          <cell r="AD303">
            <v>0</v>
          </cell>
          <cell r="AE303">
            <v>0</v>
          </cell>
          <cell r="AF303">
            <v>0</v>
          </cell>
          <cell r="AG303">
            <v>2010.25</v>
          </cell>
          <cell r="AH303">
            <v>0</v>
          </cell>
          <cell r="AI303">
            <v>0</v>
          </cell>
          <cell r="AJ303">
            <v>0</v>
          </cell>
          <cell r="AK303">
            <v>0</v>
          </cell>
          <cell r="AL303">
            <v>0</v>
          </cell>
          <cell r="AM303">
            <v>0</v>
          </cell>
        </row>
        <row r="304">
          <cell r="B304" t="str">
            <v>Irbesartan300mg</v>
          </cell>
          <cell r="C304" t="str">
            <v>Irbesartan</v>
          </cell>
          <cell r="D304" t="str">
            <v>300mg</v>
          </cell>
          <cell r="E304">
            <v>0</v>
          </cell>
          <cell r="F304">
            <v>0</v>
          </cell>
          <cell r="G304">
            <v>0</v>
          </cell>
          <cell r="H304">
            <v>0</v>
          </cell>
          <cell r="I304" t="str">
            <v>Y</v>
          </cell>
          <cell r="J304">
            <v>2010.25</v>
          </cell>
          <cell r="K304">
            <v>0</v>
          </cell>
          <cell r="L304">
            <v>0</v>
          </cell>
          <cell r="M304">
            <v>0</v>
          </cell>
          <cell r="N304">
            <v>2010.25</v>
          </cell>
          <cell r="O304">
            <v>0</v>
          </cell>
          <cell r="P304">
            <v>0</v>
          </cell>
          <cell r="Q304">
            <v>0</v>
          </cell>
          <cell r="R304">
            <v>0</v>
          </cell>
          <cell r="S304">
            <v>2010.25</v>
          </cell>
          <cell r="T304">
            <v>0</v>
          </cell>
          <cell r="U304">
            <v>0</v>
          </cell>
          <cell r="V304">
            <v>2010.25</v>
          </cell>
          <cell r="W304">
            <v>0</v>
          </cell>
          <cell r="X304">
            <v>0</v>
          </cell>
          <cell r="Y304">
            <v>0</v>
          </cell>
          <cell r="Z304">
            <v>0</v>
          </cell>
          <cell r="AA304">
            <v>0</v>
          </cell>
          <cell r="AB304">
            <v>2010.25</v>
          </cell>
          <cell r="AC304">
            <v>2010.25</v>
          </cell>
          <cell r="AD304">
            <v>0</v>
          </cell>
          <cell r="AE304">
            <v>0</v>
          </cell>
          <cell r="AF304">
            <v>0</v>
          </cell>
          <cell r="AG304">
            <v>2010.25</v>
          </cell>
          <cell r="AH304">
            <v>0</v>
          </cell>
          <cell r="AI304">
            <v>0</v>
          </cell>
          <cell r="AJ304">
            <v>0</v>
          </cell>
          <cell r="AK304">
            <v>0</v>
          </cell>
          <cell r="AL304">
            <v>0</v>
          </cell>
          <cell r="AM304">
            <v>0</v>
          </cell>
        </row>
        <row r="305">
          <cell r="B305" t="str">
            <v>Irbesartan75mg</v>
          </cell>
          <cell r="C305" t="str">
            <v>Irbesartan</v>
          </cell>
          <cell r="D305" t="str">
            <v>75mg</v>
          </cell>
          <cell r="E305">
            <v>0</v>
          </cell>
          <cell r="F305">
            <v>0</v>
          </cell>
          <cell r="G305">
            <v>0</v>
          </cell>
          <cell r="H305">
            <v>0</v>
          </cell>
          <cell r="I305" t="str">
            <v>Y</v>
          </cell>
          <cell r="J305">
            <v>2010.25</v>
          </cell>
          <cell r="K305">
            <v>0</v>
          </cell>
          <cell r="L305">
            <v>0</v>
          </cell>
          <cell r="M305">
            <v>0</v>
          </cell>
          <cell r="N305">
            <v>2010.25</v>
          </cell>
          <cell r="O305">
            <v>0</v>
          </cell>
          <cell r="P305">
            <v>0</v>
          </cell>
          <cell r="Q305">
            <v>0</v>
          </cell>
          <cell r="R305">
            <v>0</v>
          </cell>
          <cell r="S305">
            <v>2010.25</v>
          </cell>
          <cell r="T305">
            <v>0</v>
          </cell>
          <cell r="U305">
            <v>0</v>
          </cell>
          <cell r="V305">
            <v>2010.25</v>
          </cell>
          <cell r="W305">
            <v>0</v>
          </cell>
          <cell r="X305">
            <v>0</v>
          </cell>
          <cell r="Y305">
            <v>0</v>
          </cell>
          <cell r="Z305">
            <v>0</v>
          </cell>
          <cell r="AA305">
            <v>0</v>
          </cell>
          <cell r="AB305">
            <v>2010.25</v>
          </cell>
          <cell r="AC305">
            <v>2010.25</v>
          </cell>
          <cell r="AD305">
            <v>0</v>
          </cell>
          <cell r="AE305">
            <v>0</v>
          </cell>
          <cell r="AF305">
            <v>0</v>
          </cell>
          <cell r="AG305">
            <v>2010.25</v>
          </cell>
          <cell r="AH305">
            <v>0</v>
          </cell>
          <cell r="AI305">
            <v>0</v>
          </cell>
          <cell r="AJ305">
            <v>0</v>
          </cell>
          <cell r="AK305">
            <v>0</v>
          </cell>
          <cell r="AL305">
            <v>0</v>
          </cell>
          <cell r="AM305">
            <v>0</v>
          </cell>
        </row>
        <row r="306">
          <cell r="B306" t="str">
            <v>Irinotecan100mg</v>
          </cell>
          <cell r="C306" t="str">
            <v>Irinotecan</v>
          </cell>
          <cell r="D306" t="str">
            <v>100mg</v>
          </cell>
          <cell r="E306">
            <v>0</v>
          </cell>
          <cell r="F306">
            <v>0</v>
          </cell>
          <cell r="G306">
            <v>0</v>
          </cell>
          <cell r="H306">
            <v>0</v>
          </cell>
          <cell r="I306" t="str">
            <v>Y</v>
          </cell>
          <cell r="J306">
            <v>2010.25</v>
          </cell>
          <cell r="K306">
            <v>0</v>
          </cell>
          <cell r="L306">
            <v>0</v>
          </cell>
          <cell r="M306">
            <v>0</v>
          </cell>
          <cell r="N306">
            <v>2011</v>
          </cell>
          <cell r="O306">
            <v>0</v>
          </cell>
          <cell r="P306">
            <v>0</v>
          </cell>
          <cell r="Q306">
            <v>0</v>
          </cell>
          <cell r="R306">
            <v>0</v>
          </cell>
          <cell r="S306">
            <v>2010.25</v>
          </cell>
          <cell r="T306">
            <v>0</v>
          </cell>
          <cell r="U306">
            <v>0</v>
          </cell>
          <cell r="V306">
            <v>2010.25</v>
          </cell>
          <cell r="W306">
            <v>0</v>
          </cell>
          <cell r="X306">
            <v>0</v>
          </cell>
          <cell r="Y306">
            <v>2010.25</v>
          </cell>
          <cell r="Z306">
            <v>0</v>
          </cell>
          <cell r="AA306">
            <v>0</v>
          </cell>
          <cell r="AB306">
            <v>2010.25</v>
          </cell>
          <cell r="AC306">
            <v>2011</v>
          </cell>
          <cell r="AD306">
            <v>0</v>
          </cell>
          <cell r="AE306">
            <v>0</v>
          </cell>
          <cell r="AF306">
            <v>0</v>
          </cell>
          <cell r="AG306">
            <v>2011</v>
          </cell>
          <cell r="AH306">
            <v>0</v>
          </cell>
          <cell r="AI306">
            <v>0</v>
          </cell>
          <cell r="AJ306">
            <v>0</v>
          </cell>
          <cell r="AK306">
            <v>0</v>
          </cell>
          <cell r="AL306">
            <v>0</v>
          </cell>
          <cell r="AM306">
            <v>0</v>
          </cell>
        </row>
        <row r="307">
          <cell r="B307" t="str">
            <v>Irinotecan40mg</v>
          </cell>
          <cell r="C307" t="str">
            <v>Irinotecan</v>
          </cell>
          <cell r="D307" t="str">
            <v>40mg</v>
          </cell>
          <cell r="E307">
            <v>0</v>
          </cell>
          <cell r="F307">
            <v>0</v>
          </cell>
          <cell r="G307">
            <v>0</v>
          </cell>
          <cell r="H307">
            <v>0</v>
          </cell>
          <cell r="I307" t="str">
            <v>Y</v>
          </cell>
          <cell r="J307">
            <v>2010.25</v>
          </cell>
          <cell r="K307">
            <v>0</v>
          </cell>
          <cell r="L307">
            <v>0</v>
          </cell>
          <cell r="M307">
            <v>2010.25</v>
          </cell>
          <cell r="N307">
            <v>2011</v>
          </cell>
          <cell r="O307">
            <v>0</v>
          </cell>
          <cell r="P307">
            <v>0</v>
          </cell>
          <cell r="Q307">
            <v>0</v>
          </cell>
          <cell r="R307">
            <v>0</v>
          </cell>
          <cell r="S307">
            <v>2010.25</v>
          </cell>
          <cell r="T307">
            <v>0</v>
          </cell>
          <cell r="U307">
            <v>0</v>
          </cell>
          <cell r="V307">
            <v>2010.25</v>
          </cell>
          <cell r="W307">
            <v>0</v>
          </cell>
          <cell r="X307">
            <v>0</v>
          </cell>
          <cell r="Y307">
            <v>2010.25</v>
          </cell>
          <cell r="Z307">
            <v>0</v>
          </cell>
          <cell r="AA307">
            <v>0</v>
          </cell>
          <cell r="AB307">
            <v>2010.25</v>
          </cell>
          <cell r="AC307">
            <v>2011</v>
          </cell>
          <cell r="AD307">
            <v>0</v>
          </cell>
          <cell r="AE307">
            <v>0</v>
          </cell>
          <cell r="AF307">
            <v>0</v>
          </cell>
          <cell r="AG307">
            <v>2011</v>
          </cell>
          <cell r="AH307">
            <v>0</v>
          </cell>
          <cell r="AI307">
            <v>0</v>
          </cell>
          <cell r="AJ307">
            <v>0</v>
          </cell>
          <cell r="AK307">
            <v>0</v>
          </cell>
          <cell r="AL307">
            <v>0</v>
          </cell>
          <cell r="AM307">
            <v>0</v>
          </cell>
        </row>
        <row r="308">
          <cell r="B308" t="str">
            <v>Irinotecan500mg</v>
          </cell>
          <cell r="C308" t="str">
            <v>Irinotecan</v>
          </cell>
          <cell r="D308" t="str">
            <v>500mg</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row>
        <row r="310">
          <cell r="B310" t="str">
            <v>Lamotrigine (DT)100mg</v>
          </cell>
          <cell r="C310" t="str">
            <v>Lamotrigine (DT)</v>
          </cell>
          <cell r="D310" t="str">
            <v>100mg</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row>
        <row r="311">
          <cell r="B311" t="str">
            <v>Lamotrigine (DT)200mg</v>
          </cell>
          <cell r="C311" t="str">
            <v>Lamotrigine (DT)</v>
          </cell>
          <cell r="D311" t="str">
            <v>200mg</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row>
        <row r="312">
          <cell r="B312" t="str">
            <v>Lamotrigine (DT)25mg</v>
          </cell>
          <cell r="C312" t="str">
            <v>Lamotrigine (DT)</v>
          </cell>
          <cell r="D312" t="str">
            <v>25mg</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row>
        <row r="313">
          <cell r="B313" t="str">
            <v>Lamotrigine (DT)50mg</v>
          </cell>
          <cell r="C313" t="str">
            <v>Lamotrigine (DT)</v>
          </cell>
          <cell r="D313" t="str">
            <v>50mg</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row>
        <row r="314">
          <cell r="B314" t="str">
            <v>Lamotrigine XR100mg</v>
          </cell>
          <cell r="C314" t="str">
            <v>Lamotrigine XR</v>
          </cell>
          <cell r="D314" t="str">
            <v>100mg</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row>
        <row r="315">
          <cell r="B315" t="str">
            <v>Lamotrigine XR200mg</v>
          </cell>
          <cell r="C315" t="str">
            <v>Lamotrigine XR</v>
          </cell>
          <cell r="D315" t="str">
            <v>200mg</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row>
        <row r="316">
          <cell r="B316" t="str">
            <v>Lamotrigine XR25mg</v>
          </cell>
          <cell r="C316" t="str">
            <v>Lamotrigine XR</v>
          </cell>
          <cell r="D316" t="str">
            <v>25mg</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row>
        <row r="317">
          <cell r="B317" t="str">
            <v>Lamotrigine XR50mg</v>
          </cell>
          <cell r="C317" t="str">
            <v>Lamotrigine XR</v>
          </cell>
          <cell r="D317" t="str">
            <v>50mg</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row>
        <row r="318">
          <cell r="B318" t="str">
            <v>Lamotrigine100mg</v>
          </cell>
          <cell r="C318" t="str">
            <v>Lamotrigine</v>
          </cell>
          <cell r="D318" t="str">
            <v>100mg</v>
          </cell>
          <cell r="E318">
            <v>0</v>
          </cell>
          <cell r="F318" t="str">
            <v>Y</v>
          </cell>
          <cell r="G318" t="str">
            <v>Y</v>
          </cell>
          <cell r="H318">
            <v>0</v>
          </cell>
          <cell r="I318" t="str">
            <v>Y</v>
          </cell>
          <cell r="J318">
            <v>2010.25</v>
          </cell>
          <cell r="K318">
            <v>0</v>
          </cell>
          <cell r="L318">
            <v>0</v>
          </cell>
          <cell r="M318">
            <v>0</v>
          </cell>
          <cell r="N318">
            <v>2011</v>
          </cell>
          <cell r="O318">
            <v>0</v>
          </cell>
          <cell r="P318">
            <v>0</v>
          </cell>
          <cell r="Q318">
            <v>0</v>
          </cell>
          <cell r="R318">
            <v>0</v>
          </cell>
          <cell r="S318">
            <v>2011</v>
          </cell>
          <cell r="T318">
            <v>0</v>
          </cell>
          <cell r="U318">
            <v>0</v>
          </cell>
          <cell r="V318">
            <v>2011</v>
          </cell>
          <cell r="W318">
            <v>0</v>
          </cell>
          <cell r="X318">
            <v>0</v>
          </cell>
          <cell r="Y318">
            <v>2010.25</v>
          </cell>
          <cell r="Z318">
            <v>0</v>
          </cell>
          <cell r="AA318">
            <v>0</v>
          </cell>
          <cell r="AB318">
            <v>2011</v>
          </cell>
          <cell r="AC318">
            <v>2011</v>
          </cell>
          <cell r="AD318">
            <v>0</v>
          </cell>
          <cell r="AE318">
            <v>0</v>
          </cell>
          <cell r="AF318">
            <v>0</v>
          </cell>
          <cell r="AG318">
            <v>2011</v>
          </cell>
          <cell r="AH318">
            <v>0</v>
          </cell>
          <cell r="AI318">
            <v>0</v>
          </cell>
          <cell r="AJ318">
            <v>0</v>
          </cell>
          <cell r="AK318">
            <v>0</v>
          </cell>
          <cell r="AL318">
            <v>2010.25</v>
          </cell>
          <cell r="AM318">
            <v>0</v>
          </cell>
        </row>
        <row r="319">
          <cell r="B319" t="str">
            <v>Lamotrigine150mg</v>
          </cell>
          <cell r="C319" t="str">
            <v>Lamotrigine</v>
          </cell>
          <cell r="D319" t="str">
            <v>150mg</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row>
        <row r="320">
          <cell r="B320" t="str">
            <v>Lamotrigine200mg</v>
          </cell>
          <cell r="C320" t="str">
            <v>Lamotrigine</v>
          </cell>
          <cell r="D320" t="str">
            <v>200mg</v>
          </cell>
          <cell r="E320">
            <v>0</v>
          </cell>
          <cell r="F320">
            <v>0</v>
          </cell>
          <cell r="G320" t="str">
            <v>Y</v>
          </cell>
          <cell r="H320">
            <v>0</v>
          </cell>
          <cell r="I320">
            <v>0</v>
          </cell>
          <cell r="J320">
            <v>2010.25</v>
          </cell>
          <cell r="K320">
            <v>0</v>
          </cell>
          <cell r="L320">
            <v>0</v>
          </cell>
          <cell r="M320">
            <v>0</v>
          </cell>
          <cell r="N320">
            <v>2011</v>
          </cell>
          <cell r="O320">
            <v>0</v>
          </cell>
          <cell r="P320">
            <v>0</v>
          </cell>
          <cell r="Q320">
            <v>0</v>
          </cell>
          <cell r="R320">
            <v>0</v>
          </cell>
          <cell r="S320">
            <v>2011</v>
          </cell>
          <cell r="T320">
            <v>0</v>
          </cell>
          <cell r="U320">
            <v>0</v>
          </cell>
          <cell r="V320">
            <v>2011</v>
          </cell>
          <cell r="W320">
            <v>0</v>
          </cell>
          <cell r="X320">
            <v>0</v>
          </cell>
          <cell r="Y320">
            <v>0</v>
          </cell>
          <cell r="Z320">
            <v>0</v>
          </cell>
          <cell r="AA320">
            <v>0</v>
          </cell>
          <cell r="AB320">
            <v>2011</v>
          </cell>
          <cell r="AC320">
            <v>2011</v>
          </cell>
          <cell r="AD320">
            <v>0</v>
          </cell>
          <cell r="AE320">
            <v>0</v>
          </cell>
          <cell r="AF320">
            <v>0</v>
          </cell>
          <cell r="AG320">
            <v>2011</v>
          </cell>
          <cell r="AH320">
            <v>0</v>
          </cell>
          <cell r="AI320">
            <v>0</v>
          </cell>
          <cell r="AJ320">
            <v>0</v>
          </cell>
          <cell r="AK320">
            <v>0</v>
          </cell>
          <cell r="AL320">
            <v>0</v>
          </cell>
          <cell r="AM320">
            <v>0</v>
          </cell>
        </row>
        <row r="321">
          <cell r="B321" t="str">
            <v>Lamotrigine25mg</v>
          </cell>
          <cell r="C321" t="str">
            <v>Lamotrigine</v>
          </cell>
          <cell r="D321" t="str">
            <v>25mg</v>
          </cell>
          <cell r="E321">
            <v>0</v>
          </cell>
          <cell r="F321" t="str">
            <v>Y</v>
          </cell>
          <cell r="G321" t="str">
            <v>Y</v>
          </cell>
          <cell r="H321">
            <v>0</v>
          </cell>
          <cell r="I321" t="str">
            <v>Y</v>
          </cell>
          <cell r="J321">
            <v>2010.25</v>
          </cell>
          <cell r="K321">
            <v>0</v>
          </cell>
          <cell r="L321">
            <v>0</v>
          </cell>
          <cell r="M321">
            <v>0</v>
          </cell>
          <cell r="N321">
            <v>2011</v>
          </cell>
          <cell r="O321">
            <v>0</v>
          </cell>
          <cell r="P321">
            <v>0</v>
          </cell>
          <cell r="Q321">
            <v>0</v>
          </cell>
          <cell r="R321">
            <v>0</v>
          </cell>
          <cell r="S321">
            <v>2011</v>
          </cell>
          <cell r="T321">
            <v>0</v>
          </cell>
          <cell r="U321">
            <v>0</v>
          </cell>
          <cell r="V321">
            <v>2011</v>
          </cell>
          <cell r="W321">
            <v>0</v>
          </cell>
          <cell r="X321">
            <v>0</v>
          </cell>
          <cell r="Y321">
            <v>2010.25</v>
          </cell>
          <cell r="Z321">
            <v>0</v>
          </cell>
          <cell r="AA321">
            <v>0</v>
          </cell>
          <cell r="AB321">
            <v>2011</v>
          </cell>
          <cell r="AC321">
            <v>2011</v>
          </cell>
          <cell r="AD321">
            <v>0</v>
          </cell>
          <cell r="AE321">
            <v>0</v>
          </cell>
          <cell r="AF321">
            <v>0</v>
          </cell>
          <cell r="AG321">
            <v>2011</v>
          </cell>
          <cell r="AH321">
            <v>0</v>
          </cell>
          <cell r="AI321">
            <v>0</v>
          </cell>
          <cell r="AJ321">
            <v>0</v>
          </cell>
          <cell r="AK321">
            <v>0</v>
          </cell>
          <cell r="AL321">
            <v>2010.25</v>
          </cell>
          <cell r="AM321">
            <v>0</v>
          </cell>
        </row>
        <row r="322">
          <cell r="B322" t="str">
            <v>Lamotrigine50mg</v>
          </cell>
          <cell r="C322" t="str">
            <v>Lamotrigine</v>
          </cell>
          <cell r="D322" t="str">
            <v>50mg</v>
          </cell>
          <cell r="E322">
            <v>0</v>
          </cell>
          <cell r="F322" t="str">
            <v>Y</v>
          </cell>
          <cell r="G322" t="str">
            <v>Y</v>
          </cell>
          <cell r="H322">
            <v>0</v>
          </cell>
          <cell r="I322" t="str">
            <v>Y</v>
          </cell>
          <cell r="J322">
            <v>2010.25</v>
          </cell>
          <cell r="K322">
            <v>0</v>
          </cell>
          <cell r="L322">
            <v>0</v>
          </cell>
          <cell r="M322">
            <v>0</v>
          </cell>
          <cell r="N322">
            <v>2011</v>
          </cell>
          <cell r="O322">
            <v>0</v>
          </cell>
          <cell r="P322">
            <v>0</v>
          </cell>
          <cell r="Q322">
            <v>0</v>
          </cell>
          <cell r="R322">
            <v>0</v>
          </cell>
          <cell r="S322">
            <v>2011</v>
          </cell>
          <cell r="T322">
            <v>0</v>
          </cell>
          <cell r="U322">
            <v>0</v>
          </cell>
          <cell r="V322">
            <v>2011</v>
          </cell>
          <cell r="W322">
            <v>0</v>
          </cell>
          <cell r="X322">
            <v>0</v>
          </cell>
          <cell r="Y322">
            <v>2010.25</v>
          </cell>
          <cell r="Z322">
            <v>0</v>
          </cell>
          <cell r="AA322">
            <v>0</v>
          </cell>
          <cell r="AB322">
            <v>2011</v>
          </cell>
          <cell r="AC322">
            <v>2011</v>
          </cell>
          <cell r="AD322">
            <v>0</v>
          </cell>
          <cell r="AE322">
            <v>0</v>
          </cell>
          <cell r="AF322">
            <v>0</v>
          </cell>
          <cell r="AG322">
            <v>2011</v>
          </cell>
          <cell r="AH322">
            <v>0</v>
          </cell>
          <cell r="AI322">
            <v>0</v>
          </cell>
          <cell r="AJ322">
            <v>0</v>
          </cell>
          <cell r="AK322">
            <v>0</v>
          </cell>
          <cell r="AL322">
            <v>2010.25</v>
          </cell>
          <cell r="AM322">
            <v>0</v>
          </cell>
        </row>
        <row r="323">
          <cell r="B323" t="str">
            <v>Lansoprazole15mg</v>
          </cell>
          <cell r="C323" t="str">
            <v>Lansoprazole</v>
          </cell>
          <cell r="D323" t="str">
            <v>15mg</v>
          </cell>
          <cell r="E323">
            <v>0</v>
          </cell>
          <cell r="F323">
            <v>0</v>
          </cell>
          <cell r="G323">
            <v>0</v>
          </cell>
          <cell r="H323">
            <v>0</v>
          </cell>
          <cell r="I323" t="str">
            <v>Y</v>
          </cell>
          <cell r="J323">
            <v>2012.25</v>
          </cell>
          <cell r="K323">
            <v>0</v>
          </cell>
          <cell r="L323">
            <v>0</v>
          </cell>
          <cell r="M323">
            <v>0</v>
          </cell>
          <cell r="N323">
            <v>2012.25</v>
          </cell>
          <cell r="O323">
            <v>0</v>
          </cell>
          <cell r="P323">
            <v>0</v>
          </cell>
          <cell r="Q323">
            <v>0</v>
          </cell>
          <cell r="R323">
            <v>0</v>
          </cell>
          <cell r="S323">
            <v>2012.25</v>
          </cell>
          <cell r="T323">
            <v>0</v>
          </cell>
          <cell r="U323">
            <v>0</v>
          </cell>
          <cell r="V323">
            <v>2012.25</v>
          </cell>
          <cell r="W323">
            <v>0</v>
          </cell>
          <cell r="X323">
            <v>0</v>
          </cell>
          <cell r="Y323">
            <v>0</v>
          </cell>
          <cell r="Z323">
            <v>0</v>
          </cell>
          <cell r="AA323">
            <v>0</v>
          </cell>
          <cell r="AB323">
            <v>2012.25</v>
          </cell>
          <cell r="AC323">
            <v>2012.25</v>
          </cell>
          <cell r="AD323">
            <v>0</v>
          </cell>
          <cell r="AE323">
            <v>0</v>
          </cell>
          <cell r="AF323">
            <v>0</v>
          </cell>
          <cell r="AG323">
            <v>2012.25</v>
          </cell>
          <cell r="AH323">
            <v>0</v>
          </cell>
          <cell r="AI323">
            <v>0</v>
          </cell>
          <cell r="AJ323">
            <v>0</v>
          </cell>
          <cell r="AK323">
            <v>0</v>
          </cell>
          <cell r="AL323">
            <v>0</v>
          </cell>
          <cell r="AM323">
            <v>0</v>
          </cell>
        </row>
        <row r="324">
          <cell r="B324" t="str">
            <v>Lansoprazole30mg</v>
          </cell>
          <cell r="C324" t="str">
            <v>Lansoprazole</v>
          </cell>
          <cell r="D324" t="str">
            <v>30mg</v>
          </cell>
          <cell r="E324">
            <v>0</v>
          </cell>
          <cell r="F324">
            <v>0</v>
          </cell>
          <cell r="G324">
            <v>0</v>
          </cell>
          <cell r="H324">
            <v>0</v>
          </cell>
          <cell r="I324" t="str">
            <v>Y</v>
          </cell>
          <cell r="J324">
            <v>2012.25</v>
          </cell>
          <cell r="K324">
            <v>0</v>
          </cell>
          <cell r="L324">
            <v>0</v>
          </cell>
          <cell r="M324">
            <v>0</v>
          </cell>
          <cell r="N324">
            <v>2012.25</v>
          </cell>
          <cell r="O324">
            <v>0</v>
          </cell>
          <cell r="P324">
            <v>0</v>
          </cell>
          <cell r="Q324">
            <v>0</v>
          </cell>
          <cell r="R324">
            <v>0</v>
          </cell>
          <cell r="S324">
            <v>2012.25</v>
          </cell>
          <cell r="T324">
            <v>0</v>
          </cell>
          <cell r="U324">
            <v>0</v>
          </cell>
          <cell r="V324">
            <v>2012.25</v>
          </cell>
          <cell r="W324">
            <v>0</v>
          </cell>
          <cell r="X324">
            <v>0</v>
          </cell>
          <cell r="Y324">
            <v>0</v>
          </cell>
          <cell r="Z324">
            <v>0</v>
          </cell>
          <cell r="AA324">
            <v>0</v>
          </cell>
          <cell r="AB324">
            <v>2012.25</v>
          </cell>
          <cell r="AC324">
            <v>2012.25</v>
          </cell>
          <cell r="AD324">
            <v>0</v>
          </cell>
          <cell r="AE324">
            <v>0</v>
          </cell>
          <cell r="AF324">
            <v>0</v>
          </cell>
          <cell r="AG324">
            <v>2012.25</v>
          </cell>
          <cell r="AH324">
            <v>0</v>
          </cell>
          <cell r="AI324">
            <v>0</v>
          </cell>
          <cell r="AJ324">
            <v>0</v>
          </cell>
          <cell r="AK324">
            <v>0</v>
          </cell>
          <cell r="AL324">
            <v>0</v>
          </cell>
          <cell r="AM324">
            <v>0</v>
          </cell>
        </row>
        <row r="325">
          <cell r="B325" t="str">
            <v>Lercanidipine10mg</v>
          </cell>
          <cell r="C325" t="str">
            <v>Lercanidipine</v>
          </cell>
          <cell r="D325" t="str">
            <v>10mg</v>
          </cell>
          <cell r="E325">
            <v>0</v>
          </cell>
          <cell r="F325">
            <v>0</v>
          </cell>
          <cell r="G325" t="str">
            <v>Y</v>
          </cell>
          <cell r="H325">
            <v>0</v>
          </cell>
          <cell r="I325">
            <v>0</v>
          </cell>
          <cell r="J325">
            <v>2010.25</v>
          </cell>
          <cell r="K325">
            <v>0</v>
          </cell>
          <cell r="L325">
            <v>0</v>
          </cell>
          <cell r="M325">
            <v>0</v>
          </cell>
          <cell r="N325">
            <v>2011</v>
          </cell>
          <cell r="O325">
            <v>0</v>
          </cell>
          <cell r="P325">
            <v>0</v>
          </cell>
          <cell r="Q325">
            <v>0</v>
          </cell>
          <cell r="R325">
            <v>0</v>
          </cell>
          <cell r="S325">
            <v>2011</v>
          </cell>
          <cell r="T325">
            <v>0</v>
          </cell>
          <cell r="U325">
            <v>0</v>
          </cell>
          <cell r="V325">
            <v>2011</v>
          </cell>
          <cell r="W325">
            <v>0</v>
          </cell>
          <cell r="X325">
            <v>0</v>
          </cell>
          <cell r="Y325">
            <v>0</v>
          </cell>
          <cell r="Z325">
            <v>0</v>
          </cell>
          <cell r="AA325">
            <v>0</v>
          </cell>
          <cell r="AB325">
            <v>2010.25</v>
          </cell>
          <cell r="AC325">
            <v>2011</v>
          </cell>
          <cell r="AD325">
            <v>0</v>
          </cell>
          <cell r="AE325">
            <v>0</v>
          </cell>
          <cell r="AF325">
            <v>0</v>
          </cell>
          <cell r="AG325">
            <v>2011</v>
          </cell>
          <cell r="AH325">
            <v>0</v>
          </cell>
          <cell r="AI325">
            <v>0</v>
          </cell>
          <cell r="AJ325">
            <v>0</v>
          </cell>
          <cell r="AK325">
            <v>0</v>
          </cell>
          <cell r="AL325">
            <v>0</v>
          </cell>
          <cell r="AM325">
            <v>0</v>
          </cell>
        </row>
        <row r="326">
          <cell r="B326" t="str">
            <v>Lercanidipine20mg</v>
          </cell>
          <cell r="C326" t="str">
            <v>Lercanidipine</v>
          </cell>
          <cell r="D326" t="str">
            <v>20mg</v>
          </cell>
          <cell r="E326">
            <v>0</v>
          </cell>
          <cell r="F326">
            <v>0</v>
          </cell>
          <cell r="G326" t="str">
            <v>Y</v>
          </cell>
          <cell r="H326">
            <v>0</v>
          </cell>
          <cell r="I326">
            <v>0</v>
          </cell>
          <cell r="J326">
            <v>2010.25</v>
          </cell>
          <cell r="K326">
            <v>0</v>
          </cell>
          <cell r="L326">
            <v>0</v>
          </cell>
          <cell r="M326">
            <v>0</v>
          </cell>
          <cell r="N326">
            <v>2011</v>
          </cell>
          <cell r="O326">
            <v>0</v>
          </cell>
          <cell r="P326">
            <v>0</v>
          </cell>
          <cell r="Q326">
            <v>0</v>
          </cell>
          <cell r="R326">
            <v>0</v>
          </cell>
          <cell r="S326">
            <v>2011</v>
          </cell>
          <cell r="T326">
            <v>0</v>
          </cell>
          <cell r="U326">
            <v>0</v>
          </cell>
          <cell r="V326">
            <v>2011</v>
          </cell>
          <cell r="W326">
            <v>0</v>
          </cell>
          <cell r="X326">
            <v>0</v>
          </cell>
          <cell r="Y326">
            <v>0</v>
          </cell>
          <cell r="Z326">
            <v>0</v>
          </cell>
          <cell r="AA326">
            <v>0</v>
          </cell>
          <cell r="AB326">
            <v>2010.25</v>
          </cell>
          <cell r="AC326">
            <v>2011</v>
          </cell>
          <cell r="AD326">
            <v>0</v>
          </cell>
          <cell r="AE326">
            <v>0</v>
          </cell>
          <cell r="AF326">
            <v>0</v>
          </cell>
          <cell r="AG326">
            <v>2011</v>
          </cell>
          <cell r="AH326">
            <v>0</v>
          </cell>
          <cell r="AI326">
            <v>0</v>
          </cell>
          <cell r="AJ326">
            <v>0</v>
          </cell>
          <cell r="AK326">
            <v>0</v>
          </cell>
          <cell r="AL326">
            <v>0</v>
          </cell>
          <cell r="AM326">
            <v>0</v>
          </cell>
        </row>
        <row r="327">
          <cell r="B327" t="str">
            <v>Letrozole2.5mg</v>
          </cell>
          <cell r="C327" t="str">
            <v>Letrozole</v>
          </cell>
          <cell r="D327" t="str">
            <v>2.5mg</v>
          </cell>
          <cell r="E327">
            <v>0</v>
          </cell>
          <cell r="F327">
            <v>0</v>
          </cell>
          <cell r="G327">
            <v>0</v>
          </cell>
          <cell r="H327">
            <v>0</v>
          </cell>
          <cell r="I327" t="str">
            <v>Y</v>
          </cell>
          <cell r="J327">
            <v>2010.25</v>
          </cell>
          <cell r="K327">
            <v>0</v>
          </cell>
          <cell r="L327">
            <v>0</v>
          </cell>
          <cell r="M327">
            <v>0</v>
          </cell>
          <cell r="N327">
            <v>2011</v>
          </cell>
          <cell r="O327">
            <v>0</v>
          </cell>
          <cell r="P327">
            <v>0</v>
          </cell>
          <cell r="Q327">
            <v>0</v>
          </cell>
          <cell r="R327">
            <v>0</v>
          </cell>
          <cell r="S327">
            <v>2011</v>
          </cell>
          <cell r="T327">
            <v>0</v>
          </cell>
          <cell r="U327">
            <v>0</v>
          </cell>
          <cell r="V327">
            <v>2011</v>
          </cell>
          <cell r="W327">
            <v>0</v>
          </cell>
          <cell r="X327">
            <v>0</v>
          </cell>
          <cell r="Y327">
            <v>2010.25</v>
          </cell>
          <cell r="Z327">
            <v>0</v>
          </cell>
          <cell r="AA327">
            <v>0</v>
          </cell>
          <cell r="AB327">
            <v>2010.25</v>
          </cell>
          <cell r="AC327">
            <v>2011</v>
          </cell>
          <cell r="AD327">
            <v>0</v>
          </cell>
          <cell r="AE327">
            <v>0</v>
          </cell>
          <cell r="AF327">
            <v>0</v>
          </cell>
          <cell r="AG327">
            <v>2011</v>
          </cell>
          <cell r="AH327">
            <v>0</v>
          </cell>
          <cell r="AI327">
            <v>0</v>
          </cell>
          <cell r="AJ327">
            <v>0</v>
          </cell>
          <cell r="AK327">
            <v>0</v>
          </cell>
          <cell r="AL327">
            <v>2010.25</v>
          </cell>
          <cell r="AM327">
            <v>0</v>
          </cell>
        </row>
        <row r="328">
          <cell r="B328" t="str">
            <v>Levetiracetam XR500mg</v>
          </cell>
          <cell r="C328" t="str">
            <v>Levetiracetam XR</v>
          </cell>
          <cell r="D328" t="str">
            <v>500mg</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row>
        <row r="329">
          <cell r="B329" t="str">
            <v>Levetiracetam XR750mg</v>
          </cell>
          <cell r="C329" t="str">
            <v>Levetiracetam XR</v>
          </cell>
          <cell r="D329" t="str">
            <v>750mg</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row>
        <row r="330">
          <cell r="B330" t="str">
            <v>Levofloxacin250mg</v>
          </cell>
          <cell r="C330" t="str">
            <v>Levofloxacin</v>
          </cell>
          <cell r="D330" t="str">
            <v>250mg</v>
          </cell>
          <cell r="E330">
            <v>0</v>
          </cell>
          <cell r="F330" t="str">
            <v>Y</v>
          </cell>
          <cell r="G330" t="str">
            <v>Y</v>
          </cell>
          <cell r="H330">
            <v>0</v>
          </cell>
          <cell r="I330" t="str">
            <v>Y</v>
          </cell>
          <cell r="J330">
            <v>2011.5</v>
          </cell>
          <cell r="K330">
            <v>0</v>
          </cell>
          <cell r="L330">
            <v>0</v>
          </cell>
          <cell r="M330">
            <v>0</v>
          </cell>
          <cell r="N330">
            <v>2011.5</v>
          </cell>
          <cell r="O330">
            <v>0</v>
          </cell>
          <cell r="P330">
            <v>0</v>
          </cell>
          <cell r="Q330">
            <v>0</v>
          </cell>
          <cell r="R330">
            <v>0</v>
          </cell>
          <cell r="S330">
            <v>2011.5</v>
          </cell>
          <cell r="T330">
            <v>0</v>
          </cell>
          <cell r="U330">
            <v>0</v>
          </cell>
          <cell r="V330">
            <v>2011.5</v>
          </cell>
          <cell r="W330">
            <v>0</v>
          </cell>
          <cell r="X330">
            <v>0</v>
          </cell>
          <cell r="Y330">
            <v>0</v>
          </cell>
          <cell r="Z330">
            <v>0</v>
          </cell>
          <cell r="AA330">
            <v>0</v>
          </cell>
          <cell r="AB330">
            <v>2011.5</v>
          </cell>
          <cell r="AC330">
            <v>2011.5</v>
          </cell>
          <cell r="AD330">
            <v>0</v>
          </cell>
          <cell r="AE330">
            <v>0</v>
          </cell>
          <cell r="AF330">
            <v>0</v>
          </cell>
          <cell r="AG330">
            <v>2011.5</v>
          </cell>
          <cell r="AH330">
            <v>0</v>
          </cell>
          <cell r="AI330">
            <v>0</v>
          </cell>
          <cell r="AJ330">
            <v>0</v>
          </cell>
          <cell r="AK330">
            <v>0</v>
          </cell>
          <cell r="AL330">
            <v>0</v>
          </cell>
          <cell r="AM330">
            <v>0</v>
          </cell>
        </row>
        <row r="331">
          <cell r="B331" t="str">
            <v>Levofloxacin500mg</v>
          </cell>
          <cell r="C331" t="str">
            <v>Levofloxacin</v>
          </cell>
          <cell r="D331" t="str">
            <v>500mg</v>
          </cell>
          <cell r="E331">
            <v>0</v>
          </cell>
          <cell r="F331" t="str">
            <v>Y</v>
          </cell>
          <cell r="G331" t="str">
            <v>Y</v>
          </cell>
          <cell r="H331">
            <v>0</v>
          </cell>
          <cell r="I331" t="str">
            <v>Y</v>
          </cell>
          <cell r="J331">
            <v>2011.5</v>
          </cell>
          <cell r="K331">
            <v>0</v>
          </cell>
          <cell r="L331">
            <v>0</v>
          </cell>
          <cell r="M331">
            <v>0</v>
          </cell>
          <cell r="N331">
            <v>2011.5</v>
          </cell>
          <cell r="O331">
            <v>0</v>
          </cell>
          <cell r="P331">
            <v>0</v>
          </cell>
          <cell r="Q331">
            <v>0</v>
          </cell>
          <cell r="R331">
            <v>0</v>
          </cell>
          <cell r="S331">
            <v>2011.5</v>
          </cell>
          <cell r="T331">
            <v>0</v>
          </cell>
          <cell r="U331">
            <v>0</v>
          </cell>
          <cell r="V331">
            <v>2011.5</v>
          </cell>
          <cell r="W331">
            <v>0</v>
          </cell>
          <cell r="X331">
            <v>0</v>
          </cell>
          <cell r="Y331">
            <v>0</v>
          </cell>
          <cell r="Z331">
            <v>0</v>
          </cell>
          <cell r="AA331">
            <v>0</v>
          </cell>
          <cell r="AB331">
            <v>2011.5</v>
          </cell>
          <cell r="AC331">
            <v>2011.5</v>
          </cell>
          <cell r="AD331">
            <v>0</v>
          </cell>
          <cell r="AE331">
            <v>0</v>
          </cell>
          <cell r="AF331">
            <v>0</v>
          </cell>
          <cell r="AG331">
            <v>2011.5</v>
          </cell>
          <cell r="AH331">
            <v>0</v>
          </cell>
          <cell r="AI331">
            <v>0</v>
          </cell>
          <cell r="AJ331">
            <v>0</v>
          </cell>
          <cell r="AK331">
            <v>0</v>
          </cell>
          <cell r="AL331">
            <v>0</v>
          </cell>
          <cell r="AM331">
            <v>0</v>
          </cell>
        </row>
        <row r="332">
          <cell r="B332" t="str">
            <v>Levofloxacin750mg</v>
          </cell>
          <cell r="C332" t="str">
            <v>Levofloxacin</v>
          </cell>
          <cell r="D332" t="str">
            <v>750mg</v>
          </cell>
          <cell r="E332">
            <v>0</v>
          </cell>
          <cell r="F332">
            <v>0</v>
          </cell>
          <cell r="G332" t="str">
            <v>Y</v>
          </cell>
          <cell r="H332">
            <v>0</v>
          </cell>
          <cell r="I332">
            <v>0</v>
          </cell>
          <cell r="J332">
            <v>2011.5</v>
          </cell>
          <cell r="K332">
            <v>0</v>
          </cell>
          <cell r="L332">
            <v>0</v>
          </cell>
          <cell r="M332">
            <v>0</v>
          </cell>
          <cell r="N332">
            <v>2012.25</v>
          </cell>
          <cell r="O332">
            <v>0</v>
          </cell>
          <cell r="P332">
            <v>0</v>
          </cell>
          <cell r="Q332">
            <v>0</v>
          </cell>
          <cell r="R332">
            <v>0</v>
          </cell>
          <cell r="S332">
            <v>2012.25</v>
          </cell>
          <cell r="T332">
            <v>0</v>
          </cell>
          <cell r="U332">
            <v>0</v>
          </cell>
          <cell r="V332">
            <v>2012.25</v>
          </cell>
          <cell r="W332">
            <v>0</v>
          </cell>
          <cell r="X332">
            <v>0</v>
          </cell>
          <cell r="Y332">
            <v>0</v>
          </cell>
          <cell r="Z332">
            <v>0</v>
          </cell>
          <cell r="AA332">
            <v>0</v>
          </cell>
          <cell r="AB332">
            <v>2012.25</v>
          </cell>
          <cell r="AC332">
            <v>2012.25</v>
          </cell>
          <cell r="AD332">
            <v>0</v>
          </cell>
          <cell r="AE332">
            <v>0</v>
          </cell>
          <cell r="AF332">
            <v>0</v>
          </cell>
          <cell r="AG332">
            <v>2012.25</v>
          </cell>
          <cell r="AH332">
            <v>0</v>
          </cell>
          <cell r="AI332">
            <v>0</v>
          </cell>
          <cell r="AJ332">
            <v>0</v>
          </cell>
          <cell r="AK332">
            <v>0</v>
          </cell>
          <cell r="AL332">
            <v>0</v>
          </cell>
          <cell r="AM332">
            <v>0</v>
          </cell>
        </row>
        <row r="333">
          <cell r="B333" t="str">
            <v>Lopinavir + Ritonavir25+100mg</v>
          </cell>
          <cell r="C333" t="str">
            <v>Lopinavir + Ritonavir</v>
          </cell>
          <cell r="D333" t="str">
            <v>25+100mg</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row>
        <row r="334">
          <cell r="B334" t="str">
            <v>Lopinavir + Ritonavir50+200mg</v>
          </cell>
          <cell r="C334" t="str">
            <v>Lopinavir + Ritonavir</v>
          </cell>
          <cell r="D334" t="str">
            <v>50+200mg</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row>
        <row r="336">
          <cell r="B336" t="str">
            <v>Losartan + HCTZ100+12.5mg</v>
          </cell>
          <cell r="C336" t="str">
            <v>Losartan + HCTZ</v>
          </cell>
          <cell r="D336" t="str">
            <v>100+12.5mg</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row>
        <row r="337">
          <cell r="B337" t="str">
            <v>Losartan + HCTZ100+25mg</v>
          </cell>
          <cell r="C337" t="str">
            <v>Losartan + HCTZ</v>
          </cell>
          <cell r="D337" t="str">
            <v>100+25mg</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row>
        <row r="338">
          <cell r="B338" t="str">
            <v>Losartan + HCTZ50+12.5mg</v>
          </cell>
          <cell r="C338" t="str">
            <v>Losartan + HCTZ</v>
          </cell>
          <cell r="D338" t="str">
            <v>50+12.5mg</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row>
        <row r="339">
          <cell r="B339" t="str">
            <v>Losartan100mg</v>
          </cell>
          <cell r="C339" t="str">
            <v>Losartan</v>
          </cell>
          <cell r="D339" t="str">
            <v>100mg</v>
          </cell>
          <cell r="E339">
            <v>0</v>
          </cell>
          <cell r="F339">
            <v>0</v>
          </cell>
          <cell r="G339">
            <v>0</v>
          </cell>
          <cell r="H339">
            <v>0</v>
          </cell>
          <cell r="I339" t="str">
            <v>Y</v>
          </cell>
          <cell r="J339">
            <v>2010.25</v>
          </cell>
          <cell r="K339">
            <v>0</v>
          </cell>
          <cell r="L339">
            <v>0</v>
          </cell>
          <cell r="M339">
            <v>0</v>
          </cell>
          <cell r="N339">
            <v>2011</v>
          </cell>
          <cell r="O339">
            <v>0</v>
          </cell>
          <cell r="P339">
            <v>0</v>
          </cell>
          <cell r="Q339">
            <v>0</v>
          </cell>
          <cell r="R339">
            <v>0</v>
          </cell>
          <cell r="S339">
            <v>2011</v>
          </cell>
          <cell r="T339">
            <v>0</v>
          </cell>
          <cell r="U339">
            <v>0</v>
          </cell>
          <cell r="V339">
            <v>2010.25</v>
          </cell>
          <cell r="W339">
            <v>0</v>
          </cell>
          <cell r="X339">
            <v>0</v>
          </cell>
          <cell r="Y339">
            <v>2010.25</v>
          </cell>
          <cell r="Z339">
            <v>0</v>
          </cell>
          <cell r="AA339">
            <v>0</v>
          </cell>
          <cell r="AB339">
            <v>2011</v>
          </cell>
          <cell r="AC339">
            <v>2011</v>
          </cell>
          <cell r="AD339">
            <v>0</v>
          </cell>
          <cell r="AE339">
            <v>0</v>
          </cell>
          <cell r="AF339">
            <v>0</v>
          </cell>
          <cell r="AG339">
            <v>2011</v>
          </cell>
          <cell r="AH339">
            <v>0</v>
          </cell>
          <cell r="AI339">
            <v>0</v>
          </cell>
          <cell r="AJ339">
            <v>0</v>
          </cell>
          <cell r="AK339">
            <v>0</v>
          </cell>
          <cell r="AL339">
            <v>0</v>
          </cell>
          <cell r="AM339">
            <v>0</v>
          </cell>
        </row>
        <row r="340">
          <cell r="B340" t="str">
            <v>Losartan12.5mg</v>
          </cell>
          <cell r="C340" t="str">
            <v>Losartan</v>
          </cell>
          <cell r="D340" t="str">
            <v>12.5mg</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row>
        <row r="341">
          <cell r="B341" t="str">
            <v>Losartan25mg</v>
          </cell>
          <cell r="C341" t="str">
            <v>Losartan</v>
          </cell>
          <cell r="D341" t="str">
            <v>25mg</v>
          </cell>
          <cell r="E341">
            <v>0</v>
          </cell>
          <cell r="F341">
            <v>0</v>
          </cell>
          <cell r="G341">
            <v>0</v>
          </cell>
          <cell r="H341">
            <v>0</v>
          </cell>
          <cell r="I341" t="str">
            <v>Y</v>
          </cell>
          <cell r="J341">
            <v>2010.25</v>
          </cell>
          <cell r="K341">
            <v>0</v>
          </cell>
          <cell r="L341">
            <v>0</v>
          </cell>
          <cell r="M341">
            <v>0</v>
          </cell>
          <cell r="N341">
            <v>2011</v>
          </cell>
          <cell r="O341">
            <v>0</v>
          </cell>
          <cell r="P341">
            <v>0</v>
          </cell>
          <cell r="Q341">
            <v>0</v>
          </cell>
          <cell r="R341">
            <v>0</v>
          </cell>
          <cell r="S341">
            <v>2011</v>
          </cell>
          <cell r="T341">
            <v>0</v>
          </cell>
          <cell r="U341">
            <v>0</v>
          </cell>
          <cell r="V341">
            <v>2010.25</v>
          </cell>
          <cell r="W341">
            <v>0</v>
          </cell>
          <cell r="X341">
            <v>0</v>
          </cell>
          <cell r="Y341">
            <v>2010.25</v>
          </cell>
          <cell r="Z341">
            <v>0</v>
          </cell>
          <cell r="AA341">
            <v>0</v>
          </cell>
          <cell r="AB341">
            <v>2011</v>
          </cell>
          <cell r="AC341">
            <v>2011</v>
          </cell>
          <cell r="AD341">
            <v>0</v>
          </cell>
          <cell r="AE341">
            <v>0</v>
          </cell>
          <cell r="AF341">
            <v>0</v>
          </cell>
          <cell r="AG341">
            <v>2011</v>
          </cell>
          <cell r="AH341">
            <v>0</v>
          </cell>
          <cell r="AI341">
            <v>0</v>
          </cell>
          <cell r="AJ341">
            <v>0</v>
          </cell>
          <cell r="AK341">
            <v>0</v>
          </cell>
          <cell r="AL341">
            <v>0</v>
          </cell>
          <cell r="AM341">
            <v>0</v>
          </cell>
        </row>
        <row r="342">
          <cell r="B342" t="str">
            <v>Losartan50mg</v>
          </cell>
          <cell r="C342" t="str">
            <v>Losartan</v>
          </cell>
          <cell r="D342" t="str">
            <v>50mg</v>
          </cell>
          <cell r="E342">
            <v>0</v>
          </cell>
          <cell r="F342">
            <v>0</v>
          </cell>
          <cell r="G342">
            <v>0</v>
          </cell>
          <cell r="H342">
            <v>0</v>
          </cell>
          <cell r="I342" t="str">
            <v>Y</v>
          </cell>
          <cell r="J342">
            <v>2010.25</v>
          </cell>
          <cell r="K342">
            <v>0</v>
          </cell>
          <cell r="L342">
            <v>0</v>
          </cell>
          <cell r="M342">
            <v>0</v>
          </cell>
          <cell r="N342">
            <v>2011</v>
          </cell>
          <cell r="O342">
            <v>0</v>
          </cell>
          <cell r="P342">
            <v>0</v>
          </cell>
          <cell r="Q342">
            <v>0</v>
          </cell>
          <cell r="R342">
            <v>0</v>
          </cell>
          <cell r="S342">
            <v>2011</v>
          </cell>
          <cell r="T342">
            <v>0</v>
          </cell>
          <cell r="U342">
            <v>0</v>
          </cell>
          <cell r="V342">
            <v>2010.25</v>
          </cell>
          <cell r="W342">
            <v>0</v>
          </cell>
          <cell r="X342">
            <v>0</v>
          </cell>
          <cell r="Y342">
            <v>2010.25</v>
          </cell>
          <cell r="Z342">
            <v>0</v>
          </cell>
          <cell r="AA342">
            <v>0</v>
          </cell>
          <cell r="AB342">
            <v>2011</v>
          </cell>
          <cell r="AC342">
            <v>2011</v>
          </cell>
          <cell r="AD342">
            <v>0</v>
          </cell>
          <cell r="AE342">
            <v>0</v>
          </cell>
          <cell r="AF342">
            <v>0</v>
          </cell>
          <cell r="AG342">
            <v>2011</v>
          </cell>
          <cell r="AH342">
            <v>0</v>
          </cell>
          <cell r="AI342">
            <v>0</v>
          </cell>
          <cell r="AJ342">
            <v>0</v>
          </cell>
          <cell r="AK342">
            <v>0</v>
          </cell>
          <cell r="AL342">
            <v>0</v>
          </cell>
          <cell r="AM342">
            <v>0</v>
          </cell>
        </row>
        <row r="343">
          <cell r="B343" t="str">
            <v>Metformin + Glyburide2.5+500mg</v>
          </cell>
          <cell r="C343" t="str">
            <v>Metformin + Glyburide</v>
          </cell>
          <cell r="D343" t="str">
            <v>2.5+500mg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row>
        <row r="344">
          <cell r="B344" t="str">
            <v>Metformin + Glyburide5+500mg</v>
          </cell>
          <cell r="C344" t="str">
            <v>Metformin + Glyburide</v>
          </cell>
          <cell r="D344" t="str">
            <v>5+500mg</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row>
        <row r="345">
          <cell r="B345" t="str">
            <v>Methotrexate1000mg - 100mg/mL</v>
          </cell>
          <cell r="C345" t="str">
            <v>Methotrexate</v>
          </cell>
          <cell r="D345" t="str">
            <v>1000mg - 100mg/mL</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row>
        <row r="346">
          <cell r="B346" t="str">
            <v>Methotrexate1000mg - 25mg/mL</v>
          </cell>
          <cell r="C346" t="str">
            <v>Methotrexate</v>
          </cell>
          <cell r="D346" t="str">
            <v>1000mg - 25mg/mL</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row>
        <row r="347">
          <cell r="B347" t="str">
            <v>Methotrexate15mg</v>
          </cell>
          <cell r="C347" t="str">
            <v>Methotrexate</v>
          </cell>
          <cell r="D347" t="str">
            <v>15mg</v>
          </cell>
          <cell r="E347">
            <v>0</v>
          </cell>
          <cell r="F347">
            <v>0</v>
          </cell>
          <cell r="G347">
            <v>0</v>
          </cell>
          <cell r="H347">
            <v>0</v>
          </cell>
          <cell r="I347" t="str">
            <v>Y</v>
          </cell>
          <cell r="J347">
            <v>2010.25</v>
          </cell>
          <cell r="K347">
            <v>0</v>
          </cell>
          <cell r="L347">
            <v>0</v>
          </cell>
          <cell r="M347">
            <v>0</v>
          </cell>
          <cell r="N347">
            <v>2011</v>
          </cell>
          <cell r="O347">
            <v>0</v>
          </cell>
          <cell r="P347">
            <v>0</v>
          </cell>
          <cell r="Q347">
            <v>0</v>
          </cell>
          <cell r="R347">
            <v>0</v>
          </cell>
          <cell r="S347">
            <v>2011</v>
          </cell>
          <cell r="T347">
            <v>0</v>
          </cell>
          <cell r="U347">
            <v>0</v>
          </cell>
          <cell r="V347">
            <v>2011</v>
          </cell>
          <cell r="W347">
            <v>0</v>
          </cell>
          <cell r="X347">
            <v>0</v>
          </cell>
          <cell r="Y347">
            <v>0</v>
          </cell>
          <cell r="Z347">
            <v>0</v>
          </cell>
          <cell r="AA347">
            <v>0</v>
          </cell>
          <cell r="AB347">
            <v>2011</v>
          </cell>
          <cell r="AC347">
            <v>2011</v>
          </cell>
          <cell r="AD347">
            <v>0</v>
          </cell>
          <cell r="AE347">
            <v>0</v>
          </cell>
          <cell r="AF347">
            <v>0</v>
          </cell>
          <cell r="AG347">
            <v>2011</v>
          </cell>
          <cell r="AH347">
            <v>0</v>
          </cell>
          <cell r="AI347">
            <v>0</v>
          </cell>
          <cell r="AJ347">
            <v>0</v>
          </cell>
          <cell r="AK347">
            <v>0</v>
          </cell>
          <cell r="AL347">
            <v>0</v>
          </cell>
          <cell r="AM347">
            <v>0</v>
          </cell>
        </row>
        <row r="348">
          <cell r="B348" t="str">
            <v>Methotrexate15mg - 5mg/mL</v>
          </cell>
          <cell r="C348" t="str">
            <v>Methotrexate</v>
          </cell>
          <cell r="D348" t="str">
            <v>15mg - 5mg/mL</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row>
        <row r="349">
          <cell r="B349" t="str">
            <v>Methotrexate500mg - 100mg/mL</v>
          </cell>
          <cell r="C349" t="str">
            <v>Methotrexate</v>
          </cell>
          <cell r="D349" t="str">
            <v>500mg - 100mg/mL</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row>
        <row r="350">
          <cell r="B350" t="str">
            <v>Methotrexate500mg - 25mg/mL</v>
          </cell>
          <cell r="C350" t="str">
            <v>Methotrexate</v>
          </cell>
          <cell r="D350" t="str">
            <v>500mg - 25mg/mL</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row>
        <row r="351">
          <cell r="B351" t="str">
            <v>Methotrexate50mg - 25mg/mL</v>
          </cell>
          <cell r="C351" t="str">
            <v>Methotrexate</v>
          </cell>
          <cell r="D351" t="str">
            <v>50mg - 25mg/mL</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row>
        <row r="352">
          <cell r="B352" t="str">
            <v>Midazolam15mg - 5mg/mL</v>
          </cell>
          <cell r="C352" t="str">
            <v>Midazolam</v>
          </cell>
          <cell r="D352" t="str">
            <v>15mg - 5mg/mL</v>
          </cell>
          <cell r="E352">
            <v>0</v>
          </cell>
          <cell r="F352">
            <v>0</v>
          </cell>
          <cell r="G352">
            <v>0</v>
          </cell>
          <cell r="H352">
            <v>0</v>
          </cell>
          <cell r="I352" t="str">
            <v>Y</v>
          </cell>
          <cell r="J352">
            <v>2010.25</v>
          </cell>
          <cell r="K352">
            <v>0</v>
          </cell>
          <cell r="L352">
            <v>0</v>
          </cell>
          <cell r="M352">
            <v>0</v>
          </cell>
          <cell r="N352">
            <v>2011</v>
          </cell>
          <cell r="O352">
            <v>0</v>
          </cell>
          <cell r="P352">
            <v>0</v>
          </cell>
          <cell r="Q352">
            <v>0</v>
          </cell>
          <cell r="R352">
            <v>0</v>
          </cell>
          <cell r="S352">
            <v>2010.25</v>
          </cell>
          <cell r="T352">
            <v>0</v>
          </cell>
          <cell r="U352">
            <v>0</v>
          </cell>
          <cell r="V352">
            <v>2010.25</v>
          </cell>
          <cell r="W352">
            <v>0</v>
          </cell>
          <cell r="X352">
            <v>0</v>
          </cell>
          <cell r="Y352">
            <v>2010.25</v>
          </cell>
          <cell r="Z352">
            <v>0</v>
          </cell>
          <cell r="AA352">
            <v>0</v>
          </cell>
          <cell r="AB352">
            <v>2010.25</v>
          </cell>
          <cell r="AC352">
            <v>2011</v>
          </cell>
          <cell r="AD352">
            <v>0</v>
          </cell>
          <cell r="AE352">
            <v>0</v>
          </cell>
          <cell r="AF352">
            <v>0</v>
          </cell>
          <cell r="AG352">
            <v>2010.25</v>
          </cell>
          <cell r="AH352">
            <v>0</v>
          </cell>
          <cell r="AI352">
            <v>0</v>
          </cell>
          <cell r="AJ352">
            <v>0</v>
          </cell>
          <cell r="AK352">
            <v>0</v>
          </cell>
          <cell r="AL352">
            <v>0</v>
          </cell>
          <cell r="AM352">
            <v>0</v>
          </cell>
        </row>
        <row r="353">
          <cell r="B353" t="str">
            <v>Midazolam50mg - 5mg/mL</v>
          </cell>
          <cell r="C353" t="str">
            <v>Midazolam</v>
          </cell>
          <cell r="D353" t="str">
            <v>50mg - 5mg/mL</v>
          </cell>
          <cell r="E353">
            <v>0</v>
          </cell>
          <cell r="F353">
            <v>0</v>
          </cell>
          <cell r="G353">
            <v>0</v>
          </cell>
          <cell r="H353">
            <v>0</v>
          </cell>
          <cell r="I353" t="str">
            <v>Y</v>
          </cell>
          <cell r="J353">
            <v>2010.25</v>
          </cell>
          <cell r="K353">
            <v>0</v>
          </cell>
          <cell r="L353">
            <v>0</v>
          </cell>
          <cell r="M353">
            <v>0</v>
          </cell>
          <cell r="N353">
            <v>2011</v>
          </cell>
          <cell r="O353">
            <v>0</v>
          </cell>
          <cell r="P353">
            <v>0</v>
          </cell>
          <cell r="Q353" t="e">
            <v>#N/A</v>
          </cell>
          <cell r="R353">
            <v>0</v>
          </cell>
          <cell r="S353">
            <v>2010.25</v>
          </cell>
          <cell r="T353">
            <v>0</v>
          </cell>
          <cell r="U353">
            <v>0</v>
          </cell>
          <cell r="V353">
            <v>2010.25</v>
          </cell>
          <cell r="W353">
            <v>0</v>
          </cell>
          <cell r="X353">
            <v>0</v>
          </cell>
          <cell r="Y353">
            <v>2010.25</v>
          </cell>
          <cell r="Z353">
            <v>0</v>
          </cell>
          <cell r="AA353">
            <v>0</v>
          </cell>
          <cell r="AB353">
            <v>2010.25</v>
          </cell>
          <cell r="AC353">
            <v>2011</v>
          </cell>
          <cell r="AD353">
            <v>0</v>
          </cell>
          <cell r="AE353">
            <v>0</v>
          </cell>
          <cell r="AF353">
            <v>0</v>
          </cell>
          <cell r="AG353">
            <v>2010.25</v>
          </cell>
          <cell r="AH353">
            <v>0</v>
          </cell>
          <cell r="AI353">
            <v>0</v>
          </cell>
          <cell r="AJ353">
            <v>0</v>
          </cell>
          <cell r="AK353">
            <v>0</v>
          </cell>
          <cell r="AL353">
            <v>0</v>
          </cell>
          <cell r="AM353">
            <v>0</v>
          </cell>
        </row>
        <row r="354">
          <cell r="B354" t="str">
            <v>Midazolam5mg - 1mg/mL</v>
          </cell>
          <cell r="C354" t="str">
            <v>Midazolam</v>
          </cell>
          <cell r="D354" t="str">
            <v>5mg - 1mg/mL</v>
          </cell>
          <cell r="E354">
            <v>0</v>
          </cell>
          <cell r="F354">
            <v>0</v>
          </cell>
          <cell r="G354">
            <v>0</v>
          </cell>
          <cell r="H354">
            <v>0</v>
          </cell>
          <cell r="I354" t="str">
            <v>Y</v>
          </cell>
          <cell r="J354">
            <v>2010.25</v>
          </cell>
          <cell r="K354">
            <v>0</v>
          </cell>
          <cell r="L354">
            <v>0</v>
          </cell>
          <cell r="M354">
            <v>0</v>
          </cell>
          <cell r="N354">
            <v>2011</v>
          </cell>
          <cell r="O354">
            <v>0</v>
          </cell>
          <cell r="P354">
            <v>0</v>
          </cell>
          <cell r="Q354">
            <v>0</v>
          </cell>
          <cell r="R354">
            <v>0</v>
          </cell>
          <cell r="S354">
            <v>2010.25</v>
          </cell>
          <cell r="T354">
            <v>0</v>
          </cell>
          <cell r="U354">
            <v>0</v>
          </cell>
          <cell r="V354">
            <v>2010.25</v>
          </cell>
          <cell r="W354">
            <v>0</v>
          </cell>
          <cell r="X354">
            <v>0</v>
          </cell>
          <cell r="Y354">
            <v>2010.25</v>
          </cell>
          <cell r="Z354">
            <v>0</v>
          </cell>
          <cell r="AA354">
            <v>0</v>
          </cell>
          <cell r="AB354">
            <v>2010.25</v>
          </cell>
          <cell r="AC354">
            <v>2011</v>
          </cell>
          <cell r="AD354">
            <v>0</v>
          </cell>
          <cell r="AE354">
            <v>0</v>
          </cell>
          <cell r="AF354">
            <v>0</v>
          </cell>
          <cell r="AG354">
            <v>2010.25</v>
          </cell>
          <cell r="AH354">
            <v>0</v>
          </cell>
          <cell r="AI354">
            <v>0</v>
          </cell>
          <cell r="AJ354">
            <v>0</v>
          </cell>
          <cell r="AK354">
            <v>0</v>
          </cell>
          <cell r="AL354">
            <v>0</v>
          </cell>
          <cell r="AM354">
            <v>0</v>
          </cell>
        </row>
        <row r="355">
          <cell r="B355" t="str">
            <v>Midazolam5mg - 5mg/mL</v>
          </cell>
          <cell r="C355" t="str">
            <v>Midazolam</v>
          </cell>
          <cell r="D355" t="str">
            <v>5mg - 5mg/mL</v>
          </cell>
          <cell r="E355">
            <v>0</v>
          </cell>
          <cell r="F355">
            <v>0</v>
          </cell>
          <cell r="G355">
            <v>0</v>
          </cell>
          <cell r="H355">
            <v>0</v>
          </cell>
          <cell r="I355" t="str">
            <v>Y</v>
          </cell>
          <cell r="J355">
            <v>2010.25</v>
          </cell>
          <cell r="K355">
            <v>0</v>
          </cell>
          <cell r="L355">
            <v>0</v>
          </cell>
          <cell r="M355">
            <v>0</v>
          </cell>
          <cell r="N355">
            <v>2011</v>
          </cell>
          <cell r="O355">
            <v>0</v>
          </cell>
          <cell r="P355">
            <v>0</v>
          </cell>
          <cell r="Q355">
            <v>0</v>
          </cell>
          <cell r="R355">
            <v>0</v>
          </cell>
          <cell r="S355">
            <v>2010.25</v>
          </cell>
          <cell r="T355">
            <v>0</v>
          </cell>
          <cell r="U355">
            <v>0</v>
          </cell>
          <cell r="V355">
            <v>2010.25</v>
          </cell>
          <cell r="W355">
            <v>0</v>
          </cell>
          <cell r="X355">
            <v>0</v>
          </cell>
          <cell r="Y355">
            <v>2010.25</v>
          </cell>
          <cell r="Z355">
            <v>0</v>
          </cell>
          <cell r="AA355">
            <v>0</v>
          </cell>
          <cell r="AB355">
            <v>2010.25</v>
          </cell>
          <cell r="AC355">
            <v>2011</v>
          </cell>
          <cell r="AD355">
            <v>0</v>
          </cell>
          <cell r="AE355">
            <v>0</v>
          </cell>
          <cell r="AF355">
            <v>0</v>
          </cell>
          <cell r="AG355">
            <v>2010.25</v>
          </cell>
          <cell r="AH355">
            <v>0</v>
          </cell>
          <cell r="AI355">
            <v>0</v>
          </cell>
          <cell r="AJ355">
            <v>0</v>
          </cell>
          <cell r="AK355">
            <v>0</v>
          </cell>
          <cell r="AL355">
            <v>0</v>
          </cell>
          <cell r="AM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row>
        <row r="357">
          <cell r="B357" t="str">
            <v>Moxifloxacin400mg</v>
          </cell>
          <cell r="C357" t="str">
            <v>Moxifloxacin</v>
          </cell>
          <cell r="D357" t="str">
            <v>400mg</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row>
        <row r="358">
          <cell r="B358" t="str">
            <v>Mycophenolate Mofetil250mg - Tablets</v>
          </cell>
          <cell r="C358" t="str">
            <v>Mycophenolate Mofetil</v>
          </cell>
          <cell r="D358" t="str">
            <v>250mg - Tablets</v>
          </cell>
          <cell r="E358">
            <v>0</v>
          </cell>
          <cell r="F358">
            <v>0</v>
          </cell>
          <cell r="G358">
            <v>0</v>
          </cell>
          <cell r="H358">
            <v>0</v>
          </cell>
          <cell r="I358" t="str">
            <v>Y</v>
          </cell>
          <cell r="J358">
            <v>2010.25</v>
          </cell>
          <cell r="K358">
            <v>0</v>
          </cell>
          <cell r="L358">
            <v>0</v>
          </cell>
          <cell r="M358">
            <v>0</v>
          </cell>
          <cell r="N358">
            <v>2011</v>
          </cell>
          <cell r="O358">
            <v>0</v>
          </cell>
          <cell r="P358">
            <v>0</v>
          </cell>
          <cell r="Q358">
            <v>0</v>
          </cell>
          <cell r="R358">
            <v>0</v>
          </cell>
          <cell r="S358">
            <v>2010.25</v>
          </cell>
          <cell r="T358">
            <v>0</v>
          </cell>
          <cell r="U358">
            <v>0</v>
          </cell>
          <cell r="V358">
            <v>2010.25</v>
          </cell>
          <cell r="W358">
            <v>0</v>
          </cell>
          <cell r="X358">
            <v>0</v>
          </cell>
          <cell r="Y358">
            <v>0</v>
          </cell>
          <cell r="Z358">
            <v>0</v>
          </cell>
          <cell r="AA358">
            <v>0</v>
          </cell>
          <cell r="AB358">
            <v>2011</v>
          </cell>
          <cell r="AC358">
            <v>2010.25</v>
          </cell>
          <cell r="AD358">
            <v>0</v>
          </cell>
          <cell r="AE358">
            <v>0</v>
          </cell>
          <cell r="AF358">
            <v>0</v>
          </cell>
          <cell r="AG358">
            <v>2011</v>
          </cell>
          <cell r="AH358">
            <v>0</v>
          </cell>
          <cell r="AI358">
            <v>0</v>
          </cell>
          <cell r="AJ358">
            <v>0</v>
          </cell>
          <cell r="AK358">
            <v>0</v>
          </cell>
          <cell r="AL358">
            <v>0</v>
          </cell>
          <cell r="AM358">
            <v>0</v>
          </cell>
        </row>
        <row r="359">
          <cell r="B359" t="str">
            <v>Mycophenolate Mofetil500mg - Capsules</v>
          </cell>
          <cell r="C359" t="str">
            <v>Mycophenolate Mofetil</v>
          </cell>
          <cell r="D359" t="str">
            <v>500mg - Capsules</v>
          </cell>
          <cell r="E359">
            <v>0</v>
          </cell>
          <cell r="F359">
            <v>0</v>
          </cell>
          <cell r="G359">
            <v>0</v>
          </cell>
          <cell r="H359">
            <v>0</v>
          </cell>
          <cell r="I359" t="str">
            <v>Y</v>
          </cell>
          <cell r="J359">
            <v>2010.25</v>
          </cell>
          <cell r="K359">
            <v>0</v>
          </cell>
          <cell r="L359">
            <v>0</v>
          </cell>
          <cell r="M359">
            <v>2010.25</v>
          </cell>
          <cell r="N359">
            <v>2011</v>
          </cell>
          <cell r="O359">
            <v>0</v>
          </cell>
          <cell r="P359">
            <v>0</v>
          </cell>
          <cell r="Q359">
            <v>0</v>
          </cell>
          <cell r="R359">
            <v>0</v>
          </cell>
          <cell r="S359">
            <v>2011</v>
          </cell>
          <cell r="T359">
            <v>0</v>
          </cell>
          <cell r="U359">
            <v>0</v>
          </cell>
          <cell r="V359">
            <v>2011</v>
          </cell>
          <cell r="W359">
            <v>0</v>
          </cell>
          <cell r="X359">
            <v>0</v>
          </cell>
          <cell r="Y359">
            <v>2010.25</v>
          </cell>
          <cell r="Z359">
            <v>0</v>
          </cell>
          <cell r="AA359">
            <v>0</v>
          </cell>
          <cell r="AB359">
            <v>2010.25</v>
          </cell>
          <cell r="AC359">
            <v>2011</v>
          </cell>
          <cell r="AD359">
            <v>0</v>
          </cell>
          <cell r="AE359">
            <v>0</v>
          </cell>
          <cell r="AF359">
            <v>0</v>
          </cell>
          <cell r="AG359">
            <v>2011</v>
          </cell>
          <cell r="AH359">
            <v>0</v>
          </cell>
          <cell r="AI359">
            <v>0</v>
          </cell>
          <cell r="AJ359">
            <v>0</v>
          </cell>
          <cell r="AK359">
            <v>0</v>
          </cell>
          <cell r="AL359">
            <v>2010.25</v>
          </cell>
          <cell r="AM359">
            <v>0</v>
          </cell>
        </row>
        <row r="360">
          <cell r="B360" t="str">
            <v>Mycophenolate Mofetil500mg - Injection</v>
          </cell>
          <cell r="C360" t="str">
            <v>Mycophenolate Mofetil</v>
          </cell>
          <cell r="D360" t="str">
            <v>500mg - Injection</v>
          </cell>
          <cell r="E360">
            <v>0</v>
          </cell>
          <cell r="F360">
            <v>0</v>
          </cell>
          <cell r="G360">
            <v>0</v>
          </cell>
          <cell r="H360">
            <v>0</v>
          </cell>
          <cell r="I360" t="str">
            <v>Y</v>
          </cell>
          <cell r="J360">
            <v>2012</v>
          </cell>
          <cell r="K360">
            <v>0</v>
          </cell>
          <cell r="L360">
            <v>0</v>
          </cell>
          <cell r="M360">
            <v>0</v>
          </cell>
          <cell r="N360">
            <v>2012</v>
          </cell>
          <cell r="O360">
            <v>0</v>
          </cell>
          <cell r="P360">
            <v>0</v>
          </cell>
          <cell r="Q360">
            <v>0</v>
          </cell>
          <cell r="R360">
            <v>0</v>
          </cell>
          <cell r="S360">
            <v>2012</v>
          </cell>
          <cell r="T360">
            <v>0</v>
          </cell>
          <cell r="U360">
            <v>0</v>
          </cell>
          <cell r="V360">
            <v>2012</v>
          </cell>
          <cell r="W360">
            <v>0</v>
          </cell>
          <cell r="X360">
            <v>0</v>
          </cell>
          <cell r="Y360">
            <v>0</v>
          </cell>
          <cell r="Z360">
            <v>0</v>
          </cell>
          <cell r="AA360">
            <v>0</v>
          </cell>
          <cell r="AB360">
            <v>2012</v>
          </cell>
          <cell r="AC360">
            <v>2012</v>
          </cell>
          <cell r="AD360">
            <v>0</v>
          </cell>
          <cell r="AE360">
            <v>0</v>
          </cell>
          <cell r="AF360">
            <v>0</v>
          </cell>
          <cell r="AG360">
            <v>2012</v>
          </cell>
          <cell r="AH360">
            <v>0</v>
          </cell>
          <cell r="AI360">
            <v>0</v>
          </cell>
          <cell r="AJ360">
            <v>0</v>
          </cell>
          <cell r="AK360">
            <v>0</v>
          </cell>
          <cell r="AL360">
            <v>0</v>
          </cell>
          <cell r="AM360">
            <v>0</v>
          </cell>
        </row>
        <row r="361">
          <cell r="B361" t="str">
            <v>Mycophenolate Mofetil500mg - Tablets</v>
          </cell>
          <cell r="C361" t="str">
            <v>Mycophenolate Mofetil</v>
          </cell>
          <cell r="D361" t="str">
            <v>500mg - Tablets</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row>
        <row r="362">
          <cell r="B362" t="str">
            <v>Naltrexone50mg</v>
          </cell>
          <cell r="C362" t="str">
            <v>Naltrexone</v>
          </cell>
          <cell r="D362" t="str">
            <v>50mg</v>
          </cell>
          <cell r="E362">
            <v>0</v>
          </cell>
          <cell r="F362">
            <v>0</v>
          </cell>
          <cell r="G362">
            <v>0</v>
          </cell>
          <cell r="H362">
            <v>0</v>
          </cell>
          <cell r="I362" t="str">
            <v>Y</v>
          </cell>
          <cell r="J362">
            <v>2010.25</v>
          </cell>
          <cell r="K362">
            <v>0</v>
          </cell>
          <cell r="L362">
            <v>0</v>
          </cell>
          <cell r="M362">
            <v>0</v>
          </cell>
          <cell r="N362">
            <v>2011</v>
          </cell>
          <cell r="O362">
            <v>0</v>
          </cell>
          <cell r="P362">
            <v>0</v>
          </cell>
          <cell r="Q362">
            <v>0</v>
          </cell>
          <cell r="R362">
            <v>0</v>
          </cell>
          <cell r="S362">
            <v>2011</v>
          </cell>
          <cell r="T362">
            <v>0</v>
          </cell>
          <cell r="U362">
            <v>0</v>
          </cell>
          <cell r="V362">
            <v>2011</v>
          </cell>
          <cell r="W362">
            <v>0</v>
          </cell>
          <cell r="X362">
            <v>0</v>
          </cell>
          <cell r="Y362">
            <v>0</v>
          </cell>
          <cell r="Z362">
            <v>0</v>
          </cell>
          <cell r="AA362">
            <v>0</v>
          </cell>
          <cell r="AB362">
            <v>2010.25</v>
          </cell>
          <cell r="AC362">
            <v>2011</v>
          </cell>
          <cell r="AD362">
            <v>0</v>
          </cell>
          <cell r="AE362">
            <v>0</v>
          </cell>
          <cell r="AF362">
            <v>0</v>
          </cell>
          <cell r="AG362">
            <v>2011</v>
          </cell>
          <cell r="AH362">
            <v>0</v>
          </cell>
          <cell r="AI362">
            <v>0</v>
          </cell>
          <cell r="AJ362">
            <v>0</v>
          </cell>
          <cell r="AK362">
            <v>0</v>
          </cell>
          <cell r="AL362">
            <v>0</v>
          </cell>
          <cell r="AM362">
            <v>0</v>
          </cell>
        </row>
        <row r="363">
          <cell r="B363" t="str">
            <v>Nebivolol5mg</v>
          </cell>
          <cell r="C363" t="str">
            <v>Nebivolol</v>
          </cell>
          <cell r="D363" t="str">
            <v>5mg</v>
          </cell>
          <cell r="E363">
            <v>0</v>
          </cell>
          <cell r="F363">
            <v>0</v>
          </cell>
          <cell r="G363" t="str">
            <v>Y</v>
          </cell>
          <cell r="H363">
            <v>0</v>
          </cell>
          <cell r="I363">
            <v>0</v>
          </cell>
          <cell r="J363">
            <v>2010.25</v>
          </cell>
          <cell r="K363">
            <v>0</v>
          </cell>
          <cell r="L363">
            <v>0</v>
          </cell>
          <cell r="M363">
            <v>0</v>
          </cell>
          <cell r="N363">
            <v>2011</v>
          </cell>
          <cell r="O363">
            <v>0</v>
          </cell>
          <cell r="P363">
            <v>0</v>
          </cell>
          <cell r="Q363">
            <v>0</v>
          </cell>
          <cell r="R363">
            <v>0</v>
          </cell>
          <cell r="S363">
            <v>2010.25</v>
          </cell>
          <cell r="T363">
            <v>0</v>
          </cell>
          <cell r="U363">
            <v>0</v>
          </cell>
          <cell r="V363">
            <v>2010.25</v>
          </cell>
          <cell r="W363">
            <v>0</v>
          </cell>
          <cell r="X363">
            <v>0</v>
          </cell>
          <cell r="Y363">
            <v>0</v>
          </cell>
          <cell r="Z363">
            <v>0</v>
          </cell>
          <cell r="AA363">
            <v>0</v>
          </cell>
          <cell r="AB363">
            <v>2010.25</v>
          </cell>
          <cell r="AC363">
            <v>2011</v>
          </cell>
          <cell r="AD363">
            <v>0</v>
          </cell>
          <cell r="AE363">
            <v>0</v>
          </cell>
          <cell r="AF363">
            <v>0</v>
          </cell>
          <cell r="AG363">
            <v>2010.25</v>
          </cell>
          <cell r="AH363">
            <v>0</v>
          </cell>
          <cell r="AI363">
            <v>0</v>
          </cell>
          <cell r="AJ363">
            <v>0</v>
          </cell>
          <cell r="AK363">
            <v>0</v>
          </cell>
          <cell r="AL363">
            <v>0</v>
          </cell>
          <cell r="AM363">
            <v>0</v>
          </cell>
        </row>
        <row r="364">
          <cell r="B364" t="str">
            <v>Olanzapine ODT10mg</v>
          </cell>
          <cell r="C364" t="str">
            <v>Olanzapine ODT</v>
          </cell>
          <cell r="D364" t="str">
            <v>10mg</v>
          </cell>
          <cell r="E364">
            <v>0</v>
          </cell>
          <cell r="F364">
            <v>0</v>
          </cell>
          <cell r="G364" t="str">
            <v>Y</v>
          </cell>
          <cell r="H364">
            <v>0</v>
          </cell>
          <cell r="I364">
            <v>0</v>
          </cell>
          <cell r="J364">
            <v>2011.5</v>
          </cell>
          <cell r="K364">
            <v>0</v>
          </cell>
          <cell r="L364">
            <v>0</v>
          </cell>
          <cell r="M364">
            <v>0</v>
          </cell>
          <cell r="N364">
            <v>2012.25</v>
          </cell>
          <cell r="O364">
            <v>0</v>
          </cell>
          <cell r="P364">
            <v>0</v>
          </cell>
          <cell r="Q364">
            <v>0</v>
          </cell>
          <cell r="R364">
            <v>0</v>
          </cell>
          <cell r="S364">
            <v>2012.25</v>
          </cell>
          <cell r="T364">
            <v>0</v>
          </cell>
          <cell r="U364">
            <v>0</v>
          </cell>
          <cell r="V364">
            <v>2012.25</v>
          </cell>
          <cell r="W364">
            <v>0</v>
          </cell>
          <cell r="X364">
            <v>0</v>
          </cell>
          <cell r="Y364">
            <v>0</v>
          </cell>
          <cell r="Z364">
            <v>0</v>
          </cell>
          <cell r="AA364">
            <v>0</v>
          </cell>
          <cell r="AB364">
            <v>2011.5</v>
          </cell>
          <cell r="AC364">
            <v>2012.25</v>
          </cell>
          <cell r="AD364">
            <v>0</v>
          </cell>
          <cell r="AE364">
            <v>0</v>
          </cell>
          <cell r="AF364">
            <v>0</v>
          </cell>
          <cell r="AG364">
            <v>2012.25</v>
          </cell>
          <cell r="AH364">
            <v>0</v>
          </cell>
          <cell r="AI364">
            <v>0</v>
          </cell>
          <cell r="AJ364">
            <v>0</v>
          </cell>
          <cell r="AK364">
            <v>0</v>
          </cell>
          <cell r="AL364">
            <v>0</v>
          </cell>
          <cell r="AM364">
            <v>0</v>
          </cell>
        </row>
        <row r="365">
          <cell r="B365" t="str">
            <v>Olanzapine ODT15mg</v>
          </cell>
          <cell r="C365" t="str">
            <v>Olanzapine ODT</v>
          </cell>
          <cell r="D365" t="str">
            <v>15mg</v>
          </cell>
          <cell r="E365">
            <v>0</v>
          </cell>
          <cell r="F365">
            <v>0</v>
          </cell>
          <cell r="G365" t="str">
            <v>Y</v>
          </cell>
          <cell r="H365">
            <v>0</v>
          </cell>
          <cell r="I365">
            <v>0</v>
          </cell>
          <cell r="J365">
            <v>2011.5</v>
          </cell>
          <cell r="K365">
            <v>0</v>
          </cell>
          <cell r="L365">
            <v>0</v>
          </cell>
          <cell r="M365">
            <v>0</v>
          </cell>
          <cell r="N365">
            <v>2012.25</v>
          </cell>
          <cell r="O365">
            <v>0</v>
          </cell>
          <cell r="P365">
            <v>0</v>
          </cell>
          <cell r="Q365">
            <v>0</v>
          </cell>
          <cell r="R365">
            <v>0</v>
          </cell>
          <cell r="S365">
            <v>2012.25</v>
          </cell>
          <cell r="T365">
            <v>0</v>
          </cell>
          <cell r="U365">
            <v>0</v>
          </cell>
          <cell r="V365">
            <v>2012.25</v>
          </cell>
          <cell r="W365">
            <v>0</v>
          </cell>
          <cell r="X365">
            <v>0</v>
          </cell>
          <cell r="Y365">
            <v>0</v>
          </cell>
          <cell r="Z365">
            <v>0</v>
          </cell>
          <cell r="AA365">
            <v>0</v>
          </cell>
          <cell r="AB365">
            <v>2011.5</v>
          </cell>
          <cell r="AC365">
            <v>2012.25</v>
          </cell>
          <cell r="AD365">
            <v>0</v>
          </cell>
          <cell r="AE365">
            <v>0</v>
          </cell>
          <cell r="AF365">
            <v>0</v>
          </cell>
          <cell r="AG365">
            <v>2012.25</v>
          </cell>
          <cell r="AH365">
            <v>0</v>
          </cell>
          <cell r="AI365">
            <v>0</v>
          </cell>
          <cell r="AJ365">
            <v>0</v>
          </cell>
          <cell r="AK365">
            <v>0</v>
          </cell>
          <cell r="AL365">
            <v>0</v>
          </cell>
          <cell r="AM365">
            <v>0</v>
          </cell>
        </row>
        <row r="366">
          <cell r="B366" t="str">
            <v>Olanzapine ODT2.5mg</v>
          </cell>
          <cell r="C366" t="str">
            <v>Olanzapine ODT</v>
          </cell>
          <cell r="D366" t="str">
            <v>2.5mg</v>
          </cell>
          <cell r="E366">
            <v>0</v>
          </cell>
          <cell r="F366">
            <v>0</v>
          </cell>
          <cell r="G366" t="str">
            <v>Y</v>
          </cell>
          <cell r="H366">
            <v>0</v>
          </cell>
          <cell r="I366">
            <v>0</v>
          </cell>
          <cell r="J366">
            <v>2011.5</v>
          </cell>
          <cell r="K366">
            <v>0</v>
          </cell>
          <cell r="L366">
            <v>0</v>
          </cell>
          <cell r="M366">
            <v>0</v>
          </cell>
          <cell r="N366">
            <v>2012.25</v>
          </cell>
          <cell r="O366">
            <v>0</v>
          </cell>
          <cell r="P366">
            <v>0</v>
          </cell>
          <cell r="Q366">
            <v>0</v>
          </cell>
          <cell r="R366">
            <v>0</v>
          </cell>
          <cell r="S366">
            <v>2012.25</v>
          </cell>
          <cell r="T366">
            <v>0</v>
          </cell>
          <cell r="U366">
            <v>0</v>
          </cell>
          <cell r="V366">
            <v>2012.25</v>
          </cell>
          <cell r="W366">
            <v>0</v>
          </cell>
          <cell r="X366">
            <v>0</v>
          </cell>
          <cell r="Y366">
            <v>0</v>
          </cell>
          <cell r="Z366">
            <v>0</v>
          </cell>
          <cell r="AA366">
            <v>0</v>
          </cell>
          <cell r="AB366">
            <v>2011.5</v>
          </cell>
          <cell r="AC366">
            <v>2012.25</v>
          </cell>
          <cell r="AD366">
            <v>0</v>
          </cell>
          <cell r="AE366">
            <v>0</v>
          </cell>
          <cell r="AF366">
            <v>0</v>
          </cell>
          <cell r="AG366">
            <v>2012.25</v>
          </cell>
          <cell r="AH366">
            <v>0</v>
          </cell>
          <cell r="AI366">
            <v>0</v>
          </cell>
          <cell r="AJ366">
            <v>0</v>
          </cell>
          <cell r="AK366">
            <v>0</v>
          </cell>
          <cell r="AL366">
            <v>0</v>
          </cell>
          <cell r="AM366">
            <v>0</v>
          </cell>
        </row>
        <row r="367">
          <cell r="B367" t="str">
            <v>Olanzapine ODT20mg</v>
          </cell>
          <cell r="C367" t="str">
            <v>Olanzapine ODT</v>
          </cell>
          <cell r="D367" t="str">
            <v>20mg</v>
          </cell>
          <cell r="E367">
            <v>0</v>
          </cell>
          <cell r="F367">
            <v>0</v>
          </cell>
          <cell r="G367" t="str">
            <v>Y</v>
          </cell>
          <cell r="H367">
            <v>0</v>
          </cell>
          <cell r="I367">
            <v>0</v>
          </cell>
          <cell r="J367">
            <v>2011.5</v>
          </cell>
          <cell r="K367">
            <v>0</v>
          </cell>
          <cell r="L367">
            <v>0</v>
          </cell>
          <cell r="M367">
            <v>0</v>
          </cell>
          <cell r="N367">
            <v>2012.25</v>
          </cell>
          <cell r="O367">
            <v>0</v>
          </cell>
          <cell r="P367">
            <v>0</v>
          </cell>
          <cell r="Q367">
            <v>0</v>
          </cell>
          <cell r="R367">
            <v>0</v>
          </cell>
          <cell r="S367">
            <v>2012.25</v>
          </cell>
          <cell r="T367">
            <v>0</v>
          </cell>
          <cell r="U367">
            <v>0</v>
          </cell>
          <cell r="V367">
            <v>2012.25</v>
          </cell>
          <cell r="W367">
            <v>0</v>
          </cell>
          <cell r="X367">
            <v>0</v>
          </cell>
          <cell r="Y367">
            <v>0</v>
          </cell>
          <cell r="Z367">
            <v>0</v>
          </cell>
          <cell r="AA367">
            <v>0</v>
          </cell>
          <cell r="AB367">
            <v>2011.5</v>
          </cell>
          <cell r="AC367">
            <v>2012.25</v>
          </cell>
          <cell r="AD367">
            <v>0</v>
          </cell>
          <cell r="AE367">
            <v>0</v>
          </cell>
          <cell r="AF367">
            <v>0</v>
          </cell>
          <cell r="AG367">
            <v>2012.25</v>
          </cell>
          <cell r="AH367">
            <v>0</v>
          </cell>
          <cell r="AI367">
            <v>0</v>
          </cell>
          <cell r="AJ367">
            <v>0</v>
          </cell>
          <cell r="AK367">
            <v>0</v>
          </cell>
          <cell r="AL367">
            <v>0</v>
          </cell>
          <cell r="AM367">
            <v>0</v>
          </cell>
        </row>
        <row r="368">
          <cell r="B368" t="str">
            <v>Olanzapine ODT5mg</v>
          </cell>
          <cell r="C368" t="str">
            <v>Olanzapine ODT</v>
          </cell>
          <cell r="D368" t="str">
            <v>5mg</v>
          </cell>
          <cell r="E368">
            <v>0</v>
          </cell>
          <cell r="F368">
            <v>0</v>
          </cell>
          <cell r="G368" t="str">
            <v>Y</v>
          </cell>
          <cell r="H368">
            <v>0</v>
          </cell>
          <cell r="I368">
            <v>0</v>
          </cell>
          <cell r="J368">
            <v>2011.5</v>
          </cell>
          <cell r="K368">
            <v>0</v>
          </cell>
          <cell r="L368">
            <v>0</v>
          </cell>
          <cell r="M368">
            <v>0</v>
          </cell>
          <cell r="N368">
            <v>2012.25</v>
          </cell>
          <cell r="O368">
            <v>0</v>
          </cell>
          <cell r="P368">
            <v>0</v>
          </cell>
          <cell r="Q368">
            <v>0</v>
          </cell>
          <cell r="R368">
            <v>0</v>
          </cell>
          <cell r="S368">
            <v>2012.25</v>
          </cell>
          <cell r="T368">
            <v>0</v>
          </cell>
          <cell r="U368">
            <v>0</v>
          </cell>
          <cell r="V368">
            <v>2012.25</v>
          </cell>
          <cell r="W368">
            <v>0</v>
          </cell>
          <cell r="X368">
            <v>0</v>
          </cell>
          <cell r="Y368">
            <v>0</v>
          </cell>
          <cell r="Z368">
            <v>0</v>
          </cell>
          <cell r="AA368">
            <v>0</v>
          </cell>
          <cell r="AB368">
            <v>2011.5</v>
          </cell>
          <cell r="AC368">
            <v>2012.25</v>
          </cell>
          <cell r="AD368">
            <v>0</v>
          </cell>
          <cell r="AE368">
            <v>0</v>
          </cell>
          <cell r="AF368">
            <v>0</v>
          </cell>
          <cell r="AG368">
            <v>2012.25</v>
          </cell>
          <cell r="AH368">
            <v>0</v>
          </cell>
          <cell r="AI368">
            <v>0</v>
          </cell>
          <cell r="AJ368">
            <v>0</v>
          </cell>
          <cell r="AK368">
            <v>0</v>
          </cell>
          <cell r="AL368">
            <v>0</v>
          </cell>
          <cell r="AM368">
            <v>0</v>
          </cell>
        </row>
        <row r="369">
          <cell r="B369" t="str">
            <v>Olanzapine ODT7.5mg</v>
          </cell>
          <cell r="C369" t="str">
            <v>Olanzapine ODT</v>
          </cell>
          <cell r="D369" t="str">
            <v>7.5mg</v>
          </cell>
          <cell r="E369">
            <v>0</v>
          </cell>
          <cell r="F369">
            <v>0</v>
          </cell>
          <cell r="G369" t="str">
            <v>Y</v>
          </cell>
          <cell r="H369">
            <v>0</v>
          </cell>
          <cell r="I369">
            <v>0</v>
          </cell>
          <cell r="J369">
            <v>2011.5</v>
          </cell>
          <cell r="K369">
            <v>0</v>
          </cell>
          <cell r="L369">
            <v>0</v>
          </cell>
          <cell r="M369">
            <v>0</v>
          </cell>
          <cell r="N369">
            <v>2012.25</v>
          </cell>
          <cell r="O369">
            <v>0</v>
          </cell>
          <cell r="P369">
            <v>0</v>
          </cell>
          <cell r="Q369">
            <v>0</v>
          </cell>
          <cell r="R369">
            <v>0</v>
          </cell>
          <cell r="S369">
            <v>2012.25</v>
          </cell>
          <cell r="T369">
            <v>0</v>
          </cell>
          <cell r="U369">
            <v>0</v>
          </cell>
          <cell r="V369">
            <v>2012.25</v>
          </cell>
          <cell r="W369">
            <v>0</v>
          </cell>
          <cell r="X369">
            <v>0</v>
          </cell>
          <cell r="Y369">
            <v>0</v>
          </cell>
          <cell r="Z369">
            <v>0</v>
          </cell>
          <cell r="AA369">
            <v>0</v>
          </cell>
          <cell r="AB369">
            <v>2011.5</v>
          </cell>
          <cell r="AC369">
            <v>2012.25</v>
          </cell>
          <cell r="AD369">
            <v>0</v>
          </cell>
          <cell r="AE369">
            <v>0</v>
          </cell>
          <cell r="AF369">
            <v>0</v>
          </cell>
          <cell r="AG369">
            <v>2012.25</v>
          </cell>
          <cell r="AH369">
            <v>0</v>
          </cell>
          <cell r="AI369">
            <v>0</v>
          </cell>
          <cell r="AJ369">
            <v>0</v>
          </cell>
          <cell r="AK369">
            <v>0</v>
          </cell>
          <cell r="AL369">
            <v>0</v>
          </cell>
          <cell r="AM369">
            <v>0</v>
          </cell>
        </row>
        <row r="370">
          <cell r="B370" t="str">
            <v>Olanzapine10mg</v>
          </cell>
          <cell r="C370" t="str">
            <v>Olanzapine</v>
          </cell>
          <cell r="D370" t="str">
            <v>10mg</v>
          </cell>
          <cell r="E370">
            <v>0</v>
          </cell>
          <cell r="F370">
            <v>0</v>
          </cell>
          <cell r="G370">
            <v>0</v>
          </cell>
          <cell r="H370">
            <v>0</v>
          </cell>
          <cell r="I370" t="str">
            <v>Y</v>
          </cell>
          <cell r="J370">
            <v>2011.5</v>
          </cell>
          <cell r="K370">
            <v>0</v>
          </cell>
          <cell r="L370">
            <v>0</v>
          </cell>
          <cell r="M370">
            <v>0</v>
          </cell>
          <cell r="N370">
            <v>2011.5</v>
          </cell>
          <cell r="O370">
            <v>0</v>
          </cell>
          <cell r="P370">
            <v>0</v>
          </cell>
          <cell r="Q370">
            <v>0</v>
          </cell>
          <cell r="R370">
            <v>0</v>
          </cell>
          <cell r="S370">
            <v>2011.5</v>
          </cell>
          <cell r="T370">
            <v>0</v>
          </cell>
          <cell r="U370">
            <v>0</v>
          </cell>
          <cell r="V370">
            <v>2011.5</v>
          </cell>
          <cell r="W370">
            <v>0</v>
          </cell>
          <cell r="X370">
            <v>0</v>
          </cell>
          <cell r="Y370">
            <v>0</v>
          </cell>
          <cell r="Z370">
            <v>0</v>
          </cell>
          <cell r="AA370">
            <v>0</v>
          </cell>
          <cell r="AB370">
            <v>2011.5</v>
          </cell>
          <cell r="AC370">
            <v>2011.5</v>
          </cell>
          <cell r="AD370">
            <v>0</v>
          </cell>
          <cell r="AE370">
            <v>0</v>
          </cell>
          <cell r="AF370">
            <v>0</v>
          </cell>
          <cell r="AG370">
            <v>2011.5</v>
          </cell>
          <cell r="AH370">
            <v>0</v>
          </cell>
          <cell r="AI370">
            <v>0</v>
          </cell>
          <cell r="AJ370">
            <v>0</v>
          </cell>
          <cell r="AK370">
            <v>0</v>
          </cell>
          <cell r="AL370">
            <v>0</v>
          </cell>
          <cell r="AM370">
            <v>0</v>
          </cell>
        </row>
        <row r="371">
          <cell r="B371" t="str">
            <v>Olanzapine15mg</v>
          </cell>
          <cell r="C371" t="str">
            <v>Olanzapine</v>
          </cell>
          <cell r="D371" t="str">
            <v>15mg</v>
          </cell>
          <cell r="E371">
            <v>0</v>
          </cell>
          <cell r="F371">
            <v>0</v>
          </cell>
          <cell r="G371">
            <v>0</v>
          </cell>
          <cell r="H371">
            <v>0</v>
          </cell>
          <cell r="I371" t="str">
            <v>Y</v>
          </cell>
          <cell r="J371">
            <v>2011.5</v>
          </cell>
          <cell r="K371">
            <v>0</v>
          </cell>
          <cell r="L371">
            <v>0</v>
          </cell>
          <cell r="M371">
            <v>0</v>
          </cell>
          <cell r="N371">
            <v>2011.5</v>
          </cell>
          <cell r="O371">
            <v>0</v>
          </cell>
          <cell r="P371">
            <v>0</v>
          </cell>
          <cell r="Q371">
            <v>0</v>
          </cell>
          <cell r="R371">
            <v>0</v>
          </cell>
          <cell r="S371">
            <v>2011.5</v>
          </cell>
          <cell r="T371">
            <v>0</v>
          </cell>
          <cell r="U371">
            <v>0</v>
          </cell>
          <cell r="V371">
            <v>2011.5</v>
          </cell>
          <cell r="W371">
            <v>0</v>
          </cell>
          <cell r="X371">
            <v>0</v>
          </cell>
          <cell r="Y371">
            <v>0</v>
          </cell>
          <cell r="Z371">
            <v>0</v>
          </cell>
          <cell r="AA371">
            <v>0</v>
          </cell>
          <cell r="AB371">
            <v>2011.5</v>
          </cell>
          <cell r="AC371">
            <v>2011.5</v>
          </cell>
          <cell r="AD371">
            <v>0</v>
          </cell>
          <cell r="AE371">
            <v>0</v>
          </cell>
          <cell r="AF371">
            <v>0</v>
          </cell>
          <cell r="AG371">
            <v>2011.5</v>
          </cell>
          <cell r="AH371">
            <v>0</v>
          </cell>
          <cell r="AI371">
            <v>0</v>
          </cell>
          <cell r="AJ371">
            <v>0</v>
          </cell>
          <cell r="AK371">
            <v>0</v>
          </cell>
          <cell r="AL371">
            <v>0</v>
          </cell>
          <cell r="AM371">
            <v>0</v>
          </cell>
        </row>
        <row r="372">
          <cell r="B372" t="str">
            <v>Olanzapine2.5mg</v>
          </cell>
          <cell r="C372" t="str">
            <v>Olanzapine</v>
          </cell>
          <cell r="D372" t="str">
            <v>2.5mg</v>
          </cell>
          <cell r="E372">
            <v>0</v>
          </cell>
          <cell r="F372">
            <v>0</v>
          </cell>
          <cell r="G372">
            <v>0</v>
          </cell>
          <cell r="H372">
            <v>0</v>
          </cell>
          <cell r="I372" t="str">
            <v>Y</v>
          </cell>
          <cell r="J372">
            <v>2011.5</v>
          </cell>
          <cell r="K372">
            <v>0</v>
          </cell>
          <cell r="L372">
            <v>0</v>
          </cell>
          <cell r="M372">
            <v>0</v>
          </cell>
          <cell r="N372">
            <v>2011.5</v>
          </cell>
          <cell r="O372">
            <v>0</v>
          </cell>
          <cell r="P372">
            <v>0</v>
          </cell>
          <cell r="Q372">
            <v>0</v>
          </cell>
          <cell r="R372">
            <v>0</v>
          </cell>
          <cell r="S372">
            <v>2011.5</v>
          </cell>
          <cell r="T372">
            <v>0</v>
          </cell>
          <cell r="U372">
            <v>0</v>
          </cell>
          <cell r="V372">
            <v>2011.5</v>
          </cell>
          <cell r="W372">
            <v>0</v>
          </cell>
          <cell r="X372">
            <v>0</v>
          </cell>
          <cell r="Y372">
            <v>0</v>
          </cell>
          <cell r="Z372">
            <v>0</v>
          </cell>
          <cell r="AA372">
            <v>0</v>
          </cell>
          <cell r="AB372">
            <v>2011.5</v>
          </cell>
          <cell r="AC372">
            <v>2011.5</v>
          </cell>
          <cell r="AD372">
            <v>0</v>
          </cell>
          <cell r="AE372">
            <v>0</v>
          </cell>
          <cell r="AF372">
            <v>0</v>
          </cell>
          <cell r="AG372">
            <v>2011.5</v>
          </cell>
          <cell r="AH372">
            <v>0</v>
          </cell>
          <cell r="AI372">
            <v>0</v>
          </cell>
          <cell r="AJ372">
            <v>0</v>
          </cell>
          <cell r="AK372">
            <v>0</v>
          </cell>
          <cell r="AL372">
            <v>0</v>
          </cell>
          <cell r="AM372">
            <v>0</v>
          </cell>
        </row>
        <row r="373">
          <cell r="B373" t="str">
            <v>Olanzapine20mg</v>
          </cell>
          <cell r="C373" t="str">
            <v>Olanzapine</v>
          </cell>
          <cell r="D373" t="str">
            <v>20mg</v>
          </cell>
          <cell r="E373">
            <v>0</v>
          </cell>
          <cell r="F373">
            <v>0</v>
          </cell>
          <cell r="G373">
            <v>0</v>
          </cell>
          <cell r="H373">
            <v>0</v>
          </cell>
          <cell r="I373" t="str">
            <v>Y</v>
          </cell>
          <cell r="J373">
            <v>2011.5</v>
          </cell>
          <cell r="K373">
            <v>0</v>
          </cell>
          <cell r="L373">
            <v>0</v>
          </cell>
          <cell r="M373">
            <v>0</v>
          </cell>
          <cell r="N373">
            <v>2011.5</v>
          </cell>
          <cell r="O373">
            <v>0</v>
          </cell>
          <cell r="P373">
            <v>0</v>
          </cell>
          <cell r="Q373">
            <v>0</v>
          </cell>
          <cell r="R373">
            <v>0</v>
          </cell>
          <cell r="S373">
            <v>2011.5</v>
          </cell>
          <cell r="T373">
            <v>0</v>
          </cell>
          <cell r="U373">
            <v>0</v>
          </cell>
          <cell r="V373">
            <v>2011.5</v>
          </cell>
          <cell r="W373">
            <v>0</v>
          </cell>
          <cell r="X373">
            <v>0</v>
          </cell>
          <cell r="Y373">
            <v>0</v>
          </cell>
          <cell r="Z373">
            <v>0</v>
          </cell>
          <cell r="AA373">
            <v>0</v>
          </cell>
          <cell r="AB373">
            <v>2011.5</v>
          </cell>
          <cell r="AC373">
            <v>2011.5</v>
          </cell>
          <cell r="AD373">
            <v>0</v>
          </cell>
          <cell r="AE373">
            <v>0</v>
          </cell>
          <cell r="AF373">
            <v>0</v>
          </cell>
          <cell r="AG373">
            <v>2011.5</v>
          </cell>
          <cell r="AH373">
            <v>0</v>
          </cell>
          <cell r="AI373">
            <v>0</v>
          </cell>
          <cell r="AJ373">
            <v>0</v>
          </cell>
          <cell r="AK373">
            <v>0</v>
          </cell>
          <cell r="AL373">
            <v>0</v>
          </cell>
          <cell r="AM373">
            <v>0</v>
          </cell>
        </row>
        <row r="374">
          <cell r="B374" t="str">
            <v>Olanzapine5mg</v>
          </cell>
          <cell r="C374" t="str">
            <v>Olanzapine</v>
          </cell>
          <cell r="D374" t="str">
            <v>5mg</v>
          </cell>
          <cell r="E374">
            <v>0</v>
          </cell>
          <cell r="F374">
            <v>0</v>
          </cell>
          <cell r="G374">
            <v>0</v>
          </cell>
          <cell r="H374">
            <v>0</v>
          </cell>
          <cell r="I374" t="str">
            <v>Y</v>
          </cell>
          <cell r="J374">
            <v>2011.5</v>
          </cell>
          <cell r="K374">
            <v>0</v>
          </cell>
          <cell r="L374">
            <v>0</v>
          </cell>
          <cell r="M374">
            <v>0</v>
          </cell>
          <cell r="N374">
            <v>2011.5</v>
          </cell>
          <cell r="O374">
            <v>0</v>
          </cell>
          <cell r="P374">
            <v>0</v>
          </cell>
          <cell r="Q374">
            <v>0</v>
          </cell>
          <cell r="R374">
            <v>0</v>
          </cell>
          <cell r="S374">
            <v>2011.5</v>
          </cell>
          <cell r="T374">
            <v>0</v>
          </cell>
          <cell r="U374">
            <v>0</v>
          </cell>
          <cell r="V374">
            <v>2011.5</v>
          </cell>
          <cell r="W374">
            <v>0</v>
          </cell>
          <cell r="X374">
            <v>0</v>
          </cell>
          <cell r="Y374">
            <v>0</v>
          </cell>
          <cell r="Z374">
            <v>0</v>
          </cell>
          <cell r="AA374">
            <v>0</v>
          </cell>
          <cell r="AB374">
            <v>2011.5</v>
          </cell>
          <cell r="AC374">
            <v>2011.5</v>
          </cell>
          <cell r="AD374">
            <v>0</v>
          </cell>
          <cell r="AE374">
            <v>0</v>
          </cell>
          <cell r="AF374">
            <v>0</v>
          </cell>
          <cell r="AG374">
            <v>2011.5</v>
          </cell>
          <cell r="AH374">
            <v>0</v>
          </cell>
          <cell r="AI374">
            <v>0</v>
          </cell>
          <cell r="AJ374">
            <v>0</v>
          </cell>
          <cell r="AK374">
            <v>0</v>
          </cell>
          <cell r="AL374">
            <v>0</v>
          </cell>
          <cell r="AM374">
            <v>0</v>
          </cell>
        </row>
        <row r="375">
          <cell r="B375" t="str">
            <v>Olanzapine7.5mg</v>
          </cell>
          <cell r="C375" t="str">
            <v>Olanzapine</v>
          </cell>
          <cell r="D375" t="str">
            <v>7.5mg</v>
          </cell>
          <cell r="E375">
            <v>0</v>
          </cell>
          <cell r="F375">
            <v>0</v>
          </cell>
          <cell r="G375">
            <v>0</v>
          </cell>
          <cell r="H375">
            <v>0</v>
          </cell>
          <cell r="I375" t="str">
            <v>Y</v>
          </cell>
          <cell r="J375">
            <v>2011.5</v>
          </cell>
          <cell r="K375">
            <v>0</v>
          </cell>
          <cell r="L375">
            <v>0</v>
          </cell>
          <cell r="M375">
            <v>0</v>
          </cell>
          <cell r="N375">
            <v>2011.5</v>
          </cell>
          <cell r="O375">
            <v>0</v>
          </cell>
          <cell r="P375">
            <v>0</v>
          </cell>
          <cell r="Q375">
            <v>0</v>
          </cell>
          <cell r="R375">
            <v>0</v>
          </cell>
          <cell r="S375">
            <v>2011.5</v>
          </cell>
          <cell r="T375">
            <v>0</v>
          </cell>
          <cell r="U375">
            <v>0</v>
          </cell>
          <cell r="V375">
            <v>2011.5</v>
          </cell>
          <cell r="W375">
            <v>0</v>
          </cell>
          <cell r="X375">
            <v>0</v>
          </cell>
          <cell r="Y375">
            <v>0</v>
          </cell>
          <cell r="Z375">
            <v>0</v>
          </cell>
          <cell r="AA375">
            <v>0</v>
          </cell>
          <cell r="AB375">
            <v>2011.5</v>
          </cell>
          <cell r="AC375">
            <v>2011.5</v>
          </cell>
          <cell r="AD375">
            <v>0</v>
          </cell>
          <cell r="AE375">
            <v>0</v>
          </cell>
          <cell r="AF375">
            <v>0</v>
          </cell>
          <cell r="AG375">
            <v>2011.5</v>
          </cell>
          <cell r="AH375">
            <v>0</v>
          </cell>
          <cell r="AI375">
            <v>0</v>
          </cell>
          <cell r="AJ375">
            <v>0</v>
          </cell>
          <cell r="AK375">
            <v>0</v>
          </cell>
          <cell r="AL375">
            <v>0</v>
          </cell>
          <cell r="AM375">
            <v>0</v>
          </cell>
        </row>
        <row r="376">
          <cell r="B376" t="str">
            <v>Olmesartan + Amlodipine20+10mg</v>
          </cell>
          <cell r="C376" t="str">
            <v>Olmesartan + Amlodipine</v>
          </cell>
          <cell r="D376" t="str">
            <v>20+10mg</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row>
        <row r="377">
          <cell r="B377" t="str">
            <v>Olmesartan + Amlodipine20+5mg</v>
          </cell>
          <cell r="C377" t="str">
            <v>Olmesartan + Amlodipine</v>
          </cell>
          <cell r="D377" t="str">
            <v>20+5mg</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row>
        <row r="378">
          <cell r="B378" t="str">
            <v>Olmesartan + Amlodipine40+10mg</v>
          </cell>
          <cell r="C378" t="str">
            <v>Olmesartan + Amlodipine</v>
          </cell>
          <cell r="D378" t="str">
            <v>40+10mg</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row>
        <row r="379">
          <cell r="B379" t="str">
            <v>Olmesartan + Amlodipine40+5mg</v>
          </cell>
          <cell r="C379" t="str">
            <v>Olmesartan + Amlodipine</v>
          </cell>
          <cell r="D379" t="str">
            <v>40+5mg</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row>
        <row r="380">
          <cell r="B380" t="str">
            <v>Olmesartan + HCTZ20+12.5mg</v>
          </cell>
          <cell r="C380" t="str">
            <v>Olmesartan + HCTZ</v>
          </cell>
          <cell r="D380" t="str">
            <v>20+12.5mg</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row>
        <row r="381">
          <cell r="B381" t="str">
            <v>Olmesartan + HCTZ20+25mg</v>
          </cell>
          <cell r="C381" t="str">
            <v>Olmesartan + HCTZ</v>
          </cell>
          <cell r="D381" t="str">
            <v>20+25mg</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row>
        <row r="382">
          <cell r="B382" t="str">
            <v>Olmesartan + HCTZ40+12.5mg</v>
          </cell>
          <cell r="C382" t="str">
            <v>Olmesartan + HCTZ</v>
          </cell>
          <cell r="D382" t="str">
            <v>40+12.5mg</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row>
        <row r="383">
          <cell r="B383" t="str">
            <v>Olmesartan + HCTZ40+25mg</v>
          </cell>
          <cell r="C383" t="str">
            <v>Olmesartan + HCTZ</v>
          </cell>
          <cell r="D383" t="str">
            <v>40+25mg</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row>
        <row r="384">
          <cell r="B384" t="str">
            <v>Olmesartan10mg</v>
          </cell>
          <cell r="C384" t="str">
            <v>Olmesartan</v>
          </cell>
          <cell r="D384" t="str">
            <v>10mg</v>
          </cell>
          <cell r="E384">
            <v>0</v>
          </cell>
          <cell r="F384">
            <v>0</v>
          </cell>
          <cell r="G384">
            <v>0</v>
          </cell>
          <cell r="H384">
            <v>0</v>
          </cell>
          <cell r="I384" t="str">
            <v>Y</v>
          </cell>
          <cell r="J384">
            <v>2015.5</v>
          </cell>
          <cell r="K384">
            <v>0</v>
          </cell>
          <cell r="L384">
            <v>0</v>
          </cell>
          <cell r="M384">
            <v>0</v>
          </cell>
          <cell r="N384">
            <v>2015.5</v>
          </cell>
          <cell r="O384">
            <v>0</v>
          </cell>
          <cell r="P384">
            <v>0</v>
          </cell>
          <cell r="Q384">
            <v>0</v>
          </cell>
          <cell r="R384">
            <v>0</v>
          </cell>
          <cell r="S384">
            <v>2015.5</v>
          </cell>
          <cell r="T384">
            <v>0</v>
          </cell>
          <cell r="U384">
            <v>0</v>
          </cell>
          <cell r="V384">
            <v>2015.5</v>
          </cell>
          <cell r="W384">
            <v>0</v>
          </cell>
          <cell r="X384">
            <v>0</v>
          </cell>
          <cell r="Y384">
            <v>0</v>
          </cell>
          <cell r="Z384">
            <v>0</v>
          </cell>
          <cell r="AA384">
            <v>0</v>
          </cell>
          <cell r="AB384">
            <v>2015.5</v>
          </cell>
          <cell r="AC384">
            <v>2015.5</v>
          </cell>
          <cell r="AD384">
            <v>0</v>
          </cell>
          <cell r="AE384">
            <v>0</v>
          </cell>
          <cell r="AF384">
            <v>0</v>
          </cell>
          <cell r="AG384">
            <v>2015.5</v>
          </cell>
          <cell r="AH384">
            <v>0</v>
          </cell>
          <cell r="AI384">
            <v>0</v>
          </cell>
          <cell r="AJ384">
            <v>0</v>
          </cell>
          <cell r="AK384">
            <v>0</v>
          </cell>
          <cell r="AL384">
            <v>0</v>
          </cell>
          <cell r="AM384">
            <v>0</v>
          </cell>
        </row>
        <row r="385">
          <cell r="B385" t="str">
            <v>Olmesartan20mg</v>
          </cell>
          <cell r="C385" t="str">
            <v>Olmesartan</v>
          </cell>
          <cell r="D385" t="str">
            <v>20mg</v>
          </cell>
          <cell r="E385">
            <v>0</v>
          </cell>
          <cell r="F385">
            <v>0</v>
          </cell>
          <cell r="G385">
            <v>0</v>
          </cell>
          <cell r="H385">
            <v>0</v>
          </cell>
          <cell r="I385" t="str">
            <v>Y</v>
          </cell>
          <cell r="J385">
            <v>2015.5</v>
          </cell>
          <cell r="K385">
            <v>0</v>
          </cell>
          <cell r="L385">
            <v>0</v>
          </cell>
          <cell r="M385">
            <v>0</v>
          </cell>
          <cell r="N385">
            <v>2015.5</v>
          </cell>
          <cell r="O385">
            <v>0</v>
          </cell>
          <cell r="P385">
            <v>0</v>
          </cell>
          <cell r="Q385">
            <v>0</v>
          </cell>
          <cell r="R385">
            <v>0</v>
          </cell>
          <cell r="S385">
            <v>2015.5</v>
          </cell>
          <cell r="T385">
            <v>0</v>
          </cell>
          <cell r="U385">
            <v>0</v>
          </cell>
          <cell r="V385">
            <v>2015.5</v>
          </cell>
          <cell r="W385">
            <v>0</v>
          </cell>
          <cell r="X385">
            <v>0</v>
          </cell>
          <cell r="Y385">
            <v>0</v>
          </cell>
          <cell r="Z385">
            <v>0</v>
          </cell>
          <cell r="AA385">
            <v>0</v>
          </cell>
          <cell r="AB385">
            <v>2015.5</v>
          </cell>
          <cell r="AC385">
            <v>2015.5</v>
          </cell>
          <cell r="AD385">
            <v>0</v>
          </cell>
          <cell r="AE385">
            <v>0</v>
          </cell>
          <cell r="AF385">
            <v>0</v>
          </cell>
          <cell r="AG385">
            <v>2015.5</v>
          </cell>
          <cell r="AH385">
            <v>0</v>
          </cell>
          <cell r="AI385">
            <v>0</v>
          </cell>
          <cell r="AJ385">
            <v>0</v>
          </cell>
          <cell r="AK385">
            <v>0</v>
          </cell>
          <cell r="AL385">
            <v>0</v>
          </cell>
          <cell r="AM385">
            <v>0</v>
          </cell>
        </row>
        <row r="386">
          <cell r="B386" t="str">
            <v>Olmesartan40mg</v>
          </cell>
          <cell r="C386" t="str">
            <v>Olmesartan</v>
          </cell>
          <cell r="D386" t="str">
            <v>40mg</v>
          </cell>
          <cell r="E386">
            <v>0</v>
          </cell>
          <cell r="F386">
            <v>0</v>
          </cell>
          <cell r="G386">
            <v>0</v>
          </cell>
          <cell r="H386">
            <v>0</v>
          </cell>
          <cell r="I386" t="str">
            <v>Y</v>
          </cell>
          <cell r="J386">
            <v>2015.5</v>
          </cell>
          <cell r="K386">
            <v>0</v>
          </cell>
          <cell r="L386">
            <v>0</v>
          </cell>
          <cell r="M386">
            <v>0</v>
          </cell>
          <cell r="N386">
            <v>2015.5</v>
          </cell>
          <cell r="O386">
            <v>0</v>
          </cell>
          <cell r="P386">
            <v>0</v>
          </cell>
          <cell r="Q386">
            <v>0</v>
          </cell>
          <cell r="R386">
            <v>0</v>
          </cell>
          <cell r="S386">
            <v>2015.5</v>
          </cell>
          <cell r="T386">
            <v>0</v>
          </cell>
          <cell r="U386">
            <v>0</v>
          </cell>
          <cell r="V386">
            <v>2015.5</v>
          </cell>
          <cell r="W386">
            <v>0</v>
          </cell>
          <cell r="X386">
            <v>0</v>
          </cell>
          <cell r="Y386">
            <v>0</v>
          </cell>
          <cell r="Z386">
            <v>0</v>
          </cell>
          <cell r="AA386">
            <v>0</v>
          </cell>
          <cell r="AB386">
            <v>2015.5</v>
          </cell>
          <cell r="AC386">
            <v>2015.5</v>
          </cell>
          <cell r="AD386">
            <v>0</v>
          </cell>
          <cell r="AE386">
            <v>0</v>
          </cell>
          <cell r="AF386">
            <v>0</v>
          </cell>
          <cell r="AG386">
            <v>2015.5</v>
          </cell>
          <cell r="AH386">
            <v>0</v>
          </cell>
          <cell r="AI386">
            <v>0</v>
          </cell>
          <cell r="AJ386">
            <v>0</v>
          </cell>
          <cell r="AK386">
            <v>0</v>
          </cell>
          <cell r="AL386">
            <v>0</v>
          </cell>
          <cell r="AM386">
            <v>0</v>
          </cell>
        </row>
        <row r="387">
          <cell r="B387" t="str">
            <v>Olmesartan5mg</v>
          </cell>
          <cell r="C387" t="str">
            <v>Olmesartan</v>
          </cell>
          <cell r="D387" t="str">
            <v>5mg</v>
          </cell>
          <cell r="E387">
            <v>0</v>
          </cell>
          <cell r="F387">
            <v>0</v>
          </cell>
          <cell r="G387">
            <v>0</v>
          </cell>
          <cell r="H387">
            <v>0</v>
          </cell>
          <cell r="I387" t="str">
            <v>Y</v>
          </cell>
          <cell r="J387">
            <v>2015.5</v>
          </cell>
          <cell r="K387">
            <v>0</v>
          </cell>
          <cell r="L387">
            <v>0</v>
          </cell>
          <cell r="M387">
            <v>0</v>
          </cell>
          <cell r="N387">
            <v>2015.5</v>
          </cell>
          <cell r="O387">
            <v>0</v>
          </cell>
          <cell r="P387">
            <v>0</v>
          </cell>
          <cell r="Q387">
            <v>0</v>
          </cell>
          <cell r="R387">
            <v>0</v>
          </cell>
          <cell r="S387">
            <v>2015.5</v>
          </cell>
          <cell r="T387">
            <v>0</v>
          </cell>
          <cell r="U387">
            <v>0</v>
          </cell>
          <cell r="V387">
            <v>2015.5</v>
          </cell>
          <cell r="W387">
            <v>0</v>
          </cell>
          <cell r="X387">
            <v>0</v>
          </cell>
          <cell r="Y387">
            <v>0</v>
          </cell>
          <cell r="Z387">
            <v>0</v>
          </cell>
          <cell r="AA387">
            <v>0</v>
          </cell>
          <cell r="AB387">
            <v>2015.5</v>
          </cell>
          <cell r="AC387">
            <v>2015.5</v>
          </cell>
          <cell r="AD387">
            <v>0</v>
          </cell>
          <cell r="AE387">
            <v>0</v>
          </cell>
          <cell r="AF387">
            <v>0</v>
          </cell>
          <cell r="AG387">
            <v>2015.5</v>
          </cell>
          <cell r="AH387">
            <v>0</v>
          </cell>
          <cell r="AI387">
            <v>0</v>
          </cell>
          <cell r="AJ387">
            <v>0</v>
          </cell>
          <cell r="AK387">
            <v>0</v>
          </cell>
          <cell r="AL387">
            <v>0</v>
          </cell>
          <cell r="AM387">
            <v>0</v>
          </cell>
        </row>
        <row r="388">
          <cell r="B388" t="str">
            <v>Ondansetron4mg</v>
          </cell>
          <cell r="C388" t="str">
            <v>Ondansetron</v>
          </cell>
          <cell r="D388" t="str">
            <v>4mg</v>
          </cell>
          <cell r="E388">
            <v>0</v>
          </cell>
          <cell r="F388">
            <v>0</v>
          </cell>
          <cell r="G388">
            <v>0</v>
          </cell>
          <cell r="H388">
            <v>0</v>
          </cell>
          <cell r="I388" t="str">
            <v>Y</v>
          </cell>
          <cell r="J388">
            <v>2010.25</v>
          </cell>
          <cell r="K388">
            <v>0</v>
          </cell>
          <cell r="L388">
            <v>0</v>
          </cell>
          <cell r="M388">
            <v>0</v>
          </cell>
          <cell r="N388">
            <v>2011</v>
          </cell>
          <cell r="O388">
            <v>0</v>
          </cell>
          <cell r="P388">
            <v>0</v>
          </cell>
          <cell r="Q388">
            <v>0</v>
          </cell>
          <cell r="R388">
            <v>0</v>
          </cell>
          <cell r="S388">
            <v>2010.25</v>
          </cell>
          <cell r="T388">
            <v>0</v>
          </cell>
          <cell r="U388">
            <v>0</v>
          </cell>
          <cell r="V388">
            <v>2010.25</v>
          </cell>
          <cell r="W388">
            <v>0</v>
          </cell>
          <cell r="X388">
            <v>0</v>
          </cell>
          <cell r="Y388">
            <v>2010.25</v>
          </cell>
          <cell r="Z388">
            <v>0</v>
          </cell>
          <cell r="AA388">
            <v>0</v>
          </cell>
          <cell r="AB388">
            <v>2010.25</v>
          </cell>
          <cell r="AC388">
            <v>2011</v>
          </cell>
          <cell r="AD388">
            <v>0</v>
          </cell>
          <cell r="AE388">
            <v>0</v>
          </cell>
          <cell r="AF388">
            <v>0</v>
          </cell>
          <cell r="AG388">
            <v>2010.25</v>
          </cell>
          <cell r="AH388">
            <v>0</v>
          </cell>
          <cell r="AI388">
            <v>0</v>
          </cell>
          <cell r="AJ388">
            <v>0</v>
          </cell>
          <cell r="AK388">
            <v>0</v>
          </cell>
          <cell r="AL388">
            <v>0</v>
          </cell>
          <cell r="AM388">
            <v>0</v>
          </cell>
        </row>
        <row r="389">
          <cell r="B389" t="str">
            <v>Ondansetron8mg</v>
          </cell>
          <cell r="C389" t="str">
            <v>Ondansetron</v>
          </cell>
          <cell r="D389" t="str">
            <v>8mg</v>
          </cell>
          <cell r="E389">
            <v>0</v>
          </cell>
          <cell r="F389">
            <v>0</v>
          </cell>
          <cell r="G389">
            <v>0</v>
          </cell>
          <cell r="H389">
            <v>0</v>
          </cell>
          <cell r="I389" t="str">
            <v>Y</v>
          </cell>
          <cell r="J389">
            <v>2010.25</v>
          </cell>
          <cell r="K389">
            <v>0</v>
          </cell>
          <cell r="L389">
            <v>0</v>
          </cell>
          <cell r="M389">
            <v>0</v>
          </cell>
          <cell r="N389">
            <v>2011</v>
          </cell>
          <cell r="O389">
            <v>0</v>
          </cell>
          <cell r="P389">
            <v>0</v>
          </cell>
          <cell r="Q389">
            <v>0</v>
          </cell>
          <cell r="R389">
            <v>0</v>
          </cell>
          <cell r="S389">
            <v>2010.25</v>
          </cell>
          <cell r="T389">
            <v>0</v>
          </cell>
          <cell r="U389">
            <v>0</v>
          </cell>
          <cell r="V389">
            <v>2010.25</v>
          </cell>
          <cell r="W389">
            <v>0</v>
          </cell>
          <cell r="X389">
            <v>0</v>
          </cell>
          <cell r="Y389">
            <v>2010.25</v>
          </cell>
          <cell r="Z389">
            <v>0</v>
          </cell>
          <cell r="AA389">
            <v>0</v>
          </cell>
          <cell r="AB389">
            <v>2010.25</v>
          </cell>
          <cell r="AC389">
            <v>2011</v>
          </cell>
          <cell r="AD389">
            <v>0</v>
          </cell>
          <cell r="AE389">
            <v>0</v>
          </cell>
          <cell r="AF389">
            <v>0</v>
          </cell>
          <cell r="AG389">
            <v>2010.25</v>
          </cell>
          <cell r="AH389">
            <v>0</v>
          </cell>
          <cell r="AI389">
            <v>0</v>
          </cell>
          <cell r="AJ389">
            <v>0</v>
          </cell>
          <cell r="AK389">
            <v>0</v>
          </cell>
          <cell r="AL389">
            <v>0</v>
          </cell>
          <cell r="AM389">
            <v>0</v>
          </cell>
        </row>
        <row r="390">
          <cell r="B390" t="str">
            <v>Oxaliplatin100mg - Lyophyllized vials</v>
          </cell>
          <cell r="C390" t="str">
            <v>Oxaliplatin</v>
          </cell>
          <cell r="D390" t="str">
            <v>100mg - Lyophyllized vials</v>
          </cell>
          <cell r="E390">
            <v>0</v>
          </cell>
          <cell r="F390">
            <v>0</v>
          </cell>
          <cell r="G390">
            <v>0</v>
          </cell>
          <cell r="H390">
            <v>0</v>
          </cell>
          <cell r="I390" t="str">
            <v>Y</v>
          </cell>
          <cell r="J390">
            <v>2010.25</v>
          </cell>
          <cell r="K390">
            <v>0</v>
          </cell>
          <cell r="L390">
            <v>0</v>
          </cell>
          <cell r="M390">
            <v>0</v>
          </cell>
          <cell r="N390">
            <v>2010.25</v>
          </cell>
          <cell r="O390">
            <v>0</v>
          </cell>
          <cell r="P390">
            <v>0</v>
          </cell>
          <cell r="Q390">
            <v>0</v>
          </cell>
          <cell r="R390">
            <v>0</v>
          </cell>
          <cell r="S390">
            <v>2010.25</v>
          </cell>
          <cell r="T390">
            <v>0</v>
          </cell>
          <cell r="U390">
            <v>0</v>
          </cell>
          <cell r="V390">
            <v>2010.25</v>
          </cell>
          <cell r="W390">
            <v>0</v>
          </cell>
          <cell r="X390">
            <v>0</v>
          </cell>
          <cell r="Y390">
            <v>2010.25</v>
          </cell>
          <cell r="Z390">
            <v>0</v>
          </cell>
          <cell r="AA390">
            <v>0</v>
          </cell>
          <cell r="AB390">
            <v>2010.25</v>
          </cell>
          <cell r="AC390">
            <v>2010.25</v>
          </cell>
          <cell r="AD390">
            <v>0</v>
          </cell>
          <cell r="AE390">
            <v>0</v>
          </cell>
          <cell r="AF390">
            <v>0</v>
          </cell>
          <cell r="AG390">
            <v>2011</v>
          </cell>
          <cell r="AH390">
            <v>0</v>
          </cell>
          <cell r="AI390">
            <v>0</v>
          </cell>
          <cell r="AJ390">
            <v>0</v>
          </cell>
          <cell r="AK390">
            <v>0</v>
          </cell>
          <cell r="AL390">
            <v>0</v>
          </cell>
          <cell r="AM390">
            <v>0</v>
          </cell>
        </row>
        <row r="391">
          <cell r="B391" t="str">
            <v>Oxaliplatin100mg - RTU solution</v>
          </cell>
          <cell r="C391" t="str">
            <v>Oxaliplatin</v>
          </cell>
          <cell r="D391" t="str">
            <v>100mg - RTU solution</v>
          </cell>
          <cell r="E391">
            <v>0</v>
          </cell>
          <cell r="F391">
            <v>0</v>
          </cell>
          <cell r="G391">
            <v>0</v>
          </cell>
          <cell r="H391">
            <v>0</v>
          </cell>
          <cell r="I391" t="str">
            <v>Y</v>
          </cell>
          <cell r="J391">
            <v>2010.25</v>
          </cell>
          <cell r="K391">
            <v>0</v>
          </cell>
          <cell r="L391">
            <v>0</v>
          </cell>
          <cell r="M391">
            <v>0</v>
          </cell>
          <cell r="N391">
            <v>2010.25</v>
          </cell>
          <cell r="O391">
            <v>0</v>
          </cell>
          <cell r="P391">
            <v>0</v>
          </cell>
          <cell r="Q391">
            <v>0</v>
          </cell>
          <cell r="R391">
            <v>0</v>
          </cell>
          <cell r="S391">
            <v>2011</v>
          </cell>
          <cell r="T391">
            <v>0</v>
          </cell>
          <cell r="U391">
            <v>0</v>
          </cell>
          <cell r="V391">
            <v>2011</v>
          </cell>
          <cell r="W391">
            <v>0</v>
          </cell>
          <cell r="X391">
            <v>0</v>
          </cell>
          <cell r="Y391">
            <v>0</v>
          </cell>
          <cell r="Z391">
            <v>0</v>
          </cell>
          <cell r="AA391">
            <v>0</v>
          </cell>
          <cell r="AB391">
            <v>2010.25</v>
          </cell>
          <cell r="AC391">
            <v>2010.25</v>
          </cell>
          <cell r="AD391">
            <v>0</v>
          </cell>
          <cell r="AE391">
            <v>0</v>
          </cell>
          <cell r="AF391">
            <v>0</v>
          </cell>
          <cell r="AG391">
            <v>2011</v>
          </cell>
          <cell r="AH391">
            <v>0</v>
          </cell>
          <cell r="AI391">
            <v>0</v>
          </cell>
          <cell r="AJ391">
            <v>0</v>
          </cell>
          <cell r="AK391">
            <v>0</v>
          </cell>
          <cell r="AL391">
            <v>0</v>
          </cell>
          <cell r="AM391">
            <v>0</v>
          </cell>
        </row>
        <row r="392">
          <cell r="B392" t="str">
            <v>Oxaliplatin200mg - RTU solution</v>
          </cell>
          <cell r="C392" t="str">
            <v>Oxaliplatin</v>
          </cell>
          <cell r="D392" t="str">
            <v>200mg - RTU solution</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row>
        <row r="393">
          <cell r="B393" t="str">
            <v>Oxaliplatin50mg - Lyophyllized vials</v>
          </cell>
          <cell r="C393" t="str">
            <v>Oxaliplatin</v>
          </cell>
          <cell r="D393" t="str">
            <v>50mg - Lyophyllized vials</v>
          </cell>
          <cell r="E393">
            <v>0</v>
          </cell>
          <cell r="F393">
            <v>0</v>
          </cell>
          <cell r="G393">
            <v>0</v>
          </cell>
          <cell r="H393">
            <v>0</v>
          </cell>
          <cell r="I393" t="str">
            <v>Y</v>
          </cell>
          <cell r="J393">
            <v>2010.25</v>
          </cell>
          <cell r="K393">
            <v>0</v>
          </cell>
          <cell r="L393">
            <v>0</v>
          </cell>
          <cell r="M393">
            <v>0</v>
          </cell>
          <cell r="N393">
            <v>2010.25</v>
          </cell>
          <cell r="O393">
            <v>0</v>
          </cell>
          <cell r="P393">
            <v>0</v>
          </cell>
          <cell r="Q393">
            <v>0</v>
          </cell>
          <cell r="R393">
            <v>0</v>
          </cell>
          <cell r="S393">
            <v>2010.25</v>
          </cell>
          <cell r="T393">
            <v>0</v>
          </cell>
          <cell r="U393">
            <v>0</v>
          </cell>
          <cell r="V393">
            <v>2010.25</v>
          </cell>
          <cell r="W393">
            <v>0</v>
          </cell>
          <cell r="X393">
            <v>0</v>
          </cell>
          <cell r="Y393">
            <v>0</v>
          </cell>
          <cell r="Z393">
            <v>0</v>
          </cell>
          <cell r="AA393">
            <v>0</v>
          </cell>
          <cell r="AB393">
            <v>2010.25</v>
          </cell>
          <cell r="AC393">
            <v>2010.25</v>
          </cell>
          <cell r="AD393">
            <v>0</v>
          </cell>
          <cell r="AE393">
            <v>0</v>
          </cell>
          <cell r="AF393">
            <v>0</v>
          </cell>
          <cell r="AG393">
            <v>2011</v>
          </cell>
          <cell r="AH393">
            <v>0</v>
          </cell>
          <cell r="AI393">
            <v>0</v>
          </cell>
          <cell r="AJ393">
            <v>0</v>
          </cell>
          <cell r="AK393">
            <v>0</v>
          </cell>
          <cell r="AL393">
            <v>0</v>
          </cell>
          <cell r="AM393">
            <v>0</v>
          </cell>
        </row>
        <row r="394">
          <cell r="B394" t="str">
            <v>Oxaliplatin50mg - RTU solution</v>
          </cell>
          <cell r="C394" t="str">
            <v>Oxaliplatin</v>
          </cell>
          <cell r="D394" t="str">
            <v>50mg - RTU solution</v>
          </cell>
          <cell r="E394">
            <v>0</v>
          </cell>
          <cell r="F394">
            <v>0</v>
          </cell>
          <cell r="G394">
            <v>0</v>
          </cell>
          <cell r="H394">
            <v>0</v>
          </cell>
          <cell r="I394" t="str">
            <v>Y</v>
          </cell>
          <cell r="J394">
            <v>2010.25</v>
          </cell>
          <cell r="K394">
            <v>0</v>
          </cell>
          <cell r="L394">
            <v>0</v>
          </cell>
          <cell r="M394">
            <v>0</v>
          </cell>
          <cell r="N394">
            <v>2010.25</v>
          </cell>
          <cell r="O394">
            <v>0</v>
          </cell>
          <cell r="P394">
            <v>0</v>
          </cell>
          <cell r="Q394">
            <v>0</v>
          </cell>
          <cell r="R394">
            <v>0</v>
          </cell>
          <cell r="S394">
            <v>2011</v>
          </cell>
          <cell r="T394">
            <v>0</v>
          </cell>
          <cell r="U394">
            <v>0</v>
          </cell>
          <cell r="V394">
            <v>2011</v>
          </cell>
          <cell r="W394">
            <v>0</v>
          </cell>
          <cell r="X394">
            <v>0</v>
          </cell>
          <cell r="Y394">
            <v>0</v>
          </cell>
          <cell r="Z394">
            <v>0</v>
          </cell>
          <cell r="AA394">
            <v>0</v>
          </cell>
          <cell r="AB394">
            <v>2010.25</v>
          </cell>
          <cell r="AC394">
            <v>2010.25</v>
          </cell>
          <cell r="AD394">
            <v>0</v>
          </cell>
          <cell r="AE394">
            <v>0</v>
          </cell>
          <cell r="AF394">
            <v>0</v>
          </cell>
          <cell r="AG394">
            <v>2011</v>
          </cell>
          <cell r="AH394">
            <v>0</v>
          </cell>
          <cell r="AI394">
            <v>0</v>
          </cell>
          <cell r="AJ394">
            <v>0</v>
          </cell>
          <cell r="AK394">
            <v>0</v>
          </cell>
          <cell r="AL394">
            <v>0</v>
          </cell>
          <cell r="AM394">
            <v>0</v>
          </cell>
        </row>
        <row r="395">
          <cell r="B395" t="str">
            <v>Paclitaxel100mg</v>
          </cell>
          <cell r="C395" t="str">
            <v>Paclitaxel</v>
          </cell>
          <cell r="D395" t="str">
            <v>100mg</v>
          </cell>
          <cell r="E395">
            <v>0</v>
          </cell>
          <cell r="F395">
            <v>0</v>
          </cell>
          <cell r="G395">
            <v>0</v>
          </cell>
          <cell r="H395">
            <v>0</v>
          </cell>
          <cell r="I395" t="str">
            <v>Y</v>
          </cell>
          <cell r="J395">
            <v>2010.25</v>
          </cell>
          <cell r="K395">
            <v>0</v>
          </cell>
          <cell r="L395">
            <v>0</v>
          </cell>
          <cell r="M395">
            <v>0</v>
          </cell>
          <cell r="N395">
            <v>2010.25</v>
          </cell>
          <cell r="O395">
            <v>0</v>
          </cell>
          <cell r="P395">
            <v>0</v>
          </cell>
          <cell r="Q395">
            <v>0</v>
          </cell>
          <cell r="R395">
            <v>0</v>
          </cell>
          <cell r="S395">
            <v>2010.25</v>
          </cell>
          <cell r="T395">
            <v>0</v>
          </cell>
          <cell r="U395">
            <v>0</v>
          </cell>
          <cell r="V395">
            <v>2010.25</v>
          </cell>
          <cell r="W395">
            <v>0</v>
          </cell>
          <cell r="X395">
            <v>0</v>
          </cell>
          <cell r="Y395">
            <v>2010.25</v>
          </cell>
          <cell r="Z395">
            <v>0</v>
          </cell>
          <cell r="AA395">
            <v>0</v>
          </cell>
          <cell r="AB395">
            <v>2010.25</v>
          </cell>
          <cell r="AC395">
            <v>2010.25</v>
          </cell>
          <cell r="AD395">
            <v>0</v>
          </cell>
          <cell r="AE395">
            <v>0</v>
          </cell>
          <cell r="AF395">
            <v>0</v>
          </cell>
          <cell r="AG395">
            <v>2010.25</v>
          </cell>
          <cell r="AH395">
            <v>0</v>
          </cell>
          <cell r="AI395">
            <v>0</v>
          </cell>
          <cell r="AJ395">
            <v>0</v>
          </cell>
          <cell r="AK395">
            <v>0</v>
          </cell>
          <cell r="AL395">
            <v>2010.25</v>
          </cell>
          <cell r="AM395">
            <v>0</v>
          </cell>
        </row>
        <row r="396">
          <cell r="B396" t="str">
            <v>Paclitaxel300mg</v>
          </cell>
          <cell r="C396" t="str">
            <v>Paclitaxel</v>
          </cell>
          <cell r="D396" t="str">
            <v>300mg</v>
          </cell>
          <cell r="E396">
            <v>0</v>
          </cell>
          <cell r="F396">
            <v>0</v>
          </cell>
          <cell r="G396">
            <v>0</v>
          </cell>
          <cell r="H396">
            <v>0</v>
          </cell>
          <cell r="I396" t="str">
            <v>Y</v>
          </cell>
          <cell r="J396">
            <v>2010.25</v>
          </cell>
          <cell r="K396">
            <v>0</v>
          </cell>
          <cell r="L396">
            <v>0</v>
          </cell>
          <cell r="M396">
            <v>2010.25</v>
          </cell>
          <cell r="N396">
            <v>2010.25</v>
          </cell>
          <cell r="O396">
            <v>0</v>
          </cell>
          <cell r="P396">
            <v>0</v>
          </cell>
          <cell r="Q396">
            <v>0</v>
          </cell>
          <cell r="R396">
            <v>0</v>
          </cell>
          <cell r="S396">
            <v>2010.25</v>
          </cell>
          <cell r="T396">
            <v>0</v>
          </cell>
          <cell r="U396">
            <v>0</v>
          </cell>
          <cell r="V396">
            <v>2010.25</v>
          </cell>
          <cell r="W396">
            <v>0</v>
          </cell>
          <cell r="X396">
            <v>0</v>
          </cell>
          <cell r="Y396">
            <v>2010.25</v>
          </cell>
          <cell r="Z396">
            <v>0</v>
          </cell>
          <cell r="AA396">
            <v>0</v>
          </cell>
          <cell r="AB396">
            <v>2010.25</v>
          </cell>
          <cell r="AC396">
            <v>2010.25</v>
          </cell>
          <cell r="AD396">
            <v>0</v>
          </cell>
          <cell r="AE396">
            <v>0</v>
          </cell>
          <cell r="AF396">
            <v>0</v>
          </cell>
          <cell r="AG396">
            <v>2010.25</v>
          </cell>
          <cell r="AH396">
            <v>0</v>
          </cell>
          <cell r="AI396">
            <v>0</v>
          </cell>
          <cell r="AJ396">
            <v>0</v>
          </cell>
          <cell r="AK396">
            <v>0</v>
          </cell>
          <cell r="AL396">
            <v>2010.25</v>
          </cell>
          <cell r="AM396">
            <v>0</v>
          </cell>
        </row>
        <row r="397">
          <cell r="B397" t="str">
            <v>Paclitaxel30mg</v>
          </cell>
          <cell r="C397" t="str">
            <v>Paclitaxel</v>
          </cell>
          <cell r="D397" t="str">
            <v>30mg</v>
          </cell>
          <cell r="E397">
            <v>0</v>
          </cell>
          <cell r="F397">
            <v>0</v>
          </cell>
          <cell r="G397">
            <v>0</v>
          </cell>
          <cell r="H397">
            <v>0</v>
          </cell>
          <cell r="I397" t="str">
            <v>Y</v>
          </cell>
          <cell r="J397">
            <v>2010.25</v>
          </cell>
          <cell r="K397">
            <v>0</v>
          </cell>
          <cell r="L397">
            <v>0</v>
          </cell>
          <cell r="M397">
            <v>2010.25</v>
          </cell>
          <cell r="N397">
            <v>2010.25</v>
          </cell>
          <cell r="O397">
            <v>0</v>
          </cell>
          <cell r="P397">
            <v>0</v>
          </cell>
          <cell r="Q397">
            <v>0</v>
          </cell>
          <cell r="R397">
            <v>0</v>
          </cell>
          <cell r="S397">
            <v>2010.25</v>
          </cell>
          <cell r="T397">
            <v>0</v>
          </cell>
          <cell r="U397">
            <v>0</v>
          </cell>
          <cell r="V397">
            <v>2010.25</v>
          </cell>
          <cell r="W397">
            <v>0</v>
          </cell>
          <cell r="X397">
            <v>0</v>
          </cell>
          <cell r="Y397">
            <v>2010.25</v>
          </cell>
          <cell r="Z397">
            <v>0</v>
          </cell>
          <cell r="AA397">
            <v>0</v>
          </cell>
          <cell r="AB397">
            <v>2010.25</v>
          </cell>
          <cell r="AC397">
            <v>2010.25</v>
          </cell>
          <cell r="AD397">
            <v>0</v>
          </cell>
          <cell r="AE397">
            <v>0</v>
          </cell>
          <cell r="AF397">
            <v>0</v>
          </cell>
          <cell r="AG397">
            <v>2010.25</v>
          </cell>
          <cell r="AH397">
            <v>0</v>
          </cell>
          <cell r="AI397">
            <v>0</v>
          </cell>
          <cell r="AJ397">
            <v>0</v>
          </cell>
          <cell r="AK397">
            <v>0</v>
          </cell>
          <cell r="AL397">
            <v>2010.25</v>
          </cell>
          <cell r="AM397">
            <v>0</v>
          </cell>
        </row>
        <row r="398">
          <cell r="B398" t="str">
            <v>Paliperidone ER1.5mg</v>
          </cell>
          <cell r="C398" t="str">
            <v>Paliperidone ER</v>
          </cell>
          <cell r="D398" t="str">
            <v>1.5mg</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row>
        <row r="399">
          <cell r="B399" t="str">
            <v>Paliperidone ER3mg</v>
          </cell>
          <cell r="C399" t="str">
            <v>Paliperidone ER</v>
          </cell>
          <cell r="D399" t="str">
            <v>3mg</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row>
        <row r="400">
          <cell r="B400" t="str">
            <v>Paliperidone ER6mg</v>
          </cell>
          <cell r="C400" t="str">
            <v>Paliperidone ER</v>
          </cell>
          <cell r="D400" t="str">
            <v>6mg</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row>
        <row r="401">
          <cell r="B401" t="str">
            <v>Paliperidone ER9mg</v>
          </cell>
          <cell r="C401" t="str">
            <v>Paliperidone ER</v>
          </cell>
          <cell r="D401" t="str">
            <v>9mg</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row>
        <row r="402">
          <cell r="B402" t="str">
            <v>Pantoprazole20mg</v>
          </cell>
          <cell r="C402" t="str">
            <v>Pantoprazole</v>
          </cell>
          <cell r="D402" t="str">
            <v>20mg</v>
          </cell>
          <cell r="E402">
            <v>0</v>
          </cell>
          <cell r="F402" t="str">
            <v>Y</v>
          </cell>
          <cell r="G402" t="str">
            <v>Y</v>
          </cell>
          <cell r="H402">
            <v>0</v>
          </cell>
          <cell r="I402" t="str">
            <v>Y</v>
          </cell>
          <cell r="J402">
            <v>2011.5</v>
          </cell>
          <cell r="K402">
            <v>0</v>
          </cell>
          <cell r="L402">
            <v>0</v>
          </cell>
          <cell r="M402">
            <v>2010.25</v>
          </cell>
          <cell r="N402">
            <v>2012.25</v>
          </cell>
          <cell r="O402">
            <v>0</v>
          </cell>
          <cell r="P402">
            <v>0</v>
          </cell>
          <cell r="Q402">
            <v>0</v>
          </cell>
          <cell r="R402">
            <v>0</v>
          </cell>
          <cell r="S402">
            <v>2012.25</v>
          </cell>
          <cell r="T402">
            <v>0</v>
          </cell>
          <cell r="U402">
            <v>0</v>
          </cell>
          <cell r="V402">
            <v>2012.25</v>
          </cell>
          <cell r="W402">
            <v>0</v>
          </cell>
          <cell r="X402">
            <v>0</v>
          </cell>
          <cell r="Y402">
            <v>2010.25</v>
          </cell>
          <cell r="Z402">
            <v>0</v>
          </cell>
          <cell r="AA402">
            <v>0</v>
          </cell>
          <cell r="AB402">
            <v>2012.25</v>
          </cell>
          <cell r="AC402">
            <v>2012.25</v>
          </cell>
          <cell r="AD402">
            <v>0</v>
          </cell>
          <cell r="AE402">
            <v>0</v>
          </cell>
          <cell r="AF402">
            <v>0</v>
          </cell>
          <cell r="AG402">
            <v>2012.25</v>
          </cell>
          <cell r="AH402">
            <v>0</v>
          </cell>
          <cell r="AI402">
            <v>0</v>
          </cell>
          <cell r="AJ402">
            <v>0</v>
          </cell>
          <cell r="AK402">
            <v>0</v>
          </cell>
          <cell r="AL402">
            <v>2010.25</v>
          </cell>
          <cell r="AM402">
            <v>0</v>
          </cell>
        </row>
        <row r="403">
          <cell r="B403" t="str">
            <v>Pantoprazole40mg</v>
          </cell>
          <cell r="C403" t="str">
            <v>Pantoprazole</v>
          </cell>
          <cell r="D403" t="str">
            <v>40mg</v>
          </cell>
          <cell r="E403">
            <v>0</v>
          </cell>
          <cell r="F403" t="str">
            <v>Y</v>
          </cell>
          <cell r="G403" t="str">
            <v>Y</v>
          </cell>
          <cell r="H403">
            <v>0</v>
          </cell>
          <cell r="I403" t="str">
            <v>Y</v>
          </cell>
          <cell r="J403">
            <v>2011.5</v>
          </cell>
          <cell r="K403">
            <v>0</v>
          </cell>
          <cell r="L403">
            <v>0</v>
          </cell>
          <cell r="M403">
            <v>2010.25</v>
          </cell>
          <cell r="N403">
            <v>2012.25</v>
          </cell>
          <cell r="O403">
            <v>0</v>
          </cell>
          <cell r="P403">
            <v>0</v>
          </cell>
          <cell r="Q403">
            <v>0</v>
          </cell>
          <cell r="R403">
            <v>0</v>
          </cell>
          <cell r="S403">
            <v>2012.25</v>
          </cell>
          <cell r="T403">
            <v>0</v>
          </cell>
          <cell r="U403">
            <v>0</v>
          </cell>
          <cell r="V403">
            <v>2012.25</v>
          </cell>
          <cell r="W403">
            <v>0</v>
          </cell>
          <cell r="X403">
            <v>0</v>
          </cell>
          <cell r="Y403">
            <v>2010.25</v>
          </cell>
          <cell r="Z403">
            <v>0</v>
          </cell>
          <cell r="AA403">
            <v>0</v>
          </cell>
          <cell r="AB403">
            <v>2012.25</v>
          </cell>
          <cell r="AC403">
            <v>2012.25</v>
          </cell>
          <cell r="AD403">
            <v>0</v>
          </cell>
          <cell r="AE403">
            <v>0</v>
          </cell>
          <cell r="AF403">
            <v>0</v>
          </cell>
          <cell r="AG403">
            <v>2012.25</v>
          </cell>
          <cell r="AH403">
            <v>0</v>
          </cell>
          <cell r="AI403">
            <v>0</v>
          </cell>
          <cell r="AJ403">
            <v>0</v>
          </cell>
          <cell r="AK403">
            <v>0</v>
          </cell>
          <cell r="AL403">
            <v>2010.25</v>
          </cell>
          <cell r="AM403">
            <v>0</v>
          </cell>
        </row>
        <row r="404">
          <cell r="B404" t="str">
            <v>Paracetamol1000mg</v>
          </cell>
          <cell r="C404" t="str">
            <v>Paracetamol</v>
          </cell>
          <cell r="D404" t="str">
            <v>1000mg</v>
          </cell>
          <cell r="E404">
            <v>0</v>
          </cell>
          <cell r="F404">
            <v>0</v>
          </cell>
          <cell r="G404">
            <v>0</v>
          </cell>
          <cell r="H404">
            <v>0</v>
          </cell>
          <cell r="I404" t="str">
            <v>Y</v>
          </cell>
          <cell r="J404">
            <v>2010.25</v>
          </cell>
          <cell r="K404">
            <v>0</v>
          </cell>
          <cell r="L404">
            <v>0</v>
          </cell>
          <cell r="M404">
            <v>0</v>
          </cell>
          <cell r="N404">
            <v>2011</v>
          </cell>
          <cell r="O404">
            <v>0</v>
          </cell>
          <cell r="P404">
            <v>0</v>
          </cell>
          <cell r="Q404">
            <v>0</v>
          </cell>
          <cell r="R404">
            <v>0</v>
          </cell>
          <cell r="S404">
            <v>2010.25</v>
          </cell>
          <cell r="T404">
            <v>0</v>
          </cell>
          <cell r="U404">
            <v>0</v>
          </cell>
          <cell r="V404">
            <v>2010.25</v>
          </cell>
          <cell r="W404">
            <v>0</v>
          </cell>
          <cell r="X404">
            <v>0</v>
          </cell>
          <cell r="Y404">
            <v>0</v>
          </cell>
          <cell r="Z404">
            <v>0</v>
          </cell>
          <cell r="AA404">
            <v>0</v>
          </cell>
          <cell r="AB404">
            <v>2010.25</v>
          </cell>
          <cell r="AC404">
            <v>2010.25</v>
          </cell>
          <cell r="AD404">
            <v>0</v>
          </cell>
          <cell r="AE404">
            <v>0</v>
          </cell>
          <cell r="AF404">
            <v>0</v>
          </cell>
          <cell r="AG404">
            <v>2011</v>
          </cell>
          <cell r="AH404">
            <v>0</v>
          </cell>
          <cell r="AI404">
            <v>0</v>
          </cell>
          <cell r="AJ404">
            <v>0</v>
          </cell>
          <cell r="AK404">
            <v>0</v>
          </cell>
          <cell r="AL404">
            <v>0</v>
          </cell>
          <cell r="AM404">
            <v>0</v>
          </cell>
        </row>
        <row r="405">
          <cell r="B405" t="str">
            <v>Paracetamol500mg</v>
          </cell>
          <cell r="C405" t="str">
            <v>Paracetamol</v>
          </cell>
          <cell r="D405" t="str">
            <v>500mg</v>
          </cell>
          <cell r="E405">
            <v>0</v>
          </cell>
          <cell r="F405">
            <v>0</v>
          </cell>
          <cell r="G405">
            <v>0</v>
          </cell>
          <cell r="H405">
            <v>0</v>
          </cell>
          <cell r="I405" t="str">
            <v>Y</v>
          </cell>
          <cell r="J405">
            <v>2010.25</v>
          </cell>
          <cell r="K405">
            <v>0</v>
          </cell>
          <cell r="L405">
            <v>0</v>
          </cell>
          <cell r="M405">
            <v>0</v>
          </cell>
          <cell r="N405">
            <v>2011</v>
          </cell>
          <cell r="O405">
            <v>0</v>
          </cell>
          <cell r="P405">
            <v>0</v>
          </cell>
          <cell r="Q405">
            <v>0</v>
          </cell>
          <cell r="R405">
            <v>0</v>
          </cell>
          <cell r="S405">
            <v>2010.25</v>
          </cell>
          <cell r="T405">
            <v>0</v>
          </cell>
          <cell r="U405">
            <v>0</v>
          </cell>
          <cell r="V405">
            <v>2010.25</v>
          </cell>
          <cell r="W405">
            <v>0</v>
          </cell>
          <cell r="X405">
            <v>0</v>
          </cell>
          <cell r="Y405">
            <v>0</v>
          </cell>
          <cell r="Z405">
            <v>0</v>
          </cell>
          <cell r="AA405">
            <v>0</v>
          </cell>
          <cell r="AB405">
            <v>2010.25</v>
          </cell>
          <cell r="AC405">
            <v>2010.25</v>
          </cell>
          <cell r="AD405">
            <v>0</v>
          </cell>
          <cell r="AE405">
            <v>0</v>
          </cell>
          <cell r="AF405">
            <v>0</v>
          </cell>
          <cell r="AG405">
            <v>2011</v>
          </cell>
          <cell r="AH405">
            <v>0</v>
          </cell>
          <cell r="AI405">
            <v>0</v>
          </cell>
          <cell r="AJ405">
            <v>0</v>
          </cell>
          <cell r="AK405">
            <v>0</v>
          </cell>
          <cell r="AL405">
            <v>0</v>
          </cell>
          <cell r="AM405">
            <v>0</v>
          </cell>
        </row>
        <row r="406">
          <cell r="B406" t="str">
            <v>Paracetamol750mg</v>
          </cell>
          <cell r="C406" t="str">
            <v>Paracetamol</v>
          </cell>
          <cell r="D406" t="str">
            <v>750mg</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row>
        <row r="407">
          <cell r="B407" t="str">
            <v>Perindopril + Indapamide4+1.25mg</v>
          </cell>
          <cell r="C407" t="str">
            <v>Perindopril + Indapamide</v>
          </cell>
          <cell r="D407" t="str">
            <v>4+1.25mg</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row>
        <row r="408">
          <cell r="B408" t="str">
            <v>Pioglitazone+Glimiperide30+2mg</v>
          </cell>
          <cell r="C408" t="str">
            <v>Pioglitazone+Glimiperide</v>
          </cell>
          <cell r="D408" t="str">
            <v>30+2mg</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row>
        <row r="409">
          <cell r="B409" t="str">
            <v>Pioglitazone+Glimiperide30+4mg</v>
          </cell>
          <cell r="C409" t="str">
            <v>Pioglitazone+Glimiperide</v>
          </cell>
          <cell r="D409" t="str">
            <v>30+4mg</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row>
        <row r="410">
          <cell r="B410" t="str">
            <v>Pravastatin sodium</v>
          </cell>
          <cell r="C410" t="str">
            <v>Pravastatin sodium</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row>
        <row r="411">
          <cell r="B411" t="str">
            <v>Pravastatin sodium</v>
          </cell>
          <cell r="C411" t="str">
            <v>Pravastatin sodium</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row>
        <row r="412">
          <cell r="B412" t="str">
            <v>Pravastatin sodium</v>
          </cell>
          <cell r="C412" t="str">
            <v>Pravastatin sodium</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row>
        <row r="413">
          <cell r="B413" t="str">
            <v>Pravastatin10mg</v>
          </cell>
          <cell r="C413" t="str">
            <v>Pravastatin</v>
          </cell>
          <cell r="D413" t="str">
            <v>10mg</v>
          </cell>
          <cell r="E413">
            <v>0</v>
          </cell>
          <cell r="F413">
            <v>0</v>
          </cell>
          <cell r="G413">
            <v>0</v>
          </cell>
          <cell r="H413">
            <v>0</v>
          </cell>
          <cell r="I413" t="str">
            <v>Y</v>
          </cell>
          <cell r="J413">
            <v>2010.25</v>
          </cell>
          <cell r="K413">
            <v>0</v>
          </cell>
          <cell r="L413">
            <v>0</v>
          </cell>
          <cell r="M413">
            <v>2010.25</v>
          </cell>
          <cell r="N413">
            <v>2011</v>
          </cell>
          <cell r="O413">
            <v>0</v>
          </cell>
          <cell r="P413">
            <v>0</v>
          </cell>
          <cell r="Q413">
            <v>0</v>
          </cell>
          <cell r="R413">
            <v>0</v>
          </cell>
          <cell r="S413">
            <v>2011</v>
          </cell>
          <cell r="T413">
            <v>0</v>
          </cell>
          <cell r="U413">
            <v>0</v>
          </cell>
          <cell r="V413">
            <v>2010.25</v>
          </cell>
          <cell r="W413">
            <v>0</v>
          </cell>
          <cell r="X413">
            <v>0</v>
          </cell>
          <cell r="Y413">
            <v>2010.25</v>
          </cell>
          <cell r="Z413">
            <v>0</v>
          </cell>
          <cell r="AA413">
            <v>0</v>
          </cell>
          <cell r="AB413">
            <v>2011</v>
          </cell>
          <cell r="AC413">
            <v>2011</v>
          </cell>
          <cell r="AD413">
            <v>0</v>
          </cell>
          <cell r="AE413">
            <v>0</v>
          </cell>
          <cell r="AF413">
            <v>0</v>
          </cell>
          <cell r="AG413">
            <v>2011</v>
          </cell>
          <cell r="AH413">
            <v>0</v>
          </cell>
          <cell r="AI413">
            <v>0</v>
          </cell>
          <cell r="AJ413">
            <v>0</v>
          </cell>
          <cell r="AK413">
            <v>0</v>
          </cell>
          <cell r="AL413">
            <v>2010.25</v>
          </cell>
          <cell r="AM413">
            <v>0</v>
          </cell>
        </row>
        <row r="414">
          <cell r="B414" t="str">
            <v>Pravastatin20mg</v>
          </cell>
          <cell r="C414" t="str">
            <v>Pravastatin</v>
          </cell>
          <cell r="D414" t="str">
            <v>20mg</v>
          </cell>
          <cell r="E414">
            <v>0</v>
          </cell>
          <cell r="F414">
            <v>0</v>
          </cell>
          <cell r="G414">
            <v>0</v>
          </cell>
          <cell r="H414">
            <v>0</v>
          </cell>
          <cell r="I414" t="str">
            <v>Y</v>
          </cell>
          <cell r="J414">
            <v>2010.25</v>
          </cell>
          <cell r="K414">
            <v>0</v>
          </cell>
          <cell r="L414">
            <v>0</v>
          </cell>
          <cell r="M414">
            <v>2010.25</v>
          </cell>
          <cell r="N414">
            <v>2011</v>
          </cell>
          <cell r="O414">
            <v>0</v>
          </cell>
          <cell r="P414">
            <v>0</v>
          </cell>
          <cell r="Q414">
            <v>0</v>
          </cell>
          <cell r="R414">
            <v>0</v>
          </cell>
          <cell r="S414">
            <v>2011</v>
          </cell>
          <cell r="T414">
            <v>0</v>
          </cell>
          <cell r="U414">
            <v>0</v>
          </cell>
          <cell r="V414">
            <v>2010.25</v>
          </cell>
          <cell r="W414">
            <v>0</v>
          </cell>
          <cell r="X414">
            <v>0</v>
          </cell>
          <cell r="Y414">
            <v>2010.25</v>
          </cell>
          <cell r="Z414">
            <v>0</v>
          </cell>
          <cell r="AA414">
            <v>0</v>
          </cell>
          <cell r="AB414">
            <v>2011</v>
          </cell>
          <cell r="AC414">
            <v>2011</v>
          </cell>
          <cell r="AD414">
            <v>0</v>
          </cell>
          <cell r="AE414">
            <v>0</v>
          </cell>
          <cell r="AF414">
            <v>0</v>
          </cell>
          <cell r="AG414">
            <v>2011</v>
          </cell>
          <cell r="AH414">
            <v>0</v>
          </cell>
          <cell r="AI414">
            <v>0</v>
          </cell>
          <cell r="AJ414">
            <v>0</v>
          </cell>
          <cell r="AK414">
            <v>0</v>
          </cell>
          <cell r="AL414">
            <v>2010.25</v>
          </cell>
          <cell r="AM414">
            <v>0</v>
          </cell>
        </row>
        <row r="415">
          <cell r="B415" t="str">
            <v>Pravastatin40mg</v>
          </cell>
          <cell r="C415" t="str">
            <v>Pravastatin</v>
          </cell>
          <cell r="D415" t="str">
            <v>40mg</v>
          </cell>
          <cell r="E415">
            <v>0</v>
          </cell>
          <cell r="F415">
            <v>0</v>
          </cell>
          <cell r="G415">
            <v>0</v>
          </cell>
          <cell r="H415">
            <v>0</v>
          </cell>
          <cell r="I415" t="str">
            <v>Y</v>
          </cell>
          <cell r="J415">
            <v>2010.25</v>
          </cell>
          <cell r="K415">
            <v>0</v>
          </cell>
          <cell r="L415">
            <v>0</v>
          </cell>
          <cell r="M415">
            <v>2010.25</v>
          </cell>
          <cell r="N415">
            <v>2011</v>
          </cell>
          <cell r="O415">
            <v>0</v>
          </cell>
          <cell r="P415">
            <v>0</v>
          </cell>
          <cell r="Q415">
            <v>0</v>
          </cell>
          <cell r="R415">
            <v>0</v>
          </cell>
          <cell r="S415">
            <v>2011</v>
          </cell>
          <cell r="T415">
            <v>0</v>
          </cell>
          <cell r="U415">
            <v>0</v>
          </cell>
          <cell r="V415">
            <v>2010.25</v>
          </cell>
          <cell r="W415">
            <v>0</v>
          </cell>
          <cell r="X415">
            <v>0</v>
          </cell>
          <cell r="Y415">
            <v>2010.25</v>
          </cell>
          <cell r="Z415">
            <v>0</v>
          </cell>
          <cell r="AA415">
            <v>0</v>
          </cell>
          <cell r="AB415">
            <v>2011</v>
          </cell>
          <cell r="AC415">
            <v>2011</v>
          </cell>
          <cell r="AD415">
            <v>0</v>
          </cell>
          <cell r="AE415">
            <v>0</v>
          </cell>
          <cell r="AF415">
            <v>0</v>
          </cell>
          <cell r="AG415">
            <v>2011</v>
          </cell>
          <cell r="AH415">
            <v>0</v>
          </cell>
          <cell r="AI415">
            <v>0</v>
          </cell>
          <cell r="AJ415">
            <v>0</v>
          </cell>
          <cell r="AK415">
            <v>0</v>
          </cell>
          <cell r="AL415">
            <v>2010.25</v>
          </cell>
          <cell r="AM415">
            <v>0</v>
          </cell>
        </row>
        <row r="416">
          <cell r="B416" t="str">
            <v>Quinine sulphate300mg</v>
          </cell>
          <cell r="C416" t="str">
            <v>Quinine sulphate</v>
          </cell>
          <cell r="D416" t="str">
            <v>300mg</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row>
        <row r="417">
          <cell r="B417" t="str">
            <v>Rabeprazole10mg</v>
          </cell>
          <cell r="C417" t="str">
            <v>Rabeprazole</v>
          </cell>
          <cell r="D417" t="str">
            <v>10mg</v>
          </cell>
          <cell r="E417">
            <v>0</v>
          </cell>
          <cell r="F417" t="str">
            <v>Y</v>
          </cell>
          <cell r="G417" t="str">
            <v>Y</v>
          </cell>
          <cell r="H417">
            <v>0</v>
          </cell>
          <cell r="I417" t="str">
            <v>Y</v>
          </cell>
          <cell r="J417">
            <v>2011.5</v>
          </cell>
          <cell r="K417">
            <v>0</v>
          </cell>
          <cell r="L417">
            <v>0</v>
          </cell>
          <cell r="M417">
            <v>0</v>
          </cell>
          <cell r="N417">
            <v>2012.25</v>
          </cell>
          <cell r="O417">
            <v>0</v>
          </cell>
          <cell r="P417">
            <v>0</v>
          </cell>
          <cell r="Q417">
            <v>0</v>
          </cell>
          <cell r="R417">
            <v>0</v>
          </cell>
          <cell r="S417">
            <v>2012.25</v>
          </cell>
          <cell r="T417">
            <v>0</v>
          </cell>
          <cell r="U417">
            <v>0</v>
          </cell>
          <cell r="V417">
            <v>2012.25</v>
          </cell>
          <cell r="W417">
            <v>0</v>
          </cell>
          <cell r="X417">
            <v>0</v>
          </cell>
          <cell r="Y417">
            <v>0</v>
          </cell>
          <cell r="Z417">
            <v>0</v>
          </cell>
          <cell r="AA417">
            <v>0</v>
          </cell>
          <cell r="AB417">
            <v>2012.25</v>
          </cell>
          <cell r="AC417">
            <v>2012.25</v>
          </cell>
          <cell r="AD417">
            <v>0</v>
          </cell>
          <cell r="AE417">
            <v>0</v>
          </cell>
          <cell r="AF417">
            <v>0</v>
          </cell>
          <cell r="AG417">
            <v>2012.25</v>
          </cell>
          <cell r="AH417">
            <v>0</v>
          </cell>
          <cell r="AI417">
            <v>0</v>
          </cell>
          <cell r="AJ417">
            <v>0</v>
          </cell>
          <cell r="AK417">
            <v>0</v>
          </cell>
          <cell r="AL417">
            <v>0</v>
          </cell>
          <cell r="AM417">
            <v>0</v>
          </cell>
        </row>
        <row r="418">
          <cell r="B418" t="str">
            <v>Rabeprazole20mg</v>
          </cell>
          <cell r="C418" t="str">
            <v>Rabeprazole</v>
          </cell>
          <cell r="D418" t="str">
            <v>20mg</v>
          </cell>
          <cell r="E418">
            <v>0</v>
          </cell>
          <cell r="F418" t="str">
            <v>Y</v>
          </cell>
          <cell r="G418" t="str">
            <v>Y</v>
          </cell>
          <cell r="H418">
            <v>0</v>
          </cell>
          <cell r="I418" t="str">
            <v>Y</v>
          </cell>
          <cell r="J418">
            <v>2011.5</v>
          </cell>
          <cell r="K418">
            <v>0</v>
          </cell>
          <cell r="L418">
            <v>0</v>
          </cell>
          <cell r="M418">
            <v>0</v>
          </cell>
          <cell r="N418">
            <v>2012.25</v>
          </cell>
          <cell r="O418">
            <v>0</v>
          </cell>
          <cell r="P418">
            <v>0</v>
          </cell>
          <cell r="Q418">
            <v>0</v>
          </cell>
          <cell r="R418">
            <v>0</v>
          </cell>
          <cell r="S418">
            <v>2012.25</v>
          </cell>
          <cell r="T418">
            <v>0</v>
          </cell>
          <cell r="U418">
            <v>0</v>
          </cell>
          <cell r="V418">
            <v>2012.25</v>
          </cell>
          <cell r="W418">
            <v>0</v>
          </cell>
          <cell r="X418">
            <v>0</v>
          </cell>
          <cell r="Y418">
            <v>0</v>
          </cell>
          <cell r="Z418">
            <v>0</v>
          </cell>
          <cell r="AA418">
            <v>0</v>
          </cell>
          <cell r="AB418">
            <v>2012.25</v>
          </cell>
          <cell r="AC418">
            <v>2012.25</v>
          </cell>
          <cell r="AD418">
            <v>0</v>
          </cell>
          <cell r="AE418">
            <v>0</v>
          </cell>
          <cell r="AF418">
            <v>0</v>
          </cell>
          <cell r="AG418">
            <v>2012.25</v>
          </cell>
          <cell r="AH418">
            <v>0</v>
          </cell>
          <cell r="AI418">
            <v>0</v>
          </cell>
          <cell r="AJ418">
            <v>0</v>
          </cell>
          <cell r="AK418">
            <v>0</v>
          </cell>
          <cell r="AL418">
            <v>0</v>
          </cell>
          <cell r="AM418">
            <v>0</v>
          </cell>
        </row>
        <row r="419">
          <cell r="B419" t="str">
            <v>Ramipril + HCTZ5+12.5mg</v>
          </cell>
          <cell r="C419" t="str">
            <v>Ramipril + HCTZ</v>
          </cell>
          <cell r="D419" t="str">
            <v>5+12.5mg</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row>
        <row r="420">
          <cell r="B420" t="str">
            <v>Ramipril1.25mg</v>
          </cell>
          <cell r="C420" t="str">
            <v>Ramipril</v>
          </cell>
          <cell r="D420" t="str">
            <v>1.25mg</v>
          </cell>
          <cell r="E420">
            <v>0</v>
          </cell>
          <cell r="F420">
            <v>0</v>
          </cell>
          <cell r="G420">
            <v>0</v>
          </cell>
          <cell r="H420">
            <v>0</v>
          </cell>
          <cell r="I420" t="str">
            <v>Y</v>
          </cell>
          <cell r="J420">
            <v>2012</v>
          </cell>
          <cell r="K420">
            <v>0</v>
          </cell>
          <cell r="L420">
            <v>0</v>
          </cell>
          <cell r="M420">
            <v>0</v>
          </cell>
          <cell r="N420">
            <v>2012</v>
          </cell>
          <cell r="O420">
            <v>0</v>
          </cell>
          <cell r="P420">
            <v>0</v>
          </cell>
          <cell r="Q420">
            <v>0</v>
          </cell>
          <cell r="R420">
            <v>0</v>
          </cell>
          <cell r="S420">
            <v>2012</v>
          </cell>
          <cell r="T420">
            <v>0</v>
          </cell>
          <cell r="U420">
            <v>0</v>
          </cell>
          <cell r="V420">
            <v>2012</v>
          </cell>
          <cell r="W420">
            <v>0</v>
          </cell>
          <cell r="X420">
            <v>0</v>
          </cell>
          <cell r="Y420">
            <v>0</v>
          </cell>
          <cell r="Z420">
            <v>0</v>
          </cell>
          <cell r="AA420">
            <v>0</v>
          </cell>
          <cell r="AB420">
            <v>2012</v>
          </cell>
          <cell r="AC420">
            <v>2012</v>
          </cell>
          <cell r="AD420">
            <v>0</v>
          </cell>
          <cell r="AE420">
            <v>0</v>
          </cell>
          <cell r="AF420">
            <v>0</v>
          </cell>
          <cell r="AG420">
            <v>2012</v>
          </cell>
          <cell r="AH420">
            <v>0</v>
          </cell>
          <cell r="AI420">
            <v>0</v>
          </cell>
          <cell r="AJ420">
            <v>0</v>
          </cell>
          <cell r="AK420">
            <v>0</v>
          </cell>
          <cell r="AL420">
            <v>0</v>
          </cell>
          <cell r="AM420">
            <v>0</v>
          </cell>
        </row>
        <row r="421">
          <cell r="B421" t="str">
            <v>Ramipril10mg</v>
          </cell>
          <cell r="C421" t="str">
            <v>Ramipril</v>
          </cell>
          <cell r="D421" t="str">
            <v>10mg</v>
          </cell>
          <cell r="E421">
            <v>0</v>
          </cell>
          <cell r="F421">
            <v>0</v>
          </cell>
          <cell r="G421">
            <v>0</v>
          </cell>
          <cell r="H421">
            <v>0</v>
          </cell>
          <cell r="I421" t="str">
            <v>Y</v>
          </cell>
          <cell r="J421">
            <v>2012</v>
          </cell>
          <cell r="K421">
            <v>0</v>
          </cell>
          <cell r="L421">
            <v>0</v>
          </cell>
          <cell r="M421">
            <v>0</v>
          </cell>
          <cell r="N421">
            <v>2012</v>
          </cell>
          <cell r="O421">
            <v>0</v>
          </cell>
          <cell r="P421">
            <v>0</v>
          </cell>
          <cell r="Q421">
            <v>0</v>
          </cell>
          <cell r="R421">
            <v>0</v>
          </cell>
          <cell r="S421">
            <v>2012</v>
          </cell>
          <cell r="T421">
            <v>0</v>
          </cell>
          <cell r="U421">
            <v>0</v>
          </cell>
          <cell r="V421">
            <v>2012</v>
          </cell>
          <cell r="W421">
            <v>0</v>
          </cell>
          <cell r="X421">
            <v>0</v>
          </cell>
          <cell r="Y421">
            <v>0</v>
          </cell>
          <cell r="Z421">
            <v>0</v>
          </cell>
          <cell r="AA421">
            <v>0</v>
          </cell>
          <cell r="AB421">
            <v>2012</v>
          </cell>
          <cell r="AC421">
            <v>2012</v>
          </cell>
          <cell r="AD421">
            <v>0</v>
          </cell>
          <cell r="AE421">
            <v>0</v>
          </cell>
          <cell r="AF421">
            <v>0</v>
          </cell>
          <cell r="AG421">
            <v>2012</v>
          </cell>
          <cell r="AH421">
            <v>0</v>
          </cell>
          <cell r="AI421">
            <v>0</v>
          </cell>
          <cell r="AJ421">
            <v>0</v>
          </cell>
          <cell r="AK421">
            <v>0</v>
          </cell>
          <cell r="AL421">
            <v>0</v>
          </cell>
          <cell r="AM421">
            <v>0</v>
          </cell>
        </row>
        <row r="422">
          <cell r="B422" t="str">
            <v>Ramipril2.5mg</v>
          </cell>
          <cell r="C422" t="str">
            <v>Ramipril</v>
          </cell>
          <cell r="D422" t="str">
            <v>2.5mg</v>
          </cell>
          <cell r="E422">
            <v>0</v>
          </cell>
          <cell r="F422">
            <v>0</v>
          </cell>
          <cell r="G422">
            <v>0</v>
          </cell>
          <cell r="H422">
            <v>0</v>
          </cell>
          <cell r="I422" t="str">
            <v>Y</v>
          </cell>
          <cell r="J422">
            <v>2012</v>
          </cell>
          <cell r="K422">
            <v>0</v>
          </cell>
          <cell r="L422">
            <v>0</v>
          </cell>
          <cell r="M422">
            <v>0</v>
          </cell>
          <cell r="N422">
            <v>2012</v>
          </cell>
          <cell r="O422">
            <v>0</v>
          </cell>
          <cell r="P422">
            <v>0</v>
          </cell>
          <cell r="Q422">
            <v>0</v>
          </cell>
          <cell r="R422">
            <v>0</v>
          </cell>
          <cell r="S422">
            <v>2012</v>
          </cell>
          <cell r="T422">
            <v>0</v>
          </cell>
          <cell r="U422">
            <v>0</v>
          </cell>
          <cell r="V422">
            <v>2012</v>
          </cell>
          <cell r="W422">
            <v>0</v>
          </cell>
          <cell r="X422">
            <v>0</v>
          </cell>
          <cell r="Y422">
            <v>0</v>
          </cell>
          <cell r="Z422">
            <v>0</v>
          </cell>
          <cell r="AA422">
            <v>0</v>
          </cell>
          <cell r="AB422">
            <v>2012</v>
          </cell>
          <cell r="AC422">
            <v>2012</v>
          </cell>
          <cell r="AD422">
            <v>0</v>
          </cell>
          <cell r="AE422">
            <v>0</v>
          </cell>
          <cell r="AF422">
            <v>0</v>
          </cell>
          <cell r="AG422">
            <v>2012</v>
          </cell>
          <cell r="AH422">
            <v>0</v>
          </cell>
          <cell r="AI422">
            <v>0</v>
          </cell>
          <cell r="AJ422">
            <v>0</v>
          </cell>
          <cell r="AK422">
            <v>0</v>
          </cell>
          <cell r="AL422">
            <v>0</v>
          </cell>
          <cell r="AM422">
            <v>0</v>
          </cell>
        </row>
        <row r="423">
          <cell r="B423" t="str">
            <v>Ramipril5mg</v>
          </cell>
          <cell r="C423" t="str">
            <v>Ramipril</v>
          </cell>
          <cell r="D423" t="str">
            <v>5mg</v>
          </cell>
          <cell r="E423">
            <v>0</v>
          </cell>
          <cell r="F423">
            <v>0</v>
          </cell>
          <cell r="G423">
            <v>0</v>
          </cell>
          <cell r="H423">
            <v>0</v>
          </cell>
          <cell r="I423" t="str">
            <v>Y</v>
          </cell>
          <cell r="J423">
            <v>2012</v>
          </cell>
          <cell r="K423">
            <v>0</v>
          </cell>
          <cell r="L423">
            <v>0</v>
          </cell>
          <cell r="M423">
            <v>0</v>
          </cell>
          <cell r="N423">
            <v>2012</v>
          </cell>
          <cell r="O423">
            <v>0</v>
          </cell>
          <cell r="P423">
            <v>0</v>
          </cell>
          <cell r="Q423">
            <v>0</v>
          </cell>
          <cell r="R423">
            <v>0</v>
          </cell>
          <cell r="S423">
            <v>2012</v>
          </cell>
          <cell r="T423">
            <v>0</v>
          </cell>
          <cell r="U423">
            <v>0</v>
          </cell>
          <cell r="V423">
            <v>2012</v>
          </cell>
          <cell r="W423">
            <v>0</v>
          </cell>
          <cell r="X423">
            <v>0</v>
          </cell>
          <cell r="Y423">
            <v>0</v>
          </cell>
          <cell r="Z423">
            <v>0</v>
          </cell>
          <cell r="AA423">
            <v>0</v>
          </cell>
          <cell r="AB423">
            <v>2012</v>
          </cell>
          <cell r="AC423">
            <v>2012</v>
          </cell>
          <cell r="AD423">
            <v>0</v>
          </cell>
          <cell r="AE423">
            <v>0</v>
          </cell>
          <cell r="AF423">
            <v>0</v>
          </cell>
          <cell r="AG423">
            <v>2012</v>
          </cell>
          <cell r="AH423">
            <v>0</v>
          </cell>
          <cell r="AI423">
            <v>0</v>
          </cell>
          <cell r="AJ423">
            <v>0</v>
          </cell>
          <cell r="AK423">
            <v>0</v>
          </cell>
          <cell r="AL423">
            <v>0</v>
          </cell>
          <cell r="AM423">
            <v>0</v>
          </cell>
        </row>
        <row r="424">
          <cell r="B424" t="str">
            <v>Ranitidine150mg</v>
          </cell>
          <cell r="C424" t="str">
            <v>Ranitidine</v>
          </cell>
          <cell r="D424" t="str">
            <v>150mg</v>
          </cell>
          <cell r="E424">
            <v>0</v>
          </cell>
          <cell r="F424">
            <v>0</v>
          </cell>
          <cell r="G424">
            <v>0</v>
          </cell>
          <cell r="H424">
            <v>0</v>
          </cell>
          <cell r="I424" t="str">
            <v>Y</v>
          </cell>
          <cell r="J424">
            <v>2010.25</v>
          </cell>
          <cell r="K424">
            <v>0</v>
          </cell>
          <cell r="L424">
            <v>0</v>
          </cell>
          <cell r="M424">
            <v>0</v>
          </cell>
          <cell r="N424">
            <v>2011</v>
          </cell>
          <cell r="O424">
            <v>0</v>
          </cell>
          <cell r="P424">
            <v>0</v>
          </cell>
          <cell r="Q424">
            <v>0</v>
          </cell>
          <cell r="R424">
            <v>0</v>
          </cell>
          <cell r="S424">
            <v>2010.25</v>
          </cell>
          <cell r="T424">
            <v>0</v>
          </cell>
          <cell r="U424">
            <v>0</v>
          </cell>
          <cell r="V424">
            <v>2011</v>
          </cell>
          <cell r="W424">
            <v>0</v>
          </cell>
          <cell r="X424">
            <v>0</v>
          </cell>
          <cell r="Y424">
            <v>0</v>
          </cell>
          <cell r="Z424">
            <v>0</v>
          </cell>
          <cell r="AA424">
            <v>0</v>
          </cell>
          <cell r="AB424">
            <v>2010.25</v>
          </cell>
          <cell r="AC424">
            <v>2010.25</v>
          </cell>
          <cell r="AD424">
            <v>0</v>
          </cell>
          <cell r="AE424">
            <v>0</v>
          </cell>
          <cell r="AF424">
            <v>0</v>
          </cell>
          <cell r="AG424">
            <v>2011</v>
          </cell>
          <cell r="AH424">
            <v>0</v>
          </cell>
          <cell r="AI424">
            <v>0</v>
          </cell>
          <cell r="AJ424">
            <v>0</v>
          </cell>
          <cell r="AK424">
            <v>0</v>
          </cell>
          <cell r="AL424">
            <v>0</v>
          </cell>
          <cell r="AM424">
            <v>0</v>
          </cell>
        </row>
        <row r="425">
          <cell r="B425" t="str">
            <v>Ranitidine300mg</v>
          </cell>
          <cell r="C425" t="str">
            <v>Ranitidine</v>
          </cell>
          <cell r="D425" t="str">
            <v>300mg</v>
          </cell>
          <cell r="E425">
            <v>0</v>
          </cell>
          <cell r="F425">
            <v>0</v>
          </cell>
          <cell r="G425">
            <v>0</v>
          </cell>
          <cell r="H425">
            <v>0</v>
          </cell>
          <cell r="I425" t="str">
            <v>Y</v>
          </cell>
          <cell r="J425">
            <v>2010.25</v>
          </cell>
          <cell r="K425">
            <v>0</v>
          </cell>
          <cell r="L425">
            <v>0</v>
          </cell>
          <cell r="M425">
            <v>0</v>
          </cell>
          <cell r="N425">
            <v>2011</v>
          </cell>
          <cell r="O425">
            <v>0</v>
          </cell>
          <cell r="P425">
            <v>0</v>
          </cell>
          <cell r="Q425">
            <v>0</v>
          </cell>
          <cell r="R425">
            <v>0</v>
          </cell>
          <cell r="S425">
            <v>2010.25</v>
          </cell>
          <cell r="T425">
            <v>0</v>
          </cell>
          <cell r="U425">
            <v>0</v>
          </cell>
          <cell r="V425">
            <v>2011</v>
          </cell>
          <cell r="W425">
            <v>0</v>
          </cell>
          <cell r="X425">
            <v>0</v>
          </cell>
          <cell r="Y425">
            <v>0</v>
          </cell>
          <cell r="Z425">
            <v>0</v>
          </cell>
          <cell r="AA425">
            <v>0</v>
          </cell>
          <cell r="AB425">
            <v>2010.25</v>
          </cell>
          <cell r="AC425">
            <v>2010.25</v>
          </cell>
          <cell r="AD425">
            <v>0</v>
          </cell>
          <cell r="AE425">
            <v>0</v>
          </cell>
          <cell r="AF425">
            <v>0</v>
          </cell>
          <cell r="AG425">
            <v>2011</v>
          </cell>
          <cell r="AH425">
            <v>0</v>
          </cell>
          <cell r="AI425">
            <v>0</v>
          </cell>
          <cell r="AJ425">
            <v>0</v>
          </cell>
          <cell r="AK425">
            <v>0</v>
          </cell>
          <cell r="AL425">
            <v>0</v>
          </cell>
          <cell r="AM425">
            <v>0</v>
          </cell>
        </row>
        <row r="426">
          <cell r="B426" t="str">
            <v>Repaglinide0.5mg</v>
          </cell>
          <cell r="C426" t="str">
            <v>Repaglinide</v>
          </cell>
          <cell r="D426" t="str">
            <v>0.5mg</v>
          </cell>
          <cell r="E426">
            <v>0</v>
          </cell>
          <cell r="F426">
            <v>0</v>
          </cell>
          <cell r="G426">
            <v>0</v>
          </cell>
          <cell r="H426">
            <v>0</v>
          </cell>
          <cell r="I426" t="str">
            <v>Y</v>
          </cell>
          <cell r="J426">
            <v>2013.25</v>
          </cell>
          <cell r="K426">
            <v>0</v>
          </cell>
          <cell r="L426">
            <v>0</v>
          </cell>
          <cell r="M426">
            <v>0</v>
          </cell>
          <cell r="N426">
            <v>2013.25</v>
          </cell>
          <cell r="O426">
            <v>0</v>
          </cell>
          <cell r="P426">
            <v>0</v>
          </cell>
          <cell r="Q426">
            <v>0</v>
          </cell>
          <cell r="R426">
            <v>0</v>
          </cell>
          <cell r="S426">
            <v>2013.25</v>
          </cell>
          <cell r="T426">
            <v>0</v>
          </cell>
          <cell r="U426">
            <v>0</v>
          </cell>
          <cell r="V426">
            <v>2013.25</v>
          </cell>
          <cell r="W426">
            <v>0</v>
          </cell>
          <cell r="X426">
            <v>0</v>
          </cell>
          <cell r="Y426">
            <v>0</v>
          </cell>
          <cell r="Z426">
            <v>0</v>
          </cell>
          <cell r="AA426">
            <v>0</v>
          </cell>
          <cell r="AB426">
            <v>2013.25</v>
          </cell>
          <cell r="AC426">
            <v>2013.25</v>
          </cell>
          <cell r="AD426">
            <v>0</v>
          </cell>
          <cell r="AE426">
            <v>0</v>
          </cell>
          <cell r="AF426">
            <v>0</v>
          </cell>
          <cell r="AG426">
            <v>2013.25</v>
          </cell>
          <cell r="AH426">
            <v>0</v>
          </cell>
          <cell r="AI426">
            <v>0</v>
          </cell>
          <cell r="AJ426">
            <v>0</v>
          </cell>
          <cell r="AK426">
            <v>0</v>
          </cell>
          <cell r="AL426">
            <v>0</v>
          </cell>
          <cell r="AM426">
            <v>0</v>
          </cell>
        </row>
        <row r="427">
          <cell r="B427" t="str">
            <v>Repaglinide1mg</v>
          </cell>
          <cell r="C427" t="str">
            <v>Repaglinide</v>
          </cell>
          <cell r="D427" t="str">
            <v>1mg</v>
          </cell>
          <cell r="E427">
            <v>0</v>
          </cell>
          <cell r="F427">
            <v>0</v>
          </cell>
          <cell r="G427">
            <v>0</v>
          </cell>
          <cell r="H427">
            <v>0</v>
          </cell>
          <cell r="I427" t="str">
            <v>Y</v>
          </cell>
          <cell r="J427">
            <v>2013.25</v>
          </cell>
          <cell r="K427">
            <v>0</v>
          </cell>
          <cell r="L427">
            <v>0</v>
          </cell>
          <cell r="M427">
            <v>0</v>
          </cell>
          <cell r="N427">
            <v>2013.25</v>
          </cell>
          <cell r="O427">
            <v>0</v>
          </cell>
          <cell r="P427">
            <v>0</v>
          </cell>
          <cell r="Q427">
            <v>0</v>
          </cell>
          <cell r="R427">
            <v>0</v>
          </cell>
          <cell r="S427">
            <v>2013.25</v>
          </cell>
          <cell r="T427">
            <v>0</v>
          </cell>
          <cell r="U427">
            <v>0</v>
          </cell>
          <cell r="V427">
            <v>2013.25</v>
          </cell>
          <cell r="W427">
            <v>0</v>
          </cell>
          <cell r="X427">
            <v>0</v>
          </cell>
          <cell r="Y427">
            <v>0</v>
          </cell>
          <cell r="Z427">
            <v>0</v>
          </cell>
          <cell r="AA427">
            <v>0</v>
          </cell>
          <cell r="AB427">
            <v>2013.25</v>
          </cell>
          <cell r="AC427">
            <v>2013.25</v>
          </cell>
          <cell r="AD427">
            <v>0</v>
          </cell>
          <cell r="AE427">
            <v>0</v>
          </cell>
          <cell r="AF427">
            <v>0</v>
          </cell>
          <cell r="AG427">
            <v>2013.25</v>
          </cell>
          <cell r="AH427">
            <v>0</v>
          </cell>
          <cell r="AI427">
            <v>0</v>
          </cell>
          <cell r="AJ427">
            <v>0</v>
          </cell>
          <cell r="AK427">
            <v>0</v>
          </cell>
          <cell r="AL427">
            <v>0</v>
          </cell>
          <cell r="AM427">
            <v>0</v>
          </cell>
        </row>
        <row r="428">
          <cell r="B428" t="str">
            <v>Repaglinide2mg</v>
          </cell>
          <cell r="C428" t="str">
            <v>Repaglinide</v>
          </cell>
          <cell r="D428" t="str">
            <v>2mg</v>
          </cell>
          <cell r="E428">
            <v>0</v>
          </cell>
          <cell r="F428">
            <v>0</v>
          </cell>
          <cell r="G428">
            <v>0</v>
          </cell>
          <cell r="H428">
            <v>0</v>
          </cell>
          <cell r="I428" t="str">
            <v>Y</v>
          </cell>
          <cell r="J428">
            <v>2013.25</v>
          </cell>
          <cell r="K428">
            <v>0</v>
          </cell>
          <cell r="L428">
            <v>0</v>
          </cell>
          <cell r="M428">
            <v>0</v>
          </cell>
          <cell r="N428">
            <v>2013.25</v>
          </cell>
          <cell r="O428">
            <v>0</v>
          </cell>
          <cell r="P428">
            <v>0</v>
          </cell>
          <cell r="Q428">
            <v>0</v>
          </cell>
          <cell r="R428">
            <v>0</v>
          </cell>
          <cell r="S428">
            <v>2013.25</v>
          </cell>
          <cell r="T428">
            <v>0</v>
          </cell>
          <cell r="U428">
            <v>0</v>
          </cell>
          <cell r="V428">
            <v>2013.25</v>
          </cell>
          <cell r="W428">
            <v>0</v>
          </cell>
          <cell r="X428">
            <v>0</v>
          </cell>
          <cell r="Y428">
            <v>0</v>
          </cell>
          <cell r="Z428">
            <v>0</v>
          </cell>
          <cell r="AA428">
            <v>0</v>
          </cell>
          <cell r="AB428">
            <v>2013.25</v>
          </cell>
          <cell r="AC428">
            <v>2013.25</v>
          </cell>
          <cell r="AD428">
            <v>0</v>
          </cell>
          <cell r="AE428">
            <v>0</v>
          </cell>
          <cell r="AF428">
            <v>0</v>
          </cell>
          <cell r="AG428">
            <v>2013.25</v>
          </cell>
          <cell r="AH428">
            <v>0</v>
          </cell>
          <cell r="AI428">
            <v>0</v>
          </cell>
          <cell r="AJ428">
            <v>0</v>
          </cell>
          <cell r="AK428">
            <v>0</v>
          </cell>
          <cell r="AL428">
            <v>0</v>
          </cell>
          <cell r="AM428">
            <v>0</v>
          </cell>
        </row>
        <row r="429">
          <cell r="B429" t="str">
            <v>Risperidone0.25mg</v>
          </cell>
          <cell r="C429" t="str">
            <v>Risperidone</v>
          </cell>
          <cell r="D429" t="str">
            <v>0.25mg</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row>
        <row r="430">
          <cell r="B430" t="str">
            <v>Risperidone0.5mg</v>
          </cell>
          <cell r="C430" t="str">
            <v>Risperidone</v>
          </cell>
          <cell r="D430" t="str">
            <v>0.5mg</v>
          </cell>
          <cell r="E430">
            <v>0</v>
          </cell>
          <cell r="F430">
            <v>0</v>
          </cell>
          <cell r="G430">
            <v>0</v>
          </cell>
          <cell r="H430">
            <v>0</v>
          </cell>
          <cell r="I430" t="str">
            <v>Y</v>
          </cell>
          <cell r="J430">
            <v>2010.25</v>
          </cell>
          <cell r="K430">
            <v>0</v>
          </cell>
          <cell r="L430">
            <v>0</v>
          </cell>
          <cell r="M430">
            <v>0</v>
          </cell>
          <cell r="N430">
            <v>2011</v>
          </cell>
          <cell r="O430">
            <v>0</v>
          </cell>
          <cell r="P430">
            <v>0</v>
          </cell>
          <cell r="Q430">
            <v>0</v>
          </cell>
          <cell r="R430">
            <v>0</v>
          </cell>
          <cell r="S430">
            <v>2011</v>
          </cell>
          <cell r="T430">
            <v>0</v>
          </cell>
          <cell r="U430">
            <v>0</v>
          </cell>
          <cell r="V430">
            <v>2010.25</v>
          </cell>
          <cell r="W430">
            <v>0</v>
          </cell>
          <cell r="X430">
            <v>0</v>
          </cell>
          <cell r="Y430">
            <v>0</v>
          </cell>
          <cell r="Z430">
            <v>0</v>
          </cell>
          <cell r="AA430">
            <v>0</v>
          </cell>
          <cell r="AB430">
            <v>2011</v>
          </cell>
          <cell r="AC430">
            <v>2011</v>
          </cell>
          <cell r="AD430">
            <v>0</v>
          </cell>
          <cell r="AE430">
            <v>0</v>
          </cell>
          <cell r="AF430">
            <v>0</v>
          </cell>
          <cell r="AG430">
            <v>2011</v>
          </cell>
          <cell r="AH430">
            <v>0</v>
          </cell>
          <cell r="AI430">
            <v>0</v>
          </cell>
          <cell r="AJ430">
            <v>0</v>
          </cell>
          <cell r="AK430">
            <v>0</v>
          </cell>
          <cell r="AL430">
            <v>0</v>
          </cell>
          <cell r="AM430">
            <v>0</v>
          </cell>
        </row>
        <row r="431">
          <cell r="B431" t="str">
            <v>Risperidone1mg</v>
          </cell>
          <cell r="C431" t="str">
            <v>Risperidone</v>
          </cell>
          <cell r="D431" t="str">
            <v>1mg</v>
          </cell>
          <cell r="E431">
            <v>0</v>
          </cell>
          <cell r="F431">
            <v>0</v>
          </cell>
          <cell r="G431">
            <v>0</v>
          </cell>
          <cell r="H431">
            <v>0</v>
          </cell>
          <cell r="I431" t="str">
            <v>Y</v>
          </cell>
          <cell r="J431">
            <v>2010.25</v>
          </cell>
          <cell r="K431">
            <v>0</v>
          </cell>
          <cell r="L431">
            <v>0</v>
          </cell>
          <cell r="M431">
            <v>0</v>
          </cell>
          <cell r="N431">
            <v>2011</v>
          </cell>
          <cell r="O431">
            <v>0</v>
          </cell>
          <cell r="P431">
            <v>0</v>
          </cell>
          <cell r="Q431">
            <v>0</v>
          </cell>
          <cell r="R431">
            <v>0</v>
          </cell>
          <cell r="S431">
            <v>2011</v>
          </cell>
          <cell r="T431">
            <v>0</v>
          </cell>
          <cell r="U431">
            <v>0</v>
          </cell>
          <cell r="V431">
            <v>2010.25</v>
          </cell>
          <cell r="W431">
            <v>0</v>
          </cell>
          <cell r="X431">
            <v>0</v>
          </cell>
          <cell r="Y431">
            <v>0</v>
          </cell>
          <cell r="Z431">
            <v>0</v>
          </cell>
          <cell r="AA431">
            <v>0</v>
          </cell>
          <cell r="AB431">
            <v>2011</v>
          </cell>
          <cell r="AC431">
            <v>2011</v>
          </cell>
          <cell r="AD431">
            <v>0</v>
          </cell>
          <cell r="AE431">
            <v>0</v>
          </cell>
          <cell r="AF431">
            <v>0</v>
          </cell>
          <cell r="AG431">
            <v>2011</v>
          </cell>
          <cell r="AH431">
            <v>0</v>
          </cell>
          <cell r="AI431">
            <v>0</v>
          </cell>
          <cell r="AJ431">
            <v>0</v>
          </cell>
          <cell r="AK431">
            <v>0</v>
          </cell>
          <cell r="AL431">
            <v>2010.25</v>
          </cell>
          <cell r="AM431">
            <v>0</v>
          </cell>
        </row>
        <row r="432">
          <cell r="B432" t="str">
            <v>Risperidone2mg</v>
          </cell>
          <cell r="C432" t="str">
            <v>Risperidone</v>
          </cell>
          <cell r="D432" t="str">
            <v>2mg</v>
          </cell>
          <cell r="E432">
            <v>0</v>
          </cell>
          <cell r="F432">
            <v>0</v>
          </cell>
          <cell r="G432">
            <v>0</v>
          </cell>
          <cell r="H432">
            <v>0</v>
          </cell>
          <cell r="I432" t="str">
            <v>Y</v>
          </cell>
          <cell r="J432">
            <v>2010.25</v>
          </cell>
          <cell r="K432">
            <v>0</v>
          </cell>
          <cell r="L432">
            <v>0</v>
          </cell>
          <cell r="M432">
            <v>0</v>
          </cell>
          <cell r="N432">
            <v>2011</v>
          </cell>
          <cell r="O432">
            <v>0</v>
          </cell>
          <cell r="P432">
            <v>0</v>
          </cell>
          <cell r="Q432">
            <v>0</v>
          </cell>
          <cell r="R432">
            <v>0</v>
          </cell>
          <cell r="S432">
            <v>2011</v>
          </cell>
          <cell r="T432">
            <v>0</v>
          </cell>
          <cell r="U432">
            <v>0</v>
          </cell>
          <cell r="V432">
            <v>2010.25</v>
          </cell>
          <cell r="W432">
            <v>0</v>
          </cell>
          <cell r="X432">
            <v>0</v>
          </cell>
          <cell r="Y432">
            <v>0</v>
          </cell>
          <cell r="Z432">
            <v>0</v>
          </cell>
          <cell r="AA432">
            <v>0</v>
          </cell>
          <cell r="AB432">
            <v>2011</v>
          </cell>
          <cell r="AC432">
            <v>2011</v>
          </cell>
          <cell r="AD432">
            <v>0</v>
          </cell>
          <cell r="AE432">
            <v>0</v>
          </cell>
          <cell r="AF432">
            <v>0</v>
          </cell>
          <cell r="AG432">
            <v>2011</v>
          </cell>
          <cell r="AH432">
            <v>0</v>
          </cell>
          <cell r="AI432">
            <v>0</v>
          </cell>
          <cell r="AJ432">
            <v>0</v>
          </cell>
          <cell r="AK432">
            <v>0</v>
          </cell>
          <cell r="AL432">
            <v>2010.25</v>
          </cell>
          <cell r="AM432">
            <v>0</v>
          </cell>
        </row>
        <row r="433">
          <cell r="B433" t="str">
            <v>Risperidone3mg</v>
          </cell>
          <cell r="C433" t="str">
            <v>Risperidone</v>
          </cell>
          <cell r="D433" t="str">
            <v>3mg</v>
          </cell>
          <cell r="E433">
            <v>0</v>
          </cell>
          <cell r="F433">
            <v>0</v>
          </cell>
          <cell r="G433">
            <v>0</v>
          </cell>
          <cell r="H433">
            <v>0</v>
          </cell>
          <cell r="I433" t="str">
            <v>Y</v>
          </cell>
          <cell r="J433">
            <v>2010.25</v>
          </cell>
          <cell r="K433">
            <v>0</v>
          </cell>
          <cell r="L433">
            <v>0</v>
          </cell>
          <cell r="M433">
            <v>0</v>
          </cell>
          <cell r="N433">
            <v>2011</v>
          </cell>
          <cell r="O433">
            <v>0</v>
          </cell>
          <cell r="P433">
            <v>0</v>
          </cell>
          <cell r="Q433">
            <v>0</v>
          </cell>
          <cell r="R433">
            <v>0</v>
          </cell>
          <cell r="S433">
            <v>2011</v>
          </cell>
          <cell r="T433">
            <v>0</v>
          </cell>
          <cell r="U433">
            <v>0</v>
          </cell>
          <cell r="V433">
            <v>2010.25</v>
          </cell>
          <cell r="W433">
            <v>0</v>
          </cell>
          <cell r="X433">
            <v>0</v>
          </cell>
          <cell r="Y433">
            <v>0</v>
          </cell>
          <cell r="Z433">
            <v>0</v>
          </cell>
          <cell r="AA433">
            <v>0</v>
          </cell>
          <cell r="AB433">
            <v>2011</v>
          </cell>
          <cell r="AC433">
            <v>2011</v>
          </cell>
          <cell r="AD433">
            <v>0</v>
          </cell>
          <cell r="AE433">
            <v>0</v>
          </cell>
          <cell r="AF433">
            <v>0</v>
          </cell>
          <cell r="AG433">
            <v>2011</v>
          </cell>
          <cell r="AH433">
            <v>0</v>
          </cell>
          <cell r="AI433">
            <v>0</v>
          </cell>
          <cell r="AJ433">
            <v>0</v>
          </cell>
          <cell r="AK433">
            <v>0</v>
          </cell>
          <cell r="AL433">
            <v>2010.25</v>
          </cell>
          <cell r="AM433">
            <v>0</v>
          </cell>
        </row>
        <row r="434">
          <cell r="B434" t="str">
            <v>Risperidone4mg</v>
          </cell>
          <cell r="C434" t="str">
            <v>Risperidone</v>
          </cell>
          <cell r="D434" t="str">
            <v>4mg</v>
          </cell>
          <cell r="E434">
            <v>0</v>
          </cell>
          <cell r="F434">
            <v>0</v>
          </cell>
          <cell r="G434">
            <v>0</v>
          </cell>
          <cell r="H434">
            <v>0</v>
          </cell>
          <cell r="I434" t="str">
            <v>Y</v>
          </cell>
          <cell r="J434">
            <v>2010.25</v>
          </cell>
          <cell r="K434">
            <v>0</v>
          </cell>
          <cell r="L434">
            <v>0</v>
          </cell>
          <cell r="M434">
            <v>0</v>
          </cell>
          <cell r="N434">
            <v>2011</v>
          </cell>
          <cell r="O434">
            <v>0</v>
          </cell>
          <cell r="P434">
            <v>0</v>
          </cell>
          <cell r="Q434">
            <v>0</v>
          </cell>
          <cell r="R434">
            <v>0</v>
          </cell>
          <cell r="S434">
            <v>2011</v>
          </cell>
          <cell r="T434">
            <v>0</v>
          </cell>
          <cell r="U434">
            <v>0</v>
          </cell>
          <cell r="V434">
            <v>2010.25</v>
          </cell>
          <cell r="W434">
            <v>0</v>
          </cell>
          <cell r="X434">
            <v>0</v>
          </cell>
          <cell r="Y434">
            <v>0</v>
          </cell>
          <cell r="Z434">
            <v>0</v>
          </cell>
          <cell r="AA434">
            <v>0</v>
          </cell>
          <cell r="AB434">
            <v>2011</v>
          </cell>
          <cell r="AC434">
            <v>2011</v>
          </cell>
          <cell r="AD434">
            <v>0</v>
          </cell>
          <cell r="AE434">
            <v>0</v>
          </cell>
          <cell r="AF434">
            <v>0</v>
          </cell>
          <cell r="AG434">
            <v>2011</v>
          </cell>
          <cell r="AH434">
            <v>0</v>
          </cell>
          <cell r="AI434">
            <v>0</v>
          </cell>
          <cell r="AJ434">
            <v>0</v>
          </cell>
          <cell r="AK434">
            <v>0</v>
          </cell>
          <cell r="AL434">
            <v>0</v>
          </cell>
          <cell r="AM434">
            <v>0</v>
          </cell>
        </row>
        <row r="435">
          <cell r="B435" t="str">
            <v>Risperidone6mg</v>
          </cell>
          <cell r="C435" t="str">
            <v>Risperidone</v>
          </cell>
          <cell r="D435" t="str">
            <v>6mg</v>
          </cell>
          <cell r="E435">
            <v>0</v>
          </cell>
          <cell r="F435">
            <v>0</v>
          </cell>
          <cell r="G435">
            <v>0</v>
          </cell>
          <cell r="H435">
            <v>0</v>
          </cell>
          <cell r="I435" t="str">
            <v>Y</v>
          </cell>
          <cell r="J435">
            <v>2010.25</v>
          </cell>
          <cell r="K435">
            <v>0</v>
          </cell>
          <cell r="L435">
            <v>0</v>
          </cell>
          <cell r="M435">
            <v>0</v>
          </cell>
          <cell r="N435">
            <v>2011</v>
          </cell>
          <cell r="O435">
            <v>0</v>
          </cell>
          <cell r="P435">
            <v>0</v>
          </cell>
          <cell r="Q435">
            <v>0</v>
          </cell>
          <cell r="R435">
            <v>0</v>
          </cell>
          <cell r="S435">
            <v>2011</v>
          </cell>
          <cell r="T435">
            <v>0</v>
          </cell>
          <cell r="U435">
            <v>0</v>
          </cell>
          <cell r="V435">
            <v>2010.25</v>
          </cell>
          <cell r="W435">
            <v>0</v>
          </cell>
          <cell r="X435">
            <v>0</v>
          </cell>
          <cell r="Y435">
            <v>0</v>
          </cell>
          <cell r="Z435">
            <v>0</v>
          </cell>
          <cell r="AA435">
            <v>0</v>
          </cell>
          <cell r="AB435">
            <v>2011</v>
          </cell>
          <cell r="AC435">
            <v>2011</v>
          </cell>
          <cell r="AD435">
            <v>0</v>
          </cell>
          <cell r="AE435">
            <v>0</v>
          </cell>
          <cell r="AF435">
            <v>0</v>
          </cell>
          <cell r="AG435">
            <v>2011</v>
          </cell>
          <cell r="AH435">
            <v>0</v>
          </cell>
          <cell r="AI435">
            <v>0</v>
          </cell>
          <cell r="AJ435">
            <v>0</v>
          </cell>
          <cell r="AK435">
            <v>0</v>
          </cell>
          <cell r="AL435">
            <v>0</v>
          </cell>
          <cell r="AM435">
            <v>0</v>
          </cell>
        </row>
        <row r="436">
          <cell r="B436" t="str">
            <v>Ropinirole XL12mg</v>
          </cell>
          <cell r="C436" t="str">
            <v>Ropinirole XL</v>
          </cell>
          <cell r="D436" t="str">
            <v>12mg</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row>
        <row r="437">
          <cell r="B437" t="str">
            <v>Ropinirole XL2mg</v>
          </cell>
          <cell r="C437" t="str">
            <v>Ropinirole XL</v>
          </cell>
          <cell r="D437" t="str">
            <v>2mg</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row>
        <row r="438">
          <cell r="B438" t="str">
            <v>Ropinirole XL3mg</v>
          </cell>
          <cell r="C438" t="str">
            <v>Ropinirole XL</v>
          </cell>
          <cell r="D438" t="str">
            <v>3mg</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row>
        <row r="439">
          <cell r="B439" t="str">
            <v>Ropinirole XL4mg</v>
          </cell>
          <cell r="C439" t="str">
            <v>Ropinirole XL</v>
          </cell>
          <cell r="D439" t="str">
            <v>4mg</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row>
        <row r="440">
          <cell r="B440" t="str">
            <v>Ropinirole XL6mg</v>
          </cell>
          <cell r="C440" t="str">
            <v>Ropinirole XL</v>
          </cell>
          <cell r="D440" t="str">
            <v>6mg</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row>
        <row r="441">
          <cell r="B441" t="str">
            <v>Ropinirole XL8mg</v>
          </cell>
          <cell r="C441" t="str">
            <v>Ropinirole XL</v>
          </cell>
          <cell r="D441" t="str">
            <v>8mg</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row>
        <row r="442">
          <cell r="B442" t="str">
            <v>Ropinirole0.25mg</v>
          </cell>
          <cell r="C442" t="str">
            <v>Ropinirole</v>
          </cell>
          <cell r="D442" t="str">
            <v>0.25mg</v>
          </cell>
          <cell r="E442">
            <v>0</v>
          </cell>
          <cell r="F442" t="str">
            <v>Y</v>
          </cell>
          <cell r="G442" t="str">
            <v>Y</v>
          </cell>
          <cell r="H442">
            <v>0</v>
          </cell>
          <cell r="I442" t="str">
            <v>Y</v>
          </cell>
          <cell r="J442">
            <v>2010.25</v>
          </cell>
          <cell r="K442">
            <v>0</v>
          </cell>
          <cell r="L442">
            <v>0</v>
          </cell>
          <cell r="M442">
            <v>0</v>
          </cell>
          <cell r="N442">
            <v>2011</v>
          </cell>
          <cell r="O442">
            <v>0</v>
          </cell>
          <cell r="P442">
            <v>0</v>
          </cell>
          <cell r="Q442">
            <v>0</v>
          </cell>
          <cell r="R442">
            <v>0</v>
          </cell>
          <cell r="S442">
            <v>2010.25</v>
          </cell>
          <cell r="T442">
            <v>0</v>
          </cell>
          <cell r="U442">
            <v>0</v>
          </cell>
          <cell r="V442">
            <v>2011</v>
          </cell>
          <cell r="W442">
            <v>0</v>
          </cell>
          <cell r="X442">
            <v>0</v>
          </cell>
          <cell r="Y442">
            <v>0</v>
          </cell>
          <cell r="Z442">
            <v>0</v>
          </cell>
          <cell r="AA442">
            <v>0</v>
          </cell>
          <cell r="AB442">
            <v>2010.25</v>
          </cell>
          <cell r="AC442">
            <v>2011</v>
          </cell>
          <cell r="AD442">
            <v>0</v>
          </cell>
          <cell r="AE442">
            <v>0</v>
          </cell>
          <cell r="AF442">
            <v>0</v>
          </cell>
          <cell r="AG442">
            <v>2010.25</v>
          </cell>
          <cell r="AH442">
            <v>0</v>
          </cell>
          <cell r="AI442">
            <v>0</v>
          </cell>
          <cell r="AJ442">
            <v>0</v>
          </cell>
          <cell r="AK442">
            <v>0</v>
          </cell>
          <cell r="AL442">
            <v>0</v>
          </cell>
          <cell r="AM442">
            <v>0</v>
          </cell>
        </row>
        <row r="443">
          <cell r="B443" t="str">
            <v>Ropinirole0.5mg</v>
          </cell>
          <cell r="C443" t="str">
            <v>Ropinirole</v>
          </cell>
          <cell r="D443" t="str">
            <v>0.5mg</v>
          </cell>
          <cell r="E443">
            <v>0</v>
          </cell>
          <cell r="F443" t="str">
            <v>Y</v>
          </cell>
          <cell r="G443" t="str">
            <v>Y</v>
          </cell>
          <cell r="H443">
            <v>0</v>
          </cell>
          <cell r="I443" t="str">
            <v>Y</v>
          </cell>
          <cell r="J443">
            <v>2010.25</v>
          </cell>
          <cell r="K443">
            <v>0</v>
          </cell>
          <cell r="L443">
            <v>0</v>
          </cell>
          <cell r="M443">
            <v>0</v>
          </cell>
          <cell r="N443">
            <v>2011</v>
          </cell>
          <cell r="O443">
            <v>0</v>
          </cell>
          <cell r="P443">
            <v>0</v>
          </cell>
          <cell r="Q443">
            <v>0</v>
          </cell>
          <cell r="R443">
            <v>0</v>
          </cell>
          <cell r="S443">
            <v>2010.25</v>
          </cell>
          <cell r="T443">
            <v>0</v>
          </cell>
          <cell r="U443">
            <v>0</v>
          </cell>
          <cell r="V443">
            <v>2011</v>
          </cell>
          <cell r="W443">
            <v>0</v>
          </cell>
          <cell r="X443">
            <v>0</v>
          </cell>
          <cell r="Y443">
            <v>0</v>
          </cell>
          <cell r="Z443">
            <v>0</v>
          </cell>
          <cell r="AA443">
            <v>0</v>
          </cell>
          <cell r="AB443">
            <v>2010.25</v>
          </cell>
          <cell r="AC443">
            <v>2011</v>
          </cell>
          <cell r="AD443">
            <v>0</v>
          </cell>
          <cell r="AE443">
            <v>0</v>
          </cell>
          <cell r="AF443">
            <v>0</v>
          </cell>
          <cell r="AG443">
            <v>2010.25</v>
          </cell>
          <cell r="AH443">
            <v>0</v>
          </cell>
          <cell r="AI443">
            <v>0</v>
          </cell>
          <cell r="AJ443">
            <v>0</v>
          </cell>
          <cell r="AK443">
            <v>0</v>
          </cell>
          <cell r="AL443">
            <v>0</v>
          </cell>
          <cell r="AM443">
            <v>0</v>
          </cell>
        </row>
        <row r="444">
          <cell r="B444" t="str">
            <v>Ropinirole1mg</v>
          </cell>
          <cell r="C444" t="str">
            <v>Ropinirole</v>
          </cell>
          <cell r="D444" t="str">
            <v>1mg</v>
          </cell>
          <cell r="E444">
            <v>0</v>
          </cell>
          <cell r="F444" t="str">
            <v>Y</v>
          </cell>
          <cell r="G444" t="str">
            <v>Y</v>
          </cell>
          <cell r="H444">
            <v>0</v>
          </cell>
          <cell r="I444" t="str">
            <v>Y</v>
          </cell>
          <cell r="J444">
            <v>2010.25</v>
          </cell>
          <cell r="K444">
            <v>0</v>
          </cell>
          <cell r="L444">
            <v>0</v>
          </cell>
          <cell r="M444">
            <v>0</v>
          </cell>
          <cell r="N444">
            <v>2011</v>
          </cell>
          <cell r="O444">
            <v>0</v>
          </cell>
          <cell r="P444">
            <v>0</v>
          </cell>
          <cell r="Q444">
            <v>0</v>
          </cell>
          <cell r="R444">
            <v>0</v>
          </cell>
          <cell r="S444">
            <v>2010.25</v>
          </cell>
          <cell r="T444">
            <v>0</v>
          </cell>
          <cell r="U444">
            <v>0</v>
          </cell>
          <cell r="V444">
            <v>2011</v>
          </cell>
          <cell r="W444">
            <v>0</v>
          </cell>
          <cell r="X444">
            <v>0</v>
          </cell>
          <cell r="Y444">
            <v>0</v>
          </cell>
          <cell r="Z444">
            <v>0</v>
          </cell>
          <cell r="AA444">
            <v>0</v>
          </cell>
          <cell r="AB444">
            <v>2010.25</v>
          </cell>
          <cell r="AC444">
            <v>2011</v>
          </cell>
          <cell r="AD444">
            <v>0</v>
          </cell>
          <cell r="AE444">
            <v>0</v>
          </cell>
          <cell r="AF444">
            <v>0</v>
          </cell>
          <cell r="AG444">
            <v>2010.25</v>
          </cell>
          <cell r="AH444">
            <v>0</v>
          </cell>
          <cell r="AI444">
            <v>0</v>
          </cell>
          <cell r="AJ444">
            <v>0</v>
          </cell>
          <cell r="AK444">
            <v>0</v>
          </cell>
          <cell r="AL444">
            <v>0</v>
          </cell>
          <cell r="AM444">
            <v>0</v>
          </cell>
        </row>
        <row r="445">
          <cell r="B445" t="str">
            <v>Ropinirole2mg</v>
          </cell>
          <cell r="C445" t="str">
            <v>Ropinirole</v>
          </cell>
          <cell r="D445" t="str">
            <v>2mg</v>
          </cell>
          <cell r="E445">
            <v>0</v>
          </cell>
          <cell r="F445" t="str">
            <v>Y</v>
          </cell>
          <cell r="G445" t="str">
            <v>Y</v>
          </cell>
          <cell r="H445">
            <v>0</v>
          </cell>
          <cell r="I445" t="str">
            <v>Y</v>
          </cell>
          <cell r="J445">
            <v>2010.25</v>
          </cell>
          <cell r="K445">
            <v>0</v>
          </cell>
          <cell r="L445">
            <v>0</v>
          </cell>
          <cell r="M445">
            <v>0</v>
          </cell>
          <cell r="N445">
            <v>2011</v>
          </cell>
          <cell r="O445">
            <v>0</v>
          </cell>
          <cell r="P445">
            <v>0</v>
          </cell>
          <cell r="Q445">
            <v>0</v>
          </cell>
          <cell r="R445">
            <v>0</v>
          </cell>
          <cell r="S445">
            <v>2010.25</v>
          </cell>
          <cell r="T445">
            <v>0</v>
          </cell>
          <cell r="U445">
            <v>0</v>
          </cell>
          <cell r="V445">
            <v>2011</v>
          </cell>
          <cell r="W445">
            <v>0</v>
          </cell>
          <cell r="X445">
            <v>0</v>
          </cell>
          <cell r="Y445">
            <v>0</v>
          </cell>
          <cell r="Z445">
            <v>0</v>
          </cell>
          <cell r="AA445">
            <v>0</v>
          </cell>
          <cell r="AB445">
            <v>2010.25</v>
          </cell>
          <cell r="AC445">
            <v>2011</v>
          </cell>
          <cell r="AD445">
            <v>0</v>
          </cell>
          <cell r="AE445">
            <v>0</v>
          </cell>
          <cell r="AF445">
            <v>0</v>
          </cell>
          <cell r="AG445">
            <v>2010.25</v>
          </cell>
          <cell r="AH445">
            <v>0</v>
          </cell>
          <cell r="AI445">
            <v>0</v>
          </cell>
          <cell r="AJ445">
            <v>0</v>
          </cell>
          <cell r="AK445">
            <v>0</v>
          </cell>
          <cell r="AL445">
            <v>0</v>
          </cell>
          <cell r="AM445">
            <v>0</v>
          </cell>
        </row>
        <row r="446">
          <cell r="B446" t="str">
            <v>Ropinirole5mg</v>
          </cell>
          <cell r="C446" t="str">
            <v>Ropinirole</v>
          </cell>
          <cell r="D446" t="str">
            <v>5mg</v>
          </cell>
          <cell r="E446">
            <v>0</v>
          </cell>
          <cell r="F446" t="str">
            <v>Y</v>
          </cell>
          <cell r="G446" t="str">
            <v>Y</v>
          </cell>
          <cell r="H446">
            <v>0</v>
          </cell>
          <cell r="I446" t="str">
            <v>Y</v>
          </cell>
          <cell r="J446">
            <v>2010.25</v>
          </cell>
          <cell r="K446">
            <v>0</v>
          </cell>
          <cell r="L446">
            <v>0</v>
          </cell>
          <cell r="M446">
            <v>0</v>
          </cell>
          <cell r="N446">
            <v>2011</v>
          </cell>
          <cell r="O446">
            <v>0</v>
          </cell>
          <cell r="P446">
            <v>0</v>
          </cell>
          <cell r="Q446">
            <v>0</v>
          </cell>
          <cell r="R446">
            <v>0</v>
          </cell>
          <cell r="S446">
            <v>2010.25</v>
          </cell>
          <cell r="T446">
            <v>0</v>
          </cell>
          <cell r="U446">
            <v>0</v>
          </cell>
          <cell r="V446">
            <v>2011</v>
          </cell>
          <cell r="W446">
            <v>0</v>
          </cell>
          <cell r="X446">
            <v>0</v>
          </cell>
          <cell r="Y446">
            <v>0</v>
          </cell>
          <cell r="Z446">
            <v>0</v>
          </cell>
          <cell r="AA446">
            <v>0</v>
          </cell>
          <cell r="AB446">
            <v>2010.25</v>
          </cell>
          <cell r="AC446">
            <v>2011</v>
          </cell>
          <cell r="AD446">
            <v>0</v>
          </cell>
          <cell r="AE446">
            <v>0</v>
          </cell>
          <cell r="AF446">
            <v>0</v>
          </cell>
          <cell r="AG446">
            <v>2010.25</v>
          </cell>
          <cell r="AH446">
            <v>0</v>
          </cell>
          <cell r="AI446">
            <v>0</v>
          </cell>
          <cell r="AJ446">
            <v>0</v>
          </cell>
          <cell r="AK446">
            <v>0</v>
          </cell>
          <cell r="AL446">
            <v>0</v>
          </cell>
          <cell r="AM446">
            <v>0</v>
          </cell>
        </row>
        <row r="447">
          <cell r="B447" t="str">
            <v>Sertraline 100mg</v>
          </cell>
          <cell r="C447" t="str">
            <v xml:space="preserve">Sertraline </v>
          </cell>
          <cell r="D447" t="str">
            <v>100mg</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row>
        <row r="448">
          <cell r="B448" t="str">
            <v>Sertraline 25mg</v>
          </cell>
          <cell r="C448" t="str">
            <v xml:space="preserve">Sertraline </v>
          </cell>
          <cell r="D448" t="str">
            <v>25mg</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row>
        <row r="449">
          <cell r="B449" t="str">
            <v>Sertraline 50mg</v>
          </cell>
          <cell r="C449" t="str">
            <v xml:space="preserve">Sertraline </v>
          </cell>
          <cell r="D449" t="str">
            <v>50mg</v>
          </cell>
          <cell r="E449">
            <v>0</v>
          </cell>
          <cell r="F449">
            <v>0</v>
          </cell>
          <cell r="G449">
            <v>0</v>
          </cell>
          <cell r="H449">
            <v>0</v>
          </cell>
          <cell r="I449" t="str">
            <v>Y</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2010.25</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row>
        <row r="450">
          <cell r="B450" t="str">
            <v>Sevelamer800mg</v>
          </cell>
          <cell r="C450" t="str">
            <v>Sevelamer</v>
          </cell>
          <cell r="D450" t="str">
            <v>800mg</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row>
        <row r="451">
          <cell r="B451" t="str">
            <v>Sildenafil100mg</v>
          </cell>
          <cell r="C451" t="str">
            <v>Sildenafil</v>
          </cell>
          <cell r="D451" t="str">
            <v>100mg</v>
          </cell>
          <cell r="E451">
            <v>0</v>
          </cell>
          <cell r="F451" t="str">
            <v>Y</v>
          </cell>
          <cell r="G451" t="str">
            <v>Y</v>
          </cell>
          <cell r="H451">
            <v>0</v>
          </cell>
          <cell r="I451" t="str">
            <v>Y</v>
          </cell>
          <cell r="J451">
            <v>2011.5</v>
          </cell>
          <cell r="K451">
            <v>0</v>
          </cell>
          <cell r="L451">
            <v>0</v>
          </cell>
          <cell r="M451">
            <v>0</v>
          </cell>
          <cell r="N451">
            <v>2011.5</v>
          </cell>
          <cell r="O451">
            <v>0</v>
          </cell>
          <cell r="P451">
            <v>0</v>
          </cell>
          <cell r="Q451">
            <v>0</v>
          </cell>
          <cell r="R451">
            <v>0</v>
          </cell>
          <cell r="S451">
            <v>2011.5</v>
          </cell>
          <cell r="T451">
            <v>0</v>
          </cell>
          <cell r="U451">
            <v>0</v>
          </cell>
          <cell r="V451">
            <v>2011.5</v>
          </cell>
          <cell r="W451">
            <v>0</v>
          </cell>
          <cell r="X451">
            <v>0</v>
          </cell>
          <cell r="Y451">
            <v>0</v>
          </cell>
          <cell r="Z451">
            <v>0</v>
          </cell>
          <cell r="AA451">
            <v>0</v>
          </cell>
          <cell r="AB451">
            <v>2011.5</v>
          </cell>
          <cell r="AC451">
            <v>2011.5</v>
          </cell>
          <cell r="AD451">
            <v>0</v>
          </cell>
          <cell r="AE451">
            <v>0</v>
          </cell>
          <cell r="AF451">
            <v>0</v>
          </cell>
          <cell r="AG451">
            <v>2011.5</v>
          </cell>
          <cell r="AH451">
            <v>0</v>
          </cell>
          <cell r="AI451">
            <v>0</v>
          </cell>
          <cell r="AJ451">
            <v>0</v>
          </cell>
          <cell r="AK451">
            <v>0</v>
          </cell>
          <cell r="AL451">
            <v>0</v>
          </cell>
          <cell r="AM451">
            <v>0</v>
          </cell>
        </row>
        <row r="452">
          <cell r="B452" t="str">
            <v>Sildenafil20mg</v>
          </cell>
          <cell r="C452" t="str">
            <v>Sildenafil</v>
          </cell>
          <cell r="D452" t="str">
            <v>20mg</v>
          </cell>
          <cell r="E452">
            <v>0</v>
          </cell>
          <cell r="F452">
            <v>0</v>
          </cell>
          <cell r="G452" t="str">
            <v>Y</v>
          </cell>
          <cell r="H452">
            <v>0</v>
          </cell>
          <cell r="I452">
            <v>0</v>
          </cell>
          <cell r="J452">
            <v>2012.75</v>
          </cell>
          <cell r="K452">
            <v>0</v>
          </cell>
          <cell r="L452">
            <v>0</v>
          </cell>
          <cell r="M452">
            <v>0</v>
          </cell>
          <cell r="N452">
            <v>2013.5</v>
          </cell>
          <cell r="O452">
            <v>0</v>
          </cell>
          <cell r="P452">
            <v>0</v>
          </cell>
          <cell r="Q452">
            <v>0</v>
          </cell>
          <cell r="R452">
            <v>0</v>
          </cell>
          <cell r="S452">
            <v>2013.5</v>
          </cell>
          <cell r="T452">
            <v>0</v>
          </cell>
          <cell r="U452">
            <v>0</v>
          </cell>
          <cell r="V452">
            <v>2013.5</v>
          </cell>
          <cell r="W452">
            <v>0</v>
          </cell>
          <cell r="X452">
            <v>0</v>
          </cell>
          <cell r="Y452">
            <v>0</v>
          </cell>
          <cell r="Z452">
            <v>0</v>
          </cell>
          <cell r="AA452">
            <v>0</v>
          </cell>
          <cell r="AB452">
            <v>2013.5</v>
          </cell>
          <cell r="AC452">
            <v>2013.5</v>
          </cell>
          <cell r="AD452">
            <v>0</v>
          </cell>
          <cell r="AE452">
            <v>0</v>
          </cell>
          <cell r="AF452">
            <v>0</v>
          </cell>
          <cell r="AG452">
            <v>2013.5</v>
          </cell>
          <cell r="AH452">
            <v>0</v>
          </cell>
          <cell r="AI452">
            <v>0</v>
          </cell>
          <cell r="AJ452">
            <v>0</v>
          </cell>
          <cell r="AK452">
            <v>0</v>
          </cell>
          <cell r="AL452">
            <v>0</v>
          </cell>
          <cell r="AM452">
            <v>0</v>
          </cell>
        </row>
        <row r="453">
          <cell r="B453" t="str">
            <v>Sildenafil25mg</v>
          </cell>
          <cell r="C453" t="str">
            <v>Sildenafil</v>
          </cell>
          <cell r="D453" t="str">
            <v>25mg</v>
          </cell>
          <cell r="E453">
            <v>0</v>
          </cell>
          <cell r="F453" t="str">
            <v>Y</v>
          </cell>
          <cell r="G453" t="str">
            <v>Y</v>
          </cell>
          <cell r="H453">
            <v>0</v>
          </cell>
          <cell r="I453" t="str">
            <v>Y</v>
          </cell>
          <cell r="J453">
            <v>2011.5</v>
          </cell>
          <cell r="K453">
            <v>0</v>
          </cell>
          <cell r="L453">
            <v>0</v>
          </cell>
          <cell r="M453">
            <v>0</v>
          </cell>
          <cell r="N453">
            <v>2011.5</v>
          </cell>
          <cell r="O453">
            <v>0</v>
          </cell>
          <cell r="P453">
            <v>0</v>
          </cell>
          <cell r="Q453">
            <v>0</v>
          </cell>
          <cell r="R453">
            <v>0</v>
          </cell>
          <cell r="S453">
            <v>2011.5</v>
          </cell>
          <cell r="T453">
            <v>0</v>
          </cell>
          <cell r="U453">
            <v>0</v>
          </cell>
          <cell r="V453">
            <v>2011.5</v>
          </cell>
          <cell r="W453">
            <v>0</v>
          </cell>
          <cell r="X453">
            <v>0</v>
          </cell>
          <cell r="Y453">
            <v>0</v>
          </cell>
          <cell r="Z453">
            <v>0</v>
          </cell>
          <cell r="AA453">
            <v>0</v>
          </cell>
          <cell r="AB453">
            <v>2011.5</v>
          </cell>
          <cell r="AC453">
            <v>2011.5</v>
          </cell>
          <cell r="AD453">
            <v>0</v>
          </cell>
          <cell r="AE453">
            <v>0</v>
          </cell>
          <cell r="AF453">
            <v>0</v>
          </cell>
          <cell r="AG453">
            <v>2011.5</v>
          </cell>
          <cell r="AH453">
            <v>0</v>
          </cell>
          <cell r="AI453">
            <v>0</v>
          </cell>
          <cell r="AJ453">
            <v>0</v>
          </cell>
          <cell r="AK453">
            <v>0</v>
          </cell>
          <cell r="AL453">
            <v>0</v>
          </cell>
          <cell r="AM453">
            <v>0</v>
          </cell>
        </row>
        <row r="454">
          <cell r="B454" t="str">
            <v>Sildenafil50mg</v>
          </cell>
          <cell r="C454" t="str">
            <v>Sildenafil</v>
          </cell>
          <cell r="D454" t="str">
            <v>50mg</v>
          </cell>
          <cell r="E454">
            <v>0</v>
          </cell>
          <cell r="F454" t="str">
            <v>Y</v>
          </cell>
          <cell r="G454" t="str">
            <v>Y</v>
          </cell>
          <cell r="H454">
            <v>0</v>
          </cell>
          <cell r="I454" t="str">
            <v>Y</v>
          </cell>
          <cell r="J454">
            <v>2011.5</v>
          </cell>
          <cell r="K454">
            <v>0</v>
          </cell>
          <cell r="L454">
            <v>0</v>
          </cell>
          <cell r="M454">
            <v>0</v>
          </cell>
          <cell r="N454">
            <v>2011.5</v>
          </cell>
          <cell r="O454">
            <v>0</v>
          </cell>
          <cell r="P454">
            <v>0</v>
          </cell>
          <cell r="Q454">
            <v>0</v>
          </cell>
          <cell r="R454">
            <v>0</v>
          </cell>
          <cell r="S454">
            <v>2011.5</v>
          </cell>
          <cell r="T454">
            <v>0</v>
          </cell>
          <cell r="U454">
            <v>0</v>
          </cell>
          <cell r="V454">
            <v>2011.5</v>
          </cell>
          <cell r="W454">
            <v>0</v>
          </cell>
          <cell r="X454">
            <v>0</v>
          </cell>
          <cell r="Y454">
            <v>0</v>
          </cell>
          <cell r="Z454">
            <v>0</v>
          </cell>
          <cell r="AA454">
            <v>0</v>
          </cell>
          <cell r="AB454">
            <v>2011.5</v>
          </cell>
          <cell r="AC454">
            <v>2011.5</v>
          </cell>
          <cell r="AD454">
            <v>0</v>
          </cell>
          <cell r="AE454">
            <v>0</v>
          </cell>
          <cell r="AF454">
            <v>0</v>
          </cell>
          <cell r="AG454">
            <v>2011.5</v>
          </cell>
          <cell r="AH454">
            <v>0</v>
          </cell>
          <cell r="AI454">
            <v>0</v>
          </cell>
          <cell r="AJ454">
            <v>0</v>
          </cell>
          <cell r="AK454">
            <v>0</v>
          </cell>
          <cell r="AL454">
            <v>0</v>
          </cell>
          <cell r="AM454">
            <v>0</v>
          </cell>
        </row>
        <row r="455">
          <cell r="B455" t="str">
            <v>Sirolimus1mg</v>
          </cell>
          <cell r="C455" t="str">
            <v>Sirolimus</v>
          </cell>
          <cell r="D455" t="str">
            <v>1mg</v>
          </cell>
          <cell r="E455">
            <v>0</v>
          </cell>
          <cell r="F455">
            <v>0</v>
          </cell>
          <cell r="G455">
            <v>0</v>
          </cell>
          <cell r="H455">
            <v>0</v>
          </cell>
          <cell r="I455" t="str">
            <v>Y</v>
          </cell>
          <cell r="J455">
            <v>2013</v>
          </cell>
          <cell r="K455">
            <v>0</v>
          </cell>
          <cell r="L455">
            <v>0</v>
          </cell>
          <cell r="M455">
            <v>0</v>
          </cell>
          <cell r="N455">
            <v>2013</v>
          </cell>
          <cell r="O455">
            <v>0</v>
          </cell>
          <cell r="P455">
            <v>0</v>
          </cell>
          <cell r="Q455">
            <v>0</v>
          </cell>
          <cell r="R455">
            <v>0</v>
          </cell>
          <cell r="S455">
            <v>2013</v>
          </cell>
          <cell r="T455">
            <v>0</v>
          </cell>
          <cell r="U455">
            <v>0</v>
          </cell>
          <cell r="V455">
            <v>2013</v>
          </cell>
          <cell r="W455">
            <v>0</v>
          </cell>
          <cell r="X455">
            <v>0</v>
          </cell>
          <cell r="Y455">
            <v>0</v>
          </cell>
          <cell r="Z455">
            <v>0</v>
          </cell>
          <cell r="AA455">
            <v>0</v>
          </cell>
          <cell r="AB455">
            <v>2013</v>
          </cell>
          <cell r="AC455">
            <v>2013</v>
          </cell>
          <cell r="AD455">
            <v>0</v>
          </cell>
          <cell r="AE455">
            <v>0</v>
          </cell>
          <cell r="AF455">
            <v>0</v>
          </cell>
          <cell r="AG455">
            <v>2013</v>
          </cell>
          <cell r="AH455">
            <v>0</v>
          </cell>
          <cell r="AI455">
            <v>0</v>
          </cell>
          <cell r="AJ455">
            <v>0</v>
          </cell>
          <cell r="AK455">
            <v>0</v>
          </cell>
          <cell r="AL455">
            <v>0</v>
          </cell>
          <cell r="AM455">
            <v>0</v>
          </cell>
        </row>
        <row r="456">
          <cell r="B456" t="str">
            <v>Sirolimus2mg</v>
          </cell>
          <cell r="C456" t="str">
            <v>Sirolimus</v>
          </cell>
          <cell r="D456" t="str">
            <v>2mg</v>
          </cell>
          <cell r="E456">
            <v>0</v>
          </cell>
          <cell r="F456">
            <v>0</v>
          </cell>
          <cell r="G456">
            <v>0</v>
          </cell>
          <cell r="H456">
            <v>0</v>
          </cell>
          <cell r="I456" t="str">
            <v>Y</v>
          </cell>
          <cell r="J456">
            <v>2013</v>
          </cell>
          <cell r="K456">
            <v>0</v>
          </cell>
          <cell r="L456">
            <v>0</v>
          </cell>
          <cell r="M456">
            <v>0</v>
          </cell>
          <cell r="N456">
            <v>2013</v>
          </cell>
          <cell r="O456">
            <v>0</v>
          </cell>
          <cell r="P456">
            <v>0</v>
          </cell>
          <cell r="Q456">
            <v>0</v>
          </cell>
          <cell r="R456">
            <v>0</v>
          </cell>
          <cell r="S456">
            <v>2013</v>
          </cell>
          <cell r="T456">
            <v>0</v>
          </cell>
          <cell r="U456">
            <v>0</v>
          </cell>
          <cell r="V456">
            <v>2013</v>
          </cell>
          <cell r="W456">
            <v>0</v>
          </cell>
          <cell r="X456">
            <v>0</v>
          </cell>
          <cell r="Y456">
            <v>0</v>
          </cell>
          <cell r="Z456">
            <v>0</v>
          </cell>
          <cell r="AA456">
            <v>0</v>
          </cell>
          <cell r="AB456">
            <v>2013</v>
          </cell>
          <cell r="AC456">
            <v>2013</v>
          </cell>
          <cell r="AD456">
            <v>0</v>
          </cell>
          <cell r="AE456">
            <v>0</v>
          </cell>
          <cell r="AF456">
            <v>0</v>
          </cell>
          <cell r="AG456">
            <v>2013</v>
          </cell>
          <cell r="AH456">
            <v>0</v>
          </cell>
          <cell r="AI456">
            <v>0</v>
          </cell>
          <cell r="AJ456">
            <v>0</v>
          </cell>
          <cell r="AK456">
            <v>0</v>
          </cell>
          <cell r="AL456">
            <v>0</v>
          </cell>
          <cell r="AM456">
            <v>0</v>
          </cell>
        </row>
        <row r="457">
          <cell r="B457" t="str">
            <v>Sodium valproate300mg</v>
          </cell>
          <cell r="C457" t="str">
            <v>Sodium valproate</v>
          </cell>
          <cell r="D457" t="str">
            <v>300mg</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row>
        <row r="458">
          <cell r="B458" t="str">
            <v>Sodium valproate500mg</v>
          </cell>
          <cell r="C458" t="str">
            <v>Sodium valproate</v>
          </cell>
          <cell r="D458" t="str">
            <v>500mg</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row>
        <row r="459">
          <cell r="B459" t="str">
            <v>Solifenacin succinate10mg</v>
          </cell>
          <cell r="C459" t="str">
            <v>Solifenacin succinate</v>
          </cell>
          <cell r="D459" t="str">
            <v>10mg</v>
          </cell>
          <cell r="E459">
            <v>0</v>
          </cell>
          <cell r="F459">
            <v>0</v>
          </cell>
          <cell r="G459">
            <v>0</v>
          </cell>
          <cell r="H459">
            <v>0</v>
          </cell>
          <cell r="I459" t="str">
            <v>Y</v>
          </cell>
          <cell r="J459">
            <v>2015.5</v>
          </cell>
          <cell r="K459">
            <v>0</v>
          </cell>
          <cell r="L459">
            <v>0</v>
          </cell>
          <cell r="M459">
            <v>0</v>
          </cell>
          <cell r="N459">
            <v>2015.5</v>
          </cell>
          <cell r="O459">
            <v>0</v>
          </cell>
          <cell r="P459">
            <v>0</v>
          </cell>
          <cell r="Q459">
            <v>0</v>
          </cell>
          <cell r="R459">
            <v>0</v>
          </cell>
          <cell r="S459">
            <v>2015.5</v>
          </cell>
          <cell r="T459">
            <v>0</v>
          </cell>
          <cell r="U459">
            <v>0</v>
          </cell>
          <cell r="V459">
            <v>2015.5</v>
          </cell>
          <cell r="W459">
            <v>0</v>
          </cell>
          <cell r="X459">
            <v>0</v>
          </cell>
          <cell r="Y459">
            <v>0</v>
          </cell>
          <cell r="Z459">
            <v>0</v>
          </cell>
          <cell r="AA459">
            <v>0</v>
          </cell>
          <cell r="AB459">
            <v>2015.5</v>
          </cell>
          <cell r="AC459">
            <v>2015.5</v>
          </cell>
          <cell r="AD459">
            <v>0</v>
          </cell>
          <cell r="AE459">
            <v>0</v>
          </cell>
          <cell r="AF459">
            <v>0</v>
          </cell>
          <cell r="AG459">
            <v>2015.5</v>
          </cell>
          <cell r="AH459">
            <v>0</v>
          </cell>
          <cell r="AI459">
            <v>0</v>
          </cell>
          <cell r="AJ459">
            <v>0</v>
          </cell>
          <cell r="AK459">
            <v>0</v>
          </cell>
          <cell r="AL459">
            <v>0</v>
          </cell>
          <cell r="AM459">
            <v>0</v>
          </cell>
        </row>
        <row r="460">
          <cell r="B460" t="str">
            <v>Solifenacin succinate5mg</v>
          </cell>
          <cell r="C460" t="str">
            <v>Solifenacin succinate</v>
          </cell>
          <cell r="D460" t="str">
            <v>5mg</v>
          </cell>
          <cell r="E460">
            <v>0</v>
          </cell>
          <cell r="F460">
            <v>0</v>
          </cell>
          <cell r="G460">
            <v>0</v>
          </cell>
          <cell r="H460">
            <v>0</v>
          </cell>
          <cell r="I460" t="str">
            <v>Y</v>
          </cell>
          <cell r="J460">
            <v>2015.5</v>
          </cell>
          <cell r="K460">
            <v>0</v>
          </cell>
          <cell r="L460">
            <v>0</v>
          </cell>
          <cell r="M460">
            <v>0</v>
          </cell>
          <cell r="N460">
            <v>2015.5</v>
          </cell>
          <cell r="O460">
            <v>0</v>
          </cell>
          <cell r="P460">
            <v>0</v>
          </cell>
          <cell r="Q460">
            <v>0</v>
          </cell>
          <cell r="R460">
            <v>0</v>
          </cell>
          <cell r="S460">
            <v>2015.5</v>
          </cell>
          <cell r="T460">
            <v>0</v>
          </cell>
          <cell r="U460">
            <v>0</v>
          </cell>
          <cell r="V460">
            <v>2015.5</v>
          </cell>
          <cell r="W460">
            <v>0</v>
          </cell>
          <cell r="X460">
            <v>0</v>
          </cell>
          <cell r="Y460">
            <v>0</v>
          </cell>
          <cell r="Z460">
            <v>0</v>
          </cell>
          <cell r="AA460">
            <v>0</v>
          </cell>
          <cell r="AB460">
            <v>2015.5</v>
          </cell>
          <cell r="AC460">
            <v>2015.5</v>
          </cell>
          <cell r="AD460">
            <v>0</v>
          </cell>
          <cell r="AE460">
            <v>0</v>
          </cell>
          <cell r="AF460">
            <v>0</v>
          </cell>
          <cell r="AG460">
            <v>2015.5</v>
          </cell>
          <cell r="AH460">
            <v>0</v>
          </cell>
          <cell r="AI460">
            <v>0</v>
          </cell>
          <cell r="AJ460">
            <v>0</v>
          </cell>
          <cell r="AK460">
            <v>0</v>
          </cell>
          <cell r="AL460">
            <v>0</v>
          </cell>
          <cell r="AM460">
            <v>0</v>
          </cell>
        </row>
        <row r="461">
          <cell r="B461" t="str">
            <v>Sterile Water for Injection USP2mL</v>
          </cell>
          <cell r="C461" t="str">
            <v>Sterile Water for Injection USP</v>
          </cell>
          <cell r="D461" t="str">
            <v>2mL</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row>
        <row r="462">
          <cell r="B462" t="str">
            <v>Sterile Water for Injection USP5mL</v>
          </cell>
          <cell r="C462" t="str">
            <v>Sterile Water for Injection USP</v>
          </cell>
          <cell r="D462" t="str">
            <v>5mL</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row>
        <row r="463">
          <cell r="B463" t="str">
            <v>Sumatriptan succinate100mg</v>
          </cell>
          <cell r="C463" t="str">
            <v>Sumatriptan succinate</v>
          </cell>
          <cell r="D463" t="str">
            <v>100mg</v>
          </cell>
          <cell r="E463">
            <v>0</v>
          </cell>
          <cell r="F463">
            <v>0</v>
          </cell>
          <cell r="G463">
            <v>0</v>
          </cell>
          <cell r="H463">
            <v>0</v>
          </cell>
          <cell r="I463" t="str">
            <v>Y</v>
          </cell>
          <cell r="J463">
            <v>2010.25</v>
          </cell>
          <cell r="K463">
            <v>0</v>
          </cell>
          <cell r="L463">
            <v>0</v>
          </cell>
          <cell r="M463">
            <v>0</v>
          </cell>
          <cell r="N463">
            <v>2011</v>
          </cell>
          <cell r="O463">
            <v>0</v>
          </cell>
          <cell r="P463">
            <v>0</v>
          </cell>
          <cell r="Q463">
            <v>0</v>
          </cell>
          <cell r="R463">
            <v>0</v>
          </cell>
          <cell r="S463">
            <v>2011</v>
          </cell>
          <cell r="T463">
            <v>0</v>
          </cell>
          <cell r="U463">
            <v>0</v>
          </cell>
          <cell r="V463">
            <v>2011</v>
          </cell>
          <cell r="W463">
            <v>0</v>
          </cell>
          <cell r="X463">
            <v>0</v>
          </cell>
          <cell r="Y463">
            <v>2010.25</v>
          </cell>
          <cell r="Z463">
            <v>0</v>
          </cell>
          <cell r="AA463">
            <v>0</v>
          </cell>
          <cell r="AB463">
            <v>2011</v>
          </cell>
          <cell r="AC463">
            <v>2011</v>
          </cell>
          <cell r="AD463">
            <v>0</v>
          </cell>
          <cell r="AE463">
            <v>0</v>
          </cell>
          <cell r="AF463">
            <v>0</v>
          </cell>
          <cell r="AG463">
            <v>2011</v>
          </cell>
          <cell r="AH463">
            <v>0</v>
          </cell>
          <cell r="AI463">
            <v>0</v>
          </cell>
          <cell r="AJ463">
            <v>0</v>
          </cell>
          <cell r="AK463">
            <v>0</v>
          </cell>
          <cell r="AL463">
            <v>0</v>
          </cell>
          <cell r="AM463">
            <v>0</v>
          </cell>
        </row>
        <row r="464">
          <cell r="B464" t="str">
            <v>Sumatriptan succinate50mg</v>
          </cell>
          <cell r="C464" t="str">
            <v>Sumatriptan succinate</v>
          </cell>
          <cell r="D464" t="str">
            <v>50mg</v>
          </cell>
          <cell r="E464">
            <v>0</v>
          </cell>
          <cell r="F464">
            <v>0</v>
          </cell>
          <cell r="G464">
            <v>0</v>
          </cell>
          <cell r="H464">
            <v>0</v>
          </cell>
          <cell r="I464" t="str">
            <v>Y</v>
          </cell>
          <cell r="J464">
            <v>2010.25</v>
          </cell>
          <cell r="K464">
            <v>0</v>
          </cell>
          <cell r="L464">
            <v>0</v>
          </cell>
          <cell r="M464">
            <v>0</v>
          </cell>
          <cell r="N464">
            <v>2011</v>
          </cell>
          <cell r="O464">
            <v>0</v>
          </cell>
          <cell r="P464">
            <v>0</v>
          </cell>
          <cell r="Q464">
            <v>0</v>
          </cell>
          <cell r="R464">
            <v>0</v>
          </cell>
          <cell r="S464">
            <v>2011</v>
          </cell>
          <cell r="T464">
            <v>0</v>
          </cell>
          <cell r="U464">
            <v>0</v>
          </cell>
          <cell r="V464">
            <v>2011</v>
          </cell>
          <cell r="W464">
            <v>0</v>
          </cell>
          <cell r="X464">
            <v>0</v>
          </cell>
          <cell r="Y464">
            <v>2010.25</v>
          </cell>
          <cell r="Z464">
            <v>0</v>
          </cell>
          <cell r="AA464">
            <v>0</v>
          </cell>
          <cell r="AB464">
            <v>2011</v>
          </cell>
          <cell r="AC464">
            <v>2011</v>
          </cell>
          <cell r="AD464">
            <v>0</v>
          </cell>
          <cell r="AE464">
            <v>0</v>
          </cell>
          <cell r="AF464">
            <v>0</v>
          </cell>
          <cell r="AG464">
            <v>2011</v>
          </cell>
          <cell r="AH464">
            <v>0</v>
          </cell>
          <cell r="AI464">
            <v>0</v>
          </cell>
          <cell r="AJ464">
            <v>0</v>
          </cell>
          <cell r="AK464">
            <v>0</v>
          </cell>
          <cell r="AL464">
            <v>0</v>
          </cell>
          <cell r="AM464">
            <v>0</v>
          </cell>
        </row>
        <row r="465">
          <cell r="B465" t="str">
            <v>Tacrolimus0.5mg</v>
          </cell>
          <cell r="C465" t="str">
            <v>Tacrolimus</v>
          </cell>
          <cell r="D465" t="str">
            <v>0.5mg</v>
          </cell>
          <cell r="E465">
            <v>0</v>
          </cell>
          <cell r="F465">
            <v>0</v>
          </cell>
          <cell r="G465">
            <v>0</v>
          </cell>
          <cell r="H465">
            <v>0</v>
          </cell>
          <cell r="I465" t="str">
            <v>Y</v>
          </cell>
          <cell r="J465">
            <v>2011.5</v>
          </cell>
          <cell r="K465">
            <v>0</v>
          </cell>
          <cell r="L465">
            <v>0</v>
          </cell>
          <cell r="M465">
            <v>0</v>
          </cell>
          <cell r="N465">
            <v>2011.5</v>
          </cell>
          <cell r="O465">
            <v>0</v>
          </cell>
          <cell r="P465">
            <v>0</v>
          </cell>
          <cell r="Q465">
            <v>0</v>
          </cell>
          <cell r="R465">
            <v>0</v>
          </cell>
          <cell r="S465">
            <v>2011.5</v>
          </cell>
          <cell r="T465">
            <v>0</v>
          </cell>
          <cell r="U465">
            <v>0</v>
          </cell>
          <cell r="V465">
            <v>2011.5</v>
          </cell>
          <cell r="W465">
            <v>0</v>
          </cell>
          <cell r="X465">
            <v>0</v>
          </cell>
          <cell r="Y465">
            <v>0</v>
          </cell>
          <cell r="Z465">
            <v>0</v>
          </cell>
          <cell r="AA465">
            <v>0</v>
          </cell>
          <cell r="AB465">
            <v>2011.5</v>
          </cell>
          <cell r="AC465">
            <v>2011.5</v>
          </cell>
          <cell r="AD465">
            <v>0</v>
          </cell>
          <cell r="AE465">
            <v>0</v>
          </cell>
          <cell r="AF465">
            <v>0</v>
          </cell>
          <cell r="AG465">
            <v>2011.5</v>
          </cell>
          <cell r="AH465">
            <v>0</v>
          </cell>
          <cell r="AI465">
            <v>0</v>
          </cell>
          <cell r="AJ465">
            <v>0</v>
          </cell>
          <cell r="AK465">
            <v>0</v>
          </cell>
          <cell r="AL465">
            <v>0</v>
          </cell>
          <cell r="AM465">
            <v>0</v>
          </cell>
        </row>
        <row r="466">
          <cell r="B466" t="str">
            <v>Tacrolimus1mg</v>
          </cell>
          <cell r="C466" t="str">
            <v>Tacrolimus</v>
          </cell>
          <cell r="D466" t="str">
            <v>1mg</v>
          </cell>
          <cell r="E466">
            <v>0</v>
          </cell>
          <cell r="F466">
            <v>0</v>
          </cell>
          <cell r="G466">
            <v>0</v>
          </cell>
          <cell r="H466">
            <v>0</v>
          </cell>
          <cell r="I466" t="str">
            <v>Y</v>
          </cell>
          <cell r="J466">
            <v>2011.5</v>
          </cell>
          <cell r="K466">
            <v>0</v>
          </cell>
          <cell r="L466">
            <v>0</v>
          </cell>
          <cell r="M466">
            <v>0</v>
          </cell>
          <cell r="N466">
            <v>2011.5</v>
          </cell>
          <cell r="O466">
            <v>0</v>
          </cell>
          <cell r="P466">
            <v>0</v>
          </cell>
          <cell r="Q466">
            <v>0</v>
          </cell>
          <cell r="R466">
            <v>0</v>
          </cell>
          <cell r="S466">
            <v>2011.5</v>
          </cell>
          <cell r="T466">
            <v>0</v>
          </cell>
          <cell r="U466">
            <v>0</v>
          </cell>
          <cell r="V466">
            <v>2011.5</v>
          </cell>
          <cell r="W466">
            <v>0</v>
          </cell>
          <cell r="X466">
            <v>0</v>
          </cell>
          <cell r="Y466">
            <v>0</v>
          </cell>
          <cell r="Z466">
            <v>0</v>
          </cell>
          <cell r="AA466">
            <v>0</v>
          </cell>
          <cell r="AB466">
            <v>2011.5</v>
          </cell>
          <cell r="AC466">
            <v>2011.5</v>
          </cell>
          <cell r="AD466">
            <v>0</v>
          </cell>
          <cell r="AE466">
            <v>0</v>
          </cell>
          <cell r="AF466">
            <v>0</v>
          </cell>
          <cell r="AG466">
            <v>2011.5</v>
          </cell>
          <cell r="AH466">
            <v>0</v>
          </cell>
          <cell r="AI466">
            <v>0</v>
          </cell>
          <cell r="AJ466">
            <v>0</v>
          </cell>
          <cell r="AK466">
            <v>0</v>
          </cell>
          <cell r="AL466">
            <v>0</v>
          </cell>
          <cell r="AM466">
            <v>0</v>
          </cell>
        </row>
        <row r="467">
          <cell r="B467" t="str">
            <v>Tacrolimus5mg</v>
          </cell>
          <cell r="C467" t="str">
            <v>Tacrolimus</v>
          </cell>
          <cell r="D467" t="str">
            <v>5mg</v>
          </cell>
          <cell r="E467">
            <v>0</v>
          </cell>
          <cell r="F467">
            <v>0</v>
          </cell>
          <cell r="G467">
            <v>0</v>
          </cell>
          <cell r="H467">
            <v>0</v>
          </cell>
          <cell r="I467" t="str">
            <v>Y</v>
          </cell>
          <cell r="J467">
            <v>2011.5</v>
          </cell>
          <cell r="K467">
            <v>0</v>
          </cell>
          <cell r="L467">
            <v>0</v>
          </cell>
          <cell r="M467">
            <v>0</v>
          </cell>
          <cell r="N467">
            <v>2011.5</v>
          </cell>
          <cell r="O467">
            <v>0</v>
          </cell>
          <cell r="P467">
            <v>0</v>
          </cell>
          <cell r="Q467">
            <v>0</v>
          </cell>
          <cell r="R467">
            <v>0</v>
          </cell>
          <cell r="S467">
            <v>2011.5</v>
          </cell>
          <cell r="T467">
            <v>0</v>
          </cell>
          <cell r="U467">
            <v>0</v>
          </cell>
          <cell r="V467">
            <v>2011.5</v>
          </cell>
          <cell r="W467">
            <v>0</v>
          </cell>
          <cell r="X467">
            <v>0</v>
          </cell>
          <cell r="Y467">
            <v>0</v>
          </cell>
          <cell r="Z467">
            <v>0</v>
          </cell>
          <cell r="AA467">
            <v>0</v>
          </cell>
          <cell r="AB467">
            <v>2011.5</v>
          </cell>
          <cell r="AC467">
            <v>2011.5</v>
          </cell>
          <cell r="AD467">
            <v>0</v>
          </cell>
          <cell r="AE467">
            <v>0</v>
          </cell>
          <cell r="AF467">
            <v>0</v>
          </cell>
          <cell r="AG467">
            <v>2011.5</v>
          </cell>
          <cell r="AH467">
            <v>0</v>
          </cell>
          <cell r="AI467">
            <v>0</v>
          </cell>
          <cell r="AJ467">
            <v>0</v>
          </cell>
          <cell r="AK467">
            <v>0</v>
          </cell>
          <cell r="AL467">
            <v>0</v>
          </cell>
          <cell r="AM467">
            <v>0</v>
          </cell>
        </row>
        <row r="468">
          <cell r="B468" t="str">
            <v>Tadalafil10mg</v>
          </cell>
          <cell r="C468" t="str">
            <v>Tadalafil</v>
          </cell>
          <cell r="D468" t="str">
            <v>10mg</v>
          </cell>
          <cell r="E468">
            <v>0</v>
          </cell>
          <cell r="F468">
            <v>0</v>
          </cell>
          <cell r="G468">
            <v>0</v>
          </cell>
          <cell r="H468">
            <v>0</v>
          </cell>
          <cell r="I468" t="str">
            <v>Y</v>
          </cell>
          <cell r="J468">
            <v>2014.5</v>
          </cell>
          <cell r="K468">
            <v>0</v>
          </cell>
          <cell r="L468">
            <v>0</v>
          </cell>
          <cell r="M468">
            <v>0</v>
          </cell>
          <cell r="N468">
            <v>2014.5</v>
          </cell>
          <cell r="O468">
            <v>0</v>
          </cell>
          <cell r="P468">
            <v>0</v>
          </cell>
          <cell r="Q468">
            <v>0</v>
          </cell>
          <cell r="R468">
            <v>0</v>
          </cell>
          <cell r="S468">
            <v>2014.5</v>
          </cell>
          <cell r="T468">
            <v>0</v>
          </cell>
          <cell r="U468">
            <v>0</v>
          </cell>
          <cell r="V468">
            <v>2014.5</v>
          </cell>
          <cell r="W468">
            <v>0</v>
          </cell>
          <cell r="X468">
            <v>0</v>
          </cell>
          <cell r="Y468">
            <v>0</v>
          </cell>
          <cell r="Z468">
            <v>0</v>
          </cell>
          <cell r="AA468">
            <v>0</v>
          </cell>
          <cell r="AB468">
            <v>2014.5</v>
          </cell>
          <cell r="AC468">
            <v>2014.5</v>
          </cell>
          <cell r="AD468">
            <v>0</v>
          </cell>
          <cell r="AE468">
            <v>0</v>
          </cell>
          <cell r="AF468">
            <v>0</v>
          </cell>
          <cell r="AG468">
            <v>2014.5</v>
          </cell>
          <cell r="AH468">
            <v>0</v>
          </cell>
          <cell r="AI468">
            <v>0</v>
          </cell>
          <cell r="AJ468">
            <v>0</v>
          </cell>
          <cell r="AK468">
            <v>0</v>
          </cell>
          <cell r="AL468">
            <v>0</v>
          </cell>
          <cell r="AM468">
            <v>0</v>
          </cell>
        </row>
        <row r="469">
          <cell r="B469" t="str">
            <v>Tadalafil2.5mg</v>
          </cell>
          <cell r="C469" t="str">
            <v>Tadalafil</v>
          </cell>
          <cell r="D469" t="str">
            <v>2.5mg</v>
          </cell>
          <cell r="E469">
            <v>0</v>
          </cell>
          <cell r="F469">
            <v>0</v>
          </cell>
          <cell r="G469">
            <v>0</v>
          </cell>
          <cell r="H469">
            <v>0</v>
          </cell>
          <cell r="I469" t="str">
            <v>Y</v>
          </cell>
          <cell r="J469">
            <v>2014.5</v>
          </cell>
          <cell r="K469">
            <v>0</v>
          </cell>
          <cell r="L469">
            <v>0</v>
          </cell>
          <cell r="M469">
            <v>0</v>
          </cell>
          <cell r="N469">
            <v>2014.5</v>
          </cell>
          <cell r="O469">
            <v>0</v>
          </cell>
          <cell r="P469">
            <v>0</v>
          </cell>
          <cell r="Q469">
            <v>0</v>
          </cell>
          <cell r="R469">
            <v>0</v>
          </cell>
          <cell r="S469">
            <v>2014.5</v>
          </cell>
          <cell r="T469">
            <v>0</v>
          </cell>
          <cell r="U469">
            <v>0</v>
          </cell>
          <cell r="V469">
            <v>2014.5</v>
          </cell>
          <cell r="W469">
            <v>0</v>
          </cell>
          <cell r="X469">
            <v>0</v>
          </cell>
          <cell r="Y469">
            <v>0</v>
          </cell>
          <cell r="Z469">
            <v>0</v>
          </cell>
          <cell r="AA469">
            <v>0</v>
          </cell>
          <cell r="AB469">
            <v>2014.5</v>
          </cell>
          <cell r="AC469">
            <v>2014.5</v>
          </cell>
          <cell r="AD469">
            <v>0</v>
          </cell>
          <cell r="AE469">
            <v>0</v>
          </cell>
          <cell r="AF469">
            <v>0</v>
          </cell>
          <cell r="AG469">
            <v>2014.5</v>
          </cell>
          <cell r="AH469">
            <v>0</v>
          </cell>
          <cell r="AI469">
            <v>0</v>
          </cell>
          <cell r="AJ469">
            <v>0</v>
          </cell>
          <cell r="AK469">
            <v>0</v>
          </cell>
          <cell r="AL469">
            <v>0</v>
          </cell>
          <cell r="AM469">
            <v>0</v>
          </cell>
        </row>
        <row r="470">
          <cell r="B470" t="str">
            <v>Tadalafil20mg</v>
          </cell>
          <cell r="C470" t="str">
            <v>Tadalafil</v>
          </cell>
          <cell r="D470" t="str">
            <v>20mg</v>
          </cell>
          <cell r="E470">
            <v>0</v>
          </cell>
          <cell r="F470">
            <v>0</v>
          </cell>
          <cell r="G470">
            <v>0</v>
          </cell>
          <cell r="H470">
            <v>0</v>
          </cell>
          <cell r="I470" t="str">
            <v>Y</v>
          </cell>
          <cell r="J470">
            <v>2014.5</v>
          </cell>
          <cell r="K470">
            <v>0</v>
          </cell>
          <cell r="L470">
            <v>0</v>
          </cell>
          <cell r="M470">
            <v>0</v>
          </cell>
          <cell r="N470">
            <v>2014.5</v>
          </cell>
          <cell r="O470">
            <v>0</v>
          </cell>
          <cell r="P470">
            <v>0</v>
          </cell>
          <cell r="Q470">
            <v>0</v>
          </cell>
          <cell r="R470">
            <v>0</v>
          </cell>
          <cell r="S470">
            <v>2014.5</v>
          </cell>
          <cell r="T470">
            <v>0</v>
          </cell>
          <cell r="U470">
            <v>0</v>
          </cell>
          <cell r="V470">
            <v>2014.5</v>
          </cell>
          <cell r="W470">
            <v>0</v>
          </cell>
          <cell r="X470">
            <v>0</v>
          </cell>
          <cell r="Y470">
            <v>0</v>
          </cell>
          <cell r="Z470">
            <v>0</v>
          </cell>
          <cell r="AA470">
            <v>0</v>
          </cell>
          <cell r="AB470">
            <v>2014.5</v>
          </cell>
          <cell r="AC470">
            <v>2014.5</v>
          </cell>
          <cell r="AD470">
            <v>0</v>
          </cell>
          <cell r="AE470">
            <v>0</v>
          </cell>
          <cell r="AF470">
            <v>0</v>
          </cell>
          <cell r="AG470">
            <v>2014.5</v>
          </cell>
          <cell r="AH470">
            <v>0</v>
          </cell>
          <cell r="AI470">
            <v>0</v>
          </cell>
          <cell r="AJ470">
            <v>0</v>
          </cell>
          <cell r="AK470">
            <v>0</v>
          </cell>
          <cell r="AL470">
            <v>0</v>
          </cell>
          <cell r="AM470">
            <v>0</v>
          </cell>
        </row>
        <row r="471">
          <cell r="B471" t="str">
            <v>Tadalafil5mg</v>
          </cell>
          <cell r="C471" t="str">
            <v>Tadalafil</v>
          </cell>
          <cell r="D471" t="str">
            <v>5mg</v>
          </cell>
          <cell r="E471">
            <v>0</v>
          </cell>
          <cell r="F471">
            <v>0</v>
          </cell>
          <cell r="G471">
            <v>0</v>
          </cell>
          <cell r="H471">
            <v>0</v>
          </cell>
          <cell r="I471" t="str">
            <v>Y</v>
          </cell>
          <cell r="J471">
            <v>2014.5</v>
          </cell>
          <cell r="K471">
            <v>0</v>
          </cell>
          <cell r="L471">
            <v>0</v>
          </cell>
          <cell r="M471">
            <v>0</v>
          </cell>
          <cell r="N471">
            <v>2014.5</v>
          </cell>
          <cell r="O471">
            <v>0</v>
          </cell>
          <cell r="P471">
            <v>0</v>
          </cell>
          <cell r="Q471">
            <v>0</v>
          </cell>
          <cell r="R471">
            <v>0</v>
          </cell>
          <cell r="S471">
            <v>2014.5</v>
          </cell>
          <cell r="T471">
            <v>0</v>
          </cell>
          <cell r="U471">
            <v>0</v>
          </cell>
          <cell r="V471">
            <v>2014.5</v>
          </cell>
          <cell r="W471">
            <v>0</v>
          </cell>
          <cell r="X471">
            <v>0</v>
          </cell>
          <cell r="Y471">
            <v>0</v>
          </cell>
          <cell r="Z471">
            <v>0</v>
          </cell>
          <cell r="AA471">
            <v>0</v>
          </cell>
          <cell r="AB471">
            <v>2014.5</v>
          </cell>
          <cell r="AC471">
            <v>2014.5</v>
          </cell>
          <cell r="AD471">
            <v>0</v>
          </cell>
          <cell r="AE471">
            <v>0</v>
          </cell>
          <cell r="AF471">
            <v>0</v>
          </cell>
          <cell r="AG471">
            <v>2014.5</v>
          </cell>
          <cell r="AH471">
            <v>0</v>
          </cell>
          <cell r="AI471">
            <v>0</v>
          </cell>
          <cell r="AJ471">
            <v>0</v>
          </cell>
          <cell r="AK471">
            <v>0</v>
          </cell>
          <cell r="AL471">
            <v>0</v>
          </cell>
          <cell r="AM471">
            <v>0</v>
          </cell>
        </row>
        <row r="472">
          <cell r="B472" t="str">
            <v>Telmisartan + Amlodipine40+10mg</v>
          </cell>
          <cell r="C472" t="str">
            <v>Telmisartan + Amlodipine</v>
          </cell>
          <cell r="D472" t="str">
            <v>40+10mg</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row>
        <row r="473">
          <cell r="B473" t="str">
            <v>Telmisartan + Amlodipine40+5mg</v>
          </cell>
          <cell r="C473" t="str">
            <v>Telmisartan + Amlodipine</v>
          </cell>
          <cell r="D473" t="str">
            <v>40+5mg</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row>
        <row r="474">
          <cell r="B474" t="str">
            <v>Telmisartan + Amlodipine80+10mg</v>
          </cell>
          <cell r="C474" t="str">
            <v>Telmisartan + Amlodipine</v>
          </cell>
          <cell r="D474" t="str">
            <v>80+10mg</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row>
        <row r="475">
          <cell r="B475" t="str">
            <v>Telmisartan + Amlodipine80+5mg</v>
          </cell>
          <cell r="C475" t="str">
            <v>Telmisartan + Amlodipine</v>
          </cell>
          <cell r="D475" t="str">
            <v>80+5mg</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row>
        <row r="476">
          <cell r="B476" t="str">
            <v>Telmisartan + HCTZ40+12.5mg</v>
          </cell>
          <cell r="C476" t="str">
            <v>Telmisartan + HCTZ</v>
          </cell>
          <cell r="D476" t="str">
            <v>40+12.5mg</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row>
        <row r="477">
          <cell r="B477" t="str">
            <v>Telmisartan + HCTZ80+12.5mg</v>
          </cell>
          <cell r="C477" t="str">
            <v>Telmisartan + HCTZ</v>
          </cell>
          <cell r="D477" t="str">
            <v>80+12.5mg</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row>
        <row r="478">
          <cell r="B478" t="str">
            <v>Telmisartan + HCTZ80+25mg</v>
          </cell>
          <cell r="C478" t="str">
            <v>Telmisartan + HCTZ</v>
          </cell>
          <cell r="D478" t="str">
            <v>80+25mg</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row>
        <row r="479">
          <cell r="B479" t="str">
            <v>Telmisartan20mg</v>
          </cell>
          <cell r="C479" t="str">
            <v>Telmisartan</v>
          </cell>
          <cell r="D479" t="str">
            <v>20mg</v>
          </cell>
          <cell r="E479">
            <v>0</v>
          </cell>
          <cell r="F479">
            <v>0</v>
          </cell>
          <cell r="G479">
            <v>0</v>
          </cell>
          <cell r="H479">
            <v>0</v>
          </cell>
          <cell r="I479" t="str">
            <v>Y</v>
          </cell>
          <cell r="J479">
            <v>2014</v>
          </cell>
          <cell r="K479">
            <v>0</v>
          </cell>
          <cell r="L479">
            <v>0</v>
          </cell>
          <cell r="M479">
            <v>0</v>
          </cell>
          <cell r="N479">
            <v>2014</v>
          </cell>
          <cell r="O479">
            <v>0</v>
          </cell>
          <cell r="P479">
            <v>0</v>
          </cell>
          <cell r="Q479">
            <v>0</v>
          </cell>
          <cell r="R479">
            <v>0</v>
          </cell>
          <cell r="S479">
            <v>2014</v>
          </cell>
          <cell r="T479">
            <v>0</v>
          </cell>
          <cell r="U479">
            <v>0</v>
          </cell>
          <cell r="V479">
            <v>2014</v>
          </cell>
          <cell r="W479">
            <v>0</v>
          </cell>
          <cell r="X479">
            <v>0</v>
          </cell>
          <cell r="Y479">
            <v>0</v>
          </cell>
          <cell r="Z479">
            <v>0</v>
          </cell>
          <cell r="AA479">
            <v>0</v>
          </cell>
          <cell r="AB479">
            <v>2014</v>
          </cell>
          <cell r="AC479">
            <v>2014</v>
          </cell>
          <cell r="AD479">
            <v>0</v>
          </cell>
          <cell r="AE479">
            <v>0</v>
          </cell>
          <cell r="AF479">
            <v>0</v>
          </cell>
          <cell r="AG479">
            <v>2014</v>
          </cell>
          <cell r="AH479">
            <v>0</v>
          </cell>
          <cell r="AI479">
            <v>0</v>
          </cell>
          <cell r="AJ479">
            <v>0</v>
          </cell>
          <cell r="AK479">
            <v>0</v>
          </cell>
          <cell r="AL479">
            <v>0</v>
          </cell>
          <cell r="AM479">
            <v>0</v>
          </cell>
        </row>
        <row r="480">
          <cell r="B480" t="str">
            <v>Telmisartan40mg</v>
          </cell>
          <cell r="C480" t="str">
            <v>Telmisartan</v>
          </cell>
          <cell r="D480" t="str">
            <v>40mg</v>
          </cell>
          <cell r="E480">
            <v>0</v>
          </cell>
          <cell r="F480">
            <v>0</v>
          </cell>
          <cell r="G480">
            <v>0</v>
          </cell>
          <cell r="H480">
            <v>0</v>
          </cell>
          <cell r="I480" t="str">
            <v>Y</v>
          </cell>
          <cell r="J480">
            <v>2014</v>
          </cell>
          <cell r="K480">
            <v>0</v>
          </cell>
          <cell r="L480">
            <v>0</v>
          </cell>
          <cell r="M480">
            <v>0</v>
          </cell>
          <cell r="N480">
            <v>2014</v>
          </cell>
          <cell r="O480">
            <v>0</v>
          </cell>
          <cell r="P480">
            <v>0</v>
          </cell>
          <cell r="Q480">
            <v>0</v>
          </cell>
          <cell r="R480">
            <v>0</v>
          </cell>
          <cell r="S480">
            <v>2014</v>
          </cell>
          <cell r="T480">
            <v>0</v>
          </cell>
          <cell r="U480">
            <v>0</v>
          </cell>
          <cell r="V480">
            <v>2014</v>
          </cell>
          <cell r="W480">
            <v>0</v>
          </cell>
          <cell r="X480">
            <v>0</v>
          </cell>
          <cell r="Y480">
            <v>0</v>
          </cell>
          <cell r="Z480">
            <v>0</v>
          </cell>
          <cell r="AA480">
            <v>0</v>
          </cell>
          <cell r="AB480">
            <v>2014</v>
          </cell>
          <cell r="AC480">
            <v>2014</v>
          </cell>
          <cell r="AD480">
            <v>0</v>
          </cell>
          <cell r="AE480">
            <v>0</v>
          </cell>
          <cell r="AF480">
            <v>0</v>
          </cell>
          <cell r="AG480">
            <v>2014</v>
          </cell>
          <cell r="AH480">
            <v>0</v>
          </cell>
          <cell r="AI480">
            <v>0</v>
          </cell>
          <cell r="AJ480">
            <v>0</v>
          </cell>
          <cell r="AK480">
            <v>0</v>
          </cell>
          <cell r="AL480">
            <v>0</v>
          </cell>
          <cell r="AM480">
            <v>0</v>
          </cell>
        </row>
        <row r="481">
          <cell r="B481" t="str">
            <v>Telmisartan80mg</v>
          </cell>
          <cell r="C481" t="str">
            <v>Telmisartan</v>
          </cell>
          <cell r="D481" t="str">
            <v>80mg</v>
          </cell>
          <cell r="E481">
            <v>0</v>
          </cell>
          <cell r="F481">
            <v>0</v>
          </cell>
          <cell r="G481">
            <v>0</v>
          </cell>
          <cell r="H481">
            <v>0</v>
          </cell>
          <cell r="I481" t="str">
            <v>Y</v>
          </cell>
          <cell r="J481">
            <v>2014</v>
          </cell>
          <cell r="K481">
            <v>0</v>
          </cell>
          <cell r="L481">
            <v>0</v>
          </cell>
          <cell r="M481">
            <v>0</v>
          </cell>
          <cell r="N481">
            <v>2014</v>
          </cell>
          <cell r="O481">
            <v>0</v>
          </cell>
          <cell r="P481">
            <v>0</v>
          </cell>
          <cell r="Q481">
            <v>0</v>
          </cell>
          <cell r="R481">
            <v>0</v>
          </cell>
          <cell r="S481">
            <v>2014</v>
          </cell>
          <cell r="T481">
            <v>0</v>
          </cell>
          <cell r="U481">
            <v>0</v>
          </cell>
          <cell r="V481">
            <v>2014</v>
          </cell>
          <cell r="W481">
            <v>0</v>
          </cell>
          <cell r="X481">
            <v>0</v>
          </cell>
          <cell r="Y481">
            <v>0</v>
          </cell>
          <cell r="Z481">
            <v>0</v>
          </cell>
          <cell r="AA481">
            <v>0</v>
          </cell>
          <cell r="AB481">
            <v>2014</v>
          </cell>
          <cell r="AC481">
            <v>2014</v>
          </cell>
          <cell r="AD481">
            <v>0</v>
          </cell>
          <cell r="AE481">
            <v>0</v>
          </cell>
          <cell r="AF481">
            <v>0</v>
          </cell>
          <cell r="AG481">
            <v>2014</v>
          </cell>
          <cell r="AH481">
            <v>0</v>
          </cell>
          <cell r="AI481">
            <v>0</v>
          </cell>
          <cell r="AJ481">
            <v>0</v>
          </cell>
          <cell r="AK481">
            <v>0</v>
          </cell>
          <cell r="AL481">
            <v>0</v>
          </cell>
          <cell r="AM481">
            <v>0</v>
          </cell>
        </row>
        <row r="482">
          <cell r="B482" t="str">
            <v>Terazosin10mg</v>
          </cell>
          <cell r="C482" t="str">
            <v>Terazosin</v>
          </cell>
          <cell r="D482" t="str">
            <v>10mg</v>
          </cell>
          <cell r="E482">
            <v>0</v>
          </cell>
          <cell r="F482">
            <v>0</v>
          </cell>
          <cell r="G482">
            <v>0</v>
          </cell>
          <cell r="H482">
            <v>0</v>
          </cell>
          <cell r="I482" t="str">
            <v>Y</v>
          </cell>
          <cell r="J482">
            <v>2010.25</v>
          </cell>
          <cell r="K482">
            <v>0</v>
          </cell>
          <cell r="L482">
            <v>0</v>
          </cell>
          <cell r="M482">
            <v>0</v>
          </cell>
          <cell r="N482">
            <v>2010.25</v>
          </cell>
          <cell r="O482">
            <v>0</v>
          </cell>
          <cell r="P482">
            <v>0</v>
          </cell>
          <cell r="Q482">
            <v>0</v>
          </cell>
          <cell r="R482">
            <v>0</v>
          </cell>
          <cell r="S482">
            <v>2010.25</v>
          </cell>
          <cell r="T482">
            <v>0</v>
          </cell>
          <cell r="U482">
            <v>0</v>
          </cell>
          <cell r="V482">
            <v>2010.25</v>
          </cell>
          <cell r="W482">
            <v>0</v>
          </cell>
          <cell r="X482">
            <v>0</v>
          </cell>
          <cell r="Y482">
            <v>0</v>
          </cell>
          <cell r="Z482">
            <v>0</v>
          </cell>
          <cell r="AA482">
            <v>0</v>
          </cell>
          <cell r="AB482">
            <v>2010.25</v>
          </cell>
          <cell r="AC482">
            <v>2010.25</v>
          </cell>
          <cell r="AD482">
            <v>0</v>
          </cell>
          <cell r="AE482">
            <v>0</v>
          </cell>
          <cell r="AF482">
            <v>0</v>
          </cell>
          <cell r="AG482">
            <v>2011</v>
          </cell>
          <cell r="AH482">
            <v>0</v>
          </cell>
          <cell r="AI482">
            <v>0</v>
          </cell>
          <cell r="AJ482">
            <v>0</v>
          </cell>
          <cell r="AK482">
            <v>0</v>
          </cell>
          <cell r="AL482">
            <v>0</v>
          </cell>
          <cell r="AM482">
            <v>0</v>
          </cell>
        </row>
        <row r="483">
          <cell r="B483" t="str">
            <v>Terazosin1mg</v>
          </cell>
          <cell r="C483" t="str">
            <v>Terazosin</v>
          </cell>
          <cell r="D483" t="str">
            <v>1mg</v>
          </cell>
          <cell r="E483">
            <v>0</v>
          </cell>
          <cell r="F483">
            <v>0</v>
          </cell>
          <cell r="G483">
            <v>0</v>
          </cell>
          <cell r="H483">
            <v>0</v>
          </cell>
          <cell r="I483" t="str">
            <v>Y</v>
          </cell>
          <cell r="J483">
            <v>2010.25</v>
          </cell>
          <cell r="K483">
            <v>0</v>
          </cell>
          <cell r="L483">
            <v>0</v>
          </cell>
          <cell r="M483">
            <v>0</v>
          </cell>
          <cell r="N483">
            <v>2010.25</v>
          </cell>
          <cell r="O483">
            <v>0</v>
          </cell>
          <cell r="P483">
            <v>0</v>
          </cell>
          <cell r="Q483">
            <v>0</v>
          </cell>
          <cell r="R483">
            <v>0</v>
          </cell>
          <cell r="S483">
            <v>2010.25</v>
          </cell>
          <cell r="T483">
            <v>0</v>
          </cell>
          <cell r="U483">
            <v>0</v>
          </cell>
          <cell r="V483">
            <v>2010.25</v>
          </cell>
          <cell r="W483">
            <v>0</v>
          </cell>
          <cell r="X483">
            <v>0</v>
          </cell>
          <cell r="Y483">
            <v>0</v>
          </cell>
          <cell r="Z483">
            <v>0</v>
          </cell>
          <cell r="AA483">
            <v>0</v>
          </cell>
          <cell r="AB483">
            <v>2010.25</v>
          </cell>
          <cell r="AC483">
            <v>2010.25</v>
          </cell>
          <cell r="AD483">
            <v>0</v>
          </cell>
          <cell r="AE483">
            <v>0</v>
          </cell>
          <cell r="AF483">
            <v>0</v>
          </cell>
          <cell r="AG483">
            <v>2011</v>
          </cell>
          <cell r="AH483">
            <v>0</v>
          </cell>
          <cell r="AI483">
            <v>0</v>
          </cell>
          <cell r="AJ483">
            <v>0</v>
          </cell>
          <cell r="AK483">
            <v>0</v>
          </cell>
          <cell r="AL483">
            <v>0</v>
          </cell>
          <cell r="AM483">
            <v>0</v>
          </cell>
        </row>
        <row r="484">
          <cell r="B484" t="str">
            <v>Terazosin2mg</v>
          </cell>
          <cell r="C484" t="str">
            <v>Terazosin</v>
          </cell>
          <cell r="D484" t="str">
            <v>2mg</v>
          </cell>
          <cell r="E484">
            <v>0</v>
          </cell>
          <cell r="F484">
            <v>0</v>
          </cell>
          <cell r="G484">
            <v>0</v>
          </cell>
          <cell r="H484">
            <v>0</v>
          </cell>
          <cell r="I484" t="str">
            <v>Y</v>
          </cell>
          <cell r="J484">
            <v>2010.25</v>
          </cell>
          <cell r="K484">
            <v>0</v>
          </cell>
          <cell r="L484">
            <v>0</v>
          </cell>
          <cell r="M484">
            <v>0</v>
          </cell>
          <cell r="N484">
            <v>2010.25</v>
          </cell>
          <cell r="O484">
            <v>0</v>
          </cell>
          <cell r="P484">
            <v>0</v>
          </cell>
          <cell r="Q484">
            <v>0</v>
          </cell>
          <cell r="R484">
            <v>0</v>
          </cell>
          <cell r="S484">
            <v>2010.25</v>
          </cell>
          <cell r="T484">
            <v>0</v>
          </cell>
          <cell r="U484">
            <v>0</v>
          </cell>
          <cell r="V484">
            <v>2010.25</v>
          </cell>
          <cell r="W484">
            <v>0</v>
          </cell>
          <cell r="X484">
            <v>0</v>
          </cell>
          <cell r="Y484">
            <v>0</v>
          </cell>
          <cell r="Z484">
            <v>0</v>
          </cell>
          <cell r="AA484">
            <v>0</v>
          </cell>
          <cell r="AB484">
            <v>2010.25</v>
          </cell>
          <cell r="AC484">
            <v>2010.25</v>
          </cell>
          <cell r="AD484">
            <v>0</v>
          </cell>
          <cell r="AE484">
            <v>0</v>
          </cell>
          <cell r="AF484">
            <v>0</v>
          </cell>
          <cell r="AG484">
            <v>2011</v>
          </cell>
          <cell r="AH484">
            <v>0</v>
          </cell>
          <cell r="AI484">
            <v>0</v>
          </cell>
          <cell r="AJ484">
            <v>0</v>
          </cell>
          <cell r="AK484">
            <v>0</v>
          </cell>
          <cell r="AL484">
            <v>0</v>
          </cell>
          <cell r="AM484">
            <v>0</v>
          </cell>
        </row>
        <row r="485">
          <cell r="B485" t="str">
            <v>Terazosin5mg</v>
          </cell>
          <cell r="C485" t="str">
            <v>Terazosin</v>
          </cell>
          <cell r="D485" t="str">
            <v>5mg</v>
          </cell>
          <cell r="E485">
            <v>0</v>
          </cell>
          <cell r="F485">
            <v>0</v>
          </cell>
          <cell r="G485">
            <v>0</v>
          </cell>
          <cell r="H485">
            <v>0</v>
          </cell>
          <cell r="I485" t="str">
            <v>Y</v>
          </cell>
          <cell r="J485">
            <v>2010.25</v>
          </cell>
          <cell r="K485">
            <v>0</v>
          </cell>
          <cell r="L485">
            <v>0</v>
          </cell>
          <cell r="M485">
            <v>0</v>
          </cell>
          <cell r="N485">
            <v>2010.25</v>
          </cell>
          <cell r="O485">
            <v>0</v>
          </cell>
          <cell r="P485">
            <v>0</v>
          </cell>
          <cell r="Q485">
            <v>0</v>
          </cell>
          <cell r="R485">
            <v>0</v>
          </cell>
          <cell r="S485">
            <v>2010.25</v>
          </cell>
          <cell r="T485">
            <v>0</v>
          </cell>
          <cell r="U485">
            <v>0</v>
          </cell>
          <cell r="V485">
            <v>2010.25</v>
          </cell>
          <cell r="W485">
            <v>0</v>
          </cell>
          <cell r="X485">
            <v>0</v>
          </cell>
          <cell r="Y485">
            <v>0</v>
          </cell>
          <cell r="Z485">
            <v>0</v>
          </cell>
          <cell r="AA485">
            <v>0</v>
          </cell>
          <cell r="AB485">
            <v>2010.25</v>
          </cell>
          <cell r="AC485">
            <v>2010.25</v>
          </cell>
          <cell r="AD485">
            <v>0</v>
          </cell>
          <cell r="AE485">
            <v>0</v>
          </cell>
          <cell r="AF485">
            <v>0</v>
          </cell>
          <cell r="AG485">
            <v>2011</v>
          </cell>
          <cell r="AH485">
            <v>0</v>
          </cell>
          <cell r="AI485">
            <v>0</v>
          </cell>
          <cell r="AJ485">
            <v>0</v>
          </cell>
          <cell r="AK485">
            <v>0</v>
          </cell>
          <cell r="AL485">
            <v>0</v>
          </cell>
          <cell r="AM485">
            <v>0</v>
          </cell>
        </row>
        <row r="486">
          <cell r="B486" t="str">
            <v>Tolterodine SR2mg</v>
          </cell>
          <cell r="C486" t="str">
            <v>Tolterodine SR</v>
          </cell>
          <cell r="D486" t="str">
            <v>2mg</v>
          </cell>
          <cell r="E486">
            <v>0</v>
          </cell>
          <cell r="F486" t="str">
            <v>Y</v>
          </cell>
          <cell r="G486" t="str">
            <v>Y</v>
          </cell>
          <cell r="H486">
            <v>0</v>
          </cell>
          <cell r="I486" t="str">
            <v>Y</v>
          </cell>
          <cell r="J486">
            <v>2012.25</v>
          </cell>
          <cell r="K486">
            <v>0</v>
          </cell>
          <cell r="L486">
            <v>0</v>
          </cell>
          <cell r="M486">
            <v>0</v>
          </cell>
          <cell r="N486">
            <v>2012.25</v>
          </cell>
          <cell r="O486">
            <v>0</v>
          </cell>
          <cell r="P486">
            <v>0</v>
          </cell>
          <cell r="Q486">
            <v>0</v>
          </cell>
          <cell r="R486">
            <v>0</v>
          </cell>
          <cell r="S486">
            <v>2012.25</v>
          </cell>
          <cell r="T486">
            <v>0</v>
          </cell>
          <cell r="U486">
            <v>0</v>
          </cell>
          <cell r="V486">
            <v>2012.25</v>
          </cell>
          <cell r="W486">
            <v>0</v>
          </cell>
          <cell r="X486">
            <v>0</v>
          </cell>
          <cell r="Y486">
            <v>0</v>
          </cell>
          <cell r="Z486">
            <v>0</v>
          </cell>
          <cell r="AA486">
            <v>0</v>
          </cell>
          <cell r="AB486">
            <v>2012.25</v>
          </cell>
          <cell r="AC486">
            <v>2012.25</v>
          </cell>
          <cell r="AD486">
            <v>0</v>
          </cell>
          <cell r="AE486">
            <v>0</v>
          </cell>
          <cell r="AF486">
            <v>0</v>
          </cell>
          <cell r="AG486">
            <v>2012.25</v>
          </cell>
          <cell r="AH486">
            <v>0</v>
          </cell>
          <cell r="AI486">
            <v>0</v>
          </cell>
          <cell r="AJ486">
            <v>0</v>
          </cell>
          <cell r="AK486">
            <v>0</v>
          </cell>
          <cell r="AL486">
            <v>0</v>
          </cell>
          <cell r="AM486">
            <v>0</v>
          </cell>
        </row>
        <row r="487">
          <cell r="B487" t="str">
            <v>Tolterodine SR4mg</v>
          </cell>
          <cell r="C487" t="str">
            <v>Tolterodine SR</v>
          </cell>
          <cell r="D487" t="str">
            <v>4mg</v>
          </cell>
          <cell r="E487">
            <v>0</v>
          </cell>
          <cell r="F487" t="str">
            <v>Y</v>
          </cell>
          <cell r="G487" t="str">
            <v>Y</v>
          </cell>
          <cell r="H487">
            <v>0</v>
          </cell>
          <cell r="I487" t="str">
            <v>Y</v>
          </cell>
          <cell r="J487">
            <v>2012.25</v>
          </cell>
          <cell r="K487">
            <v>0</v>
          </cell>
          <cell r="L487">
            <v>0</v>
          </cell>
          <cell r="M487">
            <v>0</v>
          </cell>
          <cell r="N487">
            <v>2012.25</v>
          </cell>
          <cell r="O487">
            <v>0</v>
          </cell>
          <cell r="P487">
            <v>0</v>
          </cell>
          <cell r="Q487">
            <v>0</v>
          </cell>
          <cell r="R487">
            <v>0</v>
          </cell>
          <cell r="S487">
            <v>2012.25</v>
          </cell>
          <cell r="T487">
            <v>0</v>
          </cell>
          <cell r="U487">
            <v>0</v>
          </cell>
          <cell r="V487">
            <v>2012.25</v>
          </cell>
          <cell r="W487">
            <v>0</v>
          </cell>
          <cell r="X487">
            <v>0</v>
          </cell>
          <cell r="Y487">
            <v>0</v>
          </cell>
          <cell r="Z487">
            <v>0</v>
          </cell>
          <cell r="AA487">
            <v>0</v>
          </cell>
          <cell r="AB487">
            <v>2012.25</v>
          </cell>
          <cell r="AC487">
            <v>2012.25</v>
          </cell>
          <cell r="AD487">
            <v>0</v>
          </cell>
          <cell r="AE487">
            <v>0</v>
          </cell>
          <cell r="AF487">
            <v>0</v>
          </cell>
          <cell r="AG487">
            <v>2012.25</v>
          </cell>
          <cell r="AH487">
            <v>0</v>
          </cell>
          <cell r="AI487">
            <v>0</v>
          </cell>
          <cell r="AJ487">
            <v>0</v>
          </cell>
          <cell r="AK487">
            <v>0</v>
          </cell>
          <cell r="AL487">
            <v>0</v>
          </cell>
          <cell r="AM487">
            <v>0</v>
          </cell>
        </row>
        <row r="488">
          <cell r="B488" t="str">
            <v>Tolterodine1mg</v>
          </cell>
          <cell r="C488" t="str">
            <v>Tolterodine</v>
          </cell>
          <cell r="D488" t="str">
            <v>1mg</v>
          </cell>
          <cell r="E488">
            <v>0</v>
          </cell>
          <cell r="F488">
            <v>0</v>
          </cell>
          <cell r="G488">
            <v>0</v>
          </cell>
          <cell r="H488">
            <v>0</v>
          </cell>
          <cell r="I488" t="str">
            <v>Y</v>
          </cell>
          <cell r="J488">
            <v>2010.25</v>
          </cell>
          <cell r="K488">
            <v>0</v>
          </cell>
          <cell r="L488">
            <v>0</v>
          </cell>
          <cell r="M488">
            <v>0</v>
          </cell>
          <cell r="N488">
            <v>2010.25</v>
          </cell>
          <cell r="O488">
            <v>0</v>
          </cell>
          <cell r="P488">
            <v>0</v>
          </cell>
          <cell r="Q488">
            <v>0</v>
          </cell>
          <cell r="R488">
            <v>0</v>
          </cell>
          <cell r="S488">
            <v>2010.25</v>
          </cell>
          <cell r="T488">
            <v>0</v>
          </cell>
          <cell r="U488">
            <v>0</v>
          </cell>
          <cell r="V488">
            <v>2010.25</v>
          </cell>
          <cell r="W488">
            <v>0</v>
          </cell>
          <cell r="X488">
            <v>0</v>
          </cell>
          <cell r="Y488">
            <v>0</v>
          </cell>
          <cell r="Z488">
            <v>0</v>
          </cell>
          <cell r="AA488">
            <v>0</v>
          </cell>
          <cell r="AB488">
            <v>2010.25</v>
          </cell>
          <cell r="AC488">
            <v>2010.25</v>
          </cell>
          <cell r="AD488">
            <v>0</v>
          </cell>
          <cell r="AE488">
            <v>0</v>
          </cell>
          <cell r="AF488">
            <v>0</v>
          </cell>
          <cell r="AG488">
            <v>2010.25</v>
          </cell>
          <cell r="AH488">
            <v>0</v>
          </cell>
          <cell r="AI488">
            <v>0</v>
          </cell>
          <cell r="AJ488">
            <v>0</v>
          </cell>
          <cell r="AK488">
            <v>0</v>
          </cell>
          <cell r="AL488">
            <v>0</v>
          </cell>
          <cell r="AM488">
            <v>0</v>
          </cell>
        </row>
        <row r="489">
          <cell r="B489" t="str">
            <v>Tolterodine2mg</v>
          </cell>
          <cell r="C489" t="str">
            <v>Tolterodine</v>
          </cell>
          <cell r="D489" t="str">
            <v>2mg</v>
          </cell>
          <cell r="E489">
            <v>0</v>
          </cell>
          <cell r="F489">
            <v>0</v>
          </cell>
          <cell r="G489">
            <v>0</v>
          </cell>
          <cell r="H489">
            <v>0</v>
          </cell>
          <cell r="I489" t="str">
            <v>Y</v>
          </cell>
          <cell r="J489">
            <v>2010.25</v>
          </cell>
          <cell r="K489">
            <v>0</v>
          </cell>
          <cell r="L489">
            <v>0</v>
          </cell>
          <cell r="M489">
            <v>0</v>
          </cell>
          <cell r="N489">
            <v>2010.25</v>
          </cell>
          <cell r="O489">
            <v>0</v>
          </cell>
          <cell r="P489">
            <v>0</v>
          </cell>
          <cell r="Q489">
            <v>0</v>
          </cell>
          <cell r="R489">
            <v>0</v>
          </cell>
          <cell r="S489">
            <v>2010.25</v>
          </cell>
          <cell r="T489">
            <v>0</v>
          </cell>
          <cell r="U489">
            <v>0</v>
          </cell>
          <cell r="V489">
            <v>2010.25</v>
          </cell>
          <cell r="W489">
            <v>0</v>
          </cell>
          <cell r="X489">
            <v>0</v>
          </cell>
          <cell r="Y489">
            <v>0</v>
          </cell>
          <cell r="Z489">
            <v>0</v>
          </cell>
          <cell r="AA489">
            <v>0</v>
          </cell>
          <cell r="AB489">
            <v>2010.25</v>
          </cell>
          <cell r="AC489">
            <v>2010.25</v>
          </cell>
          <cell r="AD489">
            <v>0</v>
          </cell>
          <cell r="AE489">
            <v>0</v>
          </cell>
          <cell r="AF489">
            <v>0</v>
          </cell>
          <cell r="AG489">
            <v>2010.25</v>
          </cell>
          <cell r="AH489">
            <v>0</v>
          </cell>
          <cell r="AI489">
            <v>0</v>
          </cell>
          <cell r="AJ489">
            <v>0</v>
          </cell>
          <cell r="AK489">
            <v>0</v>
          </cell>
          <cell r="AL489">
            <v>0</v>
          </cell>
          <cell r="AM489">
            <v>0</v>
          </cell>
        </row>
        <row r="490">
          <cell r="B490" t="str">
            <v>Topotecan4mg</v>
          </cell>
          <cell r="C490" t="str">
            <v>Topotecan</v>
          </cell>
          <cell r="D490" t="str">
            <v>4mg</v>
          </cell>
          <cell r="E490">
            <v>0</v>
          </cell>
          <cell r="F490">
            <v>0</v>
          </cell>
          <cell r="G490">
            <v>0</v>
          </cell>
          <cell r="H490">
            <v>0</v>
          </cell>
          <cell r="I490" t="str">
            <v>Y</v>
          </cell>
          <cell r="J490">
            <v>2010.25</v>
          </cell>
          <cell r="K490">
            <v>0</v>
          </cell>
          <cell r="L490">
            <v>0</v>
          </cell>
          <cell r="M490">
            <v>0</v>
          </cell>
          <cell r="N490">
            <v>2010.25</v>
          </cell>
          <cell r="O490">
            <v>0</v>
          </cell>
          <cell r="P490">
            <v>0</v>
          </cell>
          <cell r="Q490">
            <v>0</v>
          </cell>
          <cell r="R490">
            <v>0</v>
          </cell>
          <cell r="S490">
            <v>2010.25</v>
          </cell>
          <cell r="T490">
            <v>0</v>
          </cell>
          <cell r="U490">
            <v>0</v>
          </cell>
          <cell r="V490">
            <v>2010.25</v>
          </cell>
          <cell r="W490">
            <v>0</v>
          </cell>
          <cell r="X490">
            <v>0</v>
          </cell>
          <cell r="Y490">
            <v>0</v>
          </cell>
          <cell r="Z490">
            <v>0</v>
          </cell>
          <cell r="AA490">
            <v>0</v>
          </cell>
          <cell r="AB490">
            <v>2010.25</v>
          </cell>
          <cell r="AC490">
            <v>2010.25</v>
          </cell>
          <cell r="AD490">
            <v>0</v>
          </cell>
          <cell r="AE490">
            <v>0</v>
          </cell>
          <cell r="AF490">
            <v>0</v>
          </cell>
          <cell r="AG490">
            <v>2010.25</v>
          </cell>
          <cell r="AH490">
            <v>0</v>
          </cell>
          <cell r="AI490">
            <v>0</v>
          </cell>
          <cell r="AJ490">
            <v>0</v>
          </cell>
          <cell r="AK490">
            <v>0</v>
          </cell>
          <cell r="AL490">
            <v>0</v>
          </cell>
          <cell r="AM490">
            <v>0</v>
          </cell>
        </row>
        <row r="491">
          <cell r="B491" t="str">
            <v>Trazodone100mg</v>
          </cell>
          <cell r="C491" t="str">
            <v>Trazodone</v>
          </cell>
          <cell r="D491" t="str">
            <v>100mg</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row>
        <row r="492">
          <cell r="B492" t="str">
            <v>Trazodone150mg</v>
          </cell>
          <cell r="C492" t="str">
            <v>Trazodone</v>
          </cell>
          <cell r="D492" t="str">
            <v>150mg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row>
        <row r="493">
          <cell r="B493" t="str">
            <v>Trazodone300mg</v>
          </cell>
          <cell r="C493" t="str">
            <v>Trazodone</v>
          </cell>
          <cell r="D493" t="str">
            <v>300mg</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row>
        <row r="494">
          <cell r="B494" t="str">
            <v>Trazodone50mg</v>
          </cell>
          <cell r="C494" t="str">
            <v>Trazodone</v>
          </cell>
          <cell r="D494" t="str">
            <v>50mg</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row>
        <row r="495">
          <cell r="B495" t="str">
            <v>Vincristin1mg/mL</v>
          </cell>
          <cell r="C495" t="str">
            <v>Vincristin</v>
          </cell>
          <cell r="D495" t="str">
            <v>1mg/mL</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2010.25</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row>
        <row r="496">
          <cell r="B496" t="str">
            <v>Vitamin C500mg</v>
          </cell>
          <cell r="C496" t="str">
            <v>Vitamin C</v>
          </cell>
          <cell r="D496" t="str">
            <v>500mg</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row>
        <row r="497">
          <cell r="B497" t="str">
            <v>Warfarin10mg</v>
          </cell>
          <cell r="C497" t="str">
            <v>Warfarin</v>
          </cell>
          <cell r="D497" t="str">
            <v>10mg</v>
          </cell>
          <cell r="E497">
            <v>0</v>
          </cell>
          <cell r="F497">
            <v>0</v>
          </cell>
          <cell r="G497">
            <v>0</v>
          </cell>
          <cell r="H497">
            <v>0</v>
          </cell>
          <cell r="I497" t="str">
            <v>Y</v>
          </cell>
          <cell r="J497">
            <v>2012.5</v>
          </cell>
          <cell r="K497">
            <v>0</v>
          </cell>
          <cell r="L497">
            <v>0</v>
          </cell>
          <cell r="M497">
            <v>0</v>
          </cell>
          <cell r="N497">
            <v>2012.5</v>
          </cell>
          <cell r="O497">
            <v>0</v>
          </cell>
          <cell r="P497">
            <v>0</v>
          </cell>
          <cell r="Q497">
            <v>0</v>
          </cell>
          <cell r="R497">
            <v>0</v>
          </cell>
          <cell r="S497">
            <v>2012.5</v>
          </cell>
          <cell r="T497">
            <v>0</v>
          </cell>
          <cell r="U497">
            <v>0</v>
          </cell>
          <cell r="V497">
            <v>2012.5</v>
          </cell>
          <cell r="W497">
            <v>0</v>
          </cell>
          <cell r="X497">
            <v>0</v>
          </cell>
          <cell r="Y497">
            <v>0</v>
          </cell>
          <cell r="Z497">
            <v>0</v>
          </cell>
          <cell r="AA497">
            <v>0</v>
          </cell>
          <cell r="AB497">
            <v>2012.5</v>
          </cell>
          <cell r="AC497">
            <v>2012.5</v>
          </cell>
          <cell r="AD497">
            <v>0</v>
          </cell>
          <cell r="AE497">
            <v>0</v>
          </cell>
          <cell r="AF497">
            <v>0</v>
          </cell>
          <cell r="AG497">
            <v>2012.5</v>
          </cell>
          <cell r="AH497">
            <v>0</v>
          </cell>
          <cell r="AI497">
            <v>0</v>
          </cell>
          <cell r="AJ497">
            <v>0</v>
          </cell>
          <cell r="AK497">
            <v>0</v>
          </cell>
          <cell r="AL497">
            <v>0</v>
          </cell>
          <cell r="AM497">
            <v>0</v>
          </cell>
        </row>
        <row r="498">
          <cell r="B498" t="str">
            <v>Warfarin1mg</v>
          </cell>
          <cell r="C498" t="str">
            <v>Warfarin</v>
          </cell>
          <cell r="D498" t="str">
            <v>1mg</v>
          </cell>
          <cell r="E498">
            <v>0</v>
          </cell>
          <cell r="F498">
            <v>0</v>
          </cell>
          <cell r="G498">
            <v>0</v>
          </cell>
          <cell r="H498">
            <v>0</v>
          </cell>
          <cell r="I498" t="str">
            <v>Y</v>
          </cell>
          <cell r="J498">
            <v>2012.5</v>
          </cell>
          <cell r="K498">
            <v>0</v>
          </cell>
          <cell r="L498">
            <v>0</v>
          </cell>
          <cell r="M498">
            <v>0</v>
          </cell>
          <cell r="N498">
            <v>2012.5</v>
          </cell>
          <cell r="O498">
            <v>0</v>
          </cell>
          <cell r="P498">
            <v>0</v>
          </cell>
          <cell r="Q498">
            <v>0</v>
          </cell>
          <cell r="R498">
            <v>0</v>
          </cell>
          <cell r="S498">
            <v>2012.5</v>
          </cell>
          <cell r="T498">
            <v>0</v>
          </cell>
          <cell r="U498">
            <v>0</v>
          </cell>
          <cell r="V498">
            <v>2012.5</v>
          </cell>
          <cell r="W498">
            <v>0</v>
          </cell>
          <cell r="X498">
            <v>0</v>
          </cell>
          <cell r="Y498">
            <v>0</v>
          </cell>
          <cell r="Z498">
            <v>0</v>
          </cell>
          <cell r="AA498">
            <v>0</v>
          </cell>
          <cell r="AB498">
            <v>2012.5</v>
          </cell>
          <cell r="AC498">
            <v>2012.5</v>
          </cell>
          <cell r="AD498">
            <v>0</v>
          </cell>
          <cell r="AE498">
            <v>0</v>
          </cell>
          <cell r="AF498">
            <v>0</v>
          </cell>
          <cell r="AG498">
            <v>2012.5</v>
          </cell>
          <cell r="AH498">
            <v>0</v>
          </cell>
          <cell r="AI498">
            <v>0</v>
          </cell>
          <cell r="AJ498">
            <v>0</v>
          </cell>
          <cell r="AK498">
            <v>0</v>
          </cell>
          <cell r="AL498">
            <v>0</v>
          </cell>
          <cell r="AM498">
            <v>0</v>
          </cell>
        </row>
        <row r="499">
          <cell r="B499" t="str">
            <v>Warfarin2.5mg</v>
          </cell>
          <cell r="C499" t="str">
            <v>Warfarin</v>
          </cell>
          <cell r="D499" t="str">
            <v>2.5mg</v>
          </cell>
          <cell r="E499">
            <v>0</v>
          </cell>
          <cell r="F499">
            <v>0</v>
          </cell>
          <cell r="G499">
            <v>0</v>
          </cell>
          <cell r="H499">
            <v>0</v>
          </cell>
          <cell r="I499" t="str">
            <v>Y</v>
          </cell>
          <cell r="J499">
            <v>2012.5</v>
          </cell>
          <cell r="K499">
            <v>0</v>
          </cell>
          <cell r="L499">
            <v>0</v>
          </cell>
          <cell r="M499">
            <v>0</v>
          </cell>
          <cell r="N499">
            <v>2012.5</v>
          </cell>
          <cell r="O499">
            <v>0</v>
          </cell>
          <cell r="P499">
            <v>0</v>
          </cell>
          <cell r="Q499">
            <v>0</v>
          </cell>
          <cell r="R499">
            <v>0</v>
          </cell>
          <cell r="S499">
            <v>2012.5</v>
          </cell>
          <cell r="T499">
            <v>0</v>
          </cell>
          <cell r="U499">
            <v>0</v>
          </cell>
          <cell r="V499">
            <v>2012.5</v>
          </cell>
          <cell r="W499">
            <v>0</v>
          </cell>
          <cell r="X499">
            <v>0</v>
          </cell>
          <cell r="Y499">
            <v>0</v>
          </cell>
          <cell r="Z499">
            <v>0</v>
          </cell>
          <cell r="AA499">
            <v>0</v>
          </cell>
          <cell r="AB499">
            <v>2012.5</v>
          </cell>
          <cell r="AC499">
            <v>2012.5</v>
          </cell>
          <cell r="AD499">
            <v>0</v>
          </cell>
          <cell r="AE499">
            <v>0</v>
          </cell>
          <cell r="AF499">
            <v>0</v>
          </cell>
          <cell r="AG499">
            <v>2012.5</v>
          </cell>
          <cell r="AH499">
            <v>0</v>
          </cell>
          <cell r="AI499">
            <v>0</v>
          </cell>
          <cell r="AJ499">
            <v>0</v>
          </cell>
          <cell r="AK499">
            <v>0</v>
          </cell>
          <cell r="AL499">
            <v>0</v>
          </cell>
          <cell r="AM499">
            <v>0</v>
          </cell>
        </row>
        <row r="500">
          <cell r="B500" t="str">
            <v>Warfarin2mg</v>
          </cell>
          <cell r="C500" t="str">
            <v>Warfarin</v>
          </cell>
          <cell r="D500" t="str">
            <v>2mg</v>
          </cell>
          <cell r="E500">
            <v>0</v>
          </cell>
          <cell r="F500">
            <v>0</v>
          </cell>
          <cell r="G500">
            <v>0</v>
          </cell>
          <cell r="H500">
            <v>0</v>
          </cell>
          <cell r="I500" t="str">
            <v>Y</v>
          </cell>
          <cell r="J500">
            <v>2012.5</v>
          </cell>
          <cell r="K500">
            <v>0</v>
          </cell>
          <cell r="L500">
            <v>0</v>
          </cell>
          <cell r="M500">
            <v>0</v>
          </cell>
          <cell r="N500">
            <v>2012.5</v>
          </cell>
          <cell r="O500">
            <v>0</v>
          </cell>
          <cell r="P500">
            <v>0</v>
          </cell>
          <cell r="Q500">
            <v>0</v>
          </cell>
          <cell r="R500">
            <v>0</v>
          </cell>
          <cell r="S500">
            <v>2012.5</v>
          </cell>
          <cell r="T500">
            <v>0</v>
          </cell>
          <cell r="U500">
            <v>0</v>
          </cell>
          <cell r="V500">
            <v>2012.5</v>
          </cell>
          <cell r="W500">
            <v>0</v>
          </cell>
          <cell r="X500">
            <v>0</v>
          </cell>
          <cell r="Y500">
            <v>0</v>
          </cell>
          <cell r="Z500">
            <v>0</v>
          </cell>
          <cell r="AA500">
            <v>0</v>
          </cell>
          <cell r="AB500">
            <v>2012.5</v>
          </cell>
          <cell r="AC500">
            <v>2012.5</v>
          </cell>
          <cell r="AD500">
            <v>0</v>
          </cell>
          <cell r="AE500">
            <v>0</v>
          </cell>
          <cell r="AF500">
            <v>0</v>
          </cell>
          <cell r="AG500">
            <v>2012.5</v>
          </cell>
          <cell r="AH500">
            <v>0</v>
          </cell>
          <cell r="AI500">
            <v>0</v>
          </cell>
          <cell r="AJ500">
            <v>0</v>
          </cell>
          <cell r="AK500">
            <v>0</v>
          </cell>
          <cell r="AL500">
            <v>0</v>
          </cell>
          <cell r="AM500">
            <v>0</v>
          </cell>
        </row>
        <row r="501">
          <cell r="B501" t="str">
            <v>Warfarin3mg</v>
          </cell>
          <cell r="C501" t="str">
            <v>Warfarin</v>
          </cell>
          <cell r="D501" t="str">
            <v>3mg</v>
          </cell>
          <cell r="E501">
            <v>0</v>
          </cell>
          <cell r="F501">
            <v>0</v>
          </cell>
          <cell r="G501">
            <v>0</v>
          </cell>
          <cell r="H501">
            <v>0</v>
          </cell>
          <cell r="I501" t="str">
            <v>Y</v>
          </cell>
          <cell r="J501">
            <v>2012.5</v>
          </cell>
          <cell r="K501">
            <v>0</v>
          </cell>
          <cell r="L501">
            <v>0</v>
          </cell>
          <cell r="M501">
            <v>0</v>
          </cell>
          <cell r="N501">
            <v>2012.5</v>
          </cell>
          <cell r="O501">
            <v>0</v>
          </cell>
          <cell r="P501">
            <v>0</v>
          </cell>
          <cell r="Q501">
            <v>0</v>
          </cell>
          <cell r="R501">
            <v>0</v>
          </cell>
          <cell r="S501">
            <v>2012.5</v>
          </cell>
          <cell r="T501">
            <v>0</v>
          </cell>
          <cell r="U501">
            <v>0</v>
          </cell>
          <cell r="V501">
            <v>2012.5</v>
          </cell>
          <cell r="W501">
            <v>0</v>
          </cell>
          <cell r="X501">
            <v>0</v>
          </cell>
          <cell r="Y501">
            <v>0</v>
          </cell>
          <cell r="Z501">
            <v>0</v>
          </cell>
          <cell r="AA501">
            <v>0</v>
          </cell>
          <cell r="AB501">
            <v>2012.5</v>
          </cell>
          <cell r="AC501">
            <v>2012.5</v>
          </cell>
          <cell r="AD501">
            <v>0</v>
          </cell>
          <cell r="AE501">
            <v>0</v>
          </cell>
          <cell r="AF501">
            <v>0</v>
          </cell>
          <cell r="AG501">
            <v>2012.5</v>
          </cell>
          <cell r="AH501">
            <v>0</v>
          </cell>
          <cell r="AI501">
            <v>0</v>
          </cell>
          <cell r="AJ501">
            <v>0</v>
          </cell>
          <cell r="AK501">
            <v>0</v>
          </cell>
          <cell r="AL501">
            <v>0</v>
          </cell>
          <cell r="AM501">
            <v>0</v>
          </cell>
        </row>
        <row r="502">
          <cell r="B502" t="str">
            <v>Warfarin4mg</v>
          </cell>
          <cell r="C502" t="str">
            <v>Warfarin</v>
          </cell>
          <cell r="D502" t="str">
            <v>4mg</v>
          </cell>
          <cell r="E502">
            <v>0</v>
          </cell>
          <cell r="F502">
            <v>0</v>
          </cell>
          <cell r="G502">
            <v>0</v>
          </cell>
          <cell r="H502">
            <v>0</v>
          </cell>
          <cell r="I502" t="str">
            <v>Y</v>
          </cell>
          <cell r="J502">
            <v>2012.5</v>
          </cell>
          <cell r="K502">
            <v>0</v>
          </cell>
          <cell r="L502">
            <v>0</v>
          </cell>
          <cell r="M502">
            <v>0</v>
          </cell>
          <cell r="N502">
            <v>2012.5</v>
          </cell>
          <cell r="O502">
            <v>0</v>
          </cell>
          <cell r="P502">
            <v>0</v>
          </cell>
          <cell r="Q502">
            <v>0</v>
          </cell>
          <cell r="R502">
            <v>0</v>
          </cell>
          <cell r="S502">
            <v>2012.5</v>
          </cell>
          <cell r="T502">
            <v>0</v>
          </cell>
          <cell r="U502">
            <v>0</v>
          </cell>
          <cell r="V502">
            <v>2012.5</v>
          </cell>
          <cell r="W502">
            <v>0</v>
          </cell>
          <cell r="X502">
            <v>0</v>
          </cell>
          <cell r="Y502">
            <v>0</v>
          </cell>
          <cell r="Z502">
            <v>0</v>
          </cell>
          <cell r="AA502">
            <v>0</v>
          </cell>
          <cell r="AB502">
            <v>2012.5</v>
          </cell>
          <cell r="AC502">
            <v>2012.5</v>
          </cell>
          <cell r="AD502">
            <v>0</v>
          </cell>
          <cell r="AE502">
            <v>0</v>
          </cell>
          <cell r="AF502">
            <v>0</v>
          </cell>
          <cell r="AG502">
            <v>2012.5</v>
          </cell>
          <cell r="AH502">
            <v>0</v>
          </cell>
          <cell r="AI502">
            <v>0</v>
          </cell>
          <cell r="AJ502">
            <v>0</v>
          </cell>
          <cell r="AK502">
            <v>0</v>
          </cell>
          <cell r="AL502">
            <v>0</v>
          </cell>
          <cell r="AM502">
            <v>0</v>
          </cell>
        </row>
        <row r="503">
          <cell r="B503" t="str">
            <v>Warfarin5mg</v>
          </cell>
          <cell r="C503" t="str">
            <v>Warfarin</v>
          </cell>
          <cell r="D503" t="str">
            <v>5mg</v>
          </cell>
          <cell r="E503">
            <v>0</v>
          </cell>
          <cell r="F503">
            <v>0</v>
          </cell>
          <cell r="G503">
            <v>0</v>
          </cell>
          <cell r="H503">
            <v>0</v>
          </cell>
          <cell r="I503" t="str">
            <v>Y</v>
          </cell>
          <cell r="J503">
            <v>2012.5</v>
          </cell>
          <cell r="K503">
            <v>0</v>
          </cell>
          <cell r="L503">
            <v>0</v>
          </cell>
          <cell r="M503">
            <v>0</v>
          </cell>
          <cell r="N503">
            <v>2012.5</v>
          </cell>
          <cell r="O503">
            <v>0</v>
          </cell>
          <cell r="P503">
            <v>0</v>
          </cell>
          <cell r="Q503">
            <v>0</v>
          </cell>
          <cell r="R503">
            <v>0</v>
          </cell>
          <cell r="S503">
            <v>2012.5</v>
          </cell>
          <cell r="T503">
            <v>0</v>
          </cell>
          <cell r="U503">
            <v>0</v>
          </cell>
          <cell r="V503">
            <v>2012.5</v>
          </cell>
          <cell r="W503">
            <v>0</v>
          </cell>
          <cell r="X503">
            <v>0</v>
          </cell>
          <cell r="Y503">
            <v>0</v>
          </cell>
          <cell r="Z503">
            <v>0</v>
          </cell>
          <cell r="AA503">
            <v>0</v>
          </cell>
          <cell r="AB503">
            <v>2012.5</v>
          </cell>
          <cell r="AC503">
            <v>2012.5</v>
          </cell>
          <cell r="AD503">
            <v>0</v>
          </cell>
          <cell r="AE503">
            <v>0</v>
          </cell>
          <cell r="AF503">
            <v>0</v>
          </cell>
          <cell r="AG503">
            <v>2012.5</v>
          </cell>
          <cell r="AH503">
            <v>0</v>
          </cell>
          <cell r="AI503">
            <v>0</v>
          </cell>
          <cell r="AJ503">
            <v>0</v>
          </cell>
          <cell r="AK503">
            <v>0</v>
          </cell>
          <cell r="AL503">
            <v>0</v>
          </cell>
          <cell r="AM503">
            <v>0</v>
          </cell>
        </row>
        <row r="504">
          <cell r="B504" t="str">
            <v>Warfarin6mg</v>
          </cell>
          <cell r="C504" t="str">
            <v>Warfarin</v>
          </cell>
          <cell r="D504" t="str">
            <v>6mg</v>
          </cell>
          <cell r="E504">
            <v>0</v>
          </cell>
          <cell r="F504">
            <v>0</v>
          </cell>
          <cell r="G504">
            <v>0</v>
          </cell>
          <cell r="H504">
            <v>0</v>
          </cell>
          <cell r="I504" t="str">
            <v>Y</v>
          </cell>
          <cell r="J504">
            <v>2012.5</v>
          </cell>
          <cell r="K504">
            <v>0</v>
          </cell>
          <cell r="L504">
            <v>0</v>
          </cell>
          <cell r="M504">
            <v>0</v>
          </cell>
          <cell r="N504">
            <v>2012.5</v>
          </cell>
          <cell r="O504">
            <v>0</v>
          </cell>
          <cell r="P504">
            <v>0</v>
          </cell>
          <cell r="Q504">
            <v>0</v>
          </cell>
          <cell r="R504">
            <v>0</v>
          </cell>
          <cell r="S504">
            <v>2012.5</v>
          </cell>
          <cell r="T504">
            <v>0</v>
          </cell>
          <cell r="U504">
            <v>0</v>
          </cell>
          <cell r="V504">
            <v>2012.5</v>
          </cell>
          <cell r="W504">
            <v>0</v>
          </cell>
          <cell r="X504">
            <v>0</v>
          </cell>
          <cell r="Y504">
            <v>0</v>
          </cell>
          <cell r="Z504">
            <v>0</v>
          </cell>
          <cell r="AA504">
            <v>0</v>
          </cell>
          <cell r="AB504">
            <v>2012.5</v>
          </cell>
          <cell r="AC504">
            <v>2012.5</v>
          </cell>
          <cell r="AD504">
            <v>0</v>
          </cell>
          <cell r="AE504">
            <v>0</v>
          </cell>
          <cell r="AF504">
            <v>0</v>
          </cell>
          <cell r="AG504">
            <v>2012.5</v>
          </cell>
          <cell r="AH504">
            <v>0</v>
          </cell>
          <cell r="AI504">
            <v>0</v>
          </cell>
          <cell r="AJ504">
            <v>0</v>
          </cell>
          <cell r="AK504">
            <v>0</v>
          </cell>
          <cell r="AL504">
            <v>0</v>
          </cell>
          <cell r="AM504">
            <v>0</v>
          </cell>
        </row>
        <row r="505">
          <cell r="B505" t="str">
            <v>Warfarin7.5mg</v>
          </cell>
          <cell r="C505" t="str">
            <v>Warfarin</v>
          </cell>
          <cell r="D505" t="str">
            <v>7.5mg</v>
          </cell>
          <cell r="E505">
            <v>0</v>
          </cell>
          <cell r="F505">
            <v>0</v>
          </cell>
          <cell r="G505">
            <v>0</v>
          </cell>
          <cell r="H505">
            <v>0</v>
          </cell>
          <cell r="I505" t="str">
            <v>Y</v>
          </cell>
          <cell r="J505">
            <v>2012.5</v>
          </cell>
          <cell r="K505">
            <v>0</v>
          </cell>
          <cell r="L505">
            <v>0</v>
          </cell>
          <cell r="M505">
            <v>0</v>
          </cell>
          <cell r="N505">
            <v>2012.5</v>
          </cell>
          <cell r="O505">
            <v>0</v>
          </cell>
          <cell r="P505">
            <v>0</v>
          </cell>
          <cell r="Q505">
            <v>0</v>
          </cell>
          <cell r="R505">
            <v>0</v>
          </cell>
          <cell r="S505">
            <v>2012.5</v>
          </cell>
          <cell r="T505">
            <v>0</v>
          </cell>
          <cell r="U505">
            <v>0</v>
          </cell>
          <cell r="V505">
            <v>2012.5</v>
          </cell>
          <cell r="W505">
            <v>0</v>
          </cell>
          <cell r="X505">
            <v>0</v>
          </cell>
          <cell r="Y505">
            <v>0</v>
          </cell>
          <cell r="Z505">
            <v>0</v>
          </cell>
          <cell r="AA505">
            <v>0</v>
          </cell>
          <cell r="AB505">
            <v>2012.5</v>
          </cell>
          <cell r="AC505">
            <v>2012.5</v>
          </cell>
          <cell r="AD505">
            <v>0</v>
          </cell>
          <cell r="AE505">
            <v>0</v>
          </cell>
          <cell r="AF505">
            <v>0</v>
          </cell>
          <cell r="AG505">
            <v>2012.5</v>
          </cell>
          <cell r="AH505">
            <v>0</v>
          </cell>
          <cell r="AI505">
            <v>0</v>
          </cell>
          <cell r="AJ505">
            <v>0</v>
          </cell>
          <cell r="AK505">
            <v>0</v>
          </cell>
          <cell r="AL505">
            <v>0</v>
          </cell>
          <cell r="AM505">
            <v>0</v>
          </cell>
        </row>
        <row r="506">
          <cell r="B506" t="str">
            <v>Zolpidem10mg</v>
          </cell>
          <cell r="C506" t="str">
            <v>Zolpidem</v>
          </cell>
          <cell r="D506" t="str">
            <v>10mg</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row>
        <row r="507">
          <cell r="B507" t="str">
            <v>Zolpidem5mg</v>
          </cell>
          <cell r="C507" t="str">
            <v>Zolpidem</v>
          </cell>
          <cell r="D507" t="str">
            <v>5mg</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row>
        <row r="570">
          <cell r="B570" t="str">
            <v>00</v>
          </cell>
          <cell r="C570">
            <v>0</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row>
        <row r="571">
          <cell r="B571" t="str">
            <v>00</v>
          </cell>
          <cell r="C571">
            <v>0</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row>
      </sheetData>
      <sheetData sheetId="5"/>
      <sheetData sheetId="6">
        <row r="3">
          <cell r="C3">
            <v>2012.75</v>
          </cell>
        </row>
        <row r="5">
          <cell r="H5" t="str">
            <v>HA timelag for dossiers</v>
          </cell>
        </row>
        <row r="6">
          <cell r="A6" t="str">
            <v>Key1</v>
          </cell>
          <cell r="B6" t="str">
            <v>Molecule</v>
          </cell>
          <cell r="C6" t="str">
            <v>Country</v>
          </cell>
          <cell r="D6" t="str">
            <v>IP-based availability</v>
          </cell>
          <cell r="E6" t="str">
            <v>Old launch</v>
          </cell>
          <cell r="H6" t="str">
            <v>Country</v>
          </cell>
          <cell r="I6" t="str">
            <v>Processing time</v>
          </cell>
          <cell r="J6" t="str">
            <v>Comments</v>
          </cell>
          <cell r="L6" t="str">
            <v>Dossier conversion timelines</v>
          </cell>
          <cell r="M6" t="str">
            <v>Base Dossier</v>
          </cell>
        </row>
        <row r="7">
          <cell r="A7" t="str">
            <v>BrazilAmlodipine + Valsartan</v>
          </cell>
          <cell r="B7" t="str">
            <v>Amlodipine + Valsartan</v>
          </cell>
          <cell r="C7" t="str">
            <v>Brazil</v>
          </cell>
          <cell r="D7">
            <v>2019</v>
          </cell>
          <cell r="E7">
            <v>2012</v>
          </cell>
          <cell r="F7">
            <v>2019</v>
          </cell>
          <cell r="H7" t="str">
            <v>EU</v>
          </cell>
          <cell r="I7">
            <v>2</v>
          </cell>
          <cell r="J7" t="str">
            <v>Kurt Ehlert</v>
          </cell>
          <cell r="L7" t="str">
            <v>Wave 2 market</v>
          </cell>
          <cell r="M7" t="str">
            <v>EU</v>
          </cell>
          <cell r="N7" t="str">
            <v>Brazil/Mexico</v>
          </cell>
          <cell r="O7" t="str">
            <v>Other</v>
          </cell>
        </row>
        <row r="8">
          <cell r="A8" t="str">
            <v>BrazilAmoxicillin + Clarithromycin + Esomeprazole</v>
          </cell>
          <cell r="B8" t="str">
            <v>Amoxicillin + Clarithromycin + Esomeprazole</v>
          </cell>
          <cell r="C8" t="str">
            <v>Brazil</v>
          </cell>
          <cell r="D8">
            <v>2011</v>
          </cell>
          <cell r="E8">
            <v>2013</v>
          </cell>
          <cell r="F8">
            <v>2013</v>
          </cell>
          <cell r="H8" t="str">
            <v>Algeria</v>
          </cell>
          <cell r="I8">
            <v>3</v>
          </cell>
          <cell r="J8" t="str">
            <v>Wave 2 deck, backup (excl. reimbursement)</v>
          </cell>
          <cell r="L8" t="str">
            <v>Algeria</v>
          </cell>
          <cell r="M8">
            <v>0.25</v>
          </cell>
          <cell r="N8">
            <v>0.25</v>
          </cell>
          <cell r="O8">
            <v>0.25</v>
          </cell>
        </row>
        <row r="9">
          <cell r="A9" t="str">
            <v>BrazilBetahistine</v>
          </cell>
          <cell r="B9" t="str">
            <v>Betahistine</v>
          </cell>
          <cell r="C9" t="str">
            <v>Brazil</v>
          </cell>
          <cell r="E9">
            <v>2013</v>
          </cell>
          <cell r="F9">
            <v>2011.75</v>
          </cell>
          <cell r="H9" t="str">
            <v>Argentina</v>
          </cell>
          <cell r="I9">
            <v>2</v>
          </cell>
          <cell r="J9" t="str">
            <v>Eduardo MCP input</v>
          </cell>
          <cell r="L9" t="str">
            <v>Argentina</v>
          </cell>
          <cell r="M9">
            <v>0.25</v>
          </cell>
          <cell r="N9">
            <v>0.25</v>
          </cell>
          <cell r="O9">
            <v>0.25</v>
          </cell>
        </row>
        <row r="10">
          <cell r="A10" t="str">
            <v>BrazilCapecitabine</v>
          </cell>
          <cell r="B10" t="str">
            <v>Capecitabine</v>
          </cell>
          <cell r="C10" t="str">
            <v>Brazil</v>
          </cell>
          <cell r="D10">
            <v>2013</v>
          </cell>
          <cell r="E10">
            <v>2014</v>
          </cell>
          <cell r="F10">
            <v>2013</v>
          </cell>
          <cell r="H10" t="str">
            <v>Brazil</v>
          </cell>
          <cell r="I10">
            <v>1.5</v>
          </cell>
          <cell r="J10" t="str">
            <v>Project Ruby</v>
          </cell>
          <cell r="L10" t="str">
            <v>Brazil</v>
          </cell>
          <cell r="M10">
            <v>0.75</v>
          </cell>
          <cell r="N10">
            <v>0</v>
          </cell>
          <cell r="O10">
            <v>0.75</v>
          </cell>
        </row>
        <row r="11">
          <cell r="A11" t="str">
            <v>BrazilChondroitinsulfuric Acid + Glucosamine</v>
          </cell>
          <cell r="B11" t="str">
            <v>Chondroitinsulfuric Acid + Glucosamine</v>
          </cell>
          <cell r="C11" t="str">
            <v>Brazil</v>
          </cell>
          <cell r="E11">
            <v>2012</v>
          </cell>
          <cell r="F11">
            <v>2013</v>
          </cell>
          <cell r="H11" t="str">
            <v>Bulgaria</v>
          </cell>
          <cell r="I11">
            <v>2</v>
          </cell>
          <cell r="J11" t="str">
            <v>Kurt Ehlert</v>
          </cell>
          <cell r="L11" t="str">
            <v>Bulgaria</v>
          </cell>
          <cell r="M11">
            <v>0</v>
          </cell>
          <cell r="N11">
            <v>0.5</v>
          </cell>
          <cell r="O11">
            <v>0.5</v>
          </cell>
        </row>
        <row r="12">
          <cell r="A12" t="str">
            <v>BrazilDesloratidine</v>
          </cell>
          <cell r="B12" t="str">
            <v>Desloratidine</v>
          </cell>
          <cell r="C12" t="str">
            <v>Brazil</v>
          </cell>
          <cell r="E12">
            <v>2014</v>
          </cell>
          <cell r="F12">
            <v>2013</v>
          </cell>
          <cell r="H12" t="str">
            <v>CAMCAR</v>
          </cell>
          <cell r="I12">
            <v>0.5</v>
          </cell>
          <cell r="J12" t="str">
            <v xml:space="preserve">Claire Short: 6 mos Guat., Hond., Trin&amp;Tob, 8 months Costa Rica, 12 months Dom. Rep., , 18-24 months Panama, </v>
          </cell>
          <cell r="L12" t="str">
            <v>CAMCAR</v>
          </cell>
          <cell r="M12">
            <v>1</v>
          </cell>
          <cell r="N12">
            <v>1</v>
          </cell>
          <cell r="O12">
            <v>1</v>
          </cell>
        </row>
        <row r="13">
          <cell r="A13" t="str">
            <v>BrazilDesloratidine + Pseudoephedrine</v>
          </cell>
          <cell r="B13" t="str">
            <v>Desloratidine + Pseudoephedrine</v>
          </cell>
          <cell r="C13" t="str">
            <v>Brazil</v>
          </cell>
          <cell r="E13">
            <v>2014</v>
          </cell>
          <cell r="F13">
            <v>2013</v>
          </cell>
          <cell r="H13" t="str">
            <v>Chile</v>
          </cell>
          <cell r="I13">
            <v>0.75</v>
          </cell>
          <cell r="J13" t="str">
            <v>Wave 2 deck: 6-12 months, p 1</v>
          </cell>
          <cell r="L13" t="str">
            <v>Chile</v>
          </cell>
          <cell r="M13">
            <v>0.25</v>
          </cell>
          <cell r="N13">
            <v>0.25</v>
          </cell>
          <cell r="O13">
            <v>0.25</v>
          </cell>
        </row>
        <row r="14">
          <cell r="A14" t="str">
            <v>BrazilDesogestrel + Ethinylestradiol</v>
          </cell>
          <cell r="B14" t="str">
            <v>Desogestrel + Ethinylestradiol</v>
          </cell>
          <cell r="C14" t="str">
            <v>Brazil</v>
          </cell>
          <cell r="E14">
            <v>2011</v>
          </cell>
          <cell r="F14">
            <v>2013</v>
          </cell>
          <cell r="H14" t="str">
            <v>Colombia</v>
          </cell>
          <cell r="I14">
            <v>0.75</v>
          </cell>
          <cell r="J14" t="str">
            <v>Wave 2 deck: 6-12 months, p 2</v>
          </cell>
          <cell r="L14" t="str">
            <v>Colombia</v>
          </cell>
          <cell r="M14">
            <v>0.25</v>
          </cell>
          <cell r="N14">
            <v>0.25</v>
          </cell>
          <cell r="O14">
            <v>0.25</v>
          </cell>
        </row>
        <row r="15">
          <cell r="A15" t="str">
            <v>BrazilDesogestrel + Ethinylestradiol</v>
          </cell>
          <cell r="B15" t="str">
            <v>Desogestrel + Ethinylestradiol</v>
          </cell>
          <cell r="C15" t="str">
            <v>Brazil</v>
          </cell>
          <cell r="E15">
            <v>2011</v>
          </cell>
          <cell r="F15">
            <v>2012.5</v>
          </cell>
          <cell r="H15" t="str">
            <v>Croatia</v>
          </cell>
          <cell r="I15">
            <v>2</v>
          </cell>
          <cell r="J15" t="str">
            <v>Conservative end of range in initial business plan</v>
          </cell>
          <cell r="L15" t="str">
            <v>Croatia</v>
          </cell>
          <cell r="M15">
            <v>0.25</v>
          </cell>
          <cell r="N15">
            <v>0.25</v>
          </cell>
          <cell r="O15">
            <v>0.25</v>
          </cell>
        </row>
        <row r="16">
          <cell r="A16" t="str">
            <v>BrazilDomperidone</v>
          </cell>
          <cell r="B16" t="str">
            <v>Domperidone</v>
          </cell>
          <cell r="C16" t="str">
            <v>Brazil</v>
          </cell>
          <cell r="E16">
            <v>2013</v>
          </cell>
          <cell r="F16">
            <v>2013</v>
          </cell>
          <cell r="H16" t="str">
            <v>Czech</v>
          </cell>
          <cell r="I16">
            <v>2</v>
          </cell>
          <cell r="J16" t="str">
            <v>Kurt Ehlert</v>
          </cell>
          <cell r="L16" t="str">
            <v>Czech</v>
          </cell>
          <cell r="M16">
            <v>0</v>
          </cell>
          <cell r="N16">
            <v>0.5</v>
          </cell>
          <cell r="O16">
            <v>0.5</v>
          </cell>
        </row>
        <row r="17">
          <cell r="A17" t="str">
            <v>BrazilDuloxetine</v>
          </cell>
          <cell r="B17" t="str">
            <v>Duloxetine</v>
          </cell>
          <cell r="C17" t="str">
            <v>Brazil</v>
          </cell>
          <cell r="D17">
            <v>2013</v>
          </cell>
          <cell r="E17">
            <v>2014</v>
          </cell>
          <cell r="F17">
            <v>2013</v>
          </cell>
          <cell r="H17" t="str">
            <v>Egypt</v>
          </cell>
          <cell r="I17">
            <v>2</v>
          </cell>
          <cell r="J17" t="str">
            <v>Claire Short 2 years</v>
          </cell>
          <cell r="L17" t="str">
            <v>Egypt</v>
          </cell>
          <cell r="M17">
            <v>0.25</v>
          </cell>
          <cell r="N17">
            <v>0.25</v>
          </cell>
          <cell r="O17">
            <v>0.25</v>
          </cell>
        </row>
        <row r="18">
          <cell r="A18" t="str">
            <v>BrazilErtapenem</v>
          </cell>
          <cell r="B18" t="str">
            <v>Ertapenem</v>
          </cell>
          <cell r="C18" t="str">
            <v>Brazil</v>
          </cell>
          <cell r="D18">
            <v>2013</v>
          </cell>
          <cell r="E18">
            <v>2015</v>
          </cell>
          <cell r="F18">
            <v>2013</v>
          </cell>
          <cell r="H18" t="str">
            <v>Gulf</v>
          </cell>
          <cell r="I18">
            <v>0.75</v>
          </cell>
          <cell r="J18" t="str">
            <v>Claire Short 3-6 mos Kuwait, 6-9 mos Baharain, Quatar, 9 mos Oman</v>
          </cell>
          <cell r="L18" t="str">
            <v>Gulf</v>
          </cell>
          <cell r="M18">
            <v>0.25</v>
          </cell>
          <cell r="N18">
            <v>0.25</v>
          </cell>
          <cell r="O18">
            <v>0.25</v>
          </cell>
        </row>
        <row r="19">
          <cell r="A19" t="str">
            <v>BrazilEscitalopram</v>
          </cell>
          <cell r="B19" t="str">
            <v>Escitalopram</v>
          </cell>
          <cell r="C19" t="str">
            <v>Brazil</v>
          </cell>
          <cell r="D19">
            <v>2025</v>
          </cell>
          <cell r="E19">
            <v>2013</v>
          </cell>
          <cell r="F19">
            <v>2025</v>
          </cell>
          <cell r="H19" t="str">
            <v>Hungary</v>
          </cell>
          <cell r="I19">
            <v>2</v>
          </cell>
          <cell r="J19" t="str">
            <v>Kurt Ehlert</v>
          </cell>
          <cell r="L19" t="str">
            <v>Hungary</v>
          </cell>
          <cell r="M19">
            <v>0</v>
          </cell>
          <cell r="N19">
            <v>0.5</v>
          </cell>
          <cell r="O19">
            <v>0.5</v>
          </cell>
        </row>
        <row r="20">
          <cell r="A20" t="str">
            <v>BrazilEthinylestradiol + Gestoden</v>
          </cell>
          <cell r="B20" t="str">
            <v>Ethinylestradiol + Gestoden</v>
          </cell>
          <cell r="C20" t="str">
            <v>Brazil</v>
          </cell>
          <cell r="E20">
            <v>2011</v>
          </cell>
          <cell r="F20">
            <v>2013</v>
          </cell>
          <cell r="H20" t="str">
            <v>Kazakhstan</v>
          </cell>
          <cell r="I20">
            <v>1</v>
          </cell>
          <cell r="J20" t="str">
            <v>Wave 2 deck, sld 2 (excl. market acess timeline)</v>
          </cell>
          <cell r="L20" t="str">
            <v>Kazakhstan</v>
          </cell>
          <cell r="M20">
            <v>0.25</v>
          </cell>
          <cell r="N20">
            <v>0.25</v>
          </cell>
          <cell r="O20">
            <v>0.25</v>
          </cell>
        </row>
        <row r="21">
          <cell r="A21" t="str">
            <v>BrazilMetformin XR + Glimepiride</v>
          </cell>
          <cell r="B21" t="str">
            <v>Metformin XR + Glimepiride</v>
          </cell>
          <cell r="C21" t="str">
            <v>Brazil</v>
          </cell>
          <cell r="E21">
            <v>2011</v>
          </cell>
          <cell r="F21">
            <v>2013</v>
          </cell>
          <cell r="H21" t="str">
            <v>Malaysia</v>
          </cell>
          <cell r="I21">
            <v>1</v>
          </cell>
          <cell r="J21" t="str">
            <v>Claire Short 1 year</v>
          </cell>
          <cell r="L21" t="str">
            <v>Malaysia</v>
          </cell>
          <cell r="M21">
            <v>0.25</v>
          </cell>
          <cell r="N21">
            <v>0.25</v>
          </cell>
          <cell r="O21">
            <v>0.25</v>
          </cell>
        </row>
        <row r="22">
          <cell r="A22" t="str">
            <v>BrazilMetformin XR</v>
          </cell>
          <cell r="B22" t="str">
            <v>Metformin XR</v>
          </cell>
          <cell r="C22" t="str">
            <v>Brazil</v>
          </cell>
          <cell r="E22">
            <v>2011</v>
          </cell>
          <cell r="F22">
            <v>2011.5</v>
          </cell>
          <cell r="H22" t="str">
            <v>Mexico</v>
          </cell>
          <cell r="I22">
            <v>1.25</v>
          </cell>
          <cell r="J22" t="str">
            <v>Project Ruby</v>
          </cell>
          <cell r="L22" t="str">
            <v>Mexico</v>
          </cell>
          <cell r="M22">
            <v>1</v>
          </cell>
          <cell r="N22">
            <v>0.25</v>
          </cell>
          <cell r="O22">
            <v>1</v>
          </cell>
        </row>
        <row r="23">
          <cell r="A23" t="str">
            <v>BrazilMontelukast</v>
          </cell>
          <cell r="B23" t="str">
            <v>Montelukast</v>
          </cell>
          <cell r="C23" t="str">
            <v>Brazil</v>
          </cell>
          <cell r="D23">
            <v>2000</v>
          </cell>
          <cell r="E23">
            <v>2013</v>
          </cell>
          <cell r="F23">
            <v>2012.25</v>
          </cell>
          <cell r="H23" t="str">
            <v>Peru</v>
          </cell>
          <cell r="I23">
            <v>1</v>
          </cell>
          <cell r="J23" t="str">
            <v>Wave 2 deck: under 1 year , p 1</v>
          </cell>
          <cell r="L23" t="str">
            <v>Peru</v>
          </cell>
          <cell r="M23">
            <v>0.25</v>
          </cell>
          <cell r="N23">
            <v>0.25</v>
          </cell>
          <cell r="O23">
            <v>0.25</v>
          </cell>
        </row>
        <row r="24">
          <cell r="A24" t="str">
            <v>BrazilNimesulide Betadex</v>
          </cell>
          <cell r="B24" t="str">
            <v>Nimesulide Betadex</v>
          </cell>
          <cell r="C24" t="str">
            <v>Brazil</v>
          </cell>
          <cell r="E24">
            <v>2013</v>
          </cell>
          <cell r="F24">
            <v>2013</v>
          </cell>
          <cell r="H24" t="str">
            <v>Philippines</v>
          </cell>
          <cell r="I24">
            <v>0.75</v>
          </cell>
          <cell r="J24" t="str">
            <v>Claire Short 8 months</v>
          </cell>
          <cell r="L24" t="str">
            <v>Philippines</v>
          </cell>
          <cell r="M24">
            <v>0.25</v>
          </cell>
          <cell r="N24">
            <v>0.25</v>
          </cell>
          <cell r="O24">
            <v>0.25</v>
          </cell>
        </row>
        <row r="25">
          <cell r="A25" t="str">
            <v>BrazilNitazoxanide</v>
          </cell>
          <cell r="B25" t="str">
            <v>Nitazoxanide</v>
          </cell>
          <cell r="C25" t="str">
            <v>Brazil</v>
          </cell>
          <cell r="D25">
            <v>2015</v>
          </cell>
          <cell r="E25">
            <v>2015</v>
          </cell>
          <cell r="F25">
            <v>2015</v>
          </cell>
          <cell r="H25" t="str">
            <v>Poland</v>
          </cell>
          <cell r="I25">
            <v>2</v>
          </cell>
          <cell r="J25" t="str">
            <v>Kurt Ehlert</v>
          </cell>
          <cell r="L25" t="str">
            <v>Poland</v>
          </cell>
          <cell r="M25">
            <v>0</v>
          </cell>
          <cell r="N25">
            <v>0.5</v>
          </cell>
          <cell r="O25">
            <v>0.5</v>
          </cell>
        </row>
        <row r="26">
          <cell r="A26" t="str">
            <v>BrazilOrlistat</v>
          </cell>
          <cell r="B26" t="str">
            <v>Orlistat</v>
          </cell>
          <cell r="C26" t="str">
            <v>Brazil</v>
          </cell>
          <cell r="D26">
            <v>2009</v>
          </cell>
          <cell r="E26">
            <v>2011</v>
          </cell>
          <cell r="F26">
            <v>2013</v>
          </cell>
          <cell r="H26" t="str">
            <v>Romania</v>
          </cell>
          <cell r="I26">
            <v>2</v>
          </cell>
          <cell r="J26" t="str">
            <v>Kurt Ehlert</v>
          </cell>
          <cell r="L26" t="str">
            <v>Romania</v>
          </cell>
          <cell r="M26">
            <v>0</v>
          </cell>
          <cell r="N26">
            <v>0.5</v>
          </cell>
          <cell r="O26">
            <v>0.5</v>
          </cell>
        </row>
        <row r="27">
          <cell r="A27" t="str">
            <v>BrazilOxcarbazepine</v>
          </cell>
          <cell r="B27" t="str">
            <v>Oxcarbazepine</v>
          </cell>
          <cell r="C27" t="str">
            <v>Brazil</v>
          </cell>
          <cell r="E27">
            <v>2012</v>
          </cell>
          <cell r="F27">
            <v>2012</v>
          </cell>
          <cell r="H27" t="str">
            <v>Russia</v>
          </cell>
          <cell r="I27">
            <v>2</v>
          </cell>
          <cell r="J27" t="str">
            <v>Project Ruby</v>
          </cell>
          <cell r="L27" t="str">
            <v>Russia</v>
          </cell>
          <cell r="M27">
            <v>0.25</v>
          </cell>
          <cell r="N27">
            <v>0.5</v>
          </cell>
          <cell r="O27">
            <v>0.5</v>
          </cell>
        </row>
        <row r="28">
          <cell r="A28" t="str">
            <v>BrazilParacetamol + Codeine</v>
          </cell>
          <cell r="B28" t="str">
            <v>Paracetamol + Codeine</v>
          </cell>
          <cell r="C28" t="str">
            <v>Brazil</v>
          </cell>
          <cell r="E28">
            <v>2014</v>
          </cell>
          <cell r="F28">
            <v>2013</v>
          </cell>
          <cell r="H28" t="str">
            <v>Saudi</v>
          </cell>
          <cell r="I28">
            <v>2</v>
          </cell>
          <cell r="J28" t="str">
            <v>Claire Short 14 months</v>
          </cell>
          <cell r="L28" t="str">
            <v>Saudi</v>
          </cell>
          <cell r="M28">
            <v>0.25</v>
          </cell>
          <cell r="N28">
            <v>0.25</v>
          </cell>
          <cell r="O28">
            <v>0.25</v>
          </cell>
        </row>
        <row r="29">
          <cell r="A29" t="str">
            <v>BrazilPemetrexed</v>
          </cell>
          <cell r="B29" t="str">
            <v>Pemetrexed</v>
          </cell>
          <cell r="C29" t="str">
            <v>Brazil</v>
          </cell>
          <cell r="D29">
            <v>2014</v>
          </cell>
          <cell r="E29">
            <v>2015</v>
          </cell>
          <cell r="F29">
            <v>2014</v>
          </cell>
          <cell r="H29" t="str">
            <v>Serbia</v>
          </cell>
          <cell r="I29">
            <v>1.25</v>
          </cell>
          <cell r="J29" t="str">
            <v>BBC deck - 12-18 months</v>
          </cell>
          <cell r="L29" t="str">
            <v>Serbia</v>
          </cell>
          <cell r="M29">
            <v>0.25</v>
          </cell>
          <cell r="N29">
            <v>0.25</v>
          </cell>
          <cell r="O29">
            <v>0.25</v>
          </cell>
        </row>
        <row r="30">
          <cell r="A30" t="str">
            <v>BrazilPioglitazone</v>
          </cell>
          <cell r="B30" t="str">
            <v>Pioglitazone</v>
          </cell>
          <cell r="C30" t="str">
            <v>Brazil</v>
          </cell>
          <cell r="D30">
            <v>2016</v>
          </cell>
          <cell r="E30">
            <v>2011</v>
          </cell>
          <cell r="F30">
            <v>2016</v>
          </cell>
          <cell r="H30" t="str">
            <v>Slovak</v>
          </cell>
          <cell r="I30">
            <v>2</v>
          </cell>
          <cell r="J30" t="str">
            <v>Kurt Ehlert</v>
          </cell>
          <cell r="L30" t="str">
            <v>Slovak</v>
          </cell>
          <cell r="M30">
            <v>0</v>
          </cell>
          <cell r="N30">
            <v>0.5</v>
          </cell>
          <cell r="O30">
            <v>0.5</v>
          </cell>
        </row>
        <row r="31">
          <cell r="A31" t="str">
            <v>BrazilPioglitazone + Metformin</v>
          </cell>
          <cell r="B31" t="str">
            <v>Pioglitazone + Metformin</v>
          </cell>
          <cell r="C31" t="str">
            <v>Brazil</v>
          </cell>
          <cell r="D31">
            <v>2016.5</v>
          </cell>
          <cell r="E31">
            <v>2012</v>
          </cell>
          <cell r="F31">
            <v>2016.5</v>
          </cell>
          <cell r="H31" t="str">
            <v>South Africa</v>
          </cell>
          <cell r="I31">
            <v>2.5</v>
          </cell>
          <cell r="J31" t="str">
            <v>Claire Short 18-24 months</v>
          </cell>
          <cell r="L31" t="str">
            <v>South Africa</v>
          </cell>
          <cell r="M31">
            <v>0.25</v>
          </cell>
          <cell r="N31">
            <v>0.25</v>
          </cell>
          <cell r="O31">
            <v>0.25</v>
          </cell>
        </row>
        <row r="32">
          <cell r="A32" t="str">
            <v>BrazilRivastigmine</v>
          </cell>
          <cell r="B32" t="str">
            <v>Rivastigmine</v>
          </cell>
          <cell r="C32" t="str">
            <v>Brazil</v>
          </cell>
          <cell r="D32">
            <v>2011</v>
          </cell>
          <cell r="E32">
            <v>2011</v>
          </cell>
          <cell r="F32">
            <v>2012.25</v>
          </cell>
          <cell r="H32" t="str">
            <v>Thailand</v>
          </cell>
          <cell r="I32">
            <v>1.25</v>
          </cell>
          <cell r="J32" t="str">
            <v>Claire Short 14 months</v>
          </cell>
          <cell r="L32" t="str">
            <v>Thailand</v>
          </cell>
          <cell r="M32">
            <v>0.25</v>
          </cell>
          <cell r="N32">
            <v>0.25</v>
          </cell>
          <cell r="O32">
            <v>0.25</v>
          </cell>
        </row>
        <row r="33">
          <cell r="A33" t="str">
            <v>BrazilRivastigmine + Memantine</v>
          </cell>
          <cell r="B33" t="str">
            <v>Rivastigmine + Memantine</v>
          </cell>
          <cell r="C33" t="str">
            <v>Brazil</v>
          </cell>
          <cell r="E33">
            <v>2015</v>
          </cell>
          <cell r="F33">
            <v>2013</v>
          </cell>
          <cell r="H33" t="str">
            <v>Turkey</v>
          </cell>
          <cell r="I33">
            <v>1</v>
          </cell>
          <cell r="J33" t="str">
            <v>Project Ruby</v>
          </cell>
          <cell r="L33" t="str">
            <v>Turkey</v>
          </cell>
          <cell r="M33">
            <v>0.25</v>
          </cell>
          <cell r="N33">
            <v>0.5</v>
          </cell>
          <cell r="O33">
            <v>0.5</v>
          </cell>
        </row>
        <row r="34">
          <cell r="A34" t="str">
            <v>BrazilValproate semisodium</v>
          </cell>
          <cell r="B34" t="str">
            <v>Valproate semisodium</v>
          </cell>
          <cell r="C34" t="str">
            <v>Brazil</v>
          </cell>
          <cell r="E34">
            <v>2012</v>
          </cell>
          <cell r="F34">
            <v>2013</v>
          </cell>
          <cell r="H34" t="str">
            <v>Ukraine</v>
          </cell>
          <cell r="I34">
            <v>0.75</v>
          </cell>
          <cell r="J34" t="str">
            <v>Wave 2 deck, sld 10</v>
          </cell>
          <cell r="L34" t="str">
            <v>Ukraine</v>
          </cell>
          <cell r="M34">
            <v>0.25</v>
          </cell>
          <cell r="N34">
            <v>0.25</v>
          </cell>
          <cell r="O34">
            <v>0.25</v>
          </cell>
        </row>
        <row r="35">
          <cell r="A35" t="str">
            <v>BrazilValsartan</v>
          </cell>
          <cell r="B35" t="str">
            <v>Valsartan</v>
          </cell>
          <cell r="C35" t="str">
            <v>Brazil</v>
          </cell>
          <cell r="D35">
            <v>2021</v>
          </cell>
          <cell r="E35">
            <v>2012</v>
          </cell>
          <cell r="F35">
            <v>2021</v>
          </cell>
          <cell r="H35" t="str">
            <v>Venezuela</v>
          </cell>
          <cell r="I35">
            <v>1</v>
          </cell>
          <cell r="J35" t="str">
            <v>Claire Short 6-8 months</v>
          </cell>
          <cell r="L35" t="str">
            <v>Venezuela</v>
          </cell>
          <cell r="M35">
            <v>0.25</v>
          </cell>
          <cell r="N35">
            <v>0.25</v>
          </cell>
          <cell r="O35">
            <v>0.25</v>
          </cell>
        </row>
        <row r="36">
          <cell r="A36" t="str">
            <v>BrazilValsartan + HCTZ</v>
          </cell>
          <cell r="B36" t="str">
            <v>Valsartan + HCTZ</v>
          </cell>
          <cell r="C36" t="str">
            <v>Brazil</v>
          </cell>
          <cell r="D36">
            <v>2020</v>
          </cell>
          <cell r="E36">
            <v>2012</v>
          </cell>
          <cell r="F36">
            <v>2020</v>
          </cell>
          <cell r="H36" t="str">
            <v>Vietnam</v>
          </cell>
          <cell r="I36">
            <v>0.75</v>
          </cell>
          <cell r="J36" t="str">
            <v>Claire Short 9 months</v>
          </cell>
          <cell r="L36" t="str">
            <v>Vietnam</v>
          </cell>
          <cell r="M36">
            <v>0.25</v>
          </cell>
          <cell r="N36">
            <v>0.25</v>
          </cell>
          <cell r="O36">
            <v>0.25</v>
          </cell>
        </row>
        <row r="37">
          <cell r="A37" t="str">
            <v>BrazilVenlafaxine XR</v>
          </cell>
          <cell r="B37" t="str">
            <v>Venlafaxine XR</v>
          </cell>
          <cell r="C37" t="str">
            <v>Brazil</v>
          </cell>
          <cell r="E37">
            <v>2011</v>
          </cell>
          <cell r="F37">
            <v>2011.75</v>
          </cell>
        </row>
        <row r="38">
          <cell r="A38" t="str">
            <v>MexicoAcetylsalicylic acid</v>
          </cell>
          <cell r="B38" t="str">
            <v>Acetylsalicylic acid</v>
          </cell>
          <cell r="C38" t="str">
            <v>Mexico</v>
          </cell>
          <cell r="E38">
            <v>2012</v>
          </cell>
          <cell r="F38">
            <v>2012.75</v>
          </cell>
          <cell r="H38" t="str">
            <v>Plant inspection and other universal restriction</v>
          </cell>
        </row>
        <row r="39">
          <cell r="A39" t="str">
            <v>MexicoAmlodipine + Valsartan</v>
          </cell>
          <cell r="B39" t="str">
            <v>Amlodipine + Valsartan</v>
          </cell>
          <cell r="C39" t="str">
            <v>Mexico</v>
          </cell>
          <cell r="D39">
            <v>2019.5</v>
          </cell>
          <cell r="E39">
            <v>2012</v>
          </cell>
          <cell r="F39">
            <v>2019.5</v>
          </cell>
          <cell r="H39" t="str">
            <v>Country</v>
          </cell>
          <cell r="I39" t="str">
            <v>Plant inspection date</v>
          </cell>
        </row>
        <row r="40">
          <cell r="A40" t="str">
            <v>MexicoAmoxicillin + Clarithromycin + Esomeprazole</v>
          </cell>
          <cell r="B40" t="str">
            <v>Amoxicillin + Clarithromycin + Esomeprazole</v>
          </cell>
          <cell r="C40" t="str">
            <v>Mexico</v>
          </cell>
          <cell r="E40">
            <v>2011</v>
          </cell>
          <cell r="F40">
            <v>2012.75</v>
          </cell>
          <cell r="H40" t="str">
            <v>Algeria</v>
          </cell>
        </row>
        <row r="41">
          <cell r="A41" t="str">
            <v>MexicoAtomoxetine</v>
          </cell>
          <cell r="B41" t="str">
            <v>Atomoxetine</v>
          </cell>
          <cell r="C41" t="str">
            <v>Mexico</v>
          </cell>
          <cell r="D41">
            <v>2015</v>
          </cell>
          <cell r="E41">
            <v>2015</v>
          </cell>
          <cell r="F41">
            <v>2015</v>
          </cell>
          <cell r="H41" t="str">
            <v>Argentina</v>
          </cell>
          <cell r="I41">
            <v>2011.75</v>
          </cell>
        </row>
        <row r="42">
          <cell r="A42" t="str">
            <v>MexicoBetamethasone Sodium Phosphate + Betamethasone Dipropionate</v>
          </cell>
          <cell r="B42" t="str">
            <v>Betamethasone Sodium Phosphate + Betamethasone Dipropionate</v>
          </cell>
          <cell r="C42" t="str">
            <v>Mexico</v>
          </cell>
          <cell r="E42">
            <v>2013</v>
          </cell>
          <cell r="F42">
            <v>2012.75</v>
          </cell>
          <cell r="H42" t="str">
            <v>Brazil</v>
          </cell>
        </row>
        <row r="43">
          <cell r="A43" t="str">
            <v>MexicoBetamethasone + Loratadine</v>
          </cell>
          <cell r="B43" t="str">
            <v>Betamethasone + Loratadine</v>
          </cell>
          <cell r="C43" t="str">
            <v>Mexico</v>
          </cell>
          <cell r="E43">
            <v>2011</v>
          </cell>
          <cell r="F43">
            <v>2012.75</v>
          </cell>
          <cell r="H43" t="str">
            <v>Bulgaria</v>
          </cell>
        </row>
        <row r="44">
          <cell r="A44" t="str">
            <v>MexicoClopidogrel</v>
          </cell>
          <cell r="B44" t="str">
            <v>Clopidogrel</v>
          </cell>
          <cell r="C44" t="str">
            <v>Mexico</v>
          </cell>
          <cell r="D44">
            <v>2012.5</v>
          </cell>
          <cell r="E44">
            <v>2012</v>
          </cell>
          <cell r="F44">
            <v>2012.5</v>
          </cell>
          <cell r="H44" t="str">
            <v>CAMCAR</v>
          </cell>
        </row>
        <row r="45">
          <cell r="A45" t="str">
            <v>MexicoClopidogrel + Acetylsalicylic acid</v>
          </cell>
          <cell r="B45" t="str">
            <v>Clopidogrel + Acetylsalicylic acid</v>
          </cell>
          <cell r="C45" t="str">
            <v>Mexico</v>
          </cell>
          <cell r="D45">
            <v>2012.25</v>
          </cell>
          <cell r="E45">
            <v>2012</v>
          </cell>
          <cell r="F45">
            <v>2012.75</v>
          </cell>
          <cell r="H45" t="str">
            <v>Chile</v>
          </cell>
        </row>
        <row r="46">
          <cell r="A46" t="str">
            <v>MexicoDiclofenac + Vitamin B</v>
          </cell>
          <cell r="B46" t="str">
            <v>Diclofenac + Vitamin B</v>
          </cell>
          <cell r="C46" t="str">
            <v>Mexico</v>
          </cell>
          <cell r="E46">
            <v>2011</v>
          </cell>
          <cell r="F46">
            <v>2012.75</v>
          </cell>
          <cell r="H46" t="str">
            <v>Colombia</v>
          </cell>
        </row>
        <row r="47">
          <cell r="A47" t="str">
            <v>MexicoDocetaxel</v>
          </cell>
          <cell r="B47" t="str">
            <v>Docetaxel</v>
          </cell>
          <cell r="C47" t="str">
            <v>Mexico</v>
          </cell>
          <cell r="D47">
            <v>2013</v>
          </cell>
          <cell r="E47">
            <v>2014</v>
          </cell>
          <cell r="F47">
            <v>2013</v>
          </cell>
          <cell r="H47" t="str">
            <v>Croatia</v>
          </cell>
        </row>
        <row r="48">
          <cell r="A48" t="str">
            <v>MexicoDuloxetine</v>
          </cell>
          <cell r="B48" t="str">
            <v>Duloxetine</v>
          </cell>
          <cell r="C48" t="str">
            <v>Mexico</v>
          </cell>
          <cell r="E48">
            <v>2015</v>
          </cell>
          <cell r="F48">
            <v>2012.5</v>
          </cell>
          <cell r="H48" t="str">
            <v>Czech</v>
          </cell>
        </row>
        <row r="49">
          <cell r="A49" t="str">
            <v>MexicoEscitalopram</v>
          </cell>
          <cell r="B49" t="str">
            <v>Escitalopram</v>
          </cell>
          <cell r="C49" t="str">
            <v>Mexico</v>
          </cell>
          <cell r="D49">
            <v>2022</v>
          </cell>
          <cell r="E49">
            <v>2012</v>
          </cell>
          <cell r="F49">
            <v>2022</v>
          </cell>
          <cell r="H49" t="str">
            <v>Egypt</v>
          </cell>
        </row>
        <row r="50">
          <cell r="A50" t="str">
            <v>MexicoFelodipine + Candesartan</v>
          </cell>
          <cell r="B50" t="str">
            <v>Felodipine + Candesartan</v>
          </cell>
          <cell r="C50" t="str">
            <v>Mexico</v>
          </cell>
          <cell r="D50">
            <v>2010.25</v>
          </cell>
          <cell r="E50">
            <v>2012</v>
          </cell>
          <cell r="F50">
            <v>2012.75</v>
          </cell>
          <cell r="H50" t="str">
            <v>Gulf</v>
          </cell>
          <cell r="I50">
            <v>2011</v>
          </cell>
        </row>
        <row r="51">
          <cell r="A51" t="str">
            <v>MexicoGemcitabine</v>
          </cell>
          <cell r="B51" t="str">
            <v>Gemcitabine</v>
          </cell>
          <cell r="C51" t="str">
            <v>Mexico</v>
          </cell>
          <cell r="D51">
            <v>2010.25</v>
          </cell>
          <cell r="E51">
            <v>2013</v>
          </cell>
          <cell r="F51">
            <v>2012.5</v>
          </cell>
          <cell r="H51" t="str">
            <v>Hungary</v>
          </cell>
        </row>
        <row r="52">
          <cell r="A52" t="str">
            <v>MexicoIpratropium Bromide + Salbutamol</v>
          </cell>
          <cell r="B52" t="str">
            <v>Ipratropium Bromide + Salbutamol</v>
          </cell>
          <cell r="C52" t="str">
            <v>Mexico</v>
          </cell>
          <cell r="E52">
            <v>2012</v>
          </cell>
          <cell r="F52">
            <v>2012.75</v>
          </cell>
          <cell r="H52" t="str">
            <v>Kazakhstan</v>
          </cell>
        </row>
        <row r="53">
          <cell r="A53" t="str">
            <v>MexicoKetorolac</v>
          </cell>
          <cell r="B53" t="str">
            <v>Ketorolac</v>
          </cell>
          <cell r="C53" t="str">
            <v>Mexico</v>
          </cell>
          <cell r="E53">
            <v>2011</v>
          </cell>
          <cell r="F53">
            <v>2012.75</v>
          </cell>
          <cell r="H53" t="str">
            <v>Malaysia</v>
          </cell>
        </row>
        <row r="54">
          <cell r="A54" t="str">
            <v>MexicoKetorolac + Tramadol</v>
          </cell>
          <cell r="B54" t="str">
            <v>Ketorolac + Tramadol</v>
          </cell>
          <cell r="C54" t="str">
            <v>Mexico</v>
          </cell>
          <cell r="E54">
            <v>2011</v>
          </cell>
          <cell r="F54">
            <v>2012.75</v>
          </cell>
          <cell r="H54" t="str">
            <v>Mexico</v>
          </cell>
        </row>
        <row r="55">
          <cell r="A55" t="str">
            <v>MexicoMemantine</v>
          </cell>
          <cell r="B55" t="str">
            <v>Memantine</v>
          </cell>
          <cell r="C55" t="str">
            <v>Mexico</v>
          </cell>
          <cell r="E55">
            <v>2013</v>
          </cell>
          <cell r="F55">
            <v>2012</v>
          </cell>
          <cell r="H55" t="str">
            <v>Peru</v>
          </cell>
          <cell r="I55">
            <v>2011.25</v>
          </cell>
        </row>
        <row r="56">
          <cell r="A56" t="str">
            <v>MexicoMetformin XR + Glimepiride</v>
          </cell>
          <cell r="B56" t="str">
            <v>Metformin XR + Glimepiride</v>
          </cell>
          <cell r="C56" t="str">
            <v>Mexico</v>
          </cell>
          <cell r="E56">
            <v>2011</v>
          </cell>
          <cell r="F56">
            <v>2012.75</v>
          </cell>
          <cell r="H56" t="str">
            <v>Philippines</v>
          </cell>
        </row>
        <row r="57">
          <cell r="A57" t="str">
            <v>MexicoMetformin XR</v>
          </cell>
          <cell r="B57" t="str">
            <v>Metformin XR</v>
          </cell>
          <cell r="C57" t="str">
            <v>Mexico</v>
          </cell>
          <cell r="E57">
            <v>2011</v>
          </cell>
          <cell r="F57">
            <v>2012</v>
          </cell>
          <cell r="H57" t="str">
            <v>Poland</v>
          </cell>
        </row>
        <row r="58">
          <cell r="A58" t="str">
            <v>MexicoMetoclopramide + Omeprazole</v>
          </cell>
          <cell r="B58" t="str">
            <v>Metoclopramide + Omeprazole</v>
          </cell>
          <cell r="C58" t="str">
            <v>Mexico</v>
          </cell>
          <cell r="E58">
            <v>2013</v>
          </cell>
          <cell r="F58">
            <v>2012.75</v>
          </cell>
          <cell r="H58" t="str">
            <v>Romania</v>
          </cell>
        </row>
        <row r="59">
          <cell r="A59" t="str">
            <v>MexicoNimesulide + Paracetamol</v>
          </cell>
          <cell r="B59" t="str">
            <v>Nimesulide + Paracetamol</v>
          </cell>
          <cell r="C59" t="str">
            <v>Mexico</v>
          </cell>
          <cell r="E59">
            <v>2011</v>
          </cell>
          <cell r="F59">
            <v>2012.75</v>
          </cell>
          <cell r="H59" t="str">
            <v>Russia</v>
          </cell>
        </row>
        <row r="60">
          <cell r="A60" t="str">
            <v>MexicoOxcarbazepine</v>
          </cell>
          <cell r="B60" t="str">
            <v>Oxcarbazepine</v>
          </cell>
          <cell r="C60" t="str">
            <v>Mexico</v>
          </cell>
          <cell r="E60">
            <v>2013</v>
          </cell>
          <cell r="F60">
            <v>2012.5</v>
          </cell>
          <cell r="H60" t="str">
            <v>Saudi</v>
          </cell>
          <cell r="I60">
            <v>2011</v>
          </cell>
        </row>
        <row r="61">
          <cell r="A61" t="str">
            <v>MexicoParacetamol + Tramadol</v>
          </cell>
          <cell r="B61" t="str">
            <v>Paracetamol + Tramadol</v>
          </cell>
          <cell r="C61" t="str">
            <v>Mexico</v>
          </cell>
          <cell r="E61">
            <v>2012</v>
          </cell>
          <cell r="F61">
            <v>2012</v>
          </cell>
          <cell r="H61" t="str">
            <v>Serbia</v>
          </cell>
        </row>
        <row r="62">
          <cell r="A62" t="str">
            <v>MexicoPinaverium Bromide + Dimethicone</v>
          </cell>
          <cell r="B62" t="str">
            <v>Pinaverium Bromide + Dimethicone</v>
          </cell>
          <cell r="C62" t="str">
            <v>Mexico</v>
          </cell>
          <cell r="E62">
            <v>2013</v>
          </cell>
          <cell r="F62">
            <v>2012.75</v>
          </cell>
          <cell r="H62" t="str">
            <v>Slovak</v>
          </cell>
        </row>
        <row r="63">
          <cell r="A63" t="str">
            <v>MexicoPioglitazone</v>
          </cell>
          <cell r="B63" t="str">
            <v>Pioglitazone</v>
          </cell>
          <cell r="C63" t="str">
            <v>Mexico</v>
          </cell>
          <cell r="D63">
            <v>2011</v>
          </cell>
          <cell r="E63">
            <v>2011</v>
          </cell>
          <cell r="F63">
            <v>2012.25</v>
          </cell>
          <cell r="H63" t="str">
            <v>South Africa</v>
          </cell>
        </row>
        <row r="64">
          <cell r="A64" t="str">
            <v>MexicoPregabalin</v>
          </cell>
          <cell r="B64" t="str">
            <v>Pregabalin</v>
          </cell>
          <cell r="C64" t="str">
            <v>Mexico</v>
          </cell>
          <cell r="D64">
            <v>2013</v>
          </cell>
          <cell r="E64">
            <v>2013</v>
          </cell>
          <cell r="F64">
            <v>2013</v>
          </cell>
          <cell r="H64" t="str">
            <v>Thailand</v>
          </cell>
        </row>
        <row r="65">
          <cell r="A65" t="str">
            <v>MexicoValproic Acid</v>
          </cell>
          <cell r="B65" t="str">
            <v>Valproic Acid</v>
          </cell>
          <cell r="C65" t="str">
            <v>Mexico</v>
          </cell>
          <cell r="E65">
            <v>2014</v>
          </cell>
          <cell r="F65">
            <v>2012.75</v>
          </cell>
          <cell r="H65" t="str">
            <v>Turkey</v>
          </cell>
        </row>
        <row r="66">
          <cell r="A66" t="str">
            <v>MexicoVenlafaxine XR</v>
          </cell>
          <cell r="B66" t="str">
            <v>Venlafaxine XR</v>
          </cell>
          <cell r="C66" t="str">
            <v>Mexico</v>
          </cell>
          <cell r="D66">
            <v>2015</v>
          </cell>
          <cell r="E66">
            <v>2015</v>
          </cell>
          <cell r="F66">
            <v>2015</v>
          </cell>
          <cell r="H66" t="str">
            <v>Ukraine</v>
          </cell>
        </row>
        <row r="67">
          <cell r="A67" t="str">
            <v>PolandBuprenorphine</v>
          </cell>
          <cell r="B67" t="str">
            <v>Buprenorphine</v>
          </cell>
          <cell r="C67" t="str">
            <v>Poland</v>
          </cell>
          <cell r="D67">
            <v>2000</v>
          </cell>
          <cell r="E67">
            <v>2012</v>
          </cell>
          <cell r="F67">
            <v>2013.5</v>
          </cell>
          <cell r="H67" t="str">
            <v>Venezuela</v>
          </cell>
        </row>
        <row r="68">
          <cell r="A68" t="str">
            <v>PolandCapecitabine</v>
          </cell>
          <cell r="B68" t="str">
            <v>Capecitabine</v>
          </cell>
          <cell r="C68" t="str">
            <v>Poland</v>
          </cell>
          <cell r="D68">
            <v>2013.5</v>
          </cell>
          <cell r="E68">
            <v>2013</v>
          </cell>
          <cell r="F68">
            <v>2013</v>
          </cell>
          <cell r="H68" t="str">
            <v>Vietnam</v>
          </cell>
        </row>
        <row r="69">
          <cell r="A69" t="str">
            <v>PolandClopidogrel</v>
          </cell>
          <cell r="B69" t="str">
            <v>Clopidogrel</v>
          </cell>
          <cell r="C69" t="str">
            <v>Poland</v>
          </cell>
          <cell r="D69">
            <v>2000</v>
          </cell>
          <cell r="E69">
            <v>2010.25</v>
          </cell>
          <cell r="F69">
            <v>2012.5</v>
          </cell>
        </row>
        <row r="70">
          <cell r="A70" t="str">
            <v>PolandDesloratidine</v>
          </cell>
          <cell r="B70" t="str">
            <v>Desloratidine</v>
          </cell>
          <cell r="C70" t="str">
            <v>Poland</v>
          </cell>
          <cell r="D70">
            <v>2010.5</v>
          </cell>
          <cell r="E70">
            <v>2010.25</v>
          </cell>
          <cell r="F70">
            <v>2013.5</v>
          </cell>
        </row>
        <row r="71">
          <cell r="A71" t="str">
            <v>PolandDiosmin + Hesperidine</v>
          </cell>
          <cell r="B71" t="str">
            <v>Diosmin + Hesperidine</v>
          </cell>
          <cell r="C71" t="str">
            <v>Poland</v>
          </cell>
          <cell r="D71">
            <v>2010.5</v>
          </cell>
          <cell r="E71">
            <v>2011</v>
          </cell>
          <cell r="F71">
            <v>2013.5</v>
          </cell>
        </row>
        <row r="72">
          <cell r="A72" t="str">
            <v>PolandDocetaxel</v>
          </cell>
          <cell r="B72" t="str">
            <v>Docetaxel</v>
          </cell>
          <cell r="C72" t="str">
            <v>Poland</v>
          </cell>
          <cell r="D72">
            <v>2000</v>
          </cell>
          <cell r="E72">
            <v>2010.25</v>
          </cell>
          <cell r="F72">
            <v>2012.25</v>
          </cell>
          <cell r="H72" t="str">
            <v>Molecule</v>
          </cell>
          <cell r="I72" t="str">
            <v>Vendor</v>
          </cell>
        </row>
        <row r="73">
          <cell r="A73" t="str">
            <v>PolandEnoxaparin</v>
          </cell>
          <cell r="B73" t="str">
            <v>Enoxaparin</v>
          </cell>
          <cell r="C73" t="str">
            <v>Poland</v>
          </cell>
          <cell r="D73">
            <v>2000</v>
          </cell>
          <cell r="E73">
            <v>2012</v>
          </cell>
          <cell r="F73">
            <v>2013.5</v>
          </cell>
          <cell r="H73" t="str">
            <v>Amlodipine + Valsartan</v>
          </cell>
          <cell r="I73" t="str">
            <v>Torrent</v>
          </cell>
        </row>
        <row r="74">
          <cell r="A74" t="str">
            <v>PolandExemestane</v>
          </cell>
          <cell r="B74" t="str">
            <v>Exemestane</v>
          </cell>
          <cell r="C74" t="str">
            <v>Poland</v>
          </cell>
          <cell r="D74" t="str">
            <v>2000 (EU)</v>
          </cell>
          <cell r="E74">
            <v>2011</v>
          </cell>
          <cell r="F74">
            <v>2011</v>
          </cell>
          <cell r="H74" t="str">
            <v>Duloxetine</v>
          </cell>
          <cell r="I74" t="str">
            <v>Torrent</v>
          </cell>
        </row>
        <row r="75">
          <cell r="A75" t="str">
            <v>PolandFenofibrate</v>
          </cell>
          <cell r="B75" t="str">
            <v>Fenofibrate</v>
          </cell>
          <cell r="C75" t="str">
            <v>Poland</v>
          </cell>
          <cell r="D75">
            <v>2000</v>
          </cell>
          <cell r="E75">
            <v>2011</v>
          </cell>
          <cell r="F75">
            <v>2013.5</v>
          </cell>
          <cell r="H75" t="str">
            <v>Escitalopram</v>
          </cell>
          <cell r="I75" t="str">
            <v>Torrent</v>
          </cell>
        </row>
        <row r="76">
          <cell r="A76" t="str">
            <v>PolandFosinopril</v>
          </cell>
          <cell r="B76" t="str">
            <v>Fosinopril</v>
          </cell>
          <cell r="C76" t="str">
            <v>Poland</v>
          </cell>
          <cell r="D76">
            <v>2000</v>
          </cell>
          <cell r="E76">
            <v>2010.25</v>
          </cell>
          <cell r="F76">
            <v>2011.5</v>
          </cell>
          <cell r="H76" t="str">
            <v>Gliclazide</v>
          </cell>
          <cell r="I76" t="str">
            <v>Torrent</v>
          </cell>
        </row>
        <row r="77">
          <cell r="A77" t="str">
            <v>PolandFosinopril + HCTZ</v>
          </cell>
          <cell r="B77" t="str">
            <v>Fosinopril + HCTZ</v>
          </cell>
          <cell r="C77" t="str">
            <v>Poland</v>
          </cell>
          <cell r="D77">
            <v>2000</v>
          </cell>
          <cell r="E77">
            <v>2010.25</v>
          </cell>
          <cell r="F77">
            <v>2011.5</v>
          </cell>
          <cell r="H77" t="str">
            <v>Glimepiride</v>
          </cell>
          <cell r="I77" t="str">
            <v>Torrent</v>
          </cell>
        </row>
        <row r="78">
          <cell r="A78" t="str">
            <v>PolandGemcitabine</v>
          </cell>
          <cell r="B78" t="str">
            <v>Gemcitabine</v>
          </cell>
          <cell r="C78" t="str">
            <v>Poland</v>
          </cell>
          <cell r="D78">
            <v>2009.5</v>
          </cell>
          <cell r="E78">
            <v>2011</v>
          </cell>
          <cell r="F78">
            <v>2011</v>
          </cell>
          <cell r="H78" t="str">
            <v>Levetiracetam</v>
          </cell>
          <cell r="I78" t="str">
            <v>Torrent</v>
          </cell>
        </row>
        <row r="79">
          <cell r="A79" t="str">
            <v>PolandLevetiracetam</v>
          </cell>
          <cell r="B79" t="str">
            <v>Levetiracetam</v>
          </cell>
          <cell r="C79" t="str">
            <v>Poland</v>
          </cell>
          <cell r="D79">
            <v>2000</v>
          </cell>
          <cell r="E79">
            <v>2012</v>
          </cell>
          <cell r="F79">
            <v>2013</v>
          </cell>
          <cell r="H79" t="str">
            <v>Memantine</v>
          </cell>
          <cell r="I79" t="str">
            <v>Torrent</v>
          </cell>
        </row>
        <row r="80">
          <cell r="A80" t="str">
            <v>PolandMebeverine</v>
          </cell>
          <cell r="B80" t="str">
            <v>Mebeverine</v>
          </cell>
          <cell r="C80" t="str">
            <v>Poland</v>
          </cell>
          <cell r="D80">
            <v>2000</v>
          </cell>
          <cell r="E80">
            <v>2011</v>
          </cell>
          <cell r="F80">
            <v>0</v>
          </cell>
          <cell r="H80" t="str">
            <v>Montelukast</v>
          </cell>
          <cell r="I80" t="str">
            <v>Torrent</v>
          </cell>
        </row>
        <row r="81">
          <cell r="A81" t="str">
            <v>PolandMesalazine</v>
          </cell>
          <cell r="B81" t="str">
            <v>Mesalazine</v>
          </cell>
          <cell r="C81" t="str">
            <v>Poland</v>
          </cell>
          <cell r="D81">
            <v>2000</v>
          </cell>
          <cell r="E81">
            <v>2010.25</v>
          </cell>
          <cell r="F81">
            <v>0</v>
          </cell>
          <cell r="H81" t="str">
            <v>Oxcarbazepine</v>
          </cell>
          <cell r="I81" t="str">
            <v>Torrent</v>
          </cell>
        </row>
        <row r="82">
          <cell r="A82" t="str">
            <v>PolandMetformin + Glimepiride</v>
          </cell>
          <cell r="B82" t="str">
            <v>Metformin + Glimepiride</v>
          </cell>
          <cell r="C82" t="str">
            <v>Poland</v>
          </cell>
          <cell r="D82">
            <v>2027</v>
          </cell>
          <cell r="E82">
            <v>2011</v>
          </cell>
          <cell r="F82">
            <v>0</v>
          </cell>
          <cell r="H82" t="str">
            <v>Pioglitazone</v>
          </cell>
          <cell r="I82" t="str">
            <v>Torrent</v>
          </cell>
        </row>
        <row r="83">
          <cell r="A83" t="str">
            <v>PolandMetformin XR</v>
          </cell>
          <cell r="B83" t="str">
            <v>Metformin XR</v>
          </cell>
          <cell r="C83" t="str">
            <v>Poland</v>
          </cell>
          <cell r="D83">
            <v>2021</v>
          </cell>
          <cell r="E83">
            <v>2011</v>
          </cell>
          <cell r="F83">
            <v>0</v>
          </cell>
          <cell r="H83" t="str">
            <v>Pramipexole</v>
          </cell>
          <cell r="I83" t="str">
            <v>Torrent</v>
          </cell>
        </row>
        <row r="84">
          <cell r="A84" t="str">
            <v>PolandMontelukast</v>
          </cell>
          <cell r="B84" t="str">
            <v>Montelukast</v>
          </cell>
          <cell r="C84" t="str">
            <v>Poland</v>
          </cell>
          <cell r="D84">
            <v>2009.5</v>
          </cell>
          <cell r="E84">
            <v>2011</v>
          </cell>
          <cell r="F84">
            <v>2011</v>
          </cell>
          <cell r="H84" t="str">
            <v>Rivastigmine</v>
          </cell>
          <cell r="I84" t="str">
            <v>Torrent</v>
          </cell>
        </row>
        <row r="85">
          <cell r="A85" t="str">
            <v>PolandOxcarbazepine</v>
          </cell>
          <cell r="B85" t="str">
            <v>Oxcarbazepine</v>
          </cell>
          <cell r="C85" t="str">
            <v>Poland</v>
          </cell>
          <cell r="E85">
            <v>2012</v>
          </cell>
          <cell r="F85">
            <v>2013.5</v>
          </cell>
          <cell r="H85" t="str">
            <v>Topiramate</v>
          </cell>
          <cell r="I85" t="str">
            <v>Torrent</v>
          </cell>
        </row>
        <row r="86">
          <cell r="A86" t="str">
            <v>PolandParacetamol + Tramadol</v>
          </cell>
          <cell r="B86" t="str">
            <v>Paracetamol + Tramadol</v>
          </cell>
          <cell r="C86" t="str">
            <v>Poland</v>
          </cell>
          <cell r="D86">
            <v>2000</v>
          </cell>
          <cell r="E86">
            <v>2012</v>
          </cell>
          <cell r="F86">
            <v>2012.75</v>
          </cell>
          <cell r="H86" t="str">
            <v>Valsartan + HCTZ</v>
          </cell>
          <cell r="I86" t="str">
            <v>Torrent</v>
          </cell>
        </row>
        <row r="87">
          <cell r="A87" t="str">
            <v>PolandPinaverium Bromide</v>
          </cell>
          <cell r="B87" t="str">
            <v>Pinaverium Bromide</v>
          </cell>
          <cell r="C87" t="str">
            <v>Poland</v>
          </cell>
          <cell r="D87">
            <v>2000</v>
          </cell>
          <cell r="E87">
            <v>2012</v>
          </cell>
          <cell r="F87">
            <v>0</v>
          </cell>
          <cell r="H87" t="str">
            <v>Valsartan</v>
          </cell>
          <cell r="I87" t="str">
            <v>Torrent</v>
          </cell>
        </row>
        <row r="88">
          <cell r="A88" t="str">
            <v>PolandPiperacillin + Tazobactam</v>
          </cell>
          <cell r="B88" t="str">
            <v>Piperacillin + Tazobactam</v>
          </cell>
          <cell r="C88" t="str">
            <v>Poland</v>
          </cell>
          <cell r="D88">
            <v>2000</v>
          </cell>
          <cell r="E88">
            <v>2010.25</v>
          </cell>
          <cell r="F88">
            <v>2010.5</v>
          </cell>
          <cell r="H88" t="str">
            <v>Venlafaxine XR</v>
          </cell>
          <cell r="I88" t="str">
            <v>Torrent</v>
          </cell>
        </row>
        <row r="89">
          <cell r="A89" t="str">
            <v>PolandRivastigmine</v>
          </cell>
          <cell r="B89" t="str">
            <v>Rivastigmine</v>
          </cell>
          <cell r="C89" t="str">
            <v>Poland</v>
          </cell>
          <cell r="D89" t="str">
            <v>2000 (EU)</v>
          </cell>
          <cell r="E89">
            <v>2011</v>
          </cell>
          <cell r="F89">
            <v>2010.5</v>
          </cell>
          <cell r="H89" t="str">
            <v>Fosinopril</v>
          </cell>
          <cell r="I89" t="str">
            <v>Aurobindo</v>
          </cell>
        </row>
        <row r="90">
          <cell r="A90" t="str">
            <v>PolandSibutramine</v>
          </cell>
          <cell r="B90" t="str">
            <v>Sibutramine</v>
          </cell>
          <cell r="C90" t="str">
            <v>Poland</v>
          </cell>
          <cell r="D90">
            <v>2000</v>
          </cell>
          <cell r="E90">
            <v>2011</v>
          </cell>
          <cell r="F90">
            <v>2012.25</v>
          </cell>
          <cell r="H90" t="str">
            <v>Fosinopril + HCTZ</v>
          </cell>
          <cell r="I90" t="str">
            <v>Aurobindo</v>
          </cell>
        </row>
        <row r="91">
          <cell r="A91" t="str">
            <v>PolandSulodexide</v>
          </cell>
          <cell r="B91" t="str">
            <v>Sulodexide</v>
          </cell>
          <cell r="C91" t="str">
            <v>Poland</v>
          </cell>
          <cell r="D91">
            <v>2000</v>
          </cell>
          <cell r="E91">
            <v>2012</v>
          </cell>
          <cell r="F91">
            <v>0</v>
          </cell>
          <cell r="H91" t="str">
            <v>Metformin (standard)</v>
          </cell>
          <cell r="I91" t="str">
            <v>Aurobindo</v>
          </cell>
        </row>
        <row r="92">
          <cell r="A92" t="str">
            <v>PolandTemozolomide</v>
          </cell>
          <cell r="B92" t="str">
            <v>Temozolomide</v>
          </cell>
          <cell r="C92" t="str">
            <v>Poland</v>
          </cell>
          <cell r="D92">
            <v>2014.5</v>
          </cell>
          <cell r="E92">
            <v>2014</v>
          </cell>
          <cell r="F92">
            <v>2014.5</v>
          </cell>
          <cell r="H92" t="str">
            <v>Gabapentin</v>
          </cell>
          <cell r="I92" t="str">
            <v>Aurobindo</v>
          </cell>
        </row>
        <row r="93">
          <cell r="A93" t="str">
            <v>PolandTianeptine</v>
          </cell>
          <cell r="B93" t="str">
            <v>Tianeptine</v>
          </cell>
          <cell r="C93" t="str">
            <v>Poland</v>
          </cell>
          <cell r="D93" t="str">
            <v>2000 (EU)</v>
          </cell>
          <cell r="E93">
            <v>2011</v>
          </cell>
          <cell r="F93">
            <v>2012.5</v>
          </cell>
          <cell r="H93" t="str">
            <v>Galantamine</v>
          </cell>
          <cell r="I93" t="str">
            <v>Aurobindo</v>
          </cell>
        </row>
        <row r="94">
          <cell r="A94" t="str">
            <v>PolandTiotropium Bromide</v>
          </cell>
          <cell r="B94" t="str">
            <v>Tiotropium Bromide</v>
          </cell>
          <cell r="C94" t="str">
            <v>Poland</v>
          </cell>
          <cell r="D94">
            <v>2010.25</v>
          </cell>
          <cell r="E94">
            <v>2012</v>
          </cell>
          <cell r="F94">
            <v>2013.5</v>
          </cell>
          <cell r="H94" t="str">
            <v>Paracetamol + tramadol</v>
          </cell>
          <cell r="I94" t="str">
            <v>Aurobindo</v>
          </cell>
        </row>
        <row r="95">
          <cell r="A95" t="str">
            <v>PolandTrimebutine</v>
          </cell>
          <cell r="B95" t="str">
            <v>Trimebutine</v>
          </cell>
          <cell r="C95" t="str">
            <v>Poland</v>
          </cell>
          <cell r="D95">
            <v>2000</v>
          </cell>
          <cell r="E95">
            <v>2010.25</v>
          </cell>
          <cell r="F95">
            <v>0</v>
          </cell>
          <cell r="H95" t="str">
            <v>Atomoxetine</v>
          </cell>
          <cell r="I95" t="str">
            <v>Aurobindo</v>
          </cell>
        </row>
        <row r="96">
          <cell r="A96" t="str">
            <v>PolandValproic Acid</v>
          </cell>
          <cell r="B96" t="str">
            <v>Valproic Acid</v>
          </cell>
          <cell r="C96" t="str">
            <v>Poland</v>
          </cell>
          <cell r="D96">
            <v>2000</v>
          </cell>
          <cell r="E96">
            <v>2012</v>
          </cell>
          <cell r="F96">
            <v>2013.5</v>
          </cell>
          <cell r="H96" t="str">
            <v>Betahistine</v>
          </cell>
          <cell r="I96" t="str">
            <v>Aurobindo</v>
          </cell>
        </row>
        <row r="97">
          <cell r="A97" t="str">
            <v>PolandVoriconazole</v>
          </cell>
          <cell r="B97" t="str">
            <v>Voriconazole</v>
          </cell>
          <cell r="C97" t="str">
            <v>Poland</v>
          </cell>
          <cell r="D97">
            <v>2011.5</v>
          </cell>
          <cell r="E97">
            <v>2012</v>
          </cell>
          <cell r="F97">
            <v>2013.5</v>
          </cell>
        </row>
        <row r="98">
          <cell r="A98" t="str">
            <v>RussiaAdemetionine</v>
          </cell>
          <cell r="B98" t="str">
            <v>Ademetionine</v>
          </cell>
          <cell r="C98" t="str">
            <v>Russia</v>
          </cell>
          <cell r="E98">
            <v>2011</v>
          </cell>
          <cell r="F98">
            <v>2013.5</v>
          </cell>
        </row>
        <row r="99">
          <cell r="A99" t="str">
            <v>RussiaBortezomib</v>
          </cell>
          <cell r="B99" t="str">
            <v>Bortezomib</v>
          </cell>
          <cell r="C99" t="str">
            <v>Russia</v>
          </cell>
          <cell r="D99">
            <v>2000</v>
          </cell>
          <cell r="E99">
            <v>2012</v>
          </cell>
          <cell r="F99">
            <v>2013.5</v>
          </cell>
        </row>
        <row r="100">
          <cell r="A100" t="str">
            <v>RussiaCapecitabine</v>
          </cell>
          <cell r="B100" t="str">
            <v>Capecitabine</v>
          </cell>
          <cell r="C100" t="str">
            <v>Russia</v>
          </cell>
          <cell r="D100">
            <v>2000</v>
          </cell>
          <cell r="E100">
            <v>2013</v>
          </cell>
          <cell r="F100">
            <v>2013</v>
          </cell>
        </row>
        <row r="101">
          <cell r="A101" t="str">
            <v>RussiaColistin</v>
          </cell>
          <cell r="B101" t="str">
            <v>Colistin</v>
          </cell>
          <cell r="C101" t="str">
            <v>Russia</v>
          </cell>
          <cell r="E101">
            <v>2011</v>
          </cell>
          <cell r="F101">
            <v>2013.5</v>
          </cell>
        </row>
        <row r="102">
          <cell r="A102" t="str">
            <v>RussiaDocetaxel</v>
          </cell>
          <cell r="B102" t="str">
            <v>Docetaxel</v>
          </cell>
          <cell r="C102" t="str">
            <v>Russia</v>
          </cell>
          <cell r="D102">
            <v>2012.5</v>
          </cell>
          <cell r="E102">
            <v>2011</v>
          </cell>
          <cell r="F102">
            <v>2012.5</v>
          </cell>
        </row>
        <row r="103">
          <cell r="A103" t="str">
            <v>RussiaEnoxaparin</v>
          </cell>
          <cell r="B103" t="str">
            <v>Enoxaparin</v>
          </cell>
          <cell r="C103" t="str">
            <v>Russia</v>
          </cell>
          <cell r="D103">
            <v>2000</v>
          </cell>
          <cell r="E103">
            <v>2011</v>
          </cell>
          <cell r="F103">
            <v>2013.5</v>
          </cell>
        </row>
        <row r="104">
          <cell r="A104" t="str">
            <v>RussiaEscitalopram</v>
          </cell>
          <cell r="B104" t="str">
            <v>Escitalopram</v>
          </cell>
          <cell r="C104" t="str">
            <v>Russia</v>
          </cell>
          <cell r="D104">
            <v>2022</v>
          </cell>
          <cell r="E104">
            <v>2013</v>
          </cell>
          <cell r="F104">
            <v>2022</v>
          </cell>
        </row>
        <row r="105">
          <cell r="A105" t="str">
            <v>RussiaFelodipine + Candesartan</v>
          </cell>
          <cell r="B105" t="str">
            <v>Felodipine + Candesartan</v>
          </cell>
          <cell r="C105" t="str">
            <v>Russia</v>
          </cell>
          <cell r="D105">
            <v>2000</v>
          </cell>
          <cell r="E105">
            <v>2013</v>
          </cell>
          <cell r="F105">
            <v>2013.5</v>
          </cell>
        </row>
        <row r="106">
          <cell r="A106" t="str">
            <v>RussiaGalantamine</v>
          </cell>
          <cell r="B106" t="str">
            <v>Galantamine</v>
          </cell>
          <cell r="C106" t="str">
            <v>Russia</v>
          </cell>
          <cell r="D106">
            <v>2000</v>
          </cell>
          <cell r="E106">
            <v>2011</v>
          </cell>
          <cell r="F106">
            <v>2012.25</v>
          </cell>
        </row>
        <row r="107">
          <cell r="A107" t="str">
            <v>RussiaGemcitabine</v>
          </cell>
          <cell r="B107" t="str">
            <v>Gemcitabine</v>
          </cell>
          <cell r="C107" t="str">
            <v>Russia</v>
          </cell>
          <cell r="D107">
            <v>2000</v>
          </cell>
          <cell r="E107">
            <v>2011</v>
          </cell>
          <cell r="F107">
            <v>2012.5</v>
          </cell>
        </row>
        <row r="108">
          <cell r="A108" t="str">
            <v>RussiaGlatiramer Acetate</v>
          </cell>
          <cell r="B108" t="str">
            <v>Glatiramer Acetate</v>
          </cell>
          <cell r="C108" t="str">
            <v>Russia</v>
          </cell>
          <cell r="D108">
            <v>2000</v>
          </cell>
          <cell r="E108">
            <v>2012</v>
          </cell>
          <cell r="F108">
            <v>0</v>
          </cell>
        </row>
        <row r="109">
          <cell r="A109" t="str">
            <v>RussiaGlibenclamide</v>
          </cell>
          <cell r="B109" t="str">
            <v>Glibenclamide</v>
          </cell>
          <cell r="C109" t="str">
            <v>Russia</v>
          </cell>
          <cell r="E109">
            <v>2013</v>
          </cell>
          <cell r="F109">
            <v>2013.5</v>
          </cell>
        </row>
        <row r="110">
          <cell r="A110" t="str">
            <v>RussiaGliclazide</v>
          </cell>
          <cell r="B110" t="str">
            <v>Gliclazide</v>
          </cell>
          <cell r="C110" t="str">
            <v>Russia</v>
          </cell>
          <cell r="E110">
            <v>2013</v>
          </cell>
          <cell r="F110">
            <v>2012.25</v>
          </cell>
        </row>
        <row r="111">
          <cell r="A111" t="str">
            <v>RussiaGlimepiride</v>
          </cell>
          <cell r="B111" t="str">
            <v>Glimepiride</v>
          </cell>
          <cell r="C111" t="str">
            <v>Russia</v>
          </cell>
          <cell r="D111">
            <v>2000</v>
          </cell>
          <cell r="E111">
            <v>2013</v>
          </cell>
          <cell r="F111">
            <v>2012.25</v>
          </cell>
        </row>
        <row r="112">
          <cell r="A112" t="str">
            <v>RussiaInterferon Beta-1B</v>
          </cell>
          <cell r="B112" t="str">
            <v>Interferon Beta-1B</v>
          </cell>
          <cell r="C112" t="str">
            <v>Russia</v>
          </cell>
          <cell r="E112">
            <v>2012</v>
          </cell>
          <cell r="F112">
            <v>2013.5</v>
          </cell>
        </row>
        <row r="113">
          <cell r="A113" t="str">
            <v>RussiaIpratropium Bromide + Feneterol</v>
          </cell>
          <cell r="B113" t="str">
            <v>Ipratropium Bromide + Feneterol</v>
          </cell>
          <cell r="C113" t="str">
            <v>Russia</v>
          </cell>
          <cell r="E113">
            <v>2011</v>
          </cell>
          <cell r="F113">
            <v>2013.5</v>
          </cell>
        </row>
        <row r="114">
          <cell r="A114" t="str">
            <v>RussiaLevetiracetam</v>
          </cell>
          <cell r="B114" t="str">
            <v>Levetiracetam</v>
          </cell>
          <cell r="C114" t="str">
            <v>Russia</v>
          </cell>
          <cell r="D114">
            <v>2000</v>
          </cell>
          <cell r="E114">
            <v>2013</v>
          </cell>
          <cell r="F114">
            <v>2012.25</v>
          </cell>
        </row>
        <row r="115">
          <cell r="A115" t="str">
            <v>RussiaMemantine</v>
          </cell>
          <cell r="B115" t="str">
            <v>Memantine</v>
          </cell>
          <cell r="C115" t="str">
            <v>Russia</v>
          </cell>
          <cell r="E115">
            <v>2013</v>
          </cell>
          <cell r="F115">
            <v>2013</v>
          </cell>
        </row>
        <row r="116">
          <cell r="A116" t="str">
            <v>RussiaMetformin (standard)</v>
          </cell>
          <cell r="B116" t="str">
            <v>Metformin (standard)</v>
          </cell>
          <cell r="C116" t="str">
            <v>Russia</v>
          </cell>
          <cell r="E116">
            <v>2012</v>
          </cell>
          <cell r="F116">
            <v>2012</v>
          </cell>
        </row>
        <row r="117">
          <cell r="A117" t="str">
            <v>RussiaMetformin + Glibenclamide</v>
          </cell>
          <cell r="B117" t="str">
            <v>Metformin + Glibenclamide</v>
          </cell>
          <cell r="C117" t="str">
            <v>Russia</v>
          </cell>
          <cell r="E117">
            <v>2011</v>
          </cell>
          <cell r="F117">
            <v>2012.75</v>
          </cell>
        </row>
        <row r="118">
          <cell r="A118" t="str">
            <v>RussiaMetformin XR</v>
          </cell>
          <cell r="B118" t="str">
            <v>Metformin XR</v>
          </cell>
          <cell r="C118" t="str">
            <v>Russia</v>
          </cell>
          <cell r="D118">
            <v>2000</v>
          </cell>
          <cell r="E118">
            <v>2013</v>
          </cell>
          <cell r="F118">
            <v>2012.25</v>
          </cell>
        </row>
        <row r="119">
          <cell r="A119" t="str">
            <v>RussiaOxcarbazepine</v>
          </cell>
          <cell r="B119" t="str">
            <v>Oxcarbazepine</v>
          </cell>
          <cell r="C119" t="str">
            <v>Russia</v>
          </cell>
          <cell r="E119">
            <v>2013</v>
          </cell>
          <cell r="F119">
            <v>2012.75</v>
          </cell>
        </row>
        <row r="120">
          <cell r="A120" t="str">
            <v>RussiaPiperacillin + Tazobactam</v>
          </cell>
          <cell r="B120" t="str">
            <v>Piperacillin + Tazobactam</v>
          </cell>
          <cell r="C120" t="str">
            <v>Russia</v>
          </cell>
          <cell r="D120">
            <v>2000</v>
          </cell>
          <cell r="E120">
            <v>2011</v>
          </cell>
          <cell r="F120">
            <v>2012.25</v>
          </cell>
        </row>
        <row r="121">
          <cell r="A121" t="str">
            <v>RussiaTemozolomide</v>
          </cell>
          <cell r="B121" t="str">
            <v>Temozolomide</v>
          </cell>
          <cell r="C121" t="str">
            <v>Russia</v>
          </cell>
          <cell r="D121">
            <v>2000</v>
          </cell>
          <cell r="E121">
            <v>2011</v>
          </cell>
          <cell r="F121">
            <v>2012.5</v>
          </cell>
        </row>
        <row r="122">
          <cell r="A122" t="str">
            <v>RussiaTopiramate</v>
          </cell>
          <cell r="B122" t="str">
            <v>Topiramate</v>
          </cell>
          <cell r="C122" t="str">
            <v>Russia</v>
          </cell>
          <cell r="E122">
            <v>2011</v>
          </cell>
          <cell r="F122">
            <v>2013.5</v>
          </cell>
        </row>
        <row r="123">
          <cell r="A123" t="str">
            <v>RussiaValproic Acid</v>
          </cell>
          <cell r="B123" t="str">
            <v>Valproic Acid</v>
          </cell>
          <cell r="C123" t="str">
            <v>Russia</v>
          </cell>
          <cell r="E123">
            <v>2011</v>
          </cell>
          <cell r="F123">
            <v>2013.5</v>
          </cell>
        </row>
        <row r="124">
          <cell r="A124" t="str">
            <v>RussiaVoriconazole</v>
          </cell>
          <cell r="B124" t="str">
            <v>Voriconazole</v>
          </cell>
          <cell r="C124" t="str">
            <v>Russia</v>
          </cell>
          <cell r="D124">
            <v>2000</v>
          </cell>
          <cell r="E124">
            <v>2011</v>
          </cell>
          <cell r="F124">
            <v>2013.5</v>
          </cell>
        </row>
        <row r="125">
          <cell r="A125" t="str">
            <v>TurkeyAmisulpride</v>
          </cell>
          <cell r="B125" t="str">
            <v>Amisulpride</v>
          </cell>
          <cell r="C125" t="str">
            <v>Turkey</v>
          </cell>
          <cell r="E125">
            <v>2013</v>
          </cell>
          <cell r="F125">
            <v>2012.5</v>
          </cell>
        </row>
        <row r="126">
          <cell r="A126" t="str">
            <v>TurkeyAmoxicillin + Clarithromycin + Esomeprazole</v>
          </cell>
          <cell r="B126" t="str">
            <v>Amoxicillin + Clarithromycin + Esomeprazole</v>
          </cell>
          <cell r="C126" t="str">
            <v>Turkey</v>
          </cell>
          <cell r="E126">
            <v>2011</v>
          </cell>
          <cell r="F126">
            <v>2012.5</v>
          </cell>
        </row>
        <row r="127">
          <cell r="A127" t="str">
            <v>TurkeyCapecitabine</v>
          </cell>
          <cell r="B127" t="str">
            <v>Capecitabine</v>
          </cell>
          <cell r="C127" t="str">
            <v>Turkey</v>
          </cell>
          <cell r="E127">
            <v>2013</v>
          </cell>
          <cell r="F127">
            <v>2012</v>
          </cell>
        </row>
        <row r="128">
          <cell r="A128" t="str">
            <v>TurkeyClopidogrel</v>
          </cell>
          <cell r="B128" t="str">
            <v>Clopidogrel</v>
          </cell>
          <cell r="C128" t="str">
            <v>Turkey</v>
          </cell>
          <cell r="E128">
            <v>2013</v>
          </cell>
          <cell r="F128">
            <v>2011.25</v>
          </cell>
        </row>
        <row r="129">
          <cell r="A129" t="str">
            <v>TurkeyDexketoprofen Trometamol</v>
          </cell>
          <cell r="B129" t="str">
            <v>Dexketoprofen Trometamol</v>
          </cell>
          <cell r="C129" t="str">
            <v>Turkey</v>
          </cell>
          <cell r="E129">
            <v>2011</v>
          </cell>
          <cell r="F129">
            <v>2012.5</v>
          </cell>
        </row>
        <row r="130">
          <cell r="A130" t="str">
            <v>TurkeyDocetaxel</v>
          </cell>
          <cell r="B130" t="str">
            <v>Docetaxel</v>
          </cell>
          <cell r="C130" t="str">
            <v>Turkey</v>
          </cell>
          <cell r="E130">
            <v>2012</v>
          </cell>
          <cell r="F130">
            <v>2011.5</v>
          </cell>
        </row>
        <row r="131">
          <cell r="A131" t="str">
            <v>TurkeyDuloxetine</v>
          </cell>
          <cell r="B131" t="str">
            <v>Duloxetine</v>
          </cell>
          <cell r="C131" t="str">
            <v>Turkey</v>
          </cell>
          <cell r="E131">
            <v>2012</v>
          </cell>
          <cell r="F131">
            <v>2011.5</v>
          </cell>
        </row>
        <row r="132">
          <cell r="A132" t="str">
            <v>TurkeyEnoxaparin</v>
          </cell>
          <cell r="B132" t="str">
            <v>Enoxaparin</v>
          </cell>
          <cell r="C132" t="str">
            <v>Turkey</v>
          </cell>
          <cell r="E132">
            <v>2012</v>
          </cell>
          <cell r="F132">
            <v>2012.5</v>
          </cell>
        </row>
        <row r="133">
          <cell r="A133" t="str">
            <v>TurkeyGabapentin</v>
          </cell>
          <cell r="B133" t="str">
            <v>Gabapentin</v>
          </cell>
          <cell r="C133" t="str">
            <v>Turkey</v>
          </cell>
          <cell r="E133">
            <v>2012</v>
          </cell>
          <cell r="F133">
            <v>2011</v>
          </cell>
        </row>
        <row r="134">
          <cell r="A134" t="str">
            <v>TurkeyGemcitabine</v>
          </cell>
          <cell r="B134" t="str">
            <v>Gemcitabine</v>
          </cell>
          <cell r="C134" t="str">
            <v>Turkey</v>
          </cell>
          <cell r="E134">
            <v>2012</v>
          </cell>
          <cell r="F134">
            <v>2011.5</v>
          </cell>
        </row>
        <row r="135">
          <cell r="A135" t="str">
            <v>TurkeyLevetiracetam</v>
          </cell>
          <cell r="B135" t="str">
            <v>Levetiracetam</v>
          </cell>
          <cell r="C135" t="str">
            <v>Turkey</v>
          </cell>
          <cell r="E135">
            <v>2011</v>
          </cell>
          <cell r="F135">
            <v>2011.25</v>
          </cell>
        </row>
        <row r="136">
          <cell r="A136" t="str">
            <v>TurkeyLevocetirizine</v>
          </cell>
          <cell r="B136" t="str">
            <v>Levocetirizine</v>
          </cell>
          <cell r="C136" t="str">
            <v>Turkey</v>
          </cell>
          <cell r="E136">
            <v>2013</v>
          </cell>
          <cell r="F136">
            <v>2012.5</v>
          </cell>
        </row>
        <row r="137">
          <cell r="A137" t="str">
            <v>TurkeyLevodopa + Carbidopa + Entacapone</v>
          </cell>
          <cell r="B137" t="str">
            <v>Levodopa + Carbidopa + Entacapone</v>
          </cell>
          <cell r="C137" t="str">
            <v>Turkey</v>
          </cell>
          <cell r="E137">
            <v>2012</v>
          </cell>
          <cell r="F137">
            <v>2012.5</v>
          </cell>
        </row>
        <row r="138">
          <cell r="A138" t="str">
            <v>TurkeyPerindopril</v>
          </cell>
          <cell r="B138" t="str">
            <v>Perindopril</v>
          </cell>
          <cell r="C138" t="str">
            <v>Turkey</v>
          </cell>
          <cell r="E138">
            <v>2012</v>
          </cell>
          <cell r="F138">
            <v>2012.5</v>
          </cell>
        </row>
        <row r="139">
          <cell r="A139" t="str">
            <v>TurkeyPioglitazone</v>
          </cell>
          <cell r="B139" t="str">
            <v>Pioglitazone</v>
          </cell>
          <cell r="C139" t="str">
            <v>Turkey</v>
          </cell>
          <cell r="E139">
            <v>2013</v>
          </cell>
          <cell r="F139">
            <v>2011.25</v>
          </cell>
        </row>
        <row r="140">
          <cell r="A140" t="str">
            <v>TurkeyPramipexole</v>
          </cell>
          <cell r="B140" t="str">
            <v>Pramipexole</v>
          </cell>
          <cell r="C140" t="str">
            <v>Turkey</v>
          </cell>
          <cell r="E140">
            <v>2012</v>
          </cell>
          <cell r="F140">
            <v>2012.5</v>
          </cell>
        </row>
        <row r="141">
          <cell r="A141" t="str">
            <v>TurkeyRivastigmine</v>
          </cell>
          <cell r="B141" t="str">
            <v>Rivastigmine</v>
          </cell>
          <cell r="C141" t="str">
            <v>Turkey</v>
          </cell>
          <cell r="E141">
            <v>2013</v>
          </cell>
          <cell r="F141">
            <v>2011.25</v>
          </cell>
        </row>
        <row r="142">
          <cell r="A142" t="str">
            <v>TurkeyTemozolomide</v>
          </cell>
          <cell r="B142" t="str">
            <v>Temozolomide</v>
          </cell>
          <cell r="C142" t="str">
            <v>Turkey</v>
          </cell>
          <cell r="E142">
            <v>2012</v>
          </cell>
          <cell r="F142">
            <v>2011.5</v>
          </cell>
        </row>
        <row r="143">
          <cell r="A143" t="str">
            <v>TurkeyTiotropium Bromide</v>
          </cell>
          <cell r="B143" t="str">
            <v>Tiotropium Bromide</v>
          </cell>
          <cell r="C143" t="str">
            <v>Turkey</v>
          </cell>
          <cell r="E143">
            <v>2011</v>
          </cell>
          <cell r="F143">
            <v>2012.5</v>
          </cell>
        </row>
        <row r="144">
          <cell r="A144" t="str">
            <v>TurkeyTrimetazidine</v>
          </cell>
          <cell r="B144" t="str">
            <v>Trimetazidine</v>
          </cell>
          <cell r="C144" t="str">
            <v>Turkey</v>
          </cell>
          <cell r="E144">
            <v>2012</v>
          </cell>
          <cell r="F144">
            <v>2012.5</v>
          </cell>
        </row>
        <row r="145">
          <cell r="A145" t="str">
            <v>TurkeyVenlafaxine XR</v>
          </cell>
          <cell r="B145" t="str">
            <v>Venlafaxine XR</v>
          </cell>
          <cell r="C145" t="str">
            <v>Turkey</v>
          </cell>
          <cell r="E145">
            <v>2012</v>
          </cell>
          <cell r="F145">
            <v>2011.25</v>
          </cell>
        </row>
        <row r="146">
          <cell r="A146" t="str">
            <v>TurkeyZoledronic Acid</v>
          </cell>
          <cell r="B146" t="str">
            <v>Zoledronic Acid</v>
          </cell>
          <cell r="C146" t="str">
            <v>Turkey</v>
          </cell>
          <cell r="E146">
            <v>2013</v>
          </cell>
          <cell r="F146">
            <v>2012.5</v>
          </cell>
        </row>
        <row r="147">
          <cell r="A147" t="str">
            <v>AlgeriaAmoxicillin + Clarithromycin + Esomeprazole</v>
          </cell>
          <cell r="B147" t="str">
            <v>Amoxicillin + Clarithromycin + Esomeprazole</v>
          </cell>
          <cell r="C147" t="str">
            <v>Algeria</v>
          </cell>
          <cell r="F147">
            <v>2014.5</v>
          </cell>
        </row>
        <row r="148">
          <cell r="A148" t="str">
            <v>AlgeriaBuprenorphine</v>
          </cell>
          <cell r="B148" t="str">
            <v>Buprenorphine</v>
          </cell>
          <cell r="C148" t="str">
            <v>Algeria</v>
          </cell>
          <cell r="F148">
            <v>2014.5</v>
          </cell>
        </row>
        <row r="149">
          <cell r="A149" t="str">
            <v>AlgeriaCapecitabine</v>
          </cell>
          <cell r="B149" t="str">
            <v>Capecitabine</v>
          </cell>
          <cell r="C149" t="str">
            <v>Algeria</v>
          </cell>
          <cell r="F149">
            <v>2014</v>
          </cell>
        </row>
        <row r="150">
          <cell r="A150" t="str">
            <v>AlgeriaClopidogrel</v>
          </cell>
          <cell r="B150" t="str">
            <v>Clopidogrel</v>
          </cell>
          <cell r="C150" t="str">
            <v>Algeria</v>
          </cell>
          <cell r="F150">
            <v>2013.25</v>
          </cell>
        </row>
        <row r="151">
          <cell r="A151" t="str">
            <v>AlgeriaDesloratidine + Pseudoephedrine</v>
          </cell>
          <cell r="B151" t="str">
            <v>Desloratidine + Pseudoephedrine</v>
          </cell>
          <cell r="C151" t="str">
            <v>Algeria</v>
          </cell>
          <cell r="F151">
            <v>2014.5</v>
          </cell>
        </row>
        <row r="152">
          <cell r="A152" t="str">
            <v>AlgeriaDocetaxel</v>
          </cell>
          <cell r="B152" t="str">
            <v>Docetaxel</v>
          </cell>
          <cell r="C152" t="str">
            <v>Algeria</v>
          </cell>
          <cell r="F152">
            <v>2013.5</v>
          </cell>
        </row>
        <row r="153">
          <cell r="A153" t="str">
            <v>AlgeriaFelodipine + Candesartan</v>
          </cell>
          <cell r="B153" t="str">
            <v>Felodipine + Candesartan</v>
          </cell>
          <cell r="C153" t="str">
            <v>Algeria</v>
          </cell>
          <cell r="F153">
            <v>2014.5</v>
          </cell>
        </row>
        <row r="154">
          <cell r="A154" t="str">
            <v>AlgeriaFosinopril</v>
          </cell>
          <cell r="B154" t="str">
            <v>Fosinopril</v>
          </cell>
          <cell r="C154" t="str">
            <v>Algeria</v>
          </cell>
          <cell r="F154">
            <v>2013.25</v>
          </cell>
        </row>
        <row r="155">
          <cell r="A155" t="str">
            <v>AlgeriaFosinopril + HCTZ</v>
          </cell>
          <cell r="B155" t="str">
            <v>Fosinopril + HCTZ</v>
          </cell>
          <cell r="C155" t="str">
            <v>Algeria</v>
          </cell>
          <cell r="F155">
            <v>2013.25</v>
          </cell>
        </row>
        <row r="156">
          <cell r="A156" t="str">
            <v>AlgeriaGemcitabine</v>
          </cell>
          <cell r="B156" t="str">
            <v>Gemcitabine</v>
          </cell>
          <cell r="C156" t="str">
            <v>Algeria</v>
          </cell>
          <cell r="F156">
            <v>2013.5</v>
          </cell>
        </row>
        <row r="157">
          <cell r="A157" t="str">
            <v>AlgeriaLevetiracetam</v>
          </cell>
          <cell r="B157" t="str">
            <v>Levetiracetam</v>
          </cell>
          <cell r="C157" t="str">
            <v>Algeria</v>
          </cell>
          <cell r="F157">
            <v>2013.25</v>
          </cell>
        </row>
        <row r="158">
          <cell r="A158" t="str">
            <v>AlgeriaMesalazine</v>
          </cell>
          <cell r="B158" t="str">
            <v>Mesalazine</v>
          </cell>
          <cell r="C158" t="str">
            <v>Algeria</v>
          </cell>
          <cell r="F158">
            <v>0</v>
          </cell>
        </row>
        <row r="159">
          <cell r="A159" t="str">
            <v>AlgeriaMetformin + Glimepiride</v>
          </cell>
          <cell r="B159" t="str">
            <v>Metformin + Glimepiride</v>
          </cell>
          <cell r="C159" t="str">
            <v>Algeria</v>
          </cell>
          <cell r="F159">
            <v>2014.5</v>
          </cell>
        </row>
        <row r="160">
          <cell r="A160" t="str">
            <v>AlgeriaMetformin XR</v>
          </cell>
          <cell r="B160" t="str">
            <v>Metformin XR</v>
          </cell>
          <cell r="C160" t="str">
            <v>Algeria</v>
          </cell>
          <cell r="F160">
            <v>2013.25</v>
          </cell>
        </row>
        <row r="161">
          <cell r="A161" t="str">
            <v>AlgeriaParacetamol + Tramadol</v>
          </cell>
          <cell r="B161" t="str">
            <v>Paracetamol + Tramadol</v>
          </cell>
          <cell r="C161" t="str">
            <v>Algeria</v>
          </cell>
          <cell r="F161">
            <v>2014</v>
          </cell>
        </row>
        <row r="162">
          <cell r="A162" t="str">
            <v>AlgeriaPerindopril</v>
          </cell>
          <cell r="B162" t="str">
            <v>Perindopril</v>
          </cell>
          <cell r="C162" t="str">
            <v>Algeria</v>
          </cell>
          <cell r="F162">
            <v>2014.5</v>
          </cell>
        </row>
        <row r="163">
          <cell r="A163" t="str">
            <v>AlgeriaPinaverium Bromide + Dimethicone</v>
          </cell>
          <cell r="B163" t="str">
            <v>Pinaverium Bromide + Dimethicone</v>
          </cell>
          <cell r="C163" t="str">
            <v>Algeria</v>
          </cell>
          <cell r="F163">
            <v>2014.5</v>
          </cell>
        </row>
        <row r="164">
          <cell r="A164" t="str">
            <v>AlgeriaPregabalin</v>
          </cell>
          <cell r="B164" t="str">
            <v>Pregabalin</v>
          </cell>
          <cell r="C164" t="str">
            <v>Algeria</v>
          </cell>
          <cell r="F164">
            <v>2014.5</v>
          </cell>
        </row>
        <row r="165">
          <cell r="A165" t="str">
            <v>AlgeriaRivastigmine</v>
          </cell>
          <cell r="B165" t="str">
            <v>Rivastigmine</v>
          </cell>
          <cell r="C165" t="str">
            <v>Algeria</v>
          </cell>
          <cell r="F165">
            <v>2013.25</v>
          </cell>
        </row>
        <row r="166">
          <cell r="A166" t="str">
            <v>AlgeriaTiotropium Bromide</v>
          </cell>
          <cell r="B166" t="str">
            <v>Tiotropium Bromide</v>
          </cell>
          <cell r="C166" t="str">
            <v>Algeria</v>
          </cell>
          <cell r="F166">
            <v>2014.5</v>
          </cell>
        </row>
        <row r="167">
          <cell r="A167" t="str">
            <v>AlgeriaZoledronic Acid</v>
          </cell>
          <cell r="B167" t="str">
            <v>Zoledronic Acid</v>
          </cell>
          <cell r="C167" t="str">
            <v>Algeria</v>
          </cell>
          <cell r="F167">
            <v>2014.5</v>
          </cell>
        </row>
        <row r="168">
          <cell r="A168" t="str">
            <v>ArgentinaAmlodipine + Valsartan</v>
          </cell>
          <cell r="B168" t="str">
            <v>Amlodipine + Valsartan</v>
          </cell>
          <cell r="C168" t="str">
            <v>Argentina</v>
          </cell>
          <cell r="E168">
            <v>2012</v>
          </cell>
          <cell r="F168">
            <v>2013</v>
          </cell>
        </row>
        <row r="169">
          <cell r="A169" t="str">
            <v>ArgentinaBetahistine</v>
          </cell>
          <cell r="B169" t="str">
            <v>Betahistine</v>
          </cell>
          <cell r="C169" t="str">
            <v>Argentina</v>
          </cell>
          <cell r="E169">
            <v>2013</v>
          </cell>
          <cell r="F169">
            <v>2012.5</v>
          </cell>
        </row>
        <row r="170">
          <cell r="A170" t="str">
            <v>ArgentinaBetamethasone + Loratadine</v>
          </cell>
          <cell r="B170" t="str">
            <v>Betamethasone + Loratadine</v>
          </cell>
          <cell r="C170" t="str">
            <v>Argentina</v>
          </cell>
          <cell r="E170">
            <v>2013</v>
          </cell>
          <cell r="F170">
            <v>2013.5</v>
          </cell>
        </row>
        <row r="171">
          <cell r="A171" t="str">
            <v>ArgentinaBortezomib</v>
          </cell>
          <cell r="B171" t="str">
            <v>Bortezomib</v>
          </cell>
          <cell r="C171" t="str">
            <v>Argentina</v>
          </cell>
          <cell r="E171">
            <v>2013</v>
          </cell>
          <cell r="F171">
            <v>2013.5</v>
          </cell>
        </row>
        <row r="172">
          <cell r="A172" t="str">
            <v>ArgentinaCapecitabine</v>
          </cell>
          <cell r="B172" t="str">
            <v>Capecitabine</v>
          </cell>
          <cell r="C172" t="str">
            <v>Argentina</v>
          </cell>
          <cell r="E172">
            <v>2013</v>
          </cell>
          <cell r="F172">
            <v>2013</v>
          </cell>
        </row>
        <row r="173">
          <cell r="A173" t="str">
            <v>ArgentinaDexketoprofen Trometamol</v>
          </cell>
          <cell r="B173" t="str">
            <v>Dexketoprofen Trometamol</v>
          </cell>
          <cell r="C173" t="str">
            <v>Argentina</v>
          </cell>
          <cell r="E173">
            <v>2014</v>
          </cell>
          <cell r="F173">
            <v>2013.5</v>
          </cell>
        </row>
        <row r="174">
          <cell r="A174" t="str">
            <v>ArgentinaDiosmin + Hesperidine</v>
          </cell>
          <cell r="B174" t="str">
            <v>Diosmin + Hesperidine</v>
          </cell>
          <cell r="C174" t="str">
            <v>Argentina</v>
          </cell>
          <cell r="E174">
            <v>2013</v>
          </cell>
          <cell r="F174">
            <v>2013.5</v>
          </cell>
        </row>
        <row r="175">
          <cell r="A175" t="str">
            <v>ArgentinaFenofibrate</v>
          </cell>
          <cell r="B175" t="str">
            <v>Fenofibrate</v>
          </cell>
          <cell r="C175" t="str">
            <v>Argentina</v>
          </cell>
          <cell r="E175">
            <v>2011</v>
          </cell>
          <cell r="F175">
            <v>2013.5</v>
          </cell>
        </row>
        <row r="176">
          <cell r="A176" t="str">
            <v>ArgentinaGabapentin</v>
          </cell>
          <cell r="B176" t="str">
            <v>Gabapentin</v>
          </cell>
          <cell r="C176" t="str">
            <v>Argentina</v>
          </cell>
          <cell r="E176">
            <v>2012</v>
          </cell>
          <cell r="F176">
            <v>2012.25</v>
          </cell>
        </row>
        <row r="177">
          <cell r="A177" t="str">
            <v>ArgentinaGalantamine</v>
          </cell>
          <cell r="B177" t="str">
            <v>Galantamine</v>
          </cell>
          <cell r="C177" t="str">
            <v>Argentina</v>
          </cell>
          <cell r="E177">
            <v>2012</v>
          </cell>
          <cell r="F177">
            <v>2012.5</v>
          </cell>
        </row>
        <row r="178">
          <cell r="A178" t="str">
            <v>ArgentinaLevetiracetam</v>
          </cell>
          <cell r="B178" t="str">
            <v>Levetiracetam</v>
          </cell>
          <cell r="C178" t="str">
            <v>Argentina</v>
          </cell>
          <cell r="E178">
            <v>2011</v>
          </cell>
          <cell r="F178">
            <v>2012.25</v>
          </cell>
        </row>
        <row r="179">
          <cell r="A179" t="str">
            <v>ArgentinaLevocetirizine</v>
          </cell>
          <cell r="B179" t="str">
            <v>Levocetirizine</v>
          </cell>
          <cell r="C179" t="str">
            <v>Argentina</v>
          </cell>
          <cell r="E179">
            <v>2011</v>
          </cell>
          <cell r="F179">
            <v>2013.5</v>
          </cell>
        </row>
        <row r="180">
          <cell r="A180" t="str">
            <v>ArgentinaMetformin + Glimepiride</v>
          </cell>
          <cell r="B180" t="str">
            <v>Metformin + Glimepiride</v>
          </cell>
          <cell r="C180" t="str">
            <v>Argentina</v>
          </cell>
          <cell r="E180">
            <v>2012</v>
          </cell>
          <cell r="F180">
            <v>2013.5</v>
          </cell>
        </row>
        <row r="181">
          <cell r="A181" t="str">
            <v>ArgentinaMetformin XR</v>
          </cell>
          <cell r="B181" t="str">
            <v>Metformin XR</v>
          </cell>
          <cell r="C181" t="str">
            <v>Argentina</v>
          </cell>
          <cell r="E181">
            <v>2011</v>
          </cell>
          <cell r="F181">
            <v>2012.25</v>
          </cell>
        </row>
        <row r="182">
          <cell r="A182" t="str">
            <v>ArgentinaMontelukast</v>
          </cell>
          <cell r="B182" t="str">
            <v>Montelukast</v>
          </cell>
          <cell r="C182" t="str">
            <v>Argentina</v>
          </cell>
          <cell r="E182">
            <v>2012</v>
          </cell>
          <cell r="F182">
            <v>2012.25</v>
          </cell>
        </row>
        <row r="183">
          <cell r="A183" t="str">
            <v>ArgentinaPemetrexed</v>
          </cell>
          <cell r="B183" t="str">
            <v>Pemetrexed</v>
          </cell>
          <cell r="C183" t="str">
            <v>Argentina</v>
          </cell>
          <cell r="E183">
            <v>2012</v>
          </cell>
          <cell r="F183">
            <v>2013.5</v>
          </cell>
        </row>
        <row r="184">
          <cell r="A184" t="str">
            <v>ArgentinaPioglitazone + Metformin</v>
          </cell>
          <cell r="B184" t="str">
            <v>Pioglitazone + Metformin</v>
          </cell>
          <cell r="C184" t="str">
            <v>Argentina</v>
          </cell>
          <cell r="E184">
            <v>2012</v>
          </cell>
          <cell r="F184">
            <v>2013.5</v>
          </cell>
        </row>
        <row r="185">
          <cell r="A185" t="str">
            <v>ArgentinaPramipexole</v>
          </cell>
          <cell r="B185" t="str">
            <v>Pramipexole</v>
          </cell>
          <cell r="C185" t="str">
            <v>Argentina</v>
          </cell>
          <cell r="E185">
            <v>2013</v>
          </cell>
          <cell r="F185">
            <v>2013.5</v>
          </cell>
        </row>
        <row r="186">
          <cell r="A186" t="str">
            <v>ArgentinaTemozolomide</v>
          </cell>
          <cell r="B186" t="str">
            <v>Temozolomide</v>
          </cell>
          <cell r="C186" t="str">
            <v>Argentina</v>
          </cell>
          <cell r="E186">
            <v>2013</v>
          </cell>
          <cell r="F186">
            <v>2012.5</v>
          </cell>
        </row>
        <row r="187">
          <cell r="A187" t="str">
            <v>ArgentinaTiotropium Bromide</v>
          </cell>
          <cell r="B187" t="str">
            <v>Tiotropium Bromide</v>
          </cell>
          <cell r="C187" t="str">
            <v>Argentina</v>
          </cell>
          <cell r="E187">
            <v>2011</v>
          </cell>
          <cell r="F187">
            <v>2013.5</v>
          </cell>
        </row>
        <row r="188">
          <cell r="A188" t="str">
            <v>ArgentinaTopiramate</v>
          </cell>
          <cell r="B188" t="str">
            <v>Topiramate</v>
          </cell>
          <cell r="C188" t="str">
            <v>Argentina</v>
          </cell>
          <cell r="E188">
            <v>2013</v>
          </cell>
          <cell r="F188">
            <v>2013.5</v>
          </cell>
        </row>
        <row r="189">
          <cell r="A189" t="str">
            <v>ArgentinaValproic Acid</v>
          </cell>
          <cell r="B189" t="str">
            <v>Valproic Acid</v>
          </cell>
          <cell r="C189" t="str">
            <v>Argentina</v>
          </cell>
          <cell r="E189">
            <v>2013</v>
          </cell>
          <cell r="F189">
            <v>2013.5</v>
          </cell>
        </row>
        <row r="190">
          <cell r="A190" t="str">
            <v>ArgentinaValsartan</v>
          </cell>
          <cell r="B190" t="str">
            <v>Valsartan</v>
          </cell>
          <cell r="C190" t="str">
            <v>Argentina</v>
          </cell>
          <cell r="E190">
            <v>2012</v>
          </cell>
          <cell r="F190">
            <v>2012.25</v>
          </cell>
        </row>
        <row r="191">
          <cell r="A191" t="str">
            <v>ArgentinaValsartan + HCTZ</v>
          </cell>
          <cell r="B191" t="str">
            <v>Valsartan + HCTZ</v>
          </cell>
          <cell r="C191" t="str">
            <v>Argentina</v>
          </cell>
          <cell r="E191">
            <v>2012</v>
          </cell>
          <cell r="F191">
            <v>2012.25</v>
          </cell>
        </row>
        <row r="192">
          <cell r="A192" t="str">
            <v>ArgentinaVenlafaxine XR</v>
          </cell>
          <cell r="B192" t="str">
            <v>Venlafaxine XR</v>
          </cell>
          <cell r="C192" t="str">
            <v>Argentina</v>
          </cell>
          <cell r="E192">
            <v>2011</v>
          </cell>
          <cell r="F192">
            <v>2012.25</v>
          </cell>
        </row>
        <row r="193">
          <cell r="A193" t="str">
            <v>BulgariaAdemetionine</v>
          </cell>
          <cell r="B193" t="str">
            <v>Ademetionine</v>
          </cell>
          <cell r="C193" t="str">
            <v>Bulgaria</v>
          </cell>
          <cell r="E193">
            <v>2013</v>
          </cell>
          <cell r="F193">
            <v>2013.5</v>
          </cell>
        </row>
        <row r="194">
          <cell r="A194" t="str">
            <v>BulgariaCapecitabine</v>
          </cell>
          <cell r="B194" t="str">
            <v>Capecitabine</v>
          </cell>
          <cell r="C194" t="str">
            <v>Bulgaria</v>
          </cell>
          <cell r="E194">
            <v>2012</v>
          </cell>
          <cell r="F194">
            <v>2012.75</v>
          </cell>
        </row>
        <row r="195">
          <cell r="A195" t="str">
            <v>BulgariaDuloxetine</v>
          </cell>
          <cell r="B195" t="str">
            <v>Duloxetine</v>
          </cell>
          <cell r="C195" t="str">
            <v>Bulgaria</v>
          </cell>
          <cell r="E195">
            <v>2013</v>
          </cell>
          <cell r="F195">
            <v>2016.75</v>
          </cell>
        </row>
        <row r="196">
          <cell r="A196" t="str">
            <v>BulgariaEscitalopram</v>
          </cell>
          <cell r="B196" t="str">
            <v>Escitalopram</v>
          </cell>
          <cell r="C196" t="str">
            <v>Bulgaria</v>
          </cell>
          <cell r="E196">
            <v>2011</v>
          </cell>
          <cell r="F196">
            <v>2012</v>
          </cell>
        </row>
        <row r="197">
          <cell r="A197" t="str">
            <v>BulgariaGemcitabine</v>
          </cell>
          <cell r="B197" t="str">
            <v>Gemcitabine</v>
          </cell>
          <cell r="C197" t="str">
            <v>Bulgaria</v>
          </cell>
          <cell r="E197">
            <v>2011</v>
          </cell>
          <cell r="F197">
            <v>2012.25</v>
          </cell>
        </row>
        <row r="198">
          <cell r="A198" t="str">
            <v>BulgariaLevetiracetam</v>
          </cell>
          <cell r="B198" t="str">
            <v>Levetiracetam</v>
          </cell>
          <cell r="C198" t="str">
            <v>Bulgaria</v>
          </cell>
          <cell r="E198">
            <v>2011</v>
          </cell>
          <cell r="F198">
            <v>2013</v>
          </cell>
        </row>
        <row r="199">
          <cell r="A199" t="str">
            <v>BulgariaLevocetirizine</v>
          </cell>
          <cell r="B199" t="str">
            <v>Levocetirizine</v>
          </cell>
          <cell r="C199" t="str">
            <v>Bulgaria</v>
          </cell>
          <cell r="E199">
            <v>2012</v>
          </cell>
          <cell r="F199">
            <v>2013.5</v>
          </cell>
        </row>
        <row r="200">
          <cell r="A200" t="str">
            <v>BulgariaMontelukast</v>
          </cell>
          <cell r="B200" t="str">
            <v>Montelukast</v>
          </cell>
          <cell r="C200" t="str">
            <v>Bulgaria</v>
          </cell>
          <cell r="E200">
            <v>2011</v>
          </cell>
          <cell r="F200">
            <v>2011.75</v>
          </cell>
        </row>
        <row r="201">
          <cell r="A201" t="str">
            <v>BulgariaOxcarbazepine</v>
          </cell>
          <cell r="B201" t="str">
            <v>Oxcarbazepine</v>
          </cell>
          <cell r="C201" t="str">
            <v>Bulgaria</v>
          </cell>
          <cell r="E201">
            <v>2012</v>
          </cell>
          <cell r="F201">
            <v>2013.5</v>
          </cell>
        </row>
        <row r="202">
          <cell r="A202" t="str">
            <v>BulgariaPemetrexed</v>
          </cell>
          <cell r="B202" t="str">
            <v>Pemetrexed</v>
          </cell>
          <cell r="C202" t="str">
            <v>Bulgaria</v>
          </cell>
          <cell r="E202" t="str">
            <v>2015+</v>
          </cell>
          <cell r="F202">
            <v>2014.75</v>
          </cell>
        </row>
        <row r="203">
          <cell r="A203" t="str">
            <v>BulgariaPregabalin</v>
          </cell>
          <cell r="B203" t="str">
            <v>Pregabalin</v>
          </cell>
          <cell r="C203" t="str">
            <v>Bulgaria</v>
          </cell>
          <cell r="E203" t="str">
            <v>2015+</v>
          </cell>
          <cell r="F203">
            <v>2013.5</v>
          </cell>
        </row>
        <row r="204">
          <cell r="A204" t="str">
            <v>BulgariaSibutramine</v>
          </cell>
          <cell r="B204" t="str">
            <v>Sibutramine</v>
          </cell>
          <cell r="C204" t="str">
            <v>Bulgaria</v>
          </cell>
          <cell r="E204">
            <v>2012</v>
          </cell>
          <cell r="F204">
            <v>0</v>
          </cell>
        </row>
        <row r="205">
          <cell r="A205" t="str">
            <v>BulgariaTemozolomide</v>
          </cell>
          <cell r="B205" t="str">
            <v>Temozolomide</v>
          </cell>
          <cell r="C205" t="str">
            <v>Bulgaria</v>
          </cell>
          <cell r="E205">
            <v>2014</v>
          </cell>
          <cell r="F205">
            <v>2012.25</v>
          </cell>
        </row>
        <row r="206">
          <cell r="A206" t="str">
            <v>BulgariaTiotropium Bromide</v>
          </cell>
          <cell r="B206" t="str">
            <v>Tiotropium Bromide</v>
          </cell>
          <cell r="C206" t="str">
            <v>Bulgaria</v>
          </cell>
          <cell r="E206">
            <v>2013</v>
          </cell>
          <cell r="F206">
            <v>2013.5</v>
          </cell>
        </row>
        <row r="207">
          <cell r="A207" t="str">
            <v>BulgariaZoledronic Acid</v>
          </cell>
          <cell r="B207" t="str">
            <v>Zoledronic Acid</v>
          </cell>
          <cell r="C207" t="str">
            <v>Bulgaria</v>
          </cell>
          <cell r="E207">
            <v>2013</v>
          </cell>
          <cell r="F207">
            <v>2013.5</v>
          </cell>
        </row>
        <row r="208">
          <cell r="A208" t="str">
            <v>CAMCARAmlodipine + Valsartan</v>
          </cell>
          <cell r="B208" t="str">
            <v>Amlodipine + Valsartan</v>
          </cell>
          <cell r="C208" t="str">
            <v>CAMCAR</v>
          </cell>
          <cell r="E208">
            <v>2011</v>
          </cell>
          <cell r="F208">
            <v>2012</v>
          </cell>
        </row>
        <row r="209">
          <cell r="A209" t="str">
            <v>CAMCARAmoxicillin + Clarithromycin + Esomeprazole</v>
          </cell>
          <cell r="B209" t="str">
            <v>Amoxicillin + Clarithromycin + Esomeprazole</v>
          </cell>
          <cell r="C209" t="str">
            <v>CAMCAR</v>
          </cell>
          <cell r="E209">
            <v>2011</v>
          </cell>
          <cell r="F209">
            <v>2012</v>
          </cell>
        </row>
        <row r="210">
          <cell r="A210" t="str">
            <v>CAMCARCapecitabine</v>
          </cell>
          <cell r="B210" t="str">
            <v>Capecitabine</v>
          </cell>
          <cell r="C210" t="str">
            <v>CAMCAR</v>
          </cell>
          <cell r="E210">
            <v>2012</v>
          </cell>
          <cell r="F210">
            <v>2012</v>
          </cell>
        </row>
        <row r="211">
          <cell r="A211" t="str">
            <v>CAMCARDesloratidine</v>
          </cell>
          <cell r="B211" t="str">
            <v>Desloratidine</v>
          </cell>
          <cell r="C211" t="str">
            <v>CAMCAR</v>
          </cell>
          <cell r="E211">
            <v>2012</v>
          </cell>
          <cell r="F211">
            <v>2012</v>
          </cell>
        </row>
        <row r="212">
          <cell r="A212" t="str">
            <v>CAMCARDexketoprofen Trometamol</v>
          </cell>
          <cell r="B212" t="str">
            <v>Dexketoprofen Trometamol</v>
          </cell>
          <cell r="C212" t="str">
            <v>CAMCAR</v>
          </cell>
          <cell r="E212">
            <v>2013</v>
          </cell>
          <cell r="F212">
            <v>2012</v>
          </cell>
        </row>
        <row r="213">
          <cell r="A213" t="str">
            <v>CAMCARDiosmin + Hesperidine</v>
          </cell>
          <cell r="B213" t="str">
            <v>Diosmin + Hesperidine</v>
          </cell>
          <cell r="C213" t="str">
            <v>CAMCAR</v>
          </cell>
          <cell r="E213">
            <v>2012</v>
          </cell>
          <cell r="F213">
            <v>2012</v>
          </cell>
        </row>
        <row r="214">
          <cell r="A214" t="str">
            <v>CAMCARDocetaxel</v>
          </cell>
          <cell r="B214" t="str">
            <v>Docetaxel</v>
          </cell>
          <cell r="C214" t="str">
            <v>CAMCAR</v>
          </cell>
          <cell r="E214">
            <v>2011</v>
          </cell>
          <cell r="F214">
            <v>2011.75</v>
          </cell>
        </row>
        <row r="215">
          <cell r="A215" t="str">
            <v>CAMCARDuloxetine</v>
          </cell>
          <cell r="B215" t="str">
            <v>Duloxetine</v>
          </cell>
          <cell r="C215" t="str">
            <v>CAMCAR</v>
          </cell>
          <cell r="E215">
            <v>2011</v>
          </cell>
          <cell r="F215">
            <v>2011.75</v>
          </cell>
        </row>
        <row r="216">
          <cell r="A216" t="str">
            <v>CAMCAREnoxaparin</v>
          </cell>
          <cell r="B216" t="str">
            <v>Enoxaparin</v>
          </cell>
          <cell r="C216" t="str">
            <v>CAMCAR</v>
          </cell>
          <cell r="E216">
            <v>2012</v>
          </cell>
          <cell r="F216">
            <v>2012</v>
          </cell>
        </row>
        <row r="217">
          <cell r="A217" t="str">
            <v>CAMCARErtapenem</v>
          </cell>
          <cell r="B217" t="str">
            <v>Ertapenem</v>
          </cell>
          <cell r="C217" t="str">
            <v>CAMCAR</v>
          </cell>
          <cell r="E217">
            <v>2013</v>
          </cell>
          <cell r="F217">
            <v>2012</v>
          </cell>
        </row>
        <row r="218">
          <cell r="A218" t="str">
            <v>CAMCAREscitalopram</v>
          </cell>
          <cell r="B218" t="str">
            <v>Escitalopram</v>
          </cell>
          <cell r="C218" t="str">
            <v>CAMCAR</v>
          </cell>
          <cell r="E218">
            <v>2011</v>
          </cell>
          <cell r="F218">
            <v>2011.5</v>
          </cell>
        </row>
        <row r="219">
          <cell r="A219" t="str">
            <v>CAMCARFenofibrate</v>
          </cell>
          <cell r="B219" t="str">
            <v>Fenofibrate</v>
          </cell>
          <cell r="C219" t="str">
            <v>CAMCAR</v>
          </cell>
          <cell r="E219">
            <v>2012</v>
          </cell>
          <cell r="F219">
            <v>2012</v>
          </cell>
        </row>
        <row r="220">
          <cell r="A220" t="str">
            <v>CAMCARGlimepiride</v>
          </cell>
          <cell r="B220" t="str">
            <v>Glimepiride</v>
          </cell>
          <cell r="C220" t="str">
            <v>CAMCAR</v>
          </cell>
          <cell r="E220">
            <v>2011</v>
          </cell>
          <cell r="F220">
            <v>2011.75</v>
          </cell>
        </row>
        <row r="221">
          <cell r="A221" t="str">
            <v>CAMCARIpratropium Bromide + Salbutamol</v>
          </cell>
          <cell r="B221" t="str">
            <v>Ipratropium Bromide + Salbutamol</v>
          </cell>
          <cell r="C221" t="str">
            <v>CAMCAR</v>
          </cell>
          <cell r="E221">
            <v>0</v>
          </cell>
          <cell r="F221">
            <v>2012</v>
          </cell>
        </row>
        <row r="222">
          <cell r="A222" t="str">
            <v>CAMCARKetorolac + Tramadol</v>
          </cell>
          <cell r="B222" t="str">
            <v>Ketorolac + Tramadol</v>
          </cell>
          <cell r="C222" t="str">
            <v>CAMCAR</v>
          </cell>
          <cell r="E222">
            <v>2012</v>
          </cell>
          <cell r="F222">
            <v>2012</v>
          </cell>
        </row>
        <row r="223">
          <cell r="A223" t="str">
            <v>CAMCARLevocetirizine</v>
          </cell>
          <cell r="B223" t="str">
            <v>Levocetirizine</v>
          </cell>
          <cell r="C223" t="str">
            <v>CAMCAR</v>
          </cell>
          <cell r="E223">
            <v>2012</v>
          </cell>
          <cell r="F223">
            <v>2012</v>
          </cell>
        </row>
        <row r="224">
          <cell r="A224" t="str">
            <v>CAMCARMetformin + Glimepiride</v>
          </cell>
          <cell r="B224" t="str">
            <v>Metformin + Glimepiride</v>
          </cell>
          <cell r="C224" t="str">
            <v>CAMCAR</v>
          </cell>
          <cell r="E224">
            <v>2011</v>
          </cell>
          <cell r="F224">
            <v>2012</v>
          </cell>
        </row>
        <row r="225">
          <cell r="A225" t="str">
            <v>CAMCARMetformin XR</v>
          </cell>
          <cell r="B225" t="str">
            <v>Metformin XR</v>
          </cell>
          <cell r="C225" t="str">
            <v>CAMCAR</v>
          </cell>
          <cell r="E225">
            <v>2011</v>
          </cell>
          <cell r="F225">
            <v>2011.5</v>
          </cell>
        </row>
        <row r="226">
          <cell r="A226" t="str">
            <v>CAMCARMontelukast</v>
          </cell>
          <cell r="B226" t="str">
            <v>Montelukast</v>
          </cell>
          <cell r="C226" t="str">
            <v>CAMCAR</v>
          </cell>
          <cell r="E226">
            <v>2012</v>
          </cell>
          <cell r="F226">
            <v>2011.5</v>
          </cell>
        </row>
        <row r="227">
          <cell r="A227" t="str">
            <v>CAMCARPiperacillin + Tazobactam</v>
          </cell>
          <cell r="B227" t="str">
            <v>Piperacillin + Tazobactam</v>
          </cell>
          <cell r="C227" t="str">
            <v>CAMCAR</v>
          </cell>
          <cell r="E227">
            <v>0</v>
          </cell>
          <cell r="F227">
            <v>2011.5</v>
          </cell>
        </row>
        <row r="228">
          <cell r="A228" t="str">
            <v>CAMCARPregabalin</v>
          </cell>
          <cell r="B228" t="str">
            <v>Pregabalin</v>
          </cell>
          <cell r="C228" t="str">
            <v>CAMCAR</v>
          </cell>
          <cell r="E228">
            <v>2013</v>
          </cell>
          <cell r="F228">
            <v>2012</v>
          </cell>
        </row>
        <row r="229">
          <cell r="A229" t="str">
            <v>CAMCARRivastigmine + Memantine</v>
          </cell>
          <cell r="B229" t="str">
            <v>Rivastigmine + Memantine</v>
          </cell>
          <cell r="C229" t="str">
            <v>CAMCAR</v>
          </cell>
          <cell r="E229">
            <v>2012</v>
          </cell>
          <cell r="F229">
            <v>2012</v>
          </cell>
        </row>
        <row r="230">
          <cell r="A230" t="str">
            <v>CAMCARTiotropium Bromide</v>
          </cell>
          <cell r="B230" t="str">
            <v>Tiotropium Bromide</v>
          </cell>
          <cell r="C230" t="str">
            <v>CAMCAR</v>
          </cell>
          <cell r="E230">
            <v>2012</v>
          </cell>
          <cell r="F230">
            <v>2012</v>
          </cell>
        </row>
        <row r="231">
          <cell r="A231" t="str">
            <v>CAMCARValsartan</v>
          </cell>
          <cell r="B231" t="str">
            <v>Valsartan</v>
          </cell>
          <cell r="C231" t="str">
            <v>CAMCAR</v>
          </cell>
          <cell r="E231">
            <v>2011</v>
          </cell>
          <cell r="F231">
            <v>2011.5</v>
          </cell>
        </row>
        <row r="232">
          <cell r="A232" t="str">
            <v>CAMCARValsartan + HCTZ</v>
          </cell>
          <cell r="B232" t="str">
            <v>Valsartan + HCTZ</v>
          </cell>
          <cell r="C232" t="str">
            <v>CAMCAR</v>
          </cell>
          <cell r="E232">
            <v>2011</v>
          </cell>
          <cell r="F232">
            <v>2011.5</v>
          </cell>
        </row>
        <row r="233">
          <cell r="A233" t="str">
            <v>CAMCARVenlafaxine XR</v>
          </cell>
          <cell r="B233" t="str">
            <v>Venlafaxine XR</v>
          </cell>
          <cell r="C233" t="str">
            <v>CAMCAR</v>
          </cell>
          <cell r="E233">
            <v>2011</v>
          </cell>
          <cell r="F233">
            <v>2011.5</v>
          </cell>
        </row>
        <row r="234">
          <cell r="A234" t="str">
            <v>CAMCARZoledronic Acid</v>
          </cell>
          <cell r="B234" t="str">
            <v>Zoledronic Acid</v>
          </cell>
          <cell r="C234" t="str">
            <v>CAMCAR</v>
          </cell>
          <cell r="E234">
            <v>2012</v>
          </cell>
          <cell r="F234">
            <v>2012</v>
          </cell>
        </row>
        <row r="235">
          <cell r="A235" t="str">
            <v>CzechBortezomib</v>
          </cell>
          <cell r="B235" t="str">
            <v>Bortezomib</v>
          </cell>
          <cell r="C235" t="str">
            <v>Czech</v>
          </cell>
          <cell r="E235">
            <v>2015</v>
          </cell>
          <cell r="F235">
            <v>2013.5</v>
          </cell>
        </row>
        <row r="236">
          <cell r="A236" t="str">
            <v>CzechCapecitabine</v>
          </cell>
          <cell r="B236" t="str">
            <v>Capecitabine</v>
          </cell>
          <cell r="C236" t="str">
            <v>Czech</v>
          </cell>
          <cell r="E236">
            <v>2011</v>
          </cell>
          <cell r="F236">
            <v>2012.75</v>
          </cell>
        </row>
        <row r="237">
          <cell r="A237" t="str">
            <v>CzechColistin</v>
          </cell>
          <cell r="B237" t="str">
            <v>Colistin</v>
          </cell>
          <cell r="C237" t="str">
            <v>Czech</v>
          </cell>
          <cell r="E237">
            <v>2011</v>
          </cell>
          <cell r="F237">
            <v>2013.5</v>
          </cell>
        </row>
        <row r="238">
          <cell r="A238" t="str">
            <v>CzechDocetaxel</v>
          </cell>
          <cell r="B238" t="str">
            <v>Docetaxel</v>
          </cell>
          <cell r="C238" t="str">
            <v>Czech</v>
          </cell>
          <cell r="E238">
            <v>2011</v>
          </cell>
          <cell r="F238">
            <v>2012.25</v>
          </cell>
        </row>
        <row r="239">
          <cell r="A239" t="str">
            <v>CzechLevetiracetam</v>
          </cell>
          <cell r="B239" t="str">
            <v>Levetiracetam</v>
          </cell>
          <cell r="C239" t="str">
            <v>Czech</v>
          </cell>
          <cell r="E239">
            <v>2011</v>
          </cell>
          <cell r="F239">
            <v>2013</v>
          </cell>
        </row>
        <row r="240">
          <cell r="A240" t="str">
            <v>CzechMontelukast</v>
          </cell>
          <cell r="B240" t="str">
            <v>Montelukast</v>
          </cell>
          <cell r="C240" t="str">
            <v>Czech</v>
          </cell>
          <cell r="E240">
            <v>2012</v>
          </cell>
          <cell r="F240">
            <v>2011.75</v>
          </cell>
        </row>
        <row r="241">
          <cell r="A241" t="str">
            <v>CzechOxcarbazepine</v>
          </cell>
          <cell r="B241" t="str">
            <v>Oxcarbazepine</v>
          </cell>
          <cell r="C241" t="str">
            <v>Czech</v>
          </cell>
          <cell r="E241">
            <v>2011</v>
          </cell>
          <cell r="F241">
            <v>2013.5</v>
          </cell>
        </row>
        <row r="242">
          <cell r="A242" t="str">
            <v>CzechPemetrexed</v>
          </cell>
          <cell r="B242" t="str">
            <v>Pemetrexed</v>
          </cell>
          <cell r="C242" t="str">
            <v>Czech</v>
          </cell>
          <cell r="E242" t="str">
            <v>2015+</v>
          </cell>
          <cell r="F242">
            <v>2014.75</v>
          </cell>
        </row>
        <row r="243">
          <cell r="A243" t="str">
            <v>CzechPiperacillin + Tazobactam</v>
          </cell>
          <cell r="B243" t="str">
            <v>Piperacillin + Tazobactam</v>
          </cell>
          <cell r="C243" t="str">
            <v>Czech</v>
          </cell>
          <cell r="E243">
            <v>2011</v>
          </cell>
          <cell r="F243">
            <v>2012</v>
          </cell>
        </row>
        <row r="244">
          <cell r="A244" t="str">
            <v>CzechTemozolomide</v>
          </cell>
          <cell r="B244" t="str">
            <v>Temozolomide</v>
          </cell>
          <cell r="C244" t="str">
            <v>Czech</v>
          </cell>
          <cell r="E244">
            <v>2014</v>
          </cell>
          <cell r="F244">
            <v>2012.25</v>
          </cell>
        </row>
        <row r="245">
          <cell r="A245" t="str">
            <v>CzechTiotropium Bromide</v>
          </cell>
          <cell r="B245" t="str">
            <v>Tiotropium Bromide</v>
          </cell>
          <cell r="C245" t="str">
            <v>Czech</v>
          </cell>
          <cell r="E245">
            <v>2013</v>
          </cell>
          <cell r="F245">
            <v>2013.5</v>
          </cell>
        </row>
        <row r="246">
          <cell r="A246" t="str">
            <v>CzechZoledronic Acid</v>
          </cell>
          <cell r="B246" t="str">
            <v>Zoledronic Acid</v>
          </cell>
          <cell r="C246" t="str">
            <v>Czech</v>
          </cell>
          <cell r="E246">
            <v>2012</v>
          </cell>
          <cell r="F246">
            <v>2013.5</v>
          </cell>
        </row>
        <row r="247">
          <cell r="A247" t="str">
            <v>EgyptCapecitabine</v>
          </cell>
          <cell r="B247" t="str">
            <v>Capecitabine</v>
          </cell>
          <cell r="C247" t="str">
            <v>Egypt</v>
          </cell>
          <cell r="F247">
            <v>2013</v>
          </cell>
        </row>
        <row r="248">
          <cell r="A248" t="str">
            <v>EgyptEnoxaparin</v>
          </cell>
          <cell r="B248" t="str">
            <v>Enoxaparin</v>
          </cell>
          <cell r="C248" t="str">
            <v>Egypt</v>
          </cell>
          <cell r="F248">
            <v>2013.5</v>
          </cell>
        </row>
        <row r="249">
          <cell r="A249" t="str">
            <v>EgyptFelodipine + Candesartan</v>
          </cell>
          <cell r="B249" t="str">
            <v>Felodipine + Candesartan</v>
          </cell>
          <cell r="C249" t="str">
            <v>Egypt</v>
          </cell>
          <cell r="F249">
            <v>2013.5</v>
          </cell>
        </row>
        <row r="250">
          <cell r="A250" t="str">
            <v>EgyptPiperacillin + Tazobactam</v>
          </cell>
          <cell r="B250" t="str">
            <v>Piperacillin + Tazobactam</v>
          </cell>
          <cell r="C250" t="str">
            <v>Egypt</v>
          </cell>
          <cell r="F250">
            <v>2012.25</v>
          </cell>
        </row>
        <row r="251">
          <cell r="A251" t="str">
            <v>EgyptRivastigmine</v>
          </cell>
          <cell r="B251" t="str">
            <v>Rivastigmine</v>
          </cell>
          <cell r="C251" t="str">
            <v>Egypt</v>
          </cell>
          <cell r="F251">
            <v>2012.25</v>
          </cell>
        </row>
        <row r="252">
          <cell r="A252" t="str">
            <v>GulfAmoxicillin + Clarithromycin + Esomeprazole</v>
          </cell>
          <cell r="B252" t="str">
            <v>Amoxicillin + Clarithromycin + Esomeprazole</v>
          </cell>
          <cell r="C252" t="str">
            <v>Gulf</v>
          </cell>
          <cell r="E252">
            <v>2011</v>
          </cell>
          <cell r="F252">
            <v>2012.25</v>
          </cell>
        </row>
        <row r="253">
          <cell r="A253" t="str">
            <v>GulfBetahistine</v>
          </cell>
          <cell r="B253" t="str">
            <v>Betahistine</v>
          </cell>
          <cell r="C253" t="str">
            <v>Gulf</v>
          </cell>
          <cell r="E253">
            <v>2012</v>
          </cell>
          <cell r="F253">
            <v>2011.25</v>
          </cell>
        </row>
        <row r="254">
          <cell r="A254" t="str">
            <v>GulfDiosmin + Hesperidine</v>
          </cell>
          <cell r="B254" t="str">
            <v>Diosmin + Hesperidine</v>
          </cell>
          <cell r="C254" t="str">
            <v>Gulf</v>
          </cell>
          <cell r="E254">
            <v>2013</v>
          </cell>
          <cell r="F254">
            <v>2012.25</v>
          </cell>
        </row>
        <row r="255">
          <cell r="A255" t="str">
            <v>GulfDocetaxel</v>
          </cell>
          <cell r="B255" t="str">
            <v>Docetaxel</v>
          </cell>
          <cell r="C255" t="str">
            <v>Gulf</v>
          </cell>
          <cell r="E255">
            <v>2011</v>
          </cell>
          <cell r="F255">
            <v>2011.25</v>
          </cell>
        </row>
        <row r="256">
          <cell r="A256" t="str">
            <v>GulfEnoxaparin</v>
          </cell>
          <cell r="B256" t="str">
            <v>Enoxaparin</v>
          </cell>
          <cell r="C256" t="str">
            <v>Gulf</v>
          </cell>
          <cell r="E256">
            <v>2013</v>
          </cell>
          <cell r="F256">
            <v>2012.25</v>
          </cell>
        </row>
        <row r="257">
          <cell r="A257" t="str">
            <v>GulfEscitalopram</v>
          </cell>
          <cell r="B257" t="str">
            <v>Escitalopram</v>
          </cell>
          <cell r="C257" t="str">
            <v>Gulf</v>
          </cell>
          <cell r="E257">
            <v>2012</v>
          </cell>
          <cell r="F257">
            <v>2011</v>
          </cell>
        </row>
        <row r="258">
          <cell r="A258" t="str">
            <v>GulfFelodipine + Candesartan</v>
          </cell>
          <cell r="B258" t="str">
            <v>Felodipine + Candesartan</v>
          </cell>
          <cell r="C258" t="str">
            <v>Gulf</v>
          </cell>
          <cell r="E258">
            <v>2013</v>
          </cell>
          <cell r="F258">
            <v>2012.25</v>
          </cell>
        </row>
        <row r="259">
          <cell r="A259" t="str">
            <v>GulfGabapentin</v>
          </cell>
          <cell r="B259" t="str">
            <v>Gabapentin</v>
          </cell>
          <cell r="C259" t="str">
            <v>Gulf</v>
          </cell>
          <cell r="E259">
            <v>2012</v>
          </cell>
          <cell r="F259">
            <v>2011</v>
          </cell>
        </row>
        <row r="260">
          <cell r="A260" t="str">
            <v>GulfGlimepiride</v>
          </cell>
          <cell r="B260" t="str">
            <v>Glimepiride</v>
          </cell>
          <cell r="C260" t="str">
            <v>Gulf</v>
          </cell>
          <cell r="E260">
            <v>2012</v>
          </cell>
          <cell r="F260">
            <v>2011.25</v>
          </cell>
        </row>
        <row r="261">
          <cell r="A261" t="str">
            <v>GulfLevocetirizine</v>
          </cell>
          <cell r="B261" t="str">
            <v>Levocetirizine</v>
          </cell>
          <cell r="C261" t="str">
            <v>Gulf</v>
          </cell>
          <cell r="E261">
            <v>2012</v>
          </cell>
          <cell r="F261">
            <v>2012.25</v>
          </cell>
        </row>
        <row r="262">
          <cell r="A262" t="str">
            <v>GulfMetformin + Glimepiride</v>
          </cell>
          <cell r="B262" t="str">
            <v>Metformin + Glimepiride</v>
          </cell>
          <cell r="C262" t="str">
            <v>Gulf</v>
          </cell>
          <cell r="E262">
            <v>2012</v>
          </cell>
          <cell r="F262">
            <v>2012.25</v>
          </cell>
        </row>
        <row r="263">
          <cell r="A263" t="str">
            <v>GulfMetformin XR</v>
          </cell>
          <cell r="B263" t="str">
            <v>Metformin XR</v>
          </cell>
          <cell r="C263" t="str">
            <v>Gulf</v>
          </cell>
          <cell r="E263">
            <v>2012</v>
          </cell>
          <cell r="F263">
            <v>2011</v>
          </cell>
        </row>
        <row r="264">
          <cell r="A264" t="str">
            <v>GulfMontelukast</v>
          </cell>
          <cell r="B264" t="str">
            <v>Montelukast</v>
          </cell>
          <cell r="C264" t="str">
            <v>Gulf</v>
          </cell>
          <cell r="E264">
            <v>2011</v>
          </cell>
          <cell r="F264">
            <v>2011</v>
          </cell>
        </row>
        <row r="265">
          <cell r="A265" t="str">
            <v>GulfPioglitazone</v>
          </cell>
          <cell r="B265" t="str">
            <v>Pioglitazone</v>
          </cell>
          <cell r="C265" t="str">
            <v>Gulf</v>
          </cell>
          <cell r="E265">
            <v>2012</v>
          </cell>
          <cell r="F265">
            <v>2011</v>
          </cell>
        </row>
        <row r="266">
          <cell r="A266" t="str">
            <v>GulfPioglitazone + Metformin</v>
          </cell>
          <cell r="B266" t="str">
            <v>Pioglitazone + Metformin</v>
          </cell>
          <cell r="C266" t="str">
            <v>Gulf</v>
          </cell>
          <cell r="E266">
            <v>2012</v>
          </cell>
          <cell r="F266">
            <v>2012.25</v>
          </cell>
        </row>
        <row r="267">
          <cell r="A267" t="str">
            <v>GulfPiperacillin + Tazobactam</v>
          </cell>
          <cell r="B267" t="str">
            <v>Piperacillin + Tazobactam</v>
          </cell>
          <cell r="C267" t="str">
            <v>Gulf</v>
          </cell>
          <cell r="E267">
            <v>2011</v>
          </cell>
          <cell r="F267">
            <v>2011</v>
          </cell>
        </row>
        <row r="268">
          <cell r="A268" t="str">
            <v>GulfPregabalin</v>
          </cell>
          <cell r="B268" t="str">
            <v>Pregabalin</v>
          </cell>
          <cell r="C268" t="str">
            <v>Gulf</v>
          </cell>
          <cell r="E268">
            <v>2015</v>
          </cell>
          <cell r="F268">
            <v>2013</v>
          </cell>
        </row>
        <row r="269">
          <cell r="A269" t="str">
            <v>GulfTrimebutine</v>
          </cell>
          <cell r="B269" t="str">
            <v>Trimebutine</v>
          </cell>
          <cell r="C269" t="str">
            <v>Gulf</v>
          </cell>
          <cell r="E269">
            <v>2011</v>
          </cell>
          <cell r="F269">
            <v>2012.25</v>
          </cell>
        </row>
        <row r="270">
          <cell r="A270" t="str">
            <v>GulfVenlafaxine XR</v>
          </cell>
          <cell r="B270" t="str">
            <v>Venlafaxine XR</v>
          </cell>
          <cell r="C270" t="str">
            <v>Gulf</v>
          </cell>
          <cell r="E270">
            <v>2011</v>
          </cell>
          <cell r="F270">
            <v>2011</v>
          </cell>
        </row>
        <row r="271">
          <cell r="A271" t="str">
            <v>GulfVoriconazole</v>
          </cell>
          <cell r="B271" t="str">
            <v>Voriconazole</v>
          </cell>
          <cell r="C271" t="str">
            <v>Gulf</v>
          </cell>
          <cell r="E271">
            <v>2012</v>
          </cell>
          <cell r="F271">
            <v>2012.25</v>
          </cell>
        </row>
        <row r="272">
          <cell r="A272" t="str">
            <v>GulfZoledronic Acid</v>
          </cell>
          <cell r="B272" t="str">
            <v>Zoledronic Acid</v>
          </cell>
          <cell r="C272" t="str">
            <v>Gulf</v>
          </cell>
          <cell r="E272">
            <v>2012</v>
          </cell>
          <cell r="F272">
            <v>2012.25</v>
          </cell>
        </row>
        <row r="273">
          <cell r="A273" t="str">
            <v>HungaryAtomoxetine</v>
          </cell>
          <cell r="B273" t="str">
            <v>Atomoxetine</v>
          </cell>
          <cell r="C273" t="str">
            <v>Hungary</v>
          </cell>
          <cell r="E273" t="str">
            <v>2015+</v>
          </cell>
          <cell r="F273">
            <v>2012.5</v>
          </cell>
        </row>
        <row r="274">
          <cell r="A274" t="str">
            <v>HungaryBortezomib</v>
          </cell>
          <cell r="B274" t="str">
            <v>Bortezomib</v>
          </cell>
          <cell r="C274" t="str">
            <v>Hungary</v>
          </cell>
          <cell r="E274">
            <v>2015</v>
          </cell>
          <cell r="F274">
            <v>2013.5</v>
          </cell>
        </row>
        <row r="275">
          <cell r="A275" t="str">
            <v>HungaryCapecitabine</v>
          </cell>
          <cell r="B275" t="str">
            <v>Capecitabine</v>
          </cell>
          <cell r="C275" t="str">
            <v>Hungary</v>
          </cell>
          <cell r="E275">
            <v>2011</v>
          </cell>
          <cell r="F275">
            <v>2012.75</v>
          </cell>
        </row>
        <row r="276">
          <cell r="A276" t="str">
            <v>HungaryDocetaxel</v>
          </cell>
          <cell r="B276" t="str">
            <v>Docetaxel</v>
          </cell>
          <cell r="C276" t="str">
            <v>Hungary</v>
          </cell>
          <cell r="E276">
            <v>2011</v>
          </cell>
          <cell r="F276">
            <v>2012.25</v>
          </cell>
        </row>
        <row r="277">
          <cell r="A277" t="str">
            <v>HungaryDuloxetine</v>
          </cell>
          <cell r="B277" t="str">
            <v>Duloxetine</v>
          </cell>
          <cell r="C277" t="str">
            <v>Hungary</v>
          </cell>
          <cell r="E277">
            <v>2013</v>
          </cell>
          <cell r="F277">
            <v>2016.75</v>
          </cell>
        </row>
        <row r="278">
          <cell r="A278" t="str">
            <v>HungaryEnoxaparin</v>
          </cell>
          <cell r="B278" t="str">
            <v>Enoxaparin</v>
          </cell>
          <cell r="C278" t="str">
            <v>Hungary</v>
          </cell>
          <cell r="E278">
            <v>2012</v>
          </cell>
          <cell r="F278">
            <v>2013.5</v>
          </cell>
        </row>
        <row r="279">
          <cell r="A279" t="str">
            <v>HungaryLevetiracetam</v>
          </cell>
          <cell r="B279" t="str">
            <v>Levetiracetam</v>
          </cell>
          <cell r="C279" t="str">
            <v>Hungary</v>
          </cell>
          <cell r="E279">
            <v>2011</v>
          </cell>
          <cell r="F279">
            <v>2013</v>
          </cell>
        </row>
        <row r="280">
          <cell r="A280" t="str">
            <v>HungaryLevodopa + Carbidopa + Entacapone</v>
          </cell>
          <cell r="B280" t="str">
            <v>Levodopa + Carbidopa + Entacapone</v>
          </cell>
          <cell r="C280" t="str">
            <v>Hungary</v>
          </cell>
          <cell r="E280">
            <v>2013</v>
          </cell>
          <cell r="F280">
            <v>2014</v>
          </cell>
        </row>
        <row r="281">
          <cell r="A281" t="str">
            <v>HungaryMemantine</v>
          </cell>
          <cell r="B281" t="str">
            <v>Memantine</v>
          </cell>
          <cell r="C281" t="str">
            <v>Hungary</v>
          </cell>
          <cell r="E281">
            <v>2012</v>
          </cell>
          <cell r="F281">
            <v>2014.5</v>
          </cell>
        </row>
        <row r="282">
          <cell r="A282" t="str">
            <v>HungaryMontelukast</v>
          </cell>
          <cell r="B282" t="str">
            <v>Montelukast</v>
          </cell>
          <cell r="C282" t="str">
            <v>Hungary</v>
          </cell>
          <cell r="E282">
            <v>2012</v>
          </cell>
          <cell r="F282">
            <v>2011.75</v>
          </cell>
        </row>
        <row r="283">
          <cell r="A283" t="str">
            <v>HungaryOxcarbazepine</v>
          </cell>
          <cell r="B283" t="str">
            <v>Oxcarbazepine</v>
          </cell>
          <cell r="C283" t="str">
            <v>Hungary</v>
          </cell>
          <cell r="E283">
            <v>2011</v>
          </cell>
          <cell r="F283">
            <v>2013.5</v>
          </cell>
        </row>
        <row r="284">
          <cell r="A284" t="str">
            <v>HungaryPemetrexed</v>
          </cell>
          <cell r="B284" t="str">
            <v>Pemetrexed</v>
          </cell>
          <cell r="C284" t="str">
            <v>Hungary</v>
          </cell>
          <cell r="E284" t="str">
            <v>2015+</v>
          </cell>
          <cell r="F284">
            <v>2014.75</v>
          </cell>
        </row>
        <row r="285">
          <cell r="A285" t="str">
            <v>HungaryPiperacillin + Tazobactam</v>
          </cell>
          <cell r="B285" t="str">
            <v>Piperacillin + Tazobactam</v>
          </cell>
          <cell r="C285" t="str">
            <v>Hungary</v>
          </cell>
          <cell r="E285">
            <v>2011</v>
          </cell>
          <cell r="F285">
            <v>2012</v>
          </cell>
        </row>
        <row r="286">
          <cell r="A286" t="str">
            <v>HungaryPramipexole</v>
          </cell>
          <cell r="B286" t="str">
            <v>Pramipexole</v>
          </cell>
          <cell r="C286" t="str">
            <v>Hungary</v>
          </cell>
          <cell r="E286">
            <v>2011</v>
          </cell>
          <cell r="F286">
            <v>2012.5</v>
          </cell>
        </row>
        <row r="287">
          <cell r="A287" t="str">
            <v>HungaryPregabalin</v>
          </cell>
          <cell r="B287" t="str">
            <v>Pregabalin</v>
          </cell>
          <cell r="C287" t="str">
            <v>Hungary</v>
          </cell>
          <cell r="E287" t="str">
            <v>2015+</v>
          </cell>
          <cell r="F287">
            <v>2018</v>
          </cell>
        </row>
        <row r="288">
          <cell r="A288" t="str">
            <v>HungaryTemozolomide</v>
          </cell>
          <cell r="B288" t="str">
            <v>Temozolomide</v>
          </cell>
          <cell r="C288" t="str">
            <v>Hungary</v>
          </cell>
          <cell r="E288">
            <v>2011</v>
          </cell>
          <cell r="F288">
            <v>2012.25</v>
          </cell>
        </row>
        <row r="289">
          <cell r="A289" t="str">
            <v>HungaryTianeptine</v>
          </cell>
          <cell r="B289" t="str">
            <v>Tianeptine</v>
          </cell>
          <cell r="C289" t="str">
            <v>Hungary</v>
          </cell>
          <cell r="E289">
            <v>2011</v>
          </cell>
          <cell r="F289">
            <v>2013.5</v>
          </cell>
        </row>
        <row r="290">
          <cell r="A290" t="str">
            <v>HungaryTiotropium Bromide</v>
          </cell>
          <cell r="B290" t="str">
            <v>Tiotropium Bromide</v>
          </cell>
          <cell r="C290" t="str">
            <v>Hungary</v>
          </cell>
          <cell r="E290">
            <v>2013</v>
          </cell>
          <cell r="F290">
            <v>2013.5</v>
          </cell>
        </row>
        <row r="291">
          <cell r="A291" t="str">
            <v>HungaryZoledronic Acid</v>
          </cell>
          <cell r="B291" t="str">
            <v>Zoledronic Acid</v>
          </cell>
          <cell r="C291" t="str">
            <v>Hungary</v>
          </cell>
          <cell r="E291">
            <v>2012</v>
          </cell>
          <cell r="F291">
            <v>2013.5</v>
          </cell>
        </row>
        <row r="292">
          <cell r="A292" t="str">
            <v>KazakhstanAdemetionine</v>
          </cell>
          <cell r="B292" t="str">
            <v>Ademetionine</v>
          </cell>
          <cell r="C292" t="str">
            <v>Kazakhstan</v>
          </cell>
          <cell r="E292">
            <v>2013</v>
          </cell>
          <cell r="F292">
            <v>2012.5</v>
          </cell>
        </row>
        <row r="293">
          <cell r="A293" t="str">
            <v>KazakhstanBortezomib</v>
          </cell>
          <cell r="B293" t="str">
            <v>Bortezomib</v>
          </cell>
          <cell r="C293" t="str">
            <v>Kazakhstan</v>
          </cell>
          <cell r="E293">
            <v>2013</v>
          </cell>
          <cell r="F293">
            <v>2012.5</v>
          </cell>
        </row>
        <row r="294">
          <cell r="A294" t="str">
            <v>KazakhstanCapecitabine</v>
          </cell>
          <cell r="B294" t="str">
            <v>Capecitabine</v>
          </cell>
          <cell r="C294" t="str">
            <v>Kazakhstan</v>
          </cell>
          <cell r="E294">
            <v>2013</v>
          </cell>
          <cell r="F294">
            <v>2012</v>
          </cell>
        </row>
        <row r="295">
          <cell r="A295" t="str">
            <v>KazakhstanDocetaxel</v>
          </cell>
          <cell r="B295" t="str">
            <v>Docetaxel</v>
          </cell>
          <cell r="C295" t="str">
            <v>Kazakhstan</v>
          </cell>
          <cell r="E295">
            <v>2011</v>
          </cell>
          <cell r="F295">
            <v>2011.5</v>
          </cell>
        </row>
        <row r="296">
          <cell r="A296" t="str">
            <v>KazakhstanGemcitabine</v>
          </cell>
          <cell r="B296" t="str">
            <v>Gemcitabine</v>
          </cell>
          <cell r="C296" t="str">
            <v>Kazakhstan</v>
          </cell>
          <cell r="E296">
            <v>2011</v>
          </cell>
          <cell r="F296">
            <v>2011.5</v>
          </cell>
        </row>
        <row r="297">
          <cell r="A297" t="str">
            <v>KazakhstanMontelukast</v>
          </cell>
          <cell r="B297" t="str">
            <v>Montelukast</v>
          </cell>
          <cell r="C297" t="str">
            <v>Kazakhstan</v>
          </cell>
          <cell r="E297">
            <v>2012</v>
          </cell>
          <cell r="F297">
            <v>2011.25</v>
          </cell>
        </row>
        <row r="298">
          <cell r="A298" t="str">
            <v>KazakhstanPemetrexed</v>
          </cell>
          <cell r="B298" t="str">
            <v>Pemetrexed</v>
          </cell>
          <cell r="C298" t="str">
            <v>Kazakhstan</v>
          </cell>
          <cell r="E298">
            <v>2014</v>
          </cell>
          <cell r="F298">
            <v>2012.5</v>
          </cell>
        </row>
        <row r="299">
          <cell r="A299" t="str">
            <v>KazakhstanTemozolomide</v>
          </cell>
          <cell r="B299" t="str">
            <v>Temozolomide</v>
          </cell>
          <cell r="C299" t="str">
            <v>Kazakhstan</v>
          </cell>
          <cell r="E299">
            <v>2012</v>
          </cell>
          <cell r="F299">
            <v>2011.5</v>
          </cell>
        </row>
        <row r="300">
          <cell r="A300" t="str">
            <v>KazakhstanTiotropium Bromide</v>
          </cell>
          <cell r="B300" t="str">
            <v>Tiotropium Bromide</v>
          </cell>
          <cell r="C300" t="str">
            <v>Kazakhstan</v>
          </cell>
          <cell r="E300">
            <v>2013</v>
          </cell>
          <cell r="F300">
            <v>2012.5</v>
          </cell>
        </row>
        <row r="301">
          <cell r="A301" t="str">
            <v>KazakhstanZoledronic Acid</v>
          </cell>
          <cell r="B301" t="str">
            <v>Zoledronic Acid</v>
          </cell>
          <cell r="C301" t="str">
            <v>Kazakhstan</v>
          </cell>
          <cell r="E301">
            <v>2013</v>
          </cell>
          <cell r="F301">
            <v>2012.5</v>
          </cell>
        </row>
        <row r="302">
          <cell r="A302" t="str">
            <v>MalaysiaAmoxicillin + Clarithromycin + Esomeprazole</v>
          </cell>
          <cell r="B302" t="str">
            <v>Amoxicillin + Clarithromycin + Esomeprazole</v>
          </cell>
          <cell r="C302" t="str">
            <v>Malaysia</v>
          </cell>
          <cell r="E302">
            <v>2012</v>
          </cell>
          <cell r="F302">
            <v>2012.5</v>
          </cell>
        </row>
        <row r="303">
          <cell r="A303" t="str">
            <v>MalaysiaEnoxaparin</v>
          </cell>
          <cell r="B303" t="str">
            <v>Enoxaparin</v>
          </cell>
          <cell r="C303" t="str">
            <v>Malaysia</v>
          </cell>
          <cell r="E303">
            <v>0</v>
          </cell>
          <cell r="F303">
            <v>2012.5</v>
          </cell>
        </row>
        <row r="304">
          <cell r="A304" t="str">
            <v>MalaysiaEscitalopram</v>
          </cell>
          <cell r="B304" t="str">
            <v>Escitalopram</v>
          </cell>
          <cell r="C304" t="str">
            <v>Malaysia</v>
          </cell>
          <cell r="E304">
            <v>2014</v>
          </cell>
          <cell r="F304">
            <v>2011.25</v>
          </cell>
        </row>
        <row r="305">
          <cell r="A305" t="str">
            <v>MalaysiaFelodipine + Candesartan</v>
          </cell>
          <cell r="B305" t="str">
            <v>Felodipine + Candesartan</v>
          </cell>
          <cell r="C305" t="str">
            <v>Malaysia</v>
          </cell>
          <cell r="E305">
            <v>0</v>
          </cell>
          <cell r="F305">
            <v>2012.5</v>
          </cell>
        </row>
        <row r="306">
          <cell r="A306" t="str">
            <v>MalaysiaGemcitabine</v>
          </cell>
          <cell r="B306" t="str">
            <v>Gemcitabine</v>
          </cell>
          <cell r="C306" t="str">
            <v>Malaysia</v>
          </cell>
          <cell r="E306">
            <v>2011</v>
          </cell>
          <cell r="F306">
            <v>2011.5</v>
          </cell>
        </row>
        <row r="307">
          <cell r="A307" t="str">
            <v>MalaysiaLevetiracetam</v>
          </cell>
          <cell r="B307" t="str">
            <v>Levetiracetam</v>
          </cell>
          <cell r="C307" t="str">
            <v>Malaysia</v>
          </cell>
          <cell r="E307">
            <v>2011</v>
          </cell>
          <cell r="F307">
            <v>2011.25</v>
          </cell>
        </row>
        <row r="308">
          <cell r="A308" t="str">
            <v>MalaysiaMontelukast</v>
          </cell>
          <cell r="B308" t="str">
            <v>Montelukast</v>
          </cell>
          <cell r="C308" t="str">
            <v>Malaysia</v>
          </cell>
          <cell r="E308">
            <v>2012</v>
          </cell>
          <cell r="F308">
            <v>2011.25</v>
          </cell>
        </row>
        <row r="309">
          <cell r="A309" t="str">
            <v>MalaysiaPiperacillin + Tazobactam</v>
          </cell>
          <cell r="B309" t="str">
            <v>Piperacillin + Tazobactam</v>
          </cell>
          <cell r="C309" t="str">
            <v>Malaysia</v>
          </cell>
          <cell r="E309">
            <v>2011</v>
          </cell>
          <cell r="F309">
            <v>2011.25</v>
          </cell>
        </row>
        <row r="310">
          <cell r="A310" t="str">
            <v>MalaysiaTemozolomide</v>
          </cell>
          <cell r="B310" t="str">
            <v>Temozolomide</v>
          </cell>
          <cell r="C310" t="str">
            <v>Malaysia</v>
          </cell>
          <cell r="E310">
            <v>2011</v>
          </cell>
          <cell r="F310">
            <v>2011.5</v>
          </cell>
        </row>
        <row r="311">
          <cell r="A311" t="str">
            <v>PhilippinesAmlodipine + Valsartan</v>
          </cell>
          <cell r="B311" t="str">
            <v>Amlodipine + Valsartan</v>
          </cell>
          <cell r="C311" t="str">
            <v>Philippines</v>
          </cell>
          <cell r="E311">
            <v>2014</v>
          </cell>
          <cell r="F311">
            <v>2014</v>
          </cell>
        </row>
        <row r="312">
          <cell r="A312" t="str">
            <v>PhilippinesAmoxicillin + Clarithromycin + Esomeprazole</v>
          </cell>
          <cell r="B312" t="str">
            <v>Amoxicillin + Clarithromycin + Esomeprazole</v>
          </cell>
          <cell r="C312" t="str">
            <v>Philippines</v>
          </cell>
          <cell r="E312">
            <v>2012</v>
          </cell>
          <cell r="F312">
            <v>2012.25</v>
          </cell>
        </row>
        <row r="313">
          <cell r="A313" t="str">
            <v>PhilippinesDocetaxel</v>
          </cell>
          <cell r="B313" t="str">
            <v>Docetaxel</v>
          </cell>
          <cell r="C313" t="str">
            <v>Philippines</v>
          </cell>
          <cell r="E313">
            <v>2012</v>
          </cell>
          <cell r="F313">
            <v>2011.25</v>
          </cell>
        </row>
        <row r="314">
          <cell r="A314" t="str">
            <v>PhilippinesEnoxaparin</v>
          </cell>
          <cell r="B314" t="str">
            <v>Enoxaparin</v>
          </cell>
          <cell r="C314" t="str">
            <v>Philippines</v>
          </cell>
          <cell r="E314">
            <v>2012</v>
          </cell>
          <cell r="F314">
            <v>2012.25</v>
          </cell>
        </row>
        <row r="315">
          <cell r="A315" t="str">
            <v>PhilippinesErtapenem</v>
          </cell>
          <cell r="B315" t="str">
            <v>Ertapenem</v>
          </cell>
          <cell r="C315" t="str">
            <v>Philippines</v>
          </cell>
          <cell r="E315">
            <v>2013</v>
          </cell>
          <cell r="F315">
            <v>2013.5</v>
          </cell>
        </row>
        <row r="316">
          <cell r="A316" t="str">
            <v>PhilippinesFenofibrate</v>
          </cell>
          <cell r="B316" t="str">
            <v>Fenofibrate</v>
          </cell>
          <cell r="C316" t="str">
            <v>Philippines</v>
          </cell>
          <cell r="E316">
            <v>2012</v>
          </cell>
          <cell r="F316">
            <v>2012.25</v>
          </cell>
        </row>
        <row r="317">
          <cell r="A317" t="str">
            <v>PhilippinesGlimepiride</v>
          </cell>
          <cell r="B317" t="str">
            <v>Glimepiride</v>
          </cell>
          <cell r="C317" t="str">
            <v>Philippines</v>
          </cell>
          <cell r="E317">
            <v>2011</v>
          </cell>
          <cell r="F317">
            <v>2011.25</v>
          </cell>
        </row>
        <row r="318">
          <cell r="A318" t="str">
            <v>PhilippinesLevetiracetam</v>
          </cell>
          <cell r="B318" t="str">
            <v>Levetiracetam</v>
          </cell>
          <cell r="C318" t="str">
            <v>Philippines</v>
          </cell>
          <cell r="E318">
            <v>2011</v>
          </cell>
          <cell r="F318">
            <v>2011</v>
          </cell>
        </row>
        <row r="319">
          <cell r="A319" t="str">
            <v>PhilippinesLevocetirizine</v>
          </cell>
          <cell r="B319" t="str">
            <v>Levocetirizine</v>
          </cell>
          <cell r="C319" t="str">
            <v>Philippines</v>
          </cell>
          <cell r="E319">
            <v>2012</v>
          </cell>
          <cell r="F319">
            <v>2012.25</v>
          </cell>
        </row>
        <row r="320">
          <cell r="A320" t="str">
            <v>PhilippinesMetformin + Glimepiride</v>
          </cell>
          <cell r="B320" t="str">
            <v>Metformin + Glimepiride</v>
          </cell>
          <cell r="C320" t="str">
            <v>Philippines</v>
          </cell>
          <cell r="E320">
            <v>2011</v>
          </cell>
          <cell r="F320">
            <v>2012.25</v>
          </cell>
        </row>
        <row r="321">
          <cell r="A321" t="str">
            <v>PhilippinesMetformin XR</v>
          </cell>
          <cell r="B321" t="str">
            <v>Metformin XR</v>
          </cell>
          <cell r="C321" t="str">
            <v>Philippines</v>
          </cell>
          <cell r="E321">
            <v>2011</v>
          </cell>
          <cell r="F321">
            <v>2011</v>
          </cell>
        </row>
        <row r="322">
          <cell r="A322" t="str">
            <v>PhilippinesMontelukast</v>
          </cell>
          <cell r="B322" t="str">
            <v>Montelukast</v>
          </cell>
          <cell r="C322" t="str">
            <v>Philippines</v>
          </cell>
          <cell r="E322">
            <v>2011</v>
          </cell>
          <cell r="F322">
            <v>2011</v>
          </cell>
        </row>
        <row r="323">
          <cell r="A323" t="str">
            <v>PhilippinesParacetamol + Tramadol</v>
          </cell>
          <cell r="B323" t="str">
            <v>Paracetamol + Tramadol</v>
          </cell>
          <cell r="C323" t="str">
            <v>Philippines</v>
          </cell>
          <cell r="E323">
            <v>2013</v>
          </cell>
          <cell r="F323">
            <v>2011.75</v>
          </cell>
        </row>
        <row r="324">
          <cell r="A324" t="str">
            <v>PhilippinesPiperacillin + Tazobactam</v>
          </cell>
          <cell r="B324" t="str">
            <v>Piperacillin + Tazobactam</v>
          </cell>
          <cell r="C324" t="str">
            <v>Philippines</v>
          </cell>
        </row>
        <row r="325">
          <cell r="A325" t="str">
            <v>PhilippinesPregabalin</v>
          </cell>
          <cell r="B325" t="str">
            <v>Pregabalin</v>
          </cell>
          <cell r="C325" t="str">
            <v>Philippines</v>
          </cell>
          <cell r="E325">
            <v>2013</v>
          </cell>
          <cell r="F325">
            <v>2013</v>
          </cell>
        </row>
        <row r="326">
          <cell r="A326" t="str">
            <v>PhilippinesValsartan</v>
          </cell>
          <cell r="B326" t="str">
            <v>Valsartan</v>
          </cell>
          <cell r="C326" t="str">
            <v>Philippines</v>
          </cell>
          <cell r="E326">
            <v>2014</v>
          </cell>
          <cell r="F326">
            <v>2014</v>
          </cell>
        </row>
        <row r="327">
          <cell r="A327" t="str">
            <v>PhilippinesValsartan + HCTZ</v>
          </cell>
          <cell r="B327" t="str">
            <v>Valsartan + HCTZ</v>
          </cell>
          <cell r="C327" t="str">
            <v>Philippines</v>
          </cell>
          <cell r="E327">
            <v>2014</v>
          </cell>
          <cell r="F327">
            <v>2014</v>
          </cell>
        </row>
        <row r="328">
          <cell r="A328" t="str">
            <v>PhilippinesZoledronic Acid</v>
          </cell>
          <cell r="B328" t="str">
            <v>Zoledronic Acid</v>
          </cell>
          <cell r="C328" t="str">
            <v>Philippines</v>
          </cell>
          <cell r="E328">
            <v>2012</v>
          </cell>
          <cell r="F328">
            <v>2012.25</v>
          </cell>
        </row>
        <row r="329">
          <cell r="A329" t="str">
            <v>RomaniaAtomoxetine</v>
          </cell>
          <cell r="B329" t="str">
            <v>Atomoxetine</v>
          </cell>
          <cell r="C329" t="str">
            <v>Romania</v>
          </cell>
          <cell r="E329" t="str">
            <v>2015+</v>
          </cell>
          <cell r="F329">
            <v>2012.5</v>
          </cell>
        </row>
        <row r="330">
          <cell r="A330" t="str">
            <v>RomaniaDuloxetine</v>
          </cell>
          <cell r="B330" t="str">
            <v>Duloxetine</v>
          </cell>
          <cell r="C330" t="str">
            <v>Romania</v>
          </cell>
          <cell r="E330">
            <v>2013</v>
          </cell>
          <cell r="F330">
            <v>2016.75</v>
          </cell>
        </row>
        <row r="331">
          <cell r="A331" t="str">
            <v>RomaniaEscitalopram</v>
          </cell>
          <cell r="B331" t="str">
            <v>Escitalopram</v>
          </cell>
          <cell r="C331" t="str">
            <v>Romania</v>
          </cell>
          <cell r="E331">
            <v>2012</v>
          </cell>
          <cell r="F331">
            <v>2012</v>
          </cell>
        </row>
        <row r="332">
          <cell r="A332" t="str">
            <v>RomaniaLevetiracetam</v>
          </cell>
          <cell r="B332" t="str">
            <v>Levetiracetam</v>
          </cell>
          <cell r="C332" t="str">
            <v>Romania</v>
          </cell>
          <cell r="E332">
            <v>2011</v>
          </cell>
          <cell r="F332">
            <v>2013</v>
          </cell>
        </row>
        <row r="333">
          <cell r="A333" t="str">
            <v>RomaniaLevodopa + Carbidopa + Entacapone</v>
          </cell>
          <cell r="B333" t="str">
            <v>Levodopa + Carbidopa + Entacapone</v>
          </cell>
          <cell r="C333" t="str">
            <v>Romania</v>
          </cell>
          <cell r="E333">
            <v>2012</v>
          </cell>
          <cell r="F333">
            <v>2013.5</v>
          </cell>
        </row>
        <row r="334">
          <cell r="A334" t="str">
            <v>RomaniaMemantine</v>
          </cell>
          <cell r="B334" t="str">
            <v>Memantine</v>
          </cell>
          <cell r="C334" t="str">
            <v>Romania</v>
          </cell>
          <cell r="E334">
            <v>2013</v>
          </cell>
          <cell r="F334">
            <v>2014.5</v>
          </cell>
        </row>
        <row r="335">
          <cell r="A335" t="str">
            <v>RomaniaMontelukast</v>
          </cell>
          <cell r="B335" t="str">
            <v>Montelukast</v>
          </cell>
          <cell r="C335" t="str">
            <v>Romania</v>
          </cell>
          <cell r="E335">
            <v>2012</v>
          </cell>
          <cell r="F335">
            <v>2011.75</v>
          </cell>
        </row>
        <row r="336">
          <cell r="A336" t="str">
            <v>RomaniaPramipexole</v>
          </cell>
          <cell r="B336" t="str">
            <v>Pramipexole</v>
          </cell>
          <cell r="C336" t="str">
            <v>Romania</v>
          </cell>
          <cell r="E336">
            <v>2011</v>
          </cell>
          <cell r="F336">
            <v>2012.5</v>
          </cell>
        </row>
        <row r="337">
          <cell r="A337" t="str">
            <v>RomaniaRivastigmine</v>
          </cell>
          <cell r="B337" t="str">
            <v>Rivastigmine</v>
          </cell>
          <cell r="C337" t="str">
            <v>Romania</v>
          </cell>
          <cell r="E337">
            <v>2013</v>
          </cell>
          <cell r="F337">
            <v>2011</v>
          </cell>
        </row>
        <row r="338">
          <cell r="A338" t="str">
            <v>RomaniaTiotropium Bromide</v>
          </cell>
          <cell r="B338" t="str">
            <v>Tiotropium Bromide</v>
          </cell>
          <cell r="C338" t="str">
            <v>Romania</v>
          </cell>
          <cell r="E338">
            <v>2013</v>
          </cell>
          <cell r="F338">
            <v>2013.5</v>
          </cell>
        </row>
        <row r="339">
          <cell r="A339" t="str">
            <v>SaudiAmlodipine + Valsartan</v>
          </cell>
          <cell r="B339" t="str">
            <v>Amlodipine + Valsartan</v>
          </cell>
          <cell r="C339" t="str">
            <v>Saudi</v>
          </cell>
          <cell r="E339">
            <v>2012</v>
          </cell>
          <cell r="F339">
            <v>2013</v>
          </cell>
        </row>
        <row r="340">
          <cell r="A340" t="str">
            <v>SaudiAmoxicillin + Clarithromycin + Esomeprazole</v>
          </cell>
          <cell r="B340" t="str">
            <v>Amoxicillin + Clarithromycin + Esomeprazole</v>
          </cell>
          <cell r="C340" t="str">
            <v>Saudi</v>
          </cell>
          <cell r="E340">
            <v>2013</v>
          </cell>
          <cell r="F340">
            <v>2013.5</v>
          </cell>
        </row>
        <row r="341">
          <cell r="A341" t="str">
            <v>SaudiCapecitabine</v>
          </cell>
          <cell r="B341" t="str">
            <v>Capecitabine</v>
          </cell>
          <cell r="C341" t="str">
            <v>Saudi</v>
          </cell>
          <cell r="E341">
            <v>2013</v>
          </cell>
          <cell r="F341">
            <v>2013</v>
          </cell>
        </row>
        <row r="342">
          <cell r="A342" t="str">
            <v>SaudiChondroitinsulfuric Acid + Glucosamine</v>
          </cell>
          <cell r="B342" t="str">
            <v>Chondroitinsulfuric Acid + Glucosamine</v>
          </cell>
          <cell r="C342" t="str">
            <v>Saudi</v>
          </cell>
          <cell r="E342">
            <v>2013</v>
          </cell>
          <cell r="F342">
            <v>2013.5</v>
          </cell>
        </row>
        <row r="343">
          <cell r="A343" t="str">
            <v>SaudiDiclofenac + Vitamin B</v>
          </cell>
          <cell r="B343" t="str">
            <v>Diclofenac + Vitamin B</v>
          </cell>
          <cell r="C343" t="str">
            <v>Saudi</v>
          </cell>
          <cell r="E343">
            <v>2013</v>
          </cell>
          <cell r="F343">
            <v>2013.5</v>
          </cell>
        </row>
        <row r="344">
          <cell r="A344" t="str">
            <v>SaudiDocetaxel</v>
          </cell>
          <cell r="B344" t="str">
            <v>Docetaxel</v>
          </cell>
          <cell r="C344" t="str">
            <v>Saudi</v>
          </cell>
          <cell r="E344">
            <v>2012</v>
          </cell>
          <cell r="F344">
            <v>2012.5</v>
          </cell>
        </row>
        <row r="345">
          <cell r="A345" t="str">
            <v>SaudiFenofibrate</v>
          </cell>
          <cell r="B345" t="str">
            <v>Fenofibrate</v>
          </cell>
          <cell r="C345" t="str">
            <v>Saudi</v>
          </cell>
          <cell r="E345">
            <v>2013</v>
          </cell>
          <cell r="F345">
            <v>2013.5</v>
          </cell>
        </row>
        <row r="346">
          <cell r="A346" t="str">
            <v>SaudiMetformin + Glimepiride</v>
          </cell>
          <cell r="B346" t="str">
            <v>Metformin + Glimepiride</v>
          </cell>
          <cell r="C346" t="str">
            <v>Saudi</v>
          </cell>
          <cell r="E346">
            <v>2012</v>
          </cell>
          <cell r="F346">
            <v>2013.5</v>
          </cell>
        </row>
        <row r="347">
          <cell r="A347" t="str">
            <v>SaudiPioglitazone + Metformin</v>
          </cell>
          <cell r="B347" t="str">
            <v>Pioglitazone + Metformin</v>
          </cell>
          <cell r="C347" t="str">
            <v>Saudi</v>
          </cell>
          <cell r="E347">
            <v>2012</v>
          </cell>
          <cell r="F347">
            <v>2013.5</v>
          </cell>
        </row>
        <row r="348">
          <cell r="A348" t="str">
            <v>SaudiTiotropium Bromide</v>
          </cell>
          <cell r="B348" t="str">
            <v>Tiotropium Bromide</v>
          </cell>
          <cell r="C348" t="str">
            <v>Saudi</v>
          </cell>
          <cell r="E348">
            <v>2015</v>
          </cell>
          <cell r="F348">
            <v>2015</v>
          </cell>
        </row>
        <row r="349">
          <cell r="A349" t="str">
            <v>SaudiVenlafaxine XR</v>
          </cell>
          <cell r="B349" t="str">
            <v>Venlafaxine XR</v>
          </cell>
          <cell r="C349" t="str">
            <v>Saudi</v>
          </cell>
          <cell r="E349">
            <v>2013</v>
          </cell>
          <cell r="F349">
            <v>2012.25</v>
          </cell>
        </row>
        <row r="350">
          <cell r="A350" t="str">
            <v>SaudiVoriconazole</v>
          </cell>
          <cell r="B350" t="str">
            <v>Voriconazole</v>
          </cell>
          <cell r="C350" t="str">
            <v>Saudi</v>
          </cell>
          <cell r="E350">
            <v>2013</v>
          </cell>
          <cell r="F350">
            <v>2013.5</v>
          </cell>
        </row>
        <row r="351">
          <cell r="A351" t="str">
            <v>SaudiZoledronic Acid</v>
          </cell>
          <cell r="B351" t="str">
            <v>Zoledronic Acid</v>
          </cell>
          <cell r="C351" t="str">
            <v>Saudi</v>
          </cell>
          <cell r="E351">
            <v>2013</v>
          </cell>
          <cell r="F351">
            <v>2013.5</v>
          </cell>
        </row>
        <row r="352">
          <cell r="A352" t="str">
            <v>SlovakAtomoxetine</v>
          </cell>
          <cell r="B352" t="str">
            <v>Atomoxetine</v>
          </cell>
          <cell r="C352" t="str">
            <v>Slovak</v>
          </cell>
          <cell r="E352" t="str">
            <v>2015+</v>
          </cell>
          <cell r="F352">
            <v>2012.5</v>
          </cell>
        </row>
        <row r="353">
          <cell r="A353" t="str">
            <v>SlovakBortezomib</v>
          </cell>
          <cell r="B353" t="str">
            <v>Bortezomib</v>
          </cell>
          <cell r="C353" t="str">
            <v>Slovak</v>
          </cell>
          <cell r="E353">
            <v>2015</v>
          </cell>
          <cell r="F353">
            <v>2013.5</v>
          </cell>
        </row>
        <row r="354">
          <cell r="A354" t="str">
            <v>SlovakCapecitabine</v>
          </cell>
          <cell r="B354" t="str">
            <v>Capecitabine</v>
          </cell>
          <cell r="C354" t="str">
            <v>Slovak</v>
          </cell>
          <cell r="E354">
            <v>2011</v>
          </cell>
          <cell r="F354">
            <v>2012.75</v>
          </cell>
        </row>
        <row r="355">
          <cell r="A355" t="str">
            <v>SlovakColistin</v>
          </cell>
          <cell r="B355" t="str">
            <v>Colistin</v>
          </cell>
          <cell r="C355" t="str">
            <v>Slovak</v>
          </cell>
          <cell r="E355">
            <v>2011</v>
          </cell>
          <cell r="F355">
            <v>2013.5</v>
          </cell>
        </row>
        <row r="356">
          <cell r="A356" t="str">
            <v>SlovakDocetaxel</v>
          </cell>
          <cell r="B356" t="str">
            <v>Docetaxel</v>
          </cell>
          <cell r="C356" t="str">
            <v>Slovak</v>
          </cell>
          <cell r="E356">
            <v>2011</v>
          </cell>
          <cell r="F356">
            <v>2012.25</v>
          </cell>
        </row>
        <row r="357">
          <cell r="A357" t="str">
            <v>SlovakDuloxetine</v>
          </cell>
          <cell r="B357" t="str">
            <v>Duloxetine</v>
          </cell>
          <cell r="C357" t="str">
            <v>Slovak</v>
          </cell>
          <cell r="E357">
            <v>2013</v>
          </cell>
          <cell r="F357">
            <v>2016.75</v>
          </cell>
        </row>
        <row r="358">
          <cell r="A358" t="str">
            <v>SlovakEnoxaparin</v>
          </cell>
          <cell r="B358" t="str">
            <v>Enoxaparin</v>
          </cell>
          <cell r="C358" t="str">
            <v>Slovak</v>
          </cell>
          <cell r="E358">
            <v>2012</v>
          </cell>
          <cell r="F358">
            <v>2013.5</v>
          </cell>
        </row>
        <row r="359">
          <cell r="A359" t="str">
            <v>SlovakEscitalopram</v>
          </cell>
          <cell r="B359" t="str">
            <v>Escitalopram</v>
          </cell>
          <cell r="C359" t="str">
            <v>Slovak</v>
          </cell>
          <cell r="E359">
            <v>2014</v>
          </cell>
          <cell r="F359">
            <v>2012</v>
          </cell>
        </row>
        <row r="360">
          <cell r="A360" t="str">
            <v>SlovakLevetiracetam</v>
          </cell>
          <cell r="B360" t="str">
            <v>Levetiracetam</v>
          </cell>
          <cell r="C360" t="str">
            <v>Slovak</v>
          </cell>
          <cell r="E360">
            <v>2011</v>
          </cell>
          <cell r="F360">
            <v>2013</v>
          </cell>
        </row>
        <row r="361">
          <cell r="A361" t="str">
            <v>SlovakLevodopa + Carbidopa + Entacapone</v>
          </cell>
          <cell r="B361" t="str">
            <v>Levodopa + Carbidopa + Entacapone</v>
          </cell>
          <cell r="C361" t="str">
            <v>Slovak</v>
          </cell>
          <cell r="E361">
            <v>2013</v>
          </cell>
          <cell r="F361">
            <v>2013.5</v>
          </cell>
        </row>
        <row r="362">
          <cell r="A362" t="str">
            <v>SlovakMemantine</v>
          </cell>
          <cell r="B362" t="str">
            <v>Memantine</v>
          </cell>
          <cell r="C362" t="str">
            <v>Slovak</v>
          </cell>
          <cell r="E362">
            <v>2012</v>
          </cell>
          <cell r="F362">
            <v>2014.5</v>
          </cell>
        </row>
        <row r="363">
          <cell r="A363" t="str">
            <v>SaudiMontelukast</v>
          </cell>
          <cell r="B363" t="str">
            <v>Montelukast</v>
          </cell>
          <cell r="C363" t="str">
            <v>Saudi</v>
          </cell>
          <cell r="E363">
            <v>2013</v>
          </cell>
          <cell r="F363">
            <v>2012.25</v>
          </cell>
        </row>
        <row r="364">
          <cell r="A364" t="str">
            <v>SlovakMontelukast</v>
          </cell>
          <cell r="B364" t="str">
            <v>Montelukast</v>
          </cell>
          <cell r="C364" t="str">
            <v>Slovak</v>
          </cell>
          <cell r="E364">
            <v>2012</v>
          </cell>
          <cell r="F364">
            <v>2011.75</v>
          </cell>
        </row>
        <row r="365">
          <cell r="A365" t="str">
            <v>SlovakPemetrexed</v>
          </cell>
          <cell r="B365" t="str">
            <v>Pemetrexed</v>
          </cell>
          <cell r="C365" t="str">
            <v>Slovak</v>
          </cell>
          <cell r="E365" t="str">
            <v>2015+</v>
          </cell>
          <cell r="F365">
            <v>2014.75</v>
          </cell>
        </row>
        <row r="366">
          <cell r="A366" t="str">
            <v>SaudiPiperacillin + Tazobactam</v>
          </cell>
          <cell r="B366" t="str">
            <v>Piperacillin + Tazobactam</v>
          </cell>
          <cell r="C366" t="str">
            <v>Saudi</v>
          </cell>
          <cell r="E366">
            <v>2012</v>
          </cell>
          <cell r="F366">
            <v>2012.25</v>
          </cell>
        </row>
        <row r="367">
          <cell r="A367" t="str">
            <v>SlovakPiperacillin + Tazobactam</v>
          </cell>
          <cell r="B367" t="str">
            <v>Piperacillin + Tazobactam</v>
          </cell>
          <cell r="C367" t="str">
            <v>Slovak</v>
          </cell>
          <cell r="E367">
            <v>2011</v>
          </cell>
          <cell r="F367">
            <v>2012</v>
          </cell>
        </row>
        <row r="368">
          <cell r="A368" t="str">
            <v>SlovakPregabalin</v>
          </cell>
          <cell r="B368" t="str">
            <v>Pregabalin</v>
          </cell>
          <cell r="C368" t="str">
            <v>Slovak</v>
          </cell>
          <cell r="E368" t="str">
            <v>2015+</v>
          </cell>
          <cell r="F368">
            <v>2013.5</v>
          </cell>
        </row>
        <row r="369">
          <cell r="A369" t="str">
            <v>SlovakTemozolomide</v>
          </cell>
          <cell r="B369" t="str">
            <v>Temozolomide</v>
          </cell>
          <cell r="C369" t="str">
            <v>Slovak</v>
          </cell>
          <cell r="E369">
            <v>2014</v>
          </cell>
          <cell r="F369">
            <v>2012.25</v>
          </cell>
        </row>
        <row r="370">
          <cell r="A370" t="str">
            <v>SlovakTiotropium Bromide</v>
          </cell>
          <cell r="B370" t="str">
            <v>Tiotropium Bromide</v>
          </cell>
          <cell r="C370" t="str">
            <v>Slovak</v>
          </cell>
          <cell r="E370">
            <v>2013</v>
          </cell>
          <cell r="F370">
            <v>2013.5</v>
          </cell>
        </row>
        <row r="371">
          <cell r="A371" t="str">
            <v>SlovakZoledronic Acid</v>
          </cell>
          <cell r="B371" t="str">
            <v>Zoledronic Acid</v>
          </cell>
          <cell r="C371" t="str">
            <v>Slovak</v>
          </cell>
          <cell r="E371">
            <v>2012</v>
          </cell>
          <cell r="F371">
            <v>2013.5</v>
          </cell>
        </row>
        <row r="372">
          <cell r="A372" t="str">
            <v>South AfricaAmoxicillin + Clarithromycin + Esomeprazole</v>
          </cell>
          <cell r="B372" t="str">
            <v>Amoxicillin + Clarithromycin + Esomeprazole</v>
          </cell>
          <cell r="C372" t="str">
            <v>South Africa</v>
          </cell>
          <cell r="E372">
            <v>2012</v>
          </cell>
          <cell r="F372">
            <v>2014</v>
          </cell>
        </row>
        <row r="373">
          <cell r="A373" t="str">
            <v>South AfricaAtomoxetine</v>
          </cell>
          <cell r="B373" t="str">
            <v>Atomoxetine</v>
          </cell>
          <cell r="C373" t="str">
            <v>South Africa</v>
          </cell>
          <cell r="E373">
            <v>2013</v>
          </cell>
          <cell r="F373">
            <v>2013.25</v>
          </cell>
        </row>
        <row r="374">
          <cell r="A374" t="str">
            <v>South AfricaCapecitabine</v>
          </cell>
          <cell r="B374" t="str">
            <v>Capecitabine</v>
          </cell>
          <cell r="C374" t="str">
            <v>South Africa</v>
          </cell>
          <cell r="E374">
            <v>2014</v>
          </cell>
          <cell r="F374">
            <v>2013.5</v>
          </cell>
        </row>
        <row r="375">
          <cell r="A375" t="str">
            <v>South AfricaDocetaxel</v>
          </cell>
          <cell r="B375" t="str">
            <v>Docetaxel</v>
          </cell>
          <cell r="C375" t="str">
            <v>South Africa</v>
          </cell>
          <cell r="E375">
            <v>2012</v>
          </cell>
          <cell r="F375">
            <v>2013</v>
          </cell>
        </row>
        <row r="376">
          <cell r="A376" t="str">
            <v>South AfricaDuloxetine</v>
          </cell>
          <cell r="B376" t="str">
            <v>Duloxetine</v>
          </cell>
          <cell r="C376" t="str">
            <v>South Africa</v>
          </cell>
          <cell r="E376">
            <v>2012</v>
          </cell>
          <cell r="F376">
            <v>2013</v>
          </cell>
        </row>
        <row r="377">
          <cell r="A377" t="str">
            <v>South AfricaEnoxaparin</v>
          </cell>
          <cell r="B377" t="str">
            <v>Enoxaparin</v>
          </cell>
          <cell r="C377" t="str">
            <v>South Africa</v>
          </cell>
          <cell r="E377">
            <v>2013</v>
          </cell>
          <cell r="F377">
            <v>2014</v>
          </cell>
        </row>
        <row r="378">
          <cell r="A378" t="str">
            <v>South AfricaErtapenem</v>
          </cell>
          <cell r="B378" t="str">
            <v>Ertapenem</v>
          </cell>
          <cell r="C378" t="str">
            <v>South Africa</v>
          </cell>
          <cell r="E378">
            <v>2014</v>
          </cell>
          <cell r="F378">
            <v>2014</v>
          </cell>
        </row>
        <row r="379">
          <cell r="A379" t="str">
            <v>South AfricaEscitalopram</v>
          </cell>
          <cell r="B379" t="str">
            <v>Escitalopram</v>
          </cell>
          <cell r="C379" t="str">
            <v>South Africa</v>
          </cell>
          <cell r="E379">
            <v>2013</v>
          </cell>
          <cell r="F379">
            <v>2012.75</v>
          </cell>
        </row>
        <row r="380">
          <cell r="A380" t="str">
            <v>South AfricaGemcitabine</v>
          </cell>
          <cell r="B380" t="str">
            <v>Gemcitabine</v>
          </cell>
          <cell r="C380" t="str">
            <v>South Africa</v>
          </cell>
          <cell r="E380">
            <v>2012</v>
          </cell>
          <cell r="F380">
            <v>2013</v>
          </cell>
        </row>
        <row r="381">
          <cell r="A381" t="str">
            <v>South AfricaLevetiracetam</v>
          </cell>
          <cell r="B381" t="str">
            <v>Levetiracetam</v>
          </cell>
          <cell r="C381" t="str">
            <v>South Africa</v>
          </cell>
          <cell r="E381">
            <v>2012</v>
          </cell>
          <cell r="F381">
            <v>2012.75</v>
          </cell>
        </row>
        <row r="382">
          <cell r="A382" t="str">
            <v>South AfricaLevocetirizine</v>
          </cell>
          <cell r="B382" t="str">
            <v>Levocetirizine</v>
          </cell>
          <cell r="C382" t="str">
            <v>South Africa</v>
          </cell>
          <cell r="E382">
            <v>2013</v>
          </cell>
          <cell r="F382">
            <v>2014</v>
          </cell>
        </row>
        <row r="383">
          <cell r="A383" t="str">
            <v>South AfricaMesalazine</v>
          </cell>
          <cell r="B383" t="str">
            <v>Mesalazine</v>
          </cell>
          <cell r="C383" t="str">
            <v>South Africa</v>
          </cell>
          <cell r="E383">
            <v>2014</v>
          </cell>
          <cell r="F383">
            <v>0</v>
          </cell>
        </row>
        <row r="384">
          <cell r="A384" t="str">
            <v>South AfricaMontelukast</v>
          </cell>
          <cell r="B384" t="str">
            <v>Montelukast</v>
          </cell>
          <cell r="C384" t="str">
            <v>South Africa</v>
          </cell>
          <cell r="E384">
            <v>2012</v>
          </cell>
          <cell r="F384">
            <v>2012.75</v>
          </cell>
        </row>
        <row r="385">
          <cell r="A385" t="str">
            <v>South AfricaPemetrexed</v>
          </cell>
          <cell r="B385" t="str">
            <v>Pemetrexed</v>
          </cell>
          <cell r="C385" t="str">
            <v>South Africa</v>
          </cell>
          <cell r="E385">
            <v>2014</v>
          </cell>
          <cell r="F385">
            <v>2014</v>
          </cell>
        </row>
        <row r="386">
          <cell r="A386" t="str">
            <v>South AfricaPiperacillin + Tazobactam</v>
          </cell>
          <cell r="B386" t="str">
            <v>Piperacillin + Tazobactam</v>
          </cell>
          <cell r="C386" t="str">
            <v>South Africa</v>
          </cell>
          <cell r="E386">
            <v>2012</v>
          </cell>
          <cell r="F386">
            <v>2012.75</v>
          </cell>
        </row>
        <row r="387">
          <cell r="A387" t="str">
            <v>South AfricaPregabalin</v>
          </cell>
          <cell r="B387" t="str">
            <v>Pregabalin</v>
          </cell>
          <cell r="C387" t="str">
            <v>South Africa</v>
          </cell>
          <cell r="E387">
            <v>2015</v>
          </cell>
          <cell r="F387">
            <v>2014</v>
          </cell>
        </row>
        <row r="388">
          <cell r="A388" t="str">
            <v>South AfricaTemozolomide</v>
          </cell>
          <cell r="B388" t="str">
            <v>Temozolomide</v>
          </cell>
          <cell r="C388" t="str">
            <v>South Africa</v>
          </cell>
          <cell r="E388">
            <v>2014</v>
          </cell>
          <cell r="F388">
            <v>2013</v>
          </cell>
        </row>
        <row r="389">
          <cell r="A389" t="str">
            <v>South AfricaTiotropium Bromide</v>
          </cell>
          <cell r="B389" t="str">
            <v>Tiotropium Bromide</v>
          </cell>
          <cell r="C389" t="str">
            <v>South Africa</v>
          </cell>
          <cell r="E389">
            <v>2013</v>
          </cell>
          <cell r="F389">
            <v>2014</v>
          </cell>
        </row>
        <row r="390">
          <cell r="A390" t="str">
            <v>South AfricaValproic Acid</v>
          </cell>
          <cell r="B390" t="str">
            <v>Valproic Acid</v>
          </cell>
          <cell r="C390" t="str">
            <v>South Africa</v>
          </cell>
          <cell r="E390">
            <v>2013</v>
          </cell>
          <cell r="F390">
            <v>2014</v>
          </cell>
        </row>
        <row r="391">
          <cell r="A391" t="str">
            <v>South AfricaVoriconazole</v>
          </cell>
          <cell r="B391" t="str">
            <v>Voriconazole</v>
          </cell>
          <cell r="C391" t="str">
            <v>South Africa</v>
          </cell>
          <cell r="E391">
            <v>2013</v>
          </cell>
          <cell r="F391">
            <v>2014</v>
          </cell>
        </row>
        <row r="392">
          <cell r="A392" t="str">
            <v>South AfricaZoledronic Acid</v>
          </cell>
          <cell r="B392" t="str">
            <v>Zoledronic Acid</v>
          </cell>
          <cell r="C392" t="str">
            <v>South Africa</v>
          </cell>
          <cell r="E392">
            <v>2012</v>
          </cell>
          <cell r="F392">
            <v>2014</v>
          </cell>
        </row>
        <row r="393">
          <cell r="A393" t="str">
            <v>ThailandPregabalin</v>
          </cell>
          <cell r="B393" t="str">
            <v>Pregabalin</v>
          </cell>
          <cell r="C393" t="str">
            <v>Thailand</v>
          </cell>
          <cell r="E393">
            <v>2011</v>
          </cell>
          <cell r="F393">
            <v>2012.75</v>
          </cell>
        </row>
        <row r="394">
          <cell r="A394" t="str">
            <v>ThailandEscitalopram</v>
          </cell>
          <cell r="B394" t="str">
            <v>Escitalopram</v>
          </cell>
          <cell r="C394" t="str">
            <v>Thailand</v>
          </cell>
          <cell r="E394">
            <v>2012</v>
          </cell>
          <cell r="F394">
            <v>2011.5</v>
          </cell>
        </row>
        <row r="395">
          <cell r="A395" t="str">
            <v>ThailandMetformin + Glimepiride</v>
          </cell>
          <cell r="B395" t="str">
            <v>Metformin + Glimepiride</v>
          </cell>
          <cell r="C395" t="str">
            <v>Thailand</v>
          </cell>
          <cell r="E395">
            <v>2011</v>
          </cell>
          <cell r="F395">
            <v>2012.75</v>
          </cell>
        </row>
        <row r="396">
          <cell r="A396" t="str">
            <v>ThailandPiperacillin + Tazobactam</v>
          </cell>
          <cell r="B396" t="str">
            <v>Piperacillin + Tazobactam</v>
          </cell>
          <cell r="C396" t="str">
            <v>Thailand</v>
          </cell>
          <cell r="E396">
            <v>2010.25</v>
          </cell>
          <cell r="F396">
            <v>2011.5</v>
          </cell>
        </row>
        <row r="397">
          <cell r="A397" t="str">
            <v>ThailandRivastigmine</v>
          </cell>
          <cell r="B397" t="str">
            <v>Rivastigmine</v>
          </cell>
          <cell r="C397" t="str">
            <v>Thailand</v>
          </cell>
          <cell r="E397">
            <v>2011</v>
          </cell>
          <cell r="F397">
            <v>2011.5</v>
          </cell>
        </row>
        <row r="398">
          <cell r="A398" t="str">
            <v>ThailandPioglitazone</v>
          </cell>
          <cell r="B398" t="str">
            <v>Pioglitazone</v>
          </cell>
          <cell r="C398" t="str">
            <v>Thailand</v>
          </cell>
          <cell r="E398">
            <v>2011</v>
          </cell>
          <cell r="F398">
            <v>2011.5</v>
          </cell>
        </row>
        <row r="399">
          <cell r="A399" t="str">
            <v>ThailandChondroitinsulfuric Acid + Glucosamine</v>
          </cell>
          <cell r="B399" t="str">
            <v>Chondroitinsulfuric Acid + Glucosamine</v>
          </cell>
          <cell r="C399" t="str">
            <v>Thailand</v>
          </cell>
          <cell r="E399">
            <v>2013</v>
          </cell>
          <cell r="F399">
            <v>2012.75</v>
          </cell>
        </row>
        <row r="400">
          <cell r="A400" t="str">
            <v>ThailandValsartan + HCTZ</v>
          </cell>
          <cell r="B400" t="str">
            <v>Valsartan + HCTZ</v>
          </cell>
          <cell r="C400" t="str">
            <v>Thailand</v>
          </cell>
          <cell r="E400">
            <v>2012</v>
          </cell>
          <cell r="F400">
            <v>2011.5</v>
          </cell>
        </row>
        <row r="401">
          <cell r="A401" t="str">
            <v>ThailandCapecitabine</v>
          </cell>
          <cell r="B401" t="str">
            <v>Capecitabine</v>
          </cell>
          <cell r="C401" t="str">
            <v>Thailand</v>
          </cell>
          <cell r="E401">
            <v>2014</v>
          </cell>
          <cell r="F401">
            <v>2012.25</v>
          </cell>
        </row>
        <row r="402">
          <cell r="A402" t="str">
            <v>ThailandGabapentin</v>
          </cell>
          <cell r="B402" t="str">
            <v>Gabapentin</v>
          </cell>
          <cell r="C402" t="str">
            <v>Thailand</v>
          </cell>
          <cell r="E402">
            <v>2011</v>
          </cell>
          <cell r="F402">
            <v>2011.5</v>
          </cell>
        </row>
        <row r="403">
          <cell r="A403" t="str">
            <v>ThailandValsartan</v>
          </cell>
          <cell r="B403" t="str">
            <v>Valsartan</v>
          </cell>
          <cell r="C403" t="str">
            <v>Thailand</v>
          </cell>
          <cell r="E403">
            <v>2011</v>
          </cell>
          <cell r="F403">
            <v>2011.5</v>
          </cell>
        </row>
        <row r="404">
          <cell r="A404" t="str">
            <v>ThailandTiotropium Bromide</v>
          </cell>
          <cell r="B404" t="str">
            <v>Tiotropium Bromide</v>
          </cell>
          <cell r="C404" t="str">
            <v>Thailand</v>
          </cell>
          <cell r="E404">
            <v>2011</v>
          </cell>
          <cell r="F404">
            <v>2012.75</v>
          </cell>
        </row>
        <row r="405">
          <cell r="A405" t="str">
            <v>ThailandPemetrexed</v>
          </cell>
          <cell r="B405" t="str">
            <v>Pemetrexed</v>
          </cell>
          <cell r="C405" t="str">
            <v>Thailand</v>
          </cell>
          <cell r="E405">
            <v>2013</v>
          </cell>
          <cell r="F405">
            <v>2012.75</v>
          </cell>
        </row>
        <row r="406">
          <cell r="A406" t="str">
            <v>ThailandAmlodipine + Valsartan</v>
          </cell>
          <cell r="B406" t="str">
            <v>Amlodipine + Valsartan</v>
          </cell>
          <cell r="C406" t="str">
            <v>Thailand</v>
          </cell>
          <cell r="E406">
            <v>2012</v>
          </cell>
          <cell r="F406">
            <v>2012.25</v>
          </cell>
        </row>
        <row r="407">
          <cell r="A407" t="str">
            <v>ThailandZoledronic Acid</v>
          </cell>
          <cell r="B407" t="str">
            <v>Zoledronic Acid</v>
          </cell>
          <cell r="C407" t="str">
            <v>Thailand</v>
          </cell>
          <cell r="E407">
            <v>2011</v>
          </cell>
          <cell r="F407">
            <v>2012.75</v>
          </cell>
        </row>
        <row r="408">
          <cell r="A408" t="str">
            <v>ThailandTopiramate</v>
          </cell>
          <cell r="B408" t="str">
            <v>Topiramate</v>
          </cell>
          <cell r="C408" t="str">
            <v>Thailand</v>
          </cell>
          <cell r="E408">
            <v>2011</v>
          </cell>
          <cell r="F408">
            <v>2012.75</v>
          </cell>
        </row>
        <row r="409">
          <cell r="A409" t="str">
            <v>ThailandEnoxaparin</v>
          </cell>
          <cell r="B409" t="str">
            <v>Enoxaparin</v>
          </cell>
          <cell r="C409" t="str">
            <v>Thailand</v>
          </cell>
        </row>
        <row r="410">
          <cell r="A410" t="str">
            <v>ThailandPramipexole</v>
          </cell>
          <cell r="B410" t="str">
            <v>Pramipexole</v>
          </cell>
          <cell r="C410" t="str">
            <v>Thailand</v>
          </cell>
          <cell r="E410">
            <v>2011</v>
          </cell>
          <cell r="F410">
            <v>2012.75</v>
          </cell>
        </row>
        <row r="411">
          <cell r="A411" t="str">
            <v>ThailandMontelukast</v>
          </cell>
          <cell r="B411" t="str">
            <v>Montelukast</v>
          </cell>
          <cell r="C411" t="str">
            <v>Thailand</v>
          </cell>
          <cell r="E411">
            <v>2012</v>
          </cell>
          <cell r="F411">
            <v>2011.5</v>
          </cell>
        </row>
        <row r="412">
          <cell r="A412" t="str">
            <v>ThailandDocetaxel</v>
          </cell>
          <cell r="B412" t="str">
            <v>Docetaxel</v>
          </cell>
          <cell r="C412" t="str">
            <v>Thailand</v>
          </cell>
          <cell r="E412">
            <v>2012</v>
          </cell>
          <cell r="F412">
            <v>2011.75</v>
          </cell>
        </row>
        <row r="413">
          <cell r="A413" t="str">
            <v>UkraineAdemetionine</v>
          </cell>
          <cell r="B413" t="str">
            <v>Ademetionine</v>
          </cell>
          <cell r="C413" t="str">
            <v>Ukraine</v>
          </cell>
          <cell r="E413">
            <v>2013</v>
          </cell>
          <cell r="F413">
            <v>2012.25</v>
          </cell>
        </row>
        <row r="414">
          <cell r="A414" t="str">
            <v>UkraineAmlodipine + Valsartan</v>
          </cell>
          <cell r="B414" t="str">
            <v>Amlodipine + Valsartan</v>
          </cell>
          <cell r="C414" t="str">
            <v>Ukraine</v>
          </cell>
          <cell r="E414">
            <v>2014</v>
          </cell>
          <cell r="F414">
            <v>2011.75</v>
          </cell>
        </row>
        <row r="415">
          <cell r="A415" t="str">
            <v>UkraineCapecitabine</v>
          </cell>
          <cell r="B415" t="str">
            <v>Capecitabine</v>
          </cell>
          <cell r="C415" t="str">
            <v>Ukraine</v>
          </cell>
          <cell r="E415">
            <v>2013</v>
          </cell>
          <cell r="F415">
            <v>2011.75</v>
          </cell>
        </row>
        <row r="416">
          <cell r="A416" t="str">
            <v>UkraineColistin</v>
          </cell>
          <cell r="B416" t="str">
            <v>Colistin</v>
          </cell>
          <cell r="C416" t="str">
            <v>Ukraine</v>
          </cell>
          <cell r="E416">
            <v>2012</v>
          </cell>
          <cell r="F416">
            <v>2012.25</v>
          </cell>
        </row>
        <row r="417">
          <cell r="A417" t="str">
            <v>UkraineDesloratidine + Pseudoephedrine</v>
          </cell>
          <cell r="B417" t="str">
            <v>Desloratidine + Pseudoephedrine</v>
          </cell>
          <cell r="C417" t="str">
            <v>Ukraine</v>
          </cell>
          <cell r="E417">
            <v>2012</v>
          </cell>
          <cell r="F417">
            <v>2012.25</v>
          </cell>
        </row>
        <row r="418">
          <cell r="A418" t="str">
            <v>UkraineDiosmin + Hesperidine</v>
          </cell>
          <cell r="B418" t="str">
            <v>Diosmin + Hesperidine</v>
          </cell>
          <cell r="C418" t="str">
            <v>Ukraine</v>
          </cell>
          <cell r="E418">
            <v>2011</v>
          </cell>
          <cell r="F418">
            <v>2012.25</v>
          </cell>
        </row>
        <row r="419">
          <cell r="A419" t="str">
            <v>UkraineEnoxaparin</v>
          </cell>
          <cell r="B419" t="str">
            <v>Enoxaparin</v>
          </cell>
          <cell r="C419" t="str">
            <v>Ukraine</v>
          </cell>
          <cell r="E419">
            <v>2011</v>
          </cell>
          <cell r="F419">
            <v>2012.25</v>
          </cell>
        </row>
        <row r="420">
          <cell r="A420" t="str">
            <v>UkraineExemestane</v>
          </cell>
          <cell r="B420" t="str">
            <v>Exemestane</v>
          </cell>
          <cell r="C420" t="str">
            <v>Ukraine</v>
          </cell>
          <cell r="E420">
            <v>2012</v>
          </cell>
          <cell r="F420">
            <v>2011.25</v>
          </cell>
        </row>
        <row r="421">
          <cell r="A421" t="str">
            <v>UkraineIpratropium Bromide + Salbutamol</v>
          </cell>
          <cell r="B421" t="str">
            <v>Ipratropium Bromide + Salbutamol</v>
          </cell>
          <cell r="C421" t="str">
            <v>Ukraine</v>
          </cell>
          <cell r="E421">
            <v>2013</v>
          </cell>
          <cell r="F421">
            <v>2012.25</v>
          </cell>
        </row>
        <row r="422">
          <cell r="A422" t="str">
            <v>UkraineMebeverine</v>
          </cell>
          <cell r="B422" t="str">
            <v>Mebeverine</v>
          </cell>
          <cell r="C422" t="str">
            <v>Ukraine</v>
          </cell>
          <cell r="E422">
            <v>2012</v>
          </cell>
          <cell r="F422">
            <v>2012.25</v>
          </cell>
        </row>
        <row r="423">
          <cell r="A423" t="str">
            <v>UkraineMontelukast</v>
          </cell>
          <cell r="B423" t="str">
            <v>Montelukast</v>
          </cell>
          <cell r="C423" t="str">
            <v>Ukraine</v>
          </cell>
          <cell r="E423">
            <v>2011</v>
          </cell>
          <cell r="F423">
            <v>2011</v>
          </cell>
        </row>
        <row r="424">
          <cell r="A424" t="str">
            <v>UkrainePemetrexed</v>
          </cell>
          <cell r="B424" t="str">
            <v>Pemetrexed</v>
          </cell>
          <cell r="C424" t="str">
            <v>Ukraine</v>
          </cell>
          <cell r="E424">
            <v>2014</v>
          </cell>
          <cell r="F424">
            <v>2012.25</v>
          </cell>
        </row>
        <row r="425">
          <cell r="A425" t="str">
            <v>UkrainePerindopril</v>
          </cell>
          <cell r="B425" t="str">
            <v>Perindopril</v>
          </cell>
          <cell r="C425" t="str">
            <v>Ukraine</v>
          </cell>
          <cell r="E425">
            <v>2011</v>
          </cell>
          <cell r="F425">
            <v>2012.25</v>
          </cell>
        </row>
        <row r="426">
          <cell r="A426" t="str">
            <v>UkraineSibutramine</v>
          </cell>
          <cell r="B426" t="str">
            <v>Sibutramine</v>
          </cell>
          <cell r="C426" t="str">
            <v>Ukraine</v>
          </cell>
          <cell r="E426">
            <v>2011</v>
          </cell>
          <cell r="F426">
            <v>0</v>
          </cell>
        </row>
        <row r="427">
          <cell r="A427" t="str">
            <v>UkraineTemozolomide</v>
          </cell>
          <cell r="B427" t="str">
            <v>Temozolomide</v>
          </cell>
          <cell r="C427" t="str">
            <v>Ukraine</v>
          </cell>
          <cell r="E427">
            <v>2012</v>
          </cell>
          <cell r="F427">
            <v>2011.25</v>
          </cell>
        </row>
        <row r="428">
          <cell r="A428" t="str">
            <v>UkraineTiotropium Bromide</v>
          </cell>
          <cell r="B428" t="str">
            <v>Tiotropium Bromide</v>
          </cell>
          <cell r="C428" t="str">
            <v>Ukraine</v>
          </cell>
          <cell r="E428">
            <v>2013</v>
          </cell>
          <cell r="F428">
            <v>2012.25</v>
          </cell>
        </row>
        <row r="429">
          <cell r="A429" t="str">
            <v>VenezuelaAmlodipine + Valsartan</v>
          </cell>
          <cell r="B429" t="str">
            <v>Amlodipine + Valsartan</v>
          </cell>
          <cell r="C429" t="str">
            <v>Venezuela</v>
          </cell>
          <cell r="E429">
            <v>2012</v>
          </cell>
          <cell r="F429">
            <v>2012</v>
          </cell>
        </row>
        <row r="430">
          <cell r="A430" t="str">
            <v>VenezuelaAmoxicillin + Clarithromycin + Esomeprazole</v>
          </cell>
          <cell r="B430" t="str">
            <v>Amoxicillin + Clarithromycin + Esomeprazole</v>
          </cell>
          <cell r="C430" t="str">
            <v>Venezuela</v>
          </cell>
          <cell r="E430">
            <v>2012</v>
          </cell>
          <cell r="F430">
            <v>2012.5</v>
          </cell>
        </row>
        <row r="431">
          <cell r="A431" t="str">
            <v>VenezuelaCapecitabine</v>
          </cell>
          <cell r="B431" t="str">
            <v>Capecitabine</v>
          </cell>
          <cell r="C431" t="str">
            <v>Venezuela</v>
          </cell>
          <cell r="E431">
            <v>2013</v>
          </cell>
          <cell r="F431">
            <v>2012</v>
          </cell>
        </row>
        <row r="432">
          <cell r="A432" t="str">
            <v>VenezuelaClopidogrel</v>
          </cell>
          <cell r="B432" t="str">
            <v>Clopidogrel</v>
          </cell>
          <cell r="C432" t="str">
            <v>Venezuela</v>
          </cell>
          <cell r="E432">
            <v>2011</v>
          </cell>
          <cell r="F432">
            <v>2011.25</v>
          </cell>
        </row>
        <row r="433">
          <cell r="A433" t="str">
            <v>VenezuelaDesloratidine</v>
          </cell>
          <cell r="B433" t="str">
            <v>Desloratidine</v>
          </cell>
          <cell r="C433" t="str">
            <v>Venezuela</v>
          </cell>
          <cell r="E433">
            <v>2012</v>
          </cell>
          <cell r="F433">
            <v>2012.5</v>
          </cell>
        </row>
        <row r="434">
          <cell r="A434" t="str">
            <v>VenezuelaDesloratidine + Pseudoephedrine</v>
          </cell>
          <cell r="B434" t="str">
            <v>Desloratidine + Pseudoephedrine</v>
          </cell>
          <cell r="C434" t="str">
            <v>Venezuela</v>
          </cell>
          <cell r="E434">
            <v>2013</v>
          </cell>
          <cell r="F434">
            <v>2012.5</v>
          </cell>
        </row>
        <row r="435">
          <cell r="A435" t="str">
            <v>VenezuelaEnoxaparin</v>
          </cell>
          <cell r="B435" t="str">
            <v>Enoxaparin</v>
          </cell>
          <cell r="C435" t="str">
            <v>Venezuela</v>
          </cell>
          <cell r="E435">
            <v>2013</v>
          </cell>
          <cell r="F435">
            <v>2012.5</v>
          </cell>
        </row>
        <row r="436">
          <cell r="A436" t="str">
            <v>VenezuelaFelodipine + Candesartan</v>
          </cell>
          <cell r="B436" t="str">
            <v>Felodipine + Candesartan</v>
          </cell>
          <cell r="C436" t="str">
            <v>Venezuela</v>
          </cell>
          <cell r="E436">
            <v>2012</v>
          </cell>
          <cell r="F436">
            <v>2012.5</v>
          </cell>
        </row>
        <row r="437">
          <cell r="A437" t="str">
            <v>VenezuelaFenofibrate</v>
          </cell>
          <cell r="B437" t="str">
            <v>Fenofibrate</v>
          </cell>
          <cell r="C437" t="str">
            <v>Venezuela</v>
          </cell>
          <cell r="E437">
            <v>2012</v>
          </cell>
          <cell r="F437">
            <v>2012.5</v>
          </cell>
        </row>
        <row r="438">
          <cell r="A438" t="str">
            <v>VenezuelaGabapentin</v>
          </cell>
          <cell r="B438" t="str">
            <v>Gabapentin</v>
          </cell>
          <cell r="C438" t="str">
            <v>Venezuela</v>
          </cell>
          <cell r="E438">
            <v>2012</v>
          </cell>
          <cell r="F438">
            <v>2011.25</v>
          </cell>
        </row>
        <row r="439">
          <cell r="A439" t="str">
            <v>VenezuelaGemcitabine</v>
          </cell>
          <cell r="B439" t="str">
            <v>Gemcitabine</v>
          </cell>
          <cell r="C439" t="str">
            <v>Venezuela</v>
          </cell>
          <cell r="E439">
            <v>2011</v>
          </cell>
          <cell r="F439">
            <v>2011.5</v>
          </cell>
        </row>
        <row r="440">
          <cell r="A440" t="str">
            <v>VenezuelaGlatiramer Acetate</v>
          </cell>
          <cell r="B440" t="str">
            <v>Glatiramer Acetate</v>
          </cell>
          <cell r="C440" t="str">
            <v>Venezuela</v>
          </cell>
          <cell r="E440">
            <v>0</v>
          </cell>
          <cell r="F440">
            <v>0</v>
          </cell>
        </row>
        <row r="441">
          <cell r="A441" t="str">
            <v>VenezuelaInterferon Beta-1B</v>
          </cell>
          <cell r="B441" t="str">
            <v>Interferon Beta-1B</v>
          </cell>
          <cell r="C441" t="str">
            <v>Venezuela</v>
          </cell>
          <cell r="E441">
            <v>0</v>
          </cell>
          <cell r="F441">
            <v>2012.5</v>
          </cell>
        </row>
        <row r="442">
          <cell r="A442" t="str">
            <v>VenezuelaKetorolac + Tramadol</v>
          </cell>
          <cell r="B442" t="str">
            <v>Ketorolac + Tramadol</v>
          </cell>
          <cell r="C442" t="str">
            <v>Venezuela</v>
          </cell>
          <cell r="E442">
            <v>2013</v>
          </cell>
          <cell r="F442">
            <v>2012.5</v>
          </cell>
        </row>
        <row r="443">
          <cell r="A443" t="str">
            <v>VenezuelaMetformin XR + Glimepiride</v>
          </cell>
          <cell r="B443" t="str">
            <v>Metformin XR + Glimepiride</v>
          </cell>
          <cell r="C443" t="str">
            <v>Venezuela</v>
          </cell>
          <cell r="E443">
            <v>2011</v>
          </cell>
          <cell r="F443">
            <v>2012.5</v>
          </cell>
        </row>
        <row r="444">
          <cell r="A444" t="str">
            <v>VenezuelaMetformin XR</v>
          </cell>
          <cell r="B444" t="str">
            <v>Metformin XR</v>
          </cell>
          <cell r="C444" t="str">
            <v>Venezuela</v>
          </cell>
          <cell r="E444">
            <v>2011</v>
          </cell>
          <cell r="F444">
            <v>2011.25</v>
          </cell>
        </row>
        <row r="445">
          <cell r="A445" t="str">
            <v>VenezuelaMontelukast</v>
          </cell>
          <cell r="B445" t="str">
            <v>Montelukast</v>
          </cell>
          <cell r="C445" t="str">
            <v>Venezuela</v>
          </cell>
          <cell r="E445">
            <v>2012</v>
          </cell>
          <cell r="F445">
            <v>2011.25</v>
          </cell>
        </row>
        <row r="446">
          <cell r="A446" t="str">
            <v>VenezuelaNitazoxanide</v>
          </cell>
          <cell r="B446" t="str">
            <v>Nitazoxanide</v>
          </cell>
          <cell r="C446" t="str">
            <v>Venezuela</v>
          </cell>
          <cell r="E446">
            <v>2012</v>
          </cell>
          <cell r="F446">
            <v>2012.5</v>
          </cell>
        </row>
        <row r="447">
          <cell r="A447" t="str">
            <v>VenezuelaOxcarbazepine</v>
          </cell>
          <cell r="B447" t="str">
            <v>Oxcarbazepine</v>
          </cell>
          <cell r="C447" t="str">
            <v>Venezuela</v>
          </cell>
          <cell r="E447">
            <v>2012</v>
          </cell>
          <cell r="F447">
            <v>2011.75</v>
          </cell>
        </row>
        <row r="448">
          <cell r="A448" t="str">
            <v>VenezuelaPemetrexed</v>
          </cell>
          <cell r="B448" t="str">
            <v>Pemetrexed</v>
          </cell>
          <cell r="C448" t="str">
            <v>Venezuela</v>
          </cell>
          <cell r="E448">
            <v>2013</v>
          </cell>
          <cell r="F448">
            <v>2012.5</v>
          </cell>
        </row>
        <row r="449">
          <cell r="A449" t="str">
            <v>VenezuelaPregabalin</v>
          </cell>
          <cell r="B449" t="str">
            <v>Pregabalin</v>
          </cell>
          <cell r="C449" t="str">
            <v>Venezuela</v>
          </cell>
          <cell r="E449">
            <v>2013</v>
          </cell>
          <cell r="F449">
            <v>2012.5</v>
          </cell>
        </row>
        <row r="450">
          <cell r="A450" t="str">
            <v>VenezuelaRivastigmine + Memantine</v>
          </cell>
          <cell r="B450" t="str">
            <v>Rivastigmine + Memantine</v>
          </cell>
          <cell r="C450" t="str">
            <v>Venezuela</v>
          </cell>
          <cell r="E450">
            <v>2013</v>
          </cell>
          <cell r="F450">
            <v>2012.5</v>
          </cell>
        </row>
        <row r="451">
          <cell r="A451" t="str">
            <v>VenezuelaTemozolomide</v>
          </cell>
          <cell r="B451" t="str">
            <v>Temozolomide</v>
          </cell>
          <cell r="C451" t="str">
            <v>Venezuela</v>
          </cell>
          <cell r="E451">
            <v>2012</v>
          </cell>
          <cell r="F451">
            <v>2011.5</v>
          </cell>
        </row>
        <row r="452">
          <cell r="A452" t="str">
            <v>VenezuelaTiotropium Bromide</v>
          </cell>
          <cell r="B452" t="str">
            <v>Tiotropium Bromide</v>
          </cell>
          <cell r="C452" t="str">
            <v>Venezuela</v>
          </cell>
          <cell r="E452">
            <v>2013</v>
          </cell>
          <cell r="F452">
            <v>2012.5</v>
          </cell>
        </row>
        <row r="453">
          <cell r="A453" t="str">
            <v>VietnamAmoxicillin + Clarithromycin + Esomeprazole</v>
          </cell>
          <cell r="B453" t="str">
            <v>Amoxicillin + Clarithromycin + Esomeprazole</v>
          </cell>
          <cell r="C453" t="str">
            <v>Vietnam</v>
          </cell>
          <cell r="E453">
            <v>2011</v>
          </cell>
          <cell r="F453">
            <v>2012.25</v>
          </cell>
        </row>
        <row r="454">
          <cell r="A454" t="str">
            <v>VietnamBetahistine</v>
          </cell>
          <cell r="B454" t="str">
            <v>Betahistine</v>
          </cell>
          <cell r="C454" t="str">
            <v>Vietnam</v>
          </cell>
          <cell r="E454">
            <v>2012</v>
          </cell>
          <cell r="F454">
            <v>2011.25</v>
          </cell>
        </row>
        <row r="455">
          <cell r="A455" t="str">
            <v>VietnamCapecitabine</v>
          </cell>
          <cell r="B455" t="str">
            <v>Capecitabine</v>
          </cell>
          <cell r="C455" t="str">
            <v>Vietnam</v>
          </cell>
          <cell r="E455">
            <v>2013</v>
          </cell>
          <cell r="F455">
            <v>2011.75</v>
          </cell>
        </row>
        <row r="456">
          <cell r="A456" t="str">
            <v>VietnamClopidogrel</v>
          </cell>
          <cell r="B456" t="str">
            <v>Clopidogrel</v>
          </cell>
          <cell r="C456" t="str">
            <v>Vietnam</v>
          </cell>
          <cell r="E456">
            <v>2011</v>
          </cell>
          <cell r="F456">
            <v>2011</v>
          </cell>
        </row>
        <row r="457">
          <cell r="A457" t="str">
            <v>VietnamDiosmin + Hesperidine</v>
          </cell>
          <cell r="B457" t="str">
            <v>Diosmin + Hesperidine</v>
          </cell>
          <cell r="C457" t="str">
            <v>Vietnam</v>
          </cell>
          <cell r="E457">
            <v>0</v>
          </cell>
          <cell r="F457">
            <v>2012.25</v>
          </cell>
        </row>
        <row r="458">
          <cell r="A458" t="str">
            <v>VietnamEnoxaparin</v>
          </cell>
          <cell r="B458" t="str">
            <v>Enoxaparin</v>
          </cell>
          <cell r="C458" t="str">
            <v>Vietnam</v>
          </cell>
          <cell r="E458">
            <v>2012</v>
          </cell>
          <cell r="F458">
            <v>2012.25</v>
          </cell>
        </row>
        <row r="459">
          <cell r="A459" t="str">
            <v>VietnamEthinylestradiol + Gestoden</v>
          </cell>
          <cell r="B459" t="str">
            <v>Ethinylestradiol + Gestoden</v>
          </cell>
          <cell r="C459" t="str">
            <v>Vietnam</v>
          </cell>
          <cell r="E459">
            <v>2013</v>
          </cell>
          <cell r="F459">
            <v>2012.25</v>
          </cell>
        </row>
        <row r="460">
          <cell r="A460" t="str">
            <v>VietnamFenofibrate</v>
          </cell>
          <cell r="B460" t="str">
            <v>Fenofibrate</v>
          </cell>
          <cell r="C460" t="str">
            <v>Vietnam</v>
          </cell>
          <cell r="E460">
            <v>2011</v>
          </cell>
          <cell r="F460">
            <v>2012.25</v>
          </cell>
        </row>
        <row r="461">
          <cell r="A461" t="str">
            <v>VietnamGemcitabine</v>
          </cell>
          <cell r="B461" t="str">
            <v>Gemcitabine</v>
          </cell>
          <cell r="C461" t="str">
            <v>Vietnam</v>
          </cell>
          <cell r="E461">
            <v>2011</v>
          </cell>
          <cell r="F461">
            <v>2011.25</v>
          </cell>
        </row>
        <row r="462">
          <cell r="A462" t="str">
            <v>VietnamGlimepiride</v>
          </cell>
          <cell r="B462" t="str">
            <v>Glimepiride</v>
          </cell>
          <cell r="C462" t="str">
            <v>Vietnam</v>
          </cell>
          <cell r="E462">
            <v>2012</v>
          </cell>
          <cell r="F462">
            <v>2011.25</v>
          </cell>
        </row>
        <row r="463">
          <cell r="A463" t="str">
            <v>VietnamLevetiracetam</v>
          </cell>
          <cell r="B463" t="str">
            <v>Levetiracetam</v>
          </cell>
          <cell r="C463" t="str">
            <v>Vietnam</v>
          </cell>
          <cell r="E463">
            <v>2012</v>
          </cell>
          <cell r="F463">
            <v>2011</v>
          </cell>
        </row>
        <row r="464">
          <cell r="A464" t="str">
            <v>VietnamMetformin + Glimepiride</v>
          </cell>
          <cell r="B464" t="str">
            <v>Metformin + Glimepiride</v>
          </cell>
          <cell r="C464" t="str">
            <v>Vietnam</v>
          </cell>
          <cell r="E464">
            <v>2011</v>
          </cell>
          <cell r="F464">
            <v>2012.25</v>
          </cell>
        </row>
        <row r="465">
          <cell r="A465" t="str">
            <v>VietnamMetformin XR</v>
          </cell>
          <cell r="B465" t="str">
            <v>Metformin XR</v>
          </cell>
          <cell r="C465" t="str">
            <v>Vietnam</v>
          </cell>
          <cell r="E465">
            <v>2011</v>
          </cell>
          <cell r="F465">
            <v>2011.5</v>
          </cell>
        </row>
        <row r="466">
          <cell r="A466" t="str">
            <v>VietnamMontelukast</v>
          </cell>
          <cell r="B466" t="str">
            <v>Montelukast</v>
          </cell>
          <cell r="C466" t="str">
            <v>Vietnam</v>
          </cell>
          <cell r="E466">
            <v>2012</v>
          </cell>
          <cell r="F466">
            <v>2011</v>
          </cell>
        </row>
        <row r="467">
          <cell r="A467" t="str">
            <v>VietnamOxcarbazepine</v>
          </cell>
          <cell r="B467" t="str">
            <v>Oxcarbazepine</v>
          </cell>
          <cell r="C467" t="str">
            <v>Vietnam</v>
          </cell>
          <cell r="E467">
            <v>0</v>
          </cell>
          <cell r="F467">
            <v>0</v>
          </cell>
        </row>
        <row r="468">
          <cell r="A468" t="str">
            <v>VietnamPregabalin</v>
          </cell>
          <cell r="B468" t="str">
            <v>Pregabalin</v>
          </cell>
          <cell r="C468" t="str">
            <v>Vietnam</v>
          </cell>
          <cell r="E468">
            <v>2012</v>
          </cell>
          <cell r="F468">
            <v>2012.25</v>
          </cell>
        </row>
        <row r="469">
          <cell r="A469" t="str">
            <v>VietnamValsartan</v>
          </cell>
          <cell r="B469" t="str">
            <v>Valsartan</v>
          </cell>
          <cell r="C469" t="str">
            <v>Vietnam</v>
          </cell>
          <cell r="E469">
            <v>2011</v>
          </cell>
          <cell r="F469">
            <v>2011</v>
          </cell>
        </row>
        <row r="470">
          <cell r="A470" t="str">
            <v>VietnamValsartan + HCTZ</v>
          </cell>
          <cell r="B470" t="str">
            <v>Valsartan + HCTZ</v>
          </cell>
          <cell r="C470" t="str">
            <v>Vietnam</v>
          </cell>
          <cell r="E470">
            <v>2012</v>
          </cell>
          <cell r="F470">
            <v>2011</v>
          </cell>
        </row>
        <row r="471">
          <cell r="A471" t="str">
            <v>VietnamVoriconazole</v>
          </cell>
          <cell r="B471" t="str">
            <v>Voriconazole</v>
          </cell>
          <cell r="C471" t="str">
            <v>Vietnam</v>
          </cell>
          <cell r="E471">
            <v>2013</v>
          </cell>
          <cell r="F471">
            <v>2012.25</v>
          </cell>
        </row>
        <row r="472">
          <cell r="A472" t="str">
            <v>VietnamZoledronic Acid</v>
          </cell>
          <cell r="B472" t="str">
            <v>Zoledronic Acid</v>
          </cell>
          <cell r="C472" t="str">
            <v>Vietnam</v>
          </cell>
          <cell r="E472">
            <v>2013</v>
          </cell>
          <cell r="F472">
            <v>2012.25</v>
          </cell>
        </row>
        <row r="473">
          <cell r="A473" t="str">
            <v>RomaniaDocetaxel</v>
          </cell>
          <cell r="B473" t="str">
            <v>Docetaxel</v>
          </cell>
          <cell r="C473" t="str">
            <v>Romania</v>
          </cell>
          <cell r="E473">
            <v>2011</v>
          </cell>
          <cell r="F473">
            <v>2012.25</v>
          </cell>
        </row>
        <row r="474">
          <cell r="A474" t="str">
            <v>RomaniaCapecitabine</v>
          </cell>
          <cell r="B474" t="str">
            <v>Capecitabine</v>
          </cell>
          <cell r="C474" t="str">
            <v>Romania</v>
          </cell>
          <cell r="E474">
            <v>2011</v>
          </cell>
          <cell r="F474">
            <v>2012.75</v>
          </cell>
        </row>
        <row r="475">
          <cell r="A475" t="str">
            <v>RomaniaZoledronic Acid</v>
          </cell>
          <cell r="B475" t="str">
            <v>Zoledronic Acid</v>
          </cell>
          <cell r="C475" t="str">
            <v>Romania</v>
          </cell>
          <cell r="E475">
            <v>2013</v>
          </cell>
          <cell r="F475">
            <v>2013.5</v>
          </cell>
        </row>
        <row r="476">
          <cell r="A476" t="str">
            <v>RomaniaTemozolomide</v>
          </cell>
          <cell r="B476" t="str">
            <v>Temozolomide</v>
          </cell>
          <cell r="C476" t="str">
            <v>Romania</v>
          </cell>
          <cell r="E476">
            <v>2014</v>
          </cell>
          <cell r="F476">
            <v>2012.25</v>
          </cell>
        </row>
        <row r="477">
          <cell r="A477" t="str">
            <v>RomaniaGemcitabine</v>
          </cell>
          <cell r="B477" t="str">
            <v>Gemcitabine</v>
          </cell>
          <cell r="C477" t="str">
            <v>Romania</v>
          </cell>
          <cell r="E477">
            <v>2015</v>
          </cell>
          <cell r="F477">
            <v>2012.25</v>
          </cell>
        </row>
        <row r="478">
          <cell r="A478" t="str">
            <v>RomaniaEnoxaparin</v>
          </cell>
          <cell r="B478" t="str">
            <v>Enoxaparin</v>
          </cell>
          <cell r="C478" t="str">
            <v>Romania</v>
          </cell>
          <cell r="E478">
            <v>2012</v>
          </cell>
          <cell r="F478">
            <v>2013.5</v>
          </cell>
        </row>
        <row r="479">
          <cell r="A479" t="str">
            <v>RomaniaAmoxicillin + Clarithromycin + Esomeprazole</v>
          </cell>
          <cell r="B479" t="str">
            <v>Amoxicillin + Clarithromycin + Esomeprazole</v>
          </cell>
          <cell r="C479" t="str">
            <v>Romania</v>
          </cell>
          <cell r="E479">
            <v>2012</v>
          </cell>
          <cell r="F479">
            <v>2013.5</v>
          </cell>
        </row>
        <row r="480">
          <cell r="A480" t="str">
            <v>RomaniaDiosmin + Hesperidine</v>
          </cell>
          <cell r="B480" t="str">
            <v>Diosmin + Hesperidine</v>
          </cell>
          <cell r="C480" t="str">
            <v>Romania</v>
          </cell>
          <cell r="E480">
            <v>2011</v>
          </cell>
          <cell r="F480">
            <v>2013.5</v>
          </cell>
        </row>
        <row r="481">
          <cell r="A481" t="str">
            <v>RomaniaFenofibrate</v>
          </cell>
          <cell r="B481" t="str">
            <v>Fenofibrate</v>
          </cell>
          <cell r="C481" t="str">
            <v>Romania</v>
          </cell>
          <cell r="E481">
            <v>2011</v>
          </cell>
          <cell r="F481">
            <v>2013.5</v>
          </cell>
        </row>
        <row r="482">
          <cell r="A482" t="str">
            <v>RomaniaTrimetazidine</v>
          </cell>
          <cell r="B482" t="str">
            <v>Trimetazidine</v>
          </cell>
          <cell r="C482" t="str">
            <v>Romania</v>
          </cell>
          <cell r="E482">
            <v>2011</v>
          </cell>
          <cell r="F482">
            <v>2013.5</v>
          </cell>
        </row>
        <row r="483">
          <cell r="A483" t="str">
            <v>RomaniaFelodipine + Candesartan</v>
          </cell>
          <cell r="B483" t="str">
            <v>Felodipine + Candesartan</v>
          </cell>
          <cell r="C483" t="str">
            <v>Romania</v>
          </cell>
          <cell r="E483">
            <v>2013</v>
          </cell>
          <cell r="F483">
            <v>2013.5</v>
          </cell>
        </row>
        <row r="484">
          <cell r="A484" t="str">
            <v>RomaniaMetformin XR</v>
          </cell>
          <cell r="B484" t="str">
            <v>Metformin XR</v>
          </cell>
          <cell r="C484" t="str">
            <v>Romania</v>
          </cell>
          <cell r="E484">
            <v>2015</v>
          </cell>
          <cell r="F484">
            <v>2012</v>
          </cell>
        </row>
        <row r="485">
          <cell r="A485" t="str">
            <v>RomaniaPioglitazone</v>
          </cell>
          <cell r="B485" t="str">
            <v>Pioglitazone</v>
          </cell>
          <cell r="C485" t="str">
            <v>Romania</v>
          </cell>
          <cell r="E485">
            <v>2015</v>
          </cell>
          <cell r="F485">
            <v>2012</v>
          </cell>
        </row>
        <row r="486">
          <cell r="A486" t="str">
            <v>RomaniaPioglitazone + Metformin</v>
          </cell>
          <cell r="B486" t="str">
            <v>Pioglitazone + Metformin</v>
          </cell>
          <cell r="C486" t="str">
            <v>Romania</v>
          </cell>
          <cell r="E486">
            <v>2015</v>
          </cell>
          <cell r="F486">
            <v>2013.5</v>
          </cell>
        </row>
        <row r="487">
          <cell r="A487" t="str">
            <v>UkraineOxcarbazepine</v>
          </cell>
          <cell r="B487" t="str">
            <v>Oxcarbazepine</v>
          </cell>
          <cell r="C487" t="str">
            <v>Ukraine</v>
          </cell>
          <cell r="E487">
            <v>2013</v>
          </cell>
          <cell r="F487">
            <v>2011.5</v>
          </cell>
        </row>
        <row r="488">
          <cell r="A488" t="str">
            <v>UkraineDuloxetine</v>
          </cell>
          <cell r="B488" t="str">
            <v>Duloxetine</v>
          </cell>
          <cell r="C488" t="str">
            <v>Ukraine</v>
          </cell>
          <cell r="E488">
            <v>2013</v>
          </cell>
          <cell r="F488">
            <v>2011.25</v>
          </cell>
        </row>
        <row r="489">
          <cell r="A489" t="str">
            <v>UkraineVenlafaxine XR</v>
          </cell>
          <cell r="B489" t="str">
            <v>Venlafaxine XR</v>
          </cell>
          <cell r="C489" t="str">
            <v>Ukraine</v>
          </cell>
          <cell r="E489">
            <v>2011</v>
          </cell>
          <cell r="F489">
            <v>2011</v>
          </cell>
        </row>
        <row r="490">
          <cell r="A490" t="str">
            <v>UkraineEscitalopram</v>
          </cell>
          <cell r="B490" t="str">
            <v>Escitalopram</v>
          </cell>
          <cell r="C490" t="str">
            <v>Ukraine</v>
          </cell>
          <cell r="E490">
            <v>2012</v>
          </cell>
          <cell r="F490">
            <v>2011</v>
          </cell>
        </row>
        <row r="491">
          <cell r="A491" t="str">
            <v>UkraineLevetiracetam</v>
          </cell>
          <cell r="B491" t="str">
            <v>Levetiracetam</v>
          </cell>
          <cell r="C491" t="str">
            <v>Ukraine</v>
          </cell>
          <cell r="E491">
            <v>2013</v>
          </cell>
          <cell r="F491">
            <v>2011</v>
          </cell>
        </row>
        <row r="492">
          <cell r="A492" t="str">
            <v>ChileFelodipine + Candesartan</v>
          </cell>
          <cell r="B492" t="str">
            <v>Felodipine + Candesartan</v>
          </cell>
          <cell r="C492" t="str">
            <v>Chile</v>
          </cell>
          <cell r="E492">
            <v>2012</v>
          </cell>
          <cell r="F492">
            <v>2012.25</v>
          </cell>
        </row>
        <row r="493">
          <cell r="A493" t="str">
            <v>ChileMetformin XR</v>
          </cell>
          <cell r="B493" t="str">
            <v>Metformin XR</v>
          </cell>
          <cell r="C493" t="str">
            <v>Chile</v>
          </cell>
          <cell r="E493">
            <v>2011</v>
          </cell>
          <cell r="F493">
            <v>2011</v>
          </cell>
        </row>
        <row r="494">
          <cell r="A494" t="str">
            <v>ChileOrlistat</v>
          </cell>
          <cell r="B494" t="str">
            <v>Orlistat</v>
          </cell>
          <cell r="C494" t="str">
            <v>Chile</v>
          </cell>
          <cell r="E494">
            <v>2012</v>
          </cell>
          <cell r="F494">
            <v>2012.25</v>
          </cell>
        </row>
        <row r="495">
          <cell r="A495" t="str">
            <v>ChileAmoxicillin + Clarithromycin + Esomeprazole</v>
          </cell>
          <cell r="B495" t="str">
            <v>Amoxicillin + Clarithromycin + Esomeprazole</v>
          </cell>
          <cell r="C495" t="str">
            <v>Chile</v>
          </cell>
          <cell r="E495">
            <v>2012</v>
          </cell>
          <cell r="F495">
            <v>2012.25</v>
          </cell>
        </row>
        <row r="496">
          <cell r="A496" t="str">
            <v>ChilePregabalin</v>
          </cell>
          <cell r="B496" t="str">
            <v>Pregabalin</v>
          </cell>
          <cell r="C496" t="str">
            <v>Chile</v>
          </cell>
          <cell r="E496">
            <v>2013</v>
          </cell>
          <cell r="F496">
            <v>2012.25</v>
          </cell>
        </row>
        <row r="497">
          <cell r="A497" t="str">
            <v>ChileEscitalopram</v>
          </cell>
          <cell r="B497" t="str">
            <v>Escitalopram</v>
          </cell>
          <cell r="C497" t="str">
            <v>Chile</v>
          </cell>
          <cell r="E497">
            <v>2011</v>
          </cell>
          <cell r="F497">
            <v>2011</v>
          </cell>
        </row>
        <row r="498">
          <cell r="A498" t="str">
            <v>ChileVenlafaxine XR</v>
          </cell>
          <cell r="B498" t="str">
            <v>Venlafaxine XR</v>
          </cell>
          <cell r="C498" t="str">
            <v>Chile</v>
          </cell>
          <cell r="E498">
            <v>2011</v>
          </cell>
          <cell r="F498">
            <v>2011</v>
          </cell>
        </row>
        <row r="499">
          <cell r="A499" t="str">
            <v>ChileDuloxetine</v>
          </cell>
          <cell r="B499" t="str">
            <v>Duloxetine</v>
          </cell>
          <cell r="C499" t="str">
            <v>Chile</v>
          </cell>
          <cell r="E499">
            <v>2011</v>
          </cell>
          <cell r="F499">
            <v>2011.25</v>
          </cell>
        </row>
        <row r="500">
          <cell r="A500" t="str">
            <v>ChileKetorolac + Tramadol</v>
          </cell>
          <cell r="B500" t="str">
            <v>Ketorolac + Tramadol</v>
          </cell>
          <cell r="C500" t="str">
            <v>Chile</v>
          </cell>
          <cell r="E500">
            <v>2013</v>
          </cell>
          <cell r="F500">
            <v>2012.25</v>
          </cell>
        </row>
        <row r="501">
          <cell r="A501" t="str">
            <v>ChileNimesulide + Paracetamol</v>
          </cell>
          <cell r="B501" t="str">
            <v>Nimesulide + Paracetamol</v>
          </cell>
          <cell r="C501" t="str">
            <v>Chile</v>
          </cell>
          <cell r="E501">
            <v>2013</v>
          </cell>
          <cell r="F501">
            <v>2012.25</v>
          </cell>
        </row>
        <row r="502">
          <cell r="A502" t="str">
            <v>ChileCapecitabine</v>
          </cell>
          <cell r="B502" t="str">
            <v>Capecitabine</v>
          </cell>
          <cell r="C502" t="str">
            <v>Chile</v>
          </cell>
          <cell r="E502">
            <v>2013</v>
          </cell>
          <cell r="F502">
            <v>2011.75</v>
          </cell>
        </row>
        <row r="503">
          <cell r="A503" t="str">
            <v>ChileGemcitabine</v>
          </cell>
          <cell r="B503" t="str">
            <v>Gemcitabine</v>
          </cell>
          <cell r="C503" t="str">
            <v>Chile</v>
          </cell>
          <cell r="E503">
            <v>2011</v>
          </cell>
          <cell r="F503">
            <v>2011.25</v>
          </cell>
        </row>
        <row r="504">
          <cell r="A504" t="str">
            <v>ChileDocetaxel</v>
          </cell>
          <cell r="B504" t="str">
            <v>Docetaxel</v>
          </cell>
          <cell r="C504" t="str">
            <v>Chile</v>
          </cell>
          <cell r="E504">
            <v>2011</v>
          </cell>
          <cell r="F504">
            <v>2011.25</v>
          </cell>
        </row>
        <row r="505">
          <cell r="A505" t="str">
            <v>ChilePiperacillin + Tazobactam</v>
          </cell>
          <cell r="B505" t="str">
            <v>Piperacillin + Tazobactam</v>
          </cell>
          <cell r="C505" t="str">
            <v>Chile</v>
          </cell>
          <cell r="E505">
            <v>2011</v>
          </cell>
          <cell r="F505">
            <v>2011</v>
          </cell>
        </row>
        <row r="506">
          <cell r="A506" t="str">
            <v>ColombiaFelodipine + Candesartan</v>
          </cell>
          <cell r="B506" t="str">
            <v>Felodipine + Candesartan</v>
          </cell>
          <cell r="C506" t="str">
            <v>Colombia</v>
          </cell>
          <cell r="E506">
            <v>2012</v>
          </cell>
          <cell r="F506">
            <v>2012.25</v>
          </cell>
        </row>
        <row r="507">
          <cell r="A507" t="str">
            <v>ColombiaFenofibrate</v>
          </cell>
          <cell r="B507" t="str">
            <v>Fenofibrate</v>
          </cell>
          <cell r="C507" t="str">
            <v>Colombia</v>
          </cell>
          <cell r="E507">
            <v>2011</v>
          </cell>
          <cell r="F507">
            <v>2012.25</v>
          </cell>
        </row>
        <row r="508">
          <cell r="A508" t="str">
            <v>ColombiaMetformin XR</v>
          </cell>
          <cell r="B508" t="str">
            <v>Metformin XR</v>
          </cell>
          <cell r="C508" t="str">
            <v>Colombia</v>
          </cell>
          <cell r="E508">
            <v>2011</v>
          </cell>
          <cell r="F508">
            <v>2011</v>
          </cell>
        </row>
        <row r="509">
          <cell r="A509" t="str">
            <v>ColombiaPregabalin</v>
          </cell>
          <cell r="B509" t="str">
            <v>Pregabalin</v>
          </cell>
          <cell r="C509" t="str">
            <v>Colombia</v>
          </cell>
          <cell r="E509">
            <v>2013</v>
          </cell>
          <cell r="F509">
            <v>2012.25</v>
          </cell>
        </row>
        <row r="510">
          <cell r="A510" t="str">
            <v>ColombiaLevetiracetam</v>
          </cell>
          <cell r="B510" t="str">
            <v>Levetiracetam</v>
          </cell>
          <cell r="C510" t="str">
            <v>Colombia</v>
          </cell>
          <cell r="E510">
            <v>2011</v>
          </cell>
          <cell r="F510">
            <v>2011</v>
          </cell>
        </row>
        <row r="511">
          <cell r="A511" t="str">
            <v>ColombiaValproate semisodium</v>
          </cell>
          <cell r="B511" t="str">
            <v>Valproate semisodium</v>
          </cell>
          <cell r="C511" t="str">
            <v>Colombia</v>
          </cell>
          <cell r="E511">
            <v>2012</v>
          </cell>
          <cell r="F511">
            <v>2012.25</v>
          </cell>
        </row>
        <row r="512">
          <cell r="A512" t="str">
            <v>ColombiaEscitalopram</v>
          </cell>
          <cell r="B512" t="str">
            <v>Escitalopram</v>
          </cell>
          <cell r="C512" t="str">
            <v>Colombia</v>
          </cell>
          <cell r="E512">
            <v>2011</v>
          </cell>
          <cell r="F512">
            <v>2011</v>
          </cell>
        </row>
        <row r="513">
          <cell r="A513" t="str">
            <v>ColombiaMontelukast</v>
          </cell>
          <cell r="B513" t="str">
            <v>Montelukast</v>
          </cell>
          <cell r="C513" t="str">
            <v>Colombia</v>
          </cell>
          <cell r="E513">
            <v>2012</v>
          </cell>
          <cell r="F513">
            <v>2011</v>
          </cell>
        </row>
        <row r="514">
          <cell r="A514" t="str">
            <v>ColombiaLevocetirizine</v>
          </cell>
          <cell r="B514" t="str">
            <v>Levocetirizine</v>
          </cell>
          <cell r="C514" t="str">
            <v>Colombia</v>
          </cell>
          <cell r="E514">
            <v>2011</v>
          </cell>
          <cell r="F514">
            <v>2012.25</v>
          </cell>
        </row>
        <row r="515">
          <cell r="A515" t="str">
            <v>ColombiaTiotropium Bromide</v>
          </cell>
          <cell r="B515" t="str">
            <v>Tiotropium Bromide</v>
          </cell>
          <cell r="C515" t="str">
            <v>Colombia</v>
          </cell>
          <cell r="E515">
            <v>2011</v>
          </cell>
          <cell r="F515">
            <v>2012.25</v>
          </cell>
        </row>
        <row r="516">
          <cell r="A516" t="str">
            <v>ColombiaEnoxaparin</v>
          </cell>
          <cell r="B516" t="str">
            <v>Enoxaparin</v>
          </cell>
          <cell r="C516" t="str">
            <v>Colombia</v>
          </cell>
          <cell r="E516">
            <v>2012</v>
          </cell>
          <cell r="F516">
            <v>2012.25</v>
          </cell>
        </row>
        <row r="517">
          <cell r="A517" t="str">
            <v>ColombiaTemozolomide</v>
          </cell>
          <cell r="B517" t="str">
            <v>Temozolomide</v>
          </cell>
          <cell r="C517" t="str">
            <v>Colombia</v>
          </cell>
          <cell r="E517">
            <v>2011</v>
          </cell>
          <cell r="F517">
            <v>2011.25</v>
          </cell>
        </row>
        <row r="518">
          <cell r="A518" t="str">
            <v>ColombiaPemetrexed</v>
          </cell>
          <cell r="B518" t="str">
            <v>Pemetrexed</v>
          </cell>
          <cell r="C518" t="str">
            <v>Colombia</v>
          </cell>
          <cell r="E518">
            <v>2012</v>
          </cell>
          <cell r="F518">
            <v>2012.25</v>
          </cell>
        </row>
        <row r="519">
          <cell r="A519" t="str">
            <v>ColombiaGemcitabine</v>
          </cell>
          <cell r="B519" t="str">
            <v>Gemcitabine</v>
          </cell>
          <cell r="C519" t="str">
            <v>Colombia</v>
          </cell>
          <cell r="E519">
            <v>2011</v>
          </cell>
          <cell r="F519">
            <v>2011.25</v>
          </cell>
        </row>
        <row r="520">
          <cell r="A520" t="str">
            <v>ColombiaDocetaxel</v>
          </cell>
          <cell r="B520" t="str">
            <v>Docetaxel</v>
          </cell>
          <cell r="C520" t="str">
            <v>Colombia</v>
          </cell>
          <cell r="E520">
            <v>2011</v>
          </cell>
          <cell r="F520">
            <v>2011.25</v>
          </cell>
        </row>
        <row r="521">
          <cell r="A521" t="str">
            <v>ColombiaBortezomib</v>
          </cell>
          <cell r="B521" t="str">
            <v>Bortezomib</v>
          </cell>
          <cell r="C521" t="str">
            <v>Colombia</v>
          </cell>
          <cell r="E521">
            <v>2013</v>
          </cell>
          <cell r="F521">
            <v>2012.25</v>
          </cell>
        </row>
        <row r="522">
          <cell r="A522" t="str">
            <v>ColombiaPramipexole</v>
          </cell>
          <cell r="B522" t="str">
            <v>Pramipexole</v>
          </cell>
          <cell r="C522" t="str">
            <v>Colombia</v>
          </cell>
          <cell r="E522">
            <v>2013</v>
          </cell>
          <cell r="F522">
            <v>2012.25</v>
          </cell>
        </row>
        <row r="523">
          <cell r="A523" t="str">
            <v>PeruFelodipine + Candesartan</v>
          </cell>
          <cell r="B523" t="str">
            <v>Felodipine + Candesartan</v>
          </cell>
          <cell r="C523" t="str">
            <v>Peru</v>
          </cell>
          <cell r="E523">
            <v>2013</v>
          </cell>
          <cell r="F523">
            <v>2012.5</v>
          </cell>
        </row>
        <row r="524">
          <cell r="A524" t="str">
            <v>PeruAmoxicillin + Clarithromycin + Esomeprazole</v>
          </cell>
          <cell r="B524" t="str">
            <v>Amoxicillin + Clarithromycin + Esomeprazole</v>
          </cell>
          <cell r="C524" t="str">
            <v>Peru</v>
          </cell>
          <cell r="E524">
            <v>2012</v>
          </cell>
          <cell r="F524">
            <v>2012.5</v>
          </cell>
        </row>
        <row r="525">
          <cell r="A525" t="str">
            <v>PeruMetformin XR</v>
          </cell>
          <cell r="B525" t="str">
            <v>Metformin XR</v>
          </cell>
          <cell r="C525" t="str">
            <v>Peru</v>
          </cell>
          <cell r="E525">
            <v>2011</v>
          </cell>
          <cell r="F525">
            <v>2011.25</v>
          </cell>
        </row>
        <row r="526">
          <cell r="A526" t="str">
            <v>PeruKetorolac + Tramadol</v>
          </cell>
          <cell r="B526" t="str">
            <v>Ketorolac + Tramadol</v>
          </cell>
          <cell r="C526" t="str">
            <v>Peru</v>
          </cell>
          <cell r="E526">
            <v>2011</v>
          </cell>
          <cell r="F526">
            <v>2012.5</v>
          </cell>
        </row>
        <row r="527">
          <cell r="A527" t="str">
            <v>PeruParacetamol + Tramadol</v>
          </cell>
          <cell r="B527" t="str">
            <v>Paracetamol + Tramadol</v>
          </cell>
          <cell r="C527" t="str">
            <v>Peru</v>
          </cell>
          <cell r="E527">
            <v>2012</v>
          </cell>
          <cell r="F527">
            <v>2012</v>
          </cell>
        </row>
        <row r="528">
          <cell r="A528" t="str">
            <v>PeruPregabalin</v>
          </cell>
          <cell r="B528" t="str">
            <v>Pregabalin</v>
          </cell>
          <cell r="C528" t="str">
            <v>Peru</v>
          </cell>
          <cell r="E528">
            <v>2013</v>
          </cell>
          <cell r="F528">
            <v>2012.5</v>
          </cell>
        </row>
        <row r="529">
          <cell r="A529" t="str">
            <v>PeruValproate Semisodium</v>
          </cell>
          <cell r="B529" t="str">
            <v>Valproate Semisodium</v>
          </cell>
          <cell r="C529" t="str">
            <v>Peru</v>
          </cell>
          <cell r="E529">
            <v>2012</v>
          </cell>
          <cell r="F529">
            <v>2012.5</v>
          </cell>
        </row>
        <row r="530">
          <cell r="A530" t="str">
            <v>PeruMemantine</v>
          </cell>
          <cell r="B530" t="str">
            <v>Memantine</v>
          </cell>
          <cell r="C530" t="str">
            <v>Peru</v>
          </cell>
          <cell r="E530">
            <v>2013</v>
          </cell>
          <cell r="F530">
            <v>2012</v>
          </cell>
        </row>
        <row r="531">
          <cell r="A531" t="str">
            <v>PeruPramipexole</v>
          </cell>
          <cell r="B531" t="str">
            <v>Pramipexole</v>
          </cell>
          <cell r="C531" t="str">
            <v>Peru</v>
          </cell>
          <cell r="E531">
            <v>2013</v>
          </cell>
          <cell r="F531">
            <v>2012.5</v>
          </cell>
        </row>
        <row r="532">
          <cell r="A532" t="str">
            <v>PeruChondroitinsulfuric Acid + Glucosamine</v>
          </cell>
          <cell r="B532" t="str">
            <v>Chondroitinsulfuric Acid + Glucosamine</v>
          </cell>
          <cell r="C532" t="str">
            <v>Peru</v>
          </cell>
          <cell r="E532">
            <v>2012</v>
          </cell>
          <cell r="F532">
            <v>2012.5</v>
          </cell>
        </row>
        <row r="533">
          <cell r="A533" t="str">
            <v>PeruLevocetirizine</v>
          </cell>
          <cell r="B533" t="str">
            <v>Levocetirizine</v>
          </cell>
          <cell r="C533" t="str">
            <v>Peru</v>
          </cell>
          <cell r="E533">
            <v>2011</v>
          </cell>
          <cell r="F533">
            <v>2012.5</v>
          </cell>
        </row>
        <row r="534">
          <cell r="A534" t="str">
            <v>CroatiaTiotropium Bromide</v>
          </cell>
          <cell r="B534" t="str">
            <v>Tiotropium Bromide</v>
          </cell>
          <cell r="C534" t="str">
            <v>Croatia</v>
          </cell>
          <cell r="E534">
            <v>2013</v>
          </cell>
          <cell r="F534">
            <v>2013.5</v>
          </cell>
        </row>
        <row r="535">
          <cell r="A535" t="str">
            <v>CroatiaFosinopril + HCTZ</v>
          </cell>
          <cell r="B535" t="str">
            <v>Fosinopril + HCTZ</v>
          </cell>
          <cell r="C535" t="str">
            <v>Croatia</v>
          </cell>
          <cell r="E535">
            <v>2012</v>
          </cell>
          <cell r="F535">
            <v>2012.25</v>
          </cell>
        </row>
        <row r="536">
          <cell r="A536" t="str">
            <v>CroatiaLevocetirizine</v>
          </cell>
          <cell r="B536" t="str">
            <v>Levocetirizine</v>
          </cell>
          <cell r="C536" t="str">
            <v>Croatia</v>
          </cell>
          <cell r="E536">
            <v>2013</v>
          </cell>
          <cell r="F536">
            <v>2013.5</v>
          </cell>
        </row>
        <row r="537">
          <cell r="A537" t="str">
            <v>CroatiaBuprenorphine</v>
          </cell>
          <cell r="B537" t="str">
            <v>Buprenorphine</v>
          </cell>
          <cell r="C537" t="str">
            <v>Croatia</v>
          </cell>
          <cell r="E537">
            <v>2013</v>
          </cell>
          <cell r="F537">
            <v>2013.5</v>
          </cell>
        </row>
        <row r="538">
          <cell r="A538" t="str">
            <v>CroatiaZoledronic Acid</v>
          </cell>
          <cell r="B538" t="str">
            <v>Zoledronic Acid</v>
          </cell>
          <cell r="C538" t="str">
            <v>Croatia</v>
          </cell>
          <cell r="E538">
            <v>2013</v>
          </cell>
          <cell r="F538">
            <v>2013.5</v>
          </cell>
        </row>
        <row r="539">
          <cell r="A539" t="str">
            <v>CroatiaCapecitabine</v>
          </cell>
          <cell r="B539" t="str">
            <v>Capecitabine</v>
          </cell>
          <cell r="C539" t="str">
            <v>Croatia</v>
          </cell>
          <cell r="E539">
            <v>2013</v>
          </cell>
          <cell r="F539">
            <v>2013</v>
          </cell>
        </row>
        <row r="540">
          <cell r="A540" t="str">
            <v>CroatiaBortezomib</v>
          </cell>
          <cell r="B540" t="str">
            <v>Bortezomib</v>
          </cell>
          <cell r="C540" t="str">
            <v>Croatia</v>
          </cell>
          <cell r="E540">
            <v>2013</v>
          </cell>
          <cell r="F540">
            <v>2013.5</v>
          </cell>
        </row>
        <row r="541">
          <cell r="A541" t="str">
            <v>CroatiaTemozolomide</v>
          </cell>
          <cell r="B541" t="str">
            <v>Temozolomide</v>
          </cell>
          <cell r="C541" t="str">
            <v>Croatia</v>
          </cell>
          <cell r="E541">
            <v>2014</v>
          </cell>
          <cell r="F541">
            <v>2012.5</v>
          </cell>
        </row>
        <row r="542">
          <cell r="A542" t="str">
            <v>CroatiaPemetrexed</v>
          </cell>
          <cell r="B542" t="str">
            <v>Pemetrexed</v>
          </cell>
          <cell r="C542" t="str">
            <v>Croatia</v>
          </cell>
          <cell r="E542">
            <v>2016</v>
          </cell>
          <cell r="F542">
            <v>2013.5</v>
          </cell>
        </row>
        <row r="543">
          <cell r="A543" t="str">
            <v>CroatiaEnoxaparin</v>
          </cell>
          <cell r="B543" t="str">
            <v>Enoxaparin</v>
          </cell>
          <cell r="C543" t="str">
            <v>Croatia</v>
          </cell>
          <cell r="E543">
            <v>2013</v>
          </cell>
          <cell r="F543">
            <v>2013.5</v>
          </cell>
        </row>
        <row r="544">
          <cell r="A544" t="str">
            <v>CroatiaVoriconazole</v>
          </cell>
          <cell r="B544" t="str">
            <v>Voriconazole</v>
          </cell>
          <cell r="C544" t="str">
            <v>Croatia</v>
          </cell>
          <cell r="E544">
            <v>2013</v>
          </cell>
          <cell r="F544">
            <v>2013.5</v>
          </cell>
        </row>
        <row r="545">
          <cell r="A545" t="str">
            <v>CroatiaErtapenem</v>
          </cell>
          <cell r="B545" t="str">
            <v>Ertapenem</v>
          </cell>
          <cell r="C545" t="str">
            <v>Croatia</v>
          </cell>
          <cell r="E545">
            <v>2013</v>
          </cell>
          <cell r="F545">
            <v>2013.5</v>
          </cell>
        </row>
        <row r="546">
          <cell r="A546" t="str">
            <v>CroatiaPiperacillin + Tazobactam</v>
          </cell>
          <cell r="B546" t="str">
            <v>Piperacillin + Tazobactam</v>
          </cell>
          <cell r="C546" t="str">
            <v>Croatia</v>
          </cell>
          <cell r="E546">
            <v>2012</v>
          </cell>
          <cell r="F546">
            <v>2012.25</v>
          </cell>
        </row>
        <row r="547">
          <cell r="A547" t="str">
            <v>SerbiaOrlistat</v>
          </cell>
          <cell r="B547" t="str">
            <v>Orlistat</v>
          </cell>
          <cell r="C547" t="str">
            <v>Serbia</v>
          </cell>
          <cell r="E547">
            <v>2012</v>
          </cell>
          <cell r="F547">
            <v>2012.75</v>
          </cell>
        </row>
        <row r="548">
          <cell r="A548" t="str">
            <v>SerbiaAdemetionine</v>
          </cell>
          <cell r="B548" t="str">
            <v>Ademetionine</v>
          </cell>
          <cell r="C548" t="str">
            <v>Serbia</v>
          </cell>
          <cell r="E548">
            <v>2012</v>
          </cell>
          <cell r="F548">
            <v>2012.75</v>
          </cell>
        </row>
        <row r="549">
          <cell r="A549" t="str">
            <v>SerbiaSibutramine</v>
          </cell>
          <cell r="B549" t="str">
            <v>Sibutramine</v>
          </cell>
          <cell r="C549" t="str">
            <v>Serbia</v>
          </cell>
          <cell r="E549">
            <v>2012</v>
          </cell>
          <cell r="F549">
            <v>0</v>
          </cell>
        </row>
        <row r="550">
          <cell r="A550" t="str">
            <v>SerbiaTiotropium Bromide</v>
          </cell>
          <cell r="B550" t="str">
            <v>Tiotropium Bromide</v>
          </cell>
          <cell r="C550" t="str">
            <v>Serbia</v>
          </cell>
          <cell r="E550">
            <v>2013</v>
          </cell>
          <cell r="F550">
            <v>2012.75</v>
          </cell>
        </row>
        <row r="551">
          <cell r="A551" t="str">
            <v>SerbiaMontelukast</v>
          </cell>
          <cell r="B551" t="str">
            <v>Montelukast</v>
          </cell>
          <cell r="C551" t="str">
            <v>Serbia</v>
          </cell>
          <cell r="E551">
            <v>2011</v>
          </cell>
          <cell r="F551">
            <v>2011.5</v>
          </cell>
        </row>
        <row r="552">
          <cell r="A552" t="str">
            <v>SerbiaMemantine</v>
          </cell>
          <cell r="B552" t="str">
            <v>Memantine</v>
          </cell>
          <cell r="C552" t="str">
            <v>Serbia</v>
          </cell>
          <cell r="E552">
            <v>2011</v>
          </cell>
          <cell r="F552">
            <v>2012.25</v>
          </cell>
        </row>
        <row r="553">
          <cell r="A553" t="str">
            <v>SerbiaRivastigmine</v>
          </cell>
          <cell r="B553" t="str">
            <v>Rivastigmine</v>
          </cell>
          <cell r="C553" t="str">
            <v>Serbia</v>
          </cell>
          <cell r="E553">
            <v>2012</v>
          </cell>
          <cell r="F553">
            <v>2011.5</v>
          </cell>
        </row>
        <row r="554">
          <cell r="A554" t="str">
            <v>SerbiaTopiramate</v>
          </cell>
          <cell r="B554" t="str">
            <v>Topiramate</v>
          </cell>
          <cell r="C554" t="str">
            <v>Serbia</v>
          </cell>
          <cell r="E554">
            <v>2012</v>
          </cell>
          <cell r="F554">
            <v>2012.75</v>
          </cell>
        </row>
        <row r="555">
          <cell r="A555" t="str">
            <v>SerbiaValproic Acid</v>
          </cell>
          <cell r="B555" t="str">
            <v>Valproic Acid</v>
          </cell>
          <cell r="C555" t="str">
            <v>Serbia</v>
          </cell>
          <cell r="E555">
            <v>2012</v>
          </cell>
          <cell r="F555">
            <v>2012.75</v>
          </cell>
        </row>
        <row r="556">
          <cell r="A556" t="str">
            <v>SerbiaBuprenorphine</v>
          </cell>
          <cell r="B556" t="str">
            <v>Buprenorphine</v>
          </cell>
          <cell r="C556" t="str">
            <v>Serbia</v>
          </cell>
          <cell r="E556">
            <v>2012</v>
          </cell>
          <cell r="F556">
            <v>2012.75</v>
          </cell>
        </row>
        <row r="557">
          <cell r="A557" t="str">
            <v>SerbiaDocetaxel</v>
          </cell>
          <cell r="B557" t="str">
            <v>Docetaxel</v>
          </cell>
          <cell r="C557" t="str">
            <v>Serbia</v>
          </cell>
          <cell r="E557">
            <v>2011</v>
          </cell>
          <cell r="F557">
            <v>2011.75</v>
          </cell>
        </row>
        <row r="558">
          <cell r="A558" t="str">
            <v>SerbiaZoledronic Acid</v>
          </cell>
          <cell r="B558" t="str">
            <v>Zoledronic Acid</v>
          </cell>
          <cell r="C558" t="str">
            <v>Serbia</v>
          </cell>
          <cell r="E558">
            <v>2012</v>
          </cell>
          <cell r="F558">
            <v>2012.75</v>
          </cell>
        </row>
        <row r="559">
          <cell r="A559" t="str">
            <v>SerbiaBortezomib</v>
          </cell>
          <cell r="B559" t="str">
            <v>Bortezomib</v>
          </cell>
          <cell r="C559" t="str">
            <v>Serbia</v>
          </cell>
          <cell r="E559">
            <v>2013</v>
          </cell>
          <cell r="F559">
            <v>2012.75</v>
          </cell>
        </row>
        <row r="560">
          <cell r="A560" t="str">
            <v>SerbiaGemcitabine</v>
          </cell>
          <cell r="B560" t="str">
            <v>Gemcitabine</v>
          </cell>
          <cell r="C560" t="str">
            <v>Serbia</v>
          </cell>
          <cell r="E560">
            <v>2011</v>
          </cell>
          <cell r="F560">
            <v>2011.75</v>
          </cell>
        </row>
        <row r="561">
          <cell r="A561" t="str">
            <v>SerbiaCapecitabine</v>
          </cell>
          <cell r="B561" t="str">
            <v>Capecitabine</v>
          </cell>
          <cell r="C561" t="str">
            <v>Serbia</v>
          </cell>
          <cell r="E561">
            <v>2012</v>
          </cell>
          <cell r="F561">
            <v>2012.25</v>
          </cell>
        </row>
        <row r="562">
          <cell r="A562" t="str">
            <v>SerbiaPemetrexed</v>
          </cell>
          <cell r="B562" t="str">
            <v>Pemetrexed</v>
          </cell>
          <cell r="C562" t="str">
            <v>Serbia</v>
          </cell>
          <cell r="E562" t="str">
            <v>2015+</v>
          </cell>
          <cell r="F562">
            <v>2012.75</v>
          </cell>
        </row>
        <row r="563">
          <cell r="A563" t="str">
            <v>SerbiaVoriconazole</v>
          </cell>
          <cell r="B563" t="str">
            <v>Voriconazole</v>
          </cell>
          <cell r="C563" t="str">
            <v>Serbia</v>
          </cell>
          <cell r="E563">
            <v>2013</v>
          </cell>
          <cell r="F563">
            <v>2012.75</v>
          </cell>
        </row>
        <row r="564">
          <cell r="A564" t="str">
            <v>SerbiaPiperacillin + Tazobactam</v>
          </cell>
          <cell r="B564" t="str">
            <v>Piperacillin + Tazobactam</v>
          </cell>
          <cell r="C564" t="str">
            <v>Serbia</v>
          </cell>
          <cell r="E564">
            <v>2011</v>
          </cell>
          <cell r="F564">
            <v>2011.5</v>
          </cell>
        </row>
        <row r="565">
          <cell r="A565" t="str">
            <v>SerbiaErtapenem</v>
          </cell>
          <cell r="B565" t="str">
            <v>Ertapenem</v>
          </cell>
          <cell r="C565" t="str">
            <v>Serbia</v>
          </cell>
          <cell r="E565">
            <v>2015</v>
          </cell>
          <cell r="F565">
            <v>2012.75</v>
          </cell>
        </row>
        <row r="566">
          <cell r="A566" t="str">
            <v>SerbiaEnoxaparin</v>
          </cell>
          <cell r="B566" t="str">
            <v>Enoxaparin</v>
          </cell>
          <cell r="C566" t="str">
            <v>Serbia</v>
          </cell>
          <cell r="E566">
            <v>2011</v>
          </cell>
          <cell r="F566">
            <v>2012.75</v>
          </cell>
        </row>
        <row r="567">
          <cell r="A567" t="str">
            <v>SerbiaColistin</v>
          </cell>
          <cell r="B567" t="str">
            <v>Colistin</v>
          </cell>
          <cell r="C567" t="str">
            <v>Serbia</v>
          </cell>
          <cell r="E567">
            <v>2013</v>
          </cell>
          <cell r="F567">
            <v>2012.75</v>
          </cell>
        </row>
        <row r="568">
          <cell r="A568" t="str">
            <v>SerbiaMetformin XR</v>
          </cell>
          <cell r="B568" t="str">
            <v>Metformin XR</v>
          </cell>
          <cell r="C568" t="str">
            <v>Serbia</v>
          </cell>
          <cell r="E568">
            <v>2013</v>
          </cell>
          <cell r="F568">
            <v>2011.5</v>
          </cell>
        </row>
        <row r="569">
          <cell r="A569" t="str">
            <v>SerbiaDiosmin + Hesperidine</v>
          </cell>
          <cell r="B569" t="str">
            <v>Diosmin + Hesperidine</v>
          </cell>
          <cell r="C569" t="str">
            <v>Serbia</v>
          </cell>
          <cell r="E569">
            <v>2013</v>
          </cell>
          <cell r="F569">
            <v>2012.75</v>
          </cell>
        </row>
        <row r="570">
          <cell r="A570" t="str">
            <v>SerbiaFosinopril</v>
          </cell>
          <cell r="B570" t="str">
            <v>Fosinopril</v>
          </cell>
          <cell r="C570" t="str">
            <v>Serbia</v>
          </cell>
          <cell r="E570">
            <v>2011</v>
          </cell>
          <cell r="F570">
            <v>2011.5</v>
          </cell>
        </row>
        <row r="571">
          <cell r="A571" t="str">
            <v>SerbiaFosinopril + HCTZ</v>
          </cell>
          <cell r="B571" t="str">
            <v>Fosinopril + HCTZ</v>
          </cell>
          <cell r="C571" t="str">
            <v>Serbia</v>
          </cell>
          <cell r="E571">
            <v>2011</v>
          </cell>
          <cell r="F571">
            <v>2011.5</v>
          </cell>
        </row>
        <row r="572">
          <cell r="A572" t="str">
            <v>SerbiaPerindopril</v>
          </cell>
          <cell r="B572" t="str">
            <v>Perindopril</v>
          </cell>
          <cell r="C572" t="str">
            <v>Serbia</v>
          </cell>
          <cell r="E572">
            <v>2011</v>
          </cell>
          <cell r="F572">
            <v>2012.75</v>
          </cell>
        </row>
        <row r="573">
          <cell r="A573" t="str">
            <v>ThailandGlimepiride</v>
          </cell>
          <cell r="B573" t="str">
            <v>Glimepiride</v>
          </cell>
          <cell r="C573" t="str">
            <v>Thailand</v>
          </cell>
          <cell r="E573">
            <v>2012</v>
          </cell>
          <cell r="F573">
            <v>2011.75</v>
          </cell>
        </row>
        <row r="574">
          <cell r="A574" t="str">
            <v>ThailandClopidogrel</v>
          </cell>
          <cell r="B574" t="str">
            <v>Clopidogrel</v>
          </cell>
          <cell r="C574" t="str">
            <v>Thailand</v>
          </cell>
          <cell r="E574">
            <v>2012</v>
          </cell>
          <cell r="F574">
            <v>2011.5</v>
          </cell>
        </row>
        <row r="575">
          <cell r="A575" t="str">
            <v>ThailandVenlafaxine XR</v>
          </cell>
          <cell r="B575" t="str">
            <v>Venlafaxine XR</v>
          </cell>
          <cell r="C575" t="str">
            <v>Thailand</v>
          </cell>
          <cell r="E575">
            <v>2013</v>
          </cell>
          <cell r="F575">
            <v>2011.5</v>
          </cell>
        </row>
      </sheetData>
      <sheetData sheetId="7"/>
      <sheetData sheetId="8"/>
      <sheetData sheetId="9"/>
      <sheetData sheetId="10">
        <row r="5">
          <cell r="C5">
            <v>0</v>
          </cell>
          <cell r="D5">
            <v>0</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Atomoxetine18mg</v>
          </cell>
          <cell r="D6" t="str">
            <v>Atomoxetine</v>
          </cell>
          <cell r="E6" t="str">
            <v>18mg</v>
          </cell>
          <cell r="F6" t="str">
            <v>Y</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2010.5</v>
          </cell>
          <cell r="W6">
            <v>0</v>
          </cell>
          <cell r="X6">
            <v>0</v>
          </cell>
          <cell r="Y6">
            <v>0</v>
          </cell>
          <cell r="Z6">
            <v>0</v>
          </cell>
          <cell r="AA6">
            <v>0</v>
          </cell>
          <cell r="AB6">
            <v>0</v>
          </cell>
          <cell r="AC6">
            <v>0</v>
          </cell>
          <cell r="AD6">
            <v>0</v>
          </cell>
          <cell r="AE6">
            <v>2010.5</v>
          </cell>
          <cell r="AF6">
            <v>0</v>
          </cell>
          <cell r="AG6">
            <v>0</v>
          </cell>
          <cell r="AH6">
            <v>0</v>
          </cell>
          <cell r="AI6">
            <v>0</v>
          </cell>
          <cell r="AJ6">
            <v>0</v>
          </cell>
          <cell r="AK6">
            <v>2010.5</v>
          </cell>
        </row>
        <row r="7">
          <cell r="C7" t="str">
            <v>Atomoxetine25mg</v>
          </cell>
          <cell r="D7" t="str">
            <v>Atomoxetine</v>
          </cell>
          <cell r="E7" t="str">
            <v>25mg</v>
          </cell>
          <cell r="F7" t="str">
            <v>Y</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2010.5</v>
          </cell>
          <cell r="W7">
            <v>0</v>
          </cell>
          <cell r="X7">
            <v>0</v>
          </cell>
          <cell r="Y7">
            <v>0</v>
          </cell>
          <cell r="Z7">
            <v>0</v>
          </cell>
          <cell r="AA7">
            <v>0</v>
          </cell>
          <cell r="AB7">
            <v>0</v>
          </cell>
          <cell r="AC7">
            <v>0</v>
          </cell>
          <cell r="AD7">
            <v>0</v>
          </cell>
          <cell r="AE7">
            <v>2010.5</v>
          </cell>
          <cell r="AF7">
            <v>0</v>
          </cell>
          <cell r="AG7">
            <v>0</v>
          </cell>
          <cell r="AH7">
            <v>0</v>
          </cell>
          <cell r="AI7">
            <v>0</v>
          </cell>
          <cell r="AJ7">
            <v>0</v>
          </cell>
          <cell r="AK7">
            <v>2010.5</v>
          </cell>
        </row>
        <row r="8">
          <cell r="C8" t="str">
            <v>Atomoxetine40mg</v>
          </cell>
          <cell r="D8" t="str">
            <v>Atomoxetine</v>
          </cell>
          <cell r="E8" t="str">
            <v>40mg</v>
          </cell>
          <cell r="F8" t="str">
            <v>Y</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2010.5</v>
          </cell>
          <cell r="W8">
            <v>0</v>
          </cell>
          <cell r="X8">
            <v>0</v>
          </cell>
          <cell r="Y8">
            <v>0</v>
          </cell>
          <cell r="Z8">
            <v>0</v>
          </cell>
          <cell r="AA8">
            <v>0</v>
          </cell>
          <cell r="AB8">
            <v>0</v>
          </cell>
          <cell r="AC8">
            <v>0</v>
          </cell>
          <cell r="AD8">
            <v>0</v>
          </cell>
          <cell r="AE8">
            <v>2010.5</v>
          </cell>
          <cell r="AF8">
            <v>0</v>
          </cell>
          <cell r="AG8">
            <v>0</v>
          </cell>
          <cell r="AH8">
            <v>0</v>
          </cell>
          <cell r="AI8">
            <v>0</v>
          </cell>
          <cell r="AJ8">
            <v>0</v>
          </cell>
          <cell r="AK8">
            <v>2010.5</v>
          </cell>
        </row>
        <row r="9">
          <cell r="C9" t="str">
            <v>Atomoxetine60mg</v>
          </cell>
          <cell r="D9" t="str">
            <v>Atomoxetine</v>
          </cell>
          <cell r="E9" t="str">
            <v>60mg</v>
          </cell>
          <cell r="F9" t="str">
            <v>Y</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2010.5</v>
          </cell>
          <cell r="W9">
            <v>0</v>
          </cell>
          <cell r="X9">
            <v>0</v>
          </cell>
          <cell r="Y9">
            <v>0</v>
          </cell>
          <cell r="Z9">
            <v>0</v>
          </cell>
          <cell r="AA9">
            <v>0</v>
          </cell>
          <cell r="AB9">
            <v>0</v>
          </cell>
          <cell r="AC9">
            <v>0</v>
          </cell>
          <cell r="AD9">
            <v>0</v>
          </cell>
          <cell r="AE9">
            <v>2010.5</v>
          </cell>
          <cell r="AF9">
            <v>0</v>
          </cell>
          <cell r="AG9">
            <v>0</v>
          </cell>
          <cell r="AH9">
            <v>0</v>
          </cell>
          <cell r="AI9">
            <v>0</v>
          </cell>
          <cell r="AJ9">
            <v>0</v>
          </cell>
          <cell r="AK9">
            <v>2010.5</v>
          </cell>
        </row>
        <row r="10">
          <cell r="C10" t="str">
            <v>Betahistine8mg</v>
          </cell>
          <cell r="D10" t="str">
            <v>Betahistine</v>
          </cell>
          <cell r="E10" t="str">
            <v>8mg</v>
          </cell>
          <cell r="F10" t="str">
            <v>Y</v>
          </cell>
          <cell r="G10">
            <v>2010.25</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2010.25</v>
          </cell>
          <cell r="AF10">
            <v>2010.25</v>
          </cell>
          <cell r="AG10">
            <v>0</v>
          </cell>
          <cell r="AH10">
            <v>0</v>
          </cell>
          <cell r="AI10">
            <v>0</v>
          </cell>
          <cell r="AJ10">
            <v>0</v>
          </cell>
          <cell r="AK10">
            <v>2010.25</v>
          </cell>
        </row>
        <row r="11">
          <cell r="C11" t="str">
            <v>Betahistine16mg</v>
          </cell>
          <cell r="D11" t="str">
            <v>Betahistine</v>
          </cell>
          <cell r="E11" t="str">
            <v>16mg</v>
          </cell>
          <cell r="F11" t="str">
            <v>Y</v>
          </cell>
          <cell r="G11">
            <v>2010.25</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2010.25</v>
          </cell>
          <cell r="AF11">
            <v>2010.25</v>
          </cell>
          <cell r="AG11">
            <v>0</v>
          </cell>
          <cell r="AH11">
            <v>0</v>
          </cell>
          <cell r="AI11">
            <v>0</v>
          </cell>
          <cell r="AJ11">
            <v>2010.25</v>
          </cell>
          <cell r="AK11">
            <v>2010.25</v>
          </cell>
        </row>
        <row r="12">
          <cell r="C12" t="str">
            <v>Betahistine24mg</v>
          </cell>
          <cell r="D12" t="str">
            <v>Betahistine</v>
          </cell>
          <cell r="E12" t="str">
            <v>24mg</v>
          </cell>
          <cell r="F12" t="str">
            <v>Y</v>
          </cell>
          <cell r="G12">
            <v>2010.25</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2010.25</v>
          </cell>
          <cell r="AF12">
            <v>2010.25</v>
          </cell>
          <cell r="AG12">
            <v>0</v>
          </cell>
          <cell r="AH12">
            <v>0</v>
          </cell>
          <cell r="AI12">
            <v>0</v>
          </cell>
          <cell r="AJ12">
            <v>0</v>
          </cell>
          <cell r="AK12">
            <v>2010.25</v>
          </cell>
        </row>
        <row r="13">
          <cell r="C13" t="str">
            <v>Fosinopril10mg</v>
          </cell>
          <cell r="D13" t="str">
            <v>Fosinopril</v>
          </cell>
          <cell r="E13" t="str">
            <v>10mg</v>
          </cell>
          <cell r="F13">
            <v>0</v>
          </cell>
          <cell r="G13">
            <v>2010.25</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Fosinopril20mg</v>
          </cell>
          <cell r="D14" t="str">
            <v>Fosinopril</v>
          </cell>
          <cell r="E14" t="str">
            <v>20mg</v>
          </cell>
          <cell r="F14">
            <v>0</v>
          </cell>
          <cell r="G14">
            <v>2010.25</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Fosinopril + HCTZ20+12.5mg</v>
          </cell>
          <cell r="D15" t="str">
            <v>Fosinopril + HCTZ</v>
          </cell>
          <cell r="E15" t="str">
            <v>20+12.5mg</v>
          </cell>
          <cell r="F15">
            <v>0</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Galantamine</v>
          </cell>
          <cell r="D16" t="str">
            <v>Galantamine</v>
          </cell>
          <cell r="E16">
            <v>0</v>
          </cell>
          <cell r="F16" t="str">
            <v>Y</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2010.25</v>
          </cell>
          <cell r="AB16">
            <v>0</v>
          </cell>
          <cell r="AC16">
            <v>0</v>
          </cell>
          <cell r="AD16">
            <v>0</v>
          </cell>
          <cell r="AE16">
            <v>0</v>
          </cell>
          <cell r="AF16">
            <v>0</v>
          </cell>
          <cell r="AG16">
            <v>0</v>
          </cell>
          <cell r="AH16">
            <v>0</v>
          </cell>
          <cell r="AI16">
            <v>0</v>
          </cell>
          <cell r="AJ16">
            <v>0</v>
          </cell>
          <cell r="AK16">
            <v>2010.25</v>
          </cell>
        </row>
        <row r="17">
          <cell r="C17" t="str">
            <v>Metformin (standard)500mg</v>
          </cell>
          <cell r="D17" t="str">
            <v>Metformin (standard)</v>
          </cell>
          <cell r="E17" t="str">
            <v>500mg</v>
          </cell>
          <cell r="F17" t="str">
            <v>Y</v>
          </cell>
          <cell r="G17">
            <v>2010.25</v>
          </cell>
          <cell r="H17">
            <v>0</v>
          </cell>
          <cell r="I17">
            <v>0</v>
          </cell>
          <cell r="J17">
            <v>2010.25</v>
          </cell>
          <cell r="K17">
            <v>0</v>
          </cell>
          <cell r="L17">
            <v>0</v>
          </cell>
          <cell r="M17">
            <v>2010.25</v>
          </cell>
          <cell r="N17">
            <v>0</v>
          </cell>
          <cell r="O17">
            <v>0</v>
          </cell>
          <cell r="P17">
            <v>0</v>
          </cell>
          <cell r="Q17">
            <v>0</v>
          </cell>
          <cell r="R17">
            <v>0</v>
          </cell>
          <cell r="S17">
            <v>0</v>
          </cell>
          <cell r="T17">
            <v>0</v>
          </cell>
          <cell r="U17">
            <v>0</v>
          </cell>
          <cell r="V17">
            <v>0</v>
          </cell>
          <cell r="W17">
            <v>0</v>
          </cell>
          <cell r="X17">
            <v>2010.25</v>
          </cell>
          <cell r="Y17">
            <v>0</v>
          </cell>
          <cell r="Z17">
            <v>0</v>
          </cell>
          <cell r="AA17">
            <v>2010.25</v>
          </cell>
          <cell r="AB17">
            <v>0</v>
          </cell>
          <cell r="AC17">
            <v>0</v>
          </cell>
          <cell r="AD17">
            <v>0</v>
          </cell>
          <cell r="AE17">
            <v>2010.25</v>
          </cell>
          <cell r="AF17">
            <v>2010.25</v>
          </cell>
          <cell r="AG17">
            <v>0</v>
          </cell>
          <cell r="AH17">
            <v>0</v>
          </cell>
          <cell r="AI17">
            <v>2010.25</v>
          </cell>
          <cell r="AJ17">
            <v>2010.25</v>
          </cell>
          <cell r="AK17">
            <v>2010.25</v>
          </cell>
        </row>
        <row r="18">
          <cell r="C18" t="str">
            <v>Metformin (standard)850mg</v>
          </cell>
          <cell r="D18" t="str">
            <v>Metformin (standard)</v>
          </cell>
          <cell r="E18" t="str">
            <v>850mg</v>
          </cell>
          <cell r="F18" t="str">
            <v>Y</v>
          </cell>
          <cell r="G18">
            <v>2010.25</v>
          </cell>
          <cell r="H18">
            <v>0</v>
          </cell>
          <cell r="I18">
            <v>0</v>
          </cell>
          <cell r="J18">
            <v>2010.25</v>
          </cell>
          <cell r="K18">
            <v>0</v>
          </cell>
          <cell r="L18">
            <v>0</v>
          </cell>
          <cell r="M18">
            <v>2010.25</v>
          </cell>
          <cell r="N18">
            <v>0</v>
          </cell>
          <cell r="O18">
            <v>0</v>
          </cell>
          <cell r="P18">
            <v>0</v>
          </cell>
          <cell r="Q18">
            <v>0</v>
          </cell>
          <cell r="R18">
            <v>0</v>
          </cell>
          <cell r="S18">
            <v>0</v>
          </cell>
          <cell r="T18">
            <v>0</v>
          </cell>
          <cell r="U18">
            <v>0</v>
          </cell>
          <cell r="V18">
            <v>0</v>
          </cell>
          <cell r="W18">
            <v>0</v>
          </cell>
          <cell r="X18">
            <v>2010.25</v>
          </cell>
          <cell r="Y18">
            <v>0</v>
          </cell>
          <cell r="Z18">
            <v>0</v>
          </cell>
          <cell r="AA18">
            <v>0</v>
          </cell>
          <cell r="AB18">
            <v>0</v>
          </cell>
          <cell r="AC18">
            <v>0</v>
          </cell>
          <cell r="AD18">
            <v>0</v>
          </cell>
          <cell r="AE18">
            <v>2010.25</v>
          </cell>
          <cell r="AF18">
            <v>2010.25</v>
          </cell>
          <cell r="AG18">
            <v>0</v>
          </cell>
          <cell r="AH18">
            <v>0</v>
          </cell>
          <cell r="AI18">
            <v>2010.25</v>
          </cell>
          <cell r="AJ18">
            <v>2010.25</v>
          </cell>
          <cell r="AK18">
            <v>2010.25</v>
          </cell>
        </row>
        <row r="19">
          <cell r="C19" t="str">
            <v>Metformin (standard)1000mg</v>
          </cell>
          <cell r="D19" t="str">
            <v>Metformin (standard)</v>
          </cell>
          <cell r="E19" t="str">
            <v>1000mg</v>
          </cell>
          <cell r="F19" t="str">
            <v>Y</v>
          </cell>
          <cell r="G19">
            <v>2010.25</v>
          </cell>
          <cell r="H19">
            <v>0</v>
          </cell>
          <cell r="I19">
            <v>0</v>
          </cell>
          <cell r="J19">
            <v>2010.25</v>
          </cell>
          <cell r="K19">
            <v>0</v>
          </cell>
          <cell r="L19">
            <v>0</v>
          </cell>
          <cell r="M19">
            <v>0</v>
          </cell>
          <cell r="N19">
            <v>0</v>
          </cell>
          <cell r="O19">
            <v>0</v>
          </cell>
          <cell r="P19">
            <v>0</v>
          </cell>
          <cell r="Q19">
            <v>0</v>
          </cell>
          <cell r="R19">
            <v>0</v>
          </cell>
          <cell r="S19">
            <v>0</v>
          </cell>
          <cell r="T19">
            <v>0</v>
          </cell>
          <cell r="U19">
            <v>0</v>
          </cell>
          <cell r="V19">
            <v>0</v>
          </cell>
          <cell r="W19">
            <v>0</v>
          </cell>
          <cell r="X19">
            <v>2010.25</v>
          </cell>
          <cell r="Y19">
            <v>0</v>
          </cell>
          <cell r="Z19">
            <v>0</v>
          </cell>
          <cell r="AA19">
            <v>0</v>
          </cell>
          <cell r="AB19">
            <v>0</v>
          </cell>
          <cell r="AC19">
            <v>0</v>
          </cell>
          <cell r="AD19">
            <v>0</v>
          </cell>
          <cell r="AE19">
            <v>2010.25</v>
          </cell>
          <cell r="AF19">
            <v>2010.25</v>
          </cell>
          <cell r="AG19">
            <v>0</v>
          </cell>
          <cell r="AH19">
            <v>0</v>
          </cell>
          <cell r="AI19">
            <v>0</v>
          </cell>
          <cell r="AJ19">
            <v>2010.25</v>
          </cell>
          <cell r="AK19">
            <v>2010.25</v>
          </cell>
        </row>
        <row r="20">
          <cell r="C20" t="str">
            <v>Gabapentin100mg</v>
          </cell>
          <cell r="D20" t="str">
            <v>Gabapentin</v>
          </cell>
          <cell r="E20" t="str">
            <v>100mg</v>
          </cell>
          <cell r="F20" t="str">
            <v>Y</v>
          </cell>
          <cell r="G20">
            <v>2010.25</v>
          </cell>
          <cell r="H20">
            <v>0</v>
          </cell>
          <cell r="I20">
            <v>0</v>
          </cell>
          <cell r="J20">
            <v>2010.25</v>
          </cell>
          <cell r="K20">
            <v>0</v>
          </cell>
          <cell r="L20">
            <v>0</v>
          </cell>
          <cell r="M20">
            <v>0</v>
          </cell>
          <cell r="N20">
            <v>0</v>
          </cell>
          <cell r="O20">
            <v>0</v>
          </cell>
          <cell r="P20">
            <v>0</v>
          </cell>
          <cell r="Q20">
            <v>0</v>
          </cell>
          <cell r="R20">
            <v>0</v>
          </cell>
          <cell r="S20">
            <v>0</v>
          </cell>
          <cell r="T20">
            <v>0</v>
          </cell>
          <cell r="U20">
            <v>2010.25</v>
          </cell>
          <cell r="V20">
            <v>0</v>
          </cell>
          <cell r="W20">
            <v>0</v>
          </cell>
          <cell r="X20">
            <v>2010.25</v>
          </cell>
          <cell r="Y20">
            <v>0</v>
          </cell>
          <cell r="Z20">
            <v>0</v>
          </cell>
          <cell r="AA20">
            <v>2010.25</v>
          </cell>
          <cell r="AB20">
            <v>0</v>
          </cell>
          <cell r="AC20">
            <v>0</v>
          </cell>
          <cell r="AD20">
            <v>0</v>
          </cell>
          <cell r="AE20">
            <v>2010.25</v>
          </cell>
          <cell r="AF20">
            <v>0</v>
          </cell>
          <cell r="AG20">
            <v>2010.25</v>
          </cell>
          <cell r="AH20">
            <v>0</v>
          </cell>
          <cell r="AI20">
            <v>0</v>
          </cell>
          <cell r="AJ20">
            <v>0</v>
          </cell>
          <cell r="AK20">
            <v>2010.25</v>
          </cell>
        </row>
        <row r="21">
          <cell r="C21" t="str">
            <v>Gabapentin300mg</v>
          </cell>
          <cell r="D21" t="str">
            <v>Gabapentin</v>
          </cell>
          <cell r="E21" t="str">
            <v>300mg</v>
          </cell>
          <cell r="F21" t="str">
            <v>Y</v>
          </cell>
          <cell r="G21">
            <v>2010.25</v>
          </cell>
          <cell r="H21">
            <v>0</v>
          </cell>
          <cell r="I21">
            <v>0</v>
          </cell>
          <cell r="J21">
            <v>2010.25</v>
          </cell>
          <cell r="K21">
            <v>0</v>
          </cell>
          <cell r="L21">
            <v>0</v>
          </cell>
          <cell r="M21">
            <v>0</v>
          </cell>
          <cell r="N21">
            <v>0</v>
          </cell>
          <cell r="O21">
            <v>0</v>
          </cell>
          <cell r="P21">
            <v>0</v>
          </cell>
          <cell r="Q21">
            <v>0</v>
          </cell>
          <cell r="R21">
            <v>0</v>
          </cell>
          <cell r="S21">
            <v>0</v>
          </cell>
          <cell r="T21">
            <v>0</v>
          </cell>
          <cell r="U21">
            <v>2010.25</v>
          </cell>
          <cell r="V21">
            <v>0</v>
          </cell>
          <cell r="W21">
            <v>0</v>
          </cell>
          <cell r="X21">
            <v>2010.25</v>
          </cell>
          <cell r="Y21">
            <v>0</v>
          </cell>
          <cell r="Z21">
            <v>0</v>
          </cell>
          <cell r="AA21">
            <v>2010.25</v>
          </cell>
          <cell r="AB21">
            <v>0</v>
          </cell>
          <cell r="AC21">
            <v>0</v>
          </cell>
          <cell r="AD21">
            <v>0</v>
          </cell>
          <cell r="AE21">
            <v>2010.25</v>
          </cell>
          <cell r="AF21">
            <v>0</v>
          </cell>
          <cell r="AG21">
            <v>2010.25</v>
          </cell>
          <cell r="AH21">
            <v>0</v>
          </cell>
          <cell r="AI21">
            <v>0</v>
          </cell>
          <cell r="AJ21">
            <v>0</v>
          </cell>
          <cell r="AK21">
            <v>2010.25</v>
          </cell>
        </row>
        <row r="22">
          <cell r="C22" t="str">
            <v>Gabapentin400mg</v>
          </cell>
          <cell r="D22" t="str">
            <v>Gabapentin</v>
          </cell>
          <cell r="E22" t="str">
            <v>400mg</v>
          </cell>
          <cell r="F22" t="str">
            <v>Y</v>
          </cell>
          <cell r="G22">
            <v>2010.25</v>
          </cell>
          <cell r="H22">
            <v>0</v>
          </cell>
          <cell r="I22">
            <v>0</v>
          </cell>
          <cell r="J22">
            <v>2010.25</v>
          </cell>
          <cell r="K22">
            <v>0</v>
          </cell>
          <cell r="L22">
            <v>0</v>
          </cell>
          <cell r="M22">
            <v>0</v>
          </cell>
          <cell r="N22">
            <v>0</v>
          </cell>
          <cell r="O22">
            <v>0</v>
          </cell>
          <cell r="P22">
            <v>0</v>
          </cell>
          <cell r="Q22">
            <v>0</v>
          </cell>
          <cell r="R22">
            <v>0</v>
          </cell>
          <cell r="S22">
            <v>0</v>
          </cell>
          <cell r="T22">
            <v>0</v>
          </cell>
          <cell r="U22">
            <v>2010.25</v>
          </cell>
          <cell r="V22">
            <v>0</v>
          </cell>
          <cell r="W22">
            <v>0</v>
          </cell>
          <cell r="X22">
            <v>0</v>
          </cell>
          <cell r="Y22">
            <v>0</v>
          </cell>
          <cell r="Z22">
            <v>0</v>
          </cell>
          <cell r="AA22">
            <v>2010.25</v>
          </cell>
          <cell r="AB22">
            <v>0</v>
          </cell>
          <cell r="AC22">
            <v>0</v>
          </cell>
          <cell r="AD22">
            <v>0</v>
          </cell>
          <cell r="AE22">
            <v>2010.25</v>
          </cell>
          <cell r="AF22">
            <v>0</v>
          </cell>
          <cell r="AG22">
            <v>2010.25</v>
          </cell>
          <cell r="AH22">
            <v>0</v>
          </cell>
          <cell r="AI22">
            <v>0</v>
          </cell>
          <cell r="AJ22">
            <v>0</v>
          </cell>
          <cell r="AK22">
            <v>2010.25</v>
          </cell>
        </row>
        <row r="23">
          <cell r="C23" t="str">
            <v>Paracetamol + Tramadol</v>
          </cell>
          <cell r="D23" t="str">
            <v>Paracetamol + Tramadol</v>
          </cell>
          <cell r="E23">
            <v>0</v>
          </cell>
          <cell r="F23" t="str">
            <v>Y</v>
          </cell>
          <cell r="G23">
            <v>2011.75</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2010.75</v>
          </cell>
          <cell r="W23">
            <v>0</v>
          </cell>
          <cell r="X23">
            <v>0</v>
          </cell>
          <cell r="Y23">
            <v>2011.75</v>
          </cell>
          <cell r="Z23">
            <v>0</v>
          </cell>
          <cell r="AA23">
            <v>0</v>
          </cell>
          <cell r="AB23">
            <v>0</v>
          </cell>
          <cell r="AC23">
            <v>0</v>
          </cell>
          <cell r="AD23">
            <v>0</v>
          </cell>
          <cell r="AE23">
            <v>0</v>
          </cell>
          <cell r="AF23">
            <v>0</v>
          </cell>
          <cell r="AG23">
            <v>0</v>
          </cell>
          <cell r="AH23">
            <v>0</v>
          </cell>
          <cell r="AI23">
            <v>0</v>
          </cell>
          <cell r="AJ23">
            <v>0</v>
          </cell>
          <cell r="AK23">
            <v>2010.75</v>
          </cell>
        </row>
        <row r="24">
          <cell r="C24" t="str">
            <v>Amoxicillin + Clarithromycin + Esomeprazole</v>
          </cell>
          <cell r="D24" t="str">
            <v>Amoxicillin + Clarithromycin + Esomeprazole</v>
          </cell>
          <cell r="E24">
            <v>0</v>
          </cell>
          <cell r="F24" t="str">
            <v>Y</v>
          </cell>
          <cell r="G24">
            <v>2011.5</v>
          </cell>
          <cell r="H24">
            <v>2011.5</v>
          </cell>
          <cell r="I24">
            <v>2011.5</v>
          </cell>
          <cell r="J24">
            <v>2011.5</v>
          </cell>
          <cell r="K24">
            <v>2011.5</v>
          </cell>
          <cell r="L24">
            <v>2011.5</v>
          </cell>
          <cell r="M24">
            <v>2011.5</v>
          </cell>
          <cell r="N24">
            <v>2011.5</v>
          </cell>
          <cell r="O24">
            <v>2011.5</v>
          </cell>
          <cell r="P24">
            <v>2011.5</v>
          </cell>
          <cell r="Q24">
            <v>2011.5</v>
          </cell>
          <cell r="R24">
            <v>2011.5</v>
          </cell>
          <cell r="S24">
            <v>2011.5</v>
          </cell>
          <cell r="T24">
            <v>2011.5</v>
          </cell>
          <cell r="U24">
            <v>2011.5</v>
          </cell>
          <cell r="V24">
            <v>2011.5</v>
          </cell>
          <cell r="W24">
            <v>2011.5</v>
          </cell>
          <cell r="X24">
            <v>2011.5</v>
          </cell>
          <cell r="Y24">
            <v>2011.5</v>
          </cell>
          <cell r="Z24">
            <v>2011.5</v>
          </cell>
          <cell r="AA24">
            <v>2011.5</v>
          </cell>
          <cell r="AB24">
            <v>2011.5</v>
          </cell>
          <cell r="AC24">
            <v>2011.5</v>
          </cell>
          <cell r="AD24">
            <v>2011.5</v>
          </cell>
          <cell r="AE24">
            <v>2011.5</v>
          </cell>
          <cell r="AF24">
            <v>2011.5</v>
          </cell>
          <cell r="AG24">
            <v>2011.5</v>
          </cell>
          <cell r="AH24">
            <v>2011.5</v>
          </cell>
          <cell r="AI24">
            <v>2011.5</v>
          </cell>
          <cell r="AJ24">
            <v>2011.5</v>
          </cell>
          <cell r="AK24">
            <v>2011.5</v>
          </cell>
        </row>
        <row r="25">
          <cell r="C25" t="str">
            <v>Clopidogrel75mg</v>
          </cell>
          <cell r="D25" t="str">
            <v>Clopidogrel</v>
          </cell>
          <cell r="E25" t="str">
            <v>75mg</v>
          </cell>
          <cell r="F25" t="str">
            <v>Y</v>
          </cell>
          <cell r="G25">
            <v>2010.25</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2010.25</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2010.25</v>
          </cell>
        </row>
        <row r="26">
          <cell r="C26" t="str">
            <v>Metformin + Glibenclamide</v>
          </cell>
          <cell r="D26" t="str">
            <v>Metformin + Glibenclamide</v>
          </cell>
          <cell r="E26">
            <v>0</v>
          </cell>
          <cell r="F26" t="str">
            <v>Y</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2010.75</v>
          </cell>
          <cell r="AB26">
            <v>0</v>
          </cell>
          <cell r="AC26">
            <v>0</v>
          </cell>
          <cell r="AD26">
            <v>0</v>
          </cell>
          <cell r="AE26">
            <v>0</v>
          </cell>
          <cell r="AF26">
            <v>0</v>
          </cell>
          <cell r="AG26">
            <v>0</v>
          </cell>
          <cell r="AH26">
            <v>0</v>
          </cell>
          <cell r="AI26">
            <v>0</v>
          </cell>
          <cell r="AJ26">
            <v>0</v>
          </cell>
          <cell r="AK26">
            <v>2010.75</v>
          </cell>
        </row>
        <row r="27">
          <cell r="C27" t="str">
            <v>Metformin XR500mg</v>
          </cell>
          <cell r="D27" t="str">
            <v>Metformin XR</v>
          </cell>
          <cell r="E27" t="str">
            <v>500mg</v>
          </cell>
          <cell r="F27" t="str">
            <v>Y</v>
          </cell>
          <cell r="G27">
            <v>2010.75</v>
          </cell>
          <cell r="H27">
            <v>0</v>
          </cell>
          <cell r="I27">
            <v>0</v>
          </cell>
          <cell r="J27">
            <v>2010.75</v>
          </cell>
          <cell r="K27">
            <v>0</v>
          </cell>
          <cell r="L27">
            <v>0</v>
          </cell>
          <cell r="M27">
            <v>0</v>
          </cell>
          <cell r="N27">
            <v>0</v>
          </cell>
          <cell r="O27">
            <v>0</v>
          </cell>
          <cell r="P27">
            <v>0</v>
          </cell>
          <cell r="Q27">
            <v>0</v>
          </cell>
          <cell r="R27">
            <v>0</v>
          </cell>
          <cell r="S27">
            <v>0</v>
          </cell>
          <cell r="T27">
            <v>0</v>
          </cell>
          <cell r="U27">
            <v>0</v>
          </cell>
          <cell r="V27">
            <v>2010.75</v>
          </cell>
          <cell r="W27">
            <v>0</v>
          </cell>
          <cell r="X27">
            <v>0</v>
          </cell>
          <cell r="Y27">
            <v>2010.75</v>
          </cell>
          <cell r="Z27">
            <v>0</v>
          </cell>
          <cell r="AA27">
            <v>0</v>
          </cell>
          <cell r="AB27">
            <v>0</v>
          </cell>
          <cell r="AC27">
            <v>0</v>
          </cell>
          <cell r="AD27">
            <v>0</v>
          </cell>
          <cell r="AE27">
            <v>0</v>
          </cell>
          <cell r="AF27">
            <v>0</v>
          </cell>
          <cell r="AG27">
            <v>0</v>
          </cell>
          <cell r="AH27">
            <v>0</v>
          </cell>
          <cell r="AI27">
            <v>0</v>
          </cell>
          <cell r="AJ27">
            <v>0</v>
          </cell>
          <cell r="AK27">
            <v>2010.75</v>
          </cell>
        </row>
        <row r="28">
          <cell r="C28" t="str">
            <v>Metformin XR850mg</v>
          </cell>
          <cell r="D28" t="str">
            <v>Metformin XR</v>
          </cell>
          <cell r="E28" t="str">
            <v>850mg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2011.75</v>
          </cell>
          <cell r="AB28">
            <v>0</v>
          </cell>
          <cell r="AC28">
            <v>0</v>
          </cell>
          <cell r="AD28">
            <v>0</v>
          </cell>
          <cell r="AE28">
            <v>0</v>
          </cell>
          <cell r="AF28">
            <v>0</v>
          </cell>
          <cell r="AG28">
            <v>0</v>
          </cell>
          <cell r="AH28">
            <v>0</v>
          </cell>
          <cell r="AI28">
            <v>0</v>
          </cell>
          <cell r="AJ28">
            <v>0</v>
          </cell>
          <cell r="AK28">
            <v>2011.75</v>
          </cell>
        </row>
        <row r="29">
          <cell r="C29" t="str">
            <v>Piperacillin + Tazobactam2250mg</v>
          </cell>
          <cell r="D29" t="str">
            <v>Piperacillin + Tazobactam</v>
          </cell>
          <cell r="E29" t="str">
            <v>2250mg</v>
          </cell>
          <cell r="F29" t="str">
            <v>Y</v>
          </cell>
          <cell r="G29">
            <v>0</v>
          </cell>
          <cell r="H29">
            <v>0</v>
          </cell>
          <cell r="I29">
            <v>0</v>
          </cell>
          <cell r="J29">
            <v>2010.25</v>
          </cell>
          <cell r="K29">
            <v>0</v>
          </cell>
          <cell r="L29">
            <v>0</v>
          </cell>
          <cell r="M29">
            <v>0</v>
          </cell>
          <cell r="N29">
            <v>0</v>
          </cell>
          <cell r="O29">
            <v>0</v>
          </cell>
          <cell r="P29">
            <v>0</v>
          </cell>
          <cell r="Q29">
            <v>0</v>
          </cell>
          <cell r="R29">
            <v>2010.25</v>
          </cell>
          <cell r="S29">
            <v>0</v>
          </cell>
          <cell r="T29">
            <v>0</v>
          </cell>
          <cell r="U29">
            <v>0</v>
          </cell>
          <cell r="V29">
            <v>2010.25</v>
          </cell>
          <cell r="W29">
            <v>2010.25</v>
          </cell>
          <cell r="X29">
            <v>2010.25</v>
          </cell>
          <cell r="Y29">
            <v>0</v>
          </cell>
          <cell r="Z29">
            <v>0</v>
          </cell>
          <cell r="AA29">
            <v>2010.25</v>
          </cell>
          <cell r="AB29">
            <v>2010.25</v>
          </cell>
          <cell r="AC29">
            <v>0</v>
          </cell>
          <cell r="AD29">
            <v>0</v>
          </cell>
          <cell r="AE29">
            <v>2010.25</v>
          </cell>
          <cell r="AF29">
            <v>2010.25</v>
          </cell>
          <cell r="AG29">
            <v>0</v>
          </cell>
          <cell r="AH29">
            <v>0</v>
          </cell>
          <cell r="AI29">
            <v>0</v>
          </cell>
          <cell r="AJ29">
            <v>2010.25</v>
          </cell>
          <cell r="AK29">
            <v>2010.25</v>
          </cell>
        </row>
        <row r="30">
          <cell r="C30" t="str">
            <v>Piperacillin + Tazobactam3375mg</v>
          </cell>
          <cell r="D30" t="str">
            <v>Piperacillin + Tazobactam</v>
          </cell>
          <cell r="E30" t="str">
            <v>3375mg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2010.25</v>
          </cell>
          <cell r="AF30">
            <v>0</v>
          </cell>
          <cell r="AG30">
            <v>0</v>
          </cell>
          <cell r="AH30">
            <v>0</v>
          </cell>
          <cell r="AI30">
            <v>0</v>
          </cell>
          <cell r="AJ30">
            <v>0</v>
          </cell>
          <cell r="AK30">
            <v>2010.25</v>
          </cell>
        </row>
        <row r="31">
          <cell r="C31" t="str">
            <v>Piperacillin + Tazobactam4500mg</v>
          </cell>
          <cell r="D31" t="str">
            <v>Piperacillin + Tazobactam</v>
          </cell>
          <cell r="E31" t="str">
            <v>4500mg</v>
          </cell>
          <cell r="F31" t="str">
            <v>Y</v>
          </cell>
          <cell r="G31">
            <v>0</v>
          </cell>
          <cell r="H31">
            <v>0</v>
          </cell>
          <cell r="I31">
            <v>0</v>
          </cell>
          <cell r="J31">
            <v>2010.25</v>
          </cell>
          <cell r="K31">
            <v>0</v>
          </cell>
          <cell r="L31">
            <v>0</v>
          </cell>
          <cell r="M31">
            <v>2010.25</v>
          </cell>
          <cell r="N31">
            <v>2010.25</v>
          </cell>
          <cell r="O31">
            <v>0</v>
          </cell>
          <cell r="P31">
            <v>0</v>
          </cell>
          <cell r="Q31">
            <v>0</v>
          </cell>
          <cell r="R31">
            <v>2010.25</v>
          </cell>
          <cell r="S31">
            <v>0</v>
          </cell>
          <cell r="T31">
            <v>0</v>
          </cell>
          <cell r="U31">
            <v>2010.25</v>
          </cell>
          <cell r="V31">
            <v>2010.25</v>
          </cell>
          <cell r="W31">
            <v>2010.25</v>
          </cell>
          <cell r="X31">
            <v>2010.25</v>
          </cell>
          <cell r="Y31">
            <v>0</v>
          </cell>
          <cell r="Z31">
            <v>0</v>
          </cell>
          <cell r="AA31">
            <v>2010.25</v>
          </cell>
          <cell r="AB31">
            <v>2010.25</v>
          </cell>
          <cell r="AC31">
            <v>0</v>
          </cell>
          <cell r="AD31">
            <v>0</v>
          </cell>
          <cell r="AE31">
            <v>2010.25</v>
          </cell>
          <cell r="AF31">
            <v>2010.25</v>
          </cell>
          <cell r="AG31">
            <v>0</v>
          </cell>
          <cell r="AH31">
            <v>0</v>
          </cell>
          <cell r="AI31">
            <v>2010.25</v>
          </cell>
          <cell r="AJ31">
            <v>2010.25</v>
          </cell>
          <cell r="AK31">
            <v>2010.25</v>
          </cell>
        </row>
        <row r="32">
          <cell r="C32" t="str">
            <v>Topiramate25mg</v>
          </cell>
          <cell r="D32" t="str">
            <v>Topiramate</v>
          </cell>
          <cell r="E32" t="str">
            <v>25mg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2010.25</v>
          </cell>
          <cell r="AB32">
            <v>0</v>
          </cell>
          <cell r="AC32">
            <v>0</v>
          </cell>
          <cell r="AD32">
            <v>0</v>
          </cell>
          <cell r="AE32">
            <v>2010.25</v>
          </cell>
          <cell r="AF32">
            <v>0</v>
          </cell>
          <cell r="AG32">
            <v>0</v>
          </cell>
          <cell r="AH32">
            <v>0</v>
          </cell>
          <cell r="AI32">
            <v>0</v>
          </cell>
          <cell r="AJ32">
            <v>0</v>
          </cell>
          <cell r="AK32">
            <v>2010.25</v>
          </cell>
        </row>
        <row r="33">
          <cell r="C33" t="str">
            <v>Topiramate50mg</v>
          </cell>
          <cell r="D33" t="str">
            <v>Topiramate</v>
          </cell>
          <cell r="E33" t="str">
            <v>50mg</v>
          </cell>
          <cell r="F33" t="str">
            <v>Y</v>
          </cell>
          <cell r="G33">
            <v>0</v>
          </cell>
          <cell r="H33">
            <v>0</v>
          </cell>
          <cell r="I33">
            <v>0</v>
          </cell>
          <cell r="J33">
            <v>2010.25</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2010.25</v>
          </cell>
          <cell r="AB33">
            <v>0</v>
          </cell>
          <cell r="AC33">
            <v>0</v>
          </cell>
          <cell r="AD33">
            <v>0</v>
          </cell>
          <cell r="AE33">
            <v>2010.25</v>
          </cell>
          <cell r="AF33">
            <v>0</v>
          </cell>
          <cell r="AG33">
            <v>0</v>
          </cell>
          <cell r="AH33">
            <v>0</v>
          </cell>
          <cell r="AI33">
            <v>0</v>
          </cell>
          <cell r="AJ33">
            <v>0</v>
          </cell>
          <cell r="AK33">
            <v>2010.25</v>
          </cell>
        </row>
        <row r="34">
          <cell r="C34" t="str">
            <v>Topiramate100mg</v>
          </cell>
          <cell r="D34" t="str">
            <v>Topiramate</v>
          </cell>
          <cell r="E34" t="str">
            <v>100mg</v>
          </cell>
          <cell r="F34" t="str">
            <v>Y</v>
          </cell>
          <cell r="G34">
            <v>0</v>
          </cell>
          <cell r="H34">
            <v>0</v>
          </cell>
          <cell r="I34">
            <v>0</v>
          </cell>
          <cell r="J34">
            <v>2010.25</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2010.25</v>
          </cell>
          <cell r="AB34">
            <v>0</v>
          </cell>
          <cell r="AC34">
            <v>0</v>
          </cell>
          <cell r="AD34">
            <v>0</v>
          </cell>
          <cell r="AE34">
            <v>2010.25</v>
          </cell>
          <cell r="AF34">
            <v>0</v>
          </cell>
          <cell r="AG34">
            <v>0</v>
          </cell>
          <cell r="AH34">
            <v>0</v>
          </cell>
          <cell r="AI34">
            <v>0</v>
          </cell>
          <cell r="AJ34">
            <v>0</v>
          </cell>
          <cell r="AK34">
            <v>2010.25</v>
          </cell>
        </row>
        <row r="35">
          <cell r="C35" t="str">
            <v>Topiramate200mg</v>
          </cell>
          <cell r="D35" t="str">
            <v>Topiramate</v>
          </cell>
          <cell r="E35" t="str">
            <v>200mg</v>
          </cell>
          <cell r="F35" t="str">
            <v>Y</v>
          </cell>
          <cell r="G35">
            <v>0</v>
          </cell>
          <cell r="H35">
            <v>0</v>
          </cell>
          <cell r="I35">
            <v>0</v>
          </cell>
          <cell r="J35">
            <v>2010.25</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2010.25</v>
          </cell>
          <cell r="AB35">
            <v>0</v>
          </cell>
          <cell r="AC35">
            <v>0</v>
          </cell>
          <cell r="AD35">
            <v>0</v>
          </cell>
          <cell r="AE35">
            <v>2010.25</v>
          </cell>
          <cell r="AF35">
            <v>0</v>
          </cell>
          <cell r="AG35">
            <v>0</v>
          </cell>
          <cell r="AH35">
            <v>0</v>
          </cell>
          <cell r="AI35">
            <v>0</v>
          </cell>
          <cell r="AJ35">
            <v>0</v>
          </cell>
          <cell r="AK35">
            <v>2010.25</v>
          </cell>
        </row>
        <row r="36">
          <cell r="C36" t="str">
            <v>Clopidogrel75mg</v>
          </cell>
          <cell r="D36" t="str">
            <v>Clopidogrel</v>
          </cell>
          <cell r="E36" t="str">
            <v>75mg</v>
          </cell>
          <cell r="F36" t="str">
            <v>Y</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2010.25</v>
          </cell>
          <cell r="AF36">
            <v>0</v>
          </cell>
          <cell r="AG36">
            <v>0</v>
          </cell>
          <cell r="AH36">
            <v>0</v>
          </cell>
          <cell r="AI36">
            <v>0</v>
          </cell>
          <cell r="AJ36">
            <v>0</v>
          </cell>
          <cell r="AK36">
            <v>2010.25</v>
          </cell>
        </row>
        <row r="37">
          <cell r="C37" t="str">
            <v>Perindopril2mg</v>
          </cell>
          <cell r="D37" t="str">
            <v>Perindopril</v>
          </cell>
          <cell r="E37" t="str">
            <v>2mg</v>
          </cell>
          <cell r="F37" t="str">
            <v>Y</v>
          </cell>
          <cell r="G37">
            <v>2010.25</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2010.25</v>
          </cell>
          <cell r="AF37">
            <v>0</v>
          </cell>
          <cell r="AG37">
            <v>0</v>
          </cell>
          <cell r="AH37">
            <v>0</v>
          </cell>
          <cell r="AI37">
            <v>0</v>
          </cell>
          <cell r="AJ37">
            <v>0</v>
          </cell>
          <cell r="AK37">
            <v>2010.25</v>
          </cell>
        </row>
        <row r="38">
          <cell r="C38" t="str">
            <v>Perindopril4mg</v>
          </cell>
          <cell r="D38" t="str">
            <v>Perindopril</v>
          </cell>
          <cell r="E38" t="str">
            <v>4mg</v>
          </cell>
          <cell r="F38" t="str">
            <v>Y</v>
          </cell>
          <cell r="G38">
            <v>2010.25</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2010.25</v>
          </cell>
          <cell r="AF38">
            <v>0</v>
          </cell>
          <cell r="AG38">
            <v>0</v>
          </cell>
          <cell r="AH38">
            <v>0</v>
          </cell>
          <cell r="AI38">
            <v>0</v>
          </cell>
          <cell r="AJ38">
            <v>0</v>
          </cell>
          <cell r="AK38">
            <v>2010.25</v>
          </cell>
        </row>
        <row r="39">
          <cell r="C39" t="str">
            <v>Perindopril8mg</v>
          </cell>
          <cell r="D39" t="str">
            <v>Perindopril</v>
          </cell>
          <cell r="E39" t="str">
            <v>8mg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2010.25</v>
          </cell>
          <cell r="AF39">
            <v>0</v>
          </cell>
          <cell r="AG39">
            <v>0</v>
          </cell>
          <cell r="AH39">
            <v>0</v>
          </cell>
          <cell r="AI39">
            <v>0</v>
          </cell>
          <cell r="AJ39">
            <v>0</v>
          </cell>
          <cell r="AK39">
            <v>2010.25</v>
          </cell>
        </row>
        <row r="40">
          <cell r="C40" t="str">
            <v>Felodipine + Candesartan</v>
          </cell>
          <cell r="D40" t="str">
            <v>Felodipine + Candesartan</v>
          </cell>
          <cell r="E40">
            <v>0</v>
          </cell>
          <cell r="F40" t="str">
            <v>Y</v>
          </cell>
          <cell r="G40">
            <v>2011.5</v>
          </cell>
          <cell r="H40">
            <v>2011.5</v>
          </cell>
          <cell r="I40">
            <v>2011.5</v>
          </cell>
          <cell r="J40">
            <v>2011.5</v>
          </cell>
          <cell r="K40">
            <v>2011.5</v>
          </cell>
          <cell r="L40">
            <v>2011.5</v>
          </cell>
          <cell r="M40">
            <v>2011.5</v>
          </cell>
          <cell r="N40">
            <v>2011.5</v>
          </cell>
          <cell r="O40">
            <v>2011.5</v>
          </cell>
          <cell r="P40">
            <v>2011.5</v>
          </cell>
          <cell r="Q40">
            <v>2011.5</v>
          </cell>
          <cell r="R40">
            <v>2011.5</v>
          </cell>
          <cell r="S40">
            <v>2011.5</v>
          </cell>
          <cell r="T40">
            <v>2011.5</v>
          </cell>
          <cell r="U40">
            <v>2011.5</v>
          </cell>
          <cell r="V40">
            <v>2011.5</v>
          </cell>
          <cell r="W40">
            <v>2011.5</v>
          </cell>
          <cell r="X40">
            <v>2011.5</v>
          </cell>
          <cell r="Y40">
            <v>2011.5</v>
          </cell>
          <cell r="Z40">
            <v>2011.5</v>
          </cell>
          <cell r="AA40">
            <v>2011.5</v>
          </cell>
          <cell r="AB40">
            <v>2011.5</v>
          </cell>
          <cell r="AC40">
            <v>2011.5</v>
          </cell>
          <cell r="AD40">
            <v>2011.5</v>
          </cell>
          <cell r="AE40">
            <v>2011.5</v>
          </cell>
          <cell r="AF40">
            <v>2011.5</v>
          </cell>
          <cell r="AG40">
            <v>2011.5</v>
          </cell>
          <cell r="AH40">
            <v>2011.5</v>
          </cell>
          <cell r="AI40">
            <v>2011.5</v>
          </cell>
          <cell r="AJ40">
            <v>2011.5</v>
          </cell>
          <cell r="AK40">
            <v>2011.5</v>
          </cell>
        </row>
      </sheetData>
      <sheetData sheetId="11">
        <row r="5">
          <cell r="C5">
            <v>0</v>
          </cell>
          <cell r="D5">
            <v>0</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row>
        <row r="6">
          <cell r="C6" t="str">
            <v>Atomoxetine18mg</v>
          </cell>
          <cell r="D6" t="str">
            <v>Atomoxetine</v>
          </cell>
          <cell r="E6" t="str">
            <v>18mg</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row>
        <row r="7">
          <cell r="C7" t="str">
            <v>Atomoxetine25mg</v>
          </cell>
          <cell r="D7" t="str">
            <v>Atomoxetine</v>
          </cell>
          <cell r="E7" t="str">
            <v>25mg</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row>
        <row r="8">
          <cell r="C8" t="str">
            <v>Atomoxetine40mg</v>
          </cell>
          <cell r="D8" t="str">
            <v>Atomoxetine</v>
          </cell>
          <cell r="E8" t="str">
            <v>40mg</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row>
        <row r="9">
          <cell r="C9" t="str">
            <v>Atomoxetine60mg</v>
          </cell>
          <cell r="D9" t="str">
            <v>Atomoxetine</v>
          </cell>
          <cell r="E9" t="str">
            <v>60mg</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row>
        <row r="10">
          <cell r="C10" t="str">
            <v>Betahistine8mg</v>
          </cell>
          <cell r="D10" t="str">
            <v>Betahistine</v>
          </cell>
          <cell r="E10" t="str">
            <v>8mg</v>
          </cell>
          <cell r="F10" t="str">
            <v>Y</v>
          </cell>
          <cell r="G10">
            <v>2010.25</v>
          </cell>
          <cell r="H10">
            <v>0</v>
          </cell>
          <cell r="I10">
            <v>0</v>
          </cell>
          <cell r="J10">
            <v>0</v>
          </cell>
          <cell r="K10">
            <v>2011</v>
          </cell>
          <cell r="L10">
            <v>0</v>
          </cell>
          <cell r="M10">
            <v>0</v>
          </cell>
          <cell r="N10">
            <v>0</v>
          </cell>
          <cell r="O10">
            <v>0</v>
          </cell>
          <cell r="P10">
            <v>2011</v>
          </cell>
          <cell r="Q10">
            <v>0</v>
          </cell>
          <cell r="R10">
            <v>0</v>
          </cell>
          <cell r="S10">
            <v>2011</v>
          </cell>
          <cell r="T10">
            <v>0</v>
          </cell>
          <cell r="U10">
            <v>0</v>
          </cell>
          <cell r="V10">
            <v>0</v>
          </cell>
          <cell r="W10">
            <v>0</v>
          </cell>
          <cell r="X10">
            <v>0</v>
          </cell>
          <cell r="Y10">
            <v>2011</v>
          </cell>
          <cell r="Z10">
            <v>2011</v>
          </cell>
          <cell r="AA10">
            <v>0</v>
          </cell>
          <cell r="AB10">
            <v>0</v>
          </cell>
          <cell r="AC10">
            <v>0</v>
          </cell>
          <cell r="AD10">
            <v>2011</v>
          </cell>
          <cell r="AE10">
            <v>0</v>
          </cell>
          <cell r="AF10">
            <v>0</v>
          </cell>
          <cell r="AG10">
            <v>0</v>
          </cell>
          <cell r="AH10">
            <v>0</v>
          </cell>
          <cell r="AI10">
            <v>0</v>
          </cell>
          <cell r="AJ10">
            <v>0</v>
          </cell>
        </row>
        <row r="11">
          <cell r="C11" t="str">
            <v>Betahistine16mg</v>
          </cell>
          <cell r="D11" t="str">
            <v>Betahistine</v>
          </cell>
          <cell r="E11" t="str">
            <v>16mg</v>
          </cell>
          <cell r="F11" t="str">
            <v>Y</v>
          </cell>
          <cell r="G11">
            <v>2010.25</v>
          </cell>
          <cell r="H11">
            <v>0</v>
          </cell>
          <cell r="I11">
            <v>0</v>
          </cell>
          <cell r="J11">
            <v>0</v>
          </cell>
          <cell r="K11">
            <v>2011</v>
          </cell>
          <cell r="L11">
            <v>0</v>
          </cell>
          <cell r="M11">
            <v>0</v>
          </cell>
          <cell r="N11">
            <v>0</v>
          </cell>
          <cell r="O11">
            <v>0</v>
          </cell>
          <cell r="P11">
            <v>2011</v>
          </cell>
          <cell r="Q11">
            <v>0</v>
          </cell>
          <cell r="R11">
            <v>0</v>
          </cell>
          <cell r="S11">
            <v>2011</v>
          </cell>
          <cell r="T11">
            <v>0</v>
          </cell>
          <cell r="U11">
            <v>0</v>
          </cell>
          <cell r="V11">
            <v>0</v>
          </cell>
          <cell r="W11">
            <v>0</v>
          </cell>
          <cell r="X11">
            <v>0</v>
          </cell>
          <cell r="Y11">
            <v>2011</v>
          </cell>
          <cell r="Z11">
            <v>2011</v>
          </cell>
          <cell r="AA11">
            <v>0</v>
          </cell>
          <cell r="AB11">
            <v>0</v>
          </cell>
          <cell r="AC11">
            <v>0</v>
          </cell>
          <cell r="AD11">
            <v>2011</v>
          </cell>
          <cell r="AE11">
            <v>0</v>
          </cell>
          <cell r="AF11">
            <v>0</v>
          </cell>
          <cell r="AG11">
            <v>0</v>
          </cell>
          <cell r="AH11">
            <v>0</v>
          </cell>
          <cell r="AI11">
            <v>0</v>
          </cell>
          <cell r="AJ11">
            <v>0</v>
          </cell>
        </row>
        <row r="12">
          <cell r="C12" t="str">
            <v>Betahistine24mg</v>
          </cell>
          <cell r="D12" t="str">
            <v>Betahistine</v>
          </cell>
          <cell r="E12" t="str">
            <v>24mg</v>
          </cell>
          <cell r="F12" t="str">
            <v>Y</v>
          </cell>
          <cell r="G12">
            <v>2010.25</v>
          </cell>
          <cell r="H12">
            <v>0</v>
          </cell>
          <cell r="I12">
            <v>0</v>
          </cell>
          <cell r="J12">
            <v>0</v>
          </cell>
          <cell r="K12">
            <v>2011</v>
          </cell>
          <cell r="L12">
            <v>0</v>
          </cell>
          <cell r="M12">
            <v>0</v>
          </cell>
          <cell r="N12">
            <v>0</v>
          </cell>
          <cell r="O12">
            <v>0</v>
          </cell>
          <cell r="P12">
            <v>2011</v>
          </cell>
          <cell r="Q12">
            <v>0</v>
          </cell>
          <cell r="R12">
            <v>0</v>
          </cell>
          <cell r="S12">
            <v>2011</v>
          </cell>
          <cell r="T12">
            <v>0</v>
          </cell>
          <cell r="U12">
            <v>0</v>
          </cell>
          <cell r="V12">
            <v>0</v>
          </cell>
          <cell r="W12">
            <v>0</v>
          </cell>
          <cell r="X12">
            <v>0</v>
          </cell>
          <cell r="Y12">
            <v>2011</v>
          </cell>
          <cell r="Z12">
            <v>2011</v>
          </cell>
          <cell r="AA12">
            <v>0</v>
          </cell>
          <cell r="AB12">
            <v>0</v>
          </cell>
          <cell r="AC12">
            <v>0</v>
          </cell>
          <cell r="AD12">
            <v>2011</v>
          </cell>
          <cell r="AE12">
            <v>0</v>
          </cell>
          <cell r="AF12">
            <v>0</v>
          </cell>
          <cell r="AG12">
            <v>0</v>
          </cell>
          <cell r="AH12">
            <v>0</v>
          </cell>
          <cell r="AI12">
            <v>0</v>
          </cell>
          <cell r="AJ12">
            <v>0</v>
          </cell>
        </row>
        <row r="13">
          <cell r="C13" t="str">
            <v>Fosinopril10mg</v>
          </cell>
          <cell r="D13" t="str">
            <v>Fosinopril</v>
          </cell>
          <cell r="E13" t="str">
            <v>10mg</v>
          </cell>
          <cell r="F13" t="str">
            <v>Y</v>
          </cell>
          <cell r="G13">
            <v>2011.5</v>
          </cell>
          <cell r="H13">
            <v>0</v>
          </cell>
          <cell r="I13">
            <v>0</v>
          </cell>
          <cell r="J13">
            <v>0</v>
          </cell>
          <cell r="K13">
            <v>2011.5</v>
          </cell>
          <cell r="L13">
            <v>0</v>
          </cell>
          <cell r="M13">
            <v>0</v>
          </cell>
          <cell r="N13">
            <v>0</v>
          </cell>
          <cell r="O13">
            <v>0</v>
          </cell>
          <cell r="P13">
            <v>2011.5</v>
          </cell>
          <cell r="Q13">
            <v>0</v>
          </cell>
          <cell r="R13">
            <v>0</v>
          </cell>
          <cell r="S13">
            <v>2011.5</v>
          </cell>
          <cell r="T13">
            <v>0</v>
          </cell>
          <cell r="U13">
            <v>0</v>
          </cell>
          <cell r="V13">
            <v>0</v>
          </cell>
          <cell r="W13">
            <v>0</v>
          </cell>
          <cell r="X13">
            <v>0</v>
          </cell>
          <cell r="Y13">
            <v>2011.5</v>
          </cell>
          <cell r="Z13">
            <v>2011.5</v>
          </cell>
          <cell r="AA13">
            <v>0</v>
          </cell>
          <cell r="AB13">
            <v>0</v>
          </cell>
          <cell r="AC13">
            <v>0</v>
          </cell>
          <cell r="AD13">
            <v>2011.5</v>
          </cell>
          <cell r="AE13">
            <v>0</v>
          </cell>
          <cell r="AF13">
            <v>0</v>
          </cell>
          <cell r="AG13">
            <v>0</v>
          </cell>
          <cell r="AH13">
            <v>0</v>
          </cell>
          <cell r="AI13">
            <v>0</v>
          </cell>
          <cell r="AJ13">
            <v>0</v>
          </cell>
        </row>
        <row r="14">
          <cell r="C14" t="str">
            <v>Fosinopril20mg</v>
          </cell>
          <cell r="D14" t="str">
            <v>Fosinopril</v>
          </cell>
          <cell r="E14" t="str">
            <v>20mg</v>
          </cell>
          <cell r="F14" t="str">
            <v>Y</v>
          </cell>
          <cell r="G14">
            <v>2011.5</v>
          </cell>
          <cell r="H14">
            <v>0</v>
          </cell>
          <cell r="I14">
            <v>0</v>
          </cell>
          <cell r="J14">
            <v>0</v>
          </cell>
          <cell r="K14">
            <v>2011.5</v>
          </cell>
          <cell r="L14">
            <v>0</v>
          </cell>
          <cell r="M14">
            <v>0</v>
          </cell>
          <cell r="N14">
            <v>0</v>
          </cell>
          <cell r="O14">
            <v>0</v>
          </cell>
          <cell r="P14">
            <v>2011.5</v>
          </cell>
          <cell r="Q14">
            <v>0</v>
          </cell>
          <cell r="R14">
            <v>0</v>
          </cell>
          <cell r="S14">
            <v>2011.5</v>
          </cell>
          <cell r="T14">
            <v>0</v>
          </cell>
          <cell r="U14">
            <v>0</v>
          </cell>
          <cell r="V14">
            <v>0</v>
          </cell>
          <cell r="W14">
            <v>0</v>
          </cell>
          <cell r="X14">
            <v>0</v>
          </cell>
          <cell r="Y14">
            <v>2011.5</v>
          </cell>
          <cell r="Z14">
            <v>2011.5</v>
          </cell>
          <cell r="AA14">
            <v>0</v>
          </cell>
          <cell r="AB14">
            <v>0</v>
          </cell>
          <cell r="AC14">
            <v>0</v>
          </cell>
          <cell r="AD14">
            <v>2011.5</v>
          </cell>
          <cell r="AE14">
            <v>0</v>
          </cell>
          <cell r="AF14">
            <v>0</v>
          </cell>
          <cell r="AG14">
            <v>0</v>
          </cell>
          <cell r="AH14">
            <v>0</v>
          </cell>
          <cell r="AI14">
            <v>0</v>
          </cell>
          <cell r="AJ14">
            <v>0</v>
          </cell>
        </row>
        <row r="15">
          <cell r="C15" t="str">
            <v>Fosinopril + HCTZ20+12.5mg</v>
          </cell>
          <cell r="D15" t="str">
            <v>Fosinopril + HCTZ</v>
          </cell>
          <cell r="E15" t="str">
            <v>20+12.5mg</v>
          </cell>
          <cell r="F15" t="str">
            <v>Y</v>
          </cell>
          <cell r="G15">
            <v>2011.5</v>
          </cell>
          <cell r="H15">
            <v>0</v>
          </cell>
          <cell r="I15">
            <v>0</v>
          </cell>
          <cell r="J15">
            <v>0</v>
          </cell>
          <cell r="K15">
            <v>2011.5</v>
          </cell>
          <cell r="L15">
            <v>0</v>
          </cell>
          <cell r="M15">
            <v>0</v>
          </cell>
          <cell r="N15">
            <v>0</v>
          </cell>
          <cell r="O15">
            <v>0</v>
          </cell>
          <cell r="P15">
            <v>2011.5</v>
          </cell>
          <cell r="Q15">
            <v>0</v>
          </cell>
          <cell r="R15">
            <v>0</v>
          </cell>
          <cell r="S15">
            <v>2011.5</v>
          </cell>
          <cell r="T15">
            <v>0</v>
          </cell>
          <cell r="U15">
            <v>0</v>
          </cell>
          <cell r="V15">
            <v>0</v>
          </cell>
          <cell r="W15">
            <v>0</v>
          </cell>
          <cell r="X15">
            <v>0</v>
          </cell>
          <cell r="Y15">
            <v>2011.5</v>
          </cell>
          <cell r="Z15">
            <v>2011.5</v>
          </cell>
          <cell r="AA15">
            <v>0</v>
          </cell>
          <cell r="AB15">
            <v>0</v>
          </cell>
          <cell r="AC15">
            <v>0</v>
          </cell>
          <cell r="AD15">
            <v>2011.5</v>
          </cell>
          <cell r="AE15">
            <v>0</v>
          </cell>
          <cell r="AF15">
            <v>0</v>
          </cell>
          <cell r="AG15">
            <v>0</v>
          </cell>
          <cell r="AH15">
            <v>0</v>
          </cell>
          <cell r="AI15">
            <v>0</v>
          </cell>
          <cell r="AJ15">
            <v>0</v>
          </cell>
        </row>
        <row r="16">
          <cell r="C16" t="str">
            <v>Galantamine</v>
          </cell>
          <cell r="D16" t="str">
            <v>Galantamine</v>
          </cell>
          <cell r="E16">
            <v>0</v>
          </cell>
          <cell r="F16" t="str">
            <v>Y</v>
          </cell>
          <cell r="G16">
            <v>2011.25</v>
          </cell>
          <cell r="H16">
            <v>0</v>
          </cell>
          <cell r="I16">
            <v>0</v>
          </cell>
          <cell r="J16">
            <v>0</v>
          </cell>
          <cell r="K16">
            <v>2011.75</v>
          </cell>
          <cell r="L16">
            <v>0</v>
          </cell>
          <cell r="M16">
            <v>0</v>
          </cell>
          <cell r="N16">
            <v>0</v>
          </cell>
          <cell r="O16">
            <v>0</v>
          </cell>
          <cell r="P16">
            <v>2011.75</v>
          </cell>
          <cell r="Q16">
            <v>0</v>
          </cell>
          <cell r="R16">
            <v>0</v>
          </cell>
          <cell r="S16">
            <v>2011.75</v>
          </cell>
          <cell r="T16">
            <v>0</v>
          </cell>
          <cell r="U16">
            <v>0</v>
          </cell>
          <cell r="V16">
            <v>0</v>
          </cell>
          <cell r="W16">
            <v>0</v>
          </cell>
          <cell r="X16">
            <v>0</v>
          </cell>
          <cell r="Y16">
            <v>2011.75</v>
          </cell>
          <cell r="Z16">
            <v>2011.75</v>
          </cell>
          <cell r="AA16">
            <v>0</v>
          </cell>
          <cell r="AB16">
            <v>0</v>
          </cell>
          <cell r="AC16">
            <v>0</v>
          </cell>
          <cell r="AD16">
            <v>2011.75</v>
          </cell>
          <cell r="AE16">
            <v>0</v>
          </cell>
          <cell r="AF16">
            <v>0</v>
          </cell>
          <cell r="AG16">
            <v>0</v>
          </cell>
          <cell r="AH16">
            <v>0</v>
          </cell>
          <cell r="AI16">
            <v>0</v>
          </cell>
          <cell r="AJ16">
            <v>0</v>
          </cell>
        </row>
        <row r="17">
          <cell r="C17" t="str">
            <v>Metformin (standard)500mg</v>
          </cell>
          <cell r="D17" t="str">
            <v>Metformin (standard)</v>
          </cell>
          <cell r="E17" t="str">
            <v>500mg</v>
          </cell>
          <cell r="F17" t="str">
            <v>Y</v>
          </cell>
          <cell r="G17">
            <v>2010.25</v>
          </cell>
          <cell r="H17">
            <v>0</v>
          </cell>
          <cell r="I17">
            <v>0</v>
          </cell>
          <cell r="J17">
            <v>2010.25</v>
          </cell>
          <cell r="K17">
            <v>2010.25</v>
          </cell>
          <cell r="L17">
            <v>0</v>
          </cell>
          <cell r="M17">
            <v>2010.25</v>
          </cell>
          <cell r="N17">
            <v>0</v>
          </cell>
          <cell r="O17">
            <v>0</v>
          </cell>
          <cell r="P17">
            <v>2010.25</v>
          </cell>
          <cell r="Q17">
            <v>0</v>
          </cell>
          <cell r="R17">
            <v>0</v>
          </cell>
          <cell r="S17">
            <v>2010.25</v>
          </cell>
          <cell r="T17">
            <v>0</v>
          </cell>
          <cell r="U17">
            <v>0</v>
          </cell>
          <cell r="V17">
            <v>0</v>
          </cell>
          <cell r="W17">
            <v>0</v>
          </cell>
          <cell r="X17">
            <v>0</v>
          </cell>
          <cell r="Y17">
            <v>2010.25</v>
          </cell>
          <cell r="Z17">
            <v>2010.25</v>
          </cell>
          <cell r="AA17">
            <v>0</v>
          </cell>
          <cell r="AB17">
            <v>0</v>
          </cell>
          <cell r="AC17">
            <v>0</v>
          </cell>
          <cell r="AD17">
            <v>2010.25</v>
          </cell>
          <cell r="AE17">
            <v>0</v>
          </cell>
          <cell r="AF17">
            <v>0</v>
          </cell>
          <cell r="AG17">
            <v>0</v>
          </cell>
          <cell r="AH17">
            <v>0</v>
          </cell>
          <cell r="AI17">
            <v>2010.25</v>
          </cell>
          <cell r="AJ17">
            <v>2010.25</v>
          </cell>
        </row>
        <row r="18">
          <cell r="C18" t="str">
            <v>Metformin (standard)850mg</v>
          </cell>
          <cell r="D18" t="str">
            <v>Metformin (standard)</v>
          </cell>
          <cell r="E18" t="str">
            <v>850mg</v>
          </cell>
          <cell r="F18" t="str">
            <v>Y</v>
          </cell>
          <cell r="G18">
            <v>2010.25</v>
          </cell>
          <cell r="H18">
            <v>0</v>
          </cell>
          <cell r="I18">
            <v>0</v>
          </cell>
          <cell r="J18">
            <v>2010.25</v>
          </cell>
          <cell r="K18">
            <v>2010.25</v>
          </cell>
          <cell r="L18">
            <v>0</v>
          </cell>
          <cell r="M18">
            <v>2010.25</v>
          </cell>
          <cell r="N18">
            <v>0</v>
          </cell>
          <cell r="O18">
            <v>0</v>
          </cell>
          <cell r="P18">
            <v>2010.25</v>
          </cell>
          <cell r="Q18">
            <v>0</v>
          </cell>
          <cell r="R18">
            <v>0</v>
          </cell>
          <cell r="S18">
            <v>2010.25</v>
          </cell>
          <cell r="T18">
            <v>0</v>
          </cell>
          <cell r="U18">
            <v>0</v>
          </cell>
          <cell r="V18">
            <v>0</v>
          </cell>
          <cell r="W18">
            <v>0</v>
          </cell>
          <cell r="X18">
            <v>0</v>
          </cell>
          <cell r="Y18">
            <v>2010.25</v>
          </cell>
          <cell r="Z18">
            <v>2010.25</v>
          </cell>
          <cell r="AA18">
            <v>0</v>
          </cell>
          <cell r="AB18">
            <v>0</v>
          </cell>
          <cell r="AC18">
            <v>0</v>
          </cell>
          <cell r="AD18">
            <v>2010.25</v>
          </cell>
          <cell r="AE18">
            <v>0</v>
          </cell>
          <cell r="AF18">
            <v>0</v>
          </cell>
          <cell r="AG18">
            <v>0</v>
          </cell>
          <cell r="AH18">
            <v>0</v>
          </cell>
          <cell r="AI18">
            <v>2010.25</v>
          </cell>
          <cell r="AJ18">
            <v>2010.25</v>
          </cell>
        </row>
        <row r="19">
          <cell r="C19" t="str">
            <v>Metformin (standard)1000mg</v>
          </cell>
          <cell r="D19" t="str">
            <v>Metformin (standard)</v>
          </cell>
          <cell r="E19" t="str">
            <v>1000mg</v>
          </cell>
          <cell r="F19" t="str">
            <v>Y</v>
          </cell>
          <cell r="G19">
            <v>2010.25</v>
          </cell>
          <cell r="H19">
            <v>0</v>
          </cell>
          <cell r="I19">
            <v>0</v>
          </cell>
          <cell r="J19">
            <v>2010.25</v>
          </cell>
          <cell r="K19">
            <v>2010.25</v>
          </cell>
          <cell r="L19">
            <v>0</v>
          </cell>
          <cell r="M19">
            <v>0</v>
          </cell>
          <cell r="N19">
            <v>0</v>
          </cell>
          <cell r="O19">
            <v>0</v>
          </cell>
          <cell r="P19">
            <v>2010.25</v>
          </cell>
          <cell r="Q19">
            <v>0</v>
          </cell>
          <cell r="R19">
            <v>0</v>
          </cell>
          <cell r="S19">
            <v>2010.25</v>
          </cell>
          <cell r="T19">
            <v>0</v>
          </cell>
          <cell r="U19">
            <v>0</v>
          </cell>
          <cell r="V19">
            <v>0</v>
          </cell>
          <cell r="W19">
            <v>0</v>
          </cell>
          <cell r="X19">
            <v>0</v>
          </cell>
          <cell r="Y19">
            <v>2010.25</v>
          </cell>
          <cell r="Z19">
            <v>2010.25</v>
          </cell>
          <cell r="AA19">
            <v>0</v>
          </cell>
          <cell r="AB19">
            <v>0</v>
          </cell>
          <cell r="AC19">
            <v>0</v>
          </cell>
          <cell r="AD19">
            <v>2010.25</v>
          </cell>
          <cell r="AE19">
            <v>0</v>
          </cell>
          <cell r="AF19">
            <v>0</v>
          </cell>
          <cell r="AG19">
            <v>0</v>
          </cell>
          <cell r="AH19">
            <v>0</v>
          </cell>
          <cell r="AI19">
            <v>0</v>
          </cell>
          <cell r="AJ19">
            <v>2010.25</v>
          </cell>
        </row>
        <row r="20">
          <cell r="C20" t="str">
            <v>Gabapentin100mg</v>
          </cell>
          <cell r="D20" t="str">
            <v>Gabapentin</v>
          </cell>
          <cell r="E20" t="str">
            <v>100mg</v>
          </cell>
          <cell r="F20" t="str">
            <v>Y</v>
          </cell>
          <cell r="G20">
            <v>2010.5</v>
          </cell>
          <cell r="H20">
            <v>0</v>
          </cell>
          <cell r="I20">
            <v>0</v>
          </cell>
          <cell r="J20">
            <v>0</v>
          </cell>
          <cell r="K20">
            <v>2010.5</v>
          </cell>
          <cell r="L20">
            <v>0</v>
          </cell>
          <cell r="M20">
            <v>0</v>
          </cell>
          <cell r="N20">
            <v>0</v>
          </cell>
          <cell r="O20">
            <v>0</v>
          </cell>
          <cell r="P20">
            <v>2010.5</v>
          </cell>
          <cell r="Q20">
            <v>0</v>
          </cell>
          <cell r="R20">
            <v>0</v>
          </cell>
          <cell r="S20">
            <v>2010.5</v>
          </cell>
          <cell r="T20">
            <v>0</v>
          </cell>
          <cell r="U20">
            <v>0</v>
          </cell>
          <cell r="V20">
            <v>0</v>
          </cell>
          <cell r="W20">
            <v>0</v>
          </cell>
          <cell r="X20">
            <v>0</v>
          </cell>
          <cell r="Y20">
            <v>2010.5</v>
          </cell>
          <cell r="Z20">
            <v>2010.5</v>
          </cell>
          <cell r="AA20">
            <v>0</v>
          </cell>
          <cell r="AB20">
            <v>0</v>
          </cell>
          <cell r="AC20">
            <v>0</v>
          </cell>
          <cell r="AD20">
            <v>2010.5</v>
          </cell>
          <cell r="AE20">
            <v>0</v>
          </cell>
          <cell r="AF20">
            <v>0</v>
          </cell>
          <cell r="AG20">
            <v>0</v>
          </cell>
          <cell r="AH20">
            <v>0</v>
          </cell>
          <cell r="AI20">
            <v>0</v>
          </cell>
          <cell r="AJ20">
            <v>0</v>
          </cell>
        </row>
        <row r="21">
          <cell r="C21" t="str">
            <v>Gabapentin300mg</v>
          </cell>
          <cell r="D21" t="str">
            <v>Gabapentin</v>
          </cell>
          <cell r="E21" t="str">
            <v>300mg</v>
          </cell>
          <cell r="F21" t="str">
            <v>Y</v>
          </cell>
          <cell r="G21">
            <v>2010.5</v>
          </cell>
          <cell r="H21">
            <v>0</v>
          </cell>
          <cell r="I21">
            <v>0</v>
          </cell>
          <cell r="J21">
            <v>0</v>
          </cell>
          <cell r="K21">
            <v>2010.5</v>
          </cell>
          <cell r="L21">
            <v>0</v>
          </cell>
          <cell r="M21">
            <v>0</v>
          </cell>
          <cell r="N21">
            <v>0</v>
          </cell>
          <cell r="O21">
            <v>0</v>
          </cell>
          <cell r="P21">
            <v>2010.5</v>
          </cell>
          <cell r="Q21">
            <v>0</v>
          </cell>
          <cell r="R21">
            <v>0</v>
          </cell>
          <cell r="S21">
            <v>2010.5</v>
          </cell>
          <cell r="T21">
            <v>0</v>
          </cell>
          <cell r="U21">
            <v>0</v>
          </cell>
          <cell r="V21">
            <v>0</v>
          </cell>
          <cell r="W21">
            <v>0</v>
          </cell>
          <cell r="X21">
            <v>0</v>
          </cell>
          <cell r="Y21">
            <v>2010.5</v>
          </cell>
          <cell r="Z21">
            <v>2010.5</v>
          </cell>
          <cell r="AA21">
            <v>0</v>
          </cell>
          <cell r="AB21">
            <v>0</v>
          </cell>
          <cell r="AC21">
            <v>0</v>
          </cell>
          <cell r="AD21">
            <v>2010.5</v>
          </cell>
          <cell r="AE21">
            <v>0</v>
          </cell>
          <cell r="AF21">
            <v>0</v>
          </cell>
          <cell r="AG21">
            <v>0</v>
          </cell>
          <cell r="AH21">
            <v>0</v>
          </cell>
          <cell r="AI21">
            <v>0</v>
          </cell>
          <cell r="AJ21">
            <v>0</v>
          </cell>
        </row>
        <row r="22">
          <cell r="C22" t="str">
            <v>Gabapentin400mg</v>
          </cell>
          <cell r="D22" t="str">
            <v>Gabapentin</v>
          </cell>
          <cell r="E22" t="str">
            <v>400mg</v>
          </cell>
          <cell r="F22" t="str">
            <v>Y</v>
          </cell>
          <cell r="G22">
            <v>2010.5</v>
          </cell>
          <cell r="H22">
            <v>0</v>
          </cell>
          <cell r="I22">
            <v>0</v>
          </cell>
          <cell r="J22">
            <v>0</v>
          </cell>
          <cell r="K22">
            <v>2010.5</v>
          </cell>
          <cell r="L22">
            <v>0</v>
          </cell>
          <cell r="M22">
            <v>0</v>
          </cell>
          <cell r="N22">
            <v>0</v>
          </cell>
          <cell r="O22">
            <v>0</v>
          </cell>
          <cell r="P22">
            <v>2010.5</v>
          </cell>
          <cell r="Q22">
            <v>0</v>
          </cell>
          <cell r="R22">
            <v>0</v>
          </cell>
          <cell r="S22">
            <v>2010.5</v>
          </cell>
          <cell r="T22">
            <v>0</v>
          </cell>
          <cell r="U22">
            <v>0</v>
          </cell>
          <cell r="V22">
            <v>0</v>
          </cell>
          <cell r="W22">
            <v>0</v>
          </cell>
          <cell r="X22">
            <v>0</v>
          </cell>
          <cell r="Y22">
            <v>2010.5</v>
          </cell>
          <cell r="Z22">
            <v>2010.5</v>
          </cell>
          <cell r="AA22">
            <v>0</v>
          </cell>
          <cell r="AB22">
            <v>0</v>
          </cell>
          <cell r="AC22">
            <v>0</v>
          </cell>
          <cell r="AD22">
            <v>2010.5</v>
          </cell>
          <cell r="AE22">
            <v>0</v>
          </cell>
          <cell r="AF22">
            <v>0</v>
          </cell>
          <cell r="AG22">
            <v>0</v>
          </cell>
          <cell r="AH22">
            <v>0</v>
          </cell>
          <cell r="AI22">
            <v>0</v>
          </cell>
          <cell r="AJ22">
            <v>0</v>
          </cell>
        </row>
        <row r="23">
          <cell r="C23" t="str">
            <v>Paracetamol + Tramadol</v>
          </cell>
          <cell r="D23" t="str">
            <v>Paracetamol + Tramadol</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row>
        <row r="24">
          <cell r="C24" t="str">
            <v>Paracetamol + Tramadol</v>
          </cell>
          <cell r="D24" t="str">
            <v>Paracetamol + Tramadol</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row>
        <row r="25">
          <cell r="C25" t="str">
            <v>Paracetamol + Tramadol</v>
          </cell>
          <cell r="D25" t="str">
            <v>Paracetamol + Tramadol</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row>
        <row r="26">
          <cell r="C26" t="str">
            <v>Clopidogrel75mg</v>
          </cell>
          <cell r="D26" t="str">
            <v>Clopidogrel</v>
          </cell>
          <cell r="E26" t="str">
            <v>75mg</v>
          </cell>
          <cell r="F26" t="str">
            <v>Y</v>
          </cell>
          <cell r="G26">
            <v>2010.75</v>
          </cell>
          <cell r="H26">
            <v>0</v>
          </cell>
          <cell r="I26">
            <v>0</v>
          </cell>
          <cell r="J26">
            <v>0</v>
          </cell>
          <cell r="K26">
            <v>2011.25</v>
          </cell>
          <cell r="L26">
            <v>0</v>
          </cell>
          <cell r="M26">
            <v>0</v>
          </cell>
          <cell r="N26">
            <v>0</v>
          </cell>
          <cell r="O26">
            <v>0</v>
          </cell>
          <cell r="P26">
            <v>2011.25</v>
          </cell>
          <cell r="Q26">
            <v>0</v>
          </cell>
          <cell r="R26">
            <v>0</v>
          </cell>
          <cell r="S26">
            <v>2011.25</v>
          </cell>
          <cell r="T26">
            <v>0</v>
          </cell>
          <cell r="U26">
            <v>0</v>
          </cell>
          <cell r="V26">
            <v>0</v>
          </cell>
          <cell r="W26">
            <v>0</v>
          </cell>
          <cell r="X26">
            <v>0</v>
          </cell>
          <cell r="Y26">
            <v>2011.25</v>
          </cell>
          <cell r="Z26">
            <v>2011.25</v>
          </cell>
          <cell r="AA26">
            <v>0</v>
          </cell>
          <cell r="AB26">
            <v>0</v>
          </cell>
          <cell r="AC26">
            <v>0</v>
          </cell>
          <cell r="AD26">
            <v>2011.25</v>
          </cell>
          <cell r="AE26">
            <v>0</v>
          </cell>
          <cell r="AF26">
            <v>0</v>
          </cell>
          <cell r="AG26">
            <v>0</v>
          </cell>
          <cell r="AH26">
            <v>0</v>
          </cell>
          <cell r="AI26">
            <v>0</v>
          </cell>
          <cell r="AJ26">
            <v>0</v>
          </cell>
        </row>
        <row r="27">
          <cell r="C27" t="str">
            <v>Enoxaparin Sodium</v>
          </cell>
          <cell r="D27" t="str">
            <v>Enoxaparin Sodium</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row>
        <row r="28">
          <cell r="C28" t="str">
            <v>Felodipine + Candesartan</v>
          </cell>
          <cell r="D28" t="str">
            <v>Felodipine + Candesartan</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row>
        <row r="29">
          <cell r="C29" t="str">
            <v>Levodopa + Carbidopa + Entacapone</v>
          </cell>
          <cell r="D29" t="str">
            <v>Levodopa + Carbidopa + Entacapone</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row>
        <row r="30">
          <cell r="C30" t="str">
            <v>Metformin + Glibenclamide</v>
          </cell>
          <cell r="D30" t="str">
            <v>Metformin + Glibenclamide</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row>
        <row r="31">
          <cell r="C31" t="str">
            <v>Pioglitazone + Metformin</v>
          </cell>
          <cell r="D31" t="str">
            <v>Pioglitazone + Metformin</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row>
        <row r="32">
          <cell r="C32" t="str">
            <v>piperacillin + Tazobactam2250mg</v>
          </cell>
          <cell r="D32" t="str">
            <v>piperacillin + Tazobactam</v>
          </cell>
          <cell r="E32" t="str">
            <v>2250mg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2010.25</v>
          </cell>
          <cell r="W32">
            <v>2010.25</v>
          </cell>
          <cell r="X32">
            <v>2010.25</v>
          </cell>
          <cell r="Y32">
            <v>2010.25</v>
          </cell>
          <cell r="Z32">
            <v>0</v>
          </cell>
          <cell r="AA32">
            <v>0</v>
          </cell>
          <cell r="AB32">
            <v>0</v>
          </cell>
          <cell r="AC32">
            <v>0</v>
          </cell>
          <cell r="AD32">
            <v>0</v>
          </cell>
          <cell r="AE32">
            <v>2010.25</v>
          </cell>
          <cell r="AF32">
            <v>2010.25</v>
          </cell>
          <cell r="AG32">
            <v>0</v>
          </cell>
          <cell r="AH32">
            <v>0</v>
          </cell>
          <cell r="AI32">
            <v>0</v>
          </cell>
          <cell r="AJ32">
            <v>0</v>
          </cell>
        </row>
        <row r="33">
          <cell r="C33" t="str">
            <v>piperacillin + Tazobactam4500mg</v>
          </cell>
          <cell r="D33" t="str">
            <v>piperacillin + Tazobactam</v>
          </cell>
          <cell r="E33" t="str">
            <v>4500mg</v>
          </cell>
          <cell r="F33" t="str">
            <v>Y</v>
          </cell>
          <cell r="G33">
            <v>0</v>
          </cell>
          <cell r="H33">
            <v>0</v>
          </cell>
          <cell r="I33">
            <v>0</v>
          </cell>
          <cell r="J33">
            <v>2010.25</v>
          </cell>
          <cell r="K33">
            <v>0</v>
          </cell>
          <cell r="L33">
            <v>0</v>
          </cell>
          <cell r="M33">
            <v>2010.25</v>
          </cell>
          <cell r="N33">
            <v>2010.25</v>
          </cell>
          <cell r="O33">
            <v>0</v>
          </cell>
          <cell r="P33">
            <v>0</v>
          </cell>
          <cell r="Q33">
            <v>0</v>
          </cell>
          <cell r="R33">
            <v>0</v>
          </cell>
          <cell r="S33">
            <v>0</v>
          </cell>
          <cell r="T33">
            <v>0</v>
          </cell>
          <cell r="U33">
            <v>2010.25</v>
          </cell>
          <cell r="V33">
            <v>2010.25</v>
          </cell>
          <cell r="W33">
            <v>2010.25</v>
          </cell>
          <cell r="X33">
            <v>2010.25</v>
          </cell>
          <cell r="Y33">
            <v>2010.25</v>
          </cell>
          <cell r="Z33">
            <v>0</v>
          </cell>
          <cell r="AA33">
            <v>0</v>
          </cell>
          <cell r="AB33">
            <v>0</v>
          </cell>
          <cell r="AC33">
            <v>0</v>
          </cell>
          <cell r="AD33">
            <v>0</v>
          </cell>
          <cell r="AE33">
            <v>2010.25</v>
          </cell>
          <cell r="AF33">
            <v>2010.25</v>
          </cell>
          <cell r="AG33">
            <v>0</v>
          </cell>
          <cell r="AH33">
            <v>0</v>
          </cell>
          <cell r="AI33">
            <v>0</v>
          </cell>
          <cell r="AJ33">
            <v>0</v>
          </cell>
        </row>
        <row r="34">
          <cell r="C34" t="str">
            <v>Perindopril2mg</v>
          </cell>
          <cell r="D34" t="str">
            <v>Perindopril</v>
          </cell>
          <cell r="E34" t="str">
            <v>2mg</v>
          </cell>
          <cell r="F34" t="str">
            <v>Y</v>
          </cell>
          <cell r="G34">
            <v>2010.75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0</v>
          </cell>
          <cell r="AB34">
            <v>0</v>
          </cell>
          <cell r="AC34">
            <v>0</v>
          </cell>
          <cell r="AD34">
            <v>2011.5</v>
          </cell>
          <cell r="AE34">
            <v>0</v>
          </cell>
          <cell r="AF34">
            <v>0</v>
          </cell>
          <cell r="AG34">
            <v>0</v>
          </cell>
          <cell r="AH34">
            <v>0</v>
          </cell>
          <cell r="AI34">
            <v>0</v>
          </cell>
          <cell r="AJ34">
            <v>0</v>
          </cell>
        </row>
        <row r="35">
          <cell r="C35" t="str">
            <v>Perindopril4mg</v>
          </cell>
          <cell r="D35" t="str">
            <v>Perindopril</v>
          </cell>
          <cell r="E35" t="str">
            <v>4mg</v>
          </cell>
          <cell r="F35" t="str">
            <v>Y</v>
          </cell>
          <cell r="G35">
            <v>2010.75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row>
        <row r="36">
          <cell r="C36" t="str">
            <v>Perindopril8mg</v>
          </cell>
          <cell r="D36" t="str">
            <v>Perindopril</v>
          </cell>
          <cell r="E36" t="str">
            <v>8mg</v>
          </cell>
          <cell r="F36" t="str">
            <v>Y</v>
          </cell>
          <cell r="G36">
            <v>2010.75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row>
      </sheetData>
      <sheetData sheetId="12"/>
      <sheetData sheetId="13">
        <row r="2">
          <cell r="B2">
            <v>0.25</v>
          </cell>
        </row>
        <row r="3">
          <cell r="B3">
            <v>1</v>
          </cell>
          <cell r="H3">
            <v>2011.75</v>
          </cell>
        </row>
        <row r="16">
          <cell r="C16">
            <v>0</v>
          </cell>
        </row>
        <row r="17">
          <cell r="C17">
            <v>0.75</v>
          </cell>
        </row>
        <row r="18">
          <cell r="C18">
            <v>1.75</v>
          </cell>
        </row>
        <row r="19">
          <cell r="C19">
            <v>1.5</v>
          </cell>
        </row>
      </sheetData>
      <sheetData sheetId="14"/>
      <sheetData sheetId="15">
        <row r="5">
          <cell r="C5" t="str">
            <v>Key</v>
          </cell>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Valsartan80+5mg</v>
          </cell>
          <cell r="D6" t="str">
            <v>Amlodipine + Valsartan</v>
          </cell>
          <cell r="E6" t="str">
            <v>80+5mg</v>
          </cell>
          <cell r="F6" t="str">
            <v>Y</v>
          </cell>
          <cell r="G6">
            <v>2011</v>
          </cell>
          <cell r="H6">
            <v>2011.75</v>
          </cell>
          <cell r="I6">
            <v>2011.75</v>
          </cell>
          <cell r="J6">
            <v>2010.75</v>
          </cell>
          <cell r="K6">
            <v>2011</v>
          </cell>
          <cell r="L6">
            <v>2011</v>
          </cell>
          <cell r="M6">
            <v>2011</v>
          </cell>
          <cell r="N6">
            <v>2011</v>
          </cell>
          <cell r="O6">
            <v>2011</v>
          </cell>
          <cell r="P6">
            <v>2011</v>
          </cell>
          <cell r="Q6">
            <v>0</v>
          </cell>
          <cell r="R6">
            <v>2011</v>
          </cell>
          <cell r="S6">
            <v>2011</v>
          </cell>
          <cell r="T6">
            <v>2011</v>
          </cell>
          <cell r="U6">
            <v>2011.75</v>
          </cell>
          <cell r="V6">
            <v>2011</v>
          </cell>
          <cell r="W6">
            <v>2011</v>
          </cell>
          <cell r="X6">
            <v>2011.75</v>
          </cell>
          <cell r="Y6">
            <v>2011</v>
          </cell>
          <cell r="Z6">
            <v>2011</v>
          </cell>
          <cell r="AA6">
            <v>2011</v>
          </cell>
          <cell r="AB6">
            <v>2011</v>
          </cell>
          <cell r="AC6">
            <v>0</v>
          </cell>
          <cell r="AD6">
            <v>2011</v>
          </cell>
          <cell r="AE6">
            <v>2011.75</v>
          </cell>
          <cell r="AF6">
            <v>2011.75</v>
          </cell>
          <cell r="AG6">
            <v>2011</v>
          </cell>
          <cell r="AH6">
            <v>2011</v>
          </cell>
          <cell r="AI6">
            <v>2011</v>
          </cell>
          <cell r="AJ6">
            <v>2011</v>
          </cell>
          <cell r="AK6">
            <v>2010.75</v>
          </cell>
        </row>
        <row r="7">
          <cell r="C7" t="str">
            <v>Amlodipine + Valsartan160+5mg</v>
          </cell>
          <cell r="D7" t="str">
            <v>Amlodipine + Valsartan</v>
          </cell>
          <cell r="E7" t="str">
            <v>160+5mg</v>
          </cell>
          <cell r="F7" t="str">
            <v>Y</v>
          </cell>
          <cell r="G7">
            <v>2011</v>
          </cell>
          <cell r="H7">
            <v>2011.75</v>
          </cell>
          <cell r="I7">
            <v>2011.75</v>
          </cell>
          <cell r="J7">
            <v>2010.75</v>
          </cell>
          <cell r="K7">
            <v>2011</v>
          </cell>
          <cell r="L7">
            <v>2011</v>
          </cell>
          <cell r="M7">
            <v>2011</v>
          </cell>
          <cell r="N7">
            <v>2011</v>
          </cell>
          <cell r="O7">
            <v>2011</v>
          </cell>
          <cell r="P7">
            <v>2011</v>
          </cell>
          <cell r="Q7">
            <v>0</v>
          </cell>
          <cell r="R7">
            <v>2011</v>
          </cell>
          <cell r="S7">
            <v>2011</v>
          </cell>
          <cell r="T7">
            <v>2011</v>
          </cell>
          <cell r="U7">
            <v>2011.75</v>
          </cell>
          <cell r="V7">
            <v>2011</v>
          </cell>
          <cell r="W7">
            <v>2011</v>
          </cell>
          <cell r="X7">
            <v>2011.75</v>
          </cell>
          <cell r="Y7">
            <v>2011</v>
          </cell>
          <cell r="Z7">
            <v>2011</v>
          </cell>
          <cell r="AA7">
            <v>2011</v>
          </cell>
          <cell r="AB7">
            <v>2011</v>
          </cell>
          <cell r="AC7">
            <v>0</v>
          </cell>
          <cell r="AD7">
            <v>2011</v>
          </cell>
          <cell r="AE7">
            <v>2011.75</v>
          </cell>
          <cell r="AF7">
            <v>2011.75</v>
          </cell>
          <cell r="AG7">
            <v>2011</v>
          </cell>
          <cell r="AH7">
            <v>2011</v>
          </cell>
          <cell r="AI7">
            <v>2011</v>
          </cell>
          <cell r="AJ7">
            <v>2011</v>
          </cell>
          <cell r="AK7">
            <v>2010.75</v>
          </cell>
        </row>
        <row r="8">
          <cell r="C8" t="str">
            <v>Amlodipine + Valsartan160+10mg</v>
          </cell>
          <cell r="D8" t="str">
            <v>Amlodipine + Valsartan</v>
          </cell>
          <cell r="E8" t="str">
            <v>160+10mg</v>
          </cell>
          <cell r="F8" t="str">
            <v>Y</v>
          </cell>
          <cell r="G8">
            <v>2011</v>
          </cell>
          <cell r="H8">
            <v>2011.75</v>
          </cell>
          <cell r="I8">
            <v>2011.75</v>
          </cell>
          <cell r="J8">
            <v>2010.75</v>
          </cell>
          <cell r="K8">
            <v>2011</v>
          </cell>
          <cell r="L8">
            <v>2011</v>
          </cell>
          <cell r="M8">
            <v>2011</v>
          </cell>
          <cell r="N8">
            <v>2011</v>
          </cell>
          <cell r="O8">
            <v>2011</v>
          </cell>
          <cell r="P8">
            <v>2011</v>
          </cell>
          <cell r="Q8">
            <v>0</v>
          </cell>
          <cell r="R8">
            <v>2011</v>
          </cell>
          <cell r="S8">
            <v>2011</v>
          </cell>
          <cell r="T8">
            <v>2011</v>
          </cell>
          <cell r="U8">
            <v>2011.75</v>
          </cell>
          <cell r="V8">
            <v>2011</v>
          </cell>
          <cell r="W8">
            <v>2011</v>
          </cell>
          <cell r="X8">
            <v>2011.75</v>
          </cell>
          <cell r="Y8">
            <v>2011</v>
          </cell>
          <cell r="Z8">
            <v>2011</v>
          </cell>
          <cell r="AA8">
            <v>2011</v>
          </cell>
          <cell r="AB8">
            <v>2011</v>
          </cell>
          <cell r="AC8">
            <v>0</v>
          </cell>
          <cell r="AD8">
            <v>2011</v>
          </cell>
          <cell r="AE8">
            <v>2011.75</v>
          </cell>
          <cell r="AF8">
            <v>2011.75</v>
          </cell>
          <cell r="AG8">
            <v>2011</v>
          </cell>
          <cell r="AH8">
            <v>2011</v>
          </cell>
          <cell r="AI8">
            <v>2011</v>
          </cell>
          <cell r="AJ8">
            <v>2011</v>
          </cell>
          <cell r="AK8">
            <v>2010.75</v>
          </cell>
        </row>
        <row r="9">
          <cell r="C9" t="str">
            <v>Amlodipine + Valsartan320+5mg</v>
          </cell>
          <cell r="D9" t="str">
            <v>Amlodipine + Valsartan</v>
          </cell>
          <cell r="E9" t="str">
            <v>320+5mg</v>
          </cell>
          <cell r="F9" t="str">
            <v>Y</v>
          </cell>
          <cell r="G9">
            <v>2011</v>
          </cell>
          <cell r="H9">
            <v>2011.75</v>
          </cell>
          <cell r="I9">
            <v>2011.75</v>
          </cell>
          <cell r="J9">
            <v>2010.75</v>
          </cell>
          <cell r="K9">
            <v>2011</v>
          </cell>
          <cell r="L9">
            <v>2011</v>
          </cell>
          <cell r="M9">
            <v>2011</v>
          </cell>
          <cell r="N9">
            <v>2011</v>
          </cell>
          <cell r="O9">
            <v>2011</v>
          </cell>
          <cell r="P9">
            <v>2011</v>
          </cell>
          <cell r="Q9">
            <v>0</v>
          </cell>
          <cell r="R9">
            <v>2011</v>
          </cell>
          <cell r="S9">
            <v>2011</v>
          </cell>
          <cell r="T9">
            <v>2011</v>
          </cell>
          <cell r="U9">
            <v>2011.75</v>
          </cell>
          <cell r="V9">
            <v>2011</v>
          </cell>
          <cell r="W9">
            <v>2011</v>
          </cell>
          <cell r="X9">
            <v>2011.75</v>
          </cell>
          <cell r="Y9">
            <v>2011</v>
          </cell>
          <cell r="Z9">
            <v>2011</v>
          </cell>
          <cell r="AA9">
            <v>2011</v>
          </cell>
          <cell r="AB9">
            <v>2011</v>
          </cell>
          <cell r="AC9">
            <v>0</v>
          </cell>
          <cell r="AD9">
            <v>2011</v>
          </cell>
          <cell r="AE9">
            <v>2011.75</v>
          </cell>
          <cell r="AF9">
            <v>2011.75</v>
          </cell>
          <cell r="AG9">
            <v>2011</v>
          </cell>
          <cell r="AH9">
            <v>2011</v>
          </cell>
          <cell r="AI9">
            <v>2011</v>
          </cell>
          <cell r="AJ9">
            <v>2011</v>
          </cell>
          <cell r="AK9">
            <v>2010.75</v>
          </cell>
        </row>
        <row r="10">
          <cell r="C10" t="str">
            <v>Amlodipine + Valsartan320+10mg</v>
          </cell>
          <cell r="D10" t="str">
            <v>Amlodipine + Valsartan</v>
          </cell>
          <cell r="E10" t="str">
            <v>320+10mg</v>
          </cell>
          <cell r="F10" t="str">
            <v>Y</v>
          </cell>
          <cell r="G10">
            <v>2011</v>
          </cell>
          <cell r="H10">
            <v>2011.75</v>
          </cell>
          <cell r="I10">
            <v>2011.75</v>
          </cell>
          <cell r="J10">
            <v>2010.75</v>
          </cell>
          <cell r="K10">
            <v>2011</v>
          </cell>
          <cell r="L10">
            <v>2011</v>
          </cell>
          <cell r="M10">
            <v>2011</v>
          </cell>
          <cell r="N10">
            <v>2011</v>
          </cell>
          <cell r="O10">
            <v>2011</v>
          </cell>
          <cell r="P10">
            <v>2011</v>
          </cell>
          <cell r="Q10">
            <v>0</v>
          </cell>
          <cell r="R10">
            <v>2011</v>
          </cell>
          <cell r="S10">
            <v>2011</v>
          </cell>
          <cell r="T10">
            <v>2011</v>
          </cell>
          <cell r="U10">
            <v>2011.75</v>
          </cell>
          <cell r="V10">
            <v>2011</v>
          </cell>
          <cell r="W10">
            <v>2011</v>
          </cell>
          <cell r="X10">
            <v>2011.75</v>
          </cell>
          <cell r="Y10">
            <v>2011</v>
          </cell>
          <cell r="Z10">
            <v>2011</v>
          </cell>
          <cell r="AA10">
            <v>2011</v>
          </cell>
          <cell r="AB10">
            <v>2011</v>
          </cell>
          <cell r="AC10">
            <v>0</v>
          </cell>
          <cell r="AD10">
            <v>2011</v>
          </cell>
          <cell r="AE10">
            <v>2011.75</v>
          </cell>
          <cell r="AF10">
            <v>2011.75</v>
          </cell>
          <cell r="AG10">
            <v>2011</v>
          </cell>
          <cell r="AH10">
            <v>2011</v>
          </cell>
          <cell r="AI10">
            <v>2011</v>
          </cell>
          <cell r="AJ10">
            <v>2011</v>
          </cell>
          <cell r="AK10">
            <v>2010.75</v>
          </cell>
        </row>
        <row r="11">
          <cell r="C11" t="str">
            <v>Clopidogrel75mg</v>
          </cell>
          <cell r="D11" t="str">
            <v>Clopidogrel</v>
          </cell>
          <cell r="E11" t="str">
            <v>75mg</v>
          </cell>
          <cell r="F11" t="str">
            <v>Y</v>
          </cell>
          <cell r="G11">
            <v>2010.5</v>
          </cell>
          <cell r="H11">
            <v>2010.5</v>
          </cell>
          <cell r="I11">
            <v>2011.25</v>
          </cell>
          <cell r="J11">
            <v>2010.25</v>
          </cell>
          <cell r="K11">
            <v>2010.5</v>
          </cell>
          <cell r="L11">
            <v>2010.5</v>
          </cell>
          <cell r="M11">
            <v>2010.5</v>
          </cell>
          <cell r="N11">
            <v>2010.5</v>
          </cell>
          <cell r="O11">
            <v>2010.5</v>
          </cell>
          <cell r="P11">
            <v>2010.5</v>
          </cell>
          <cell r="Q11">
            <v>0</v>
          </cell>
          <cell r="R11">
            <v>2010.5</v>
          </cell>
          <cell r="S11">
            <v>2010.5</v>
          </cell>
          <cell r="T11">
            <v>2011.25</v>
          </cell>
          <cell r="U11">
            <v>2011.25</v>
          </cell>
          <cell r="V11">
            <v>2011.25</v>
          </cell>
          <cell r="W11">
            <v>2010.5</v>
          </cell>
          <cell r="X11">
            <v>2011.25</v>
          </cell>
          <cell r="Y11">
            <v>2010.5</v>
          </cell>
          <cell r="Z11">
            <v>2010.5</v>
          </cell>
          <cell r="AA11">
            <v>2010.5</v>
          </cell>
          <cell r="AB11">
            <v>2011.25</v>
          </cell>
          <cell r="AC11">
            <v>0</v>
          </cell>
          <cell r="AD11">
            <v>2010.5</v>
          </cell>
          <cell r="AE11">
            <v>2011.25</v>
          </cell>
          <cell r="AF11">
            <v>2011.25</v>
          </cell>
          <cell r="AG11">
            <v>2010.5</v>
          </cell>
          <cell r="AH11">
            <v>2011.25</v>
          </cell>
          <cell r="AI11">
            <v>2010.5</v>
          </cell>
          <cell r="AJ11">
            <v>2010.5</v>
          </cell>
          <cell r="AK11">
            <v>2010.25</v>
          </cell>
        </row>
        <row r="12">
          <cell r="C12" t="str">
            <v>Duloxetine20mg</v>
          </cell>
          <cell r="D12" t="str">
            <v>Duloxetine</v>
          </cell>
          <cell r="E12" t="str">
            <v>20mg</v>
          </cell>
          <cell r="F12" t="str">
            <v>Y</v>
          </cell>
          <cell r="G12">
            <v>2011.25</v>
          </cell>
          <cell r="H12">
            <v>2011.25</v>
          </cell>
          <cell r="I12">
            <v>2011.25</v>
          </cell>
          <cell r="J12">
            <v>2010.25</v>
          </cell>
          <cell r="K12">
            <v>2011.25</v>
          </cell>
          <cell r="L12">
            <v>2010.5</v>
          </cell>
          <cell r="M12">
            <v>2010.5</v>
          </cell>
          <cell r="N12">
            <v>2010.5</v>
          </cell>
          <cell r="O12">
            <v>2010.5</v>
          </cell>
          <cell r="P12">
            <v>2011.5</v>
          </cell>
          <cell r="Q12">
            <v>0</v>
          </cell>
          <cell r="R12">
            <v>2010.5</v>
          </cell>
          <cell r="S12">
            <v>2011.25</v>
          </cell>
          <cell r="T12">
            <v>2010.5</v>
          </cell>
          <cell r="U12">
            <v>2011.25</v>
          </cell>
          <cell r="V12">
            <v>2011.25</v>
          </cell>
          <cell r="W12">
            <v>2010.5</v>
          </cell>
          <cell r="X12">
            <v>2011.25</v>
          </cell>
          <cell r="Y12">
            <v>2011.5</v>
          </cell>
          <cell r="Z12">
            <v>2011.25</v>
          </cell>
          <cell r="AA12">
            <v>2010.5</v>
          </cell>
          <cell r="AB12">
            <v>2010.5</v>
          </cell>
          <cell r="AC12">
            <v>0</v>
          </cell>
          <cell r="AD12">
            <v>2011.25</v>
          </cell>
          <cell r="AE12">
            <v>2011.25</v>
          </cell>
          <cell r="AF12">
            <v>2011.25</v>
          </cell>
          <cell r="AG12">
            <v>2010.5</v>
          </cell>
          <cell r="AH12">
            <v>2010.5</v>
          </cell>
          <cell r="AI12">
            <v>2010.5</v>
          </cell>
          <cell r="AJ12">
            <v>2010.5</v>
          </cell>
          <cell r="AK12">
            <v>2010.25</v>
          </cell>
        </row>
        <row r="13">
          <cell r="C13" t="str">
            <v>Duloxetine30mg</v>
          </cell>
          <cell r="D13" t="str">
            <v>Duloxetine</v>
          </cell>
          <cell r="E13" t="str">
            <v>30mg</v>
          </cell>
          <cell r="F13" t="str">
            <v>Y</v>
          </cell>
          <cell r="G13">
            <v>2011.25</v>
          </cell>
          <cell r="H13">
            <v>2011.25</v>
          </cell>
          <cell r="I13">
            <v>2011.25</v>
          </cell>
          <cell r="J13">
            <v>2010.25</v>
          </cell>
          <cell r="K13">
            <v>2011.25</v>
          </cell>
          <cell r="L13">
            <v>2010.5</v>
          </cell>
          <cell r="M13">
            <v>2010.5</v>
          </cell>
          <cell r="N13">
            <v>2010.5</v>
          </cell>
          <cell r="O13">
            <v>2010.5</v>
          </cell>
          <cell r="P13">
            <v>2011.5</v>
          </cell>
          <cell r="Q13">
            <v>0</v>
          </cell>
          <cell r="R13">
            <v>2010.5</v>
          </cell>
          <cell r="S13">
            <v>2011.25</v>
          </cell>
          <cell r="T13">
            <v>2010.5</v>
          </cell>
          <cell r="U13">
            <v>2011.25</v>
          </cell>
          <cell r="V13">
            <v>2011.25</v>
          </cell>
          <cell r="W13">
            <v>2010.5</v>
          </cell>
          <cell r="X13">
            <v>2011.25</v>
          </cell>
          <cell r="Y13">
            <v>2011.5</v>
          </cell>
          <cell r="Z13">
            <v>2011.25</v>
          </cell>
          <cell r="AA13">
            <v>2010.5</v>
          </cell>
          <cell r="AB13">
            <v>2010.5</v>
          </cell>
          <cell r="AC13">
            <v>0</v>
          </cell>
          <cell r="AD13">
            <v>2011.25</v>
          </cell>
          <cell r="AE13">
            <v>2011.25</v>
          </cell>
          <cell r="AF13">
            <v>2011.25</v>
          </cell>
          <cell r="AG13">
            <v>2010.5</v>
          </cell>
          <cell r="AH13">
            <v>2010.5</v>
          </cell>
          <cell r="AI13">
            <v>2010.5</v>
          </cell>
          <cell r="AJ13">
            <v>2010.5</v>
          </cell>
          <cell r="AK13">
            <v>2010.25</v>
          </cell>
        </row>
        <row r="14">
          <cell r="C14" t="str">
            <v>Duloxetine60mg</v>
          </cell>
          <cell r="D14" t="str">
            <v>Duloxetine</v>
          </cell>
          <cell r="E14" t="str">
            <v>60mg</v>
          </cell>
          <cell r="F14" t="str">
            <v>Y</v>
          </cell>
          <cell r="G14">
            <v>2011.25</v>
          </cell>
          <cell r="H14">
            <v>2011.25</v>
          </cell>
          <cell r="I14">
            <v>2011.25</v>
          </cell>
          <cell r="J14">
            <v>2010.25</v>
          </cell>
          <cell r="K14">
            <v>2011.25</v>
          </cell>
          <cell r="L14">
            <v>2010.5</v>
          </cell>
          <cell r="M14">
            <v>2010.5</v>
          </cell>
          <cell r="N14">
            <v>2010.5</v>
          </cell>
          <cell r="O14">
            <v>2010.5</v>
          </cell>
          <cell r="P14">
            <v>2011.5</v>
          </cell>
          <cell r="Q14">
            <v>0</v>
          </cell>
          <cell r="R14">
            <v>2010.5</v>
          </cell>
          <cell r="S14">
            <v>2011.25</v>
          </cell>
          <cell r="T14">
            <v>2010.5</v>
          </cell>
          <cell r="U14">
            <v>2011.25</v>
          </cell>
          <cell r="V14">
            <v>2011.25</v>
          </cell>
          <cell r="W14">
            <v>2010.5</v>
          </cell>
          <cell r="X14">
            <v>2011.25</v>
          </cell>
          <cell r="Y14">
            <v>2011.5</v>
          </cell>
          <cell r="Z14">
            <v>2011.25</v>
          </cell>
          <cell r="AA14">
            <v>2010.5</v>
          </cell>
          <cell r="AB14">
            <v>2010.5</v>
          </cell>
          <cell r="AC14">
            <v>0</v>
          </cell>
          <cell r="AD14">
            <v>2011.25</v>
          </cell>
          <cell r="AE14">
            <v>2011.25</v>
          </cell>
          <cell r="AF14">
            <v>2011.25</v>
          </cell>
          <cell r="AG14">
            <v>2010.5</v>
          </cell>
          <cell r="AH14">
            <v>2010.5</v>
          </cell>
          <cell r="AI14">
            <v>2010.5</v>
          </cell>
          <cell r="AJ14">
            <v>2010.5</v>
          </cell>
          <cell r="AK14">
            <v>2010.25</v>
          </cell>
        </row>
        <row r="15">
          <cell r="C15" t="str">
            <v>Escitalopram5mg</v>
          </cell>
          <cell r="D15" t="str">
            <v>Escitalopram</v>
          </cell>
          <cell r="E15" t="str">
            <v>5mg</v>
          </cell>
          <cell r="F15" t="str">
            <v>Y</v>
          </cell>
          <cell r="G15">
            <v>2010.25</v>
          </cell>
          <cell r="H15">
            <v>2011.25</v>
          </cell>
          <cell r="I15">
            <v>2011.25</v>
          </cell>
          <cell r="J15">
            <v>2010.25</v>
          </cell>
          <cell r="K15">
            <v>2010.25</v>
          </cell>
          <cell r="L15">
            <v>2010.5</v>
          </cell>
          <cell r="M15">
            <v>2010.5</v>
          </cell>
          <cell r="N15">
            <v>2010.5</v>
          </cell>
          <cell r="O15">
            <v>2010.5</v>
          </cell>
          <cell r="P15">
            <v>2010.5</v>
          </cell>
          <cell r="Q15">
            <v>0</v>
          </cell>
          <cell r="R15">
            <v>2010.5</v>
          </cell>
          <cell r="S15">
            <v>2010.5</v>
          </cell>
          <cell r="T15">
            <v>2010.5</v>
          </cell>
          <cell r="U15">
            <v>2011.25</v>
          </cell>
          <cell r="V15">
            <v>2011</v>
          </cell>
          <cell r="W15">
            <v>2010.5</v>
          </cell>
          <cell r="X15">
            <v>2010.5</v>
          </cell>
          <cell r="Y15">
            <v>2010.5</v>
          </cell>
          <cell r="Z15">
            <v>2010.25</v>
          </cell>
          <cell r="AA15">
            <v>2010.75</v>
          </cell>
          <cell r="AB15">
            <v>2010.5</v>
          </cell>
          <cell r="AC15">
            <v>0</v>
          </cell>
          <cell r="AD15">
            <v>2010.25</v>
          </cell>
          <cell r="AE15">
            <v>2010.5</v>
          </cell>
          <cell r="AF15">
            <v>2011.25</v>
          </cell>
          <cell r="AG15">
            <v>2010.5</v>
          </cell>
          <cell r="AH15">
            <v>2010.5</v>
          </cell>
          <cell r="AI15">
            <v>2010.5</v>
          </cell>
          <cell r="AJ15">
            <v>2010.5</v>
          </cell>
          <cell r="AK15">
            <v>2010.25</v>
          </cell>
        </row>
        <row r="16">
          <cell r="C16" t="str">
            <v>Escitalopram10mg</v>
          </cell>
          <cell r="D16" t="str">
            <v>Escitalopram</v>
          </cell>
          <cell r="E16" t="str">
            <v>10mg</v>
          </cell>
          <cell r="F16" t="str">
            <v>Y</v>
          </cell>
          <cell r="G16">
            <v>2010.25</v>
          </cell>
          <cell r="H16">
            <v>2011.25</v>
          </cell>
          <cell r="I16">
            <v>2011.25</v>
          </cell>
          <cell r="J16">
            <v>2010.25</v>
          </cell>
          <cell r="K16">
            <v>2010.25</v>
          </cell>
          <cell r="L16">
            <v>2010.5</v>
          </cell>
          <cell r="M16">
            <v>2010.5</v>
          </cell>
          <cell r="N16">
            <v>2010.5</v>
          </cell>
          <cell r="O16">
            <v>2010.5</v>
          </cell>
          <cell r="P16">
            <v>2010.5</v>
          </cell>
          <cell r="Q16">
            <v>0</v>
          </cell>
          <cell r="R16">
            <v>2010.5</v>
          </cell>
          <cell r="S16">
            <v>2010.5</v>
          </cell>
          <cell r="T16">
            <v>2010.5</v>
          </cell>
          <cell r="U16">
            <v>2011.25</v>
          </cell>
          <cell r="V16">
            <v>2011</v>
          </cell>
          <cell r="W16">
            <v>2010.5</v>
          </cell>
          <cell r="X16">
            <v>2010.5</v>
          </cell>
          <cell r="Y16">
            <v>2010.5</v>
          </cell>
          <cell r="Z16">
            <v>2010.25</v>
          </cell>
          <cell r="AA16">
            <v>2010.75</v>
          </cell>
          <cell r="AB16">
            <v>2010.5</v>
          </cell>
          <cell r="AC16">
            <v>0</v>
          </cell>
          <cell r="AD16">
            <v>2010.25</v>
          </cell>
          <cell r="AE16">
            <v>2010.5</v>
          </cell>
          <cell r="AF16">
            <v>2011.25</v>
          </cell>
          <cell r="AG16">
            <v>2010.5</v>
          </cell>
          <cell r="AH16">
            <v>2010.5</v>
          </cell>
          <cell r="AI16">
            <v>2010.5</v>
          </cell>
          <cell r="AJ16">
            <v>2010.5</v>
          </cell>
          <cell r="AK16">
            <v>2010.25</v>
          </cell>
        </row>
        <row r="17">
          <cell r="C17" t="str">
            <v>Escitalopram20mg</v>
          </cell>
          <cell r="D17" t="str">
            <v>Escitalopram</v>
          </cell>
          <cell r="E17" t="str">
            <v>20mg</v>
          </cell>
          <cell r="F17" t="str">
            <v>Y</v>
          </cell>
          <cell r="G17">
            <v>2010.25</v>
          </cell>
          <cell r="H17">
            <v>2011.25</v>
          </cell>
          <cell r="I17">
            <v>2011.25</v>
          </cell>
          <cell r="J17">
            <v>2010.25</v>
          </cell>
          <cell r="K17">
            <v>2010.25</v>
          </cell>
          <cell r="L17">
            <v>2010.5</v>
          </cell>
          <cell r="M17">
            <v>2010.5</v>
          </cell>
          <cell r="N17">
            <v>2010.5</v>
          </cell>
          <cell r="O17">
            <v>2010.5</v>
          </cell>
          <cell r="P17">
            <v>2010.5</v>
          </cell>
          <cell r="Q17">
            <v>0</v>
          </cell>
          <cell r="R17">
            <v>2010.5</v>
          </cell>
          <cell r="S17">
            <v>2010.5</v>
          </cell>
          <cell r="T17">
            <v>2010.5</v>
          </cell>
          <cell r="U17">
            <v>2011.25</v>
          </cell>
          <cell r="V17">
            <v>2011</v>
          </cell>
          <cell r="W17">
            <v>2010.5</v>
          </cell>
          <cell r="X17">
            <v>2010.5</v>
          </cell>
          <cell r="Y17">
            <v>2010.5</v>
          </cell>
          <cell r="Z17">
            <v>2010.25</v>
          </cell>
          <cell r="AA17">
            <v>2010.75</v>
          </cell>
          <cell r="AB17">
            <v>2010.5</v>
          </cell>
          <cell r="AC17">
            <v>0</v>
          </cell>
          <cell r="AD17">
            <v>2010.25</v>
          </cell>
          <cell r="AE17">
            <v>2010.5</v>
          </cell>
          <cell r="AF17">
            <v>2011.25</v>
          </cell>
          <cell r="AG17">
            <v>2010.5</v>
          </cell>
          <cell r="AH17">
            <v>2010.5</v>
          </cell>
          <cell r="AI17">
            <v>2010.5</v>
          </cell>
          <cell r="AJ17">
            <v>2010.5</v>
          </cell>
          <cell r="AK17">
            <v>2010.25</v>
          </cell>
        </row>
        <row r="18">
          <cell r="C18" t="str">
            <v>Gliclazide SR</v>
          </cell>
          <cell r="D18" t="str">
            <v>Gliclazide SR</v>
          </cell>
          <cell r="E18">
            <v>0</v>
          </cell>
          <cell r="F18" t="str">
            <v>Y</v>
          </cell>
          <cell r="G18">
            <v>2010.5</v>
          </cell>
          <cell r="H18">
            <v>2011.25</v>
          </cell>
          <cell r="I18">
            <v>2011.25</v>
          </cell>
          <cell r="J18">
            <v>2011.25</v>
          </cell>
          <cell r="K18">
            <v>2010.5</v>
          </cell>
          <cell r="L18">
            <v>2011.25</v>
          </cell>
          <cell r="M18">
            <v>2011.25</v>
          </cell>
          <cell r="N18">
            <v>2011.25</v>
          </cell>
          <cell r="O18">
            <v>2010.5</v>
          </cell>
          <cell r="P18">
            <v>2010.5</v>
          </cell>
          <cell r="Q18">
            <v>0</v>
          </cell>
          <cell r="R18">
            <v>2011.25</v>
          </cell>
          <cell r="S18">
            <v>2010.5</v>
          </cell>
          <cell r="T18">
            <v>2010.5</v>
          </cell>
          <cell r="U18">
            <v>2011.25</v>
          </cell>
          <cell r="V18">
            <v>2011.25</v>
          </cell>
          <cell r="W18">
            <v>2011.25</v>
          </cell>
          <cell r="X18">
            <v>2011.25</v>
          </cell>
          <cell r="Y18">
            <v>2010.5</v>
          </cell>
          <cell r="Z18">
            <v>2010.5</v>
          </cell>
          <cell r="AA18">
            <v>2010.25</v>
          </cell>
          <cell r="AB18">
            <v>2011.25</v>
          </cell>
          <cell r="AC18">
            <v>0</v>
          </cell>
          <cell r="AD18">
            <v>2010.5</v>
          </cell>
          <cell r="AE18">
            <v>2011.25</v>
          </cell>
          <cell r="AF18">
            <v>2011.25</v>
          </cell>
          <cell r="AG18">
            <v>2010.5</v>
          </cell>
          <cell r="AH18">
            <v>2010.5</v>
          </cell>
          <cell r="AI18">
            <v>2011.25</v>
          </cell>
          <cell r="AJ18">
            <v>2010.5</v>
          </cell>
          <cell r="AK18">
            <v>2010.25</v>
          </cell>
        </row>
        <row r="19">
          <cell r="C19" t="str">
            <v>Glimepiride1mg</v>
          </cell>
          <cell r="D19" t="str">
            <v>Glimepiride</v>
          </cell>
          <cell r="E19" t="str">
            <v>1mg</v>
          </cell>
          <cell r="F19" t="str">
            <v>Y</v>
          </cell>
          <cell r="G19">
            <v>2011.25</v>
          </cell>
          <cell r="H19">
            <v>2011.25</v>
          </cell>
          <cell r="I19">
            <v>2011.25</v>
          </cell>
          <cell r="J19">
            <v>2010.25</v>
          </cell>
          <cell r="K19">
            <v>2011.25</v>
          </cell>
          <cell r="L19">
            <v>2010.5</v>
          </cell>
          <cell r="M19">
            <v>2010.5</v>
          </cell>
          <cell r="N19">
            <v>2010.5</v>
          </cell>
          <cell r="O19">
            <v>2011.25</v>
          </cell>
          <cell r="P19">
            <v>2011.25</v>
          </cell>
          <cell r="Q19">
            <v>0</v>
          </cell>
          <cell r="R19">
            <v>2010.5</v>
          </cell>
          <cell r="S19">
            <v>2011.25</v>
          </cell>
          <cell r="T19">
            <v>2011.25</v>
          </cell>
          <cell r="U19">
            <v>2011.25</v>
          </cell>
          <cell r="V19">
            <v>2011.25</v>
          </cell>
          <cell r="W19">
            <v>2010.5</v>
          </cell>
          <cell r="X19">
            <v>2011.25</v>
          </cell>
          <cell r="Y19">
            <v>2011.25</v>
          </cell>
          <cell r="Z19">
            <v>2011.25</v>
          </cell>
          <cell r="AA19">
            <v>2010.25</v>
          </cell>
          <cell r="AB19">
            <v>2010.5</v>
          </cell>
          <cell r="AC19">
            <v>0</v>
          </cell>
          <cell r="AD19">
            <v>2011.25</v>
          </cell>
          <cell r="AE19">
            <v>2011.25</v>
          </cell>
          <cell r="AF19">
            <v>2011.25</v>
          </cell>
          <cell r="AG19">
            <v>2011.25</v>
          </cell>
          <cell r="AH19">
            <v>2011.25</v>
          </cell>
          <cell r="AI19">
            <v>2011.25</v>
          </cell>
          <cell r="AJ19">
            <v>2010.5</v>
          </cell>
          <cell r="AK19">
            <v>2010.25</v>
          </cell>
        </row>
        <row r="20">
          <cell r="C20" t="str">
            <v>Glimepiride2mg</v>
          </cell>
          <cell r="D20" t="str">
            <v>Glimepiride</v>
          </cell>
          <cell r="E20" t="str">
            <v>2mg</v>
          </cell>
          <cell r="F20" t="str">
            <v>Y</v>
          </cell>
          <cell r="G20">
            <v>2011.25</v>
          </cell>
          <cell r="H20">
            <v>2011.25</v>
          </cell>
          <cell r="I20">
            <v>2011.25</v>
          </cell>
          <cell r="J20">
            <v>2010.25</v>
          </cell>
          <cell r="K20">
            <v>2011.25</v>
          </cell>
          <cell r="L20">
            <v>2010.5</v>
          </cell>
          <cell r="M20">
            <v>2010.5</v>
          </cell>
          <cell r="N20">
            <v>2010.5</v>
          </cell>
          <cell r="O20">
            <v>2011.25</v>
          </cell>
          <cell r="P20">
            <v>2011.25</v>
          </cell>
          <cell r="Q20">
            <v>0</v>
          </cell>
          <cell r="R20">
            <v>2010.5</v>
          </cell>
          <cell r="S20">
            <v>2011.25</v>
          </cell>
          <cell r="T20">
            <v>2011.25</v>
          </cell>
          <cell r="U20">
            <v>2011.25</v>
          </cell>
          <cell r="V20">
            <v>2011.25</v>
          </cell>
          <cell r="W20">
            <v>2010.5</v>
          </cell>
          <cell r="X20">
            <v>2011.25</v>
          </cell>
          <cell r="Y20">
            <v>2011.25</v>
          </cell>
          <cell r="Z20">
            <v>2011.25</v>
          </cell>
          <cell r="AA20">
            <v>2010.25</v>
          </cell>
          <cell r="AB20">
            <v>2010.5</v>
          </cell>
          <cell r="AC20">
            <v>0</v>
          </cell>
          <cell r="AD20">
            <v>2011.25</v>
          </cell>
          <cell r="AE20">
            <v>2011.25</v>
          </cell>
          <cell r="AF20">
            <v>2011.25</v>
          </cell>
          <cell r="AG20">
            <v>2011.25</v>
          </cell>
          <cell r="AH20">
            <v>2011.25</v>
          </cell>
          <cell r="AI20">
            <v>2011.25</v>
          </cell>
          <cell r="AJ20">
            <v>2010.5</v>
          </cell>
          <cell r="AK20">
            <v>2010.25</v>
          </cell>
        </row>
        <row r="21">
          <cell r="C21" t="str">
            <v>Glimepiride4mg</v>
          </cell>
          <cell r="D21" t="str">
            <v>Glimepiride</v>
          </cell>
          <cell r="E21" t="str">
            <v>4mg</v>
          </cell>
          <cell r="F21" t="str">
            <v>Y</v>
          </cell>
          <cell r="G21">
            <v>2011.25</v>
          </cell>
          <cell r="H21">
            <v>2011.25</v>
          </cell>
          <cell r="I21">
            <v>2011.25</v>
          </cell>
          <cell r="J21">
            <v>2010.25</v>
          </cell>
          <cell r="K21">
            <v>2011.25</v>
          </cell>
          <cell r="L21">
            <v>2010.5</v>
          </cell>
          <cell r="M21">
            <v>2010.5</v>
          </cell>
          <cell r="N21">
            <v>2010.5</v>
          </cell>
          <cell r="O21">
            <v>2011.25</v>
          </cell>
          <cell r="P21">
            <v>2011.25</v>
          </cell>
          <cell r="Q21">
            <v>0</v>
          </cell>
          <cell r="R21">
            <v>2010.5</v>
          </cell>
          <cell r="S21">
            <v>2011.25</v>
          </cell>
          <cell r="T21">
            <v>2011.25</v>
          </cell>
          <cell r="U21">
            <v>2011.25</v>
          </cell>
          <cell r="V21">
            <v>2011.25</v>
          </cell>
          <cell r="W21">
            <v>2010.5</v>
          </cell>
          <cell r="X21">
            <v>2011.25</v>
          </cell>
          <cell r="Y21">
            <v>2011.25</v>
          </cell>
          <cell r="Z21">
            <v>2011.25</v>
          </cell>
          <cell r="AA21">
            <v>2010.25</v>
          </cell>
          <cell r="AB21">
            <v>2010.5</v>
          </cell>
          <cell r="AC21">
            <v>0</v>
          </cell>
          <cell r="AD21">
            <v>2011.25</v>
          </cell>
          <cell r="AE21">
            <v>2011.25</v>
          </cell>
          <cell r="AF21">
            <v>2011.25</v>
          </cell>
          <cell r="AG21">
            <v>2011.25</v>
          </cell>
          <cell r="AH21">
            <v>2011.25</v>
          </cell>
          <cell r="AI21">
            <v>2011.25</v>
          </cell>
          <cell r="AJ21">
            <v>2010.5</v>
          </cell>
          <cell r="AK21">
            <v>2010.25</v>
          </cell>
        </row>
        <row r="22">
          <cell r="C22" t="str">
            <v>Glimepiride3mg</v>
          </cell>
          <cell r="D22" t="str">
            <v>Glimepiride</v>
          </cell>
          <cell r="E22" t="str">
            <v>3mg</v>
          </cell>
          <cell r="F22" t="str">
            <v>Y</v>
          </cell>
          <cell r="G22">
            <v>2012.5</v>
          </cell>
          <cell r="H22">
            <v>2012.5</v>
          </cell>
          <cell r="I22">
            <v>2012.5</v>
          </cell>
          <cell r="J22">
            <v>2011.5</v>
          </cell>
          <cell r="K22">
            <v>2012.5</v>
          </cell>
          <cell r="L22">
            <v>2011.75</v>
          </cell>
          <cell r="M22">
            <v>2011.75</v>
          </cell>
          <cell r="N22">
            <v>2011.75</v>
          </cell>
          <cell r="O22">
            <v>2012.5</v>
          </cell>
          <cell r="P22">
            <v>2012.5</v>
          </cell>
          <cell r="Q22">
            <v>0</v>
          </cell>
          <cell r="R22">
            <v>2011.75</v>
          </cell>
          <cell r="S22">
            <v>2012.5</v>
          </cell>
          <cell r="T22">
            <v>2012.5</v>
          </cell>
          <cell r="U22">
            <v>2012.5</v>
          </cell>
          <cell r="V22">
            <v>2012.5</v>
          </cell>
          <cell r="W22">
            <v>2011.75</v>
          </cell>
          <cell r="X22">
            <v>2012.5</v>
          </cell>
          <cell r="Y22">
            <v>2012.5</v>
          </cell>
          <cell r="Z22">
            <v>2012.5</v>
          </cell>
          <cell r="AA22">
            <v>2011.75</v>
          </cell>
          <cell r="AB22">
            <v>2011.75</v>
          </cell>
          <cell r="AC22">
            <v>0</v>
          </cell>
          <cell r="AD22">
            <v>2012.5</v>
          </cell>
          <cell r="AE22">
            <v>2012.5</v>
          </cell>
          <cell r="AF22">
            <v>2012.5</v>
          </cell>
          <cell r="AG22">
            <v>2012.5</v>
          </cell>
          <cell r="AH22">
            <v>2012.5</v>
          </cell>
          <cell r="AI22">
            <v>2012.5</v>
          </cell>
          <cell r="AJ22">
            <v>2011.75</v>
          </cell>
          <cell r="AK22">
            <v>2011.5</v>
          </cell>
        </row>
        <row r="23">
          <cell r="C23" t="str">
            <v>Glimepiride6mg</v>
          </cell>
          <cell r="D23" t="str">
            <v>Glimepiride</v>
          </cell>
          <cell r="E23" t="str">
            <v>6mg</v>
          </cell>
          <cell r="F23" t="str">
            <v>Y</v>
          </cell>
          <cell r="G23">
            <v>2012.5</v>
          </cell>
          <cell r="H23">
            <v>2012.5</v>
          </cell>
          <cell r="I23">
            <v>2012.5</v>
          </cell>
          <cell r="J23">
            <v>2011.5</v>
          </cell>
          <cell r="K23">
            <v>2012.5</v>
          </cell>
          <cell r="L23">
            <v>2011.75</v>
          </cell>
          <cell r="M23">
            <v>2011.75</v>
          </cell>
          <cell r="N23">
            <v>2011.75</v>
          </cell>
          <cell r="O23">
            <v>2012.5</v>
          </cell>
          <cell r="P23">
            <v>2012.5</v>
          </cell>
          <cell r="Q23">
            <v>0</v>
          </cell>
          <cell r="R23">
            <v>2011.75</v>
          </cell>
          <cell r="S23">
            <v>2012.5</v>
          </cell>
          <cell r="T23">
            <v>2012.5</v>
          </cell>
          <cell r="U23">
            <v>2012.5</v>
          </cell>
          <cell r="V23">
            <v>2012.5</v>
          </cell>
          <cell r="W23">
            <v>2011.75</v>
          </cell>
          <cell r="X23">
            <v>2012.5</v>
          </cell>
          <cell r="Y23">
            <v>2012.5</v>
          </cell>
          <cell r="Z23">
            <v>2012.5</v>
          </cell>
          <cell r="AA23">
            <v>2011.75</v>
          </cell>
          <cell r="AB23">
            <v>2011.75</v>
          </cell>
          <cell r="AC23">
            <v>0</v>
          </cell>
          <cell r="AD23">
            <v>2012.5</v>
          </cell>
          <cell r="AE23">
            <v>2012.5</v>
          </cell>
          <cell r="AF23">
            <v>2012.5</v>
          </cell>
          <cell r="AG23">
            <v>2012.5</v>
          </cell>
          <cell r="AH23">
            <v>2012.5</v>
          </cell>
          <cell r="AI23">
            <v>2012.5</v>
          </cell>
          <cell r="AJ23">
            <v>2011.75</v>
          </cell>
          <cell r="AK23">
            <v>2011.5</v>
          </cell>
        </row>
        <row r="24">
          <cell r="C24" t="str">
            <v>Levetiracetam250mg</v>
          </cell>
          <cell r="D24" t="str">
            <v>Levetiracetam</v>
          </cell>
          <cell r="E24" t="str">
            <v>250mg</v>
          </cell>
          <cell r="F24" t="str">
            <v>Y</v>
          </cell>
          <cell r="G24">
            <v>2010.25</v>
          </cell>
          <cell r="H24">
            <v>2011.25</v>
          </cell>
          <cell r="I24">
            <v>2011.25</v>
          </cell>
          <cell r="J24">
            <v>2011.25</v>
          </cell>
          <cell r="K24">
            <v>2010.25</v>
          </cell>
          <cell r="L24">
            <v>2011.25</v>
          </cell>
          <cell r="M24">
            <v>2011.25</v>
          </cell>
          <cell r="N24">
            <v>2011.25</v>
          </cell>
          <cell r="O24">
            <v>2010.5</v>
          </cell>
          <cell r="P24">
            <v>2010.25</v>
          </cell>
          <cell r="Q24">
            <v>0</v>
          </cell>
          <cell r="R24">
            <v>2011.25</v>
          </cell>
          <cell r="S24">
            <v>2010.25</v>
          </cell>
          <cell r="T24">
            <v>2010.5</v>
          </cell>
          <cell r="U24">
            <v>2011.25</v>
          </cell>
          <cell r="V24">
            <v>2010.5</v>
          </cell>
          <cell r="W24">
            <v>2011.25</v>
          </cell>
          <cell r="X24">
            <v>2010.5</v>
          </cell>
          <cell r="Y24">
            <v>2010.25</v>
          </cell>
          <cell r="Z24">
            <v>2010.25</v>
          </cell>
          <cell r="AA24">
            <v>2010.25</v>
          </cell>
          <cell r="AB24">
            <v>2011.25</v>
          </cell>
          <cell r="AC24">
            <v>0</v>
          </cell>
          <cell r="AD24">
            <v>2010.25</v>
          </cell>
          <cell r="AE24">
            <v>2010.5</v>
          </cell>
          <cell r="AF24">
            <v>2011.25</v>
          </cell>
          <cell r="AG24">
            <v>2010.5</v>
          </cell>
          <cell r="AH24">
            <v>2010.5</v>
          </cell>
          <cell r="AI24">
            <v>2011.25</v>
          </cell>
          <cell r="AJ24">
            <v>2010.5</v>
          </cell>
          <cell r="AK24">
            <v>2010.25</v>
          </cell>
        </row>
        <row r="25">
          <cell r="C25" t="str">
            <v>Levetiracetam500mg</v>
          </cell>
          <cell r="D25" t="str">
            <v>Levetiracetam</v>
          </cell>
          <cell r="E25" t="str">
            <v>500mg</v>
          </cell>
          <cell r="F25" t="str">
            <v>Y</v>
          </cell>
          <cell r="G25">
            <v>2010.25</v>
          </cell>
          <cell r="H25">
            <v>2011.25</v>
          </cell>
          <cell r="I25">
            <v>2011.25</v>
          </cell>
          <cell r="J25">
            <v>2011.25</v>
          </cell>
          <cell r="K25">
            <v>2010.25</v>
          </cell>
          <cell r="L25">
            <v>2011.25</v>
          </cell>
          <cell r="M25">
            <v>2011.25</v>
          </cell>
          <cell r="N25">
            <v>2011.25</v>
          </cell>
          <cell r="O25">
            <v>2010.5</v>
          </cell>
          <cell r="P25">
            <v>2010.25</v>
          </cell>
          <cell r="Q25">
            <v>0</v>
          </cell>
          <cell r="R25">
            <v>2011.25</v>
          </cell>
          <cell r="S25">
            <v>2010.25</v>
          </cell>
          <cell r="T25">
            <v>2010.5</v>
          </cell>
          <cell r="U25">
            <v>2011.25</v>
          </cell>
          <cell r="V25">
            <v>2010.5</v>
          </cell>
          <cell r="W25">
            <v>2011.25</v>
          </cell>
          <cell r="X25">
            <v>2010.5</v>
          </cell>
          <cell r="Y25">
            <v>2010.25</v>
          </cell>
          <cell r="Z25">
            <v>2010.25</v>
          </cell>
          <cell r="AA25">
            <v>2010.25</v>
          </cell>
          <cell r="AB25">
            <v>2011.25</v>
          </cell>
          <cell r="AC25">
            <v>0</v>
          </cell>
          <cell r="AD25">
            <v>2010.25</v>
          </cell>
          <cell r="AE25">
            <v>2010.5</v>
          </cell>
          <cell r="AF25">
            <v>2011.25</v>
          </cell>
          <cell r="AG25">
            <v>2010.5</v>
          </cell>
          <cell r="AH25">
            <v>2010.5</v>
          </cell>
          <cell r="AI25">
            <v>2011.25</v>
          </cell>
          <cell r="AJ25">
            <v>2010.5</v>
          </cell>
          <cell r="AK25">
            <v>2010.25</v>
          </cell>
        </row>
        <row r="26">
          <cell r="C26" t="str">
            <v>Levetiracetam750mg</v>
          </cell>
          <cell r="D26" t="str">
            <v>Levetiracetam</v>
          </cell>
          <cell r="E26" t="str">
            <v>750mg</v>
          </cell>
          <cell r="F26" t="str">
            <v>Y</v>
          </cell>
          <cell r="G26">
            <v>2010.25</v>
          </cell>
          <cell r="H26">
            <v>2011.25</v>
          </cell>
          <cell r="I26">
            <v>2011.25</v>
          </cell>
          <cell r="J26">
            <v>2011.25</v>
          </cell>
          <cell r="K26">
            <v>2010.25</v>
          </cell>
          <cell r="L26">
            <v>2011.25</v>
          </cell>
          <cell r="M26">
            <v>2011.25</v>
          </cell>
          <cell r="N26">
            <v>2011.25</v>
          </cell>
          <cell r="O26">
            <v>2010.5</v>
          </cell>
          <cell r="P26">
            <v>2010.25</v>
          </cell>
          <cell r="Q26">
            <v>0</v>
          </cell>
          <cell r="R26">
            <v>2011.25</v>
          </cell>
          <cell r="S26">
            <v>2010.25</v>
          </cell>
          <cell r="T26">
            <v>2010.5</v>
          </cell>
          <cell r="U26">
            <v>2011.25</v>
          </cell>
          <cell r="V26">
            <v>2010.5</v>
          </cell>
          <cell r="W26">
            <v>2011.25</v>
          </cell>
          <cell r="X26">
            <v>2010.5</v>
          </cell>
          <cell r="Y26">
            <v>2010.25</v>
          </cell>
          <cell r="Z26">
            <v>2010.25</v>
          </cell>
          <cell r="AA26">
            <v>2010.25</v>
          </cell>
          <cell r="AB26">
            <v>2011.25</v>
          </cell>
          <cell r="AC26">
            <v>0</v>
          </cell>
          <cell r="AD26">
            <v>2010.25</v>
          </cell>
          <cell r="AE26">
            <v>2010.5</v>
          </cell>
          <cell r="AF26">
            <v>2011.25</v>
          </cell>
          <cell r="AG26">
            <v>2010.5</v>
          </cell>
          <cell r="AH26">
            <v>2010.5</v>
          </cell>
          <cell r="AI26">
            <v>2011.25</v>
          </cell>
          <cell r="AJ26">
            <v>2010.5</v>
          </cell>
          <cell r="AK26">
            <v>2010.25</v>
          </cell>
        </row>
        <row r="27">
          <cell r="C27" t="str">
            <v>Levetiracetam1000mg</v>
          </cell>
          <cell r="D27" t="str">
            <v>Levetiracetam</v>
          </cell>
          <cell r="E27" t="str">
            <v>1000mg</v>
          </cell>
          <cell r="F27" t="str">
            <v>Y</v>
          </cell>
          <cell r="G27">
            <v>2010.25</v>
          </cell>
          <cell r="H27">
            <v>2011.25</v>
          </cell>
          <cell r="I27">
            <v>2011.25</v>
          </cell>
          <cell r="J27">
            <v>2011.25</v>
          </cell>
          <cell r="K27">
            <v>2010.25</v>
          </cell>
          <cell r="L27">
            <v>2011.25</v>
          </cell>
          <cell r="M27">
            <v>2011.25</v>
          </cell>
          <cell r="N27">
            <v>2011.25</v>
          </cell>
          <cell r="O27">
            <v>2010.5</v>
          </cell>
          <cell r="P27">
            <v>2010.25</v>
          </cell>
          <cell r="Q27">
            <v>0</v>
          </cell>
          <cell r="R27">
            <v>2011.25</v>
          </cell>
          <cell r="S27">
            <v>2010.25</v>
          </cell>
          <cell r="T27">
            <v>2010.5</v>
          </cell>
          <cell r="U27">
            <v>2011.25</v>
          </cell>
          <cell r="V27">
            <v>2010.5</v>
          </cell>
          <cell r="W27">
            <v>2011.25</v>
          </cell>
          <cell r="X27">
            <v>2010.5</v>
          </cell>
          <cell r="Y27">
            <v>2010.25</v>
          </cell>
          <cell r="Z27">
            <v>2010.25</v>
          </cell>
          <cell r="AA27">
            <v>2010.25</v>
          </cell>
          <cell r="AB27">
            <v>2011.25</v>
          </cell>
          <cell r="AC27">
            <v>0</v>
          </cell>
          <cell r="AD27">
            <v>2010.25</v>
          </cell>
          <cell r="AE27">
            <v>2010.5</v>
          </cell>
          <cell r="AF27">
            <v>2011.25</v>
          </cell>
          <cell r="AG27">
            <v>2010.5</v>
          </cell>
          <cell r="AH27">
            <v>2010.5</v>
          </cell>
          <cell r="AI27">
            <v>2011.25</v>
          </cell>
          <cell r="AJ27">
            <v>2010.5</v>
          </cell>
          <cell r="AK27">
            <v>2010.25</v>
          </cell>
        </row>
        <row r="28">
          <cell r="C28" t="str">
            <v>Memantine5mg</v>
          </cell>
          <cell r="D28" t="str">
            <v>Memantine</v>
          </cell>
          <cell r="E28" t="str">
            <v>5mg</v>
          </cell>
          <cell r="F28" t="str">
            <v>Y</v>
          </cell>
          <cell r="G28">
            <v>2010.25</v>
          </cell>
          <cell r="H28">
            <v>2011.25</v>
          </cell>
          <cell r="I28">
            <v>2011.25</v>
          </cell>
          <cell r="J28">
            <v>2011.25</v>
          </cell>
          <cell r="K28">
            <v>2010.5</v>
          </cell>
          <cell r="L28">
            <v>2010.5</v>
          </cell>
          <cell r="M28">
            <v>2010.5</v>
          </cell>
          <cell r="N28">
            <v>2010.5</v>
          </cell>
          <cell r="O28">
            <v>2010.5</v>
          </cell>
          <cell r="P28">
            <v>2010.5</v>
          </cell>
          <cell r="Q28">
            <v>0</v>
          </cell>
          <cell r="R28">
            <v>2010.5</v>
          </cell>
          <cell r="S28">
            <v>2010.25</v>
          </cell>
          <cell r="T28">
            <v>2010.5</v>
          </cell>
          <cell r="U28">
            <v>2011.25</v>
          </cell>
          <cell r="V28">
            <v>2011.25</v>
          </cell>
          <cell r="W28">
            <v>2010.5</v>
          </cell>
          <cell r="X28">
            <v>2011.25</v>
          </cell>
          <cell r="Y28">
            <v>2010.5</v>
          </cell>
          <cell r="Z28">
            <v>2010.25</v>
          </cell>
          <cell r="AA28">
            <v>2011.25</v>
          </cell>
          <cell r="AB28">
            <v>2010.5</v>
          </cell>
          <cell r="AC28">
            <v>0</v>
          </cell>
          <cell r="AD28">
            <v>2010.25</v>
          </cell>
          <cell r="AE28">
            <v>2011.25</v>
          </cell>
          <cell r="AF28">
            <v>2011.25</v>
          </cell>
          <cell r="AG28">
            <v>2010.5</v>
          </cell>
          <cell r="AH28">
            <v>2010.5</v>
          </cell>
          <cell r="AI28">
            <v>2010.5</v>
          </cell>
          <cell r="AJ28">
            <v>2010.5</v>
          </cell>
          <cell r="AK28">
            <v>2010.25</v>
          </cell>
        </row>
        <row r="29">
          <cell r="C29" t="str">
            <v>Memantine10mg</v>
          </cell>
          <cell r="D29" t="str">
            <v>Memantine</v>
          </cell>
          <cell r="E29" t="str">
            <v>10mg</v>
          </cell>
          <cell r="F29" t="str">
            <v>Y</v>
          </cell>
          <cell r="G29">
            <v>2010.25</v>
          </cell>
          <cell r="H29">
            <v>2011.25</v>
          </cell>
          <cell r="I29">
            <v>2011.25</v>
          </cell>
          <cell r="J29">
            <v>2010.25</v>
          </cell>
          <cell r="K29">
            <v>2010.5</v>
          </cell>
          <cell r="L29">
            <v>2010.5</v>
          </cell>
          <cell r="M29">
            <v>2010.5</v>
          </cell>
          <cell r="N29">
            <v>2010.5</v>
          </cell>
          <cell r="O29">
            <v>2010.5</v>
          </cell>
          <cell r="P29">
            <v>2010.5</v>
          </cell>
          <cell r="Q29">
            <v>0</v>
          </cell>
          <cell r="R29">
            <v>2010.5</v>
          </cell>
          <cell r="S29">
            <v>2010.25</v>
          </cell>
          <cell r="T29">
            <v>2010.5</v>
          </cell>
          <cell r="U29">
            <v>2011.25</v>
          </cell>
          <cell r="V29">
            <v>2010.75</v>
          </cell>
          <cell r="W29">
            <v>2010.5</v>
          </cell>
          <cell r="X29">
            <v>2011.25</v>
          </cell>
          <cell r="Y29">
            <v>2010.5</v>
          </cell>
          <cell r="Z29">
            <v>2010.25</v>
          </cell>
          <cell r="AA29">
            <v>2010.75</v>
          </cell>
          <cell r="AB29">
            <v>2010.5</v>
          </cell>
          <cell r="AC29">
            <v>0</v>
          </cell>
          <cell r="AD29">
            <v>2010.25</v>
          </cell>
          <cell r="AE29">
            <v>2011.25</v>
          </cell>
          <cell r="AF29">
            <v>2011.25</v>
          </cell>
          <cell r="AG29">
            <v>2010.5</v>
          </cell>
          <cell r="AH29">
            <v>2010.5</v>
          </cell>
          <cell r="AI29">
            <v>2010.5</v>
          </cell>
          <cell r="AJ29">
            <v>2010.5</v>
          </cell>
          <cell r="AK29">
            <v>2010.25</v>
          </cell>
        </row>
        <row r="30">
          <cell r="C30" t="str">
            <v>Metformin XR500mg</v>
          </cell>
          <cell r="D30" t="str">
            <v>Metformin XR</v>
          </cell>
          <cell r="E30" t="str">
            <v>500mg</v>
          </cell>
          <cell r="F30" t="str">
            <v>Y</v>
          </cell>
          <cell r="G30">
            <v>2011.25</v>
          </cell>
          <cell r="H30">
            <v>2010.5</v>
          </cell>
          <cell r="I30">
            <v>2011.25</v>
          </cell>
          <cell r="J30">
            <v>2010.25</v>
          </cell>
          <cell r="K30">
            <v>2011.25</v>
          </cell>
          <cell r="L30">
            <v>2010.5</v>
          </cell>
          <cell r="M30">
            <v>2010.5</v>
          </cell>
          <cell r="N30">
            <v>2010.5</v>
          </cell>
          <cell r="O30">
            <v>2011.25</v>
          </cell>
          <cell r="P30">
            <v>2011.25</v>
          </cell>
          <cell r="Q30">
            <v>0</v>
          </cell>
          <cell r="R30">
            <v>2010.5</v>
          </cell>
          <cell r="S30">
            <v>2011.25</v>
          </cell>
          <cell r="T30">
            <v>2011.25</v>
          </cell>
          <cell r="U30">
            <v>2011.25</v>
          </cell>
          <cell r="V30">
            <v>2011.25</v>
          </cell>
          <cell r="W30">
            <v>2010.5</v>
          </cell>
          <cell r="X30">
            <v>2011.25</v>
          </cell>
          <cell r="Y30">
            <v>2011.25</v>
          </cell>
          <cell r="Z30">
            <v>2011.25</v>
          </cell>
          <cell r="AA30">
            <v>2010.5</v>
          </cell>
          <cell r="AB30">
            <v>2011.25</v>
          </cell>
          <cell r="AC30">
            <v>0</v>
          </cell>
          <cell r="AD30">
            <v>2011.25</v>
          </cell>
          <cell r="AE30">
            <v>2011.25</v>
          </cell>
          <cell r="AF30">
            <v>2011.25</v>
          </cell>
          <cell r="AG30">
            <v>2011.25</v>
          </cell>
          <cell r="AH30">
            <v>2011.25</v>
          </cell>
          <cell r="AI30">
            <v>2010.5</v>
          </cell>
          <cell r="AJ30">
            <v>2010.5</v>
          </cell>
          <cell r="AK30">
            <v>2010.25</v>
          </cell>
        </row>
        <row r="31">
          <cell r="C31" t="str">
            <v>Metformin XR750mg</v>
          </cell>
          <cell r="D31" t="str">
            <v>Metformin XR</v>
          </cell>
          <cell r="E31" t="str">
            <v>750mg</v>
          </cell>
          <cell r="F31" t="str">
            <v>Y</v>
          </cell>
          <cell r="G31">
            <v>2011.25</v>
          </cell>
          <cell r="H31">
            <v>2010.5</v>
          </cell>
          <cell r="I31">
            <v>2011.25</v>
          </cell>
          <cell r="J31">
            <v>2010.25</v>
          </cell>
          <cell r="K31">
            <v>2011.25</v>
          </cell>
          <cell r="L31">
            <v>2010.5</v>
          </cell>
          <cell r="M31">
            <v>2010.5</v>
          </cell>
          <cell r="N31">
            <v>2010.5</v>
          </cell>
          <cell r="O31">
            <v>2011.25</v>
          </cell>
          <cell r="P31">
            <v>2011.25</v>
          </cell>
          <cell r="Q31">
            <v>0</v>
          </cell>
          <cell r="R31">
            <v>2010.5</v>
          </cell>
          <cell r="S31">
            <v>2011.25</v>
          </cell>
          <cell r="T31">
            <v>2011.25</v>
          </cell>
          <cell r="U31">
            <v>2011.25</v>
          </cell>
          <cell r="V31">
            <v>2011.25</v>
          </cell>
          <cell r="W31">
            <v>2010.5</v>
          </cell>
          <cell r="X31">
            <v>2011.25</v>
          </cell>
          <cell r="Y31">
            <v>2011.25</v>
          </cell>
          <cell r="Z31">
            <v>2011.25</v>
          </cell>
          <cell r="AA31">
            <v>2010.5</v>
          </cell>
          <cell r="AB31">
            <v>2011.25</v>
          </cell>
          <cell r="AC31">
            <v>0</v>
          </cell>
          <cell r="AD31">
            <v>2011.25</v>
          </cell>
          <cell r="AE31">
            <v>2011.25</v>
          </cell>
          <cell r="AF31">
            <v>2011.25</v>
          </cell>
          <cell r="AG31">
            <v>2011.25</v>
          </cell>
          <cell r="AH31">
            <v>2011.25</v>
          </cell>
          <cell r="AI31">
            <v>2010.5</v>
          </cell>
          <cell r="AJ31">
            <v>2010.5</v>
          </cell>
          <cell r="AK31">
            <v>2010.25</v>
          </cell>
        </row>
        <row r="32">
          <cell r="C32" t="str">
            <v>Metformin XR850mg</v>
          </cell>
          <cell r="D32" t="str">
            <v>Metformin XR</v>
          </cell>
          <cell r="E32" t="str">
            <v>850mg</v>
          </cell>
          <cell r="F32" t="str">
            <v>Y</v>
          </cell>
          <cell r="G32">
            <v>2012.5</v>
          </cell>
          <cell r="H32">
            <v>2011.75</v>
          </cell>
          <cell r="I32">
            <v>2012.5</v>
          </cell>
          <cell r="J32">
            <v>2011.5</v>
          </cell>
          <cell r="K32">
            <v>2012.5</v>
          </cell>
          <cell r="L32">
            <v>2011.75</v>
          </cell>
          <cell r="M32">
            <v>2011.75</v>
          </cell>
          <cell r="N32">
            <v>2011.75</v>
          </cell>
          <cell r="O32">
            <v>2012.5</v>
          </cell>
          <cell r="P32">
            <v>2012.5</v>
          </cell>
          <cell r="Q32">
            <v>0</v>
          </cell>
          <cell r="R32">
            <v>2011.75</v>
          </cell>
          <cell r="S32">
            <v>2012.5</v>
          </cell>
          <cell r="T32">
            <v>2012.5</v>
          </cell>
          <cell r="U32">
            <v>2012.5</v>
          </cell>
          <cell r="V32">
            <v>2012.5</v>
          </cell>
          <cell r="W32">
            <v>2011.75</v>
          </cell>
          <cell r="X32">
            <v>2012.5</v>
          </cell>
          <cell r="Y32">
            <v>2012.5</v>
          </cell>
          <cell r="Z32">
            <v>2012.5</v>
          </cell>
          <cell r="AA32">
            <v>2011.75</v>
          </cell>
          <cell r="AB32">
            <v>2012.5</v>
          </cell>
          <cell r="AC32">
            <v>0</v>
          </cell>
          <cell r="AD32">
            <v>2012.5</v>
          </cell>
          <cell r="AE32">
            <v>2012.5</v>
          </cell>
          <cell r="AF32">
            <v>2012.5</v>
          </cell>
          <cell r="AG32">
            <v>2012.5</v>
          </cell>
          <cell r="AH32">
            <v>2012.5</v>
          </cell>
          <cell r="AI32">
            <v>2011.75</v>
          </cell>
          <cell r="AJ32">
            <v>2011.75</v>
          </cell>
          <cell r="AK32">
            <v>2011.5</v>
          </cell>
        </row>
        <row r="33">
          <cell r="C33" t="str">
            <v>Metformin XR1000mg</v>
          </cell>
          <cell r="D33" t="str">
            <v>Metformin XR</v>
          </cell>
          <cell r="E33" t="str">
            <v>1000mg</v>
          </cell>
          <cell r="F33" t="str">
            <v>Y</v>
          </cell>
          <cell r="G33">
            <v>2012.5</v>
          </cell>
          <cell r="H33">
            <v>2011.75</v>
          </cell>
          <cell r="I33">
            <v>2012.5</v>
          </cell>
          <cell r="J33">
            <v>2011.5</v>
          </cell>
          <cell r="K33">
            <v>2012.5</v>
          </cell>
          <cell r="L33">
            <v>2011.75</v>
          </cell>
          <cell r="M33">
            <v>2011.75</v>
          </cell>
          <cell r="N33">
            <v>2011.75</v>
          </cell>
          <cell r="O33">
            <v>2012.5</v>
          </cell>
          <cell r="P33">
            <v>2012.5</v>
          </cell>
          <cell r="Q33">
            <v>0</v>
          </cell>
          <cell r="R33">
            <v>2011.75</v>
          </cell>
          <cell r="S33">
            <v>2012.5</v>
          </cell>
          <cell r="T33">
            <v>2012.5</v>
          </cell>
          <cell r="U33">
            <v>2012.5</v>
          </cell>
          <cell r="V33">
            <v>2012.5</v>
          </cell>
          <cell r="W33">
            <v>2011.75</v>
          </cell>
          <cell r="X33">
            <v>2012.5</v>
          </cell>
          <cell r="Y33">
            <v>2012.5</v>
          </cell>
          <cell r="Z33">
            <v>2012.5</v>
          </cell>
          <cell r="AA33">
            <v>2011.75</v>
          </cell>
          <cell r="AB33">
            <v>2012.5</v>
          </cell>
          <cell r="AC33">
            <v>0</v>
          </cell>
          <cell r="AD33">
            <v>2012.5</v>
          </cell>
          <cell r="AE33">
            <v>2012.5</v>
          </cell>
          <cell r="AF33">
            <v>2012.5</v>
          </cell>
          <cell r="AG33">
            <v>2012.5</v>
          </cell>
          <cell r="AH33">
            <v>2012.5</v>
          </cell>
          <cell r="AI33">
            <v>2011.75</v>
          </cell>
          <cell r="AJ33">
            <v>2011.75</v>
          </cell>
          <cell r="AK33">
            <v>2011.5</v>
          </cell>
        </row>
        <row r="34">
          <cell r="C34" t="str">
            <v>Montelukast4mg</v>
          </cell>
          <cell r="D34" t="str">
            <v>Montelukast</v>
          </cell>
          <cell r="E34" t="str">
            <v>4mg</v>
          </cell>
          <cell r="F34" t="str">
            <v>Y</v>
          </cell>
          <cell r="G34">
            <v>2010.25</v>
          </cell>
          <cell r="H34">
            <v>2011.25</v>
          </cell>
          <cell r="I34">
            <v>2011.25</v>
          </cell>
          <cell r="J34">
            <v>2011</v>
          </cell>
          <cell r="K34">
            <v>2010.25</v>
          </cell>
          <cell r="L34">
            <v>2010.5</v>
          </cell>
          <cell r="M34">
            <v>2010.5</v>
          </cell>
          <cell r="N34">
            <v>2010.5</v>
          </cell>
          <cell r="O34">
            <v>2010.5</v>
          </cell>
          <cell r="P34">
            <v>2010.25</v>
          </cell>
          <cell r="Q34">
            <v>0</v>
          </cell>
          <cell r="R34">
            <v>2010.5</v>
          </cell>
          <cell r="S34">
            <v>2010.25</v>
          </cell>
          <cell r="T34">
            <v>2010.5</v>
          </cell>
          <cell r="U34">
            <v>2011.25</v>
          </cell>
          <cell r="V34">
            <v>2011.25</v>
          </cell>
          <cell r="W34">
            <v>2010.5</v>
          </cell>
          <cell r="X34">
            <v>2010.5</v>
          </cell>
          <cell r="Y34">
            <v>2010.25</v>
          </cell>
          <cell r="Z34">
            <v>2010.25</v>
          </cell>
          <cell r="AA34">
            <v>2010.5</v>
          </cell>
          <cell r="AB34">
            <v>2010.5</v>
          </cell>
          <cell r="AC34">
            <v>0</v>
          </cell>
          <cell r="AD34">
            <v>2010.25</v>
          </cell>
          <cell r="AE34">
            <v>2010.5</v>
          </cell>
          <cell r="AF34">
            <v>2011.25</v>
          </cell>
          <cell r="AG34">
            <v>2010.5</v>
          </cell>
          <cell r="AH34">
            <v>2010.5</v>
          </cell>
          <cell r="AI34">
            <v>2010.5</v>
          </cell>
          <cell r="AJ34">
            <v>2010.5</v>
          </cell>
          <cell r="AK34">
            <v>2010.25</v>
          </cell>
        </row>
        <row r="35">
          <cell r="C35" t="str">
            <v>Montelukast5mg</v>
          </cell>
          <cell r="D35" t="str">
            <v>Montelukast</v>
          </cell>
          <cell r="E35" t="str">
            <v>5mg</v>
          </cell>
          <cell r="F35" t="str">
            <v>Y</v>
          </cell>
          <cell r="G35">
            <v>2010.25</v>
          </cell>
          <cell r="H35">
            <v>2011.25</v>
          </cell>
          <cell r="I35">
            <v>2011.25</v>
          </cell>
          <cell r="J35">
            <v>2011</v>
          </cell>
          <cell r="K35">
            <v>2010.25</v>
          </cell>
          <cell r="L35">
            <v>2010.5</v>
          </cell>
          <cell r="M35">
            <v>2010.5</v>
          </cell>
          <cell r="N35">
            <v>2010.5</v>
          </cell>
          <cell r="O35">
            <v>2010.5</v>
          </cell>
          <cell r="P35">
            <v>2010.25</v>
          </cell>
          <cell r="Q35">
            <v>0</v>
          </cell>
          <cell r="R35">
            <v>2010.5</v>
          </cell>
          <cell r="S35">
            <v>2010.25</v>
          </cell>
          <cell r="T35">
            <v>2010.5</v>
          </cell>
          <cell r="U35">
            <v>2011.25</v>
          </cell>
          <cell r="V35">
            <v>2011.25</v>
          </cell>
          <cell r="W35">
            <v>2010.5</v>
          </cell>
          <cell r="X35">
            <v>2010.5</v>
          </cell>
          <cell r="Y35">
            <v>2010.25</v>
          </cell>
          <cell r="Z35">
            <v>2010.25</v>
          </cell>
          <cell r="AA35">
            <v>2010.5</v>
          </cell>
          <cell r="AB35">
            <v>2010.5</v>
          </cell>
          <cell r="AC35">
            <v>0</v>
          </cell>
          <cell r="AD35">
            <v>2010.25</v>
          </cell>
          <cell r="AE35">
            <v>2010.5</v>
          </cell>
          <cell r="AF35">
            <v>2011.25</v>
          </cell>
          <cell r="AG35">
            <v>2010.5</v>
          </cell>
          <cell r="AH35">
            <v>2010.5</v>
          </cell>
          <cell r="AI35">
            <v>2010.5</v>
          </cell>
          <cell r="AJ35">
            <v>2010.5</v>
          </cell>
          <cell r="AK35">
            <v>2010.25</v>
          </cell>
        </row>
        <row r="36">
          <cell r="C36" t="str">
            <v>Montelukast10mg</v>
          </cell>
          <cell r="D36" t="str">
            <v>Montelukast</v>
          </cell>
          <cell r="E36" t="str">
            <v>10mg</v>
          </cell>
          <cell r="F36" t="str">
            <v>Y</v>
          </cell>
          <cell r="G36">
            <v>2010.25</v>
          </cell>
          <cell r="H36">
            <v>2011.25</v>
          </cell>
          <cell r="I36">
            <v>2011.25</v>
          </cell>
          <cell r="J36">
            <v>2011</v>
          </cell>
          <cell r="K36">
            <v>2010.25</v>
          </cell>
          <cell r="L36">
            <v>2010.5</v>
          </cell>
          <cell r="M36">
            <v>2010.5</v>
          </cell>
          <cell r="N36">
            <v>2010.5</v>
          </cell>
          <cell r="O36">
            <v>2010.5</v>
          </cell>
          <cell r="P36">
            <v>2010.25</v>
          </cell>
          <cell r="Q36">
            <v>0</v>
          </cell>
          <cell r="R36">
            <v>2010.5</v>
          </cell>
          <cell r="S36">
            <v>2010.25</v>
          </cell>
          <cell r="T36">
            <v>2010.5</v>
          </cell>
          <cell r="U36">
            <v>2011.25</v>
          </cell>
          <cell r="V36">
            <v>2011.25</v>
          </cell>
          <cell r="W36">
            <v>2010.5</v>
          </cell>
          <cell r="X36">
            <v>2010.5</v>
          </cell>
          <cell r="Y36">
            <v>2010.25</v>
          </cell>
          <cell r="Z36">
            <v>2010.25</v>
          </cell>
          <cell r="AA36">
            <v>2010.5</v>
          </cell>
          <cell r="AB36">
            <v>2010.5</v>
          </cell>
          <cell r="AC36">
            <v>0</v>
          </cell>
          <cell r="AD36">
            <v>2010.25</v>
          </cell>
          <cell r="AE36">
            <v>2010.5</v>
          </cell>
          <cell r="AF36">
            <v>2011.25</v>
          </cell>
          <cell r="AG36">
            <v>2010.5</v>
          </cell>
          <cell r="AH36">
            <v>2010.5</v>
          </cell>
          <cell r="AI36">
            <v>2010.5</v>
          </cell>
          <cell r="AJ36">
            <v>2010.5</v>
          </cell>
          <cell r="AK36">
            <v>2010.25</v>
          </cell>
        </row>
        <row r="37">
          <cell r="C37" t="str">
            <v>Oxcarbazepine</v>
          </cell>
          <cell r="D37" t="str">
            <v>Oxcarbazepine</v>
          </cell>
          <cell r="E37">
            <v>0</v>
          </cell>
          <cell r="F37" t="str">
            <v>Y</v>
          </cell>
          <cell r="G37">
            <v>2011.25</v>
          </cell>
          <cell r="H37">
            <v>2011.75</v>
          </cell>
          <cell r="I37">
            <v>2011.75</v>
          </cell>
          <cell r="J37">
            <v>2010.75</v>
          </cell>
          <cell r="K37">
            <v>2011.25</v>
          </cell>
          <cell r="L37">
            <v>2011</v>
          </cell>
          <cell r="M37">
            <v>2011</v>
          </cell>
          <cell r="N37">
            <v>2011</v>
          </cell>
          <cell r="O37">
            <v>2011</v>
          </cell>
          <cell r="P37">
            <v>2011.5</v>
          </cell>
          <cell r="Q37">
            <v>0</v>
          </cell>
          <cell r="R37">
            <v>2011</v>
          </cell>
          <cell r="S37">
            <v>2011.25</v>
          </cell>
          <cell r="T37">
            <v>2011</v>
          </cell>
          <cell r="U37">
            <v>2011.75</v>
          </cell>
          <cell r="V37">
            <v>2011.25</v>
          </cell>
          <cell r="W37">
            <v>2011</v>
          </cell>
          <cell r="X37">
            <v>2011.75</v>
          </cell>
          <cell r="Y37">
            <v>2011.25</v>
          </cell>
          <cell r="Z37">
            <v>2011.5</v>
          </cell>
          <cell r="AA37">
            <v>2010.75</v>
          </cell>
          <cell r="AB37">
            <v>2011</v>
          </cell>
          <cell r="AC37">
            <v>0</v>
          </cell>
          <cell r="AD37">
            <v>2011.5</v>
          </cell>
          <cell r="AE37">
            <v>2011.75</v>
          </cell>
          <cell r="AF37">
            <v>2011.75</v>
          </cell>
          <cell r="AG37">
            <v>2011</v>
          </cell>
          <cell r="AH37">
            <v>2011</v>
          </cell>
          <cell r="AI37">
            <v>2011</v>
          </cell>
          <cell r="AJ37">
            <v>2011</v>
          </cell>
          <cell r="AK37">
            <v>2010.75</v>
          </cell>
        </row>
        <row r="38">
          <cell r="C38" t="str">
            <v>Pioglitazone15mg</v>
          </cell>
          <cell r="D38" t="str">
            <v>Pioglitazone</v>
          </cell>
          <cell r="E38" t="str">
            <v>15mg</v>
          </cell>
          <cell r="F38" t="str">
            <v>Y</v>
          </cell>
          <cell r="G38">
            <v>2010.5</v>
          </cell>
          <cell r="H38">
            <v>2011.25</v>
          </cell>
          <cell r="I38">
            <v>2011.25</v>
          </cell>
          <cell r="J38">
            <v>2010.25</v>
          </cell>
          <cell r="K38">
            <v>2010.5</v>
          </cell>
          <cell r="L38">
            <v>2010.5</v>
          </cell>
          <cell r="M38">
            <v>2010.5</v>
          </cell>
          <cell r="N38">
            <v>2010.5</v>
          </cell>
          <cell r="O38">
            <v>2010.5</v>
          </cell>
          <cell r="P38">
            <v>2010.5</v>
          </cell>
          <cell r="Q38">
            <v>0</v>
          </cell>
          <cell r="R38">
            <v>2010.5</v>
          </cell>
          <cell r="S38">
            <v>2010.5</v>
          </cell>
          <cell r="T38">
            <v>2010.5</v>
          </cell>
          <cell r="U38">
            <v>2011.25</v>
          </cell>
          <cell r="V38">
            <v>2011</v>
          </cell>
          <cell r="W38">
            <v>2010.5</v>
          </cell>
          <cell r="X38">
            <v>2010.5</v>
          </cell>
          <cell r="Y38">
            <v>2010.5</v>
          </cell>
          <cell r="Z38">
            <v>2010.5</v>
          </cell>
          <cell r="AA38">
            <v>2010.5</v>
          </cell>
          <cell r="AB38">
            <v>2010.5</v>
          </cell>
          <cell r="AC38">
            <v>0</v>
          </cell>
          <cell r="AD38">
            <v>2010.5</v>
          </cell>
          <cell r="AE38">
            <v>2011.25</v>
          </cell>
          <cell r="AF38">
            <v>2011.25</v>
          </cell>
          <cell r="AG38">
            <v>2010.5</v>
          </cell>
          <cell r="AH38">
            <v>2010.5</v>
          </cell>
          <cell r="AI38">
            <v>2010.5</v>
          </cell>
          <cell r="AJ38">
            <v>2010.5</v>
          </cell>
          <cell r="AK38">
            <v>2010.25</v>
          </cell>
        </row>
        <row r="39">
          <cell r="C39" t="str">
            <v>Pioglitazone15mg</v>
          </cell>
          <cell r="D39" t="str">
            <v>Pioglitazone</v>
          </cell>
          <cell r="E39" t="str">
            <v>15mg</v>
          </cell>
          <cell r="F39" t="str">
            <v>Y</v>
          </cell>
          <cell r="G39">
            <v>2010.5</v>
          </cell>
          <cell r="H39">
            <v>2011.25</v>
          </cell>
          <cell r="I39">
            <v>2011.25</v>
          </cell>
          <cell r="J39">
            <v>2010.25</v>
          </cell>
          <cell r="K39">
            <v>2010.5</v>
          </cell>
          <cell r="L39">
            <v>2010.5</v>
          </cell>
          <cell r="M39">
            <v>2010.5</v>
          </cell>
          <cell r="N39">
            <v>2010.5</v>
          </cell>
          <cell r="O39">
            <v>2010.5</v>
          </cell>
          <cell r="P39">
            <v>2010.5</v>
          </cell>
          <cell r="Q39">
            <v>0</v>
          </cell>
          <cell r="R39">
            <v>2010.5</v>
          </cell>
          <cell r="S39">
            <v>2010.5</v>
          </cell>
          <cell r="T39">
            <v>2010.5</v>
          </cell>
          <cell r="U39">
            <v>2011.25</v>
          </cell>
          <cell r="V39">
            <v>2011</v>
          </cell>
          <cell r="W39">
            <v>2010.5</v>
          </cell>
          <cell r="X39">
            <v>2010.5</v>
          </cell>
          <cell r="Y39">
            <v>2010.5</v>
          </cell>
          <cell r="Z39">
            <v>2010.5</v>
          </cell>
          <cell r="AA39">
            <v>2010.5</v>
          </cell>
          <cell r="AB39">
            <v>2010.5</v>
          </cell>
          <cell r="AC39">
            <v>0</v>
          </cell>
          <cell r="AD39">
            <v>2010.5</v>
          </cell>
          <cell r="AE39">
            <v>2011.25</v>
          </cell>
          <cell r="AF39">
            <v>2011.25</v>
          </cell>
          <cell r="AG39">
            <v>2010.5</v>
          </cell>
          <cell r="AH39">
            <v>2010.5</v>
          </cell>
          <cell r="AI39">
            <v>2010.5</v>
          </cell>
          <cell r="AJ39">
            <v>2010.5</v>
          </cell>
          <cell r="AK39">
            <v>2010.25</v>
          </cell>
        </row>
        <row r="40">
          <cell r="C40" t="str">
            <v>Pioglitazone30mg</v>
          </cell>
          <cell r="D40" t="str">
            <v>Pioglitazone</v>
          </cell>
          <cell r="E40" t="str">
            <v>30mg</v>
          </cell>
          <cell r="F40" t="str">
            <v>Y</v>
          </cell>
          <cell r="G40">
            <v>2010.5</v>
          </cell>
          <cell r="H40">
            <v>2011.25</v>
          </cell>
          <cell r="I40">
            <v>2011.25</v>
          </cell>
          <cell r="J40">
            <v>2010.25</v>
          </cell>
          <cell r="K40">
            <v>2010.5</v>
          </cell>
          <cell r="L40">
            <v>2010.5</v>
          </cell>
          <cell r="M40">
            <v>2010.5</v>
          </cell>
          <cell r="N40">
            <v>2010.5</v>
          </cell>
          <cell r="O40">
            <v>2010.5</v>
          </cell>
          <cell r="P40">
            <v>2010.5</v>
          </cell>
          <cell r="Q40">
            <v>0</v>
          </cell>
          <cell r="R40">
            <v>2010.5</v>
          </cell>
          <cell r="S40">
            <v>2010.5</v>
          </cell>
          <cell r="T40">
            <v>2010.5</v>
          </cell>
          <cell r="U40">
            <v>2011.25</v>
          </cell>
          <cell r="V40">
            <v>2011</v>
          </cell>
          <cell r="W40">
            <v>2010.5</v>
          </cell>
          <cell r="X40">
            <v>2010.5</v>
          </cell>
          <cell r="Y40">
            <v>2010.5</v>
          </cell>
          <cell r="Z40">
            <v>2010.5</v>
          </cell>
          <cell r="AA40">
            <v>2010.5</v>
          </cell>
          <cell r="AB40">
            <v>2010.5</v>
          </cell>
          <cell r="AC40">
            <v>0</v>
          </cell>
          <cell r="AD40">
            <v>2010.5</v>
          </cell>
          <cell r="AE40">
            <v>2011.25</v>
          </cell>
          <cell r="AF40">
            <v>2011.25</v>
          </cell>
          <cell r="AG40">
            <v>2010.5</v>
          </cell>
          <cell r="AH40">
            <v>2010.5</v>
          </cell>
          <cell r="AI40">
            <v>2010.5</v>
          </cell>
          <cell r="AJ40">
            <v>2010.5</v>
          </cell>
          <cell r="AK40">
            <v>2010.25</v>
          </cell>
        </row>
        <row r="41">
          <cell r="C41" t="str">
            <v>Pioglitazone45mg</v>
          </cell>
          <cell r="D41" t="str">
            <v>Pioglitazone</v>
          </cell>
          <cell r="E41" t="str">
            <v>45mg</v>
          </cell>
          <cell r="F41" t="str">
            <v>Y</v>
          </cell>
          <cell r="G41">
            <v>2010.5</v>
          </cell>
          <cell r="H41">
            <v>2011.25</v>
          </cell>
          <cell r="I41">
            <v>2011.25</v>
          </cell>
          <cell r="J41">
            <v>2010.25</v>
          </cell>
          <cell r="K41">
            <v>2010.5</v>
          </cell>
          <cell r="L41">
            <v>2010.5</v>
          </cell>
          <cell r="M41">
            <v>2010.5</v>
          </cell>
          <cell r="N41">
            <v>2010.5</v>
          </cell>
          <cell r="O41">
            <v>2010.5</v>
          </cell>
          <cell r="P41">
            <v>2010.5</v>
          </cell>
          <cell r="Q41">
            <v>0</v>
          </cell>
          <cell r="R41">
            <v>2010.5</v>
          </cell>
          <cell r="S41">
            <v>2010.5</v>
          </cell>
          <cell r="T41">
            <v>2010.5</v>
          </cell>
          <cell r="U41">
            <v>2011.25</v>
          </cell>
          <cell r="V41">
            <v>2011</v>
          </cell>
          <cell r="W41">
            <v>2010.5</v>
          </cell>
          <cell r="X41">
            <v>2010.5</v>
          </cell>
          <cell r="Y41">
            <v>2010.5</v>
          </cell>
          <cell r="Z41">
            <v>2010.5</v>
          </cell>
          <cell r="AA41">
            <v>2010.5</v>
          </cell>
          <cell r="AB41">
            <v>2010.5</v>
          </cell>
          <cell r="AC41">
            <v>0</v>
          </cell>
          <cell r="AD41">
            <v>2010.5</v>
          </cell>
          <cell r="AE41">
            <v>2011.25</v>
          </cell>
          <cell r="AF41">
            <v>2011.25</v>
          </cell>
          <cell r="AG41">
            <v>2010.5</v>
          </cell>
          <cell r="AH41">
            <v>2010.5</v>
          </cell>
          <cell r="AI41">
            <v>2010.5</v>
          </cell>
          <cell r="AJ41">
            <v>2010.5</v>
          </cell>
          <cell r="AK41">
            <v>2010.25</v>
          </cell>
        </row>
        <row r="42">
          <cell r="C42" t="str">
            <v>Pramipexole0.088mg</v>
          </cell>
          <cell r="D42" t="str">
            <v>Pramipexole</v>
          </cell>
          <cell r="E42" t="str">
            <v>0.088mg</v>
          </cell>
          <cell r="F42" t="str">
            <v>Y</v>
          </cell>
          <cell r="G42">
            <v>2010.25</v>
          </cell>
          <cell r="H42">
            <v>2011.25</v>
          </cell>
          <cell r="I42">
            <v>2011.25</v>
          </cell>
          <cell r="J42">
            <v>2010.25</v>
          </cell>
          <cell r="K42">
            <v>2010.5</v>
          </cell>
          <cell r="L42">
            <v>2010.5</v>
          </cell>
          <cell r="M42">
            <v>2010.5</v>
          </cell>
          <cell r="N42">
            <v>2010.5</v>
          </cell>
          <cell r="O42">
            <v>2010.5</v>
          </cell>
          <cell r="P42">
            <v>2010.5</v>
          </cell>
          <cell r="Q42">
            <v>0</v>
          </cell>
          <cell r="R42">
            <v>2010.5</v>
          </cell>
          <cell r="S42">
            <v>2010.25</v>
          </cell>
          <cell r="T42">
            <v>2010.5</v>
          </cell>
          <cell r="U42">
            <v>2011.25</v>
          </cell>
          <cell r="V42">
            <v>2011.25</v>
          </cell>
          <cell r="W42">
            <v>2010.5</v>
          </cell>
          <cell r="X42">
            <v>2011.25</v>
          </cell>
          <cell r="Y42">
            <v>2010.5</v>
          </cell>
          <cell r="Z42">
            <v>2010.25</v>
          </cell>
          <cell r="AA42">
            <v>2010.5</v>
          </cell>
          <cell r="AB42">
            <v>2010.5</v>
          </cell>
          <cell r="AC42">
            <v>0</v>
          </cell>
          <cell r="AD42">
            <v>2010.5</v>
          </cell>
          <cell r="AE42">
            <v>2010.5</v>
          </cell>
          <cell r="AF42">
            <v>2011.25</v>
          </cell>
          <cell r="AG42">
            <v>2010.5</v>
          </cell>
          <cell r="AH42">
            <v>2010.5</v>
          </cell>
          <cell r="AI42">
            <v>2010.5</v>
          </cell>
          <cell r="AJ42">
            <v>2010.5</v>
          </cell>
          <cell r="AK42">
            <v>2010.25</v>
          </cell>
        </row>
        <row r="43">
          <cell r="C43" t="str">
            <v>Pramipexole0.18mg</v>
          </cell>
          <cell r="D43" t="str">
            <v>Pramipexole</v>
          </cell>
          <cell r="E43" t="str">
            <v>0.18mg</v>
          </cell>
          <cell r="F43" t="str">
            <v>Y</v>
          </cell>
          <cell r="G43">
            <v>2010.25</v>
          </cell>
          <cell r="H43">
            <v>2011.25</v>
          </cell>
          <cell r="I43">
            <v>2011.25</v>
          </cell>
          <cell r="J43">
            <v>2010.25</v>
          </cell>
          <cell r="K43">
            <v>2010.5</v>
          </cell>
          <cell r="L43">
            <v>2010.5</v>
          </cell>
          <cell r="M43">
            <v>2010.5</v>
          </cell>
          <cell r="N43">
            <v>2010.5</v>
          </cell>
          <cell r="O43">
            <v>2010.5</v>
          </cell>
          <cell r="P43">
            <v>2010.5</v>
          </cell>
          <cell r="Q43">
            <v>0</v>
          </cell>
          <cell r="R43">
            <v>2010.5</v>
          </cell>
          <cell r="S43">
            <v>2010.25</v>
          </cell>
          <cell r="T43">
            <v>2010.5</v>
          </cell>
          <cell r="U43">
            <v>2011.25</v>
          </cell>
          <cell r="V43">
            <v>2011.25</v>
          </cell>
          <cell r="W43">
            <v>2010.5</v>
          </cell>
          <cell r="X43">
            <v>2011.25</v>
          </cell>
          <cell r="Y43">
            <v>2010.5</v>
          </cell>
          <cell r="Z43">
            <v>2010.25</v>
          </cell>
          <cell r="AA43">
            <v>2010.5</v>
          </cell>
          <cell r="AB43">
            <v>2010.5</v>
          </cell>
          <cell r="AC43">
            <v>0</v>
          </cell>
          <cell r="AD43">
            <v>2010.5</v>
          </cell>
          <cell r="AE43">
            <v>2010.5</v>
          </cell>
          <cell r="AF43">
            <v>2011.25</v>
          </cell>
          <cell r="AG43">
            <v>2010.5</v>
          </cell>
          <cell r="AH43">
            <v>2010.5</v>
          </cell>
          <cell r="AI43">
            <v>2010.5</v>
          </cell>
          <cell r="AJ43">
            <v>2010.5</v>
          </cell>
          <cell r="AK43">
            <v>2010.25</v>
          </cell>
        </row>
        <row r="44">
          <cell r="C44" t="str">
            <v>Pramipexole0.7mg</v>
          </cell>
          <cell r="D44" t="str">
            <v>Pramipexole</v>
          </cell>
          <cell r="E44" t="str">
            <v>0.7mg</v>
          </cell>
          <cell r="F44" t="str">
            <v>Y</v>
          </cell>
          <cell r="G44">
            <v>2010.25</v>
          </cell>
          <cell r="H44">
            <v>2011.25</v>
          </cell>
          <cell r="I44">
            <v>2011.25</v>
          </cell>
          <cell r="J44">
            <v>2010.25</v>
          </cell>
          <cell r="K44">
            <v>2010.5</v>
          </cell>
          <cell r="L44">
            <v>2010.5</v>
          </cell>
          <cell r="M44">
            <v>2010.5</v>
          </cell>
          <cell r="N44">
            <v>2010.5</v>
          </cell>
          <cell r="O44">
            <v>2010.5</v>
          </cell>
          <cell r="P44">
            <v>2010.5</v>
          </cell>
          <cell r="Q44">
            <v>0</v>
          </cell>
          <cell r="R44">
            <v>2010.5</v>
          </cell>
          <cell r="S44">
            <v>2010.25</v>
          </cell>
          <cell r="T44">
            <v>2010.5</v>
          </cell>
          <cell r="U44">
            <v>2011.25</v>
          </cell>
          <cell r="V44">
            <v>2011.25</v>
          </cell>
          <cell r="W44">
            <v>2010.5</v>
          </cell>
          <cell r="X44">
            <v>2011.25</v>
          </cell>
          <cell r="Y44">
            <v>2010.5</v>
          </cell>
          <cell r="Z44">
            <v>2010.25</v>
          </cell>
          <cell r="AA44">
            <v>2010.5</v>
          </cell>
          <cell r="AB44">
            <v>2010.5</v>
          </cell>
          <cell r="AC44">
            <v>0</v>
          </cell>
          <cell r="AD44">
            <v>2010.5</v>
          </cell>
          <cell r="AE44">
            <v>2010.5</v>
          </cell>
          <cell r="AF44">
            <v>2011.25</v>
          </cell>
          <cell r="AG44">
            <v>2010.5</v>
          </cell>
          <cell r="AH44">
            <v>2010.5</v>
          </cell>
          <cell r="AI44">
            <v>2010.5</v>
          </cell>
          <cell r="AJ44">
            <v>2010.5</v>
          </cell>
          <cell r="AK44">
            <v>2010.25</v>
          </cell>
        </row>
        <row r="45">
          <cell r="C45" t="str">
            <v>Pramipexole0.125mg</v>
          </cell>
          <cell r="D45" t="str">
            <v>Pramipexole</v>
          </cell>
          <cell r="E45" t="str">
            <v>0.125mg</v>
          </cell>
          <cell r="F45" t="str">
            <v>Y</v>
          </cell>
          <cell r="G45">
            <v>2010.25</v>
          </cell>
          <cell r="H45">
            <v>2011.25</v>
          </cell>
          <cell r="I45">
            <v>2011.25</v>
          </cell>
          <cell r="J45">
            <v>2010.25</v>
          </cell>
          <cell r="K45">
            <v>2010.5</v>
          </cell>
          <cell r="L45">
            <v>2010.5</v>
          </cell>
          <cell r="M45">
            <v>2010.5</v>
          </cell>
          <cell r="N45">
            <v>2010.5</v>
          </cell>
          <cell r="O45">
            <v>2010.5</v>
          </cell>
          <cell r="P45">
            <v>2010.5</v>
          </cell>
          <cell r="Q45">
            <v>0</v>
          </cell>
          <cell r="R45">
            <v>2010.5</v>
          </cell>
          <cell r="S45">
            <v>2010.25</v>
          </cell>
          <cell r="T45">
            <v>2010.5</v>
          </cell>
          <cell r="U45">
            <v>2011.25</v>
          </cell>
          <cell r="V45">
            <v>2011.25</v>
          </cell>
          <cell r="W45">
            <v>2010.5</v>
          </cell>
          <cell r="X45">
            <v>2011.25</v>
          </cell>
          <cell r="Y45">
            <v>2010.5</v>
          </cell>
          <cell r="Z45">
            <v>2010.25</v>
          </cell>
          <cell r="AA45">
            <v>2010.5</v>
          </cell>
          <cell r="AB45">
            <v>2010.5</v>
          </cell>
          <cell r="AC45">
            <v>0</v>
          </cell>
          <cell r="AD45">
            <v>2010.5</v>
          </cell>
          <cell r="AE45">
            <v>2010.5</v>
          </cell>
          <cell r="AF45">
            <v>2011.25</v>
          </cell>
          <cell r="AG45">
            <v>2010.5</v>
          </cell>
          <cell r="AH45">
            <v>2010.5</v>
          </cell>
          <cell r="AI45">
            <v>2010.5</v>
          </cell>
          <cell r="AJ45">
            <v>2010.5</v>
          </cell>
          <cell r="AK45">
            <v>2010.25</v>
          </cell>
        </row>
        <row r="46">
          <cell r="C46" t="str">
            <v>Pramipexole0.25mg</v>
          </cell>
          <cell r="D46" t="str">
            <v>Pramipexole</v>
          </cell>
          <cell r="E46" t="str">
            <v>0.25mg</v>
          </cell>
          <cell r="F46" t="str">
            <v>Y</v>
          </cell>
          <cell r="G46">
            <v>2010.25</v>
          </cell>
          <cell r="H46">
            <v>2011.25</v>
          </cell>
          <cell r="I46">
            <v>2011.25</v>
          </cell>
          <cell r="J46">
            <v>2010.25</v>
          </cell>
          <cell r="K46">
            <v>2010.5</v>
          </cell>
          <cell r="L46">
            <v>2010.5</v>
          </cell>
          <cell r="M46">
            <v>2010.5</v>
          </cell>
          <cell r="N46">
            <v>2010.5</v>
          </cell>
          <cell r="O46">
            <v>2010.5</v>
          </cell>
          <cell r="P46">
            <v>2010.5</v>
          </cell>
          <cell r="Q46">
            <v>0</v>
          </cell>
          <cell r="R46">
            <v>2010.5</v>
          </cell>
          <cell r="S46">
            <v>2010.25</v>
          </cell>
          <cell r="T46">
            <v>2010.5</v>
          </cell>
          <cell r="U46">
            <v>2011.25</v>
          </cell>
          <cell r="V46">
            <v>2011.25</v>
          </cell>
          <cell r="W46">
            <v>2010.5</v>
          </cell>
          <cell r="X46">
            <v>2011.25</v>
          </cell>
          <cell r="Y46">
            <v>2010.5</v>
          </cell>
          <cell r="Z46">
            <v>2010.25</v>
          </cell>
          <cell r="AA46">
            <v>2010.5</v>
          </cell>
          <cell r="AB46">
            <v>2010.5</v>
          </cell>
          <cell r="AC46">
            <v>0</v>
          </cell>
          <cell r="AD46">
            <v>2010.5</v>
          </cell>
          <cell r="AE46">
            <v>2010.5</v>
          </cell>
          <cell r="AF46">
            <v>2011.25</v>
          </cell>
          <cell r="AG46">
            <v>2010.5</v>
          </cell>
          <cell r="AH46">
            <v>2010.5</v>
          </cell>
          <cell r="AI46">
            <v>2010.5</v>
          </cell>
          <cell r="AJ46">
            <v>2010.5</v>
          </cell>
          <cell r="AK46">
            <v>2010.25</v>
          </cell>
        </row>
        <row r="47">
          <cell r="C47" t="str">
            <v>Pramipexole0.5mg</v>
          </cell>
          <cell r="D47" t="str">
            <v>Pramipexole</v>
          </cell>
          <cell r="E47" t="str">
            <v>0.5mg</v>
          </cell>
          <cell r="F47" t="str">
            <v>Y</v>
          </cell>
          <cell r="G47">
            <v>2010.25</v>
          </cell>
          <cell r="H47">
            <v>2011.25</v>
          </cell>
          <cell r="I47">
            <v>2011.25</v>
          </cell>
          <cell r="J47">
            <v>2010.25</v>
          </cell>
          <cell r="K47">
            <v>2010.5</v>
          </cell>
          <cell r="L47">
            <v>2010.5</v>
          </cell>
          <cell r="M47">
            <v>2010.5</v>
          </cell>
          <cell r="N47">
            <v>2010.5</v>
          </cell>
          <cell r="O47">
            <v>2010.5</v>
          </cell>
          <cell r="P47">
            <v>2010.5</v>
          </cell>
          <cell r="Q47">
            <v>0</v>
          </cell>
          <cell r="R47">
            <v>2010.5</v>
          </cell>
          <cell r="S47">
            <v>2010.25</v>
          </cell>
          <cell r="T47">
            <v>2010.5</v>
          </cell>
          <cell r="U47">
            <v>2011.25</v>
          </cell>
          <cell r="V47">
            <v>2011.25</v>
          </cell>
          <cell r="W47">
            <v>2010.5</v>
          </cell>
          <cell r="X47">
            <v>2011.25</v>
          </cell>
          <cell r="Y47">
            <v>2010.5</v>
          </cell>
          <cell r="Z47">
            <v>2010.25</v>
          </cell>
          <cell r="AA47">
            <v>2010.5</v>
          </cell>
          <cell r="AB47">
            <v>2010.5</v>
          </cell>
          <cell r="AC47">
            <v>0</v>
          </cell>
          <cell r="AD47">
            <v>2010.5</v>
          </cell>
          <cell r="AE47">
            <v>2010.5</v>
          </cell>
          <cell r="AF47">
            <v>2011.25</v>
          </cell>
          <cell r="AG47">
            <v>2010.5</v>
          </cell>
          <cell r="AH47">
            <v>2010.5</v>
          </cell>
          <cell r="AI47">
            <v>2010.5</v>
          </cell>
          <cell r="AJ47">
            <v>2010.5</v>
          </cell>
          <cell r="AK47">
            <v>2010.25</v>
          </cell>
        </row>
        <row r="48">
          <cell r="C48" t="str">
            <v>Pramipexole0.75mg</v>
          </cell>
          <cell r="D48" t="str">
            <v>Pramipexole</v>
          </cell>
          <cell r="E48" t="str">
            <v>0.75mg</v>
          </cell>
          <cell r="F48" t="str">
            <v>Y</v>
          </cell>
          <cell r="G48">
            <v>2010.25</v>
          </cell>
          <cell r="H48">
            <v>2011.25</v>
          </cell>
          <cell r="I48">
            <v>2011.25</v>
          </cell>
          <cell r="J48">
            <v>2010.25</v>
          </cell>
          <cell r="K48">
            <v>2010.5</v>
          </cell>
          <cell r="L48">
            <v>2010.5</v>
          </cell>
          <cell r="M48">
            <v>2010.5</v>
          </cell>
          <cell r="N48">
            <v>2010.5</v>
          </cell>
          <cell r="O48">
            <v>2010.5</v>
          </cell>
          <cell r="P48">
            <v>2010.5</v>
          </cell>
          <cell r="Q48">
            <v>0</v>
          </cell>
          <cell r="R48">
            <v>2010.5</v>
          </cell>
          <cell r="S48">
            <v>2010.25</v>
          </cell>
          <cell r="T48">
            <v>2010.5</v>
          </cell>
          <cell r="U48">
            <v>2011.25</v>
          </cell>
          <cell r="V48">
            <v>2011.25</v>
          </cell>
          <cell r="W48">
            <v>2010.5</v>
          </cell>
          <cell r="X48">
            <v>2011.25</v>
          </cell>
          <cell r="Y48">
            <v>2010.5</v>
          </cell>
          <cell r="Z48">
            <v>2010.25</v>
          </cell>
          <cell r="AA48">
            <v>2010.5</v>
          </cell>
          <cell r="AB48">
            <v>2010.5</v>
          </cell>
          <cell r="AC48">
            <v>0</v>
          </cell>
          <cell r="AD48">
            <v>2010.5</v>
          </cell>
          <cell r="AE48">
            <v>2010.5</v>
          </cell>
          <cell r="AF48">
            <v>2011.25</v>
          </cell>
          <cell r="AG48">
            <v>2010.5</v>
          </cell>
          <cell r="AH48">
            <v>2010.5</v>
          </cell>
          <cell r="AI48">
            <v>2010.5</v>
          </cell>
          <cell r="AJ48">
            <v>2010.5</v>
          </cell>
          <cell r="AK48">
            <v>2010.25</v>
          </cell>
        </row>
        <row r="49">
          <cell r="C49" t="str">
            <v>Pramipexole1mg</v>
          </cell>
          <cell r="D49" t="str">
            <v>Pramipexole</v>
          </cell>
          <cell r="E49" t="str">
            <v>1mg</v>
          </cell>
          <cell r="F49" t="str">
            <v>Y</v>
          </cell>
          <cell r="G49">
            <v>2010.25</v>
          </cell>
          <cell r="H49">
            <v>2011.25</v>
          </cell>
          <cell r="I49">
            <v>2011.25</v>
          </cell>
          <cell r="J49">
            <v>2010.25</v>
          </cell>
          <cell r="K49">
            <v>2010.5</v>
          </cell>
          <cell r="L49">
            <v>2010.5</v>
          </cell>
          <cell r="M49">
            <v>2010.5</v>
          </cell>
          <cell r="N49">
            <v>2010.5</v>
          </cell>
          <cell r="O49">
            <v>2010.5</v>
          </cell>
          <cell r="P49">
            <v>2010.5</v>
          </cell>
          <cell r="Q49">
            <v>0</v>
          </cell>
          <cell r="R49">
            <v>2010.5</v>
          </cell>
          <cell r="S49">
            <v>2010.25</v>
          </cell>
          <cell r="T49">
            <v>2010.5</v>
          </cell>
          <cell r="U49">
            <v>2011.25</v>
          </cell>
          <cell r="V49">
            <v>2011.25</v>
          </cell>
          <cell r="W49">
            <v>2010.5</v>
          </cell>
          <cell r="X49">
            <v>2011.25</v>
          </cell>
          <cell r="Y49">
            <v>2010.5</v>
          </cell>
          <cell r="Z49">
            <v>2010.25</v>
          </cell>
          <cell r="AA49">
            <v>2010.5</v>
          </cell>
          <cell r="AB49">
            <v>2010.5</v>
          </cell>
          <cell r="AC49">
            <v>0</v>
          </cell>
          <cell r="AD49">
            <v>2010.5</v>
          </cell>
          <cell r="AE49">
            <v>2010.5</v>
          </cell>
          <cell r="AF49">
            <v>2011.25</v>
          </cell>
          <cell r="AG49">
            <v>2010.5</v>
          </cell>
          <cell r="AH49">
            <v>2010.5</v>
          </cell>
          <cell r="AI49">
            <v>2010.5</v>
          </cell>
          <cell r="AJ49">
            <v>2010.5</v>
          </cell>
          <cell r="AK49">
            <v>2010.25</v>
          </cell>
        </row>
        <row r="50">
          <cell r="C50" t="str">
            <v>Pramipexole1.5mg</v>
          </cell>
          <cell r="D50" t="str">
            <v>Pramipexole</v>
          </cell>
          <cell r="E50" t="str">
            <v>1.5mg</v>
          </cell>
          <cell r="F50" t="str">
            <v>Y</v>
          </cell>
          <cell r="G50">
            <v>2010.25</v>
          </cell>
          <cell r="H50">
            <v>2011.25</v>
          </cell>
          <cell r="I50">
            <v>2011.25</v>
          </cell>
          <cell r="J50">
            <v>2010.25</v>
          </cell>
          <cell r="K50">
            <v>2010.5</v>
          </cell>
          <cell r="L50">
            <v>2010.5</v>
          </cell>
          <cell r="M50">
            <v>2010.5</v>
          </cell>
          <cell r="N50">
            <v>2010.5</v>
          </cell>
          <cell r="O50">
            <v>2010.5</v>
          </cell>
          <cell r="P50">
            <v>2010.5</v>
          </cell>
          <cell r="Q50">
            <v>0</v>
          </cell>
          <cell r="R50">
            <v>2010.5</v>
          </cell>
          <cell r="S50">
            <v>2010.25</v>
          </cell>
          <cell r="T50">
            <v>2010.5</v>
          </cell>
          <cell r="U50">
            <v>2011.25</v>
          </cell>
          <cell r="V50">
            <v>2011.25</v>
          </cell>
          <cell r="W50">
            <v>2010.5</v>
          </cell>
          <cell r="X50">
            <v>2011.25</v>
          </cell>
          <cell r="Y50">
            <v>2010.5</v>
          </cell>
          <cell r="Z50">
            <v>2010.25</v>
          </cell>
          <cell r="AA50">
            <v>2010.5</v>
          </cell>
          <cell r="AB50">
            <v>2010.5</v>
          </cell>
          <cell r="AC50">
            <v>0</v>
          </cell>
          <cell r="AD50">
            <v>2010.5</v>
          </cell>
          <cell r="AE50">
            <v>2010.5</v>
          </cell>
          <cell r="AF50">
            <v>2011.25</v>
          </cell>
          <cell r="AG50">
            <v>2010.5</v>
          </cell>
          <cell r="AH50">
            <v>2010.5</v>
          </cell>
          <cell r="AI50">
            <v>2010.5</v>
          </cell>
          <cell r="AJ50">
            <v>2010.5</v>
          </cell>
          <cell r="AK50">
            <v>2010.25</v>
          </cell>
        </row>
        <row r="51">
          <cell r="C51" t="str">
            <v>Rivastigmine</v>
          </cell>
          <cell r="D51" t="str">
            <v>Rivastigmine</v>
          </cell>
          <cell r="E51">
            <v>0</v>
          </cell>
          <cell r="F51" t="str">
            <v>Y</v>
          </cell>
          <cell r="G51">
            <v>2010.25</v>
          </cell>
          <cell r="H51">
            <v>2011.25</v>
          </cell>
          <cell r="I51">
            <v>2011.25</v>
          </cell>
          <cell r="J51">
            <v>2011.25</v>
          </cell>
          <cell r="K51">
            <v>2010.5</v>
          </cell>
          <cell r="L51">
            <v>2011.25</v>
          </cell>
          <cell r="M51">
            <v>2011.25</v>
          </cell>
          <cell r="N51">
            <v>2011.25</v>
          </cell>
          <cell r="O51">
            <v>2010.5</v>
          </cell>
          <cell r="P51">
            <v>2010.5</v>
          </cell>
          <cell r="Q51">
            <v>0</v>
          </cell>
          <cell r="R51">
            <v>2011.25</v>
          </cell>
          <cell r="S51">
            <v>2010.5</v>
          </cell>
          <cell r="T51">
            <v>2010.5</v>
          </cell>
          <cell r="U51">
            <v>2011.25</v>
          </cell>
          <cell r="V51">
            <v>2011.25</v>
          </cell>
          <cell r="W51">
            <v>2011.25</v>
          </cell>
          <cell r="X51">
            <v>2011.25</v>
          </cell>
          <cell r="Y51">
            <v>2010.25</v>
          </cell>
          <cell r="Z51">
            <v>2010.25</v>
          </cell>
          <cell r="AA51">
            <v>2010.5</v>
          </cell>
          <cell r="AB51">
            <v>2011.25</v>
          </cell>
          <cell r="AC51">
            <v>0</v>
          </cell>
          <cell r="AD51">
            <v>2010.5</v>
          </cell>
          <cell r="AE51">
            <v>2011.25</v>
          </cell>
          <cell r="AF51">
            <v>2011.25</v>
          </cell>
          <cell r="AG51">
            <v>2010.5</v>
          </cell>
          <cell r="AH51">
            <v>2010.5</v>
          </cell>
          <cell r="AI51">
            <v>2011.25</v>
          </cell>
          <cell r="AJ51">
            <v>2011.25</v>
          </cell>
          <cell r="AK51">
            <v>2010.25</v>
          </cell>
        </row>
        <row r="52">
          <cell r="C52" t="str">
            <v>Topiramate25mg</v>
          </cell>
          <cell r="D52" t="str">
            <v>Topiramate</v>
          </cell>
          <cell r="E52" t="str">
            <v>25mg</v>
          </cell>
          <cell r="F52" t="str">
            <v>Y</v>
          </cell>
          <cell r="G52">
            <v>2010.5</v>
          </cell>
          <cell r="H52">
            <v>2011.25</v>
          </cell>
          <cell r="I52">
            <v>2011.25</v>
          </cell>
          <cell r="J52">
            <v>2010.25</v>
          </cell>
          <cell r="K52">
            <v>2010.5</v>
          </cell>
          <cell r="L52">
            <v>2010.5</v>
          </cell>
          <cell r="M52">
            <v>2010.5</v>
          </cell>
          <cell r="N52">
            <v>2010.5</v>
          </cell>
          <cell r="O52">
            <v>2010.5</v>
          </cell>
          <cell r="P52">
            <v>2010.5</v>
          </cell>
          <cell r="Q52">
            <v>0</v>
          </cell>
          <cell r="R52">
            <v>2010.5</v>
          </cell>
          <cell r="S52">
            <v>2010.5</v>
          </cell>
          <cell r="T52">
            <v>2010.5</v>
          </cell>
          <cell r="U52">
            <v>2011.25</v>
          </cell>
          <cell r="V52">
            <v>2011.25</v>
          </cell>
          <cell r="W52">
            <v>2010.5</v>
          </cell>
          <cell r="X52">
            <v>2010.5</v>
          </cell>
          <cell r="Y52">
            <v>2010.5</v>
          </cell>
          <cell r="Z52">
            <v>2010.5</v>
          </cell>
          <cell r="AA52">
            <v>2010.25</v>
          </cell>
          <cell r="AB52">
            <v>2010.5</v>
          </cell>
          <cell r="AC52">
            <v>0</v>
          </cell>
          <cell r="AD52">
            <v>2010.5</v>
          </cell>
          <cell r="AE52">
            <v>2010.5</v>
          </cell>
          <cell r="AF52">
            <v>2011.25</v>
          </cell>
          <cell r="AG52">
            <v>2010.5</v>
          </cell>
          <cell r="AH52">
            <v>2010.5</v>
          </cell>
          <cell r="AI52">
            <v>2010.5</v>
          </cell>
          <cell r="AJ52">
            <v>2010.5</v>
          </cell>
          <cell r="AK52">
            <v>2010.25</v>
          </cell>
        </row>
        <row r="53">
          <cell r="C53" t="str">
            <v>Topiramate50mg</v>
          </cell>
          <cell r="D53" t="str">
            <v>Topiramate</v>
          </cell>
          <cell r="E53" t="str">
            <v>50mg</v>
          </cell>
          <cell r="F53" t="str">
            <v>Y</v>
          </cell>
          <cell r="G53">
            <v>2010.5</v>
          </cell>
          <cell r="H53">
            <v>2011.25</v>
          </cell>
          <cell r="I53">
            <v>2011.25</v>
          </cell>
          <cell r="J53">
            <v>2010.25</v>
          </cell>
          <cell r="K53">
            <v>2010.5</v>
          </cell>
          <cell r="L53">
            <v>2010.5</v>
          </cell>
          <cell r="M53">
            <v>2010.5</v>
          </cell>
          <cell r="N53">
            <v>2010.5</v>
          </cell>
          <cell r="O53">
            <v>2010.5</v>
          </cell>
          <cell r="P53">
            <v>2010.5</v>
          </cell>
          <cell r="Q53">
            <v>0</v>
          </cell>
          <cell r="R53">
            <v>2010.5</v>
          </cell>
          <cell r="S53">
            <v>2010.5</v>
          </cell>
          <cell r="T53">
            <v>2010.5</v>
          </cell>
          <cell r="U53">
            <v>2011.25</v>
          </cell>
          <cell r="V53">
            <v>2011.25</v>
          </cell>
          <cell r="W53">
            <v>2010.5</v>
          </cell>
          <cell r="X53">
            <v>2010.5</v>
          </cell>
          <cell r="Y53">
            <v>2010.5</v>
          </cell>
          <cell r="Z53">
            <v>2010.5</v>
          </cell>
          <cell r="AA53">
            <v>2010.25</v>
          </cell>
          <cell r="AB53">
            <v>2010.5</v>
          </cell>
          <cell r="AC53">
            <v>0</v>
          </cell>
          <cell r="AD53">
            <v>2010.5</v>
          </cell>
          <cell r="AE53">
            <v>2010.5</v>
          </cell>
          <cell r="AF53">
            <v>2011.25</v>
          </cell>
          <cell r="AG53">
            <v>2010.5</v>
          </cell>
          <cell r="AH53">
            <v>2010.5</v>
          </cell>
          <cell r="AI53">
            <v>2010.5</v>
          </cell>
          <cell r="AJ53">
            <v>2010.5</v>
          </cell>
          <cell r="AK53">
            <v>2010.25</v>
          </cell>
        </row>
        <row r="54">
          <cell r="C54" t="str">
            <v>Topiramate100mg</v>
          </cell>
          <cell r="D54" t="str">
            <v>Topiramate</v>
          </cell>
          <cell r="E54" t="str">
            <v>100mg</v>
          </cell>
          <cell r="F54" t="str">
            <v>Y</v>
          </cell>
          <cell r="G54">
            <v>2010.5</v>
          </cell>
          <cell r="H54">
            <v>2011.25</v>
          </cell>
          <cell r="I54">
            <v>2011.25</v>
          </cell>
          <cell r="J54">
            <v>2010.25</v>
          </cell>
          <cell r="K54">
            <v>2010.5</v>
          </cell>
          <cell r="L54">
            <v>2010.5</v>
          </cell>
          <cell r="M54">
            <v>2010.5</v>
          </cell>
          <cell r="N54">
            <v>2010.5</v>
          </cell>
          <cell r="O54">
            <v>2010.5</v>
          </cell>
          <cell r="P54">
            <v>2010.5</v>
          </cell>
          <cell r="Q54">
            <v>0</v>
          </cell>
          <cell r="R54">
            <v>2010.5</v>
          </cell>
          <cell r="S54">
            <v>2010.5</v>
          </cell>
          <cell r="T54">
            <v>2010.5</v>
          </cell>
          <cell r="U54">
            <v>2011.25</v>
          </cell>
          <cell r="V54">
            <v>2011.25</v>
          </cell>
          <cell r="W54">
            <v>2010.5</v>
          </cell>
          <cell r="X54">
            <v>2010.5</v>
          </cell>
          <cell r="Y54">
            <v>2010.5</v>
          </cell>
          <cell r="Z54">
            <v>2010.5</v>
          </cell>
          <cell r="AA54">
            <v>2010.25</v>
          </cell>
          <cell r="AB54">
            <v>2010.5</v>
          </cell>
          <cell r="AC54">
            <v>0</v>
          </cell>
          <cell r="AD54">
            <v>2010.5</v>
          </cell>
          <cell r="AE54">
            <v>2010.5</v>
          </cell>
          <cell r="AF54">
            <v>2011.25</v>
          </cell>
          <cell r="AG54">
            <v>2010.5</v>
          </cell>
          <cell r="AH54">
            <v>2010.5</v>
          </cell>
          <cell r="AI54">
            <v>2010.5</v>
          </cell>
          <cell r="AJ54">
            <v>2010.5</v>
          </cell>
          <cell r="AK54">
            <v>2010.25</v>
          </cell>
        </row>
        <row r="55">
          <cell r="C55" t="str">
            <v>Topiramate200mg</v>
          </cell>
          <cell r="D55" t="str">
            <v>Topiramate</v>
          </cell>
          <cell r="E55" t="str">
            <v>200mg</v>
          </cell>
          <cell r="F55" t="str">
            <v>Y</v>
          </cell>
          <cell r="G55">
            <v>2010.5</v>
          </cell>
          <cell r="H55">
            <v>2011.25</v>
          </cell>
          <cell r="I55">
            <v>2011.25</v>
          </cell>
          <cell r="J55">
            <v>2010.25</v>
          </cell>
          <cell r="K55">
            <v>2010.5</v>
          </cell>
          <cell r="L55">
            <v>2010.5</v>
          </cell>
          <cell r="M55">
            <v>2010.5</v>
          </cell>
          <cell r="N55">
            <v>2010.5</v>
          </cell>
          <cell r="O55">
            <v>2010.5</v>
          </cell>
          <cell r="P55">
            <v>2010.5</v>
          </cell>
          <cell r="Q55">
            <v>0</v>
          </cell>
          <cell r="R55">
            <v>2010.5</v>
          </cell>
          <cell r="S55">
            <v>2010.5</v>
          </cell>
          <cell r="T55">
            <v>2010.5</v>
          </cell>
          <cell r="U55">
            <v>2011.25</v>
          </cell>
          <cell r="V55">
            <v>2011.25</v>
          </cell>
          <cell r="W55">
            <v>2010.5</v>
          </cell>
          <cell r="X55">
            <v>2010.5</v>
          </cell>
          <cell r="Y55">
            <v>2010.5</v>
          </cell>
          <cell r="Z55">
            <v>2010.5</v>
          </cell>
          <cell r="AA55">
            <v>2010.25</v>
          </cell>
          <cell r="AB55">
            <v>2010.5</v>
          </cell>
          <cell r="AC55">
            <v>0</v>
          </cell>
          <cell r="AD55">
            <v>2010.5</v>
          </cell>
          <cell r="AE55">
            <v>2010.5</v>
          </cell>
          <cell r="AF55">
            <v>2011.25</v>
          </cell>
          <cell r="AG55">
            <v>2010.5</v>
          </cell>
          <cell r="AH55">
            <v>2010.5</v>
          </cell>
          <cell r="AI55">
            <v>2010.5</v>
          </cell>
          <cell r="AJ55">
            <v>2010.5</v>
          </cell>
          <cell r="AK55">
            <v>2010.25</v>
          </cell>
        </row>
        <row r="56">
          <cell r="C56" t="str">
            <v>Topiramate400mg</v>
          </cell>
          <cell r="D56" t="str">
            <v>Topiramate</v>
          </cell>
          <cell r="E56" t="str">
            <v>400mg</v>
          </cell>
          <cell r="F56" t="str">
            <v>Y</v>
          </cell>
          <cell r="G56">
            <v>2010.5</v>
          </cell>
          <cell r="H56">
            <v>2011.25</v>
          </cell>
          <cell r="I56">
            <v>2011.25</v>
          </cell>
          <cell r="J56">
            <v>2010.25</v>
          </cell>
          <cell r="K56">
            <v>2010.5</v>
          </cell>
          <cell r="L56">
            <v>2010.5</v>
          </cell>
          <cell r="M56">
            <v>2010.5</v>
          </cell>
          <cell r="N56">
            <v>2010.5</v>
          </cell>
          <cell r="O56">
            <v>2010.5</v>
          </cell>
          <cell r="P56">
            <v>2010.5</v>
          </cell>
          <cell r="Q56">
            <v>0</v>
          </cell>
          <cell r="R56">
            <v>2010.5</v>
          </cell>
          <cell r="S56">
            <v>2010.5</v>
          </cell>
          <cell r="T56">
            <v>2010.5</v>
          </cell>
          <cell r="U56">
            <v>2011.25</v>
          </cell>
          <cell r="V56">
            <v>2011.25</v>
          </cell>
          <cell r="W56">
            <v>2010.5</v>
          </cell>
          <cell r="X56">
            <v>2010.5</v>
          </cell>
          <cell r="Y56">
            <v>2010.5</v>
          </cell>
          <cell r="Z56">
            <v>2010.5</v>
          </cell>
          <cell r="AA56">
            <v>2010.25</v>
          </cell>
          <cell r="AB56">
            <v>2010.5</v>
          </cell>
          <cell r="AC56">
            <v>0</v>
          </cell>
          <cell r="AD56">
            <v>2010.5</v>
          </cell>
          <cell r="AE56">
            <v>2010.5</v>
          </cell>
          <cell r="AF56">
            <v>2011.25</v>
          </cell>
          <cell r="AG56">
            <v>2010.5</v>
          </cell>
          <cell r="AH56">
            <v>2010.5</v>
          </cell>
          <cell r="AI56">
            <v>2010.5</v>
          </cell>
          <cell r="AJ56">
            <v>2010.5</v>
          </cell>
          <cell r="AK56">
            <v>2010.25</v>
          </cell>
        </row>
        <row r="57">
          <cell r="C57" t="str">
            <v>Valsartan + HCTZ160+12.5mg</v>
          </cell>
          <cell r="D57" t="str">
            <v>Valsartan + HCTZ</v>
          </cell>
          <cell r="E57" t="str">
            <v>160+12.5mg</v>
          </cell>
          <cell r="F57" t="str">
            <v>Y</v>
          </cell>
          <cell r="G57">
            <v>2010.5</v>
          </cell>
          <cell r="H57">
            <v>2011.25</v>
          </cell>
          <cell r="I57">
            <v>2011.25</v>
          </cell>
          <cell r="J57">
            <v>2010.25</v>
          </cell>
          <cell r="K57">
            <v>2010.5</v>
          </cell>
          <cell r="L57">
            <v>2011.25</v>
          </cell>
          <cell r="M57">
            <v>2011.25</v>
          </cell>
          <cell r="N57">
            <v>2011.25</v>
          </cell>
          <cell r="O57">
            <v>2010.5</v>
          </cell>
          <cell r="P57">
            <v>2010.5</v>
          </cell>
          <cell r="Q57">
            <v>0</v>
          </cell>
          <cell r="R57">
            <v>2011.25</v>
          </cell>
          <cell r="S57">
            <v>2010.5</v>
          </cell>
          <cell r="T57">
            <v>2010.5</v>
          </cell>
          <cell r="U57">
            <v>2011.25</v>
          </cell>
          <cell r="V57">
            <v>2010.5</v>
          </cell>
          <cell r="W57">
            <v>2011.25</v>
          </cell>
          <cell r="X57">
            <v>2011.25</v>
          </cell>
          <cell r="Y57">
            <v>2010.5</v>
          </cell>
          <cell r="Z57">
            <v>2010.5</v>
          </cell>
          <cell r="AA57">
            <v>2011.25</v>
          </cell>
          <cell r="AB57">
            <v>2011.25</v>
          </cell>
          <cell r="AC57">
            <v>0</v>
          </cell>
          <cell r="AD57">
            <v>2010.5</v>
          </cell>
          <cell r="AE57">
            <v>2011.25</v>
          </cell>
          <cell r="AF57">
            <v>2011.25</v>
          </cell>
          <cell r="AG57">
            <v>2010.5</v>
          </cell>
          <cell r="AH57">
            <v>2010.5</v>
          </cell>
          <cell r="AI57">
            <v>2011.25</v>
          </cell>
          <cell r="AJ57">
            <v>2011.25</v>
          </cell>
          <cell r="AK57">
            <v>2010.25</v>
          </cell>
        </row>
        <row r="58">
          <cell r="C58" t="str">
            <v>Valsartan + HCTZ320+12.5mg</v>
          </cell>
          <cell r="D58" t="str">
            <v>Valsartan + HCTZ</v>
          </cell>
          <cell r="E58" t="str">
            <v>320+12.5mg</v>
          </cell>
          <cell r="F58" t="str">
            <v>Y</v>
          </cell>
          <cell r="G58">
            <v>2010.5</v>
          </cell>
          <cell r="H58">
            <v>2011.25</v>
          </cell>
          <cell r="I58">
            <v>2011.25</v>
          </cell>
          <cell r="J58">
            <v>2010.25</v>
          </cell>
          <cell r="K58">
            <v>2010.5</v>
          </cell>
          <cell r="L58">
            <v>2011.25</v>
          </cell>
          <cell r="M58">
            <v>2011.25</v>
          </cell>
          <cell r="N58">
            <v>2011.25</v>
          </cell>
          <cell r="O58">
            <v>2010.5</v>
          </cell>
          <cell r="P58">
            <v>2010.5</v>
          </cell>
          <cell r="Q58">
            <v>0</v>
          </cell>
          <cell r="R58">
            <v>2011.25</v>
          </cell>
          <cell r="S58">
            <v>2010.5</v>
          </cell>
          <cell r="T58">
            <v>2010.5</v>
          </cell>
          <cell r="U58">
            <v>2011.25</v>
          </cell>
          <cell r="V58">
            <v>2010.5</v>
          </cell>
          <cell r="W58">
            <v>2011.25</v>
          </cell>
          <cell r="X58">
            <v>2011.25</v>
          </cell>
          <cell r="Y58">
            <v>2010.5</v>
          </cell>
          <cell r="Z58">
            <v>2010.5</v>
          </cell>
          <cell r="AA58">
            <v>2011.25</v>
          </cell>
          <cell r="AB58">
            <v>2011.25</v>
          </cell>
          <cell r="AC58">
            <v>0</v>
          </cell>
          <cell r="AD58">
            <v>2010.5</v>
          </cell>
          <cell r="AE58">
            <v>2011.25</v>
          </cell>
          <cell r="AF58">
            <v>2011.25</v>
          </cell>
          <cell r="AG58">
            <v>2010.5</v>
          </cell>
          <cell r="AH58">
            <v>2010.5</v>
          </cell>
          <cell r="AI58">
            <v>2011.25</v>
          </cell>
          <cell r="AJ58">
            <v>2011.25</v>
          </cell>
          <cell r="AK58">
            <v>2010.25</v>
          </cell>
        </row>
        <row r="59">
          <cell r="C59" t="str">
            <v>Valsartan + HCTZ80+12.5mg</v>
          </cell>
          <cell r="D59" t="str">
            <v>Valsartan + HCTZ</v>
          </cell>
          <cell r="E59" t="str">
            <v>80+12.5mg</v>
          </cell>
          <cell r="F59" t="str">
            <v>Y</v>
          </cell>
          <cell r="G59">
            <v>2010.5</v>
          </cell>
          <cell r="H59">
            <v>2011.25</v>
          </cell>
          <cell r="I59">
            <v>2011.25</v>
          </cell>
          <cell r="J59">
            <v>2010.25</v>
          </cell>
          <cell r="K59">
            <v>2010.5</v>
          </cell>
          <cell r="L59">
            <v>2011.25</v>
          </cell>
          <cell r="M59">
            <v>2011.25</v>
          </cell>
          <cell r="N59">
            <v>2011.25</v>
          </cell>
          <cell r="O59">
            <v>2010.5</v>
          </cell>
          <cell r="P59">
            <v>2010.5</v>
          </cell>
          <cell r="Q59">
            <v>0</v>
          </cell>
          <cell r="R59">
            <v>2011.25</v>
          </cell>
          <cell r="S59">
            <v>2010.5</v>
          </cell>
          <cell r="T59">
            <v>2010.5</v>
          </cell>
          <cell r="U59">
            <v>2011.25</v>
          </cell>
          <cell r="V59">
            <v>2010.5</v>
          </cell>
          <cell r="W59">
            <v>2011.25</v>
          </cell>
          <cell r="X59">
            <v>2011.25</v>
          </cell>
          <cell r="Y59">
            <v>2010.5</v>
          </cell>
          <cell r="Z59">
            <v>2010.5</v>
          </cell>
          <cell r="AA59">
            <v>2011.25</v>
          </cell>
          <cell r="AB59">
            <v>2011.25</v>
          </cell>
          <cell r="AC59">
            <v>0</v>
          </cell>
          <cell r="AD59">
            <v>2010.5</v>
          </cell>
          <cell r="AE59">
            <v>2011.25</v>
          </cell>
          <cell r="AF59">
            <v>2011.25</v>
          </cell>
          <cell r="AG59">
            <v>2010.5</v>
          </cell>
          <cell r="AH59">
            <v>2010.5</v>
          </cell>
          <cell r="AI59">
            <v>2011.25</v>
          </cell>
          <cell r="AJ59">
            <v>2011.25</v>
          </cell>
          <cell r="AK59">
            <v>2010.25</v>
          </cell>
        </row>
        <row r="60">
          <cell r="C60" t="str">
            <v>Valsartan + HCTZ160+25mg</v>
          </cell>
          <cell r="D60" t="str">
            <v>Valsartan + HCTZ</v>
          </cell>
          <cell r="E60" t="str">
            <v>160+25mg</v>
          </cell>
          <cell r="F60" t="str">
            <v>Y</v>
          </cell>
          <cell r="G60">
            <v>2010.5</v>
          </cell>
          <cell r="H60">
            <v>2011.25</v>
          </cell>
          <cell r="I60">
            <v>2011.25</v>
          </cell>
          <cell r="J60">
            <v>2010.25</v>
          </cell>
          <cell r="K60">
            <v>2010.5</v>
          </cell>
          <cell r="L60">
            <v>2011.25</v>
          </cell>
          <cell r="M60">
            <v>2011.25</v>
          </cell>
          <cell r="N60">
            <v>2011.25</v>
          </cell>
          <cell r="O60">
            <v>2010.5</v>
          </cell>
          <cell r="P60">
            <v>2010.5</v>
          </cell>
          <cell r="Q60">
            <v>0</v>
          </cell>
          <cell r="R60">
            <v>2011.25</v>
          </cell>
          <cell r="S60">
            <v>2010.5</v>
          </cell>
          <cell r="T60">
            <v>2010.5</v>
          </cell>
          <cell r="U60">
            <v>2011.25</v>
          </cell>
          <cell r="V60">
            <v>2010.5</v>
          </cell>
          <cell r="W60">
            <v>2011.25</v>
          </cell>
          <cell r="X60">
            <v>2011.25</v>
          </cell>
          <cell r="Y60">
            <v>2010.5</v>
          </cell>
          <cell r="Z60">
            <v>2010.5</v>
          </cell>
          <cell r="AA60">
            <v>2011.25</v>
          </cell>
          <cell r="AB60">
            <v>2011.25</v>
          </cell>
          <cell r="AC60">
            <v>0</v>
          </cell>
          <cell r="AD60">
            <v>2010.5</v>
          </cell>
          <cell r="AE60">
            <v>2011.25</v>
          </cell>
          <cell r="AF60">
            <v>2011.25</v>
          </cell>
          <cell r="AG60">
            <v>2010.5</v>
          </cell>
          <cell r="AH60">
            <v>2010.5</v>
          </cell>
          <cell r="AI60">
            <v>2011.25</v>
          </cell>
          <cell r="AJ60">
            <v>2011.25</v>
          </cell>
          <cell r="AK60">
            <v>2010.25</v>
          </cell>
        </row>
        <row r="61">
          <cell r="C61" t="str">
            <v>Valsartan + HCTZ320+25mg</v>
          </cell>
          <cell r="D61" t="str">
            <v>Valsartan + HCTZ</v>
          </cell>
          <cell r="E61" t="str">
            <v>320+25mg</v>
          </cell>
          <cell r="F61" t="str">
            <v>Y</v>
          </cell>
          <cell r="G61">
            <v>2010.5</v>
          </cell>
          <cell r="H61">
            <v>2011.25</v>
          </cell>
          <cell r="I61">
            <v>2011.25</v>
          </cell>
          <cell r="J61">
            <v>2010.25</v>
          </cell>
          <cell r="K61">
            <v>2010.5</v>
          </cell>
          <cell r="L61">
            <v>2011.25</v>
          </cell>
          <cell r="M61">
            <v>2011.25</v>
          </cell>
          <cell r="N61">
            <v>2011.25</v>
          </cell>
          <cell r="O61">
            <v>2010.5</v>
          </cell>
          <cell r="P61">
            <v>2010.5</v>
          </cell>
          <cell r="Q61">
            <v>0</v>
          </cell>
          <cell r="R61">
            <v>2011.25</v>
          </cell>
          <cell r="S61">
            <v>2010.5</v>
          </cell>
          <cell r="T61">
            <v>2010.5</v>
          </cell>
          <cell r="U61">
            <v>2011.25</v>
          </cell>
          <cell r="V61">
            <v>2010.5</v>
          </cell>
          <cell r="W61">
            <v>2011.25</v>
          </cell>
          <cell r="X61">
            <v>2011.25</v>
          </cell>
          <cell r="Y61">
            <v>2010.5</v>
          </cell>
          <cell r="Z61">
            <v>2010.5</v>
          </cell>
          <cell r="AA61">
            <v>2011.25</v>
          </cell>
          <cell r="AB61">
            <v>2011.25</v>
          </cell>
          <cell r="AC61">
            <v>0</v>
          </cell>
          <cell r="AD61">
            <v>2010.5</v>
          </cell>
          <cell r="AE61">
            <v>2011.25</v>
          </cell>
          <cell r="AF61">
            <v>2011.25</v>
          </cell>
          <cell r="AG61">
            <v>2010.5</v>
          </cell>
          <cell r="AH61">
            <v>2010.5</v>
          </cell>
          <cell r="AI61">
            <v>2011.25</v>
          </cell>
          <cell r="AJ61">
            <v>2011.25</v>
          </cell>
          <cell r="AK61">
            <v>2010.25</v>
          </cell>
        </row>
        <row r="62">
          <cell r="C62" t="str">
            <v>Valsartan40mg</v>
          </cell>
          <cell r="D62" t="str">
            <v>Valsartan</v>
          </cell>
          <cell r="E62" t="str">
            <v>40mg</v>
          </cell>
          <cell r="F62" t="str">
            <v>Y</v>
          </cell>
          <cell r="G62">
            <v>2010.5</v>
          </cell>
          <cell r="H62">
            <v>2011.25</v>
          </cell>
          <cell r="I62">
            <v>2011.25</v>
          </cell>
          <cell r="J62">
            <v>2010.25</v>
          </cell>
          <cell r="K62">
            <v>2010.5</v>
          </cell>
          <cell r="L62">
            <v>2011.25</v>
          </cell>
          <cell r="M62">
            <v>2011.25</v>
          </cell>
          <cell r="N62">
            <v>2011.25</v>
          </cell>
          <cell r="O62">
            <v>2010.5</v>
          </cell>
          <cell r="P62">
            <v>2010.5</v>
          </cell>
          <cell r="Q62">
            <v>0</v>
          </cell>
          <cell r="R62">
            <v>2011.25</v>
          </cell>
          <cell r="S62">
            <v>2010.5</v>
          </cell>
          <cell r="T62">
            <v>2010.5</v>
          </cell>
          <cell r="U62">
            <v>2011.25</v>
          </cell>
          <cell r="V62">
            <v>2010.5</v>
          </cell>
          <cell r="W62">
            <v>2011.25</v>
          </cell>
          <cell r="X62">
            <v>2011.25</v>
          </cell>
          <cell r="Y62">
            <v>2010.5</v>
          </cell>
          <cell r="Z62">
            <v>2010.5</v>
          </cell>
          <cell r="AA62">
            <v>2011.25</v>
          </cell>
          <cell r="AB62">
            <v>2011.25</v>
          </cell>
          <cell r="AC62">
            <v>0</v>
          </cell>
          <cell r="AD62">
            <v>2010.5</v>
          </cell>
          <cell r="AE62">
            <v>2011.25</v>
          </cell>
          <cell r="AF62">
            <v>2011.25</v>
          </cell>
          <cell r="AG62">
            <v>2010.5</v>
          </cell>
          <cell r="AH62">
            <v>2010.5</v>
          </cell>
          <cell r="AI62">
            <v>2011.25</v>
          </cell>
          <cell r="AJ62">
            <v>2011.25</v>
          </cell>
          <cell r="AK62">
            <v>2010.25</v>
          </cell>
        </row>
        <row r="63">
          <cell r="C63" t="str">
            <v>Valsartan80mg</v>
          </cell>
          <cell r="D63" t="str">
            <v>Valsartan</v>
          </cell>
          <cell r="E63" t="str">
            <v>80mg</v>
          </cell>
          <cell r="F63" t="str">
            <v>Y</v>
          </cell>
          <cell r="G63">
            <v>2010.5</v>
          </cell>
          <cell r="H63">
            <v>2011.25</v>
          </cell>
          <cell r="I63">
            <v>2011.25</v>
          </cell>
          <cell r="J63">
            <v>2010.25</v>
          </cell>
          <cell r="K63">
            <v>2010.5</v>
          </cell>
          <cell r="L63">
            <v>2011.25</v>
          </cell>
          <cell r="M63">
            <v>2011.25</v>
          </cell>
          <cell r="N63">
            <v>2011.25</v>
          </cell>
          <cell r="O63">
            <v>2010.5</v>
          </cell>
          <cell r="P63">
            <v>2010.5</v>
          </cell>
          <cell r="Q63">
            <v>0</v>
          </cell>
          <cell r="R63">
            <v>2011.25</v>
          </cell>
          <cell r="S63">
            <v>2010.5</v>
          </cell>
          <cell r="T63">
            <v>2010.5</v>
          </cell>
          <cell r="U63">
            <v>2011.25</v>
          </cell>
          <cell r="V63">
            <v>2010.5</v>
          </cell>
          <cell r="W63">
            <v>2011.25</v>
          </cell>
          <cell r="X63">
            <v>2011.25</v>
          </cell>
          <cell r="Y63">
            <v>2010.5</v>
          </cell>
          <cell r="Z63">
            <v>2010.5</v>
          </cell>
          <cell r="AA63">
            <v>2011.25</v>
          </cell>
          <cell r="AB63">
            <v>2011.25</v>
          </cell>
          <cell r="AC63">
            <v>0</v>
          </cell>
          <cell r="AD63">
            <v>2010.5</v>
          </cell>
          <cell r="AE63">
            <v>2011.25</v>
          </cell>
          <cell r="AF63">
            <v>2011.25</v>
          </cell>
          <cell r="AG63">
            <v>2010.5</v>
          </cell>
          <cell r="AH63">
            <v>2010.5</v>
          </cell>
          <cell r="AI63">
            <v>2011.25</v>
          </cell>
          <cell r="AJ63">
            <v>2011.25</v>
          </cell>
          <cell r="AK63">
            <v>2010.25</v>
          </cell>
        </row>
        <row r="64">
          <cell r="C64" t="str">
            <v>Valsartan160mg</v>
          </cell>
          <cell r="D64" t="str">
            <v>Valsartan</v>
          </cell>
          <cell r="E64" t="str">
            <v>160mg</v>
          </cell>
          <cell r="F64" t="str">
            <v>Y</v>
          </cell>
          <cell r="G64">
            <v>2010.5</v>
          </cell>
          <cell r="H64">
            <v>2011.25</v>
          </cell>
          <cell r="I64">
            <v>2011.25</v>
          </cell>
          <cell r="J64">
            <v>2010.25</v>
          </cell>
          <cell r="K64">
            <v>2010.5</v>
          </cell>
          <cell r="L64">
            <v>2011.25</v>
          </cell>
          <cell r="M64">
            <v>2011.25</v>
          </cell>
          <cell r="N64">
            <v>2011.25</v>
          </cell>
          <cell r="O64">
            <v>2010.5</v>
          </cell>
          <cell r="P64">
            <v>2010.5</v>
          </cell>
          <cell r="Q64">
            <v>0</v>
          </cell>
          <cell r="R64">
            <v>2011.25</v>
          </cell>
          <cell r="S64">
            <v>2010.5</v>
          </cell>
          <cell r="T64">
            <v>2010.5</v>
          </cell>
          <cell r="U64">
            <v>2011.25</v>
          </cell>
          <cell r="V64">
            <v>2010.5</v>
          </cell>
          <cell r="W64">
            <v>2011.25</v>
          </cell>
          <cell r="X64">
            <v>2011.25</v>
          </cell>
          <cell r="Y64">
            <v>2010.5</v>
          </cell>
          <cell r="Z64">
            <v>2010.5</v>
          </cell>
          <cell r="AA64">
            <v>2011.25</v>
          </cell>
          <cell r="AB64">
            <v>2011.25</v>
          </cell>
          <cell r="AC64">
            <v>0</v>
          </cell>
          <cell r="AD64">
            <v>2010.5</v>
          </cell>
          <cell r="AE64">
            <v>2011.25</v>
          </cell>
          <cell r="AF64">
            <v>2011.25</v>
          </cell>
          <cell r="AG64">
            <v>2010.5</v>
          </cell>
          <cell r="AH64">
            <v>2010.5</v>
          </cell>
          <cell r="AI64">
            <v>2011.25</v>
          </cell>
          <cell r="AJ64">
            <v>2011.25</v>
          </cell>
          <cell r="AK64">
            <v>2010.25</v>
          </cell>
        </row>
        <row r="65">
          <cell r="C65" t="str">
            <v>Valsartan320mg</v>
          </cell>
          <cell r="D65" t="str">
            <v>Valsartan</v>
          </cell>
          <cell r="E65" t="str">
            <v>320mg</v>
          </cell>
          <cell r="F65" t="str">
            <v>Y</v>
          </cell>
          <cell r="G65">
            <v>2010.5</v>
          </cell>
          <cell r="H65">
            <v>2011.25</v>
          </cell>
          <cell r="I65">
            <v>2011.25</v>
          </cell>
          <cell r="J65">
            <v>2010.25</v>
          </cell>
          <cell r="K65">
            <v>2010.5</v>
          </cell>
          <cell r="L65">
            <v>2011.25</v>
          </cell>
          <cell r="M65">
            <v>2011.25</v>
          </cell>
          <cell r="N65">
            <v>2011.25</v>
          </cell>
          <cell r="O65">
            <v>2010.5</v>
          </cell>
          <cell r="P65">
            <v>2010.5</v>
          </cell>
          <cell r="Q65">
            <v>0</v>
          </cell>
          <cell r="R65">
            <v>2011.25</v>
          </cell>
          <cell r="S65">
            <v>2010.5</v>
          </cell>
          <cell r="T65">
            <v>2010.5</v>
          </cell>
          <cell r="U65">
            <v>2011.25</v>
          </cell>
          <cell r="V65">
            <v>2010.5</v>
          </cell>
          <cell r="W65">
            <v>2011.25</v>
          </cell>
          <cell r="X65">
            <v>2011.25</v>
          </cell>
          <cell r="Y65">
            <v>2010.5</v>
          </cell>
          <cell r="Z65">
            <v>2010.5</v>
          </cell>
          <cell r="AA65">
            <v>2011.25</v>
          </cell>
          <cell r="AB65">
            <v>2011.25</v>
          </cell>
          <cell r="AC65">
            <v>0</v>
          </cell>
          <cell r="AD65">
            <v>2010.5</v>
          </cell>
          <cell r="AE65">
            <v>2011.25</v>
          </cell>
          <cell r="AF65">
            <v>2011.25</v>
          </cell>
          <cell r="AG65">
            <v>2010.5</v>
          </cell>
          <cell r="AH65">
            <v>2010.5</v>
          </cell>
          <cell r="AI65">
            <v>2011.25</v>
          </cell>
          <cell r="AJ65">
            <v>2011.25</v>
          </cell>
          <cell r="AK65">
            <v>2010.25</v>
          </cell>
        </row>
        <row r="66">
          <cell r="C66" t="str">
            <v>Venlafaxine XR37.5mg</v>
          </cell>
          <cell r="D66" t="str">
            <v>Venlafaxine XR</v>
          </cell>
          <cell r="E66" t="str">
            <v>37.5mg</v>
          </cell>
          <cell r="F66" t="str">
            <v>Y</v>
          </cell>
          <cell r="G66">
            <v>2010.5</v>
          </cell>
          <cell r="H66">
            <v>2011.25</v>
          </cell>
          <cell r="I66">
            <v>2011.25</v>
          </cell>
          <cell r="J66">
            <v>2010.25</v>
          </cell>
          <cell r="K66">
            <v>2010.5</v>
          </cell>
          <cell r="L66">
            <v>2010.5</v>
          </cell>
          <cell r="M66">
            <v>2010.5</v>
          </cell>
          <cell r="N66">
            <v>2010.5</v>
          </cell>
          <cell r="O66">
            <v>2010.5</v>
          </cell>
          <cell r="P66">
            <v>2010.5</v>
          </cell>
          <cell r="Q66">
            <v>0</v>
          </cell>
          <cell r="R66">
            <v>2010.5</v>
          </cell>
          <cell r="S66">
            <v>2010.5</v>
          </cell>
          <cell r="T66">
            <v>2010.5</v>
          </cell>
          <cell r="U66">
            <v>2011.25</v>
          </cell>
          <cell r="V66">
            <v>2010.25</v>
          </cell>
          <cell r="W66">
            <v>2010.5</v>
          </cell>
          <cell r="X66">
            <v>2011.25</v>
          </cell>
          <cell r="Y66">
            <v>2010.5</v>
          </cell>
          <cell r="Z66">
            <v>2010.5</v>
          </cell>
          <cell r="AA66">
            <v>2010.5</v>
          </cell>
          <cell r="AB66">
            <v>2010.5</v>
          </cell>
          <cell r="AC66">
            <v>0</v>
          </cell>
          <cell r="AD66">
            <v>2010.5</v>
          </cell>
          <cell r="AE66">
            <v>2011.25</v>
          </cell>
          <cell r="AF66">
            <v>2011.25</v>
          </cell>
          <cell r="AG66">
            <v>2010.5</v>
          </cell>
          <cell r="AH66">
            <v>2010.5</v>
          </cell>
          <cell r="AI66">
            <v>2010.5</v>
          </cell>
          <cell r="AJ66">
            <v>2010.5</v>
          </cell>
          <cell r="AK66">
            <v>2010.25</v>
          </cell>
        </row>
        <row r="67">
          <cell r="C67" t="str">
            <v>Venlafaxine XR75mg</v>
          </cell>
          <cell r="D67" t="str">
            <v>Venlafaxine XR</v>
          </cell>
          <cell r="E67" t="str">
            <v>75mg</v>
          </cell>
          <cell r="F67" t="str">
            <v>Y</v>
          </cell>
          <cell r="G67">
            <v>2010.5</v>
          </cell>
          <cell r="H67">
            <v>2011.25</v>
          </cell>
          <cell r="I67">
            <v>2011.25</v>
          </cell>
          <cell r="J67">
            <v>2010.25</v>
          </cell>
          <cell r="K67">
            <v>2010.5</v>
          </cell>
          <cell r="L67">
            <v>2010.5</v>
          </cell>
          <cell r="M67">
            <v>2010.5</v>
          </cell>
          <cell r="N67">
            <v>2010.5</v>
          </cell>
          <cell r="O67">
            <v>2010.5</v>
          </cell>
          <cell r="P67">
            <v>2010.5</v>
          </cell>
          <cell r="Q67">
            <v>0</v>
          </cell>
          <cell r="R67">
            <v>2010.5</v>
          </cell>
          <cell r="S67">
            <v>2010.5</v>
          </cell>
          <cell r="T67">
            <v>2010.5</v>
          </cell>
          <cell r="U67">
            <v>2011.25</v>
          </cell>
          <cell r="V67">
            <v>2010.25</v>
          </cell>
          <cell r="W67">
            <v>2010.5</v>
          </cell>
          <cell r="X67">
            <v>2011.25</v>
          </cell>
          <cell r="Y67">
            <v>2010.5</v>
          </cell>
          <cell r="Z67">
            <v>2010.5</v>
          </cell>
          <cell r="AA67">
            <v>2010.5</v>
          </cell>
          <cell r="AB67">
            <v>2010.5</v>
          </cell>
          <cell r="AC67">
            <v>0</v>
          </cell>
          <cell r="AD67">
            <v>2010.5</v>
          </cell>
          <cell r="AE67">
            <v>2011.25</v>
          </cell>
          <cell r="AF67">
            <v>2011.25</v>
          </cell>
          <cell r="AG67">
            <v>2010.5</v>
          </cell>
          <cell r="AH67">
            <v>2010.5</v>
          </cell>
          <cell r="AI67">
            <v>2010.5</v>
          </cell>
          <cell r="AJ67">
            <v>2010.5</v>
          </cell>
          <cell r="AK67">
            <v>2010.25</v>
          </cell>
        </row>
        <row r="68">
          <cell r="C68" t="str">
            <v>Venlafaxine XR150mg</v>
          </cell>
          <cell r="D68" t="str">
            <v>Venlafaxine XR</v>
          </cell>
          <cell r="E68" t="str">
            <v>150mg</v>
          </cell>
          <cell r="F68" t="str">
            <v>Y</v>
          </cell>
          <cell r="G68">
            <v>2010.5</v>
          </cell>
          <cell r="H68">
            <v>2011.25</v>
          </cell>
          <cell r="I68">
            <v>2011.25</v>
          </cell>
          <cell r="J68">
            <v>2010.25</v>
          </cell>
          <cell r="K68">
            <v>2010.5</v>
          </cell>
          <cell r="L68">
            <v>2010.5</v>
          </cell>
          <cell r="M68">
            <v>2010.5</v>
          </cell>
          <cell r="N68">
            <v>2010.5</v>
          </cell>
          <cell r="O68">
            <v>2010.5</v>
          </cell>
          <cell r="P68">
            <v>2010.5</v>
          </cell>
          <cell r="Q68">
            <v>0</v>
          </cell>
          <cell r="R68">
            <v>2010.5</v>
          </cell>
          <cell r="S68">
            <v>2010.5</v>
          </cell>
          <cell r="T68">
            <v>2010.5</v>
          </cell>
          <cell r="U68">
            <v>2011.25</v>
          </cell>
          <cell r="V68">
            <v>2010.25</v>
          </cell>
          <cell r="W68">
            <v>2010.5</v>
          </cell>
          <cell r="X68">
            <v>2011.25</v>
          </cell>
          <cell r="Y68">
            <v>2010.5</v>
          </cell>
          <cell r="Z68">
            <v>2010.5</v>
          </cell>
          <cell r="AA68">
            <v>2010.5</v>
          </cell>
          <cell r="AB68">
            <v>2010.5</v>
          </cell>
          <cell r="AC68">
            <v>0</v>
          </cell>
          <cell r="AD68">
            <v>2010.5</v>
          </cell>
          <cell r="AE68">
            <v>2011.25</v>
          </cell>
          <cell r="AF68">
            <v>2011.25</v>
          </cell>
          <cell r="AG68">
            <v>2010.5</v>
          </cell>
          <cell r="AH68">
            <v>2010.5</v>
          </cell>
          <cell r="AI68">
            <v>2010.5</v>
          </cell>
          <cell r="AJ68">
            <v>2010.5</v>
          </cell>
          <cell r="AK68">
            <v>2010.25</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Amoxicillin + Clarithromycin + Esomeprazole</v>
          </cell>
          <cell r="D70" t="str">
            <v>Amoxicillin + Clarithromycin + Esomeprazole</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Metformin + Glimepiride</v>
          </cell>
          <cell r="D71" t="str">
            <v>Metformin + Glimepiride</v>
          </cell>
          <cell r="E71">
            <v>0</v>
          </cell>
          <cell r="F71" t="str">
            <v>Y</v>
          </cell>
          <cell r="G71">
            <v>2011.75</v>
          </cell>
          <cell r="H71">
            <v>2011.75</v>
          </cell>
          <cell r="I71">
            <v>2011.75</v>
          </cell>
          <cell r="J71">
            <v>2011.75</v>
          </cell>
          <cell r="K71">
            <v>2011.75</v>
          </cell>
          <cell r="L71">
            <v>2011.75</v>
          </cell>
          <cell r="M71">
            <v>2011.75</v>
          </cell>
          <cell r="N71">
            <v>2011.75</v>
          </cell>
          <cell r="O71">
            <v>2011.75</v>
          </cell>
          <cell r="P71">
            <v>2011.75</v>
          </cell>
          <cell r="Q71">
            <v>2011.75</v>
          </cell>
          <cell r="R71">
            <v>2011.75</v>
          </cell>
          <cell r="S71">
            <v>2011.75</v>
          </cell>
          <cell r="T71">
            <v>2011.75</v>
          </cell>
          <cell r="U71">
            <v>2011.75</v>
          </cell>
          <cell r="V71">
            <v>2011.75</v>
          </cell>
          <cell r="W71">
            <v>2011.75</v>
          </cell>
          <cell r="X71">
            <v>2011.75</v>
          </cell>
          <cell r="Y71">
            <v>2011.75</v>
          </cell>
          <cell r="Z71">
            <v>2011.75</v>
          </cell>
          <cell r="AA71">
            <v>2011.75</v>
          </cell>
          <cell r="AB71">
            <v>2011.75</v>
          </cell>
          <cell r="AC71">
            <v>2011.75</v>
          </cell>
          <cell r="AD71">
            <v>2011.75</v>
          </cell>
          <cell r="AE71">
            <v>2011.75</v>
          </cell>
          <cell r="AF71">
            <v>2011.75</v>
          </cell>
          <cell r="AG71">
            <v>2011.75</v>
          </cell>
          <cell r="AH71">
            <v>2011.75</v>
          </cell>
          <cell r="AI71">
            <v>2011.75</v>
          </cell>
          <cell r="AJ71">
            <v>2011.75</v>
          </cell>
          <cell r="AK71">
            <v>2011.75</v>
          </cell>
        </row>
        <row r="72">
          <cell r="C72" t="str">
            <v>Tiotropium Bromide</v>
          </cell>
          <cell r="D72" t="str">
            <v>Tiotropium Bromide</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Enoxaparin Sodium</v>
          </cell>
          <cell r="D73" t="str">
            <v>Enoxaparin Sodium</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Felodipine + Candesartan</v>
          </cell>
          <cell r="D74" t="str">
            <v>Felodipine + Candesartan</v>
          </cell>
          <cell r="E74">
            <v>0</v>
          </cell>
          <cell r="F74" t="str">
            <v>Y</v>
          </cell>
          <cell r="G74">
            <v>2011.75</v>
          </cell>
          <cell r="H74">
            <v>2011.75</v>
          </cell>
          <cell r="I74">
            <v>2011.75</v>
          </cell>
          <cell r="J74">
            <v>2011.75</v>
          </cell>
          <cell r="K74">
            <v>2011.75</v>
          </cell>
          <cell r="L74">
            <v>2011.75</v>
          </cell>
          <cell r="M74">
            <v>2011.75</v>
          </cell>
          <cell r="N74">
            <v>2011.75</v>
          </cell>
          <cell r="O74">
            <v>2011.75</v>
          </cell>
          <cell r="P74">
            <v>2011.75</v>
          </cell>
          <cell r="Q74">
            <v>2011.75</v>
          </cell>
          <cell r="R74">
            <v>2011.75</v>
          </cell>
          <cell r="S74">
            <v>2011.75</v>
          </cell>
          <cell r="T74">
            <v>2011.75</v>
          </cell>
          <cell r="U74">
            <v>2011.75</v>
          </cell>
          <cell r="V74">
            <v>2011.75</v>
          </cell>
          <cell r="W74">
            <v>2011.75</v>
          </cell>
          <cell r="X74">
            <v>2011.75</v>
          </cell>
          <cell r="Y74">
            <v>2011.75</v>
          </cell>
          <cell r="Z74">
            <v>2011.75</v>
          </cell>
          <cell r="AA74">
            <v>2011.75</v>
          </cell>
          <cell r="AB74">
            <v>2011.75</v>
          </cell>
          <cell r="AC74">
            <v>2011.75</v>
          </cell>
          <cell r="AD74">
            <v>2011.75</v>
          </cell>
          <cell r="AE74">
            <v>2011.75</v>
          </cell>
          <cell r="AF74">
            <v>2011.75</v>
          </cell>
          <cell r="AG74">
            <v>2011.75</v>
          </cell>
          <cell r="AH74">
            <v>2011.75</v>
          </cell>
          <cell r="AI74">
            <v>2011.75</v>
          </cell>
          <cell r="AJ74">
            <v>2011.75</v>
          </cell>
          <cell r="AK74">
            <v>2011.75</v>
          </cell>
        </row>
        <row r="75">
          <cell r="C75" t="str">
            <v>Pregabalin</v>
          </cell>
          <cell r="D75" t="str">
            <v>Pregabalin</v>
          </cell>
          <cell r="E75">
            <v>0</v>
          </cell>
          <cell r="F75" t="str">
            <v>Y</v>
          </cell>
          <cell r="G75">
            <v>2011.75</v>
          </cell>
          <cell r="H75">
            <v>2011.75</v>
          </cell>
          <cell r="I75">
            <v>2011.75</v>
          </cell>
          <cell r="J75">
            <v>2011.75</v>
          </cell>
          <cell r="K75">
            <v>2011.75</v>
          </cell>
          <cell r="L75">
            <v>2011.75</v>
          </cell>
          <cell r="M75">
            <v>2011.75</v>
          </cell>
          <cell r="N75">
            <v>2011.75</v>
          </cell>
          <cell r="O75">
            <v>2011.75</v>
          </cell>
          <cell r="P75">
            <v>2011.75</v>
          </cell>
          <cell r="Q75">
            <v>2011.75</v>
          </cell>
          <cell r="R75">
            <v>2011.75</v>
          </cell>
          <cell r="S75">
            <v>2011.75</v>
          </cell>
          <cell r="T75">
            <v>2011.75</v>
          </cell>
          <cell r="U75">
            <v>2011.75</v>
          </cell>
          <cell r="V75">
            <v>2011.75</v>
          </cell>
          <cell r="W75">
            <v>2011.75</v>
          </cell>
          <cell r="X75">
            <v>2011.75</v>
          </cell>
          <cell r="Y75">
            <v>2011.75</v>
          </cell>
          <cell r="Z75">
            <v>2011.75</v>
          </cell>
          <cell r="AA75">
            <v>2011.75</v>
          </cell>
          <cell r="AB75">
            <v>2011.75</v>
          </cell>
          <cell r="AC75">
            <v>2011.75</v>
          </cell>
          <cell r="AD75">
            <v>2011.75</v>
          </cell>
          <cell r="AE75">
            <v>2011.75</v>
          </cell>
          <cell r="AF75">
            <v>2011.75</v>
          </cell>
          <cell r="AG75">
            <v>2011.75</v>
          </cell>
          <cell r="AH75">
            <v>2011.75</v>
          </cell>
          <cell r="AI75">
            <v>2011.75</v>
          </cell>
          <cell r="AJ75">
            <v>2011.75</v>
          </cell>
          <cell r="AK75">
            <v>2011.75</v>
          </cell>
        </row>
        <row r="76">
          <cell r="C76" t="str">
            <v>Zoledronic Acid</v>
          </cell>
          <cell r="D76" t="str">
            <v>Zoledronic Acid</v>
          </cell>
          <cell r="E76">
            <v>0</v>
          </cell>
          <cell r="F76" t="str">
            <v>Y</v>
          </cell>
          <cell r="G76">
            <v>2012.5</v>
          </cell>
          <cell r="H76">
            <v>2012.5</v>
          </cell>
          <cell r="I76">
            <v>2012.5</v>
          </cell>
          <cell r="J76">
            <v>2012.5</v>
          </cell>
          <cell r="K76">
            <v>2012.5</v>
          </cell>
          <cell r="L76">
            <v>2012.5</v>
          </cell>
          <cell r="M76">
            <v>2012.5</v>
          </cell>
          <cell r="N76">
            <v>2012.5</v>
          </cell>
          <cell r="O76">
            <v>2012.5</v>
          </cell>
          <cell r="P76">
            <v>2012.5</v>
          </cell>
          <cell r="Q76">
            <v>0</v>
          </cell>
          <cell r="R76">
            <v>2012.5</v>
          </cell>
          <cell r="S76">
            <v>2012.5</v>
          </cell>
          <cell r="T76">
            <v>2012.5</v>
          </cell>
          <cell r="U76">
            <v>2012.5</v>
          </cell>
          <cell r="V76">
            <v>2012.5</v>
          </cell>
          <cell r="W76">
            <v>2012.5</v>
          </cell>
          <cell r="X76">
            <v>2012.5</v>
          </cell>
          <cell r="Y76">
            <v>2012.5</v>
          </cell>
          <cell r="Z76">
            <v>2012.5</v>
          </cell>
          <cell r="AA76">
            <v>2012.5</v>
          </cell>
          <cell r="AB76">
            <v>2012.5</v>
          </cell>
          <cell r="AC76">
            <v>0</v>
          </cell>
          <cell r="AD76">
            <v>2012.5</v>
          </cell>
          <cell r="AE76">
            <v>2012.5</v>
          </cell>
          <cell r="AF76">
            <v>2012.5</v>
          </cell>
          <cell r="AG76">
            <v>2012.5</v>
          </cell>
          <cell r="AH76">
            <v>2012.5</v>
          </cell>
          <cell r="AI76">
            <v>2012.5</v>
          </cell>
          <cell r="AJ76">
            <v>2012.5</v>
          </cell>
          <cell r="AK76">
            <v>2012.5</v>
          </cell>
        </row>
        <row r="77">
          <cell r="C77" t="str">
            <v>Chondroitinsulfuric Acid + Glucosamine</v>
          </cell>
          <cell r="D77" t="str">
            <v>Chondroitinsulfuric Acid + Glucosamine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Diclofenac + Vitamin B</v>
          </cell>
          <cell r="D78" t="str">
            <v>Diclofenac + Vitamin B</v>
          </cell>
          <cell r="E78">
            <v>0</v>
          </cell>
          <cell r="F78" t="str">
            <v>Y</v>
          </cell>
          <cell r="G78">
            <v>2011.75</v>
          </cell>
          <cell r="H78">
            <v>2011.75</v>
          </cell>
          <cell r="I78">
            <v>2011.75</v>
          </cell>
          <cell r="J78">
            <v>2011.75</v>
          </cell>
          <cell r="K78">
            <v>2011.75</v>
          </cell>
          <cell r="L78">
            <v>2011.75</v>
          </cell>
          <cell r="M78">
            <v>2011.75</v>
          </cell>
          <cell r="N78">
            <v>2011.75</v>
          </cell>
          <cell r="O78">
            <v>2011.75</v>
          </cell>
          <cell r="P78">
            <v>2011.75</v>
          </cell>
          <cell r="Q78">
            <v>2011.75</v>
          </cell>
          <cell r="R78">
            <v>2011.75</v>
          </cell>
          <cell r="S78">
            <v>2011.75</v>
          </cell>
          <cell r="T78">
            <v>2011.75</v>
          </cell>
          <cell r="U78">
            <v>2011.75</v>
          </cell>
          <cell r="V78">
            <v>2011.75</v>
          </cell>
          <cell r="W78">
            <v>2011.75</v>
          </cell>
          <cell r="X78">
            <v>2011.75</v>
          </cell>
          <cell r="Y78">
            <v>2011.75</v>
          </cell>
          <cell r="Z78">
            <v>2011.75</v>
          </cell>
          <cell r="AA78">
            <v>2011.75</v>
          </cell>
          <cell r="AB78">
            <v>2011.75</v>
          </cell>
          <cell r="AC78">
            <v>2011.75</v>
          </cell>
          <cell r="AD78">
            <v>2011.75</v>
          </cell>
          <cell r="AE78">
            <v>2011.75</v>
          </cell>
          <cell r="AF78">
            <v>2011.75</v>
          </cell>
          <cell r="AG78">
            <v>2011.75</v>
          </cell>
          <cell r="AH78">
            <v>2011.75</v>
          </cell>
          <cell r="AI78">
            <v>2011.75</v>
          </cell>
          <cell r="AJ78">
            <v>2011.75</v>
          </cell>
          <cell r="AK78">
            <v>2011.75</v>
          </cell>
        </row>
        <row r="79">
          <cell r="C79" t="str">
            <v>Ketorolac + Tramadol</v>
          </cell>
          <cell r="D79" t="str">
            <v>Ketorolac + Tramadol</v>
          </cell>
          <cell r="E79">
            <v>0</v>
          </cell>
          <cell r="F79" t="str">
            <v>Y</v>
          </cell>
          <cell r="G79">
            <v>2011.75</v>
          </cell>
          <cell r="H79">
            <v>2011.75</v>
          </cell>
          <cell r="I79">
            <v>2011.75</v>
          </cell>
          <cell r="J79">
            <v>2011.75</v>
          </cell>
          <cell r="K79">
            <v>2011.75</v>
          </cell>
          <cell r="L79">
            <v>2011.75</v>
          </cell>
          <cell r="M79">
            <v>2011.75</v>
          </cell>
          <cell r="N79">
            <v>2011.75</v>
          </cell>
          <cell r="O79">
            <v>2011.75</v>
          </cell>
          <cell r="P79">
            <v>2011.75</v>
          </cell>
          <cell r="Q79">
            <v>2011.75</v>
          </cell>
          <cell r="R79">
            <v>2011.75</v>
          </cell>
          <cell r="S79">
            <v>2011.75</v>
          </cell>
          <cell r="T79">
            <v>2011.75</v>
          </cell>
          <cell r="U79">
            <v>2011.75</v>
          </cell>
          <cell r="V79">
            <v>2011.75</v>
          </cell>
          <cell r="W79">
            <v>2011.75</v>
          </cell>
          <cell r="X79">
            <v>2011.75</v>
          </cell>
          <cell r="Y79">
            <v>2011.75</v>
          </cell>
          <cell r="Z79">
            <v>2011.75</v>
          </cell>
          <cell r="AA79">
            <v>2011.75</v>
          </cell>
          <cell r="AB79">
            <v>2011.75</v>
          </cell>
          <cell r="AC79">
            <v>2011.75</v>
          </cell>
          <cell r="AD79">
            <v>2011.75</v>
          </cell>
          <cell r="AE79">
            <v>2011.75</v>
          </cell>
          <cell r="AF79">
            <v>2011.75</v>
          </cell>
          <cell r="AG79">
            <v>2011.75</v>
          </cell>
          <cell r="AH79">
            <v>2011.75</v>
          </cell>
          <cell r="AI79">
            <v>2011.75</v>
          </cell>
          <cell r="AJ79">
            <v>2011.75</v>
          </cell>
          <cell r="AK79">
            <v>2011.75</v>
          </cell>
        </row>
        <row r="80">
          <cell r="C80" t="str">
            <v>Fenofibrate</v>
          </cell>
          <cell r="D80" t="str">
            <v>Fenofibrate</v>
          </cell>
          <cell r="E80">
            <v>0</v>
          </cell>
          <cell r="F80" t="str">
            <v>Y</v>
          </cell>
          <cell r="G80">
            <v>2011.75</v>
          </cell>
          <cell r="H80">
            <v>2011.75</v>
          </cell>
          <cell r="I80">
            <v>2011.75</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row>
        <row r="81">
          <cell r="C81" t="str">
            <v>Ethinylestradiol + Gestoden</v>
          </cell>
          <cell r="D81" t="str">
            <v>Ethinylestradiol + Gestoden</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Levocetirizine</v>
          </cell>
          <cell r="D82" t="str">
            <v>Levocetirizine</v>
          </cell>
          <cell r="E82">
            <v>0</v>
          </cell>
          <cell r="F82" t="str">
            <v>Y</v>
          </cell>
          <cell r="G82">
            <v>2011.75</v>
          </cell>
          <cell r="H82">
            <v>2011.75</v>
          </cell>
          <cell r="I82">
            <v>2011.75</v>
          </cell>
          <cell r="J82">
            <v>2011.75</v>
          </cell>
          <cell r="K82">
            <v>2011.75</v>
          </cell>
          <cell r="L82">
            <v>2011.75</v>
          </cell>
          <cell r="M82">
            <v>2011.75</v>
          </cell>
          <cell r="N82">
            <v>2011.75</v>
          </cell>
          <cell r="O82">
            <v>2011.75</v>
          </cell>
          <cell r="P82">
            <v>2011.75</v>
          </cell>
          <cell r="Q82">
            <v>2011.75</v>
          </cell>
          <cell r="R82">
            <v>2011.75</v>
          </cell>
          <cell r="S82">
            <v>2011.75</v>
          </cell>
          <cell r="T82">
            <v>2011.75</v>
          </cell>
          <cell r="U82">
            <v>2011.75</v>
          </cell>
          <cell r="V82">
            <v>2011.75</v>
          </cell>
          <cell r="W82">
            <v>2011.75</v>
          </cell>
          <cell r="X82">
            <v>2011.75</v>
          </cell>
          <cell r="Y82">
            <v>2011.75</v>
          </cell>
          <cell r="Z82">
            <v>2011.75</v>
          </cell>
          <cell r="AA82">
            <v>2011.75</v>
          </cell>
          <cell r="AB82">
            <v>2011.75</v>
          </cell>
          <cell r="AC82">
            <v>2011.75</v>
          </cell>
          <cell r="AD82">
            <v>2011.75</v>
          </cell>
          <cell r="AE82">
            <v>2011.75</v>
          </cell>
          <cell r="AF82">
            <v>2011.75</v>
          </cell>
          <cell r="AG82">
            <v>2011.75</v>
          </cell>
          <cell r="AH82">
            <v>2011.75</v>
          </cell>
          <cell r="AI82">
            <v>2011.75</v>
          </cell>
          <cell r="AJ82">
            <v>2011.75</v>
          </cell>
          <cell r="AK82">
            <v>2011.75</v>
          </cell>
        </row>
        <row r="83">
          <cell r="C83" t="str">
            <v>Desloratidine</v>
          </cell>
          <cell r="D83" t="str">
            <v>Desloratidine</v>
          </cell>
          <cell r="E83">
            <v>0</v>
          </cell>
          <cell r="F83" t="str">
            <v>Y</v>
          </cell>
          <cell r="G83">
            <v>2011.75</v>
          </cell>
          <cell r="H83">
            <v>2011.75</v>
          </cell>
          <cell r="I83">
            <v>2011.75</v>
          </cell>
          <cell r="J83">
            <v>2011.75</v>
          </cell>
          <cell r="K83">
            <v>2011.75</v>
          </cell>
          <cell r="L83">
            <v>2011.75</v>
          </cell>
          <cell r="M83">
            <v>2011.75</v>
          </cell>
          <cell r="N83">
            <v>2011.75</v>
          </cell>
          <cell r="O83">
            <v>2011.75</v>
          </cell>
          <cell r="P83">
            <v>2011.75</v>
          </cell>
          <cell r="Q83">
            <v>2011.75</v>
          </cell>
          <cell r="R83">
            <v>2011.75</v>
          </cell>
          <cell r="S83">
            <v>2011.75</v>
          </cell>
          <cell r="T83">
            <v>2011.75</v>
          </cell>
          <cell r="U83">
            <v>2011.75</v>
          </cell>
          <cell r="V83">
            <v>2011.75</v>
          </cell>
          <cell r="W83">
            <v>2011.75</v>
          </cell>
          <cell r="X83">
            <v>2011.75</v>
          </cell>
          <cell r="Y83">
            <v>2011.75</v>
          </cell>
          <cell r="Z83">
            <v>2011.75</v>
          </cell>
          <cell r="AA83">
            <v>2011.75</v>
          </cell>
          <cell r="AB83">
            <v>2011.75</v>
          </cell>
          <cell r="AC83">
            <v>2011.75</v>
          </cell>
          <cell r="AD83">
            <v>2011.75</v>
          </cell>
          <cell r="AE83">
            <v>2011.75</v>
          </cell>
          <cell r="AF83">
            <v>2011.75</v>
          </cell>
          <cell r="AG83">
            <v>2011.75</v>
          </cell>
          <cell r="AH83">
            <v>2011.75</v>
          </cell>
          <cell r="AI83">
            <v>2011.75</v>
          </cell>
          <cell r="AJ83">
            <v>2011.75</v>
          </cell>
          <cell r="AK83">
            <v>2011.75</v>
          </cell>
        </row>
        <row r="84">
          <cell r="C84" t="str">
            <v>Diosmin + Hesperidine</v>
          </cell>
          <cell r="D84" t="str">
            <v>Diosmin + Hesperidine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Dexketoprofen Trometamol</v>
          </cell>
          <cell r="D85" t="str">
            <v>Dexketoprofen Trometamol</v>
          </cell>
          <cell r="E85">
            <v>0</v>
          </cell>
          <cell r="F85" t="str">
            <v>Y</v>
          </cell>
          <cell r="G85">
            <v>2011.75</v>
          </cell>
          <cell r="H85">
            <v>2011.75</v>
          </cell>
          <cell r="I85">
            <v>2011.75</v>
          </cell>
          <cell r="J85">
            <v>2011.75</v>
          </cell>
          <cell r="K85">
            <v>2011.75</v>
          </cell>
          <cell r="L85">
            <v>2011.75</v>
          </cell>
          <cell r="M85">
            <v>2011.75</v>
          </cell>
          <cell r="N85">
            <v>2011.75</v>
          </cell>
          <cell r="O85">
            <v>2011.75</v>
          </cell>
          <cell r="P85">
            <v>2011.75</v>
          </cell>
          <cell r="Q85">
            <v>2011.75</v>
          </cell>
          <cell r="R85">
            <v>2011.75</v>
          </cell>
          <cell r="S85">
            <v>2011.75</v>
          </cell>
          <cell r="T85">
            <v>2011.75</v>
          </cell>
          <cell r="U85">
            <v>2011.75</v>
          </cell>
          <cell r="V85">
            <v>2011.75</v>
          </cell>
          <cell r="W85">
            <v>2011.75</v>
          </cell>
          <cell r="X85">
            <v>2011.75</v>
          </cell>
          <cell r="Y85">
            <v>2011.75</v>
          </cell>
          <cell r="Z85">
            <v>2011.75</v>
          </cell>
          <cell r="AA85">
            <v>2011.75</v>
          </cell>
          <cell r="AB85">
            <v>2011.75</v>
          </cell>
          <cell r="AC85">
            <v>2011.75</v>
          </cell>
          <cell r="AD85">
            <v>2011.75</v>
          </cell>
          <cell r="AE85">
            <v>2011.75</v>
          </cell>
          <cell r="AF85">
            <v>2011.75</v>
          </cell>
          <cell r="AG85">
            <v>2011.75</v>
          </cell>
          <cell r="AH85">
            <v>2011.75</v>
          </cell>
          <cell r="AI85">
            <v>2011.75</v>
          </cell>
          <cell r="AJ85">
            <v>2011.75</v>
          </cell>
          <cell r="AK85">
            <v>2011.75</v>
          </cell>
        </row>
        <row r="86">
          <cell r="C86" t="str">
            <v>Betamethasone + Loratadine</v>
          </cell>
          <cell r="D86" t="str">
            <v>Betamethasone + Loratadine</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Perindopril</v>
          </cell>
          <cell r="D87" t="str">
            <v>Perindopril</v>
          </cell>
          <cell r="E87">
            <v>0</v>
          </cell>
          <cell r="F87" t="str">
            <v>Y</v>
          </cell>
          <cell r="G87">
            <v>2011.75</v>
          </cell>
          <cell r="H87">
            <v>2011.75</v>
          </cell>
          <cell r="I87">
            <v>2011.75</v>
          </cell>
          <cell r="J87">
            <v>2011.75</v>
          </cell>
          <cell r="K87">
            <v>2011.75</v>
          </cell>
          <cell r="L87">
            <v>2011.75</v>
          </cell>
          <cell r="M87">
            <v>2011.75</v>
          </cell>
          <cell r="N87">
            <v>2011.75</v>
          </cell>
          <cell r="O87">
            <v>2011.75</v>
          </cell>
          <cell r="P87">
            <v>2011.75</v>
          </cell>
          <cell r="Q87">
            <v>2011.75</v>
          </cell>
          <cell r="R87">
            <v>2011.75</v>
          </cell>
          <cell r="S87">
            <v>2011.75</v>
          </cell>
          <cell r="T87">
            <v>2011.75</v>
          </cell>
          <cell r="U87">
            <v>2011.75</v>
          </cell>
          <cell r="V87">
            <v>2011.75</v>
          </cell>
          <cell r="W87">
            <v>2011.75</v>
          </cell>
          <cell r="X87">
            <v>2011.75</v>
          </cell>
          <cell r="Y87">
            <v>2011.75</v>
          </cell>
          <cell r="Z87">
            <v>2011.75</v>
          </cell>
          <cell r="AA87">
            <v>2011.75</v>
          </cell>
          <cell r="AB87">
            <v>2011.75</v>
          </cell>
          <cell r="AC87">
            <v>2011.75</v>
          </cell>
          <cell r="AD87">
            <v>2011.75</v>
          </cell>
          <cell r="AE87">
            <v>2011.75</v>
          </cell>
          <cell r="AF87">
            <v>2011.75</v>
          </cell>
          <cell r="AG87">
            <v>2011.75</v>
          </cell>
          <cell r="AH87">
            <v>2011.75</v>
          </cell>
          <cell r="AI87">
            <v>2011.75</v>
          </cell>
          <cell r="AJ87">
            <v>2011.75</v>
          </cell>
          <cell r="AK87">
            <v>2011.75</v>
          </cell>
        </row>
        <row r="88">
          <cell r="C88" t="str">
            <v>Trimetazidine</v>
          </cell>
          <cell r="D88" t="str">
            <v>Trimetazidine</v>
          </cell>
          <cell r="E88">
            <v>0</v>
          </cell>
          <cell r="F88" t="str">
            <v>Y</v>
          </cell>
          <cell r="G88">
            <v>2011.75</v>
          </cell>
          <cell r="H88">
            <v>2011.75</v>
          </cell>
          <cell r="I88">
            <v>2011.75</v>
          </cell>
          <cell r="J88">
            <v>2011.75</v>
          </cell>
          <cell r="K88">
            <v>2011.75</v>
          </cell>
          <cell r="L88">
            <v>2011.75</v>
          </cell>
          <cell r="M88">
            <v>2011.75</v>
          </cell>
          <cell r="N88">
            <v>2011.75</v>
          </cell>
          <cell r="O88">
            <v>2011.75</v>
          </cell>
          <cell r="P88">
            <v>2011.75</v>
          </cell>
          <cell r="Q88">
            <v>2011.75</v>
          </cell>
          <cell r="R88">
            <v>2011.75</v>
          </cell>
          <cell r="S88">
            <v>2011.75</v>
          </cell>
          <cell r="T88">
            <v>2011.75</v>
          </cell>
          <cell r="U88">
            <v>2011.75</v>
          </cell>
          <cell r="V88">
            <v>2011.75</v>
          </cell>
          <cell r="W88">
            <v>2011.75</v>
          </cell>
          <cell r="X88">
            <v>2011.75</v>
          </cell>
          <cell r="Y88">
            <v>2011.75</v>
          </cell>
          <cell r="Z88">
            <v>2011.75</v>
          </cell>
          <cell r="AA88">
            <v>2011.75</v>
          </cell>
          <cell r="AB88">
            <v>2011.75</v>
          </cell>
          <cell r="AC88">
            <v>2011.75</v>
          </cell>
          <cell r="AD88">
            <v>2011.75</v>
          </cell>
          <cell r="AE88">
            <v>2011.75</v>
          </cell>
          <cell r="AF88">
            <v>2011.75</v>
          </cell>
          <cell r="AG88">
            <v>2011.75</v>
          </cell>
          <cell r="AH88">
            <v>2011.75</v>
          </cell>
          <cell r="AI88">
            <v>2011.75</v>
          </cell>
          <cell r="AJ88">
            <v>2011.75</v>
          </cell>
          <cell r="AK88">
            <v>2011.75</v>
          </cell>
        </row>
        <row r="89">
          <cell r="C89" t="str">
            <v>Valproic Acid</v>
          </cell>
          <cell r="D89" t="str">
            <v>Valproic Acid</v>
          </cell>
          <cell r="E89">
            <v>0</v>
          </cell>
          <cell r="F89" t="str">
            <v>Y</v>
          </cell>
          <cell r="G89">
            <v>2011.75</v>
          </cell>
          <cell r="H89">
            <v>2011.75</v>
          </cell>
          <cell r="I89">
            <v>2011.75</v>
          </cell>
          <cell r="J89">
            <v>2011.75</v>
          </cell>
          <cell r="K89">
            <v>2011.75</v>
          </cell>
          <cell r="L89">
            <v>2011.75</v>
          </cell>
          <cell r="M89">
            <v>2011.75</v>
          </cell>
          <cell r="N89">
            <v>2011.75</v>
          </cell>
          <cell r="O89">
            <v>2011.75</v>
          </cell>
          <cell r="P89">
            <v>2011.75</v>
          </cell>
          <cell r="Q89">
            <v>2011.75</v>
          </cell>
          <cell r="R89">
            <v>2011.75</v>
          </cell>
          <cell r="S89">
            <v>2011.75</v>
          </cell>
          <cell r="T89">
            <v>2011.75</v>
          </cell>
          <cell r="U89">
            <v>2011.75</v>
          </cell>
          <cell r="V89">
            <v>2011.75</v>
          </cell>
          <cell r="W89">
            <v>2011.75</v>
          </cell>
          <cell r="X89">
            <v>2011.75</v>
          </cell>
          <cell r="Y89">
            <v>2011.75</v>
          </cell>
          <cell r="Z89">
            <v>2011.75</v>
          </cell>
          <cell r="AA89">
            <v>2011.75</v>
          </cell>
          <cell r="AB89">
            <v>2011.75</v>
          </cell>
          <cell r="AC89">
            <v>2011.75</v>
          </cell>
          <cell r="AD89">
            <v>2011.75</v>
          </cell>
          <cell r="AE89">
            <v>2011.75</v>
          </cell>
          <cell r="AF89">
            <v>2011.75</v>
          </cell>
          <cell r="AG89">
            <v>2011.75</v>
          </cell>
          <cell r="AH89">
            <v>2011.75</v>
          </cell>
          <cell r="AI89">
            <v>2011.75</v>
          </cell>
          <cell r="AJ89">
            <v>2011.75</v>
          </cell>
          <cell r="AK89">
            <v>2011.75</v>
          </cell>
        </row>
        <row r="90">
          <cell r="C90" t="str">
            <v>Valproate semisodium500mg</v>
          </cell>
          <cell r="D90" t="str">
            <v>Valproate semisodium</v>
          </cell>
          <cell r="E90" t="str">
            <v>500mg</v>
          </cell>
          <cell r="F90" t="str">
            <v>Y</v>
          </cell>
          <cell r="G90">
            <v>2011.5</v>
          </cell>
          <cell r="H90">
            <v>2010.75</v>
          </cell>
          <cell r="I90">
            <v>2011.5</v>
          </cell>
          <cell r="J90">
            <v>2010.5</v>
          </cell>
          <cell r="K90">
            <v>2011.5</v>
          </cell>
          <cell r="L90">
            <v>2010.75</v>
          </cell>
          <cell r="M90">
            <v>2010.75</v>
          </cell>
          <cell r="N90">
            <v>2010.75</v>
          </cell>
          <cell r="O90">
            <v>2011.5</v>
          </cell>
          <cell r="P90">
            <v>2011.5</v>
          </cell>
          <cell r="Q90">
            <v>0</v>
          </cell>
          <cell r="R90">
            <v>2010.75</v>
          </cell>
          <cell r="S90">
            <v>2011.5</v>
          </cell>
          <cell r="T90">
            <v>2011.5</v>
          </cell>
          <cell r="U90">
            <v>2011.5</v>
          </cell>
          <cell r="V90">
            <v>2011.5</v>
          </cell>
          <cell r="W90">
            <v>2010.75</v>
          </cell>
          <cell r="X90">
            <v>2011.5</v>
          </cell>
          <cell r="Y90">
            <v>2011.5</v>
          </cell>
          <cell r="Z90">
            <v>2011.5</v>
          </cell>
          <cell r="AA90">
            <v>2010.75</v>
          </cell>
          <cell r="AB90">
            <v>2011.5</v>
          </cell>
          <cell r="AC90">
            <v>0</v>
          </cell>
          <cell r="AD90">
            <v>2011.5</v>
          </cell>
          <cell r="AE90">
            <v>2011.5</v>
          </cell>
          <cell r="AF90">
            <v>2011.5</v>
          </cell>
          <cell r="AG90">
            <v>2011.5</v>
          </cell>
          <cell r="AH90">
            <v>2011.5</v>
          </cell>
          <cell r="AI90">
            <v>2010.75</v>
          </cell>
          <cell r="AJ90">
            <v>2010.75</v>
          </cell>
          <cell r="AK90">
            <v>2010.5</v>
          </cell>
        </row>
        <row r="91">
          <cell r="C91" t="str">
            <v>Ipratropium Bromide + Fenoterol</v>
          </cell>
          <cell r="D91" t="str">
            <v>Ipratropium Bromide + Fenoterol</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Voriconazole</v>
          </cell>
          <cell r="D92" t="str">
            <v>Voriconazole</v>
          </cell>
          <cell r="E92">
            <v>0</v>
          </cell>
          <cell r="F92" t="str">
            <v>Y</v>
          </cell>
          <cell r="G92">
            <v>2011.75</v>
          </cell>
          <cell r="H92">
            <v>2012.5</v>
          </cell>
          <cell r="I92">
            <v>2012.5</v>
          </cell>
          <cell r="J92">
            <v>2012.5</v>
          </cell>
          <cell r="K92">
            <v>2011.75</v>
          </cell>
          <cell r="L92">
            <v>2012.5</v>
          </cell>
          <cell r="M92">
            <v>2012.5</v>
          </cell>
          <cell r="N92">
            <v>2012.5</v>
          </cell>
          <cell r="O92">
            <v>2011.75</v>
          </cell>
          <cell r="P92">
            <v>2011.75</v>
          </cell>
          <cell r="Q92">
            <v>0</v>
          </cell>
          <cell r="R92">
            <v>2012.5</v>
          </cell>
          <cell r="S92">
            <v>2011.75</v>
          </cell>
          <cell r="T92">
            <v>2012.5</v>
          </cell>
          <cell r="U92">
            <v>2012.5</v>
          </cell>
          <cell r="V92">
            <v>2012.5</v>
          </cell>
          <cell r="W92">
            <v>2012.5</v>
          </cell>
          <cell r="X92">
            <v>2012.5</v>
          </cell>
          <cell r="Y92">
            <v>2011.75</v>
          </cell>
          <cell r="Z92">
            <v>2011.75</v>
          </cell>
          <cell r="AA92">
            <v>2012.5</v>
          </cell>
          <cell r="AB92">
            <v>2012.5</v>
          </cell>
          <cell r="AC92">
            <v>0</v>
          </cell>
          <cell r="AD92">
            <v>2011.75</v>
          </cell>
          <cell r="AE92">
            <v>2012.5</v>
          </cell>
          <cell r="AF92">
            <v>2012.5</v>
          </cell>
          <cell r="AG92">
            <v>2011.75</v>
          </cell>
          <cell r="AH92">
            <v>2012.5</v>
          </cell>
          <cell r="AI92">
            <v>2012.5</v>
          </cell>
          <cell r="AJ92">
            <v>2012.5</v>
          </cell>
          <cell r="AK92">
            <v>2011.75</v>
          </cell>
        </row>
        <row r="93">
          <cell r="C93" t="str">
            <v>Colistin</v>
          </cell>
          <cell r="D93" t="str">
            <v>Colistin</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Nimesulide + Paracetamol</v>
          </cell>
          <cell r="D94" t="str">
            <v>Nimesulide + Paracetamol</v>
          </cell>
          <cell r="E94">
            <v>0</v>
          </cell>
          <cell r="F94" t="str">
            <v>Y</v>
          </cell>
          <cell r="G94">
            <v>2011.75</v>
          </cell>
          <cell r="H94">
            <v>2011.75</v>
          </cell>
          <cell r="I94">
            <v>2011.75</v>
          </cell>
          <cell r="J94">
            <v>2011.75</v>
          </cell>
          <cell r="K94">
            <v>2011.75</v>
          </cell>
          <cell r="L94">
            <v>2011.75</v>
          </cell>
          <cell r="M94">
            <v>2011.75</v>
          </cell>
          <cell r="N94">
            <v>2011.75</v>
          </cell>
          <cell r="O94">
            <v>2011.75</v>
          </cell>
          <cell r="P94">
            <v>2011.75</v>
          </cell>
          <cell r="Q94">
            <v>2011.75</v>
          </cell>
          <cell r="R94">
            <v>2011.75</v>
          </cell>
          <cell r="S94">
            <v>2011.75</v>
          </cell>
          <cell r="T94">
            <v>2011.75</v>
          </cell>
          <cell r="U94">
            <v>2011.75</v>
          </cell>
          <cell r="V94">
            <v>2011.75</v>
          </cell>
          <cell r="W94">
            <v>2011.75</v>
          </cell>
          <cell r="X94">
            <v>2011.75</v>
          </cell>
          <cell r="Y94">
            <v>2011.75</v>
          </cell>
          <cell r="Z94">
            <v>2011.75</v>
          </cell>
          <cell r="AA94">
            <v>2011.75</v>
          </cell>
          <cell r="AB94">
            <v>2011.75</v>
          </cell>
          <cell r="AC94">
            <v>2011.75</v>
          </cell>
          <cell r="AD94">
            <v>2011.75</v>
          </cell>
          <cell r="AE94">
            <v>2011.75</v>
          </cell>
          <cell r="AF94">
            <v>2011.75</v>
          </cell>
          <cell r="AG94">
            <v>2011.75</v>
          </cell>
          <cell r="AH94">
            <v>2011.75</v>
          </cell>
          <cell r="AI94">
            <v>2011.75</v>
          </cell>
          <cell r="AJ94">
            <v>2011.75</v>
          </cell>
          <cell r="AK94">
            <v>2011.75</v>
          </cell>
        </row>
        <row r="95">
          <cell r="C95" t="str">
            <v>Orlistat</v>
          </cell>
          <cell r="D95" t="str">
            <v>Orlistat</v>
          </cell>
          <cell r="E95">
            <v>0</v>
          </cell>
          <cell r="F95" t="str">
            <v>Y</v>
          </cell>
          <cell r="G95">
            <v>2011.75</v>
          </cell>
          <cell r="H95">
            <v>2011.75</v>
          </cell>
          <cell r="I95">
            <v>2011.75</v>
          </cell>
          <cell r="J95">
            <v>2011.75</v>
          </cell>
          <cell r="K95">
            <v>2011.75</v>
          </cell>
          <cell r="L95">
            <v>2011.75</v>
          </cell>
          <cell r="M95">
            <v>2011.75</v>
          </cell>
          <cell r="N95">
            <v>2011.75</v>
          </cell>
          <cell r="O95">
            <v>2011.75</v>
          </cell>
          <cell r="P95">
            <v>2011.75</v>
          </cell>
          <cell r="Q95">
            <v>2011.75</v>
          </cell>
          <cell r="R95">
            <v>2011.75</v>
          </cell>
          <cell r="S95">
            <v>2011.75</v>
          </cell>
          <cell r="T95">
            <v>2011.75</v>
          </cell>
          <cell r="U95">
            <v>2011.75</v>
          </cell>
          <cell r="V95">
            <v>2011.75</v>
          </cell>
          <cell r="W95">
            <v>2011.75</v>
          </cell>
          <cell r="X95">
            <v>2011.75</v>
          </cell>
          <cell r="Y95">
            <v>2011.75</v>
          </cell>
          <cell r="Z95">
            <v>2011.75</v>
          </cell>
          <cell r="AA95">
            <v>2011.75</v>
          </cell>
          <cell r="AB95">
            <v>2011.75</v>
          </cell>
          <cell r="AC95">
            <v>2011.75</v>
          </cell>
          <cell r="AD95">
            <v>2011.75</v>
          </cell>
          <cell r="AE95">
            <v>2011.75</v>
          </cell>
          <cell r="AF95">
            <v>2011.75</v>
          </cell>
          <cell r="AG95">
            <v>2011.75</v>
          </cell>
          <cell r="AH95">
            <v>2011.75</v>
          </cell>
          <cell r="AI95">
            <v>2011.75</v>
          </cell>
          <cell r="AJ95">
            <v>2011.75</v>
          </cell>
          <cell r="AK95">
            <v>2011.75</v>
          </cell>
        </row>
        <row r="96">
          <cell r="C96" t="str">
            <v>Desogestrel + Ethinylestradiol</v>
          </cell>
          <cell r="D96" t="str">
            <v>Desogestrel + Ethinylestradiol</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Ketorolac</v>
          </cell>
          <cell r="D97" t="str">
            <v>Ketorolac</v>
          </cell>
          <cell r="E97">
            <v>0</v>
          </cell>
          <cell r="F97" t="str">
            <v>Y</v>
          </cell>
          <cell r="G97">
            <v>2011.75</v>
          </cell>
          <cell r="H97">
            <v>2011.75</v>
          </cell>
          <cell r="I97">
            <v>2011.75</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row>
        <row r="98">
          <cell r="C98" t="str">
            <v>Tianeptine</v>
          </cell>
          <cell r="D98" t="str">
            <v>Tianeptine</v>
          </cell>
          <cell r="E98">
            <v>0</v>
          </cell>
          <cell r="F98" t="str">
            <v>Y</v>
          </cell>
          <cell r="G98">
            <v>2011.75</v>
          </cell>
          <cell r="H98">
            <v>2011.75</v>
          </cell>
          <cell r="I98">
            <v>2011.75</v>
          </cell>
          <cell r="J98">
            <v>2011.75</v>
          </cell>
          <cell r="K98">
            <v>2011.75</v>
          </cell>
          <cell r="L98">
            <v>2011.75</v>
          </cell>
          <cell r="M98">
            <v>2011.75</v>
          </cell>
          <cell r="N98">
            <v>2011.75</v>
          </cell>
          <cell r="O98">
            <v>2011.75</v>
          </cell>
          <cell r="P98">
            <v>2011.75</v>
          </cell>
          <cell r="Q98">
            <v>2011.75</v>
          </cell>
          <cell r="R98">
            <v>2011.75</v>
          </cell>
          <cell r="S98">
            <v>2011.75</v>
          </cell>
          <cell r="T98">
            <v>2011.75</v>
          </cell>
          <cell r="U98">
            <v>2011.75</v>
          </cell>
          <cell r="V98">
            <v>2011.75</v>
          </cell>
          <cell r="W98">
            <v>2011.75</v>
          </cell>
          <cell r="X98">
            <v>2011.75</v>
          </cell>
          <cell r="Y98">
            <v>2011.75</v>
          </cell>
          <cell r="Z98">
            <v>2011.75</v>
          </cell>
          <cell r="AA98">
            <v>2011.75</v>
          </cell>
          <cell r="AB98">
            <v>2011.75</v>
          </cell>
          <cell r="AC98">
            <v>2011.75</v>
          </cell>
          <cell r="AD98">
            <v>2011.75</v>
          </cell>
          <cell r="AE98">
            <v>2011.75</v>
          </cell>
          <cell r="AF98">
            <v>2011.75</v>
          </cell>
          <cell r="AG98">
            <v>2011.75</v>
          </cell>
          <cell r="AH98">
            <v>2011.75</v>
          </cell>
          <cell r="AI98">
            <v>2011.75</v>
          </cell>
          <cell r="AJ98">
            <v>2011.75</v>
          </cell>
          <cell r="AK98">
            <v>2011.75</v>
          </cell>
        </row>
        <row r="99">
          <cell r="C99" t="str">
            <v>Trimebutine</v>
          </cell>
          <cell r="D99" t="str">
            <v>Trimebutine</v>
          </cell>
          <cell r="E99">
            <v>0</v>
          </cell>
          <cell r="F99" t="str">
            <v>Y</v>
          </cell>
          <cell r="G99">
            <v>2011.75</v>
          </cell>
          <cell r="H99">
            <v>2011.75</v>
          </cell>
          <cell r="I99">
            <v>2011.75</v>
          </cell>
          <cell r="J99">
            <v>2011.75</v>
          </cell>
          <cell r="K99">
            <v>2011.75</v>
          </cell>
          <cell r="L99">
            <v>2011.75</v>
          </cell>
          <cell r="M99">
            <v>2011.75</v>
          </cell>
          <cell r="N99">
            <v>2011.75</v>
          </cell>
          <cell r="O99">
            <v>2011.75</v>
          </cell>
          <cell r="P99">
            <v>2011.75</v>
          </cell>
          <cell r="Q99">
            <v>2011.75</v>
          </cell>
          <cell r="R99">
            <v>2011.75</v>
          </cell>
          <cell r="S99">
            <v>2011.75</v>
          </cell>
          <cell r="T99">
            <v>2011.75</v>
          </cell>
          <cell r="U99">
            <v>2011.75</v>
          </cell>
          <cell r="V99">
            <v>2011.75</v>
          </cell>
          <cell r="W99">
            <v>2011.75</v>
          </cell>
          <cell r="X99">
            <v>2011.75</v>
          </cell>
          <cell r="Y99">
            <v>2011.75</v>
          </cell>
          <cell r="Z99">
            <v>2011.75</v>
          </cell>
          <cell r="AA99">
            <v>2011.75</v>
          </cell>
          <cell r="AB99">
            <v>2011.75</v>
          </cell>
          <cell r="AC99">
            <v>2011.75</v>
          </cell>
          <cell r="AD99">
            <v>2011.75</v>
          </cell>
          <cell r="AE99">
            <v>2011.75</v>
          </cell>
          <cell r="AF99">
            <v>2011.75</v>
          </cell>
          <cell r="AG99">
            <v>2011.75</v>
          </cell>
          <cell r="AH99">
            <v>2011.75</v>
          </cell>
          <cell r="AI99">
            <v>2011.75</v>
          </cell>
          <cell r="AJ99">
            <v>2011.75</v>
          </cell>
          <cell r="AK99">
            <v>2011.75</v>
          </cell>
        </row>
        <row r="100">
          <cell r="C100" t="str">
            <v>Nimesulide Betadex</v>
          </cell>
          <cell r="D100" t="str">
            <v>Nimesulide Betadex</v>
          </cell>
          <cell r="E100">
            <v>0</v>
          </cell>
          <cell r="F100" t="str">
            <v>Y</v>
          </cell>
          <cell r="G100">
            <v>2011.75</v>
          </cell>
          <cell r="H100">
            <v>2011.75</v>
          </cell>
          <cell r="I100">
            <v>2011.75</v>
          </cell>
          <cell r="J100">
            <v>2011.75</v>
          </cell>
          <cell r="K100">
            <v>2011.75</v>
          </cell>
          <cell r="L100">
            <v>2011.75</v>
          </cell>
          <cell r="M100">
            <v>2011.75</v>
          </cell>
          <cell r="N100">
            <v>2011.75</v>
          </cell>
          <cell r="O100">
            <v>2011.75</v>
          </cell>
          <cell r="P100">
            <v>2011.75</v>
          </cell>
          <cell r="Q100">
            <v>2011.75</v>
          </cell>
          <cell r="R100">
            <v>2011.75</v>
          </cell>
          <cell r="S100">
            <v>2011.75</v>
          </cell>
          <cell r="T100">
            <v>2011.75</v>
          </cell>
          <cell r="U100">
            <v>2011.75</v>
          </cell>
          <cell r="V100">
            <v>2011.75</v>
          </cell>
          <cell r="W100">
            <v>2011.75</v>
          </cell>
          <cell r="X100">
            <v>2011.75</v>
          </cell>
          <cell r="Y100">
            <v>2011.75</v>
          </cell>
          <cell r="Z100">
            <v>2011.75</v>
          </cell>
          <cell r="AA100">
            <v>2011.75</v>
          </cell>
          <cell r="AB100">
            <v>2011.75</v>
          </cell>
          <cell r="AC100">
            <v>2011.75</v>
          </cell>
          <cell r="AD100">
            <v>2011.75</v>
          </cell>
          <cell r="AE100">
            <v>2011.75</v>
          </cell>
          <cell r="AF100">
            <v>2011.75</v>
          </cell>
          <cell r="AG100">
            <v>2011.75</v>
          </cell>
          <cell r="AH100">
            <v>2011.75</v>
          </cell>
          <cell r="AI100">
            <v>2011.75</v>
          </cell>
          <cell r="AJ100">
            <v>2011.75</v>
          </cell>
          <cell r="AK100">
            <v>2011.75</v>
          </cell>
        </row>
        <row r="101">
          <cell r="C101" t="str">
            <v>Ipratropium Bromide + Salbutamol</v>
          </cell>
          <cell r="D101" t="str">
            <v>Ipratropium Bromide + Salbutamol</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v>0</v>
          </cell>
          <cell r="D102" t="str">
            <v>Nitazoxanide</v>
          </cell>
          <cell r="E102">
            <v>0</v>
          </cell>
          <cell r="F102" t="str">
            <v>Y</v>
          </cell>
          <cell r="G102">
            <v>2011.75</v>
          </cell>
          <cell r="H102">
            <v>2011.75</v>
          </cell>
          <cell r="I102">
            <v>2011.75</v>
          </cell>
          <cell r="J102">
            <v>2011.75</v>
          </cell>
          <cell r="K102">
            <v>2011.75</v>
          </cell>
          <cell r="L102">
            <v>2011.75</v>
          </cell>
          <cell r="M102">
            <v>2011.75</v>
          </cell>
          <cell r="N102">
            <v>2011.75</v>
          </cell>
          <cell r="O102">
            <v>2011.75</v>
          </cell>
          <cell r="P102">
            <v>2011.75</v>
          </cell>
          <cell r="Q102">
            <v>2011.75</v>
          </cell>
          <cell r="R102">
            <v>2011.75</v>
          </cell>
          <cell r="S102">
            <v>2011.75</v>
          </cell>
          <cell r="T102">
            <v>2011.75</v>
          </cell>
          <cell r="U102">
            <v>2011.75</v>
          </cell>
          <cell r="V102">
            <v>2011.75</v>
          </cell>
          <cell r="W102">
            <v>2011.75</v>
          </cell>
          <cell r="X102">
            <v>2011.75</v>
          </cell>
          <cell r="Y102">
            <v>2011.75</v>
          </cell>
          <cell r="Z102">
            <v>2011.75</v>
          </cell>
          <cell r="AA102">
            <v>2011.75</v>
          </cell>
          <cell r="AB102">
            <v>2011.75</v>
          </cell>
          <cell r="AC102">
            <v>2011.75</v>
          </cell>
          <cell r="AD102">
            <v>2011.75</v>
          </cell>
          <cell r="AE102">
            <v>2011.75</v>
          </cell>
          <cell r="AF102">
            <v>2011.75</v>
          </cell>
          <cell r="AG102">
            <v>2011.75</v>
          </cell>
          <cell r="AH102">
            <v>2011.75</v>
          </cell>
          <cell r="AI102">
            <v>2011.75</v>
          </cell>
          <cell r="AJ102">
            <v>2011.75</v>
          </cell>
          <cell r="AK102">
            <v>2011.75</v>
          </cell>
        </row>
        <row r="103">
          <cell r="C103" t="str">
            <v>Acetylsalicylic acid</v>
          </cell>
          <cell r="D103" t="str">
            <v>Acetylsalicylic acid</v>
          </cell>
          <cell r="E103">
            <v>0</v>
          </cell>
          <cell r="F103" t="str">
            <v>Y</v>
          </cell>
          <cell r="G103">
            <v>2011.75</v>
          </cell>
          <cell r="H103">
            <v>2011.75</v>
          </cell>
          <cell r="I103">
            <v>2011.75</v>
          </cell>
          <cell r="J103">
            <v>2011.75</v>
          </cell>
          <cell r="K103">
            <v>2011.75</v>
          </cell>
          <cell r="L103">
            <v>2011.75</v>
          </cell>
          <cell r="M103">
            <v>2011.75</v>
          </cell>
          <cell r="N103">
            <v>2011.75</v>
          </cell>
          <cell r="O103">
            <v>2011.75</v>
          </cell>
          <cell r="P103">
            <v>2011.75</v>
          </cell>
          <cell r="Q103">
            <v>2011.75</v>
          </cell>
          <cell r="R103">
            <v>2011.75</v>
          </cell>
          <cell r="S103">
            <v>2011.75</v>
          </cell>
          <cell r="T103">
            <v>2011.75</v>
          </cell>
          <cell r="U103">
            <v>2011.75</v>
          </cell>
          <cell r="V103">
            <v>2011.75</v>
          </cell>
          <cell r="W103">
            <v>2011.75</v>
          </cell>
          <cell r="X103">
            <v>2011.75</v>
          </cell>
          <cell r="Y103">
            <v>2011.75</v>
          </cell>
          <cell r="Z103">
            <v>2011.75</v>
          </cell>
          <cell r="AA103">
            <v>2011.75</v>
          </cell>
          <cell r="AB103">
            <v>2011.75</v>
          </cell>
          <cell r="AC103">
            <v>2011.75</v>
          </cell>
          <cell r="AD103">
            <v>2011.75</v>
          </cell>
          <cell r="AE103">
            <v>2011.75</v>
          </cell>
          <cell r="AF103">
            <v>2011.75</v>
          </cell>
          <cell r="AG103">
            <v>2011.75</v>
          </cell>
          <cell r="AH103">
            <v>2011.75</v>
          </cell>
          <cell r="AI103">
            <v>2011.75</v>
          </cell>
          <cell r="AJ103">
            <v>2011.75</v>
          </cell>
          <cell r="AK103">
            <v>2011.75</v>
          </cell>
        </row>
        <row r="104">
          <cell r="C104" t="str">
            <v>Clopidogrel + Acetylsalicylic acid</v>
          </cell>
          <cell r="D104" t="str">
            <v>Clopidogrel + Acetylsalicylic acid</v>
          </cell>
          <cell r="E104">
            <v>0</v>
          </cell>
          <cell r="F104" t="str">
            <v>Y</v>
          </cell>
          <cell r="G104">
            <v>2012.5</v>
          </cell>
          <cell r="H104">
            <v>2011.75</v>
          </cell>
          <cell r="I104">
            <v>2012.5</v>
          </cell>
          <cell r="J104">
            <v>2011.5</v>
          </cell>
          <cell r="K104">
            <v>2012.5</v>
          </cell>
          <cell r="L104">
            <v>2011.75</v>
          </cell>
          <cell r="M104">
            <v>2011.75</v>
          </cell>
          <cell r="N104">
            <v>2011.75</v>
          </cell>
          <cell r="O104">
            <v>2012.5</v>
          </cell>
          <cell r="P104">
            <v>2012.5</v>
          </cell>
          <cell r="Q104">
            <v>0</v>
          </cell>
          <cell r="R104">
            <v>2011.75</v>
          </cell>
          <cell r="S104">
            <v>2012.5</v>
          </cell>
          <cell r="T104">
            <v>2012.5</v>
          </cell>
          <cell r="U104">
            <v>2012.5</v>
          </cell>
          <cell r="V104">
            <v>2012.5</v>
          </cell>
          <cell r="W104">
            <v>2011.75</v>
          </cell>
          <cell r="X104">
            <v>2012.5</v>
          </cell>
          <cell r="Y104">
            <v>2012.5</v>
          </cell>
          <cell r="Z104">
            <v>2012.5</v>
          </cell>
          <cell r="AA104">
            <v>2011.75</v>
          </cell>
          <cell r="AB104">
            <v>2012.5</v>
          </cell>
          <cell r="AC104">
            <v>0</v>
          </cell>
          <cell r="AD104">
            <v>2012.5</v>
          </cell>
          <cell r="AE104">
            <v>2012.5</v>
          </cell>
          <cell r="AF104">
            <v>2012.5</v>
          </cell>
          <cell r="AG104">
            <v>2012.5</v>
          </cell>
          <cell r="AH104">
            <v>2012.5</v>
          </cell>
          <cell r="AI104">
            <v>2011.75</v>
          </cell>
          <cell r="AJ104">
            <v>2011.75</v>
          </cell>
          <cell r="AK104">
            <v>2011.5</v>
          </cell>
        </row>
        <row r="105">
          <cell r="C105" t="str">
            <v>Levodopa + Carbidopa + Entacapone12.5+200+50mg</v>
          </cell>
          <cell r="D105" t="str">
            <v>Levodopa + Carbidopa + Entacapone</v>
          </cell>
          <cell r="E105" t="str">
            <v>12.5+200+50mg</v>
          </cell>
          <cell r="F105" t="str">
            <v>Y</v>
          </cell>
          <cell r="G105">
            <v>2011.75</v>
          </cell>
          <cell r="H105">
            <v>2011.75</v>
          </cell>
          <cell r="I105">
            <v>2012.25</v>
          </cell>
          <cell r="J105">
            <v>2011.5</v>
          </cell>
          <cell r="K105">
            <v>2011.75</v>
          </cell>
          <cell r="L105">
            <v>2011.75</v>
          </cell>
          <cell r="M105">
            <v>2011.75</v>
          </cell>
          <cell r="N105">
            <v>2011.75</v>
          </cell>
          <cell r="O105">
            <v>2011.75</v>
          </cell>
          <cell r="P105">
            <v>2011.75</v>
          </cell>
          <cell r="Q105">
            <v>0</v>
          </cell>
          <cell r="R105">
            <v>2011.75</v>
          </cell>
          <cell r="S105">
            <v>2011.75</v>
          </cell>
          <cell r="T105">
            <v>2012.25</v>
          </cell>
          <cell r="U105">
            <v>2012.25</v>
          </cell>
          <cell r="V105">
            <v>2012.25</v>
          </cell>
          <cell r="W105">
            <v>2011.75</v>
          </cell>
          <cell r="X105">
            <v>2012.25</v>
          </cell>
          <cell r="Y105">
            <v>2011.75</v>
          </cell>
          <cell r="Z105">
            <v>2011.75</v>
          </cell>
          <cell r="AA105">
            <v>2011.75</v>
          </cell>
          <cell r="AB105">
            <v>2012.25</v>
          </cell>
          <cell r="AC105">
            <v>0</v>
          </cell>
          <cell r="AD105">
            <v>2011.75</v>
          </cell>
          <cell r="AE105">
            <v>2012.25</v>
          </cell>
          <cell r="AF105">
            <v>2012.25</v>
          </cell>
          <cell r="AG105">
            <v>2011.75</v>
          </cell>
          <cell r="AH105">
            <v>2012.25</v>
          </cell>
          <cell r="AI105">
            <v>2011.75</v>
          </cell>
          <cell r="AJ105">
            <v>2011.75</v>
          </cell>
          <cell r="AK105">
            <v>2011.5</v>
          </cell>
        </row>
        <row r="106">
          <cell r="C106" t="str">
            <v>Levodopa + Carbidopa + Entacapone25+200+100mg</v>
          </cell>
          <cell r="D106" t="str">
            <v>Levodopa + Carbidopa + Entacapone</v>
          </cell>
          <cell r="E106" t="str">
            <v>25+200+100mg</v>
          </cell>
          <cell r="F106" t="str">
            <v>Y</v>
          </cell>
          <cell r="G106">
            <v>2011.75</v>
          </cell>
          <cell r="H106">
            <v>2011.75</v>
          </cell>
          <cell r="I106">
            <v>2012.25</v>
          </cell>
          <cell r="J106">
            <v>2011.5</v>
          </cell>
          <cell r="K106">
            <v>2011.75</v>
          </cell>
          <cell r="L106">
            <v>2011.75</v>
          </cell>
          <cell r="M106">
            <v>2011.75</v>
          </cell>
          <cell r="N106">
            <v>2011.75</v>
          </cell>
          <cell r="O106">
            <v>2011.75</v>
          </cell>
          <cell r="P106">
            <v>2011.75</v>
          </cell>
          <cell r="Q106">
            <v>0</v>
          </cell>
          <cell r="R106">
            <v>2011.75</v>
          </cell>
          <cell r="S106">
            <v>2011.75</v>
          </cell>
          <cell r="T106">
            <v>2012.25</v>
          </cell>
          <cell r="U106">
            <v>2012.25</v>
          </cell>
          <cell r="V106">
            <v>2012.25</v>
          </cell>
          <cell r="W106">
            <v>2011.75</v>
          </cell>
          <cell r="X106">
            <v>2012.25</v>
          </cell>
          <cell r="Y106">
            <v>2011.75</v>
          </cell>
          <cell r="Z106">
            <v>2011.75</v>
          </cell>
          <cell r="AA106">
            <v>2011.75</v>
          </cell>
          <cell r="AB106">
            <v>2012.25</v>
          </cell>
          <cell r="AC106">
            <v>0</v>
          </cell>
          <cell r="AD106">
            <v>2011.75</v>
          </cell>
          <cell r="AE106">
            <v>2012.25</v>
          </cell>
          <cell r="AF106">
            <v>2012.25</v>
          </cell>
          <cell r="AG106">
            <v>2011.75</v>
          </cell>
          <cell r="AH106">
            <v>2012.25</v>
          </cell>
          <cell r="AI106">
            <v>2011.75</v>
          </cell>
          <cell r="AJ106">
            <v>2011.75</v>
          </cell>
          <cell r="AK106">
            <v>2011.5</v>
          </cell>
        </row>
        <row r="107">
          <cell r="C107" t="str">
            <v>Levodopa + Carbidopa + Entacapone37.5+200+150mg</v>
          </cell>
          <cell r="D107" t="str">
            <v>Levodopa + Carbidopa + Entacapone</v>
          </cell>
          <cell r="E107" t="str">
            <v>37.5+200+150mg</v>
          </cell>
          <cell r="F107" t="str">
            <v>Y</v>
          </cell>
          <cell r="G107">
            <v>2011.75</v>
          </cell>
          <cell r="H107">
            <v>2011.75</v>
          </cell>
          <cell r="I107">
            <v>2012.25</v>
          </cell>
          <cell r="J107">
            <v>2011.5</v>
          </cell>
          <cell r="K107">
            <v>2011.75</v>
          </cell>
          <cell r="L107">
            <v>2011.75</v>
          </cell>
          <cell r="M107">
            <v>2011.75</v>
          </cell>
          <cell r="N107">
            <v>2011.75</v>
          </cell>
          <cell r="O107">
            <v>2011.75</v>
          </cell>
          <cell r="P107">
            <v>2011.75</v>
          </cell>
          <cell r="Q107">
            <v>0</v>
          </cell>
          <cell r="R107">
            <v>2011.75</v>
          </cell>
          <cell r="S107">
            <v>2011.75</v>
          </cell>
          <cell r="T107">
            <v>2012.25</v>
          </cell>
          <cell r="U107">
            <v>2012.25</v>
          </cell>
          <cell r="V107">
            <v>2012.25</v>
          </cell>
          <cell r="W107">
            <v>2011.75</v>
          </cell>
          <cell r="X107">
            <v>2012.25</v>
          </cell>
          <cell r="Y107">
            <v>2011.75</v>
          </cell>
          <cell r="Z107">
            <v>2011.75</v>
          </cell>
          <cell r="AA107">
            <v>2011.75</v>
          </cell>
          <cell r="AB107">
            <v>2012.25</v>
          </cell>
          <cell r="AC107">
            <v>0</v>
          </cell>
          <cell r="AD107">
            <v>2011.75</v>
          </cell>
          <cell r="AE107">
            <v>2012.25</v>
          </cell>
          <cell r="AF107">
            <v>2012.25</v>
          </cell>
          <cell r="AG107">
            <v>2011.75</v>
          </cell>
          <cell r="AH107">
            <v>2012.25</v>
          </cell>
          <cell r="AI107">
            <v>2011.75</v>
          </cell>
          <cell r="AJ107">
            <v>2011.75</v>
          </cell>
          <cell r="AK107">
            <v>2011.5</v>
          </cell>
        </row>
        <row r="108">
          <cell r="C108" t="str">
            <v>Levodopa + Carbidopa + Entacapone50+200+200mg</v>
          </cell>
          <cell r="D108" t="str">
            <v>Levodopa + Carbidopa + Entacapone</v>
          </cell>
          <cell r="E108" t="str">
            <v>50+200+200mg</v>
          </cell>
          <cell r="F108" t="str">
            <v>Y</v>
          </cell>
          <cell r="G108">
            <v>2011.75</v>
          </cell>
          <cell r="H108">
            <v>2012.25</v>
          </cell>
          <cell r="I108">
            <v>2012.25</v>
          </cell>
          <cell r="J108">
            <v>2012.25</v>
          </cell>
          <cell r="K108">
            <v>2011.75</v>
          </cell>
          <cell r="L108">
            <v>2012.25</v>
          </cell>
          <cell r="M108">
            <v>2012.25</v>
          </cell>
          <cell r="N108">
            <v>2012.25</v>
          </cell>
          <cell r="O108">
            <v>2011.75</v>
          </cell>
          <cell r="P108">
            <v>2011.75</v>
          </cell>
          <cell r="Q108">
            <v>0</v>
          </cell>
          <cell r="R108">
            <v>2012.25</v>
          </cell>
          <cell r="S108">
            <v>2011.75</v>
          </cell>
          <cell r="T108">
            <v>2012.25</v>
          </cell>
          <cell r="U108">
            <v>2012.25</v>
          </cell>
          <cell r="V108">
            <v>2012.25</v>
          </cell>
          <cell r="W108">
            <v>2012.25</v>
          </cell>
          <cell r="X108">
            <v>2012.25</v>
          </cell>
          <cell r="Y108">
            <v>2011.75</v>
          </cell>
          <cell r="Z108">
            <v>2011.75</v>
          </cell>
          <cell r="AA108">
            <v>2012.25</v>
          </cell>
          <cell r="AB108">
            <v>2012.25</v>
          </cell>
          <cell r="AC108">
            <v>0</v>
          </cell>
          <cell r="AD108">
            <v>2011.75</v>
          </cell>
          <cell r="AE108">
            <v>2012.25</v>
          </cell>
          <cell r="AF108">
            <v>2012.25</v>
          </cell>
          <cell r="AG108">
            <v>2011.75</v>
          </cell>
          <cell r="AH108">
            <v>2012.25</v>
          </cell>
          <cell r="AI108">
            <v>2012.25</v>
          </cell>
          <cell r="AJ108">
            <v>2012.25</v>
          </cell>
          <cell r="AK108">
            <v>2011.75</v>
          </cell>
        </row>
        <row r="109">
          <cell r="C109" t="str">
            <v>Levodopa + Carbidopa + Entacapone18.75+200+75mg</v>
          </cell>
          <cell r="D109" t="str">
            <v>Levodopa + Carbidopa + Entacapone</v>
          </cell>
          <cell r="E109" t="str">
            <v>18.75+200+75mg</v>
          </cell>
          <cell r="F109" t="str">
            <v>Y</v>
          </cell>
          <cell r="G109">
            <v>2011.75</v>
          </cell>
          <cell r="H109">
            <v>2012.25</v>
          </cell>
          <cell r="I109">
            <v>2012.25</v>
          </cell>
          <cell r="J109">
            <v>2012.25</v>
          </cell>
          <cell r="K109">
            <v>2011.75</v>
          </cell>
          <cell r="L109">
            <v>2012.25</v>
          </cell>
          <cell r="M109">
            <v>2012.25</v>
          </cell>
          <cell r="N109">
            <v>2012.25</v>
          </cell>
          <cell r="O109">
            <v>2011.75</v>
          </cell>
          <cell r="P109">
            <v>2011.75</v>
          </cell>
          <cell r="Q109">
            <v>0</v>
          </cell>
          <cell r="R109">
            <v>2012.25</v>
          </cell>
          <cell r="S109">
            <v>2011.75</v>
          </cell>
          <cell r="T109">
            <v>2012.25</v>
          </cell>
          <cell r="U109">
            <v>2012.25</v>
          </cell>
          <cell r="V109">
            <v>2012.25</v>
          </cell>
          <cell r="W109">
            <v>2012.25</v>
          </cell>
          <cell r="X109">
            <v>2012.25</v>
          </cell>
          <cell r="Y109">
            <v>2011.75</v>
          </cell>
          <cell r="Z109">
            <v>2011.75</v>
          </cell>
          <cell r="AA109">
            <v>2012.25</v>
          </cell>
          <cell r="AB109">
            <v>2012.25</v>
          </cell>
          <cell r="AC109">
            <v>0</v>
          </cell>
          <cell r="AD109">
            <v>2011.75</v>
          </cell>
          <cell r="AE109">
            <v>2012.25</v>
          </cell>
          <cell r="AF109">
            <v>2012.25</v>
          </cell>
          <cell r="AG109">
            <v>2011.75</v>
          </cell>
          <cell r="AH109">
            <v>2012.25</v>
          </cell>
          <cell r="AI109">
            <v>2012.25</v>
          </cell>
          <cell r="AJ109">
            <v>2012.25</v>
          </cell>
          <cell r="AK109">
            <v>2011.75</v>
          </cell>
        </row>
        <row r="110">
          <cell r="C110" t="str">
            <v>Levodopa + Carbidopa + Entacapone31.25+200+125mg</v>
          </cell>
          <cell r="D110" t="str">
            <v>Levodopa + Carbidopa + Entacapone</v>
          </cell>
          <cell r="E110" t="str">
            <v>31.25+200+125mg</v>
          </cell>
          <cell r="F110" t="str">
            <v>Y</v>
          </cell>
          <cell r="G110">
            <v>2011.75</v>
          </cell>
          <cell r="H110">
            <v>2012.25</v>
          </cell>
          <cell r="I110">
            <v>2012.25</v>
          </cell>
          <cell r="J110">
            <v>2012.25</v>
          </cell>
          <cell r="K110">
            <v>2011.75</v>
          </cell>
          <cell r="L110">
            <v>2012.25</v>
          </cell>
          <cell r="M110">
            <v>2012.25</v>
          </cell>
          <cell r="N110">
            <v>2012.25</v>
          </cell>
          <cell r="O110">
            <v>2011.75</v>
          </cell>
          <cell r="P110">
            <v>2011.75</v>
          </cell>
          <cell r="Q110">
            <v>0</v>
          </cell>
          <cell r="R110">
            <v>2012.25</v>
          </cell>
          <cell r="S110">
            <v>2011.75</v>
          </cell>
          <cell r="T110">
            <v>2012.25</v>
          </cell>
          <cell r="U110">
            <v>2012.25</v>
          </cell>
          <cell r="V110">
            <v>2012.25</v>
          </cell>
          <cell r="W110">
            <v>2012.25</v>
          </cell>
          <cell r="X110">
            <v>2012.25</v>
          </cell>
          <cell r="Y110">
            <v>2011.75</v>
          </cell>
          <cell r="Z110">
            <v>2011.75</v>
          </cell>
          <cell r="AA110">
            <v>2012.25</v>
          </cell>
          <cell r="AB110">
            <v>2012.25</v>
          </cell>
          <cell r="AC110">
            <v>0</v>
          </cell>
          <cell r="AD110">
            <v>2011.75</v>
          </cell>
          <cell r="AE110">
            <v>2012.25</v>
          </cell>
          <cell r="AF110">
            <v>2012.25</v>
          </cell>
          <cell r="AG110">
            <v>2011.75</v>
          </cell>
          <cell r="AH110">
            <v>2012.25</v>
          </cell>
          <cell r="AI110">
            <v>2012.25</v>
          </cell>
          <cell r="AJ110">
            <v>2012.25</v>
          </cell>
          <cell r="AK110">
            <v>2011.75</v>
          </cell>
        </row>
        <row r="111">
          <cell r="C111" t="str">
            <v>Pinaverium Bromide + Dimethicone</v>
          </cell>
          <cell r="D111" t="str">
            <v>Pinaverium Bromide + Dimethicone</v>
          </cell>
          <cell r="E111">
            <v>0</v>
          </cell>
          <cell r="F111" t="str">
            <v>Y</v>
          </cell>
          <cell r="G111">
            <v>2011.75</v>
          </cell>
          <cell r="H111">
            <v>2011.75</v>
          </cell>
          <cell r="I111">
            <v>2011.75</v>
          </cell>
          <cell r="J111">
            <v>2011.75</v>
          </cell>
          <cell r="K111">
            <v>2011.75</v>
          </cell>
          <cell r="L111">
            <v>2011.75</v>
          </cell>
          <cell r="M111">
            <v>2011.75</v>
          </cell>
          <cell r="N111">
            <v>2011.75</v>
          </cell>
          <cell r="O111">
            <v>2011.75</v>
          </cell>
          <cell r="P111">
            <v>2011.75</v>
          </cell>
          <cell r="Q111">
            <v>2011.75</v>
          </cell>
          <cell r="R111">
            <v>2011.75</v>
          </cell>
          <cell r="S111">
            <v>2011.75</v>
          </cell>
          <cell r="T111">
            <v>2011.75</v>
          </cell>
          <cell r="U111">
            <v>2011.75</v>
          </cell>
          <cell r="V111">
            <v>2011.75</v>
          </cell>
          <cell r="W111">
            <v>2011.75</v>
          </cell>
          <cell r="X111">
            <v>2011.75</v>
          </cell>
          <cell r="Y111">
            <v>2011.75</v>
          </cell>
          <cell r="Z111">
            <v>2011.75</v>
          </cell>
          <cell r="AA111">
            <v>2011.75</v>
          </cell>
          <cell r="AB111">
            <v>2011.75</v>
          </cell>
          <cell r="AC111">
            <v>2011.75</v>
          </cell>
          <cell r="AD111">
            <v>2011.75</v>
          </cell>
          <cell r="AE111">
            <v>2011.75</v>
          </cell>
          <cell r="AF111">
            <v>2011.75</v>
          </cell>
          <cell r="AG111">
            <v>2011.75</v>
          </cell>
          <cell r="AH111">
            <v>2011.75</v>
          </cell>
          <cell r="AI111">
            <v>2011.75</v>
          </cell>
          <cell r="AJ111">
            <v>2011.75</v>
          </cell>
          <cell r="AK111">
            <v>2011.75</v>
          </cell>
        </row>
        <row r="112">
          <cell r="C112" t="str">
            <v>Pravastatin sodium</v>
          </cell>
          <cell r="D112" t="str">
            <v>Pravastatin sodium</v>
          </cell>
          <cell r="E112">
            <v>0</v>
          </cell>
          <cell r="F112" t="str">
            <v>Y</v>
          </cell>
          <cell r="G112">
            <v>2011.75</v>
          </cell>
          <cell r="H112">
            <v>2011.75</v>
          </cell>
          <cell r="I112">
            <v>2011.75</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row>
        <row r="113">
          <cell r="C113" t="str">
            <v>Ertapenem</v>
          </cell>
          <cell r="D113" t="str">
            <v>Ertapenem</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C114" t="str">
            <v>Interferon Beta-1B</v>
          </cell>
          <cell r="D114" t="str">
            <v>Interferon Beta-1B</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C115" t="str">
            <v>Betamethasone Sodium Phosphate + Betamethasone Dipropionate</v>
          </cell>
          <cell r="D115" t="str">
            <v>Betamethasone Sodium Phosphate + Betamethasone Dipropionate</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row>
        <row r="116">
          <cell r="C116" t="str">
            <v>Domperidone</v>
          </cell>
          <cell r="D116" t="str">
            <v>Domperidone</v>
          </cell>
          <cell r="E116">
            <v>0</v>
          </cell>
          <cell r="F116" t="str">
            <v>Y</v>
          </cell>
          <cell r="G116">
            <v>2011.75</v>
          </cell>
          <cell r="H116">
            <v>2011.75</v>
          </cell>
          <cell r="I116">
            <v>2011.75</v>
          </cell>
          <cell r="J116">
            <v>2011.75</v>
          </cell>
          <cell r="K116">
            <v>2011.75</v>
          </cell>
          <cell r="L116">
            <v>2011.75</v>
          </cell>
          <cell r="M116">
            <v>2011.75</v>
          </cell>
          <cell r="N116">
            <v>2011.75</v>
          </cell>
          <cell r="O116">
            <v>2011.75</v>
          </cell>
          <cell r="P116">
            <v>2011.75</v>
          </cell>
          <cell r="Q116">
            <v>2011.75</v>
          </cell>
          <cell r="R116">
            <v>2011.75</v>
          </cell>
          <cell r="S116">
            <v>2011.75</v>
          </cell>
          <cell r="T116">
            <v>2011.75</v>
          </cell>
          <cell r="U116">
            <v>2011.75</v>
          </cell>
          <cell r="V116">
            <v>2011.75</v>
          </cell>
          <cell r="W116">
            <v>2011.75</v>
          </cell>
          <cell r="X116">
            <v>2011.75</v>
          </cell>
          <cell r="Y116">
            <v>2011.75</v>
          </cell>
          <cell r="Z116">
            <v>2011.75</v>
          </cell>
          <cell r="AA116">
            <v>2011.75</v>
          </cell>
          <cell r="AB116">
            <v>2011.75</v>
          </cell>
          <cell r="AC116">
            <v>2011.75</v>
          </cell>
          <cell r="AD116">
            <v>2011.75</v>
          </cell>
          <cell r="AE116">
            <v>2011.75</v>
          </cell>
          <cell r="AF116">
            <v>2011.75</v>
          </cell>
          <cell r="AG116">
            <v>2011.75</v>
          </cell>
          <cell r="AH116">
            <v>2011.75</v>
          </cell>
          <cell r="AI116">
            <v>2011.75</v>
          </cell>
          <cell r="AJ116">
            <v>2011.75</v>
          </cell>
          <cell r="AK116">
            <v>2011.75</v>
          </cell>
        </row>
        <row r="117">
          <cell r="C117" t="str">
            <v>Desloratidine + Pseudoephedrine</v>
          </cell>
          <cell r="D117" t="str">
            <v>Desloratidine + Pseudoephedrine</v>
          </cell>
          <cell r="E117">
            <v>0</v>
          </cell>
          <cell r="F117" t="str">
            <v>Y</v>
          </cell>
          <cell r="G117">
            <v>2011.75</v>
          </cell>
          <cell r="H117">
            <v>2011.75</v>
          </cell>
          <cell r="I117">
            <v>2011.75</v>
          </cell>
          <cell r="J117">
            <v>2011.75</v>
          </cell>
          <cell r="K117">
            <v>2011.75</v>
          </cell>
          <cell r="L117">
            <v>2011.75</v>
          </cell>
          <cell r="M117">
            <v>2011.75</v>
          </cell>
          <cell r="N117">
            <v>2011.75</v>
          </cell>
          <cell r="O117">
            <v>2011.75</v>
          </cell>
          <cell r="P117">
            <v>2011.75</v>
          </cell>
          <cell r="Q117">
            <v>2011.75</v>
          </cell>
          <cell r="R117">
            <v>2011.75</v>
          </cell>
          <cell r="S117">
            <v>2011.75</v>
          </cell>
          <cell r="T117">
            <v>2011.75</v>
          </cell>
          <cell r="U117">
            <v>2011.75</v>
          </cell>
          <cell r="V117">
            <v>2011.75</v>
          </cell>
          <cell r="W117">
            <v>2011.75</v>
          </cell>
          <cell r="X117">
            <v>2011.75</v>
          </cell>
          <cell r="Y117">
            <v>2011.75</v>
          </cell>
          <cell r="Z117">
            <v>2011.75</v>
          </cell>
          <cell r="AA117">
            <v>2011.75</v>
          </cell>
          <cell r="AB117">
            <v>2011.75</v>
          </cell>
          <cell r="AC117">
            <v>2011.75</v>
          </cell>
          <cell r="AD117">
            <v>2011.75</v>
          </cell>
          <cell r="AE117">
            <v>2011.75</v>
          </cell>
          <cell r="AF117">
            <v>2011.75</v>
          </cell>
          <cell r="AG117">
            <v>2011.75</v>
          </cell>
          <cell r="AH117">
            <v>2011.75</v>
          </cell>
          <cell r="AI117">
            <v>2011.75</v>
          </cell>
          <cell r="AJ117">
            <v>2011.75</v>
          </cell>
          <cell r="AK117">
            <v>2011.75</v>
          </cell>
        </row>
        <row r="118">
          <cell r="C118" t="str">
            <v>Buprenorphine</v>
          </cell>
          <cell r="D118" t="str">
            <v>Buprenorphine</v>
          </cell>
          <cell r="E118">
            <v>0</v>
          </cell>
          <cell r="F118" t="str">
            <v>Y</v>
          </cell>
          <cell r="G118">
            <v>2011.75</v>
          </cell>
          <cell r="H118">
            <v>2011.75</v>
          </cell>
          <cell r="I118">
            <v>2011.75</v>
          </cell>
          <cell r="J118">
            <v>2011.75</v>
          </cell>
          <cell r="K118">
            <v>2011.75</v>
          </cell>
          <cell r="L118">
            <v>2011.75</v>
          </cell>
          <cell r="M118">
            <v>2011.75</v>
          </cell>
          <cell r="N118">
            <v>2011.75</v>
          </cell>
          <cell r="O118">
            <v>2011.75</v>
          </cell>
          <cell r="P118">
            <v>2011.75</v>
          </cell>
          <cell r="Q118">
            <v>2011.75</v>
          </cell>
          <cell r="R118">
            <v>2011.75</v>
          </cell>
          <cell r="S118">
            <v>2011.75</v>
          </cell>
          <cell r="T118">
            <v>2011.75</v>
          </cell>
          <cell r="U118">
            <v>2011.75</v>
          </cell>
          <cell r="V118">
            <v>2011.75</v>
          </cell>
          <cell r="W118">
            <v>2011.75</v>
          </cell>
          <cell r="X118">
            <v>2011.75</v>
          </cell>
          <cell r="Y118">
            <v>2011.75</v>
          </cell>
          <cell r="Z118">
            <v>2011.75</v>
          </cell>
          <cell r="AA118">
            <v>2011.75</v>
          </cell>
          <cell r="AB118">
            <v>2011.75</v>
          </cell>
          <cell r="AC118">
            <v>2011.75</v>
          </cell>
          <cell r="AD118">
            <v>2011.75</v>
          </cell>
          <cell r="AE118">
            <v>2011.75</v>
          </cell>
          <cell r="AF118">
            <v>2011.75</v>
          </cell>
          <cell r="AG118">
            <v>2011.75</v>
          </cell>
          <cell r="AH118">
            <v>2011.75</v>
          </cell>
          <cell r="AI118">
            <v>2011.75</v>
          </cell>
          <cell r="AJ118">
            <v>2011.75</v>
          </cell>
          <cell r="AK118">
            <v>2011.75</v>
          </cell>
        </row>
        <row r="119">
          <cell r="C119" t="str">
            <v>Amisulpride</v>
          </cell>
          <cell r="D119" t="str">
            <v>Amisulpride</v>
          </cell>
          <cell r="E119">
            <v>0</v>
          </cell>
          <cell r="F119" t="str">
            <v>Y</v>
          </cell>
          <cell r="G119">
            <v>2011.75</v>
          </cell>
          <cell r="H119">
            <v>2011.75</v>
          </cell>
          <cell r="I119">
            <v>2011.75</v>
          </cell>
          <cell r="J119">
            <v>2011.75</v>
          </cell>
          <cell r="K119">
            <v>2011.75</v>
          </cell>
          <cell r="L119">
            <v>2011.75</v>
          </cell>
          <cell r="M119">
            <v>2011.75</v>
          </cell>
          <cell r="N119">
            <v>2011.75</v>
          </cell>
          <cell r="O119">
            <v>2011.75</v>
          </cell>
          <cell r="P119">
            <v>2011.75</v>
          </cell>
          <cell r="Q119">
            <v>2011.75</v>
          </cell>
          <cell r="R119">
            <v>2011.75</v>
          </cell>
          <cell r="S119">
            <v>2011.75</v>
          </cell>
          <cell r="T119">
            <v>2011.75</v>
          </cell>
          <cell r="U119">
            <v>2011.75</v>
          </cell>
          <cell r="V119">
            <v>2011.75</v>
          </cell>
          <cell r="W119">
            <v>2011.75</v>
          </cell>
          <cell r="X119">
            <v>2011.75</v>
          </cell>
          <cell r="Y119">
            <v>2011.75</v>
          </cell>
          <cell r="Z119">
            <v>2011.75</v>
          </cell>
          <cell r="AA119">
            <v>2011.75</v>
          </cell>
          <cell r="AB119">
            <v>2011.75</v>
          </cell>
          <cell r="AC119">
            <v>2011.75</v>
          </cell>
          <cell r="AD119">
            <v>2011.75</v>
          </cell>
          <cell r="AE119">
            <v>2011.75</v>
          </cell>
          <cell r="AF119">
            <v>2011.75</v>
          </cell>
          <cell r="AG119">
            <v>2011.75</v>
          </cell>
          <cell r="AH119">
            <v>2011.75</v>
          </cell>
          <cell r="AI119">
            <v>2011.75</v>
          </cell>
          <cell r="AJ119">
            <v>2011.75</v>
          </cell>
          <cell r="AK119">
            <v>2011.75</v>
          </cell>
        </row>
        <row r="120">
          <cell r="C120" t="str">
            <v>Atenolol</v>
          </cell>
          <cell r="D120" t="str">
            <v>Atenolol</v>
          </cell>
          <cell r="E120">
            <v>0</v>
          </cell>
          <cell r="F120" t="str">
            <v>Y</v>
          </cell>
          <cell r="G120">
            <v>2011.75</v>
          </cell>
          <cell r="H120">
            <v>2011.75</v>
          </cell>
          <cell r="I120">
            <v>2011.75</v>
          </cell>
          <cell r="J120">
            <v>2011.75</v>
          </cell>
          <cell r="K120">
            <v>2011.75</v>
          </cell>
          <cell r="L120">
            <v>2011.75</v>
          </cell>
          <cell r="M120">
            <v>2011.75</v>
          </cell>
          <cell r="N120">
            <v>2011.75</v>
          </cell>
          <cell r="O120">
            <v>2011.75</v>
          </cell>
          <cell r="P120">
            <v>2011.75</v>
          </cell>
          <cell r="Q120">
            <v>2011.75</v>
          </cell>
          <cell r="R120">
            <v>2011.75</v>
          </cell>
          <cell r="S120">
            <v>2011.75</v>
          </cell>
          <cell r="T120">
            <v>2011.75</v>
          </cell>
          <cell r="U120">
            <v>2011.75</v>
          </cell>
          <cell r="V120">
            <v>2011.75</v>
          </cell>
          <cell r="W120">
            <v>2011.75</v>
          </cell>
          <cell r="X120">
            <v>2011.75</v>
          </cell>
          <cell r="Y120">
            <v>2011.75</v>
          </cell>
          <cell r="Z120">
            <v>2011.75</v>
          </cell>
          <cell r="AA120">
            <v>2011.75</v>
          </cell>
          <cell r="AB120">
            <v>2011.75</v>
          </cell>
          <cell r="AC120">
            <v>2011.75</v>
          </cell>
          <cell r="AD120">
            <v>2011.75</v>
          </cell>
          <cell r="AE120">
            <v>2011.75</v>
          </cell>
          <cell r="AF120">
            <v>2011.75</v>
          </cell>
          <cell r="AG120">
            <v>2011.75</v>
          </cell>
          <cell r="AH120">
            <v>2011.75</v>
          </cell>
          <cell r="AI120">
            <v>2011.75</v>
          </cell>
          <cell r="AJ120">
            <v>2011.75</v>
          </cell>
          <cell r="AK120">
            <v>2011.75</v>
          </cell>
        </row>
        <row r="121">
          <cell r="C121" t="str">
            <v>Metoclopramide + Omeprazole</v>
          </cell>
          <cell r="D121" t="str">
            <v>Metoclopramide + Omeprazole</v>
          </cell>
          <cell r="E121">
            <v>0</v>
          </cell>
          <cell r="F121" t="str">
            <v>Y</v>
          </cell>
          <cell r="G121">
            <v>2011.75</v>
          </cell>
          <cell r="H121">
            <v>2011.75</v>
          </cell>
          <cell r="I121">
            <v>2011.75</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row>
        <row r="122">
          <cell r="C122" t="str">
            <v>Rivastigmine + Memantine</v>
          </cell>
          <cell r="D122" t="str">
            <v>Rivastigmine + Memantine</v>
          </cell>
          <cell r="E122">
            <v>0</v>
          </cell>
          <cell r="F122" t="str">
            <v>Y</v>
          </cell>
          <cell r="G122">
            <v>2011.75</v>
          </cell>
          <cell r="H122">
            <v>2011.75</v>
          </cell>
          <cell r="I122">
            <v>2011.75</v>
          </cell>
          <cell r="J122">
            <v>2011.75</v>
          </cell>
          <cell r="K122">
            <v>2011.75</v>
          </cell>
          <cell r="L122">
            <v>2011.75</v>
          </cell>
          <cell r="M122">
            <v>2011.75</v>
          </cell>
          <cell r="N122">
            <v>2011.75</v>
          </cell>
          <cell r="O122">
            <v>2011.75</v>
          </cell>
          <cell r="P122">
            <v>2011.75</v>
          </cell>
          <cell r="Q122">
            <v>2011.75</v>
          </cell>
          <cell r="R122">
            <v>2011.75</v>
          </cell>
          <cell r="S122">
            <v>2011.75</v>
          </cell>
          <cell r="T122">
            <v>2011.75</v>
          </cell>
          <cell r="U122">
            <v>2011.75</v>
          </cell>
          <cell r="V122">
            <v>2011.75</v>
          </cell>
          <cell r="W122">
            <v>2011.75</v>
          </cell>
          <cell r="X122">
            <v>2011.75</v>
          </cell>
          <cell r="Y122">
            <v>2011.75</v>
          </cell>
          <cell r="Z122">
            <v>2011.75</v>
          </cell>
          <cell r="AA122">
            <v>2011.75</v>
          </cell>
          <cell r="AB122">
            <v>2011.75</v>
          </cell>
          <cell r="AC122">
            <v>2011.75</v>
          </cell>
          <cell r="AD122">
            <v>2011.75</v>
          </cell>
          <cell r="AE122">
            <v>2011.75</v>
          </cell>
          <cell r="AF122">
            <v>2011.75</v>
          </cell>
          <cell r="AG122">
            <v>2011.75</v>
          </cell>
          <cell r="AH122">
            <v>2011.75</v>
          </cell>
          <cell r="AI122">
            <v>2011.75</v>
          </cell>
          <cell r="AJ122">
            <v>2011.75</v>
          </cell>
          <cell r="AK122">
            <v>2011.75</v>
          </cell>
        </row>
        <row r="123">
          <cell r="C123" t="str">
            <v>Paracetamol + Codeine</v>
          </cell>
          <cell r="D123" t="str">
            <v>Paracetamol + Codeine</v>
          </cell>
          <cell r="E123">
            <v>0</v>
          </cell>
          <cell r="F123" t="str">
            <v>Y</v>
          </cell>
          <cell r="G123">
            <v>2011.75</v>
          </cell>
          <cell r="H123">
            <v>2011.75</v>
          </cell>
          <cell r="I123">
            <v>2011.75</v>
          </cell>
          <cell r="J123">
            <v>2011.75</v>
          </cell>
          <cell r="K123">
            <v>2011.75</v>
          </cell>
          <cell r="L123">
            <v>2011.75</v>
          </cell>
          <cell r="M123">
            <v>2011.75</v>
          </cell>
          <cell r="N123">
            <v>2011.75</v>
          </cell>
          <cell r="O123">
            <v>2011.75</v>
          </cell>
          <cell r="P123">
            <v>2011.75</v>
          </cell>
          <cell r="Q123">
            <v>2011.75</v>
          </cell>
          <cell r="R123">
            <v>2011.75</v>
          </cell>
          <cell r="S123">
            <v>2011.75</v>
          </cell>
          <cell r="T123">
            <v>2011.75</v>
          </cell>
          <cell r="U123">
            <v>2011.75</v>
          </cell>
          <cell r="V123">
            <v>2011.75</v>
          </cell>
          <cell r="W123">
            <v>2011.75</v>
          </cell>
          <cell r="X123">
            <v>2011.75</v>
          </cell>
          <cell r="Y123">
            <v>2011.75</v>
          </cell>
          <cell r="Z123">
            <v>2011.75</v>
          </cell>
          <cell r="AA123">
            <v>2011.75</v>
          </cell>
          <cell r="AB123">
            <v>2011.75</v>
          </cell>
          <cell r="AC123">
            <v>2011.75</v>
          </cell>
          <cell r="AD123">
            <v>2011.75</v>
          </cell>
          <cell r="AE123">
            <v>2011.75</v>
          </cell>
          <cell r="AF123">
            <v>2011.75</v>
          </cell>
          <cell r="AG123">
            <v>2011.75</v>
          </cell>
          <cell r="AH123">
            <v>2011.75</v>
          </cell>
          <cell r="AI123">
            <v>2011.75</v>
          </cell>
          <cell r="AJ123">
            <v>2011.75</v>
          </cell>
          <cell r="AK123">
            <v>2011.75</v>
          </cell>
        </row>
        <row r="124">
          <cell r="C124" t="str">
            <v>Glibenclamide</v>
          </cell>
          <cell r="D124" t="str">
            <v>Glibenclamide</v>
          </cell>
          <cell r="E124">
            <v>0</v>
          </cell>
          <cell r="F124" t="str">
            <v>Y</v>
          </cell>
          <cell r="G124">
            <v>2011.75</v>
          </cell>
          <cell r="H124">
            <v>2011.75</v>
          </cell>
          <cell r="I124">
            <v>2011.75</v>
          </cell>
          <cell r="J124">
            <v>2011.75</v>
          </cell>
          <cell r="K124">
            <v>2011.75</v>
          </cell>
          <cell r="L124">
            <v>2011.75</v>
          </cell>
          <cell r="M124">
            <v>2011.75</v>
          </cell>
          <cell r="N124">
            <v>2011.75</v>
          </cell>
          <cell r="O124">
            <v>2011.75</v>
          </cell>
          <cell r="P124">
            <v>2011.75</v>
          </cell>
          <cell r="Q124">
            <v>2011.75</v>
          </cell>
          <cell r="R124">
            <v>2011.75</v>
          </cell>
          <cell r="S124">
            <v>2011.75</v>
          </cell>
          <cell r="T124">
            <v>2011.75</v>
          </cell>
          <cell r="U124">
            <v>2011.75</v>
          </cell>
          <cell r="V124">
            <v>2011.75</v>
          </cell>
          <cell r="W124">
            <v>2011.75</v>
          </cell>
          <cell r="X124">
            <v>2011.75</v>
          </cell>
          <cell r="Y124">
            <v>2011.75</v>
          </cell>
          <cell r="Z124">
            <v>2011.75</v>
          </cell>
          <cell r="AA124">
            <v>2011.75</v>
          </cell>
          <cell r="AB124">
            <v>2011.75</v>
          </cell>
          <cell r="AC124">
            <v>2011.75</v>
          </cell>
          <cell r="AD124">
            <v>2011.75</v>
          </cell>
          <cell r="AE124">
            <v>2011.75</v>
          </cell>
          <cell r="AF124">
            <v>2011.75</v>
          </cell>
          <cell r="AG124">
            <v>2011.75</v>
          </cell>
          <cell r="AH124">
            <v>2011.75</v>
          </cell>
          <cell r="AI124">
            <v>2011.75</v>
          </cell>
          <cell r="AJ124">
            <v>2011.75</v>
          </cell>
          <cell r="AK124">
            <v>2011.75</v>
          </cell>
        </row>
        <row r="125">
          <cell r="C125" t="str">
            <v>Mebeverine</v>
          </cell>
          <cell r="D125" t="str">
            <v>Mebeverine</v>
          </cell>
          <cell r="E125">
            <v>0</v>
          </cell>
          <cell r="F125" t="str">
            <v>Y</v>
          </cell>
          <cell r="G125">
            <v>2011.75</v>
          </cell>
          <cell r="H125">
            <v>2011.75</v>
          </cell>
          <cell r="I125">
            <v>2011.75</v>
          </cell>
          <cell r="J125">
            <v>2011.75</v>
          </cell>
          <cell r="K125">
            <v>2011.75</v>
          </cell>
          <cell r="L125">
            <v>2011.75</v>
          </cell>
          <cell r="M125">
            <v>2011.75</v>
          </cell>
          <cell r="N125">
            <v>2011.75</v>
          </cell>
          <cell r="O125">
            <v>2011.75</v>
          </cell>
          <cell r="P125">
            <v>2011.75</v>
          </cell>
          <cell r="Q125">
            <v>2011.75</v>
          </cell>
          <cell r="R125">
            <v>2011.75</v>
          </cell>
          <cell r="S125">
            <v>2011.75</v>
          </cell>
          <cell r="T125">
            <v>2011.75</v>
          </cell>
          <cell r="U125">
            <v>2011.75</v>
          </cell>
          <cell r="V125">
            <v>2011.75</v>
          </cell>
          <cell r="W125">
            <v>2011.75</v>
          </cell>
          <cell r="X125">
            <v>2011.75</v>
          </cell>
          <cell r="Y125">
            <v>2011.75</v>
          </cell>
          <cell r="Z125">
            <v>2011.75</v>
          </cell>
          <cell r="AA125">
            <v>2011.75</v>
          </cell>
          <cell r="AB125">
            <v>2011.75</v>
          </cell>
          <cell r="AC125">
            <v>2011.75</v>
          </cell>
          <cell r="AD125">
            <v>2011.75</v>
          </cell>
          <cell r="AE125">
            <v>2011.75</v>
          </cell>
          <cell r="AF125">
            <v>2011.75</v>
          </cell>
          <cell r="AG125">
            <v>2011.75</v>
          </cell>
          <cell r="AH125">
            <v>2011.75</v>
          </cell>
          <cell r="AI125">
            <v>2011.75</v>
          </cell>
          <cell r="AJ125">
            <v>2011.75</v>
          </cell>
          <cell r="AK125">
            <v>2011.75</v>
          </cell>
        </row>
        <row r="126">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C127" t="str">
            <v>Amlodipine2.5mg</v>
          </cell>
          <cell r="D127" t="str">
            <v>Amlodipine</v>
          </cell>
          <cell r="E127" t="str">
            <v>2.5mg</v>
          </cell>
          <cell r="F127" t="str">
            <v>Y</v>
          </cell>
          <cell r="G127">
            <v>2011.25</v>
          </cell>
          <cell r="H127">
            <v>2011.25</v>
          </cell>
          <cell r="I127">
            <v>2011.25</v>
          </cell>
          <cell r="J127">
            <v>2011.25</v>
          </cell>
          <cell r="K127">
            <v>2011.25</v>
          </cell>
          <cell r="L127">
            <v>2011.25</v>
          </cell>
          <cell r="M127">
            <v>2011.25</v>
          </cell>
          <cell r="N127">
            <v>2011.25</v>
          </cell>
          <cell r="O127">
            <v>2011.25</v>
          </cell>
          <cell r="P127">
            <v>2011.25</v>
          </cell>
          <cell r="Q127">
            <v>0</v>
          </cell>
          <cell r="R127">
            <v>2011.25</v>
          </cell>
          <cell r="S127">
            <v>2011.25</v>
          </cell>
          <cell r="T127">
            <v>2011.25</v>
          </cell>
          <cell r="U127">
            <v>2011.25</v>
          </cell>
          <cell r="V127">
            <v>2011.25</v>
          </cell>
          <cell r="W127">
            <v>2011.25</v>
          </cell>
          <cell r="X127">
            <v>2011.25</v>
          </cell>
          <cell r="Y127">
            <v>2011.25</v>
          </cell>
          <cell r="Z127">
            <v>2011.25</v>
          </cell>
          <cell r="AA127">
            <v>2011.25</v>
          </cell>
          <cell r="AB127">
            <v>2011.25</v>
          </cell>
          <cell r="AC127">
            <v>0</v>
          </cell>
          <cell r="AD127">
            <v>2011.25</v>
          </cell>
          <cell r="AE127">
            <v>2011.25</v>
          </cell>
          <cell r="AF127">
            <v>2011.25</v>
          </cell>
          <cell r="AG127">
            <v>2011.25</v>
          </cell>
          <cell r="AH127">
            <v>2011.25</v>
          </cell>
          <cell r="AI127">
            <v>2011.25</v>
          </cell>
          <cell r="AJ127">
            <v>2011.25</v>
          </cell>
          <cell r="AK127">
            <v>2011.25</v>
          </cell>
        </row>
        <row r="128">
          <cell r="C128" t="str">
            <v>Amlodipine5mg</v>
          </cell>
          <cell r="D128" t="str">
            <v>Amlodipine</v>
          </cell>
          <cell r="E128" t="str">
            <v>5mg</v>
          </cell>
          <cell r="F128" t="str">
            <v>Y</v>
          </cell>
          <cell r="G128">
            <v>2011.25</v>
          </cell>
          <cell r="H128">
            <v>2011.25</v>
          </cell>
          <cell r="I128">
            <v>2011.25</v>
          </cell>
          <cell r="J128">
            <v>2011.25</v>
          </cell>
          <cell r="K128">
            <v>2011.25</v>
          </cell>
          <cell r="L128">
            <v>2011.25</v>
          </cell>
          <cell r="M128">
            <v>2011.25</v>
          </cell>
          <cell r="N128">
            <v>2011.25</v>
          </cell>
          <cell r="O128">
            <v>2011.25</v>
          </cell>
          <cell r="P128">
            <v>2011.25</v>
          </cell>
          <cell r="Q128">
            <v>0</v>
          </cell>
          <cell r="R128">
            <v>2011.25</v>
          </cell>
          <cell r="S128">
            <v>2011.25</v>
          </cell>
          <cell r="T128">
            <v>2011.25</v>
          </cell>
          <cell r="U128">
            <v>2011.25</v>
          </cell>
          <cell r="V128">
            <v>2011.25</v>
          </cell>
          <cell r="W128">
            <v>2011.25</v>
          </cell>
          <cell r="X128">
            <v>2011.25</v>
          </cell>
          <cell r="Y128">
            <v>2011.25</v>
          </cell>
          <cell r="Z128">
            <v>2011.25</v>
          </cell>
          <cell r="AA128">
            <v>2011.25</v>
          </cell>
          <cell r="AB128">
            <v>2011.25</v>
          </cell>
          <cell r="AC128">
            <v>0</v>
          </cell>
          <cell r="AD128">
            <v>2011.25</v>
          </cell>
          <cell r="AE128">
            <v>2011.25</v>
          </cell>
          <cell r="AF128">
            <v>2011.25</v>
          </cell>
          <cell r="AG128">
            <v>2011.25</v>
          </cell>
          <cell r="AH128">
            <v>2011.25</v>
          </cell>
          <cell r="AI128">
            <v>2011.25</v>
          </cell>
          <cell r="AJ128">
            <v>2011.25</v>
          </cell>
          <cell r="AK128">
            <v>2011.25</v>
          </cell>
        </row>
        <row r="129">
          <cell r="C129" t="str">
            <v>Amlodipine10mg</v>
          </cell>
          <cell r="D129" t="str">
            <v>Amlodipine</v>
          </cell>
          <cell r="E129" t="str">
            <v>10mg</v>
          </cell>
          <cell r="F129" t="str">
            <v>Y</v>
          </cell>
          <cell r="G129">
            <v>2011.25</v>
          </cell>
          <cell r="H129">
            <v>2011.25</v>
          </cell>
          <cell r="I129">
            <v>2011.25</v>
          </cell>
          <cell r="J129">
            <v>2011.25</v>
          </cell>
          <cell r="K129">
            <v>2011.25</v>
          </cell>
          <cell r="L129">
            <v>2011.25</v>
          </cell>
          <cell r="M129">
            <v>2011.25</v>
          </cell>
          <cell r="N129">
            <v>2011.25</v>
          </cell>
          <cell r="O129">
            <v>2011.25</v>
          </cell>
          <cell r="P129">
            <v>2011.25</v>
          </cell>
          <cell r="Q129">
            <v>0</v>
          </cell>
          <cell r="R129">
            <v>2011.25</v>
          </cell>
          <cell r="S129">
            <v>2011.25</v>
          </cell>
          <cell r="T129">
            <v>2011.25</v>
          </cell>
          <cell r="U129">
            <v>2011.25</v>
          </cell>
          <cell r="V129">
            <v>2011.25</v>
          </cell>
          <cell r="W129">
            <v>2011.25</v>
          </cell>
          <cell r="X129">
            <v>2011.25</v>
          </cell>
          <cell r="Y129">
            <v>2011.25</v>
          </cell>
          <cell r="Z129">
            <v>2011.25</v>
          </cell>
          <cell r="AA129">
            <v>2011.25</v>
          </cell>
          <cell r="AB129">
            <v>2011.25</v>
          </cell>
          <cell r="AC129">
            <v>0</v>
          </cell>
          <cell r="AD129">
            <v>2011.25</v>
          </cell>
          <cell r="AE129">
            <v>2011.25</v>
          </cell>
          <cell r="AF129">
            <v>2011.25</v>
          </cell>
          <cell r="AG129">
            <v>2011.25</v>
          </cell>
          <cell r="AH129">
            <v>2011.25</v>
          </cell>
          <cell r="AI129">
            <v>2011.25</v>
          </cell>
          <cell r="AJ129">
            <v>2011.25</v>
          </cell>
          <cell r="AK129">
            <v>2011.25</v>
          </cell>
        </row>
        <row r="130">
          <cell r="C130" t="str">
            <v>Ademetionine</v>
          </cell>
          <cell r="D130" t="str">
            <v>Ademetionine</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row>
        <row r="131">
          <cell r="C131" t="str">
            <v xml:space="preserve">Carbidopa + levodopa </v>
          </cell>
          <cell r="D131" t="str">
            <v xml:space="preserve">Carbidopa + levodopa </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C132" t="str">
            <v xml:space="preserve">Carvedilol </v>
          </cell>
          <cell r="D132" t="str">
            <v xml:space="preserve">Carvedilol </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C133" t="str">
            <v>Citalopram 10mg</v>
          </cell>
          <cell r="D133" t="str">
            <v xml:space="preserve">Citalopram </v>
          </cell>
          <cell r="E133" t="str">
            <v>10mg</v>
          </cell>
          <cell r="F133" t="str">
            <v>Y</v>
          </cell>
          <cell r="G133">
            <v>2011.25</v>
          </cell>
          <cell r="H133">
            <v>2011.25</v>
          </cell>
          <cell r="I133">
            <v>2011.25</v>
          </cell>
          <cell r="J133">
            <v>2011.25</v>
          </cell>
          <cell r="K133">
            <v>2011.25</v>
          </cell>
          <cell r="L133">
            <v>2011.25</v>
          </cell>
          <cell r="M133">
            <v>2011.25</v>
          </cell>
          <cell r="N133">
            <v>2011.25</v>
          </cell>
          <cell r="O133">
            <v>2011.25</v>
          </cell>
          <cell r="P133">
            <v>2011.25</v>
          </cell>
          <cell r="Q133">
            <v>0</v>
          </cell>
          <cell r="R133">
            <v>2011.25</v>
          </cell>
          <cell r="S133">
            <v>2011.25</v>
          </cell>
          <cell r="T133">
            <v>2011.25</v>
          </cell>
          <cell r="U133">
            <v>2011.25</v>
          </cell>
          <cell r="V133">
            <v>2011.25</v>
          </cell>
          <cell r="W133">
            <v>2011.25</v>
          </cell>
          <cell r="X133">
            <v>2011.25</v>
          </cell>
          <cell r="Y133">
            <v>2011.25</v>
          </cell>
          <cell r="Z133">
            <v>2011.25</v>
          </cell>
          <cell r="AA133">
            <v>2011.25</v>
          </cell>
          <cell r="AB133">
            <v>2011.25</v>
          </cell>
          <cell r="AC133">
            <v>0</v>
          </cell>
          <cell r="AD133">
            <v>2011.25</v>
          </cell>
          <cell r="AE133">
            <v>2011.25</v>
          </cell>
          <cell r="AF133">
            <v>2011.25</v>
          </cell>
          <cell r="AG133">
            <v>2011.25</v>
          </cell>
          <cell r="AH133">
            <v>2011.25</v>
          </cell>
          <cell r="AI133">
            <v>2011.25</v>
          </cell>
          <cell r="AJ133">
            <v>2011.25</v>
          </cell>
          <cell r="AK133">
            <v>2011.25</v>
          </cell>
        </row>
        <row r="134">
          <cell r="C134" t="str">
            <v>Citalopram 20mg</v>
          </cell>
          <cell r="D134" t="str">
            <v xml:space="preserve">Citalopram </v>
          </cell>
          <cell r="E134" t="str">
            <v>20mg</v>
          </cell>
          <cell r="F134" t="str">
            <v>Y</v>
          </cell>
          <cell r="G134">
            <v>2011.25</v>
          </cell>
          <cell r="H134">
            <v>2011.25</v>
          </cell>
          <cell r="I134">
            <v>2011.25</v>
          </cell>
          <cell r="J134">
            <v>2011.25</v>
          </cell>
          <cell r="K134">
            <v>2011.25</v>
          </cell>
          <cell r="L134">
            <v>2011.25</v>
          </cell>
          <cell r="M134">
            <v>2011.25</v>
          </cell>
          <cell r="N134">
            <v>2011.25</v>
          </cell>
          <cell r="O134">
            <v>2011.25</v>
          </cell>
          <cell r="P134">
            <v>2011.25</v>
          </cell>
          <cell r="Q134">
            <v>0</v>
          </cell>
          <cell r="R134">
            <v>2011.25</v>
          </cell>
          <cell r="S134">
            <v>2011.25</v>
          </cell>
          <cell r="T134">
            <v>2011.25</v>
          </cell>
          <cell r="U134">
            <v>2011.25</v>
          </cell>
          <cell r="V134">
            <v>2011.25</v>
          </cell>
          <cell r="W134">
            <v>2011.25</v>
          </cell>
          <cell r="X134">
            <v>2011.25</v>
          </cell>
          <cell r="Y134">
            <v>2011.25</v>
          </cell>
          <cell r="Z134">
            <v>2011.25</v>
          </cell>
          <cell r="AA134">
            <v>2011.25</v>
          </cell>
          <cell r="AB134">
            <v>2011.25</v>
          </cell>
          <cell r="AC134">
            <v>0</v>
          </cell>
          <cell r="AD134">
            <v>2011.25</v>
          </cell>
          <cell r="AE134">
            <v>2011.25</v>
          </cell>
          <cell r="AF134">
            <v>2011.25</v>
          </cell>
          <cell r="AG134">
            <v>2011.25</v>
          </cell>
          <cell r="AH134">
            <v>2011.25</v>
          </cell>
          <cell r="AI134">
            <v>2011.25</v>
          </cell>
          <cell r="AJ134">
            <v>2011.25</v>
          </cell>
          <cell r="AK134">
            <v>2011.25</v>
          </cell>
        </row>
        <row r="135">
          <cell r="C135" t="str">
            <v>Citalopram 40mg</v>
          </cell>
          <cell r="D135" t="str">
            <v xml:space="preserve">Citalopram </v>
          </cell>
          <cell r="E135" t="str">
            <v>40mg</v>
          </cell>
          <cell r="F135" t="str">
            <v>Y</v>
          </cell>
          <cell r="G135">
            <v>2011.25</v>
          </cell>
          <cell r="H135">
            <v>2011.25</v>
          </cell>
          <cell r="I135">
            <v>2011.25</v>
          </cell>
          <cell r="J135">
            <v>2011.25</v>
          </cell>
          <cell r="K135">
            <v>2011.25</v>
          </cell>
          <cell r="L135">
            <v>2011.25</v>
          </cell>
          <cell r="M135">
            <v>2011.25</v>
          </cell>
          <cell r="N135">
            <v>2011.25</v>
          </cell>
          <cell r="O135">
            <v>2011.25</v>
          </cell>
          <cell r="P135">
            <v>2011.25</v>
          </cell>
          <cell r="Q135">
            <v>0</v>
          </cell>
          <cell r="R135">
            <v>2011.25</v>
          </cell>
          <cell r="S135">
            <v>2011.25</v>
          </cell>
          <cell r="T135">
            <v>2011.25</v>
          </cell>
          <cell r="U135">
            <v>2011.25</v>
          </cell>
          <cell r="V135">
            <v>2011.25</v>
          </cell>
          <cell r="W135">
            <v>2011.25</v>
          </cell>
          <cell r="X135">
            <v>2011.25</v>
          </cell>
          <cell r="Y135">
            <v>2011.25</v>
          </cell>
          <cell r="Z135">
            <v>2011.25</v>
          </cell>
          <cell r="AA135">
            <v>2011.25</v>
          </cell>
          <cell r="AB135">
            <v>2011.25</v>
          </cell>
          <cell r="AC135">
            <v>0</v>
          </cell>
          <cell r="AD135">
            <v>2011.25</v>
          </cell>
          <cell r="AE135">
            <v>2011.25</v>
          </cell>
          <cell r="AF135">
            <v>2011.25</v>
          </cell>
          <cell r="AG135">
            <v>2011.25</v>
          </cell>
          <cell r="AH135">
            <v>2011.25</v>
          </cell>
          <cell r="AI135">
            <v>2011.25</v>
          </cell>
          <cell r="AJ135">
            <v>2011.25</v>
          </cell>
          <cell r="AK135">
            <v>2011.25</v>
          </cell>
        </row>
        <row r="136">
          <cell r="C136" t="str">
            <v>Lamotrigine (DT)25mg</v>
          </cell>
          <cell r="D136" t="str">
            <v>Lamotrigine (DT)</v>
          </cell>
          <cell r="E136" t="str">
            <v>25mg</v>
          </cell>
          <cell r="F136" t="str">
            <v>Y</v>
          </cell>
          <cell r="G136">
            <v>2010.5</v>
          </cell>
          <cell r="H136">
            <v>2011.25</v>
          </cell>
          <cell r="I136">
            <v>2011.25</v>
          </cell>
          <cell r="J136">
            <v>2011.25</v>
          </cell>
          <cell r="K136">
            <v>2010.5</v>
          </cell>
          <cell r="L136">
            <v>2011.25</v>
          </cell>
          <cell r="M136">
            <v>2011.25</v>
          </cell>
          <cell r="N136">
            <v>2011.25</v>
          </cell>
          <cell r="O136">
            <v>2010.5</v>
          </cell>
          <cell r="P136">
            <v>2010.5</v>
          </cell>
          <cell r="Q136">
            <v>0</v>
          </cell>
          <cell r="R136">
            <v>2011.25</v>
          </cell>
          <cell r="S136">
            <v>2010.5</v>
          </cell>
          <cell r="T136">
            <v>2011.25</v>
          </cell>
          <cell r="U136">
            <v>2011.25</v>
          </cell>
          <cell r="V136">
            <v>2011.25</v>
          </cell>
          <cell r="W136">
            <v>2011.25</v>
          </cell>
          <cell r="X136">
            <v>2011.25</v>
          </cell>
          <cell r="Y136">
            <v>2010.5</v>
          </cell>
          <cell r="Z136">
            <v>2010.5</v>
          </cell>
          <cell r="AA136">
            <v>2011.25</v>
          </cell>
          <cell r="AB136">
            <v>2011.25</v>
          </cell>
          <cell r="AC136">
            <v>0</v>
          </cell>
          <cell r="AD136">
            <v>2010.5</v>
          </cell>
          <cell r="AE136">
            <v>2011.25</v>
          </cell>
          <cell r="AF136">
            <v>2011.25</v>
          </cell>
          <cell r="AG136">
            <v>2010.5</v>
          </cell>
          <cell r="AH136">
            <v>2011.25</v>
          </cell>
          <cell r="AI136">
            <v>2011.25</v>
          </cell>
          <cell r="AJ136">
            <v>2011.25</v>
          </cell>
          <cell r="AK136">
            <v>2010.5</v>
          </cell>
        </row>
        <row r="137">
          <cell r="C137" t="str">
            <v>Lamotrigine (DT)50mg</v>
          </cell>
          <cell r="D137" t="str">
            <v>Lamotrigine (DT)</v>
          </cell>
          <cell r="E137" t="str">
            <v>50mg</v>
          </cell>
          <cell r="F137" t="str">
            <v>Y</v>
          </cell>
          <cell r="G137">
            <v>2010.5</v>
          </cell>
          <cell r="H137">
            <v>2011.25</v>
          </cell>
          <cell r="I137">
            <v>2011.25</v>
          </cell>
          <cell r="J137">
            <v>2011.25</v>
          </cell>
          <cell r="K137">
            <v>2010.5</v>
          </cell>
          <cell r="L137">
            <v>2011.25</v>
          </cell>
          <cell r="M137">
            <v>2011.25</v>
          </cell>
          <cell r="N137">
            <v>2011.25</v>
          </cell>
          <cell r="O137">
            <v>2010.5</v>
          </cell>
          <cell r="P137">
            <v>2010.5</v>
          </cell>
          <cell r="Q137">
            <v>0</v>
          </cell>
          <cell r="R137">
            <v>2011.25</v>
          </cell>
          <cell r="S137">
            <v>2010.5</v>
          </cell>
          <cell r="T137">
            <v>2011.25</v>
          </cell>
          <cell r="U137">
            <v>2011.25</v>
          </cell>
          <cell r="V137">
            <v>2011.25</v>
          </cell>
          <cell r="W137">
            <v>2011.25</v>
          </cell>
          <cell r="X137">
            <v>2011.25</v>
          </cell>
          <cell r="Y137">
            <v>2010.5</v>
          </cell>
          <cell r="Z137">
            <v>2010.5</v>
          </cell>
          <cell r="AA137">
            <v>2011.25</v>
          </cell>
          <cell r="AB137">
            <v>2011.25</v>
          </cell>
          <cell r="AC137">
            <v>0</v>
          </cell>
          <cell r="AD137">
            <v>2010.5</v>
          </cell>
          <cell r="AE137">
            <v>2011.25</v>
          </cell>
          <cell r="AF137">
            <v>2011.25</v>
          </cell>
          <cell r="AG137">
            <v>2010.5</v>
          </cell>
          <cell r="AH137">
            <v>2011.25</v>
          </cell>
          <cell r="AI137">
            <v>2011.25</v>
          </cell>
          <cell r="AJ137">
            <v>2011.25</v>
          </cell>
          <cell r="AK137">
            <v>2010.5</v>
          </cell>
        </row>
        <row r="138">
          <cell r="C138" t="str">
            <v>Lamotrigine (DT)100mg</v>
          </cell>
          <cell r="D138" t="str">
            <v>Lamotrigine (DT)</v>
          </cell>
          <cell r="E138" t="str">
            <v>100mg</v>
          </cell>
          <cell r="F138" t="str">
            <v>Y</v>
          </cell>
          <cell r="G138">
            <v>2010.5</v>
          </cell>
          <cell r="H138">
            <v>2011.25</v>
          </cell>
          <cell r="I138">
            <v>2011.25</v>
          </cell>
          <cell r="J138">
            <v>2011.25</v>
          </cell>
          <cell r="K138">
            <v>2010.5</v>
          </cell>
          <cell r="L138">
            <v>2011.25</v>
          </cell>
          <cell r="M138">
            <v>2011.25</v>
          </cell>
          <cell r="N138">
            <v>2011.25</v>
          </cell>
          <cell r="O138">
            <v>2010.5</v>
          </cell>
          <cell r="P138">
            <v>2010.5</v>
          </cell>
          <cell r="Q138">
            <v>0</v>
          </cell>
          <cell r="R138">
            <v>2011.25</v>
          </cell>
          <cell r="S138">
            <v>2010.5</v>
          </cell>
          <cell r="T138">
            <v>2011.25</v>
          </cell>
          <cell r="U138">
            <v>2011.25</v>
          </cell>
          <cell r="V138">
            <v>2011.25</v>
          </cell>
          <cell r="W138">
            <v>2011.25</v>
          </cell>
          <cell r="X138">
            <v>2011.25</v>
          </cell>
          <cell r="Y138">
            <v>2010.5</v>
          </cell>
          <cell r="Z138">
            <v>2010.5</v>
          </cell>
          <cell r="AA138">
            <v>2011.25</v>
          </cell>
          <cell r="AB138">
            <v>2011.25</v>
          </cell>
          <cell r="AC138">
            <v>0</v>
          </cell>
          <cell r="AD138">
            <v>2010.5</v>
          </cell>
          <cell r="AE138">
            <v>2011.25</v>
          </cell>
          <cell r="AF138">
            <v>2011.25</v>
          </cell>
          <cell r="AG138">
            <v>2010.5</v>
          </cell>
          <cell r="AH138">
            <v>2011.25</v>
          </cell>
          <cell r="AI138">
            <v>2011.25</v>
          </cell>
          <cell r="AJ138">
            <v>2011.25</v>
          </cell>
          <cell r="AK138">
            <v>2010.5</v>
          </cell>
        </row>
        <row r="139">
          <cell r="C139" t="str">
            <v>Lamotrigine (DT)200mg</v>
          </cell>
          <cell r="D139" t="str">
            <v>Lamotrigine (DT)</v>
          </cell>
          <cell r="E139" t="str">
            <v>200mg</v>
          </cell>
          <cell r="F139" t="str">
            <v>Y</v>
          </cell>
          <cell r="G139">
            <v>2010.5</v>
          </cell>
          <cell r="H139">
            <v>2011.25</v>
          </cell>
          <cell r="I139">
            <v>2011.25</v>
          </cell>
          <cell r="J139">
            <v>2011.25</v>
          </cell>
          <cell r="K139">
            <v>2010.5</v>
          </cell>
          <cell r="L139">
            <v>2011.25</v>
          </cell>
          <cell r="M139">
            <v>2011.25</v>
          </cell>
          <cell r="N139">
            <v>2011.25</v>
          </cell>
          <cell r="O139">
            <v>2010.5</v>
          </cell>
          <cell r="P139">
            <v>2010.5</v>
          </cell>
          <cell r="Q139">
            <v>0</v>
          </cell>
          <cell r="R139">
            <v>2011.25</v>
          </cell>
          <cell r="S139">
            <v>2010.5</v>
          </cell>
          <cell r="T139">
            <v>2011.25</v>
          </cell>
          <cell r="U139">
            <v>2011.25</v>
          </cell>
          <cell r="V139">
            <v>2011.25</v>
          </cell>
          <cell r="W139">
            <v>2011.25</v>
          </cell>
          <cell r="X139">
            <v>2011.25</v>
          </cell>
          <cell r="Y139">
            <v>2010.5</v>
          </cell>
          <cell r="Z139">
            <v>2010.5</v>
          </cell>
          <cell r="AA139">
            <v>2011.25</v>
          </cell>
          <cell r="AB139">
            <v>2011.25</v>
          </cell>
          <cell r="AC139">
            <v>0</v>
          </cell>
          <cell r="AD139">
            <v>2010.5</v>
          </cell>
          <cell r="AE139">
            <v>2011.25</v>
          </cell>
          <cell r="AF139">
            <v>2011.25</v>
          </cell>
          <cell r="AG139">
            <v>2010.5</v>
          </cell>
          <cell r="AH139">
            <v>2011.25</v>
          </cell>
          <cell r="AI139">
            <v>2011.25</v>
          </cell>
          <cell r="AJ139">
            <v>2011.25</v>
          </cell>
          <cell r="AK139">
            <v>2010.5</v>
          </cell>
        </row>
        <row r="140">
          <cell r="C140" t="str">
            <v xml:space="preserve">Losartan + amlodipine </v>
          </cell>
          <cell r="D140" t="str">
            <v xml:space="preserve">Losartan + amlodipine </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C141" t="str">
            <v xml:space="preserve">Mirtazapine </v>
          </cell>
          <cell r="D141" t="str">
            <v xml:space="preserve">Mirtazapine </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C142" t="str">
            <v>Risperidone0.25mg</v>
          </cell>
          <cell r="D142" t="str">
            <v>Risperidone</v>
          </cell>
          <cell r="E142" t="str">
            <v>0.25mg</v>
          </cell>
          <cell r="F142" t="str">
            <v>Y</v>
          </cell>
          <cell r="G142">
            <v>2011.25</v>
          </cell>
          <cell r="H142">
            <v>2011.25</v>
          </cell>
          <cell r="I142">
            <v>2011.25</v>
          </cell>
          <cell r="J142">
            <v>2011.25</v>
          </cell>
          <cell r="K142">
            <v>2011.25</v>
          </cell>
          <cell r="L142">
            <v>2011.25</v>
          </cell>
          <cell r="M142">
            <v>2011.25</v>
          </cell>
          <cell r="N142">
            <v>2011.25</v>
          </cell>
          <cell r="O142">
            <v>2011.25</v>
          </cell>
          <cell r="P142">
            <v>2011.25</v>
          </cell>
          <cell r="Q142">
            <v>0</v>
          </cell>
          <cell r="R142">
            <v>2011.25</v>
          </cell>
          <cell r="S142">
            <v>2011.25</v>
          </cell>
          <cell r="T142">
            <v>2011.25</v>
          </cell>
          <cell r="U142">
            <v>2011.25</v>
          </cell>
          <cell r="V142">
            <v>2011.25</v>
          </cell>
          <cell r="W142">
            <v>2011.25</v>
          </cell>
          <cell r="X142">
            <v>2011.25</v>
          </cell>
          <cell r="Y142">
            <v>2011.25</v>
          </cell>
          <cell r="Z142">
            <v>2011.25</v>
          </cell>
          <cell r="AA142">
            <v>2011.25</v>
          </cell>
          <cell r="AB142">
            <v>2011.25</v>
          </cell>
          <cell r="AC142">
            <v>0</v>
          </cell>
          <cell r="AD142">
            <v>2011.25</v>
          </cell>
          <cell r="AE142">
            <v>2011.25</v>
          </cell>
          <cell r="AF142">
            <v>2011.25</v>
          </cell>
          <cell r="AG142">
            <v>2011.25</v>
          </cell>
          <cell r="AH142">
            <v>2011.25</v>
          </cell>
          <cell r="AI142">
            <v>2011.25</v>
          </cell>
          <cell r="AJ142">
            <v>2011.25</v>
          </cell>
          <cell r="AK142">
            <v>2011.25</v>
          </cell>
        </row>
        <row r="143">
          <cell r="C143" t="str">
            <v>Risperidone0.5mg</v>
          </cell>
          <cell r="D143" t="str">
            <v>Risperidone</v>
          </cell>
          <cell r="E143" t="str">
            <v>0.5mg</v>
          </cell>
          <cell r="F143" t="str">
            <v>Y</v>
          </cell>
          <cell r="G143">
            <v>2010.5</v>
          </cell>
          <cell r="H143">
            <v>2011.25</v>
          </cell>
          <cell r="I143">
            <v>2011.25</v>
          </cell>
          <cell r="J143">
            <v>2011.25</v>
          </cell>
          <cell r="K143">
            <v>2010.5</v>
          </cell>
          <cell r="L143">
            <v>2011.25</v>
          </cell>
          <cell r="M143">
            <v>2011.25</v>
          </cell>
          <cell r="N143">
            <v>2011.25</v>
          </cell>
          <cell r="O143">
            <v>2010.5</v>
          </cell>
          <cell r="P143">
            <v>2010.5</v>
          </cell>
          <cell r="Q143">
            <v>0</v>
          </cell>
          <cell r="R143">
            <v>2011.25</v>
          </cell>
          <cell r="S143">
            <v>2010.5</v>
          </cell>
          <cell r="T143">
            <v>2011.25</v>
          </cell>
          <cell r="U143">
            <v>2011.25</v>
          </cell>
          <cell r="V143">
            <v>2011.25</v>
          </cell>
          <cell r="W143">
            <v>2011.25</v>
          </cell>
          <cell r="X143">
            <v>2011.25</v>
          </cell>
          <cell r="Y143">
            <v>2010.5</v>
          </cell>
          <cell r="Z143">
            <v>2010.5</v>
          </cell>
          <cell r="AA143">
            <v>2011.25</v>
          </cell>
          <cell r="AB143">
            <v>2011.25</v>
          </cell>
          <cell r="AC143">
            <v>0</v>
          </cell>
          <cell r="AD143">
            <v>2010.5</v>
          </cell>
          <cell r="AE143">
            <v>2011.25</v>
          </cell>
          <cell r="AF143">
            <v>2011.25</v>
          </cell>
          <cell r="AG143">
            <v>2010.5</v>
          </cell>
          <cell r="AH143">
            <v>2011.25</v>
          </cell>
          <cell r="AI143">
            <v>2011.25</v>
          </cell>
          <cell r="AJ143">
            <v>2011.25</v>
          </cell>
          <cell r="AK143">
            <v>2010.5</v>
          </cell>
        </row>
        <row r="144">
          <cell r="C144" t="str">
            <v>Risperidone1mg</v>
          </cell>
          <cell r="D144" t="str">
            <v>Risperidone</v>
          </cell>
          <cell r="E144" t="str">
            <v>1mg</v>
          </cell>
          <cell r="F144" t="str">
            <v>Y</v>
          </cell>
          <cell r="G144">
            <v>2010.5</v>
          </cell>
          <cell r="H144">
            <v>2011.25</v>
          </cell>
          <cell r="I144">
            <v>2011.25</v>
          </cell>
          <cell r="J144">
            <v>2011.25</v>
          </cell>
          <cell r="K144">
            <v>2010.5</v>
          </cell>
          <cell r="L144">
            <v>2011.25</v>
          </cell>
          <cell r="M144">
            <v>2011.25</v>
          </cell>
          <cell r="N144">
            <v>2011.25</v>
          </cell>
          <cell r="O144">
            <v>2010.5</v>
          </cell>
          <cell r="P144">
            <v>2010.5</v>
          </cell>
          <cell r="Q144">
            <v>0</v>
          </cell>
          <cell r="R144">
            <v>2011.25</v>
          </cell>
          <cell r="S144">
            <v>2010.5</v>
          </cell>
          <cell r="T144">
            <v>2011.25</v>
          </cell>
          <cell r="U144">
            <v>2011.25</v>
          </cell>
          <cell r="V144">
            <v>2011.25</v>
          </cell>
          <cell r="W144">
            <v>2011.25</v>
          </cell>
          <cell r="X144">
            <v>2011.25</v>
          </cell>
          <cell r="Y144">
            <v>2010.5</v>
          </cell>
          <cell r="Z144">
            <v>2010.5</v>
          </cell>
          <cell r="AA144">
            <v>2011.25</v>
          </cell>
          <cell r="AB144">
            <v>2011.25</v>
          </cell>
          <cell r="AC144">
            <v>0</v>
          </cell>
          <cell r="AD144">
            <v>2010.5</v>
          </cell>
          <cell r="AE144">
            <v>2011.25</v>
          </cell>
          <cell r="AF144">
            <v>2011.25</v>
          </cell>
          <cell r="AG144">
            <v>2010.5</v>
          </cell>
          <cell r="AH144">
            <v>2011.25</v>
          </cell>
          <cell r="AI144">
            <v>2011.25</v>
          </cell>
          <cell r="AJ144">
            <v>2011.25</v>
          </cell>
          <cell r="AK144">
            <v>2010.5</v>
          </cell>
        </row>
        <row r="145">
          <cell r="C145" t="str">
            <v>Risperidone2mg</v>
          </cell>
          <cell r="D145" t="str">
            <v>Risperidone</v>
          </cell>
          <cell r="E145" t="str">
            <v>2mg</v>
          </cell>
          <cell r="F145" t="str">
            <v>Y</v>
          </cell>
          <cell r="G145">
            <v>2010.5</v>
          </cell>
          <cell r="H145">
            <v>2011.25</v>
          </cell>
          <cell r="I145">
            <v>2011.25</v>
          </cell>
          <cell r="J145">
            <v>2011.25</v>
          </cell>
          <cell r="K145">
            <v>2010.5</v>
          </cell>
          <cell r="L145">
            <v>2011.25</v>
          </cell>
          <cell r="M145">
            <v>2011.25</v>
          </cell>
          <cell r="N145">
            <v>2011.25</v>
          </cell>
          <cell r="O145">
            <v>2010.5</v>
          </cell>
          <cell r="P145">
            <v>2010.5</v>
          </cell>
          <cell r="Q145">
            <v>0</v>
          </cell>
          <cell r="R145">
            <v>2011.25</v>
          </cell>
          <cell r="S145">
            <v>2010.5</v>
          </cell>
          <cell r="T145">
            <v>2011.25</v>
          </cell>
          <cell r="U145">
            <v>2011.25</v>
          </cell>
          <cell r="V145">
            <v>2011.25</v>
          </cell>
          <cell r="W145">
            <v>2011.25</v>
          </cell>
          <cell r="X145">
            <v>2011.25</v>
          </cell>
          <cell r="Y145">
            <v>2010.5</v>
          </cell>
          <cell r="Z145">
            <v>2010.5</v>
          </cell>
          <cell r="AA145">
            <v>2011.25</v>
          </cell>
          <cell r="AB145">
            <v>2011.25</v>
          </cell>
          <cell r="AC145">
            <v>0</v>
          </cell>
          <cell r="AD145">
            <v>2010.5</v>
          </cell>
          <cell r="AE145">
            <v>2011.25</v>
          </cell>
          <cell r="AF145">
            <v>2011.25</v>
          </cell>
          <cell r="AG145">
            <v>2010.5</v>
          </cell>
          <cell r="AH145">
            <v>2011.25</v>
          </cell>
          <cell r="AI145">
            <v>2011.25</v>
          </cell>
          <cell r="AJ145">
            <v>2011.25</v>
          </cell>
          <cell r="AK145">
            <v>2010.5</v>
          </cell>
        </row>
        <row r="146">
          <cell r="C146" t="str">
            <v>Risperidone3mg</v>
          </cell>
          <cell r="D146" t="str">
            <v>Risperidone</v>
          </cell>
          <cell r="E146" t="str">
            <v>3mg</v>
          </cell>
          <cell r="F146" t="str">
            <v>Y</v>
          </cell>
          <cell r="G146">
            <v>2010.5</v>
          </cell>
          <cell r="H146">
            <v>2011.25</v>
          </cell>
          <cell r="I146">
            <v>2011.25</v>
          </cell>
          <cell r="J146">
            <v>2011.25</v>
          </cell>
          <cell r="K146">
            <v>2010.5</v>
          </cell>
          <cell r="L146">
            <v>2011.25</v>
          </cell>
          <cell r="M146">
            <v>2011.25</v>
          </cell>
          <cell r="N146">
            <v>2011.25</v>
          </cell>
          <cell r="O146">
            <v>2010.5</v>
          </cell>
          <cell r="P146">
            <v>2010.5</v>
          </cell>
          <cell r="Q146">
            <v>0</v>
          </cell>
          <cell r="R146">
            <v>2011.25</v>
          </cell>
          <cell r="S146">
            <v>2010.5</v>
          </cell>
          <cell r="T146">
            <v>2011.25</v>
          </cell>
          <cell r="U146">
            <v>2011.25</v>
          </cell>
          <cell r="V146">
            <v>2011.25</v>
          </cell>
          <cell r="W146">
            <v>2011.25</v>
          </cell>
          <cell r="X146">
            <v>2011.25</v>
          </cell>
          <cell r="Y146">
            <v>2010.5</v>
          </cell>
          <cell r="Z146">
            <v>2010.5</v>
          </cell>
          <cell r="AA146">
            <v>2011.25</v>
          </cell>
          <cell r="AB146">
            <v>2011.25</v>
          </cell>
          <cell r="AC146">
            <v>0</v>
          </cell>
          <cell r="AD146">
            <v>2010.5</v>
          </cell>
          <cell r="AE146">
            <v>2011.25</v>
          </cell>
          <cell r="AF146">
            <v>2011.25</v>
          </cell>
          <cell r="AG146">
            <v>2010.5</v>
          </cell>
          <cell r="AH146">
            <v>2011.25</v>
          </cell>
          <cell r="AI146">
            <v>2011.25</v>
          </cell>
          <cell r="AJ146">
            <v>2011.25</v>
          </cell>
          <cell r="AK146">
            <v>2010.5</v>
          </cell>
        </row>
        <row r="147">
          <cell r="C147" t="str">
            <v>Risperidone4mg</v>
          </cell>
          <cell r="D147" t="str">
            <v>Risperidone</v>
          </cell>
          <cell r="E147" t="str">
            <v>4mg</v>
          </cell>
          <cell r="F147" t="str">
            <v>Y</v>
          </cell>
          <cell r="G147">
            <v>2010.5</v>
          </cell>
          <cell r="H147">
            <v>2011.25</v>
          </cell>
          <cell r="I147">
            <v>2011.25</v>
          </cell>
          <cell r="J147">
            <v>2011.25</v>
          </cell>
          <cell r="K147">
            <v>2010.5</v>
          </cell>
          <cell r="L147">
            <v>2011.25</v>
          </cell>
          <cell r="M147">
            <v>2011.25</v>
          </cell>
          <cell r="N147">
            <v>2011.25</v>
          </cell>
          <cell r="O147">
            <v>2010.5</v>
          </cell>
          <cell r="P147">
            <v>2010.5</v>
          </cell>
          <cell r="Q147">
            <v>0</v>
          </cell>
          <cell r="R147">
            <v>2011.25</v>
          </cell>
          <cell r="S147">
            <v>2010.5</v>
          </cell>
          <cell r="T147">
            <v>2011.25</v>
          </cell>
          <cell r="U147">
            <v>2011.25</v>
          </cell>
          <cell r="V147">
            <v>2011.25</v>
          </cell>
          <cell r="W147">
            <v>2011.25</v>
          </cell>
          <cell r="X147">
            <v>2011.25</v>
          </cell>
          <cell r="Y147">
            <v>2010.5</v>
          </cell>
          <cell r="Z147">
            <v>2010.5</v>
          </cell>
          <cell r="AA147">
            <v>2011.25</v>
          </cell>
          <cell r="AB147">
            <v>2011.25</v>
          </cell>
          <cell r="AC147">
            <v>0</v>
          </cell>
          <cell r="AD147">
            <v>2010.5</v>
          </cell>
          <cell r="AE147">
            <v>2011.25</v>
          </cell>
          <cell r="AF147">
            <v>2011.25</v>
          </cell>
          <cell r="AG147">
            <v>2010.5</v>
          </cell>
          <cell r="AH147">
            <v>2011.25</v>
          </cell>
          <cell r="AI147">
            <v>2011.25</v>
          </cell>
          <cell r="AJ147">
            <v>2011.25</v>
          </cell>
          <cell r="AK147">
            <v>2010.5</v>
          </cell>
        </row>
        <row r="148">
          <cell r="C148" t="str">
            <v>Risperidone6mg</v>
          </cell>
          <cell r="D148" t="str">
            <v>Risperidone</v>
          </cell>
          <cell r="E148" t="str">
            <v>6mg</v>
          </cell>
          <cell r="F148" t="str">
            <v>Y</v>
          </cell>
          <cell r="G148">
            <v>2010.5</v>
          </cell>
          <cell r="H148">
            <v>2011.25</v>
          </cell>
          <cell r="I148">
            <v>2011.25</v>
          </cell>
          <cell r="J148">
            <v>2011.25</v>
          </cell>
          <cell r="K148">
            <v>2010.5</v>
          </cell>
          <cell r="L148">
            <v>2011.25</v>
          </cell>
          <cell r="M148">
            <v>2011.25</v>
          </cell>
          <cell r="N148">
            <v>2011.25</v>
          </cell>
          <cell r="O148">
            <v>2010.5</v>
          </cell>
          <cell r="P148">
            <v>2010.5</v>
          </cell>
          <cell r="Q148">
            <v>0</v>
          </cell>
          <cell r="R148">
            <v>2011.25</v>
          </cell>
          <cell r="S148">
            <v>2010.5</v>
          </cell>
          <cell r="T148">
            <v>2011.25</v>
          </cell>
          <cell r="U148">
            <v>2011.25</v>
          </cell>
          <cell r="V148">
            <v>2011.25</v>
          </cell>
          <cell r="W148">
            <v>2011.25</v>
          </cell>
          <cell r="X148">
            <v>2011.25</v>
          </cell>
          <cell r="Y148">
            <v>2010.5</v>
          </cell>
          <cell r="Z148">
            <v>2010.5</v>
          </cell>
          <cell r="AA148">
            <v>2011.25</v>
          </cell>
          <cell r="AB148">
            <v>2011.25</v>
          </cell>
          <cell r="AC148">
            <v>0</v>
          </cell>
          <cell r="AD148">
            <v>2010.5</v>
          </cell>
          <cell r="AE148">
            <v>2011.25</v>
          </cell>
          <cell r="AF148">
            <v>2011.25</v>
          </cell>
          <cell r="AG148">
            <v>2010.5</v>
          </cell>
          <cell r="AH148">
            <v>2011.25</v>
          </cell>
          <cell r="AI148">
            <v>2011.25</v>
          </cell>
          <cell r="AJ148">
            <v>2011.25</v>
          </cell>
          <cell r="AK148">
            <v>2010.5</v>
          </cell>
        </row>
        <row r="149">
          <cell r="C149" t="str">
            <v>Sertraline 25mg</v>
          </cell>
          <cell r="D149" t="str">
            <v xml:space="preserve">Sertraline </v>
          </cell>
          <cell r="E149" t="str">
            <v>25mg</v>
          </cell>
          <cell r="F149" t="str">
            <v>Y</v>
          </cell>
          <cell r="G149">
            <v>2011.25</v>
          </cell>
          <cell r="H149">
            <v>2011.25</v>
          </cell>
          <cell r="I149">
            <v>2011.25</v>
          </cell>
          <cell r="J149">
            <v>2011.25</v>
          </cell>
          <cell r="K149">
            <v>2011.25</v>
          </cell>
          <cell r="L149">
            <v>2011.25</v>
          </cell>
          <cell r="M149">
            <v>2011.25</v>
          </cell>
          <cell r="N149">
            <v>2011.25</v>
          </cell>
          <cell r="O149">
            <v>2011.25</v>
          </cell>
          <cell r="P149">
            <v>2011.25</v>
          </cell>
          <cell r="Q149">
            <v>0</v>
          </cell>
          <cell r="R149">
            <v>2011.25</v>
          </cell>
          <cell r="S149">
            <v>2011.25</v>
          </cell>
          <cell r="T149">
            <v>2011.25</v>
          </cell>
          <cell r="U149">
            <v>2011.25</v>
          </cell>
          <cell r="V149">
            <v>2011.25</v>
          </cell>
          <cell r="W149">
            <v>2011.25</v>
          </cell>
          <cell r="X149">
            <v>2011.25</v>
          </cell>
          <cell r="Y149">
            <v>2011.25</v>
          </cell>
          <cell r="Z149">
            <v>2011.25</v>
          </cell>
          <cell r="AA149">
            <v>2011.25</v>
          </cell>
          <cell r="AB149">
            <v>2011.25</v>
          </cell>
          <cell r="AC149">
            <v>0</v>
          </cell>
          <cell r="AD149">
            <v>2011.25</v>
          </cell>
          <cell r="AE149">
            <v>2011.25</v>
          </cell>
          <cell r="AF149">
            <v>2011.25</v>
          </cell>
          <cell r="AG149">
            <v>2011.25</v>
          </cell>
          <cell r="AH149">
            <v>2011.25</v>
          </cell>
          <cell r="AI149">
            <v>2011.25</v>
          </cell>
          <cell r="AJ149">
            <v>2011.25</v>
          </cell>
          <cell r="AK149">
            <v>2011.25</v>
          </cell>
        </row>
        <row r="150">
          <cell r="C150" t="str">
            <v>Sertraline 50mg</v>
          </cell>
          <cell r="D150" t="str">
            <v xml:space="preserve">Sertraline </v>
          </cell>
          <cell r="E150" t="str">
            <v>50mg</v>
          </cell>
          <cell r="F150" t="str">
            <v>Y</v>
          </cell>
          <cell r="G150">
            <v>2010.5</v>
          </cell>
          <cell r="H150">
            <v>2011.25</v>
          </cell>
          <cell r="I150">
            <v>2011.25</v>
          </cell>
          <cell r="J150">
            <v>2011.25</v>
          </cell>
          <cell r="K150">
            <v>2010.5</v>
          </cell>
          <cell r="L150">
            <v>2011.25</v>
          </cell>
          <cell r="M150">
            <v>2011.25</v>
          </cell>
          <cell r="N150">
            <v>2011.25</v>
          </cell>
          <cell r="O150">
            <v>2010.5</v>
          </cell>
          <cell r="P150">
            <v>2010.5</v>
          </cell>
          <cell r="Q150">
            <v>0</v>
          </cell>
          <cell r="R150">
            <v>2011.25</v>
          </cell>
          <cell r="S150">
            <v>2010.5</v>
          </cell>
          <cell r="T150">
            <v>2011.25</v>
          </cell>
          <cell r="U150">
            <v>2011.25</v>
          </cell>
          <cell r="V150">
            <v>2011.25</v>
          </cell>
          <cell r="W150">
            <v>2011.25</v>
          </cell>
          <cell r="X150">
            <v>2011.25</v>
          </cell>
          <cell r="Y150">
            <v>2010.5</v>
          </cell>
          <cell r="Z150">
            <v>2010.5</v>
          </cell>
          <cell r="AA150">
            <v>2011.25</v>
          </cell>
          <cell r="AB150">
            <v>2011.25</v>
          </cell>
          <cell r="AC150">
            <v>0</v>
          </cell>
          <cell r="AD150">
            <v>2010.5</v>
          </cell>
          <cell r="AE150">
            <v>2011.25</v>
          </cell>
          <cell r="AF150">
            <v>2011.25</v>
          </cell>
          <cell r="AG150">
            <v>2010.5</v>
          </cell>
          <cell r="AH150">
            <v>2011.25</v>
          </cell>
          <cell r="AI150">
            <v>2011.25</v>
          </cell>
          <cell r="AJ150">
            <v>2011.25</v>
          </cell>
          <cell r="AK150">
            <v>2010.5</v>
          </cell>
        </row>
        <row r="151">
          <cell r="C151" t="str">
            <v>Sertraline 100mg</v>
          </cell>
          <cell r="D151" t="str">
            <v xml:space="preserve">Sertraline </v>
          </cell>
          <cell r="E151" t="str">
            <v>100mg</v>
          </cell>
          <cell r="F151" t="str">
            <v>Y</v>
          </cell>
          <cell r="G151">
            <v>2010.5</v>
          </cell>
          <cell r="H151">
            <v>2010.5</v>
          </cell>
          <cell r="I151">
            <v>2011.25</v>
          </cell>
          <cell r="J151">
            <v>2010.25</v>
          </cell>
          <cell r="K151">
            <v>2010.5</v>
          </cell>
          <cell r="L151">
            <v>2010.5</v>
          </cell>
          <cell r="M151">
            <v>2010.5</v>
          </cell>
          <cell r="N151">
            <v>2010.5</v>
          </cell>
          <cell r="O151">
            <v>2010.5</v>
          </cell>
          <cell r="P151">
            <v>2010.5</v>
          </cell>
          <cell r="Q151">
            <v>0</v>
          </cell>
          <cell r="R151">
            <v>2010.5</v>
          </cell>
          <cell r="S151">
            <v>2010.5</v>
          </cell>
          <cell r="T151">
            <v>2011.25</v>
          </cell>
          <cell r="U151">
            <v>2011.25</v>
          </cell>
          <cell r="V151">
            <v>2011.25</v>
          </cell>
          <cell r="W151">
            <v>2010.5</v>
          </cell>
          <cell r="X151">
            <v>2011.25</v>
          </cell>
          <cell r="Y151">
            <v>2010.5</v>
          </cell>
          <cell r="Z151">
            <v>2010.5</v>
          </cell>
          <cell r="AA151">
            <v>2010.5</v>
          </cell>
          <cell r="AB151">
            <v>2011.25</v>
          </cell>
          <cell r="AC151">
            <v>0</v>
          </cell>
          <cell r="AD151">
            <v>2010.5</v>
          </cell>
          <cell r="AE151">
            <v>2011.25</v>
          </cell>
          <cell r="AF151">
            <v>2011.25</v>
          </cell>
          <cell r="AG151">
            <v>2010.5</v>
          </cell>
          <cell r="AH151">
            <v>2011.25</v>
          </cell>
          <cell r="AI151">
            <v>2010.5</v>
          </cell>
          <cell r="AJ151">
            <v>2010.5</v>
          </cell>
          <cell r="AK151">
            <v>2010.25</v>
          </cell>
        </row>
        <row r="152">
          <cell r="C152" t="str">
            <v>Donepezil5mg</v>
          </cell>
          <cell r="D152" t="str">
            <v>Donepezil</v>
          </cell>
          <cell r="E152" t="str">
            <v>5mg</v>
          </cell>
          <cell r="F152" t="str">
            <v>Y</v>
          </cell>
          <cell r="G152">
            <v>2010.5</v>
          </cell>
          <cell r="H152">
            <v>2010.5</v>
          </cell>
          <cell r="I152">
            <v>2011.25</v>
          </cell>
          <cell r="J152">
            <v>2010.25</v>
          </cell>
          <cell r="K152">
            <v>2010.5</v>
          </cell>
          <cell r="L152">
            <v>2010.5</v>
          </cell>
          <cell r="M152">
            <v>2010.5</v>
          </cell>
          <cell r="N152">
            <v>2010.5</v>
          </cell>
          <cell r="O152">
            <v>2010.5</v>
          </cell>
          <cell r="P152">
            <v>2010.5</v>
          </cell>
          <cell r="Q152">
            <v>0</v>
          </cell>
          <cell r="R152">
            <v>2010.5</v>
          </cell>
          <cell r="S152">
            <v>2010.5</v>
          </cell>
          <cell r="T152">
            <v>2011.25</v>
          </cell>
          <cell r="U152">
            <v>2011.25</v>
          </cell>
          <cell r="V152">
            <v>2011.25</v>
          </cell>
          <cell r="W152">
            <v>2010.5</v>
          </cell>
          <cell r="X152">
            <v>2011.25</v>
          </cell>
          <cell r="Y152">
            <v>2010.5</v>
          </cell>
          <cell r="Z152">
            <v>2010.5</v>
          </cell>
          <cell r="AA152">
            <v>2010.5</v>
          </cell>
          <cell r="AB152">
            <v>2011.25</v>
          </cell>
          <cell r="AC152">
            <v>0</v>
          </cell>
          <cell r="AD152">
            <v>2010.5</v>
          </cell>
          <cell r="AE152">
            <v>2011.25</v>
          </cell>
          <cell r="AF152">
            <v>2011.25</v>
          </cell>
          <cell r="AG152">
            <v>2010.5</v>
          </cell>
          <cell r="AH152">
            <v>2011.25</v>
          </cell>
          <cell r="AI152">
            <v>2010.5</v>
          </cell>
          <cell r="AJ152">
            <v>2010.5</v>
          </cell>
          <cell r="AK152">
            <v>2010.25</v>
          </cell>
        </row>
        <row r="153">
          <cell r="C153" t="str">
            <v>Donepezil10mg</v>
          </cell>
          <cell r="D153" t="str">
            <v>Donepezil</v>
          </cell>
          <cell r="E153" t="str">
            <v>10mg</v>
          </cell>
          <cell r="F153" t="str">
            <v>Y</v>
          </cell>
          <cell r="G153">
            <v>2010.5</v>
          </cell>
          <cell r="H153">
            <v>2010.5</v>
          </cell>
          <cell r="I153">
            <v>2011.25</v>
          </cell>
          <cell r="J153">
            <v>2010.25</v>
          </cell>
          <cell r="K153">
            <v>2010.5</v>
          </cell>
          <cell r="L153">
            <v>2010.5</v>
          </cell>
          <cell r="M153">
            <v>2010.5</v>
          </cell>
          <cell r="N153">
            <v>2010.5</v>
          </cell>
          <cell r="O153">
            <v>2010.5</v>
          </cell>
          <cell r="P153">
            <v>2010.5</v>
          </cell>
          <cell r="Q153">
            <v>0</v>
          </cell>
          <cell r="R153">
            <v>2010.5</v>
          </cell>
          <cell r="S153">
            <v>2010.5</v>
          </cell>
          <cell r="T153">
            <v>2011.25</v>
          </cell>
          <cell r="U153">
            <v>2011.25</v>
          </cell>
          <cell r="V153">
            <v>2011.25</v>
          </cell>
          <cell r="W153">
            <v>2010.5</v>
          </cell>
          <cell r="X153">
            <v>2011.25</v>
          </cell>
          <cell r="Y153">
            <v>2010.5</v>
          </cell>
          <cell r="Z153">
            <v>2010.5</v>
          </cell>
          <cell r="AA153">
            <v>2010.5</v>
          </cell>
          <cell r="AB153">
            <v>2011.25</v>
          </cell>
          <cell r="AC153">
            <v>0</v>
          </cell>
          <cell r="AD153">
            <v>2010.5</v>
          </cell>
          <cell r="AE153">
            <v>2011.25</v>
          </cell>
          <cell r="AF153">
            <v>2011.25</v>
          </cell>
          <cell r="AG153">
            <v>2010.5</v>
          </cell>
          <cell r="AH153">
            <v>2011.25</v>
          </cell>
          <cell r="AI153">
            <v>2010.5</v>
          </cell>
          <cell r="AJ153">
            <v>2010.5</v>
          </cell>
          <cell r="AK153">
            <v>2010.25</v>
          </cell>
        </row>
        <row r="154">
          <cell r="C154" t="str">
            <v>Losartan12.5mg</v>
          </cell>
          <cell r="D154" t="str">
            <v>Losartan</v>
          </cell>
          <cell r="E154" t="str">
            <v>12.5mg</v>
          </cell>
          <cell r="F154" t="str">
            <v>Y</v>
          </cell>
          <cell r="G154">
            <v>2010.5</v>
          </cell>
          <cell r="H154">
            <v>2011.25</v>
          </cell>
          <cell r="I154">
            <v>2011.25</v>
          </cell>
          <cell r="J154">
            <v>2011.25</v>
          </cell>
          <cell r="K154">
            <v>2010.5</v>
          </cell>
          <cell r="L154">
            <v>2011.25</v>
          </cell>
          <cell r="M154">
            <v>2011.25</v>
          </cell>
          <cell r="N154">
            <v>2011.25</v>
          </cell>
          <cell r="O154">
            <v>2010.5</v>
          </cell>
          <cell r="P154">
            <v>2010.5</v>
          </cell>
          <cell r="Q154">
            <v>0</v>
          </cell>
          <cell r="R154">
            <v>2011.25</v>
          </cell>
          <cell r="S154">
            <v>2010.5</v>
          </cell>
          <cell r="T154">
            <v>2011.25</v>
          </cell>
          <cell r="U154">
            <v>2011.25</v>
          </cell>
          <cell r="V154">
            <v>2011.25</v>
          </cell>
          <cell r="W154">
            <v>2011.25</v>
          </cell>
          <cell r="X154">
            <v>2011.25</v>
          </cell>
          <cell r="Y154">
            <v>2010.5</v>
          </cell>
          <cell r="Z154">
            <v>2010.5</v>
          </cell>
          <cell r="AA154">
            <v>2011.25</v>
          </cell>
          <cell r="AB154">
            <v>2011.25</v>
          </cell>
          <cell r="AC154">
            <v>0</v>
          </cell>
          <cell r="AD154">
            <v>2010.5</v>
          </cell>
          <cell r="AE154">
            <v>2011.25</v>
          </cell>
          <cell r="AF154">
            <v>2011.25</v>
          </cell>
          <cell r="AG154">
            <v>2010.5</v>
          </cell>
          <cell r="AH154">
            <v>2011.25</v>
          </cell>
          <cell r="AI154">
            <v>2011.25</v>
          </cell>
          <cell r="AJ154">
            <v>2011.25</v>
          </cell>
          <cell r="AK154">
            <v>2010.5</v>
          </cell>
        </row>
        <row r="155">
          <cell r="C155" t="str">
            <v>Losartan25mg</v>
          </cell>
          <cell r="D155" t="str">
            <v>Losartan</v>
          </cell>
          <cell r="E155" t="str">
            <v>25mg</v>
          </cell>
          <cell r="F155" t="str">
            <v>Y</v>
          </cell>
          <cell r="G155">
            <v>2010.5</v>
          </cell>
          <cell r="H155">
            <v>2011.25</v>
          </cell>
          <cell r="I155">
            <v>2011.25</v>
          </cell>
          <cell r="J155">
            <v>2011.25</v>
          </cell>
          <cell r="K155">
            <v>2010.5</v>
          </cell>
          <cell r="L155">
            <v>2011.25</v>
          </cell>
          <cell r="M155">
            <v>2011.25</v>
          </cell>
          <cell r="N155">
            <v>2011.25</v>
          </cell>
          <cell r="O155">
            <v>2010.5</v>
          </cell>
          <cell r="P155">
            <v>2010.5</v>
          </cell>
          <cell r="Q155">
            <v>0</v>
          </cell>
          <cell r="R155">
            <v>2011.25</v>
          </cell>
          <cell r="S155">
            <v>2010.5</v>
          </cell>
          <cell r="T155">
            <v>2011.25</v>
          </cell>
          <cell r="U155">
            <v>2011.25</v>
          </cell>
          <cell r="V155">
            <v>2011.25</v>
          </cell>
          <cell r="W155">
            <v>2011.25</v>
          </cell>
          <cell r="X155">
            <v>2011.25</v>
          </cell>
          <cell r="Y155">
            <v>2010.5</v>
          </cell>
          <cell r="Z155">
            <v>2010.5</v>
          </cell>
          <cell r="AA155">
            <v>2011.25</v>
          </cell>
          <cell r="AB155">
            <v>2011.25</v>
          </cell>
          <cell r="AC155">
            <v>0</v>
          </cell>
          <cell r="AD155">
            <v>2010.5</v>
          </cell>
          <cell r="AE155">
            <v>2011.25</v>
          </cell>
          <cell r="AF155">
            <v>2011.25</v>
          </cell>
          <cell r="AG155">
            <v>2010.5</v>
          </cell>
          <cell r="AH155">
            <v>2011.25</v>
          </cell>
          <cell r="AI155">
            <v>2011.25</v>
          </cell>
          <cell r="AJ155">
            <v>2011.25</v>
          </cell>
          <cell r="AK155">
            <v>2010.5</v>
          </cell>
        </row>
        <row r="156">
          <cell r="C156" t="str">
            <v>Losartan50mg</v>
          </cell>
          <cell r="D156" t="str">
            <v>Losartan</v>
          </cell>
          <cell r="E156" t="str">
            <v>50mg</v>
          </cell>
          <cell r="F156" t="str">
            <v>Y</v>
          </cell>
          <cell r="G156">
            <v>2010.5</v>
          </cell>
          <cell r="H156">
            <v>2011.25</v>
          </cell>
          <cell r="I156">
            <v>2011.25</v>
          </cell>
          <cell r="J156">
            <v>2011.25</v>
          </cell>
          <cell r="K156">
            <v>2010.5</v>
          </cell>
          <cell r="L156">
            <v>2011.25</v>
          </cell>
          <cell r="M156">
            <v>2011.25</v>
          </cell>
          <cell r="N156">
            <v>2011.25</v>
          </cell>
          <cell r="O156">
            <v>2010.5</v>
          </cell>
          <cell r="P156">
            <v>2010.5</v>
          </cell>
          <cell r="Q156">
            <v>0</v>
          </cell>
          <cell r="R156">
            <v>2011.25</v>
          </cell>
          <cell r="S156">
            <v>2010.5</v>
          </cell>
          <cell r="T156">
            <v>2011.25</v>
          </cell>
          <cell r="U156">
            <v>2011.25</v>
          </cell>
          <cell r="V156">
            <v>2011.25</v>
          </cell>
          <cell r="W156">
            <v>2011.25</v>
          </cell>
          <cell r="X156">
            <v>2011.25</v>
          </cell>
          <cell r="Y156">
            <v>2010.5</v>
          </cell>
          <cell r="Z156">
            <v>2010.5</v>
          </cell>
          <cell r="AA156">
            <v>2011.25</v>
          </cell>
          <cell r="AB156">
            <v>2011.25</v>
          </cell>
          <cell r="AC156">
            <v>0</v>
          </cell>
          <cell r="AD156">
            <v>2010.5</v>
          </cell>
          <cell r="AE156">
            <v>2011.25</v>
          </cell>
          <cell r="AF156">
            <v>2011.25</v>
          </cell>
          <cell r="AG156">
            <v>2010.5</v>
          </cell>
          <cell r="AH156">
            <v>2011.25</v>
          </cell>
          <cell r="AI156">
            <v>2011.25</v>
          </cell>
          <cell r="AJ156">
            <v>2011.25</v>
          </cell>
          <cell r="AK156">
            <v>2010.5</v>
          </cell>
        </row>
        <row r="157">
          <cell r="C157" t="str">
            <v>Losartan100mg</v>
          </cell>
          <cell r="D157" t="str">
            <v>Losartan</v>
          </cell>
          <cell r="E157" t="str">
            <v>100mg</v>
          </cell>
          <cell r="F157" t="str">
            <v>Y</v>
          </cell>
          <cell r="G157">
            <v>2010.5</v>
          </cell>
          <cell r="H157">
            <v>2010.5</v>
          </cell>
          <cell r="I157">
            <v>2011.25</v>
          </cell>
          <cell r="J157">
            <v>2010.25</v>
          </cell>
          <cell r="K157">
            <v>2010.5</v>
          </cell>
          <cell r="L157">
            <v>2010.5</v>
          </cell>
          <cell r="M157">
            <v>2010.5</v>
          </cell>
          <cell r="N157">
            <v>2010.5</v>
          </cell>
          <cell r="O157">
            <v>2010.5</v>
          </cell>
          <cell r="P157">
            <v>2010.5</v>
          </cell>
          <cell r="Q157">
            <v>0</v>
          </cell>
          <cell r="R157">
            <v>2010.5</v>
          </cell>
          <cell r="S157">
            <v>2010.5</v>
          </cell>
          <cell r="T157">
            <v>2011.25</v>
          </cell>
          <cell r="U157">
            <v>2011.25</v>
          </cell>
          <cell r="V157">
            <v>2011.25</v>
          </cell>
          <cell r="W157">
            <v>2010.5</v>
          </cell>
          <cell r="X157">
            <v>2011.25</v>
          </cell>
          <cell r="Y157">
            <v>2010.5</v>
          </cell>
          <cell r="Z157">
            <v>2010.5</v>
          </cell>
          <cell r="AA157">
            <v>2010.5</v>
          </cell>
          <cell r="AB157">
            <v>2011.25</v>
          </cell>
          <cell r="AC157">
            <v>0</v>
          </cell>
          <cell r="AD157">
            <v>2010.5</v>
          </cell>
          <cell r="AE157">
            <v>2011.25</v>
          </cell>
          <cell r="AF157">
            <v>2011.25</v>
          </cell>
          <cell r="AG157">
            <v>2010.5</v>
          </cell>
          <cell r="AH157">
            <v>2011.25</v>
          </cell>
          <cell r="AI157">
            <v>2010.5</v>
          </cell>
          <cell r="AJ157">
            <v>2010.5</v>
          </cell>
          <cell r="AK157">
            <v>2010.25</v>
          </cell>
        </row>
        <row r="158">
          <cell r="C158" t="str">
            <v>Metformin + Glyburide2.5+500mg</v>
          </cell>
          <cell r="D158" t="str">
            <v>Metformin + Glyburide</v>
          </cell>
          <cell r="E158" t="str">
            <v>2.5+500mg</v>
          </cell>
          <cell r="F158" t="str">
            <v>Y</v>
          </cell>
          <cell r="G158">
            <v>2011.25</v>
          </cell>
          <cell r="H158">
            <v>2010.5</v>
          </cell>
          <cell r="I158">
            <v>2011.25</v>
          </cell>
          <cell r="J158">
            <v>2010.25</v>
          </cell>
          <cell r="K158">
            <v>2011.25</v>
          </cell>
          <cell r="L158">
            <v>2010.5</v>
          </cell>
          <cell r="M158">
            <v>2010.5</v>
          </cell>
          <cell r="N158">
            <v>2010.5</v>
          </cell>
          <cell r="O158">
            <v>2011.25</v>
          </cell>
          <cell r="P158">
            <v>2011.25</v>
          </cell>
          <cell r="Q158">
            <v>0</v>
          </cell>
          <cell r="R158">
            <v>2010.5</v>
          </cell>
          <cell r="S158">
            <v>2011.25</v>
          </cell>
          <cell r="T158">
            <v>2011.25</v>
          </cell>
          <cell r="U158">
            <v>2011.25</v>
          </cell>
          <cell r="V158">
            <v>2011.25</v>
          </cell>
          <cell r="W158">
            <v>2010.5</v>
          </cell>
          <cell r="X158">
            <v>2011.25</v>
          </cell>
          <cell r="Y158">
            <v>2011.25</v>
          </cell>
          <cell r="Z158">
            <v>2011.25</v>
          </cell>
          <cell r="AA158">
            <v>2010.5</v>
          </cell>
          <cell r="AB158">
            <v>2011.25</v>
          </cell>
          <cell r="AC158">
            <v>0</v>
          </cell>
          <cell r="AD158">
            <v>2011.25</v>
          </cell>
          <cell r="AE158">
            <v>2011.25</v>
          </cell>
          <cell r="AF158">
            <v>2011.25</v>
          </cell>
          <cell r="AG158">
            <v>2011.25</v>
          </cell>
          <cell r="AH158">
            <v>2011.25</v>
          </cell>
          <cell r="AI158">
            <v>2010.5</v>
          </cell>
          <cell r="AJ158">
            <v>2010.5</v>
          </cell>
          <cell r="AK158">
            <v>2010.25</v>
          </cell>
        </row>
        <row r="159">
          <cell r="C159" t="str">
            <v>Metformin + Glyburide5+500mg</v>
          </cell>
          <cell r="D159" t="str">
            <v>Metformin + Glyburide</v>
          </cell>
          <cell r="E159" t="str">
            <v>5+500mg</v>
          </cell>
          <cell r="F159" t="str">
            <v>Y</v>
          </cell>
          <cell r="G159">
            <v>2011.25</v>
          </cell>
          <cell r="H159">
            <v>2010.5</v>
          </cell>
          <cell r="I159">
            <v>2011.25</v>
          </cell>
          <cell r="J159">
            <v>2010.25</v>
          </cell>
          <cell r="K159">
            <v>2011.25</v>
          </cell>
          <cell r="L159">
            <v>2010.5</v>
          </cell>
          <cell r="M159">
            <v>2010.5</v>
          </cell>
          <cell r="N159">
            <v>2010.5</v>
          </cell>
          <cell r="O159">
            <v>2011.25</v>
          </cell>
          <cell r="P159">
            <v>2011.25</v>
          </cell>
          <cell r="Q159">
            <v>0</v>
          </cell>
          <cell r="R159">
            <v>2010.5</v>
          </cell>
          <cell r="S159">
            <v>2011.25</v>
          </cell>
          <cell r="T159">
            <v>2011.25</v>
          </cell>
          <cell r="U159">
            <v>2011.25</v>
          </cell>
          <cell r="V159">
            <v>2011.25</v>
          </cell>
          <cell r="W159">
            <v>2010.5</v>
          </cell>
          <cell r="X159">
            <v>2011.25</v>
          </cell>
          <cell r="Y159">
            <v>2011.25</v>
          </cell>
          <cell r="Z159">
            <v>2011.25</v>
          </cell>
          <cell r="AA159">
            <v>2010.5</v>
          </cell>
          <cell r="AB159">
            <v>2011.25</v>
          </cell>
          <cell r="AC159">
            <v>0</v>
          </cell>
          <cell r="AD159">
            <v>2011.25</v>
          </cell>
          <cell r="AE159">
            <v>2011.25</v>
          </cell>
          <cell r="AF159">
            <v>2011.25</v>
          </cell>
          <cell r="AG159">
            <v>2011.25</v>
          </cell>
          <cell r="AH159">
            <v>2011.25</v>
          </cell>
          <cell r="AI159">
            <v>2010.5</v>
          </cell>
          <cell r="AJ159">
            <v>2010.5</v>
          </cell>
          <cell r="AK159">
            <v>2010.25</v>
          </cell>
        </row>
        <row r="160">
          <cell r="C160" t="str">
            <v>Olanzapine ODT5mg</v>
          </cell>
          <cell r="D160" t="str">
            <v>Olanzapine ODT</v>
          </cell>
          <cell r="E160" t="str">
            <v>5mg</v>
          </cell>
          <cell r="F160" t="str">
            <v>Y</v>
          </cell>
          <cell r="G160">
            <v>2010.5</v>
          </cell>
          <cell r="H160">
            <v>2010.5</v>
          </cell>
          <cell r="I160">
            <v>2011.25</v>
          </cell>
          <cell r="J160">
            <v>2010.25</v>
          </cell>
          <cell r="K160">
            <v>2010.5</v>
          </cell>
          <cell r="L160">
            <v>2010.5</v>
          </cell>
          <cell r="M160">
            <v>2010.5</v>
          </cell>
          <cell r="N160">
            <v>2010.5</v>
          </cell>
          <cell r="O160">
            <v>2010.5</v>
          </cell>
          <cell r="P160">
            <v>2010.5</v>
          </cell>
          <cell r="Q160">
            <v>0</v>
          </cell>
          <cell r="R160">
            <v>2010.5</v>
          </cell>
          <cell r="S160">
            <v>2010.5</v>
          </cell>
          <cell r="T160">
            <v>2011.25</v>
          </cell>
          <cell r="U160">
            <v>2011.25</v>
          </cell>
          <cell r="V160">
            <v>2011.25</v>
          </cell>
          <cell r="W160">
            <v>2010.5</v>
          </cell>
          <cell r="X160">
            <v>2011.25</v>
          </cell>
          <cell r="Y160">
            <v>2010.5</v>
          </cell>
          <cell r="Z160">
            <v>2010.5</v>
          </cell>
          <cell r="AA160">
            <v>2010.5</v>
          </cell>
          <cell r="AB160">
            <v>2011.25</v>
          </cell>
          <cell r="AC160">
            <v>0</v>
          </cell>
          <cell r="AD160">
            <v>2010.5</v>
          </cell>
          <cell r="AE160">
            <v>2011.25</v>
          </cell>
          <cell r="AF160">
            <v>2011.25</v>
          </cell>
          <cell r="AG160">
            <v>2010.5</v>
          </cell>
          <cell r="AH160">
            <v>2011.25</v>
          </cell>
          <cell r="AI160">
            <v>2010.5</v>
          </cell>
          <cell r="AJ160">
            <v>2010.5</v>
          </cell>
          <cell r="AK160">
            <v>2010.25</v>
          </cell>
        </row>
        <row r="161">
          <cell r="C161" t="str">
            <v>Olanzapine ODT10mg</v>
          </cell>
          <cell r="D161" t="str">
            <v>Olanzapine ODT</v>
          </cell>
          <cell r="E161" t="str">
            <v>10mg</v>
          </cell>
          <cell r="F161" t="str">
            <v>Y</v>
          </cell>
          <cell r="G161">
            <v>2010.5</v>
          </cell>
          <cell r="H161">
            <v>2010.5</v>
          </cell>
          <cell r="I161">
            <v>2011.25</v>
          </cell>
          <cell r="J161">
            <v>2010.25</v>
          </cell>
          <cell r="K161">
            <v>2010.5</v>
          </cell>
          <cell r="L161">
            <v>2010.5</v>
          </cell>
          <cell r="M161">
            <v>2010.5</v>
          </cell>
          <cell r="N161">
            <v>2010.5</v>
          </cell>
          <cell r="O161">
            <v>2010.5</v>
          </cell>
          <cell r="P161">
            <v>2010.5</v>
          </cell>
          <cell r="Q161">
            <v>0</v>
          </cell>
          <cell r="R161">
            <v>2010.5</v>
          </cell>
          <cell r="S161">
            <v>2010.5</v>
          </cell>
          <cell r="T161">
            <v>2011.25</v>
          </cell>
          <cell r="U161">
            <v>2011.25</v>
          </cell>
          <cell r="V161">
            <v>2011.25</v>
          </cell>
          <cell r="W161">
            <v>2010.5</v>
          </cell>
          <cell r="X161">
            <v>2011.25</v>
          </cell>
          <cell r="Y161">
            <v>2010.5</v>
          </cell>
          <cell r="Z161">
            <v>2010.5</v>
          </cell>
          <cell r="AA161">
            <v>2010.5</v>
          </cell>
          <cell r="AB161">
            <v>2011.25</v>
          </cell>
          <cell r="AC161">
            <v>0</v>
          </cell>
          <cell r="AD161">
            <v>2010.5</v>
          </cell>
          <cell r="AE161">
            <v>2011.25</v>
          </cell>
          <cell r="AF161">
            <v>2011.25</v>
          </cell>
          <cell r="AG161">
            <v>2010.5</v>
          </cell>
          <cell r="AH161">
            <v>2011.25</v>
          </cell>
          <cell r="AI161">
            <v>2010.5</v>
          </cell>
          <cell r="AJ161">
            <v>2010.5</v>
          </cell>
          <cell r="AK161">
            <v>2010.25</v>
          </cell>
        </row>
        <row r="162">
          <cell r="C162" t="str">
            <v>Olanzapine ODT2.5mg</v>
          </cell>
          <cell r="D162" t="str">
            <v>Olanzapine ODT</v>
          </cell>
          <cell r="E162" t="str">
            <v>2.5mg</v>
          </cell>
          <cell r="F162" t="str">
            <v>Y</v>
          </cell>
          <cell r="G162">
            <v>2010.5</v>
          </cell>
          <cell r="H162">
            <v>2011.25</v>
          </cell>
          <cell r="I162">
            <v>2011.25</v>
          </cell>
          <cell r="J162">
            <v>2011.25</v>
          </cell>
          <cell r="K162">
            <v>2010.5</v>
          </cell>
          <cell r="L162">
            <v>2011.25</v>
          </cell>
          <cell r="M162">
            <v>2011.25</v>
          </cell>
          <cell r="N162">
            <v>2011.25</v>
          </cell>
          <cell r="O162">
            <v>2010.5</v>
          </cell>
          <cell r="P162">
            <v>2010.5</v>
          </cell>
          <cell r="Q162">
            <v>0</v>
          </cell>
          <cell r="R162">
            <v>2011.25</v>
          </cell>
          <cell r="S162">
            <v>2010.5</v>
          </cell>
          <cell r="T162">
            <v>2011.25</v>
          </cell>
          <cell r="U162">
            <v>2011.25</v>
          </cell>
          <cell r="V162">
            <v>2011.25</v>
          </cell>
          <cell r="W162">
            <v>2011.25</v>
          </cell>
          <cell r="X162">
            <v>2011.25</v>
          </cell>
          <cell r="Y162">
            <v>2010.5</v>
          </cell>
          <cell r="Z162">
            <v>2010.5</v>
          </cell>
          <cell r="AA162">
            <v>2011.25</v>
          </cell>
          <cell r="AB162">
            <v>2011.25</v>
          </cell>
          <cell r="AC162">
            <v>0</v>
          </cell>
          <cell r="AD162">
            <v>2010.5</v>
          </cell>
          <cell r="AE162">
            <v>2011.25</v>
          </cell>
          <cell r="AF162">
            <v>2011.25</v>
          </cell>
          <cell r="AG162">
            <v>2010.5</v>
          </cell>
          <cell r="AH162">
            <v>2011.25</v>
          </cell>
          <cell r="AI162">
            <v>2011.25</v>
          </cell>
          <cell r="AJ162">
            <v>2011.25</v>
          </cell>
          <cell r="AK162">
            <v>2010.5</v>
          </cell>
        </row>
        <row r="163">
          <cell r="C163" t="str">
            <v>Olanzapine ODT7.5mg</v>
          </cell>
          <cell r="D163" t="str">
            <v>Olanzapine ODT</v>
          </cell>
          <cell r="E163" t="str">
            <v>7.5mg</v>
          </cell>
          <cell r="F163" t="str">
            <v>Y</v>
          </cell>
          <cell r="G163">
            <v>2010.5</v>
          </cell>
          <cell r="H163">
            <v>2011.25</v>
          </cell>
          <cell r="I163">
            <v>2011.25</v>
          </cell>
          <cell r="J163">
            <v>2011.25</v>
          </cell>
          <cell r="K163">
            <v>2010.5</v>
          </cell>
          <cell r="L163">
            <v>2011.25</v>
          </cell>
          <cell r="M163">
            <v>2011.25</v>
          </cell>
          <cell r="N163">
            <v>2011.25</v>
          </cell>
          <cell r="O163">
            <v>2010.5</v>
          </cell>
          <cell r="P163">
            <v>2010.5</v>
          </cell>
          <cell r="Q163">
            <v>0</v>
          </cell>
          <cell r="R163">
            <v>2011.25</v>
          </cell>
          <cell r="S163">
            <v>2010.5</v>
          </cell>
          <cell r="T163">
            <v>2011.25</v>
          </cell>
          <cell r="U163">
            <v>2011.25</v>
          </cell>
          <cell r="V163">
            <v>2011.25</v>
          </cell>
          <cell r="W163">
            <v>2011.25</v>
          </cell>
          <cell r="X163">
            <v>2011.25</v>
          </cell>
          <cell r="Y163">
            <v>2010.5</v>
          </cell>
          <cell r="Z163">
            <v>2010.5</v>
          </cell>
          <cell r="AA163">
            <v>2011.25</v>
          </cell>
          <cell r="AB163">
            <v>2011.25</v>
          </cell>
          <cell r="AC163">
            <v>0</v>
          </cell>
          <cell r="AD163">
            <v>2010.5</v>
          </cell>
          <cell r="AE163">
            <v>2011.25</v>
          </cell>
          <cell r="AF163">
            <v>2011.25</v>
          </cell>
          <cell r="AG163">
            <v>2010.5</v>
          </cell>
          <cell r="AH163">
            <v>2011.25</v>
          </cell>
          <cell r="AI163">
            <v>2011.25</v>
          </cell>
          <cell r="AJ163">
            <v>2011.25</v>
          </cell>
          <cell r="AK163">
            <v>2010.5</v>
          </cell>
        </row>
        <row r="164">
          <cell r="C164" t="str">
            <v>Olanzapine ODT15mg</v>
          </cell>
          <cell r="D164" t="str">
            <v>Olanzapine ODT</v>
          </cell>
          <cell r="E164" t="str">
            <v>15mg</v>
          </cell>
          <cell r="F164" t="str">
            <v>Y</v>
          </cell>
          <cell r="G164">
            <v>2010.5</v>
          </cell>
          <cell r="H164">
            <v>2011.25</v>
          </cell>
          <cell r="I164">
            <v>2011.25</v>
          </cell>
          <cell r="J164">
            <v>2011.25</v>
          </cell>
          <cell r="K164">
            <v>2010.5</v>
          </cell>
          <cell r="L164">
            <v>2011.25</v>
          </cell>
          <cell r="M164">
            <v>2011.25</v>
          </cell>
          <cell r="N164">
            <v>2011.25</v>
          </cell>
          <cell r="O164">
            <v>2010.5</v>
          </cell>
          <cell r="P164">
            <v>2010.5</v>
          </cell>
          <cell r="Q164">
            <v>0</v>
          </cell>
          <cell r="R164">
            <v>2011.25</v>
          </cell>
          <cell r="S164">
            <v>2010.5</v>
          </cell>
          <cell r="T164">
            <v>2011.25</v>
          </cell>
          <cell r="U164">
            <v>2011.25</v>
          </cell>
          <cell r="V164">
            <v>2011.25</v>
          </cell>
          <cell r="W164">
            <v>2011.25</v>
          </cell>
          <cell r="X164">
            <v>2011.25</v>
          </cell>
          <cell r="Y164">
            <v>2010.5</v>
          </cell>
          <cell r="Z164">
            <v>2010.5</v>
          </cell>
          <cell r="AA164">
            <v>2011.25</v>
          </cell>
          <cell r="AB164">
            <v>2011.25</v>
          </cell>
          <cell r="AC164">
            <v>0</v>
          </cell>
          <cell r="AD164">
            <v>2010.5</v>
          </cell>
          <cell r="AE164">
            <v>2011.25</v>
          </cell>
          <cell r="AF164">
            <v>2011.25</v>
          </cell>
          <cell r="AG164">
            <v>2010.5</v>
          </cell>
          <cell r="AH164">
            <v>2011.25</v>
          </cell>
          <cell r="AI164">
            <v>2011.25</v>
          </cell>
          <cell r="AJ164">
            <v>2011.25</v>
          </cell>
          <cell r="AK164">
            <v>2010.5</v>
          </cell>
        </row>
        <row r="165">
          <cell r="C165" t="str">
            <v>Olanzapine ODT20mg</v>
          </cell>
          <cell r="D165" t="str">
            <v>Olanzapine ODT</v>
          </cell>
          <cell r="E165" t="str">
            <v>20mg</v>
          </cell>
          <cell r="F165" t="str">
            <v>Y</v>
          </cell>
          <cell r="G165">
            <v>2010.5</v>
          </cell>
          <cell r="H165">
            <v>2011.25</v>
          </cell>
          <cell r="I165">
            <v>2011.25</v>
          </cell>
          <cell r="J165">
            <v>2011.25</v>
          </cell>
          <cell r="K165">
            <v>2010.5</v>
          </cell>
          <cell r="L165">
            <v>2011.25</v>
          </cell>
          <cell r="M165">
            <v>2011.25</v>
          </cell>
          <cell r="N165">
            <v>2011.25</v>
          </cell>
          <cell r="O165">
            <v>2010.5</v>
          </cell>
          <cell r="P165">
            <v>2010.5</v>
          </cell>
          <cell r="Q165">
            <v>0</v>
          </cell>
          <cell r="R165">
            <v>2011.25</v>
          </cell>
          <cell r="S165">
            <v>2010.5</v>
          </cell>
          <cell r="T165">
            <v>2011.25</v>
          </cell>
          <cell r="U165">
            <v>2011.25</v>
          </cell>
          <cell r="V165">
            <v>2011.25</v>
          </cell>
          <cell r="W165">
            <v>2011.25</v>
          </cell>
          <cell r="X165">
            <v>2011.25</v>
          </cell>
          <cell r="Y165">
            <v>2010.5</v>
          </cell>
          <cell r="Z165">
            <v>2010.5</v>
          </cell>
          <cell r="AA165">
            <v>2011.25</v>
          </cell>
          <cell r="AB165">
            <v>2011.25</v>
          </cell>
          <cell r="AC165">
            <v>0</v>
          </cell>
          <cell r="AD165">
            <v>2010.5</v>
          </cell>
          <cell r="AE165">
            <v>2011.25</v>
          </cell>
          <cell r="AF165">
            <v>2011.25</v>
          </cell>
          <cell r="AG165">
            <v>2010.5</v>
          </cell>
          <cell r="AH165">
            <v>2011.25</v>
          </cell>
          <cell r="AI165">
            <v>2011.25</v>
          </cell>
          <cell r="AJ165">
            <v>2011.25</v>
          </cell>
          <cell r="AK165">
            <v>2010.5</v>
          </cell>
        </row>
        <row r="166">
          <cell r="C166" t="str">
            <v>Perindopril + Indapamide4+1.25mg</v>
          </cell>
          <cell r="D166" t="str">
            <v>Perindopril + Indapamide</v>
          </cell>
          <cell r="E166" t="str">
            <v>4+1.25mg</v>
          </cell>
          <cell r="F166" t="str">
            <v>Y</v>
          </cell>
          <cell r="G166">
            <v>2011.25</v>
          </cell>
          <cell r="H166">
            <v>2010.5</v>
          </cell>
          <cell r="I166">
            <v>2011.25</v>
          </cell>
          <cell r="J166">
            <v>2010.25</v>
          </cell>
          <cell r="K166">
            <v>2011.25</v>
          </cell>
          <cell r="L166">
            <v>2010.5</v>
          </cell>
          <cell r="M166">
            <v>2010.5</v>
          </cell>
          <cell r="N166">
            <v>2010.5</v>
          </cell>
          <cell r="O166">
            <v>2011.25</v>
          </cell>
          <cell r="P166">
            <v>2011.25</v>
          </cell>
          <cell r="Q166">
            <v>0</v>
          </cell>
          <cell r="R166">
            <v>2010.5</v>
          </cell>
          <cell r="S166">
            <v>2011.25</v>
          </cell>
          <cell r="T166">
            <v>2011.25</v>
          </cell>
          <cell r="U166">
            <v>2011.25</v>
          </cell>
          <cell r="V166">
            <v>2011.25</v>
          </cell>
          <cell r="W166">
            <v>2010.5</v>
          </cell>
          <cell r="X166">
            <v>2011.25</v>
          </cell>
          <cell r="Y166">
            <v>2011.25</v>
          </cell>
          <cell r="Z166">
            <v>2011.25</v>
          </cell>
          <cell r="AA166">
            <v>2010.5</v>
          </cell>
          <cell r="AB166">
            <v>2011.25</v>
          </cell>
          <cell r="AC166">
            <v>0</v>
          </cell>
          <cell r="AD166">
            <v>2011.25</v>
          </cell>
          <cell r="AE166">
            <v>2011.25</v>
          </cell>
          <cell r="AF166">
            <v>2011.25</v>
          </cell>
          <cell r="AG166">
            <v>2011.25</v>
          </cell>
          <cell r="AH166">
            <v>2011.25</v>
          </cell>
          <cell r="AI166">
            <v>2010.5</v>
          </cell>
          <cell r="AJ166">
            <v>2010.5</v>
          </cell>
          <cell r="AK166">
            <v>2010.25</v>
          </cell>
        </row>
        <row r="167">
          <cell r="C167" t="str">
            <v>Ramipril + HCTZ5+12.5mg</v>
          </cell>
          <cell r="D167" t="str">
            <v>Ramipril + HCTZ</v>
          </cell>
          <cell r="E167" t="str">
            <v>5+12.5mg</v>
          </cell>
          <cell r="F167" t="str">
            <v>Y</v>
          </cell>
          <cell r="G167">
            <v>2011.25</v>
          </cell>
          <cell r="H167">
            <v>2010.5</v>
          </cell>
          <cell r="I167">
            <v>2011.25</v>
          </cell>
          <cell r="J167">
            <v>2010.25</v>
          </cell>
          <cell r="K167">
            <v>2011.25</v>
          </cell>
          <cell r="L167">
            <v>2010.5</v>
          </cell>
          <cell r="M167">
            <v>2010.5</v>
          </cell>
          <cell r="N167">
            <v>2010.5</v>
          </cell>
          <cell r="O167">
            <v>2011.25</v>
          </cell>
          <cell r="P167">
            <v>2011.25</v>
          </cell>
          <cell r="Q167">
            <v>0</v>
          </cell>
          <cell r="R167">
            <v>2010.5</v>
          </cell>
          <cell r="S167">
            <v>2011.25</v>
          </cell>
          <cell r="T167">
            <v>2011.25</v>
          </cell>
          <cell r="U167">
            <v>2011.25</v>
          </cell>
          <cell r="V167">
            <v>2011.25</v>
          </cell>
          <cell r="W167">
            <v>2010.5</v>
          </cell>
          <cell r="X167">
            <v>2011.25</v>
          </cell>
          <cell r="Y167">
            <v>2011.25</v>
          </cell>
          <cell r="Z167">
            <v>2011.25</v>
          </cell>
          <cell r="AA167">
            <v>2010.5</v>
          </cell>
          <cell r="AB167">
            <v>2011.25</v>
          </cell>
          <cell r="AC167">
            <v>0</v>
          </cell>
          <cell r="AD167">
            <v>2011.25</v>
          </cell>
          <cell r="AE167">
            <v>2011.25</v>
          </cell>
          <cell r="AF167">
            <v>2011.25</v>
          </cell>
          <cell r="AG167">
            <v>2011.25</v>
          </cell>
          <cell r="AH167">
            <v>2011.25</v>
          </cell>
          <cell r="AI167">
            <v>2010.5</v>
          </cell>
          <cell r="AJ167">
            <v>2010.5</v>
          </cell>
          <cell r="AK167">
            <v>2010.25</v>
          </cell>
        </row>
        <row r="168">
          <cell r="C168" t="str">
            <v>Gabapentin300mg</v>
          </cell>
          <cell r="D168" t="str">
            <v>Gabapentin</v>
          </cell>
          <cell r="E168" t="str">
            <v>300mg</v>
          </cell>
          <cell r="F168" t="str">
            <v>Y</v>
          </cell>
          <cell r="G168">
            <v>2011.25</v>
          </cell>
          <cell r="H168">
            <v>2010.5</v>
          </cell>
          <cell r="I168">
            <v>2011.25</v>
          </cell>
          <cell r="J168">
            <v>2010.25</v>
          </cell>
          <cell r="K168">
            <v>2011.25</v>
          </cell>
          <cell r="L168">
            <v>2010.5</v>
          </cell>
          <cell r="M168">
            <v>2010.5</v>
          </cell>
          <cell r="N168">
            <v>2010.5</v>
          </cell>
          <cell r="O168">
            <v>2011.25</v>
          </cell>
          <cell r="P168">
            <v>2011.25</v>
          </cell>
          <cell r="Q168">
            <v>0</v>
          </cell>
          <cell r="R168">
            <v>2010.5</v>
          </cell>
          <cell r="S168">
            <v>2011.25</v>
          </cell>
          <cell r="T168">
            <v>2011.25</v>
          </cell>
          <cell r="U168">
            <v>2011.25</v>
          </cell>
          <cell r="V168">
            <v>2011.25</v>
          </cell>
          <cell r="W168">
            <v>2010.5</v>
          </cell>
          <cell r="X168">
            <v>2011.25</v>
          </cell>
          <cell r="Y168">
            <v>2011.25</v>
          </cell>
          <cell r="Z168">
            <v>2011.25</v>
          </cell>
          <cell r="AA168">
            <v>2010.5</v>
          </cell>
          <cell r="AB168">
            <v>2011.25</v>
          </cell>
          <cell r="AC168">
            <v>0</v>
          </cell>
          <cell r="AD168">
            <v>2011.25</v>
          </cell>
          <cell r="AE168">
            <v>2011.25</v>
          </cell>
          <cell r="AF168">
            <v>2011.25</v>
          </cell>
          <cell r="AG168">
            <v>2011.25</v>
          </cell>
          <cell r="AH168">
            <v>2011.25</v>
          </cell>
          <cell r="AI168">
            <v>2010.5</v>
          </cell>
          <cell r="AJ168">
            <v>2010.5</v>
          </cell>
          <cell r="AK168">
            <v>2010.25</v>
          </cell>
        </row>
        <row r="169">
          <cell r="C169" t="str">
            <v>Gabapentin400mg</v>
          </cell>
          <cell r="D169" t="str">
            <v>Gabapentin</v>
          </cell>
          <cell r="E169" t="str">
            <v>400mg</v>
          </cell>
          <cell r="F169" t="str">
            <v>Y</v>
          </cell>
          <cell r="G169">
            <v>2011.25</v>
          </cell>
          <cell r="H169">
            <v>2010.5</v>
          </cell>
          <cell r="I169">
            <v>2011.25</v>
          </cell>
          <cell r="J169">
            <v>2010.25</v>
          </cell>
          <cell r="K169">
            <v>2011.25</v>
          </cell>
          <cell r="L169">
            <v>2010.5</v>
          </cell>
          <cell r="M169">
            <v>2010.5</v>
          </cell>
          <cell r="N169">
            <v>2010.5</v>
          </cell>
          <cell r="O169">
            <v>2011.25</v>
          </cell>
          <cell r="P169">
            <v>2011.25</v>
          </cell>
          <cell r="Q169">
            <v>0</v>
          </cell>
          <cell r="R169">
            <v>2010.5</v>
          </cell>
          <cell r="S169">
            <v>2011.25</v>
          </cell>
          <cell r="T169">
            <v>2011.25</v>
          </cell>
          <cell r="U169">
            <v>2011.25</v>
          </cell>
          <cell r="V169">
            <v>2011.25</v>
          </cell>
          <cell r="W169">
            <v>2010.5</v>
          </cell>
          <cell r="X169">
            <v>2011.25</v>
          </cell>
          <cell r="Y169">
            <v>2011.25</v>
          </cell>
          <cell r="Z169">
            <v>2011.25</v>
          </cell>
          <cell r="AA169">
            <v>2010.5</v>
          </cell>
          <cell r="AB169">
            <v>2011.25</v>
          </cell>
          <cell r="AC169">
            <v>0</v>
          </cell>
          <cell r="AD169">
            <v>2011.25</v>
          </cell>
          <cell r="AE169">
            <v>2011.25</v>
          </cell>
          <cell r="AF169">
            <v>2011.25</v>
          </cell>
          <cell r="AG169">
            <v>2011.25</v>
          </cell>
          <cell r="AH169">
            <v>2011.25</v>
          </cell>
          <cell r="AI169">
            <v>2010.5</v>
          </cell>
          <cell r="AJ169">
            <v>2010.5</v>
          </cell>
          <cell r="AK169">
            <v>2010.25</v>
          </cell>
        </row>
        <row r="170">
          <cell r="C170" t="str">
            <v>Gabapentin600mg</v>
          </cell>
          <cell r="D170" t="str">
            <v>Gabapentin</v>
          </cell>
          <cell r="E170" t="str">
            <v>600mg</v>
          </cell>
          <cell r="F170" t="str">
            <v>Y</v>
          </cell>
          <cell r="G170">
            <v>2011.25</v>
          </cell>
          <cell r="H170">
            <v>2010.5</v>
          </cell>
          <cell r="I170">
            <v>2011.25</v>
          </cell>
          <cell r="J170">
            <v>2010.25</v>
          </cell>
          <cell r="K170">
            <v>2011.25</v>
          </cell>
          <cell r="L170">
            <v>2010.5</v>
          </cell>
          <cell r="M170">
            <v>2010.5</v>
          </cell>
          <cell r="N170">
            <v>2010.5</v>
          </cell>
          <cell r="O170">
            <v>2011.25</v>
          </cell>
          <cell r="P170">
            <v>2011.25</v>
          </cell>
          <cell r="Q170">
            <v>0</v>
          </cell>
          <cell r="R170">
            <v>2010.5</v>
          </cell>
          <cell r="S170">
            <v>2011.25</v>
          </cell>
          <cell r="T170">
            <v>2011.25</v>
          </cell>
          <cell r="U170">
            <v>2011.25</v>
          </cell>
          <cell r="V170">
            <v>2011.25</v>
          </cell>
          <cell r="W170">
            <v>2010.5</v>
          </cell>
          <cell r="X170">
            <v>2011.25</v>
          </cell>
          <cell r="Y170">
            <v>2011.25</v>
          </cell>
          <cell r="Z170">
            <v>2011.25</v>
          </cell>
          <cell r="AA170">
            <v>2010.5</v>
          </cell>
          <cell r="AB170">
            <v>2011.25</v>
          </cell>
          <cell r="AC170">
            <v>0</v>
          </cell>
          <cell r="AD170">
            <v>2011.25</v>
          </cell>
          <cell r="AE170">
            <v>2011.25</v>
          </cell>
          <cell r="AF170">
            <v>2011.25</v>
          </cell>
          <cell r="AG170">
            <v>2011.25</v>
          </cell>
          <cell r="AH170">
            <v>2011.25</v>
          </cell>
          <cell r="AI170">
            <v>2010.5</v>
          </cell>
          <cell r="AJ170">
            <v>2010.5</v>
          </cell>
          <cell r="AK170">
            <v>2010.25</v>
          </cell>
        </row>
        <row r="171">
          <cell r="C171" t="str">
            <v>Atorvastatin + Amlodipine10+5mg</v>
          </cell>
          <cell r="D171" t="str">
            <v>Atorvastatin + Amlodipine</v>
          </cell>
          <cell r="E171" t="str">
            <v>10+5mg</v>
          </cell>
          <cell r="F171" t="str">
            <v>Y</v>
          </cell>
          <cell r="G171">
            <v>2012</v>
          </cell>
          <cell r="H171">
            <v>2012</v>
          </cell>
          <cell r="I171">
            <v>2012.5</v>
          </cell>
          <cell r="J171">
            <v>2011.75</v>
          </cell>
          <cell r="K171">
            <v>2012</v>
          </cell>
          <cell r="L171">
            <v>2012</v>
          </cell>
          <cell r="M171">
            <v>2012</v>
          </cell>
          <cell r="N171">
            <v>2012</v>
          </cell>
          <cell r="O171">
            <v>2012</v>
          </cell>
          <cell r="P171">
            <v>2012</v>
          </cell>
          <cell r="Q171">
            <v>0</v>
          </cell>
          <cell r="R171">
            <v>2012</v>
          </cell>
          <cell r="S171">
            <v>2012</v>
          </cell>
          <cell r="T171">
            <v>2012.5</v>
          </cell>
          <cell r="U171">
            <v>2012.5</v>
          </cell>
          <cell r="V171">
            <v>2012.5</v>
          </cell>
          <cell r="W171">
            <v>2012</v>
          </cell>
          <cell r="X171">
            <v>2012.5</v>
          </cell>
          <cell r="Y171">
            <v>2012</v>
          </cell>
          <cell r="Z171">
            <v>2012</v>
          </cell>
          <cell r="AA171">
            <v>2012</v>
          </cell>
          <cell r="AB171">
            <v>2012.5</v>
          </cell>
          <cell r="AC171">
            <v>0</v>
          </cell>
          <cell r="AD171">
            <v>2012</v>
          </cell>
          <cell r="AE171">
            <v>2012.5</v>
          </cell>
          <cell r="AF171">
            <v>2012.5</v>
          </cell>
          <cell r="AG171">
            <v>2012</v>
          </cell>
          <cell r="AH171">
            <v>2012.5</v>
          </cell>
          <cell r="AI171">
            <v>2012</v>
          </cell>
          <cell r="AJ171">
            <v>2012</v>
          </cell>
          <cell r="AK171">
            <v>2011.75</v>
          </cell>
        </row>
        <row r="172">
          <cell r="C172" t="str">
            <v>Atorvastatin + Amlodipine10+10mg</v>
          </cell>
          <cell r="D172" t="str">
            <v>Atorvastatin + Amlodipine</v>
          </cell>
          <cell r="E172" t="str">
            <v>10+10mg</v>
          </cell>
          <cell r="F172" t="str">
            <v>Y</v>
          </cell>
          <cell r="G172">
            <v>2012</v>
          </cell>
          <cell r="H172">
            <v>2012</v>
          </cell>
          <cell r="I172">
            <v>2012.5</v>
          </cell>
          <cell r="J172">
            <v>2011.75</v>
          </cell>
          <cell r="K172">
            <v>2012</v>
          </cell>
          <cell r="L172">
            <v>2012</v>
          </cell>
          <cell r="M172">
            <v>2012</v>
          </cell>
          <cell r="N172">
            <v>2012</v>
          </cell>
          <cell r="O172">
            <v>2012</v>
          </cell>
          <cell r="P172">
            <v>2012</v>
          </cell>
          <cell r="Q172">
            <v>0</v>
          </cell>
          <cell r="R172">
            <v>2012</v>
          </cell>
          <cell r="S172">
            <v>2012</v>
          </cell>
          <cell r="T172">
            <v>2012.5</v>
          </cell>
          <cell r="U172">
            <v>2012.5</v>
          </cell>
          <cell r="V172">
            <v>2012.5</v>
          </cell>
          <cell r="W172">
            <v>2012</v>
          </cell>
          <cell r="X172">
            <v>2012.5</v>
          </cell>
          <cell r="Y172">
            <v>2012</v>
          </cell>
          <cell r="Z172">
            <v>2012</v>
          </cell>
          <cell r="AA172">
            <v>2012</v>
          </cell>
          <cell r="AB172">
            <v>2012.5</v>
          </cell>
          <cell r="AC172">
            <v>0</v>
          </cell>
          <cell r="AD172">
            <v>2012</v>
          </cell>
          <cell r="AE172">
            <v>2012.5</v>
          </cell>
          <cell r="AF172">
            <v>2012.5</v>
          </cell>
          <cell r="AG172">
            <v>2012</v>
          </cell>
          <cell r="AH172">
            <v>2012.5</v>
          </cell>
          <cell r="AI172">
            <v>2012</v>
          </cell>
          <cell r="AJ172">
            <v>2012</v>
          </cell>
          <cell r="AK172">
            <v>2011.75</v>
          </cell>
        </row>
        <row r="173">
          <cell r="C173" t="str">
            <v>Atorvastatin + Amlodipine20+5mg</v>
          </cell>
          <cell r="D173" t="str">
            <v>Atorvastatin + Amlodipine</v>
          </cell>
          <cell r="E173" t="str">
            <v>20+5mg</v>
          </cell>
          <cell r="F173" t="str">
            <v>Y</v>
          </cell>
          <cell r="G173">
            <v>2012.5</v>
          </cell>
          <cell r="H173">
            <v>2012</v>
          </cell>
          <cell r="I173">
            <v>2012.5</v>
          </cell>
          <cell r="J173">
            <v>2011.75</v>
          </cell>
          <cell r="K173">
            <v>2012.5</v>
          </cell>
          <cell r="L173">
            <v>2012</v>
          </cell>
          <cell r="M173">
            <v>2012</v>
          </cell>
          <cell r="N173">
            <v>2012</v>
          </cell>
          <cell r="O173">
            <v>2012.5</v>
          </cell>
          <cell r="P173">
            <v>2012.5</v>
          </cell>
          <cell r="Q173">
            <v>0</v>
          </cell>
          <cell r="R173">
            <v>2012</v>
          </cell>
          <cell r="S173">
            <v>2012.5</v>
          </cell>
          <cell r="T173">
            <v>2012.5</v>
          </cell>
          <cell r="U173">
            <v>2012.5</v>
          </cell>
          <cell r="V173">
            <v>2012.5</v>
          </cell>
          <cell r="W173">
            <v>2012</v>
          </cell>
          <cell r="X173">
            <v>2012.5</v>
          </cell>
          <cell r="Y173">
            <v>2012.5</v>
          </cell>
          <cell r="Z173">
            <v>2012.5</v>
          </cell>
          <cell r="AA173">
            <v>2012</v>
          </cell>
          <cell r="AB173">
            <v>2012.5</v>
          </cell>
          <cell r="AC173">
            <v>0</v>
          </cell>
          <cell r="AD173">
            <v>2012.5</v>
          </cell>
          <cell r="AE173">
            <v>2012.5</v>
          </cell>
          <cell r="AF173">
            <v>2012.5</v>
          </cell>
          <cell r="AG173">
            <v>2012.5</v>
          </cell>
          <cell r="AH173">
            <v>2012.5</v>
          </cell>
          <cell r="AI173">
            <v>2012</v>
          </cell>
          <cell r="AJ173">
            <v>2012</v>
          </cell>
          <cell r="AK173">
            <v>2011.75</v>
          </cell>
        </row>
        <row r="174">
          <cell r="C174" t="str">
            <v>Atorvastatin + Amlodipine20+10mg</v>
          </cell>
          <cell r="D174" t="str">
            <v>Atorvastatin + Amlodipine</v>
          </cell>
          <cell r="E174" t="str">
            <v>20+10mg</v>
          </cell>
          <cell r="F174" t="str">
            <v>Y</v>
          </cell>
          <cell r="G174">
            <v>2012.5</v>
          </cell>
          <cell r="H174">
            <v>2012</v>
          </cell>
          <cell r="I174">
            <v>2012.5</v>
          </cell>
          <cell r="J174">
            <v>2011.75</v>
          </cell>
          <cell r="K174">
            <v>2012.5</v>
          </cell>
          <cell r="L174">
            <v>2012</v>
          </cell>
          <cell r="M174">
            <v>2012</v>
          </cell>
          <cell r="N174">
            <v>2012</v>
          </cell>
          <cell r="O174">
            <v>2012.5</v>
          </cell>
          <cell r="P174">
            <v>2012.5</v>
          </cell>
          <cell r="Q174">
            <v>0</v>
          </cell>
          <cell r="R174">
            <v>2012</v>
          </cell>
          <cell r="S174">
            <v>2012.5</v>
          </cell>
          <cell r="T174">
            <v>2012.5</v>
          </cell>
          <cell r="U174">
            <v>2012.5</v>
          </cell>
          <cell r="V174">
            <v>2012.5</v>
          </cell>
          <cell r="W174">
            <v>2012</v>
          </cell>
          <cell r="X174">
            <v>2012.5</v>
          </cell>
          <cell r="Y174">
            <v>2012.5</v>
          </cell>
          <cell r="Z174">
            <v>2012.5</v>
          </cell>
          <cell r="AA174">
            <v>2012</v>
          </cell>
          <cell r="AB174">
            <v>2012.5</v>
          </cell>
          <cell r="AC174">
            <v>0</v>
          </cell>
          <cell r="AD174">
            <v>2012.5</v>
          </cell>
          <cell r="AE174">
            <v>2012.5</v>
          </cell>
          <cell r="AF174">
            <v>2012.5</v>
          </cell>
          <cell r="AG174">
            <v>2012.5</v>
          </cell>
          <cell r="AH174">
            <v>2012.5</v>
          </cell>
          <cell r="AI174">
            <v>2012</v>
          </cell>
          <cell r="AJ174">
            <v>2012</v>
          </cell>
          <cell r="AK174">
            <v>2011.75</v>
          </cell>
        </row>
        <row r="175">
          <cell r="C175" t="str">
            <v>Atorvastatin + Amlodipine10+2.5mg</v>
          </cell>
          <cell r="D175" t="str">
            <v>Atorvastatin + Amlodipine</v>
          </cell>
          <cell r="E175" t="str">
            <v>10+2.5mg</v>
          </cell>
          <cell r="F175" t="str">
            <v>Y</v>
          </cell>
          <cell r="G175">
            <v>2012.5</v>
          </cell>
          <cell r="H175">
            <v>2012.5</v>
          </cell>
          <cell r="I175">
            <v>2012.5</v>
          </cell>
          <cell r="J175">
            <v>2012.5</v>
          </cell>
          <cell r="K175">
            <v>2012.5</v>
          </cell>
          <cell r="L175">
            <v>2012.5</v>
          </cell>
          <cell r="M175">
            <v>2012.5</v>
          </cell>
          <cell r="N175">
            <v>2012.5</v>
          </cell>
          <cell r="O175">
            <v>2012.5</v>
          </cell>
          <cell r="P175">
            <v>2012.5</v>
          </cell>
          <cell r="Q175">
            <v>0</v>
          </cell>
          <cell r="R175">
            <v>2012.5</v>
          </cell>
          <cell r="S175">
            <v>2012.5</v>
          </cell>
          <cell r="T175">
            <v>2012.5</v>
          </cell>
          <cell r="U175">
            <v>2012.5</v>
          </cell>
          <cell r="V175">
            <v>2012.5</v>
          </cell>
          <cell r="W175">
            <v>2012.5</v>
          </cell>
          <cell r="X175">
            <v>2012.5</v>
          </cell>
          <cell r="Y175">
            <v>2012.5</v>
          </cell>
          <cell r="Z175">
            <v>2012.5</v>
          </cell>
          <cell r="AA175">
            <v>2012.5</v>
          </cell>
          <cell r="AB175">
            <v>2012.5</v>
          </cell>
          <cell r="AC175">
            <v>0</v>
          </cell>
          <cell r="AD175">
            <v>2012.5</v>
          </cell>
          <cell r="AE175">
            <v>2012.5</v>
          </cell>
          <cell r="AF175">
            <v>2012.5</v>
          </cell>
          <cell r="AG175">
            <v>2012.5</v>
          </cell>
          <cell r="AH175">
            <v>2012.5</v>
          </cell>
          <cell r="AI175">
            <v>2012.5</v>
          </cell>
          <cell r="AJ175">
            <v>2012.5</v>
          </cell>
          <cell r="AK175">
            <v>2012.5</v>
          </cell>
        </row>
        <row r="176">
          <cell r="C176" t="str">
            <v>Atorvastatin + Amlodipine20+2.5mg</v>
          </cell>
          <cell r="D176" t="str">
            <v>Atorvastatin + Amlodipine</v>
          </cell>
          <cell r="E176" t="str">
            <v>20+2.5mg</v>
          </cell>
          <cell r="F176" t="str">
            <v>Y</v>
          </cell>
          <cell r="G176">
            <v>2012.5</v>
          </cell>
          <cell r="H176">
            <v>2012.5</v>
          </cell>
          <cell r="I176">
            <v>2012.5</v>
          </cell>
          <cell r="J176">
            <v>2012.5</v>
          </cell>
          <cell r="K176">
            <v>2012.5</v>
          </cell>
          <cell r="L176">
            <v>2012.5</v>
          </cell>
          <cell r="M176">
            <v>2012.5</v>
          </cell>
          <cell r="N176">
            <v>2012.5</v>
          </cell>
          <cell r="O176">
            <v>2012.5</v>
          </cell>
          <cell r="P176">
            <v>2012.5</v>
          </cell>
          <cell r="Q176">
            <v>0</v>
          </cell>
          <cell r="R176">
            <v>2012.5</v>
          </cell>
          <cell r="S176">
            <v>2012.5</v>
          </cell>
          <cell r="T176">
            <v>2012.5</v>
          </cell>
          <cell r="U176">
            <v>2012.5</v>
          </cell>
          <cell r="V176">
            <v>2012.5</v>
          </cell>
          <cell r="W176">
            <v>2012.5</v>
          </cell>
          <cell r="X176">
            <v>2012.5</v>
          </cell>
          <cell r="Y176">
            <v>2012.5</v>
          </cell>
          <cell r="Z176">
            <v>2012.5</v>
          </cell>
          <cell r="AA176">
            <v>2012.5</v>
          </cell>
          <cell r="AB176">
            <v>2012.5</v>
          </cell>
          <cell r="AC176">
            <v>0</v>
          </cell>
          <cell r="AD176">
            <v>2012.5</v>
          </cell>
          <cell r="AE176">
            <v>2012.5</v>
          </cell>
          <cell r="AF176">
            <v>2012.5</v>
          </cell>
          <cell r="AG176">
            <v>2012.5</v>
          </cell>
          <cell r="AH176">
            <v>2012.5</v>
          </cell>
          <cell r="AI176">
            <v>2012.5</v>
          </cell>
          <cell r="AJ176">
            <v>2012.5</v>
          </cell>
          <cell r="AK176">
            <v>2012.5</v>
          </cell>
        </row>
        <row r="177">
          <cell r="C177" t="str">
            <v>Atorvastatin + Amlodipine40+2.5mg</v>
          </cell>
          <cell r="D177" t="str">
            <v>Atorvastatin + Amlodipine</v>
          </cell>
          <cell r="E177" t="str">
            <v>40+2.5mg</v>
          </cell>
          <cell r="F177" t="str">
            <v>Y</v>
          </cell>
          <cell r="G177">
            <v>2012.5</v>
          </cell>
          <cell r="H177">
            <v>2012.5</v>
          </cell>
          <cell r="I177">
            <v>2012.5</v>
          </cell>
          <cell r="J177">
            <v>2012.5</v>
          </cell>
          <cell r="K177">
            <v>2012.5</v>
          </cell>
          <cell r="L177">
            <v>2012.5</v>
          </cell>
          <cell r="M177">
            <v>2012.5</v>
          </cell>
          <cell r="N177">
            <v>2012.5</v>
          </cell>
          <cell r="O177">
            <v>2012.5</v>
          </cell>
          <cell r="P177">
            <v>2012.5</v>
          </cell>
          <cell r="Q177">
            <v>0</v>
          </cell>
          <cell r="R177">
            <v>2012.5</v>
          </cell>
          <cell r="S177">
            <v>2012.5</v>
          </cell>
          <cell r="T177">
            <v>2012.5</v>
          </cell>
          <cell r="U177">
            <v>2012.5</v>
          </cell>
          <cell r="V177">
            <v>2012.5</v>
          </cell>
          <cell r="W177">
            <v>2012.5</v>
          </cell>
          <cell r="X177">
            <v>2012.5</v>
          </cell>
          <cell r="Y177">
            <v>2012.5</v>
          </cell>
          <cell r="Z177">
            <v>2012.5</v>
          </cell>
          <cell r="AA177">
            <v>2012.5</v>
          </cell>
          <cell r="AB177">
            <v>2012.5</v>
          </cell>
          <cell r="AC177">
            <v>0</v>
          </cell>
          <cell r="AD177">
            <v>2012.5</v>
          </cell>
          <cell r="AE177">
            <v>2012.5</v>
          </cell>
          <cell r="AF177">
            <v>2012.5</v>
          </cell>
          <cell r="AG177">
            <v>2012.5</v>
          </cell>
          <cell r="AH177">
            <v>2012.5</v>
          </cell>
          <cell r="AI177">
            <v>2012.5</v>
          </cell>
          <cell r="AJ177">
            <v>2012.5</v>
          </cell>
          <cell r="AK177">
            <v>2012.5</v>
          </cell>
        </row>
        <row r="178">
          <cell r="C178" t="str">
            <v>Atorvastatin + Amlodipine40+5mg</v>
          </cell>
          <cell r="D178" t="str">
            <v>Atorvastatin + Amlodipine</v>
          </cell>
          <cell r="E178" t="str">
            <v>40+5mg</v>
          </cell>
          <cell r="F178" t="str">
            <v>Y</v>
          </cell>
          <cell r="G178">
            <v>2012.5</v>
          </cell>
          <cell r="H178">
            <v>2012.5</v>
          </cell>
          <cell r="I178">
            <v>2012.5</v>
          </cell>
          <cell r="J178">
            <v>2012.5</v>
          </cell>
          <cell r="K178">
            <v>2012.5</v>
          </cell>
          <cell r="L178">
            <v>2012.5</v>
          </cell>
          <cell r="M178">
            <v>2012.5</v>
          </cell>
          <cell r="N178">
            <v>2012.5</v>
          </cell>
          <cell r="O178">
            <v>2012.5</v>
          </cell>
          <cell r="P178">
            <v>2012.5</v>
          </cell>
          <cell r="Q178">
            <v>0</v>
          </cell>
          <cell r="R178">
            <v>2012.5</v>
          </cell>
          <cell r="S178">
            <v>2012.5</v>
          </cell>
          <cell r="T178">
            <v>2012.5</v>
          </cell>
          <cell r="U178">
            <v>2012.5</v>
          </cell>
          <cell r="V178">
            <v>2012.5</v>
          </cell>
          <cell r="W178">
            <v>2012.5</v>
          </cell>
          <cell r="X178">
            <v>2012.5</v>
          </cell>
          <cell r="Y178">
            <v>2012.5</v>
          </cell>
          <cell r="Z178">
            <v>2012.5</v>
          </cell>
          <cell r="AA178">
            <v>2012.5</v>
          </cell>
          <cell r="AB178">
            <v>2012.5</v>
          </cell>
          <cell r="AC178">
            <v>0</v>
          </cell>
          <cell r="AD178">
            <v>2012.5</v>
          </cell>
          <cell r="AE178">
            <v>2012.5</v>
          </cell>
          <cell r="AF178">
            <v>2012.5</v>
          </cell>
          <cell r="AG178">
            <v>2012.5</v>
          </cell>
          <cell r="AH178">
            <v>2012.5</v>
          </cell>
          <cell r="AI178">
            <v>2012.5</v>
          </cell>
          <cell r="AJ178">
            <v>2012.5</v>
          </cell>
          <cell r="AK178">
            <v>2012.5</v>
          </cell>
        </row>
        <row r="179">
          <cell r="C179" t="str">
            <v>Atorvastatin + Amlodipine80+5mg</v>
          </cell>
          <cell r="D179" t="str">
            <v>Atorvastatin + Amlodipine</v>
          </cell>
          <cell r="E179" t="str">
            <v>80+5mg</v>
          </cell>
          <cell r="F179" t="str">
            <v>Y</v>
          </cell>
          <cell r="G179">
            <v>2012.5</v>
          </cell>
          <cell r="H179">
            <v>2012.5</v>
          </cell>
          <cell r="I179">
            <v>2012.5</v>
          </cell>
          <cell r="J179">
            <v>2012.5</v>
          </cell>
          <cell r="K179">
            <v>2012.5</v>
          </cell>
          <cell r="L179">
            <v>2012.5</v>
          </cell>
          <cell r="M179">
            <v>2012.5</v>
          </cell>
          <cell r="N179">
            <v>2012.5</v>
          </cell>
          <cell r="O179">
            <v>2012.5</v>
          </cell>
          <cell r="P179">
            <v>2012.5</v>
          </cell>
          <cell r="Q179">
            <v>0</v>
          </cell>
          <cell r="R179">
            <v>2012.5</v>
          </cell>
          <cell r="S179">
            <v>2012.5</v>
          </cell>
          <cell r="T179">
            <v>2012.5</v>
          </cell>
          <cell r="U179">
            <v>2012.5</v>
          </cell>
          <cell r="V179">
            <v>2012.5</v>
          </cell>
          <cell r="W179">
            <v>2012.5</v>
          </cell>
          <cell r="X179">
            <v>2012.5</v>
          </cell>
          <cell r="Y179">
            <v>2012.5</v>
          </cell>
          <cell r="Z179">
            <v>2012.5</v>
          </cell>
          <cell r="AA179">
            <v>2012.5</v>
          </cell>
          <cell r="AB179">
            <v>2012.5</v>
          </cell>
          <cell r="AC179">
            <v>0</v>
          </cell>
          <cell r="AD179">
            <v>2012.5</v>
          </cell>
          <cell r="AE179">
            <v>2012.5</v>
          </cell>
          <cell r="AF179">
            <v>2012.5</v>
          </cell>
          <cell r="AG179">
            <v>2012.5</v>
          </cell>
          <cell r="AH179">
            <v>2012.5</v>
          </cell>
          <cell r="AI179">
            <v>2012.5</v>
          </cell>
          <cell r="AJ179">
            <v>2012.5</v>
          </cell>
          <cell r="AK179">
            <v>2012.5</v>
          </cell>
        </row>
        <row r="180">
          <cell r="C180" t="str">
            <v>Atorvastatin + Amlodipine40+10mg</v>
          </cell>
          <cell r="D180" t="str">
            <v>Atorvastatin + Amlodipine</v>
          </cell>
          <cell r="E180" t="str">
            <v>40+10mg</v>
          </cell>
          <cell r="F180" t="str">
            <v>Y</v>
          </cell>
          <cell r="G180">
            <v>2012.5</v>
          </cell>
          <cell r="H180">
            <v>2012.5</v>
          </cell>
          <cell r="I180">
            <v>2012.5</v>
          </cell>
          <cell r="J180">
            <v>2012.5</v>
          </cell>
          <cell r="K180">
            <v>2012.5</v>
          </cell>
          <cell r="L180">
            <v>2012.5</v>
          </cell>
          <cell r="M180">
            <v>2012.5</v>
          </cell>
          <cell r="N180">
            <v>2012.5</v>
          </cell>
          <cell r="O180">
            <v>2012.5</v>
          </cell>
          <cell r="P180">
            <v>2012.5</v>
          </cell>
          <cell r="Q180">
            <v>0</v>
          </cell>
          <cell r="R180">
            <v>2012.5</v>
          </cell>
          <cell r="S180">
            <v>2012.5</v>
          </cell>
          <cell r="T180">
            <v>2012.5</v>
          </cell>
          <cell r="U180">
            <v>2012.5</v>
          </cell>
          <cell r="V180">
            <v>2012.5</v>
          </cell>
          <cell r="W180">
            <v>2012.5</v>
          </cell>
          <cell r="X180">
            <v>2012.5</v>
          </cell>
          <cell r="Y180">
            <v>2012.5</v>
          </cell>
          <cell r="Z180">
            <v>2012.5</v>
          </cell>
          <cell r="AA180">
            <v>2012.5</v>
          </cell>
          <cell r="AB180">
            <v>2012.5</v>
          </cell>
          <cell r="AC180">
            <v>0</v>
          </cell>
          <cell r="AD180">
            <v>2012.5</v>
          </cell>
          <cell r="AE180">
            <v>2012.5</v>
          </cell>
          <cell r="AF180">
            <v>2012.5</v>
          </cell>
          <cell r="AG180">
            <v>2012.5</v>
          </cell>
          <cell r="AH180">
            <v>2012.5</v>
          </cell>
          <cell r="AI180">
            <v>2012.5</v>
          </cell>
          <cell r="AJ180">
            <v>2012.5</v>
          </cell>
          <cell r="AK180">
            <v>2012.5</v>
          </cell>
        </row>
        <row r="181">
          <cell r="C181" t="str">
            <v>Atorvastatin + Amlodipine80+10mg</v>
          </cell>
          <cell r="D181" t="str">
            <v>Atorvastatin + Amlodipine</v>
          </cell>
          <cell r="E181" t="str">
            <v>80+10mg</v>
          </cell>
          <cell r="F181" t="str">
            <v>Y</v>
          </cell>
          <cell r="G181">
            <v>2012.5</v>
          </cell>
          <cell r="H181">
            <v>2012.5</v>
          </cell>
          <cell r="I181">
            <v>2012.5</v>
          </cell>
          <cell r="J181">
            <v>2012.5</v>
          </cell>
          <cell r="K181">
            <v>2012.5</v>
          </cell>
          <cell r="L181">
            <v>2012.5</v>
          </cell>
          <cell r="M181">
            <v>2012.5</v>
          </cell>
          <cell r="N181">
            <v>2012.5</v>
          </cell>
          <cell r="O181">
            <v>2012.5</v>
          </cell>
          <cell r="P181">
            <v>2012.5</v>
          </cell>
          <cell r="Q181">
            <v>0</v>
          </cell>
          <cell r="R181">
            <v>2012.5</v>
          </cell>
          <cell r="S181">
            <v>2012.5</v>
          </cell>
          <cell r="T181">
            <v>2012.5</v>
          </cell>
          <cell r="U181">
            <v>2012.5</v>
          </cell>
          <cell r="V181">
            <v>2012.5</v>
          </cell>
          <cell r="W181">
            <v>2012.5</v>
          </cell>
          <cell r="X181">
            <v>2012.5</v>
          </cell>
          <cell r="Y181">
            <v>2012.5</v>
          </cell>
          <cell r="Z181">
            <v>2012.5</v>
          </cell>
          <cell r="AA181">
            <v>2012.5</v>
          </cell>
          <cell r="AB181">
            <v>2012.5</v>
          </cell>
          <cell r="AC181">
            <v>0</v>
          </cell>
          <cell r="AD181">
            <v>2012.5</v>
          </cell>
          <cell r="AE181">
            <v>2012.5</v>
          </cell>
          <cell r="AF181">
            <v>2012.5</v>
          </cell>
          <cell r="AG181">
            <v>2012.5</v>
          </cell>
          <cell r="AH181">
            <v>2012.5</v>
          </cell>
          <cell r="AI181">
            <v>2012.5</v>
          </cell>
          <cell r="AJ181">
            <v>2012.5</v>
          </cell>
          <cell r="AK181">
            <v>2012.5</v>
          </cell>
        </row>
        <row r="182">
          <cell r="C182" t="str">
            <v>Bisoprolol1.25mg</v>
          </cell>
          <cell r="D182" t="str">
            <v>Bisoprolol</v>
          </cell>
          <cell r="E182" t="str">
            <v>1.25mg</v>
          </cell>
          <cell r="F182" t="str">
            <v>Y</v>
          </cell>
          <cell r="G182">
            <v>2012</v>
          </cell>
          <cell r="H182">
            <v>2011.25</v>
          </cell>
          <cell r="I182">
            <v>2012</v>
          </cell>
          <cell r="J182">
            <v>2011</v>
          </cell>
          <cell r="K182">
            <v>2012</v>
          </cell>
          <cell r="L182">
            <v>2011.25</v>
          </cell>
          <cell r="M182">
            <v>2011.25</v>
          </cell>
          <cell r="N182">
            <v>2011.25</v>
          </cell>
          <cell r="O182">
            <v>2012</v>
          </cell>
          <cell r="P182">
            <v>2012</v>
          </cell>
          <cell r="Q182">
            <v>0</v>
          </cell>
          <cell r="R182">
            <v>2011.25</v>
          </cell>
          <cell r="S182">
            <v>2012</v>
          </cell>
          <cell r="T182">
            <v>2012</v>
          </cell>
          <cell r="U182">
            <v>2012</v>
          </cell>
          <cell r="V182">
            <v>2012</v>
          </cell>
          <cell r="W182">
            <v>2011.25</v>
          </cell>
          <cell r="X182">
            <v>2012</v>
          </cell>
          <cell r="Y182">
            <v>2012</v>
          </cell>
          <cell r="Z182">
            <v>2012</v>
          </cell>
          <cell r="AA182">
            <v>2011.25</v>
          </cell>
          <cell r="AB182">
            <v>2012</v>
          </cell>
          <cell r="AC182">
            <v>0</v>
          </cell>
          <cell r="AD182">
            <v>2012</v>
          </cell>
          <cell r="AE182">
            <v>2012</v>
          </cell>
          <cell r="AF182">
            <v>2012</v>
          </cell>
          <cell r="AG182">
            <v>2012</v>
          </cell>
          <cell r="AH182">
            <v>2012</v>
          </cell>
          <cell r="AI182">
            <v>2011.25</v>
          </cell>
          <cell r="AJ182">
            <v>2011.25</v>
          </cell>
          <cell r="AK182">
            <v>2011</v>
          </cell>
        </row>
        <row r="183">
          <cell r="C183" t="str">
            <v>Bisoprolol2.5mg</v>
          </cell>
          <cell r="D183" t="str">
            <v>Bisoprolol</v>
          </cell>
          <cell r="E183" t="str">
            <v>2.5mg</v>
          </cell>
          <cell r="F183" t="str">
            <v>Y</v>
          </cell>
          <cell r="G183">
            <v>2012</v>
          </cell>
          <cell r="H183">
            <v>2011.25</v>
          </cell>
          <cell r="I183">
            <v>2012</v>
          </cell>
          <cell r="J183">
            <v>2011</v>
          </cell>
          <cell r="K183">
            <v>2012</v>
          </cell>
          <cell r="L183">
            <v>2011.25</v>
          </cell>
          <cell r="M183">
            <v>2011.25</v>
          </cell>
          <cell r="N183">
            <v>2011.25</v>
          </cell>
          <cell r="O183">
            <v>2012</v>
          </cell>
          <cell r="P183">
            <v>2012</v>
          </cell>
          <cell r="Q183">
            <v>0</v>
          </cell>
          <cell r="R183">
            <v>2011.25</v>
          </cell>
          <cell r="S183">
            <v>2012</v>
          </cell>
          <cell r="T183">
            <v>2012</v>
          </cell>
          <cell r="U183">
            <v>2012</v>
          </cell>
          <cell r="V183">
            <v>2012</v>
          </cell>
          <cell r="W183">
            <v>2011.25</v>
          </cell>
          <cell r="X183">
            <v>2012</v>
          </cell>
          <cell r="Y183">
            <v>2012</v>
          </cell>
          <cell r="Z183">
            <v>2012</v>
          </cell>
          <cell r="AA183">
            <v>2011.25</v>
          </cell>
          <cell r="AB183">
            <v>2012</v>
          </cell>
          <cell r="AC183">
            <v>0</v>
          </cell>
          <cell r="AD183">
            <v>2012</v>
          </cell>
          <cell r="AE183">
            <v>2012</v>
          </cell>
          <cell r="AF183">
            <v>2012</v>
          </cell>
          <cell r="AG183">
            <v>2012</v>
          </cell>
          <cell r="AH183">
            <v>2012</v>
          </cell>
          <cell r="AI183">
            <v>2011.25</v>
          </cell>
          <cell r="AJ183">
            <v>2011.25</v>
          </cell>
          <cell r="AK183">
            <v>2011</v>
          </cell>
        </row>
        <row r="184">
          <cell r="C184" t="str">
            <v>Bisoprolol5mg</v>
          </cell>
          <cell r="D184" t="str">
            <v>Bisoprolol</v>
          </cell>
          <cell r="E184" t="str">
            <v>5mg</v>
          </cell>
          <cell r="F184" t="str">
            <v>Y</v>
          </cell>
          <cell r="G184">
            <v>2010.5</v>
          </cell>
          <cell r="H184">
            <v>2011.25</v>
          </cell>
          <cell r="I184">
            <v>2011.25</v>
          </cell>
          <cell r="J184">
            <v>2011</v>
          </cell>
          <cell r="K184">
            <v>2010.5</v>
          </cell>
          <cell r="L184">
            <v>2011.25</v>
          </cell>
          <cell r="M184">
            <v>2011.25</v>
          </cell>
          <cell r="N184">
            <v>2011.25</v>
          </cell>
          <cell r="O184">
            <v>2010.5</v>
          </cell>
          <cell r="P184">
            <v>2010.5</v>
          </cell>
          <cell r="Q184">
            <v>0</v>
          </cell>
          <cell r="R184">
            <v>2011.25</v>
          </cell>
          <cell r="S184">
            <v>2010.5</v>
          </cell>
          <cell r="T184">
            <v>2011.25</v>
          </cell>
          <cell r="U184">
            <v>2011.25</v>
          </cell>
          <cell r="V184">
            <v>2011.25</v>
          </cell>
          <cell r="W184">
            <v>2011.25</v>
          </cell>
          <cell r="X184">
            <v>2011.25</v>
          </cell>
          <cell r="Y184">
            <v>2010.5</v>
          </cell>
          <cell r="Z184">
            <v>2010.5</v>
          </cell>
          <cell r="AA184">
            <v>2011.25</v>
          </cell>
          <cell r="AB184">
            <v>2011.25</v>
          </cell>
          <cell r="AC184">
            <v>0</v>
          </cell>
          <cell r="AD184">
            <v>2010.5</v>
          </cell>
          <cell r="AE184">
            <v>2011.25</v>
          </cell>
          <cell r="AF184">
            <v>2011.25</v>
          </cell>
          <cell r="AG184">
            <v>2010.5</v>
          </cell>
          <cell r="AH184">
            <v>2011.25</v>
          </cell>
          <cell r="AI184">
            <v>2011.25</v>
          </cell>
          <cell r="AJ184">
            <v>2011.25</v>
          </cell>
          <cell r="AK184">
            <v>2010.5</v>
          </cell>
        </row>
        <row r="185">
          <cell r="C185" t="str">
            <v>Bisoprolol10mg</v>
          </cell>
          <cell r="D185" t="str">
            <v>Bisoprolol</v>
          </cell>
          <cell r="E185" t="str">
            <v>10mg</v>
          </cell>
          <cell r="F185" t="str">
            <v>Y</v>
          </cell>
          <cell r="G185">
            <v>2010.5</v>
          </cell>
          <cell r="H185">
            <v>2011.25</v>
          </cell>
          <cell r="I185">
            <v>2011.25</v>
          </cell>
          <cell r="J185">
            <v>2011</v>
          </cell>
          <cell r="K185">
            <v>2010.5</v>
          </cell>
          <cell r="L185">
            <v>2011.25</v>
          </cell>
          <cell r="M185">
            <v>2011.25</v>
          </cell>
          <cell r="N185">
            <v>2011.25</v>
          </cell>
          <cell r="O185">
            <v>2010.5</v>
          </cell>
          <cell r="P185">
            <v>2010.5</v>
          </cell>
          <cell r="Q185">
            <v>0</v>
          </cell>
          <cell r="R185">
            <v>2011.25</v>
          </cell>
          <cell r="S185">
            <v>2010.5</v>
          </cell>
          <cell r="T185">
            <v>2011.25</v>
          </cell>
          <cell r="U185">
            <v>2011.25</v>
          </cell>
          <cell r="V185">
            <v>2011.25</v>
          </cell>
          <cell r="W185">
            <v>2011.25</v>
          </cell>
          <cell r="X185">
            <v>2011.25</v>
          </cell>
          <cell r="Y185">
            <v>2010.5</v>
          </cell>
          <cell r="Z185">
            <v>2010.5</v>
          </cell>
          <cell r="AA185">
            <v>2011.25</v>
          </cell>
          <cell r="AB185">
            <v>2011.25</v>
          </cell>
          <cell r="AC185">
            <v>0</v>
          </cell>
          <cell r="AD185">
            <v>2010.5</v>
          </cell>
          <cell r="AE185">
            <v>2011.25</v>
          </cell>
          <cell r="AF185">
            <v>2011.25</v>
          </cell>
          <cell r="AG185">
            <v>2010.5</v>
          </cell>
          <cell r="AH185">
            <v>2011.25</v>
          </cell>
          <cell r="AI185">
            <v>2011.25</v>
          </cell>
          <cell r="AJ185">
            <v>2011.25</v>
          </cell>
          <cell r="AK185">
            <v>2010.5</v>
          </cell>
        </row>
        <row r="186">
          <cell r="C186" t="str">
            <v>Bupropion SR150mg</v>
          </cell>
          <cell r="D186" t="str">
            <v>Bupropion SR</v>
          </cell>
          <cell r="E186" t="str">
            <v>150mg</v>
          </cell>
          <cell r="F186" t="str">
            <v>Y</v>
          </cell>
          <cell r="G186">
            <v>2012.5</v>
          </cell>
          <cell r="H186">
            <v>2012</v>
          </cell>
          <cell r="I186">
            <v>2012.5</v>
          </cell>
          <cell r="J186">
            <v>2011.75</v>
          </cell>
          <cell r="K186">
            <v>2012.5</v>
          </cell>
          <cell r="L186">
            <v>2012</v>
          </cell>
          <cell r="M186">
            <v>2012</v>
          </cell>
          <cell r="N186">
            <v>2012</v>
          </cell>
          <cell r="O186">
            <v>2012.5</v>
          </cell>
          <cell r="P186">
            <v>2012.5</v>
          </cell>
          <cell r="Q186">
            <v>0</v>
          </cell>
          <cell r="R186">
            <v>2012</v>
          </cell>
          <cell r="S186">
            <v>2012.5</v>
          </cell>
          <cell r="T186">
            <v>2012.5</v>
          </cell>
          <cell r="U186">
            <v>2012.5</v>
          </cell>
          <cell r="V186">
            <v>2012.5</v>
          </cell>
          <cell r="W186">
            <v>2012</v>
          </cell>
          <cell r="X186">
            <v>2012.5</v>
          </cell>
          <cell r="Y186">
            <v>2012.5</v>
          </cell>
          <cell r="Z186">
            <v>2012.5</v>
          </cell>
          <cell r="AA186">
            <v>2012</v>
          </cell>
          <cell r="AB186">
            <v>2012.5</v>
          </cell>
          <cell r="AC186">
            <v>0</v>
          </cell>
          <cell r="AD186">
            <v>2012.5</v>
          </cell>
          <cell r="AE186">
            <v>2012.5</v>
          </cell>
          <cell r="AF186">
            <v>2012.5</v>
          </cell>
          <cell r="AG186">
            <v>2012.5</v>
          </cell>
          <cell r="AH186">
            <v>2012.5</v>
          </cell>
          <cell r="AI186">
            <v>2012</v>
          </cell>
          <cell r="AJ186">
            <v>2012</v>
          </cell>
          <cell r="AK186">
            <v>2011.75</v>
          </cell>
        </row>
        <row r="187">
          <cell r="C187" t="str">
            <v>Bupropion SR100mg</v>
          </cell>
          <cell r="D187" t="str">
            <v>Bupropion SR</v>
          </cell>
          <cell r="E187" t="str">
            <v>100mg</v>
          </cell>
          <cell r="F187" t="str">
            <v>Y</v>
          </cell>
          <cell r="G187">
            <v>2012.5</v>
          </cell>
          <cell r="H187">
            <v>2012.5</v>
          </cell>
          <cell r="I187">
            <v>2012.5</v>
          </cell>
          <cell r="J187">
            <v>2012.5</v>
          </cell>
          <cell r="K187">
            <v>2012.5</v>
          </cell>
          <cell r="L187">
            <v>2012.5</v>
          </cell>
          <cell r="M187">
            <v>2012.5</v>
          </cell>
          <cell r="N187">
            <v>2012.5</v>
          </cell>
          <cell r="O187">
            <v>2012.5</v>
          </cell>
          <cell r="P187">
            <v>2012.5</v>
          </cell>
          <cell r="Q187">
            <v>0</v>
          </cell>
          <cell r="R187">
            <v>2012.5</v>
          </cell>
          <cell r="S187">
            <v>2012.5</v>
          </cell>
          <cell r="T187">
            <v>2012.5</v>
          </cell>
          <cell r="U187">
            <v>2012.5</v>
          </cell>
          <cell r="V187">
            <v>2012.5</v>
          </cell>
          <cell r="W187">
            <v>2012.5</v>
          </cell>
          <cell r="X187">
            <v>2012.5</v>
          </cell>
          <cell r="Y187">
            <v>2012.5</v>
          </cell>
          <cell r="Z187">
            <v>2012.5</v>
          </cell>
          <cell r="AA187">
            <v>2012.5</v>
          </cell>
          <cell r="AB187">
            <v>2012.5</v>
          </cell>
          <cell r="AC187">
            <v>0</v>
          </cell>
          <cell r="AD187">
            <v>2012.5</v>
          </cell>
          <cell r="AE187">
            <v>2012.5</v>
          </cell>
          <cell r="AF187">
            <v>2012.5</v>
          </cell>
          <cell r="AG187">
            <v>2012.5</v>
          </cell>
          <cell r="AH187">
            <v>2012.5</v>
          </cell>
          <cell r="AI187">
            <v>2012.5</v>
          </cell>
          <cell r="AJ187">
            <v>2012.5</v>
          </cell>
          <cell r="AK187">
            <v>2012.5</v>
          </cell>
        </row>
        <row r="188">
          <cell r="C188" t="str">
            <v>Bupropion SR200mg</v>
          </cell>
          <cell r="D188" t="str">
            <v>Bupropion SR</v>
          </cell>
          <cell r="E188" t="str">
            <v>200mg</v>
          </cell>
          <cell r="F188" t="str">
            <v>Y</v>
          </cell>
          <cell r="G188">
            <v>2012.5</v>
          </cell>
          <cell r="H188">
            <v>2012.5</v>
          </cell>
          <cell r="I188">
            <v>2012.5</v>
          </cell>
          <cell r="J188">
            <v>2012.5</v>
          </cell>
          <cell r="K188">
            <v>2012.5</v>
          </cell>
          <cell r="L188">
            <v>2012.5</v>
          </cell>
          <cell r="M188">
            <v>2012.5</v>
          </cell>
          <cell r="N188">
            <v>2012.5</v>
          </cell>
          <cell r="O188">
            <v>2012.5</v>
          </cell>
          <cell r="P188">
            <v>2012.5</v>
          </cell>
          <cell r="Q188">
            <v>0</v>
          </cell>
          <cell r="R188">
            <v>2012.5</v>
          </cell>
          <cell r="S188">
            <v>2012.5</v>
          </cell>
          <cell r="T188">
            <v>2012.5</v>
          </cell>
          <cell r="U188">
            <v>2012.5</v>
          </cell>
          <cell r="V188">
            <v>2012.5</v>
          </cell>
          <cell r="W188">
            <v>2012.5</v>
          </cell>
          <cell r="X188">
            <v>2012.5</v>
          </cell>
          <cell r="Y188">
            <v>2012.5</v>
          </cell>
          <cell r="Z188">
            <v>2012.5</v>
          </cell>
          <cell r="AA188">
            <v>2012.5</v>
          </cell>
          <cell r="AB188">
            <v>2012.5</v>
          </cell>
          <cell r="AC188">
            <v>0</v>
          </cell>
          <cell r="AD188">
            <v>2012.5</v>
          </cell>
          <cell r="AE188">
            <v>2012.5</v>
          </cell>
          <cell r="AF188">
            <v>2012.5</v>
          </cell>
          <cell r="AG188">
            <v>2012.5</v>
          </cell>
          <cell r="AH188">
            <v>2012.5</v>
          </cell>
          <cell r="AI188">
            <v>2012.5</v>
          </cell>
          <cell r="AJ188">
            <v>2012.5</v>
          </cell>
          <cell r="AK188">
            <v>2012.5</v>
          </cell>
        </row>
        <row r="189">
          <cell r="C189" t="str">
            <v>Candesartan2mg</v>
          </cell>
          <cell r="D189" t="str">
            <v>Candesartan</v>
          </cell>
          <cell r="E189" t="str">
            <v>2mg</v>
          </cell>
          <cell r="F189" t="str">
            <v>Y</v>
          </cell>
          <cell r="G189">
            <v>2011.5</v>
          </cell>
          <cell r="H189">
            <v>2012.25</v>
          </cell>
          <cell r="I189">
            <v>2012.25</v>
          </cell>
          <cell r="J189">
            <v>2012.25</v>
          </cell>
          <cell r="K189">
            <v>2011.5</v>
          </cell>
          <cell r="L189">
            <v>2012.25</v>
          </cell>
          <cell r="M189">
            <v>2012.25</v>
          </cell>
          <cell r="N189">
            <v>2012.25</v>
          </cell>
          <cell r="O189">
            <v>2011.5</v>
          </cell>
          <cell r="P189">
            <v>2011.5</v>
          </cell>
          <cell r="Q189">
            <v>0</v>
          </cell>
          <cell r="R189">
            <v>2012.25</v>
          </cell>
          <cell r="S189">
            <v>2011.5</v>
          </cell>
          <cell r="T189">
            <v>2012.25</v>
          </cell>
          <cell r="U189">
            <v>2012.25</v>
          </cell>
          <cell r="V189">
            <v>2012.25</v>
          </cell>
          <cell r="W189">
            <v>2012.25</v>
          </cell>
          <cell r="X189">
            <v>2012.25</v>
          </cell>
          <cell r="Y189">
            <v>2011.5</v>
          </cell>
          <cell r="Z189">
            <v>2011.5</v>
          </cell>
          <cell r="AA189">
            <v>2012.25</v>
          </cell>
          <cell r="AB189">
            <v>2012.25</v>
          </cell>
          <cell r="AC189">
            <v>0</v>
          </cell>
          <cell r="AD189">
            <v>2011.5</v>
          </cell>
          <cell r="AE189">
            <v>2012.25</v>
          </cell>
          <cell r="AF189">
            <v>2012.25</v>
          </cell>
          <cell r="AG189">
            <v>2011.5</v>
          </cell>
          <cell r="AH189">
            <v>2012.25</v>
          </cell>
          <cell r="AI189">
            <v>2012.25</v>
          </cell>
          <cell r="AJ189">
            <v>2012.25</v>
          </cell>
          <cell r="AK189">
            <v>2011.5</v>
          </cell>
        </row>
        <row r="190">
          <cell r="C190" t="str">
            <v>Candesartan4mg</v>
          </cell>
          <cell r="D190" t="str">
            <v>Candesartan</v>
          </cell>
          <cell r="E190" t="str">
            <v>4mg</v>
          </cell>
          <cell r="F190" t="str">
            <v>Y</v>
          </cell>
          <cell r="G190">
            <v>2011.5</v>
          </cell>
          <cell r="H190">
            <v>2012.25</v>
          </cell>
          <cell r="I190">
            <v>2012.25</v>
          </cell>
          <cell r="J190">
            <v>2012.25</v>
          </cell>
          <cell r="K190">
            <v>2011.5</v>
          </cell>
          <cell r="L190">
            <v>2012.25</v>
          </cell>
          <cell r="M190">
            <v>2012.25</v>
          </cell>
          <cell r="N190">
            <v>2012.25</v>
          </cell>
          <cell r="O190">
            <v>2011.5</v>
          </cell>
          <cell r="P190">
            <v>2011.5</v>
          </cell>
          <cell r="Q190">
            <v>0</v>
          </cell>
          <cell r="R190">
            <v>2012.25</v>
          </cell>
          <cell r="S190">
            <v>2011.5</v>
          </cell>
          <cell r="T190">
            <v>2012.25</v>
          </cell>
          <cell r="U190">
            <v>2012.25</v>
          </cell>
          <cell r="V190">
            <v>2012.25</v>
          </cell>
          <cell r="W190">
            <v>2012.25</v>
          </cell>
          <cell r="X190">
            <v>2012.25</v>
          </cell>
          <cell r="Y190">
            <v>2011.5</v>
          </cell>
          <cell r="Z190">
            <v>2011.5</v>
          </cell>
          <cell r="AA190">
            <v>2012.25</v>
          </cell>
          <cell r="AB190">
            <v>2012.25</v>
          </cell>
          <cell r="AC190">
            <v>0</v>
          </cell>
          <cell r="AD190">
            <v>2011.5</v>
          </cell>
          <cell r="AE190">
            <v>2012.25</v>
          </cell>
          <cell r="AF190">
            <v>2012.25</v>
          </cell>
          <cell r="AG190">
            <v>2011.5</v>
          </cell>
          <cell r="AH190">
            <v>2012.25</v>
          </cell>
          <cell r="AI190">
            <v>2012.25</v>
          </cell>
          <cell r="AJ190">
            <v>2012.25</v>
          </cell>
          <cell r="AK190">
            <v>2011.5</v>
          </cell>
        </row>
        <row r="191">
          <cell r="C191" t="str">
            <v>Candesartan32mg</v>
          </cell>
          <cell r="D191" t="str">
            <v>Candesartan</v>
          </cell>
          <cell r="E191" t="str">
            <v>32mg</v>
          </cell>
          <cell r="F191" t="str">
            <v>Y</v>
          </cell>
          <cell r="G191">
            <v>2011.5</v>
          </cell>
          <cell r="H191">
            <v>2012.25</v>
          </cell>
          <cell r="I191">
            <v>2012.25</v>
          </cell>
          <cell r="J191">
            <v>2012.25</v>
          </cell>
          <cell r="K191">
            <v>2011.5</v>
          </cell>
          <cell r="L191">
            <v>2012.25</v>
          </cell>
          <cell r="M191">
            <v>2012.25</v>
          </cell>
          <cell r="N191">
            <v>2012.25</v>
          </cell>
          <cell r="O191">
            <v>2011.5</v>
          </cell>
          <cell r="P191">
            <v>2011.5</v>
          </cell>
          <cell r="Q191">
            <v>0</v>
          </cell>
          <cell r="R191">
            <v>2012.25</v>
          </cell>
          <cell r="S191">
            <v>2011.5</v>
          </cell>
          <cell r="T191">
            <v>2012.25</v>
          </cell>
          <cell r="U191">
            <v>2012.25</v>
          </cell>
          <cell r="V191">
            <v>2012.25</v>
          </cell>
          <cell r="W191">
            <v>2012.25</v>
          </cell>
          <cell r="X191">
            <v>2012.25</v>
          </cell>
          <cell r="Y191">
            <v>2011.5</v>
          </cell>
          <cell r="Z191">
            <v>2011.5</v>
          </cell>
          <cell r="AA191">
            <v>2012.25</v>
          </cell>
          <cell r="AB191">
            <v>2012.25</v>
          </cell>
          <cell r="AC191">
            <v>0</v>
          </cell>
          <cell r="AD191">
            <v>2011.5</v>
          </cell>
          <cell r="AE191">
            <v>2012.25</v>
          </cell>
          <cell r="AF191">
            <v>2012.25</v>
          </cell>
          <cell r="AG191">
            <v>2011.5</v>
          </cell>
          <cell r="AH191">
            <v>2012.25</v>
          </cell>
          <cell r="AI191">
            <v>2012.25</v>
          </cell>
          <cell r="AJ191">
            <v>2012.25</v>
          </cell>
          <cell r="AK191">
            <v>2011.5</v>
          </cell>
        </row>
        <row r="192">
          <cell r="C192" t="str">
            <v>Candesartan8mg</v>
          </cell>
          <cell r="D192" t="str">
            <v>Candesartan</v>
          </cell>
          <cell r="E192" t="str">
            <v>8mg</v>
          </cell>
          <cell r="F192" t="str">
            <v>Y</v>
          </cell>
          <cell r="G192">
            <v>2011.5</v>
          </cell>
          <cell r="H192">
            <v>2011.5</v>
          </cell>
          <cell r="I192">
            <v>2012.25</v>
          </cell>
          <cell r="J192">
            <v>2011.25</v>
          </cell>
          <cell r="K192">
            <v>2011.5</v>
          </cell>
          <cell r="L192">
            <v>2011.5</v>
          </cell>
          <cell r="M192">
            <v>2011.5</v>
          </cell>
          <cell r="N192">
            <v>2011.5</v>
          </cell>
          <cell r="O192">
            <v>2011.5</v>
          </cell>
          <cell r="P192">
            <v>2011.5</v>
          </cell>
          <cell r="Q192">
            <v>0</v>
          </cell>
          <cell r="R192">
            <v>2011.5</v>
          </cell>
          <cell r="S192">
            <v>2011.5</v>
          </cell>
          <cell r="T192">
            <v>2012.25</v>
          </cell>
          <cell r="U192">
            <v>2012.25</v>
          </cell>
          <cell r="V192">
            <v>2012.25</v>
          </cell>
          <cell r="W192">
            <v>2011.5</v>
          </cell>
          <cell r="X192">
            <v>2012.25</v>
          </cell>
          <cell r="Y192">
            <v>2011.5</v>
          </cell>
          <cell r="Z192">
            <v>2011.5</v>
          </cell>
          <cell r="AA192">
            <v>2011.5</v>
          </cell>
          <cell r="AB192">
            <v>2012.25</v>
          </cell>
          <cell r="AC192">
            <v>0</v>
          </cell>
          <cell r="AD192">
            <v>2011.5</v>
          </cell>
          <cell r="AE192">
            <v>2012.25</v>
          </cell>
          <cell r="AF192">
            <v>2012.25</v>
          </cell>
          <cell r="AG192">
            <v>2011.5</v>
          </cell>
          <cell r="AH192">
            <v>2012.25</v>
          </cell>
          <cell r="AI192">
            <v>2011.5</v>
          </cell>
          <cell r="AJ192">
            <v>2011.5</v>
          </cell>
          <cell r="AK192">
            <v>2011.25</v>
          </cell>
        </row>
        <row r="193">
          <cell r="C193" t="str">
            <v>Candesartan16mg</v>
          </cell>
          <cell r="D193" t="str">
            <v>Candesartan</v>
          </cell>
          <cell r="E193" t="str">
            <v>16mg</v>
          </cell>
          <cell r="F193" t="str">
            <v>Y</v>
          </cell>
          <cell r="G193">
            <v>2011.5</v>
          </cell>
          <cell r="H193">
            <v>2011.5</v>
          </cell>
          <cell r="I193">
            <v>2012.25</v>
          </cell>
          <cell r="J193">
            <v>2011.25</v>
          </cell>
          <cell r="K193">
            <v>2011.5</v>
          </cell>
          <cell r="L193">
            <v>2011.5</v>
          </cell>
          <cell r="M193">
            <v>2011.5</v>
          </cell>
          <cell r="N193">
            <v>2011.5</v>
          </cell>
          <cell r="O193">
            <v>2011.5</v>
          </cell>
          <cell r="P193">
            <v>2011.5</v>
          </cell>
          <cell r="Q193">
            <v>0</v>
          </cell>
          <cell r="R193">
            <v>2011.5</v>
          </cell>
          <cell r="S193">
            <v>2011.5</v>
          </cell>
          <cell r="T193">
            <v>2012.25</v>
          </cell>
          <cell r="U193">
            <v>2012.25</v>
          </cell>
          <cell r="V193">
            <v>2012.25</v>
          </cell>
          <cell r="W193">
            <v>2011.5</v>
          </cell>
          <cell r="X193">
            <v>2012.25</v>
          </cell>
          <cell r="Y193">
            <v>2011.5</v>
          </cell>
          <cell r="Z193">
            <v>2011.5</v>
          </cell>
          <cell r="AA193">
            <v>2011.5</v>
          </cell>
          <cell r="AB193">
            <v>2012.25</v>
          </cell>
          <cell r="AC193">
            <v>0</v>
          </cell>
          <cell r="AD193">
            <v>2011.5</v>
          </cell>
          <cell r="AE193">
            <v>2012.25</v>
          </cell>
          <cell r="AF193">
            <v>2012.25</v>
          </cell>
          <cell r="AG193">
            <v>2011.5</v>
          </cell>
          <cell r="AH193">
            <v>2012.25</v>
          </cell>
          <cell r="AI193">
            <v>2011.5</v>
          </cell>
          <cell r="AJ193">
            <v>2011.5</v>
          </cell>
          <cell r="AK193">
            <v>2011.25</v>
          </cell>
        </row>
        <row r="194">
          <cell r="C194" t="str">
            <v>Candesartan + HCTZ8+12.5mg</v>
          </cell>
          <cell r="D194" t="str">
            <v>Candesartan + HCTZ</v>
          </cell>
          <cell r="E194" t="str">
            <v>8+12.5mg</v>
          </cell>
          <cell r="F194" t="str">
            <v>Y</v>
          </cell>
          <cell r="G194">
            <v>2011.5</v>
          </cell>
          <cell r="H194">
            <v>2011.5</v>
          </cell>
          <cell r="I194">
            <v>2012.25</v>
          </cell>
          <cell r="J194">
            <v>2011.25</v>
          </cell>
          <cell r="K194">
            <v>2011.5</v>
          </cell>
          <cell r="L194">
            <v>2011.5</v>
          </cell>
          <cell r="M194">
            <v>2011.5</v>
          </cell>
          <cell r="N194">
            <v>2011.5</v>
          </cell>
          <cell r="O194">
            <v>2011.5</v>
          </cell>
          <cell r="P194">
            <v>2011.5</v>
          </cell>
          <cell r="Q194">
            <v>0</v>
          </cell>
          <cell r="R194">
            <v>2011.5</v>
          </cell>
          <cell r="S194">
            <v>2011.5</v>
          </cell>
          <cell r="T194">
            <v>2012.25</v>
          </cell>
          <cell r="U194">
            <v>2012.25</v>
          </cell>
          <cell r="V194">
            <v>2012.25</v>
          </cell>
          <cell r="W194">
            <v>2011.5</v>
          </cell>
          <cell r="X194">
            <v>2012.25</v>
          </cell>
          <cell r="Y194">
            <v>2011.5</v>
          </cell>
          <cell r="Z194">
            <v>2011.5</v>
          </cell>
          <cell r="AA194">
            <v>2011.5</v>
          </cell>
          <cell r="AB194">
            <v>2012.25</v>
          </cell>
          <cell r="AC194">
            <v>0</v>
          </cell>
          <cell r="AD194">
            <v>2011.5</v>
          </cell>
          <cell r="AE194">
            <v>2012.25</v>
          </cell>
          <cell r="AF194">
            <v>2012.25</v>
          </cell>
          <cell r="AG194">
            <v>2011.5</v>
          </cell>
          <cell r="AH194">
            <v>2012.25</v>
          </cell>
          <cell r="AI194">
            <v>2011.5</v>
          </cell>
          <cell r="AJ194">
            <v>2011.5</v>
          </cell>
          <cell r="AK194">
            <v>2011.25</v>
          </cell>
        </row>
        <row r="195">
          <cell r="C195" t="str">
            <v>Candesartan + HCTZ16+12.5mg</v>
          </cell>
          <cell r="D195" t="str">
            <v>Candesartan + HCTZ</v>
          </cell>
          <cell r="E195" t="str">
            <v>16+12.5mg</v>
          </cell>
          <cell r="F195" t="str">
            <v>Y</v>
          </cell>
          <cell r="G195">
            <v>2011.5</v>
          </cell>
          <cell r="H195">
            <v>2011.5</v>
          </cell>
          <cell r="I195">
            <v>2012.25</v>
          </cell>
          <cell r="J195">
            <v>2011.25</v>
          </cell>
          <cell r="K195">
            <v>2011.5</v>
          </cell>
          <cell r="L195">
            <v>2011.5</v>
          </cell>
          <cell r="M195">
            <v>2011.5</v>
          </cell>
          <cell r="N195">
            <v>2011.5</v>
          </cell>
          <cell r="O195">
            <v>2011.5</v>
          </cell>
          <cell r="P195">
            <v>2011.5</v>
          </cell>
          <cell r="Q195">
            <v>0</v>
          </cell>
          <cell r="R195">
            <v>2011.5</v>
          </cell>
          <cell r="S195">
            <v>2011.5</v>
          </cell>
          <cell r="T195">
            <v>2012.25</v>
          </cell>
          <cell r="U195">
            <v>2012.25</v>
          </cell>
          <cell r="V195">
            <v>2012.25</v>
          </cell>
          <cell r="W195">
            <v>2011.5</v>
          </cell>
          <cell r="X195">
            <v>2012.25</v>
          </cell>
          <cell r="Y195">
            <v>2011.5</v>
          </cell>
          <cell r="Z195">
            <v>2011.5</v>
          </cell>
          <cell r="AA195">
            <v>2011.5</v>
          </cell>
          <cell r="AB195">
            <v>2012.25</v>
          </cell>
          <cell r="AC195">
            <v>0</v>
          </cell>
          <cell r="AD195">
            <v>2011.5</v>
          </cell>
          <cell r="AE195">
            <v>2012.25</v>
          </cell>
          <cell r="AF195">
            <v>2012.25</v>
          </cell>
          <cell r="AG195">
            <v>2011.5</v>
          </cell>
          <cell r="AH195">
            <v>2012.25</v>
          </cell>
          <cell r="AI195">
            <v>2011.5</v>
          </cell>
          <cell r="AJ195">
            <v>2011.5</v>
          </cell>
          <cell r="AK195">
            <v>2011.25</v>
          </cell>
        </row>
        <row r="196">
          <cell r="C196" t="str">
            <v>Candesartan + HCTZ32+12.5mg</v>
          </cell>
          <cell r="D196" t="str">
            <v>Candesartan + HCTZ</v>
          </cell>
          <cell r="E196" t="str">
            <v>32+12.5mg</v>
          </cell>
          <cell r="F196" t="str">
            <v>Y</v>
          </cell>
          <cell r="G196">
            <v>2012.25</v>
          </cell>
          <cell r="H196">
            <v>2012.25</v>
          </cell>
          <cell r="I196">
            <v>2012.25</v>
          </cell>
          <cell r="J196">
            <v>2012.25</v>
          </cell>
          <cell r="K196">
            <v>2012.25</v>
          </cell>
          <cell r="L196">
            <v>2012.25</v>
          </cell>
          <cell r="M196">
            <v>2012.25</v>
          </cell>
          <cell r="N196">
            <v>2012.25</v>
          </cell>
          <cell r="O196">
            <v>2012.25</v>
          </cell>
          <cell r="P196">
            <v>2012.25</v>
          </cell>
          <cell r="Q196">
            <v>0</v>
          </cell>
          <cell r="R196">
            <v>2012.25</v>
          </cell>
          <cell r="S196">
            <v>2012.25</v>
          </cell>
          <cell r="T196">
            <v>2012.25</v>
          </cell>
          <cell r="U196">
            <v>2012.25</v>
          </cell>
          <cell r="V196">
            <v>2012.25</v>
          </cell>
          <cell r="W196">
            <v>2012.25</v>
          </cell>
          <cell r="X196">
            <v>2012.25</v>
          </cell>
          <cell r="Y196">
            <v>2012.25</v>
          </cell>
          <cell r="Z196">
            <v>2012.25</v>
          </cell>
          <cell r="AA196">
            <v>2012.25</v>
          </cell>
          <cell r="AB196">
            <v>2012.25</v>
          </cell>
          <cell r="AC196">
            <v>0</v>
          </cell>
          <cell r="AD196">
            <v>2012.25</v>
          </cell>
          <cell r="AE196">
            <v>2012.25</v>
          </cell>
          <cell r="AF196">
            <v>2012.25</v>
          </cell>
          <cell r="AG196">
            <v>2012.25</v>
          </cell>
          <cell r="AH196">
            <v>2012.25</v>
          </cell>
          <cell r="AI196">
            <v>2012.25</v>
          </cell>
          <cell r="AJ196">
            <v>2012.25</v>
          </cell>
          <cell r="AK196">
            <v>2012.25</v>
          </cell>
        </row>
        <row r="197">
          <cell r="C197" t="str">
            <v>Candesartan + HCTZ32+25mg</v>
          </cell>
          <cell r="D197" t="str">
            <v>Candesartan + HCTZ</v>
          </cell>
          <cell r="E197" t="str">
            <v>32+25mg</v>
          </cell>
          <cell r="F197" t="str">
            <v>Y</v>
          </cell>
          <cell r="G197">
            <v>2012.25</v>
          </cell>
          <cell r="H197">
            <v>2012.25</v>
          </cell>
          <cell r="I197">
            <v>2012.25</v>
          </cell>
          <cell r="J197">
            <v>2012.25</v>
          </cell>
          <cell r="K197">
            <v>2012.25</v>
          </cell>
          <cell r="L197">
            <v>2012.25</v>
          </cell>
          <cell r="M197">
            <v>2012.25</v>
          </cell>
          <cell r="N197">
            <v>2012.25</v>
          </cell>
          <cell r="O197">
            <v>2012.25</v>
          </cell>
          <cell r="P197">
            <v>2012.25</v>
          </cell>
          <cell r="Q197">
            <v>0</v>
          </cell>
          <cell r="R197">
            <v>2012.25</v>
          </cell>
          <cell r="S197">
            <v>2012.25</v>
          </cell>
          <cell r="T197">
            <v>2012.25</v>
          </cell>
          <cell r="U197">
            <v>2012.25</v>
          </cell>
          <cell r="V197">
            <v>2012.25</v>
          </cell>
          <cell r="W197">
            <v>2012.25</v>
          </cell>
          <cell r="X197">
            <v>2012.25</v>
          </cell>
          <cell r="Y197">
            <v>2012.25</v>
          </cell>
          <cell r="Z197">
            <v>2012.25</v>
          </cell>
          <cell r="AA197">
            <v>2012.25</v>
          </cell>
          <cell r="AB197">
            <v>2012.25</v>
          </cell>
          <cell r="AC197">
            <v>0</v>
          </cell>
          <cell r="AD197">
            <v>2012.25</v>
          </cell>
          <cell r="AE197">
            <v>2012.25</v>
          </cell>
          <cell r="AF197">
            <v>2012.25</v>
          </cell>
          <cell r="AG197">
            <v>2012.25</v>
          </cell>
          <cell r="AH197">
            <v>2012.25</v>
          </cell>
          <cell r="AI197">
            <v>2012.25</v>
          </cell>
          <cell r="AJ197">
            <v>2012.25</v>
          </cell>
          <cell r="AK197">
            <v>2012.25</v>
          </cell>
        </row>
        <row r="198">
          <cell r="C198" t="str">
            <v>Ezetimbe + Simvastatin10+10mg</v>
          </cell>
          <cell r="D198" t="str">
            <v>Ezetimbe + Simvastatin</v>
          </cell>
          <cell r="E198" t="str">
            <v>10+10mg</v>
          </cell>
          <cell r="F198" t="str">
            <v>Y</v>
          </cell>
          <cell r="G198">
            <v>2012.5</v>
          </cell>
          <cell r="H198">
            <v>2012</v>
          </cell>
          <cell r="I198">
            <v>2012.5</v>
          </cell>
          <cell r="J198">
            <v>2011.75</v>
          </cell>
          <cell r="K198">
            <v>2012.5</v>
          </cell>
          <cell r="L198">
            <v>2012</v>
          </cell>
          <cell r="M198">
            <v>2012</v>
          </cell>
          <cell r="N198">
            <v>2012</v>
          </cell>
          <cell r="O198">
            <v>2012.5</v>
          </cell>
          <cell r="P198">
            <v>2012.5</v>
          </cell>
          <cell r="Q198">
            <v>0</v>
          </cell>
          <cell r="R198">
            <v>2012</v>
          </cell>
          <cell r="S198">
            <v>2012.5</v>
          </cell>
          <cell r="T198">
            <v>2012.5</v>
          </cell>
          <cell r="U198">
            <v>2012.5</v>
          </cell>
          <cell r="V198">
            <v>2012.5</v>
          </cell>
          <cell r="W198">
            <v>2012</v>
          </cell>
          <cell r="X198">
            <v>2012.5</v>
          </cell>
          <cell r="Y198">
            <v>2012.5</v>
          </cell>
          <cell r="Z198">
            <v>2012.5</v>
          </cell>
          <cell r="AA198">
            <v>2012</v>
          </cell>
          <cell r="AB198">
            <v>2012.5</v>
          </cell>
          <cell r="AC198">
            <v>0</v>
          </cell>
          <cell r="AD198">
            <v>2012.5</v>
          </cell>
          <cell r="AE198">
            <v>2012.5</v>
          </cell>
          <cell r="AF198">
            <v>2012.5</v>
          </cell>
          <cell r="AG198">
            <v>2012.5</v>
          </cell>
          <cell r="AH198">
            <v>2012.5</v>
          </cell>
          <cell r="AI198">
            <v>2012</v>
          </cell>
          <cell r="AJ198">
            <v>2012</v>
          </cell>
          <cell r="AK198">
            <v>2011.75</v>
          </cell>
        </row>
        <row r="199">
          <cell r="C199" t="str">
            <v>Ezetimbe + Simvastatin10+20mg</v>
          </cell>
          <cell r="D199" t="str">
            <v>Ezetimbe + Simvastatin</v>
          </cell>
          <cell r="E199" t="str">
            <v>10+20mg</v>
          </cell>
          <cell r="F199" t="str">
            <v>Y</v>
          </cell>
          <cell r="G199">
            <v>2012.5</v>
          </cell>
          <cell r="H199">
            <v>2012</v>
          </cell>
          <cell r="I199">
            <v>2012.5</v>
          </cell>
          <cell r="J199">
            <v>2011.75</v>
          </cell>
          <cell r="K199">
            <v>2012.5</v>
          </cell>
          <cell r="L199">
            <v>2012</v>
          </cell>
          <cell r="M199">
            <v>2012</v>
          </cell>
          <cell r="N199">
            <v>2012</v>
          </cell>
          <cell r="O199">
            <v>2012.5</v>
          </cell>
          <cell r="P199">
            <v>2012.5</v>
          </cell>
          <cell r="Q199">
            <v>0</v>
          </cell>
          <cell r="R199">
            <v>2012</v>
          </cell>
          <cell r="S199">
            <v>2012.5</v>
          </cell>
          <cell r="T199">
            <v>2012.5</v>
          </cell>
          <cell r="U199">
            <v>2012.5</v>
          </cell>
          <cell r="V199">
            <v>2012.5</v>
          </cell>
          <cell r="W199">
            <v>2012</v>
          </cell>
          <cell r="X199">
            <v>2012.5</v>
          </cell>
          <cell r="Y199">
            <v>2012.5</v>
          </cell>
          <cell r="Z199">
            <v>2012.5</v>
          </cell>
          <cell r="AA199">
            <v>2012</v>
          </cell>
          <cell r="AB199">
            <v>2012.5</v>
          </cell>
          <cell r="AC199">
            <v>0</v>
          </cell>
          <cell r="AD199">
            <v>2012.5</v>
          </cell>
          <cell r="AE199">
            <v>2012.5</v>
          </cell>
          <cell r="AF199">
            <v>2012.5</v>
          </cell>
          <cell r="AG199">
            <v>2012.5</v>
          </cell>
          <cell r="AH199">
            <v>2012.5</v>
          </cell>
          <cell r="AI199">
            <v>2012</v>
          </cell>
          <cell r="AJ199">
            <v>2012</v>
          </cell>
          <cell r="AK199">
            <v>2011.75</v>
          </cell>
        </row>
        <row r="200">
          <cell r="C200" t="str">
            <v>Ezetimbe + Simvastatin10+40mg</v>
          </cell>
          <cell r="D200" t="str">
            <v>Ezetimbe + Simvastatin</v>
          </cell>
          <cell r="E200" t="str">
            <v>10+40mg</v>
          </cell>
          <cell r="F200" t="str">
            <v>Y</v>
          </cell>
          <cell r="G200">
            <v>2012.5</v>
          </cell>
          <cell r="H200">
            <v>2012</v>
          </cell>
          <cell r="I200">
            <v>2012.5</v>
          </cell>
          <cell r="J200">
            <v>2011.75</v>
          </cell>
          <cell r="K200">
            <v>2012.5</v>
          </cell>
          <cell r="L200">
            <v>2012</v>
          </cell>
          <cell r="M200">
            <v>2012</v>
          </cell>
          <cell r="N200">
            <v>2012</v>
          </cell>
          <cell r="O200">
            <v>2012.5</v>
          </cell>
          <cell r="P200">
            <v>2012.5</v>
          </cell>
          <cell r="Q200">
            <v>0</v>
          </cell>
          <cell r="R200">
            <v>2012</v>
          </cell>
          <cell r="S200">
            <v>2012.5</v>
          </cell>
          <cell r="T200">
            <v>2012.5</v>
          </cell>
          <cell r="U200">
            <v>2012.5</v>
          </cell>
          <cell r="V200">
            <v>2012.5</v>
          </cell>
          <cell r="W200">
            <v>2012</v>
          </cell>
          <cell r="X200">
            <v>2012.5</v>
          </cell>
          <cell r="Y200">
            <v>2012.5</v>
          </cell>
          <cell r="Z200">
            <v>2012.5</v>
          </cell>
          <cell r="AA200">
            <v>2012</v>
          </cell>
          <cell r="AB200">
            <v>2012.5</v>
          </cell>
          <cell r="AC200">
            <v>0</v>
          </cell>
          <cell r="AD200">
            <v>2012.5</v>
          </cell>
          <cell r="AE200">
            <v>2012.5</v>
          </cell>
          <cell r="AF200">
            <v>2012.5</v>
          </cell>
          <cell r="AG200">
            <v>2012.5</v>
          </cell>
          <cell r="AH200">
            <v>2012.5</v>
          </cell>
          <cell r="AI200">
            <v>2012</v>
          </cell>
          <cell r="AJ200">
            <v>2012</v>
          </cell>
          <cell r="AK200">
            <v>2011.75</v>
          </cell>
        </row>
        <row r="201">
          <cell r="C201" t="str">
            <v>Ezetimbe + Simvastatin10+80mg</v>
          </cell>
          <cell r="D201" t="str">
            <v>Ezetimbe + Simvastatin</v>
          </cell>
          <cell r="E201" t="str">
            <v>10+80mg</v>
          </cell>
          <cell r="F201" t="str">
            <v>Y</v>
          </cell>
          <cell r="G201">
            <v>2012.5</v>
          </cell>
          <cell r="H201">
            <v>2012</v>
          </cell>
          <cell r="I201">
            <v>2012.5</v>
          </cell>
          <cell r="J201">
            <v>2011.75</v>
          </cell>
          <cell r="K201">
            <v>2012.5</v>
          </cell>
          <cell r="L201">
            <v>2012</v>
          </cell>
          <cell r="M201">
            <v>2012</v>
          </cell>
          <cell r="N201">
            <v>2012</v>
          </cell>
          <cell r="O201">
            <v>2012.5</v>
          </cell>
          <cell r="P201">
            <v>2012.5</v>
          </cell>
          <cell r="Q201">
            <v>0</v>
          </cell>
          <cell r="R201">
            <v>2012</v>
          </cell>
          <cell r="S201">
            <v>2012.5</v>
          </cell>
          <cell r="T201">
            <v>2012.5</v>
          </cell>
          <cell r="U201">
            <v>2012.5</v>
          </cell>
          <cell r="V201">
            <v>2012.5</v>
          </cell>
          <cell r="W201">
            <v>2012</v>
          </cell>
          <cell r="X201">
            <v>2012.5</v>
          </cell>
          <cell r="Y201">
            <v>2012.5</v>
          </cell>
          <cell r="Z201">
            <v>2012.5</v>
          </cell>
          <cell r="AA201">
            <v>2012</v>
          </cell>
          <cell r="AB201">
            <v>2012.5</v>
          </cell>
          <cell r="AC201">
            <v>0</v>
          </cell>
          <cell r="AD201">
            <v>2012.5</v>
          </cell>
          <cell r="AE201">
            <v>2012.5</v>
          </cell>
          <cell r="AF201">
            <v>2012.5</v>
          </cell>
          <cell r="AG201">
            <v>2012.5</v>
          </cell>
          <cell r="AH201">
            <v>2012.5</v>
          </cell>
          <cell r="AI201">
            <v>2012</v>
          </cell>
          <cell r="AJ201">
            <v>2012</v>
          </cell>
          <cell r="AK201">
            <v>2011.75</v>
          </cell>
        </row>
        <row r="202">
          <cell r="C202" t="str">
            <v>Nebivolol5mg</v>
          </cell>
          <cell r="D202" t="str">
            <v>Nebivolol</v>
          </cell>
          <cell r="E202" t="str">
            <v>5mg</v>
          </cell>
          <cell r="F202" t="str">
            <v>Y</v>
          </cell>
          <cell r="G202">
            <v>2010.5</v>
          </cell>
          <cell r="H202">
            <v>2011.25</v>
          </cell>
          <cell r="I202">
            <v>2011.25</v>
          </cell>
          <cell r="J202">
            <v>2011</v>
          </cell>
          <cell r="K202">
            <v>2010.5</v>
          </cell>
          <cell r="L202">
            <v>2011.25</v>
          </cell>
          <cell r="M202">
            <v>2011.25</v>
          </cell>
          <cell r="N202">
            <v>2011.25</v>
          </cell>
          <cell r="O202">
            <v>2010.5</v>
          </cell>
          <cell r="P202">
            <v>2010.5</v>
          </cell>
          <cell r="Q202">
            <v>0</v>
          </cell>
          <cell r="R202">
            <v>2011.25</v>
          </cell>
          <cell r="S202">
            <v>2010.5</v>
          </cell>
          <cell r="T202">
            <v>2011.25</v>
          </cell>
          <cell r="U202">
            <v>2011.25</v>
          </cell>
          <cell r="V202">
            <v>2011.25</v>
          </cell>
          <cell r="W202">
            <v>2011.25</v>
          </cell>
          <cell r="X202">
            <v>2011.25</v>
          </cell>
          <cell r="Y202">
            <v>2010.5</v>
          </cell>
          <cell r="Z202">
            <v>2010.5</v>
          </cell>
          <cell r="AA202">
            <v>2011.25</v>
          </cell>
          <cell r="AB202">
            <v>2011.25</v>
          </cell>
          <cell r="AC202">
            <v>0</v>
          </cell>
          <cell r="AD202">
            <v>2010.5</v>
          </cell>
          <cell r="AE202">
            <v>2011.25</v>
          </cell>
          <cell r="AF202">
            <v>2011.25</v>
          </cell>
          <cell r="AG202">
            <v>2010.5</v>
          </cell>
          <cell r="AH202">
            <v>2011.25</v>
          </cell>
          <cell r="AI202">
            <v>2011.25</v>
          </cell>
          <cell r="AJ202">
            <v>2011.25</v>
          </cell>
          <cell r="AK202">
            <v>2010.5</v>
          </cell>
        </row>
        <row r="203">
          <cell r="C203" t="str">
            <v>Olmesartan5mg</v>
          </cell>
          <cell r="D203" t="str">
            <v>Olmesartan</v>
          </cell>
          <cell r="E203" t="str">
            <v>5mg</v>
          </cell>
          <cell r="F203" t="str">
            <v>Y</v>
          </cell>
          <cell r="G203">
            <v>2011.5</v>
          </cell>
          <cell r="H203">
            <v>2011.5</v>
          </cell>
          <cell r="I203">
            <v>2011.5</v>
          </cell>
          <cell r="J203">
            <v>2011.5</v>
          </cell>
          <cell r="K203">
            <v>2011.5</v>
          </cell>
          <cell r="L203">
            <v>2011.5</v>
          </cell>
          <cell r="M203">
            <v>2011.5</v>
          </cell>
          <cell r="N203">
            <v>2011.5</v>
          </cell>
          <cell r="O203">
            <v>2011.5</v>
          </cell>
          <cell r="P203">
            <v>2011.5</v>
          </cell>
          <cell r="Q203">
            <v>0</v>
          </cell>
          <cell r="R203">
            <v>2011.5</v>
          </cell>
          <cell r="S203">
            <v>2011.5</v>
          </cell>
          <cell r="T203">
            <v>2011.5</v>
          </cell>
          <cell r="U203">
            <v>2011.5</v>
          </cell>
          <cell r="V203">
            <v>2011.5</v>
          </cell>
          <cell r="W203">
            <v>2011.5</v>
          </cell>
          <cell r="X203">
            <v>2011.5</v>
          </cell>
          <cell r="Y203">
            <v>2011.5</v>
          </cell>
          <cell r="Z203">
            <v>2011.5</v>
          </cell>
          <cell r="AA203">
            <v>2011.5</v>
          </cell>
          <cell r="AB203">
            <v>2011.5</v>
          </cell>
          <cell r="AC203">
            <v>0</v>
          </cell>
          <cell r="AD203">
            <v>2011.5</v>
          </cell>
          <cell r="AE203">
            <v>2011.5</v>
          </cell>
          <cell r="AF203">
            <v>2011.5</v>
          </cell>
          <cell r="AG203">
            <v>2011.5</v>
          </cell>
          <cell r="AH203">
            <v>2011.5</v>
          </cell>
          <cell r="AI203">
            <v>2011.5</v>
          </cell>
          <cell r="AJ203">
            <v>2011.5</v>
          </cell>
          <cell r="AK203">
            <v>2011.5</v>
          </cell>
        </row>
        <row r="204">
          <cell r="C204" t="str">
            <v>Olmesartan10mg</v>
          </cell>
          <cell r="D204" t="str">
            <v>Olmesartan</v>
          </cell>
          <cell r="E204" t="str">
            <v>10mg</v>
          </cell>
          <cell r="F204" t="str">
            <v>Y</v>
          </cell>
          <cell r="G204">
            <v>2012</v>
          </cell>
          <cell r="H204">
            <v>2012.75</v>
          </cell>
          <cell r="I204">
            <v>2012.75</v>
          </cell>
          <cell r="J204">
            <v>2012.75</v>
          </cell>
          <cell r="K204">
            <v>2012</v>
          </cell>
          <cell r="L204">
            <v>2012.75</v>
          </cell>
          <cell r="M204">
            <v>2012.75</v>
          </cell>
          <cell r="N204">
            <v>2012.75</v>
          </cell>
          <cell r="O204">
            <v>2012</v>
          </cell>
          <cell r="P204">
            <v>2012</v>
          </cell>
          <cell r="Q204">
            <v>0</v>
          </cell>
          <cell r="R204">
            <v>2012.75</v>
          </cell>
          <cell r="S204">
            <v>2012</v>
          </cell>
          <cell r="T204">
            <v>2012.75</v>
          </cell>
          <cell r="U204">
            <v>2012.75</v>
          </cell>
          <cell r="V204">
            <v>2012.75</v>
          </cell>
          <cell r="W204">
            <v>2012.75</v>
          </cell>
          <cell r="X204">
            <v>2012.75</v>
          </cell>
          <cell r="Y204">
            <v>2012</v>
          </cell>
          <cell r="Z204">
            <v>2012</v>
          </cell>
          <cell r="AA204">
            <v>2012.75</v>
          </cell>
          <cell r="AB204">
            <v>2012.75</v>
          </cell>
          <cell r="AC204">
            <v>0</v>
          </cell>
          <cell r="AD204">
            <v>2012</v>
          </cell>
          <cell r="AE204">
            <v>2012.75</v>
          </cell>
          <cell r="AF204">
            <v>2012.75</v>
          </cell>
          <cell r="AG204">
            <v>2012</v>
          </cell>
          <cell r="AH204">
            <v>2012.75</v>
          </cell>
          <cell r="AI204">
            <v>2012.75</v>
          </cell>
          <cell r="AJ204">
            <v>2012.75</v>
          </cell>
          <cell r="AK204">
            <v>2012</v>
          </cell>
        </row>
        <row r="205">
          <cell r="C205" t="str">
            <v>Olmesartan20mg</v>
          </cell>
          <cell r="D205" t="str">
            <v>Olmesartan</v>
          </cell>
          <cell r="E205" t="str">
            <v>20mg</v>
          </cell>
          <cell r="F205" t="str">
            <v>Y</v>
          </cell>
          <cell r="G205">
            <v>2011.5</v>
          </cell>
          <cell r="H205">
            <v>2010.75</v>
          </cell>
          <cell r="I205">
            <v>2011.5</v>
          </cell>
          <cell r="J205">
            <v>2010.5</v>
          </cell>
          <cell r="K205">
            <v>2011.5</v>
          </cell>
          <cell r="L205">
            <v>2010.75</v>
          </cell>
          <cell r="M205">
            <v>2010.75</v>
          </cell>
          <cell r="N205">
            <v>2010.75</v>
          </cell>
          <cell r="O205">
            <v>2011.5</v>
          </cell>
          <cell r="P205">
            <v>2011.5</v>
          </cell>
          <cell r="Q205">
            <v>0</v>
          </cell>
          <cell r="R205">
            <v>2010.75</v>
          </cell>
          <cell r="S205">
            <v>2011.5</v>
          </cell>
          <cell r="T205">
            <v>2011.5</v>
          </cell>
          <cell r="U205">
            <v>2011.5</v>
          </cell>
          <cell r="V205">
            <v>2011.5</v>
          </cell>
          <cell r="W205">
            <v>2010.75</v>
          </cell>
          <cell r="X205">
            <v>2011.5</v>
          </cell>
          <cell r="Y205">
            <v>2011.5</v>
          </cell>
          <cell r="Z205">
            <v>2011.5</v>
          </cell>
          <cell r="AA205">
            <v>2010.75</v>
          </cell>
          <cell r="AB205">
            <v>2011.5</v>
          </cell>
          <cell r="AC205">
            <v>0</v>
          </cell>
          <cell r="AD205">
            <v>2011.5</v>
          </cell>
          <cell r="AE205">
            <v>2011.5</v>
          </cell>
          <cell r="AF205">
            <v>2011.5</v>
          </cell>
          <cell r="AG205">
            <v>2011.5</v>
          </cell>
          <cell r="AH205">
            <v>2011.5</v>
          </cell>
          <cell r="AI205">
            <v>2010.75</v>
          </cell>
          <cell r="AJ205">
            <v>2010.75</v>
          </cell>
          <cell r="AK205">
            <v>2010.5</v>
          </cell>
        </row>
        <row r="206">
          <cell r="C206" t="str">
            <v>Olmesartan40mg</v>
          </cell>
          <cell r="D206" t="str">
            <v>Olmesartan</v>
          </cell>
          <cell r="E206" t="str">
            <v>40mg</v>
          </cell>
          <cell r="F206" t="str">
            <v>Y</v>
          </cell>
          <cell r="G206">
            <v>2011.5</v>
          </cell>
          <cell r="H206">
            <v>2010.75</v>
          </cell>
          <cell r="I206">
            <v>2011.5</v>
          </cell>
          <cell r="J206">
            <v>2010.5</v>
          </cell>
          <cell r="K206">
            <v>2011.5</v>
          </cell>
          <cell r="L206">
            <v>2010.75</v>
          </cell>
          <cell r="M206">
            <v>2010.75</v>
          </cell>
          <cell r="N206">
            <v>2010.75</v>
          </cell>
          <cell r="O206">
            <v>2011.5</v>
          </cell>
          <cell r="P206">
            <v>2011.5</v>
          </cell>
          <cell r="Q206">
            <v>0</v>
          </cell>
          <cell r="R206">
            <v>2010.75</v>
          </cell>
          <cell r="S206">
            <v>2011.5</v>
          </cell>
          <cell r="T206">
            <v>2011.5</v>
          </cell>
          <cell r="U206">
            <v>2011.5</v>
          </cell>
          <cell r="V206">
            <v>2011.5</v>
          </cell>
          <cell r="W206">
            <v>2010.75</v>
          </cell>
          <cell r="X206">
            <v>2011.5</v>
          </cell>
          <cell r="Y206">
            <v>2011.5</v>
          </cell>
          <cell r="Z206">
            <v>2011.5</v>
          </cell>
          <cell r="AA206">
            <v>2010.75</v>
          </cell>
          <cell r="AB206">
            <v>2011.5</v>
          </cell>
          <cell r="AC206">
            <v>0</v>
          </cell>
          <cell r="AD206">
            <v>2011.5</v>
          </cell>
          <cell r="AE206">
            <v>2011.5</v>
          </cell>
          <cell r="AF206">
            <v>2011.5</v>
          </cell>
          <cell r="AG206">
            <v>2011.5</v>
          </cell>
          <cell r="AH206">
            <v>2011.5</v>
          </cell>
          <cell r="AI206">
            <v>2010.75</v>
          </cell>
          <cell r="AJ206">
            <v>2010.75</v>
          </cell>
          <cell r="AK206">
            <v>2010.5</v>
          </cell>
        </row>
        <row r="207">
          <cell r="C207" t="str">
            <v>Olmesartan + Amlodipine20+5mg</v>
          </cell>
          <cell r="D207" t="str">
            <v>Olmesartan + Amlodipine</v>
          </cell>
          <cell r="E207" t="str">
            <v>20+5mg</v>
          </cell>
          <cell r="F207" t="str">
            <v>Y</v>
          </cell>
          <cell r="G207">
            <v>2012</v>
          </cell>
          <cell r="H207">
            <v>2011.5</v>
          </cell>
          <cell r="I207">
            <v>2012</v>
          </cell>
          <cell r="J207">
            <v>2011.25</v>
          </cell>
          <cell r="K207">
            <v>2012</v>
          </cell>
          <cell r="L207">
            <v>2011.5</v>
          </cell>
          <cell r="M207">
            <v>2011.5</v>
          </cell>
          <cell r="N207">
            <v>2011.5</v>
          </cell>
          <cell r="O207">
            <v>2012</v>
          </cell>
          <cell r="P207">
            <v>2012</v>
          </cell>
          <cell r="Q207">
            <v>0</v>
          </cell>
          <cell r="R207">
            <v>2011.5</v>
          </cell>
          <cell r="S207">
            <v>2012</v>
          </cell>
          <cell r="T207">
            <v>2012</v>
          </cell>
          <cell r="U207">
            <v>2012</v>
          </cell>
          <cell r="V207">
            <v>2012</v>
          </cell>
          <cell r="W207">
            <v>2011.5</v>
          </cell>
          <cell r="X207">
            <v>2012</v>
          </cell>
          <cell r="Y207">
            <v>2012</v>
          </cell>
          <cell r="Z207">
            <v>2012</v>
          </cell>
          <cell r="AA207">
            <v>2011.5</v>
          </cell>
          <cell r="AB207">
            <v>2012</v>
          </cell>
          <cell r="AC207">
            <v>0</v>
          </cell>
          <cell r="AD207">
            <v>2012</v>
          </cell>
          <cell r="AE207">
            <v>2012</v>
          </cell>
          <cell r="AF207">
            <v>2012</v>
          </cell>
          <cell r="AG207">
            <v>2012</v>
          </cell>
          <cell r="AH207">
            <v>2012</v>
          </cell>
          <cell r="AI207">
            <v>2011.5</v>
          </cell>
          <cell r="AJ207">
            <v>2011.5</v>
          </cell>
          <cell r="AK207">
            <v>2011.25</v>
          </cell>
        </row>
        <row r="208">
          <cell r="C208" t="str">
            <v>Olmesartan + Amlodipine20+10mg</v>
          </cell>
          <cell r="D208" t="str">
            <v>Olmesartan + Amlodipine</v>
          </cell>
          <cell r="E208" t="str">
            <v>20+10mg</v>
          </cell>
          <cell r="F208" t="str">
            <v>Y</v>
          </cell>
          <cell r="G208">
            <v>2012</v>
          </cell>
          <cell r="H208">
            <v>2011.5</v>
          </cell>
          <cell r="I208">
            <v>2012</v>
          </cell>
          <cell r="J208">
            <v>2011.25</v>
          </cell>
          <cell r="K208">
            <v>2012</v>
          </cell>
          <cell r="L208">
            <v>2011.5</v>
          </cell>
          <cell r="M208">
            <v>2011.5</v>
          </cell>
          <cell r="N208">
            <v>2011.5</v>
          </cell>
          <cell r="O208">
            <v>2012</v>
          </cell>
          <cell r="P208">
            <v>2012</v>
          </cell>
          <cell r="Q208">
            <v>0</v>
          </cell>
          <cell r="R208">
            <v>2011.5</v>
          </cell>
          <cell r="S208">
            <v>2012</v>
          </cell>
          <cell r="T208">
            <v>2012</v>
          </cell>
          <cell r="U208">
            <v>2012</v>
          </cell>
          <cell r="V208">
            <v>2012</v>
          </cell>
          <cell r="W208">
            <v>2011.5</v>
          </cell>
          <cell r="X208">
            <v>2012</v>
          </cell>
          <cell r="Y208">
            <v>2012</v>
          </cell>
          <cell r="Z208">
            <v>2012</v>
          </cell>
          <cell r="AA208">
            <v>2011.5</v>
          </cell>
          <cell r="AB208">
            <v>2012</v>
          </cell>
          <cell r="AC208">
            <v>0</v>
          </cell>
          <cell r="AD208">
            <v>2012</v>
          </cell>
          <cell r="AE208">
            <v>2012</v>
          </cell>
          <cell r="AF208">
            <v>2012</v>
          </cell>
          <cell r="AG208">
            <v>2012</v>
          </cell>
          <cell r="AH208">
            <v>2012</v>
          </cell>
          <cell r="AI208">
            <v>2011.5</v>
          </cell>
          <cell r="AJ208">
            <v>2011.5</v>
          </cell>
          <cell r="AK208">
            <v>2011.25</v>
          </cell>
        </row>
        <row r="209">
          <cell r="C209" t="str">
            <v>Olmesartan + Amlodipine40+5mg</v>
          </cell>
          <cell r="D209" t="str">
            <v>Olmesartan + Amlodipine</v>
          </cell>
          <cell r="E209" t="str">
            <v>40+5mg</v>
          </cell>
          <cell r="F209" t="str">
            <v>Y</v>
          </cell>
          <cell r="G209">
            <v>2012</v>
          </cell>
          <cell r="H209">
            <v>2011.5</v>
          </cell>
          <cell r="I209">
            <v>2012</v>
          </cell>
          <cell r="J209">
            <v>2011.25</v>
          </cell>
          <cell r="K209">
            <v>2012</v>
          </cell>
          <cell r="L209">
            <v>2011.5</v>
          </cell>
          <cell r="M209">
            <v>2011.5</v>
          </cell>
          <cell r="N209">
            <v>2011.5</v>
          </cell>
          <cell r="O209">
            <v>2012</v>
          </cell>
          <cell r="P209">
            <v>2012</v>
          </cell>
          <cell r="Q209">
            <v>0</v>
          </cell>
          <cell r="R209">
            <v>2011.5</v>
          </cell>
          <cell r="S209">
            <v>2012</v>
          </cell>
          <cell r="T209">
            <v>2012</v>
          </cell>
          <cell r="U209">
            <v>2012</v>
          </cell>
          <cell r="V209">
            <v>2012</v>
          </cell>
          <cell r="W209">
            <v>2011.5</v>
          </cell>
          <cell r="X209">
            <v>2012</v>
          </cell>
          <cell r="Y209">
            <v>2012</v>
          </cell>
          <cell r="Z209">
            <v>2012</v>
          </cell>
          <cell r="AA209">
            <v>2011.5</v>
          </cell>
          <cell r="AB209">
            <v>2012</v>
          </cell>
          <cell r="AC209">
            <v>0</v>
          </cell>
          <cell r="AD209">
            <v>2012</v>
          </cell>
          <cell r="AE209">
            <v>2012</v>
          </cell>
          <cell r="AF209">
            <v>2012</v>
          </cell>
          <cell r="AG209">
            <v>2012</v>
          </cell>
          <cell r="AH209">
            <v>2012</v>
          </cell>
          <cell r="AI209">
            <v>2011.5</v>
          </cell>
          <cell r="AJ209">
            <v>2011.5</v>
          </cell>
          <cell r="AK209">
            <v>2011.25</v>
          </cell>
        </row>
        <row r="210">
          <cell r="C210" t="str">
            <v>Olmesartan + Amlodipine40+10mg</v>
          </cell>
          <cell r="D210" t="str">
            <v>Olmesartan + Amlodipine</v>
          </cell>
          <cell r="E210" t="str">
            <v>40+10mg</v>
          </cell>
          <cell r="F210" t="str">
            <v>Y</v>
          </cell>
          <cell r="G210">
            <v>2012</v>
          </cell>
          <cell r="H210">
            <v>2011.5</v>
          </cell>
          <cell r="I210">
            <v>2012</v>
          </cell>
          <cell r="J210">
            <v>2011.25</v>
          </cell>
          <cell r="K210">
            <v>2012</v>
          </cell>
          <cell r="L210">
            <v>2011.5</v>
          </cell>
          <cell r="M210">
            <v>2011.5</v>
          </cell>
          <cell r="N210">
            <v>2011.5</v>
          </cell>
          <cell r="O210">
            <v>2012</v>
          </cell>
          <cell r="P210">
            <v>2012</v>
          </cell>
          <cell r="Q210">
            <v>0</v>
          </cell>
          <cell r="R210">
            <v>2011.5</v>
          </cell>
          <cell r="S210">
            <v>2012</v>
          </cell>
          <cell r="T210">
            <v>2012</v>
          </cell>
          <cell r="U210">
            <v>2012</v>
          </cell>
          <cell r="V210">
            <v>2012</v>
          </cell>
          <cell r="W210">
            <v>2011.5</v>
          </cell>
          <cell r="X210">
            <v>2012</v>
          </cell>
          <cell r="Y210">
            <v>2012</v>
          </cell>
          <cell r="Z210">
            <v>2012</v>
          </cell>
          <cell r="AA210">
            <v>2011.5</v>
          </cell>
          <cell r="AB210">
            <v>2012</v>
          </cell>
          <cell r="AC210">
            <v>0</v>
          </cell>
          <cell r="AD210">
            <v>2012</v>
          </cell>
          <cell r="AE210">
            <v>2012</v>
          </cell>
          <cell r="AF210">
            <v>2012</v>
          </cell>
          <cell r="AG210">
            <v>2012</v>
          </cell>
          <cell r="AH210">
            <v>2012</v>
          </cell>
          <cell r="AI210">
            <v>2011.5</v>
          </cell>
          <cell r="AJ210">
            <v>2011.5</v>
          </cell>
          <cell r="AK210">
            <v>2011.25</v>
          </cell>
        </row>
        <row r="211">
          <cell r="C211" t="str">
            <v>Olmesartan + HCTZ20+12.5mg</v>
          </cell>
          <cell r="D211" t="str">
            <v>Olmesartan + HCTZ</v>
          </cell>
          <cell r="E211" t="str">
            <v>20+12.5mg</v>
          </cell>
          <cell r="F211" t="str">
            <v>Y</v>
          </cell>
          <cell r="G211">
            <v>2012</v>
          </cell>
          <cell r="H211">
            <v>2011.5</v>
          </cell>
          <cell r="I211">
            <v>2012</v>
          </cell>
          <cell r="J211">
            <v>2011.25</v>
          </cell>
          <cell r="K211">
            <v>2012</v>
          </cell>
          <cell r="L211">
            <v>2011.5</v>
          </cell>
          <cell r="M211">
            <v>2011.5</v>
          </cell>
          <cell r="N211">
            <v>2011.5</v>
          </cell>
          <cell r="O211">
            <v>2012</v>
          </cell>
          <cell r="P211">
            <v>2012</v>
          </cell>
          <cell r="Q211">
            <v>0</v>
          </cell>
          <cell r="R211">
            <v>2011.5</v>
          </cell>
          <cell r="S211">
            <v>2012</v>
          </cell>
          <cell r="T211">
            <v>2012</v>
          </cell>
          <cell r="U211">
            <v>2012</v>
          </cell>
          <cell r="V211">
            <v>2012</v>
          </cell>
          <cell r="W211">
            <v>2011.5</v>
          </cell>
          <cell r="X211">
            <v>2012</v>
          </cell>
          <cell r="Y211">
            <v>2012</v>
          </cell>
          <cell r="Z211">
            <v>2012</v>
          </cell>
          <cell r="AA211">
            <v>2011.5</v>
          </cell>
          <cell r="AB211">
            <v>2012</v>
          </cell>
          <cell r="AC211">
            <v>0</v>
          </cell>
          <cell r="AD211">
            <v>2012</v>
          </cell>
          <cell r="AE211">
            <v>2012</v>
          </cell>
          <cell r="AF211">
            <v>2012</v>
          </cell>
          <cell r="AG211">
            <v>2012</v>
          </cell>
          <cell r="AH211">
            <v>2012</v>
          </cell>
          <cell r="AI211">
            <v>2011.5</v>
          </cell>
          <cell r="AJ211">
            <v>2011.5</v>
          </cell>
          <cell r="AK211">
            <v>2011.25</v>
          </cell>
        </row>
        <row r="212">
          <cell r="C212" t="str">
            <v>Olmesartan + HCTZ20+25mg</v>
          </cell>
          <cell r="D212" t="str">
            <v>Olmesartan + HCTZ</v>
          </cell>
          <cell r="E212" t="str">
            <v>20+25mg</v>
          </cell>
          <cell r="F212" t="str">
            <v>Y</v>
          </cell>
          <cell r="G212">
            <v>2012.25</v>
          </cell>
          <cell r="H212">
            <v>2013</v>
          </cell>
          <cell r="I212">
            <v>2013</v>
          </cell>
          <cell r="J212">
            <v>2013</v>
          </cell>
          <cell r="K212">
            <v>2012.25</v>
          </cell>
          <cell r="L212">
            <v>2013</v>
          </cell>
          <cell r="M212">
            <v>2013</v>
          </cell>
          <cell r="N212">
            <v>2013</v>
          </cell>
          <cell r="O212">
            <v>2012.25</v>
          </cell>
          <cell r="P212">
            <v>2012.25</v>
          </cell>
          <cell r="Q212">
            <v>0</v>
          </cell>
          <cell r="R212">
            <v>2013</v>
          </cell>
          <cell r="S212">
            <v>2012.25</v>
          </cell>
          <cell r="T212">
            <v>2013</v>
          </cell>
          <cell r="U212">
            <v>2013</v>
          </cell>
          <cell r="V212">
            <v>2013</v>
          </cell>
          <cell r="W212">
            <v>2013</v>
          </cell>
          <cell r="X212">
            <v>2013</v>
          </cell>
          <cell r="Y212">
            <v>2012.25</v>
          </cell>
          <cell r="Z212">
            <v>2012.25</v>
          </cell>
          <cell r="AA212">
            <v>2013</v>
          </cell>
          <cell r="AB212">
            <v>2013</v>
          </cell>
          <cell r="AC212">
            <v>0</v>
          </cell>
          <cell r="AD212">
            <v>2012.25</v>
          </cell>
          <cell r="AE212">
            <v>2013</v>
          </cell>
          <cell r="AF212">
            <v>2013</v>
          </cell>
          <cell r="AG212">
            <v>2012.25</v>
          </cell>
          <cell r="AH212">
            <v>2013</v>
          </cell>
          <cell r="AI212">
            <v>2013</v>
          </cell>
          <cell r="AJ212">
            <v>2013</v>
          </cell>
          <cell r="AK212">
            <v>2012.25</v>
          </cell>
        </row>
        <row r="213">
          <cell r="C213" t="str">
            <v>Olmesartan + HCTZ40+12.5mg</v>
          </cell>
          <cell r="D213" t="str">
            <v>Olmesartan + HCTZ</v>
          </cell>
          <cell r="E213" t="str">
            <v>40+12.5mg</v>
          </cell>
          <cell r="F213" t="str">
            <v>Y</v>
          </cell>
          <cell r="G213">
            <v>2012</v>
          </cell>
          <cell r="H213">
            <v>2011.5</v>
          </cell>
          <cell r="I213">
            <v>2012</v>
          </cell>
          <cell r="J213">
            <v>2011.25</v>
          </cell>
          <cell r="K213">
            <v>2012</v>
          </cell>
          <cell r="L213">
            <v>2011.5</v>
          </cell>
          <cell r="M213">
            <v>2011.5</v>
          </cell>
          <cell r="N213">
            <v>2011.5</v>
          </cell>
          <cell r="O213">
            <v>2012</v>
          </cell>
          <cell r="P213">
            <v>2012</v>
          </cell>
          <cell r="Q213">
            <v>0</v>
          </cell>
          <cell r="R213">
            <v>2011.5</v>
          </cell>
          <cell r="S213">
            <v>2012</v>
          </cell>
          <cell r="T213">
            <v>2012</v>
          </cell>
          <cell r="U213">
            <v>2012</v>
          </cell>
          <cell r="V213">
            <v>2012</v>
          </cell>
          <cell r="W213">
            <v>2011.5</v>
          </cell>
          <cell r="X213">
            <v>2012</v>
          </cell>
          <cell r="Y213">
            <v>2012</v>
          </cell>
          <cell r="Z213">
            <v>2012</v>
          </cell>
          <cell r="AA213">
            <v>2011.5</v>
          </cell>
          <cell r="AB213">
            <v>2012</v>
          </cell>
          <cell r="AC213">
            <v>0</v>
          </cell>
          <cell r="AD213">
            <v>2012</v>
          </cell>
          <cell r="AE213">
            <v>2012</v>
          </cell>
          <cell r="AF213">
            <v>2012</v>
          </cell>
          <cell r="AG213">
            <v>2012</v>
          </cell>
          <cell r="AH213">
            <v>2012</v>
          </cell>
          <cell r="AI213">
            <v>2011.5</v>
          </cell>
          <cell r="AJ213">
            <v>2011.5</v>
          </cell>
          <cell r="AK213">
            <v>2011.25</v>
          </cell>
        </row>
        <row r="214">
          <cell r="C214" t="str">
            <v>Olmesartan + HCTZ40+25mg</v>
          </cell>
          <cell r="D214" t="str">
            <v>Olmesartan + HCTZ</v>
          </cell>
          <cell r="E214" t="str">
            <v>40+25mg</v>
          </cell>
          <cell r="F214" t="str">
            <v>Y</v>
          </cell>
          <cell r="G214">
            <v>2012</v>
          </cell>
          <cell r="H214">
            <v>2011.5</v>
          </cell>
          <cell r="I214">
            <v>2012</v>
          </cell>
          <cell r="J214">
            <v>2011.25</v>
          </cell>
          <cell r="K214">
            <v>2012</v>
          </cell>
          <cell r="L214">
            <v>2011.5</v>
          </cell>
          <cell r="M214">
            <v>2011.5</v>
          </cell>
          <cell r="N214">
            <v>2011.5</v>
          </cell>
          <cell r="O214">
            <v>2012</v>
          </cell>
          <cell r="P214">
            <v>2012</v>
          </cell>
          <cell r="Q214">
            <v>0</v>
          </cell>
          <cell r="R214">
            <v>2011.5</v>
          </cell>
          <cell r="S214">
            <v>2012</v>
          </cell>
          <cell r="T214">
            <v>2012</v>
          </cell>
          <cell r="U214">
            <v>2012</v>
          </cell>
          <cell r="V214">
            <v>2012</v>
          </cell>
          <cell r="W214">
            <v>2011.5</v>
          </cell>
          <cell r="X214">
            <v>2012</v>
          </cell>
          <cell r="Y214">
            <v>2012</v>
          </cell>
          <cell r="Z214">
            <v>2012</v>
          </cell>
          <cell r="AA214">
            <v>2011.5</v>
          </cell>
          <cell r="AB214">
            <v>2012</v>
          </cell>
          <cell r="AC214">
            <v>0</v>
          </cell>
          <cell r="AD214">
            <v>2012</v>
          </cell>
          <cell r="AE214">
            <v>2012</v>
          </cell>
          <cell r="AF214">
            <v>2012</v>
          </cell>
          <cell r="AG214">
            <v>2012</v>
          </cell>
          <cell r="AH214">
            <v>2012</v>
          </cell>
          <cell r="AI214">
            <v>2011.5</v>
          </cell>
          <cell r="AJ214">
            <v>2011.5</v>
          </cell>
          <cell r="AK214">
            <v>2011.25</v>
          </cell>
        </row>
        <row r="215">
          <cell r="C215" t="str">
            <v>Paliperidone ER1.5mg</v>
          </cell>
          <cell r="D215" t="str">
            <v>Paliperidone ER</v>
          </cell>
          <cell r="E215" t="str">
            <v>1.5mg</v>
          </cell>
          <cell r="F215" t="str">
            <v>Y</v>
          </cell>
          <cell r="G215">
            <v>2012</v>
          </cell>
          <cell r="H215">
            <v>2011.75</v>
          </cell>
          <cell r="I215">
            <v>2012</v>
          </cell>
          <cell r="J215">
            <v>2011.5</v>
          </cell>
          <cell r="K215">
            <v>2012</v>
          </cell>
          <cell r="L215">
            <v>2011.75</v>
          </cell>
          <cell r="M215">
            <v>2011.75</v>
          </cell>
          <cell r="N215">
            <v>2011.75</v>
          </cell>
          <cell r="O215">
            <v>2012</v>
          </cell>
          <cell r="P215">
            <v>2012</v>
          </cell>
          <cell r="Q215">
            <v>0</v>
          </cell>
          <cell r="R215">
            <v>2011.75</v>
          </cell>
          <cell r="S215">
            <v>2012</v>
          </cell>
          <cell r="T215">
            <v>2012</v>
          </cell>
          <cell r="U215">
            <v>2012</v>
          </cell>
          <cell r="V215">
            <v>2012</v>
          </cell>
          <cell r="W215">
            <v>2011.75</v>
          </cell>
          <cell r="X215">
            <v>2012</v>
          </cell>
          <cell r="Y215">
            <v>2012</v>
          </cell>
          <cell r="Z215">
            <v>2012</v>
          </cell>
          <cell r="AA215">
            <v>2011.75</v>
          </cell>
          <cell r="AB215">
            <v>2012</v>
          </cell>
          <cell r="AC215">
            <v>0</v>
          </cell>
          <cell r="AD215">
            <v>2012</v>
          </cell>
          <cell r="AE215">
            <v>2012</v>
          </cell>
          <cell r="AF215">
            <v>2012</v>
          </cell>
          <cell r="AG215">
            <v>2012</v>
          </cell>
          <cell r="AH215">
            <v>2012</v>
          </cell>
          <cell r="AI215">
            <v>2011.75</v>
          </cell>
          <cell r="AJ215">
            <v>2011.75</v>
          </cell>
          <cell r="AK215">
            <v>2011.5</v>
          </cell>
        </row>
        <row r="216">
          <cell r="C216" t="str">
            <v>Paliperidone ER3mg</v>
          </cell>
          <cell r="D216" t="str">
            <v>Paliperidone ER</v>
          </cell>
          <cell r="E216" t="str">
            <v>3mg</v>
          </cell>
          <cell r="F216" t="str">
            <v>Y</v>
          </cell>
          <cell r="G216">
            <v>2012</v>
          </cell>
          <cell r="H216">
            <v>2011.75</v>
          </cell>
          <cell r="I216">
            <v>2012</v>
          </cell>
          <cell r="J216">
            <v>2011.5</v>
          </cell>
          <cell r="K216">
            <v>2012</v>
          </cell>
          <cell r="L216">
            <v>2011.75</v>
          </cell>
          <cell r="M216">
            <v>2011.75</v>
          </cell>
          <cell r="N216">
            <v>2011.75</v>
          </cell>
          <cell r="O216">
            <v>2012</v>
          </cell>
          <cell r="P216">
            <v>2012</v>
          </cell>
          <cell r="Q216">
            <v>0</v>
          </cell>
          <cell r="R216">
            <v>2011.75</v>
          </cell>
          <cell r="S216">
            <v>2012</v>
          </cell>
          <cell r="T216">
            <v>2012</v>
          </cell>
          <cell r="U216">
            <v>2012</v>
          </cell>
          <cell r="V216">
            <v>2012</v>
          </cell>
          <cell r="W216">
            <v>2011.75</v>
          </cell>
          <cell r="X216">
            <v>2012</v>
          </cell>
          <cell r="Y216">
            <v>2012</v>
          </cell>
          <cell r="Z216">
            <v>2012</v>
          </cell>
          <cell r="AA216">
            <v>2011.75</v>
          </cell>
          <cell r="AB216">
            <v>2012</v>
          </cell>
          <cell r="AC216">
            <v>0</v>
          </cell>
          <cell r="AD216">
            <v>2012</v>
          </cell>
          <cell r="AE216">
            <v>2012</v>
          </cell>
          <cell r="AF216">
            <v>2012</v>
          </cell>
          <cell r="AG216">
            <v>2012</v>
          </cell>
          <cell r="AH216">
            <v>2012</v>
          </cell>
          <cell r="AI216">
            <v>2011.75</v>
          </cell>
          <cell r="AJ216">
            <v>2011.75</v>
          </cell>
          <cell r="AK216">
            <v>2011.5</v>
          </cell>
        </row>
        <row r="217">
          <cell r="C217" t="str">
            <v>Paliperidone ER6mg</v>
          </cell>
          <cell r="D217" t="str">
            <v>Paliperidone ER</v>
          </cell>
          <cell r="E217" t="str">
            <v>6mg</v>
          </cell>
          <cell r="F217" t="str">
            <v>Y</v>
          </cell>
          <cell r="G217">
            <v>2012</v>
          </cell>
          <cell r="H217">
            <v>2011.75</v>
          </cell>
          <cell r="I217">
            <v>2012</v>
          </cell>
          <cell r="J217">
            <v>2011.5</v>
          </cell>
          <cell r="K217">
            <v>2012</v>
          </cell>
          <cell r="L217">
            <v>2011.75</v>
          </cell>
          <cell r="M217">
            <v>2011.75</v>
          </cell>
          <cell r="N217">
            <v>2011.75</v>
          </cell>
          <cell r="O217">
            <v>2012</v>
          </cell>
          <cell r="P217">
            <v>2012</v>
          </cell>
          <cell r="Q217">
            <v>0</v>
          </cell>
          <cell r="R217">
            <v>2011.75</v>
          </cell>
          <cell r="S217">
            <v>2012</v>
          </cell>
          <cell r="T217">
            <v>2012</v>
          </cell>
          <cell r="U217">
            <v>2012</v>
          </cell>
          <cell r="V217">
            <v>2012</v>
          </cell>
          <cell r="W217">
            <v>2011.75</v>
          </cell>
          <cell r="X217">
            <v>2012</v>
          </cell>
          <cell r="Y217">
            <v>2012</v>
          </cell>
          <cell r="Z217">
            <v>2012</v>
          </cell>
          <cell r="AA217">
            <v>2011.75</v>
          </cell>
          <cell r="AB217">
            <v>2012</v>
          </cell>
          <cell r="AC217">
            <v>0</v>
          </cell>
          <cell r="AD217">
            <v>2012</v>
          </cell>
          <cell r="AE217">
            <v>2012</v>
          </cell>
          <cell r="AF217">
            <v>2012</v>
          </cell>
          <cell r="AG217">
            <v>2012</v>
          </cell>
          <cell r="AH217">
            <v>2012</v>
          </cell>
          <cell r="AI217">
            <v>2011.75</v>
          </cell>
          <cell r="AJ217">
            <v>2011.75</v>
          </cell>
          <cell r="AK217">
            <v>2011.5</v>
          </cell>
        </row>
        <row r="218">
          <cell r="C218" t="str">
            <v>Paliperidone ER9mg</v>
          </cell>
          <cell r="D218" t="str">
            <v>Paliperidone ER</v>
          </cell>
          <cell r="E218" t="str">
            <v>9mg</v>
          </cell>
          <cell r="F218" t="str">
            <v>Y</v>
          </cell>
          <cell r="G218">
            <v>2012</v>
          </cell>
          <cell r="H218">
            <v>2011.75</v>
          </cell>
          <cell r="I218">
            <v>2012</v>
          </cell>
          <cell r="J218">
            <v>2011.5</v>
          </cell>
          <cell r="K218">
            <v>2012</v>
          </cell>
          <cell r="L218">
            <v>2011.75</v>
          </cell>
          <cell r="M218">
            <v>2011.75</v>
          </cell>
          <cell r="N218">
            <v>2011.75</v>
          </cell>
          <cell r="O218">
            <v>2012</v>
          </cell>
          <cell r="P218">
            <v>2012</v>
          </cell>
          <cell r="Q218">
            <v>0</v>
          </cell>
          <cell r="R218">
            <v>2011.75</v>
          </cell>
          <cell r="S218">
            <v>2012</v>
          </cell>
          <cell r="T218">
            <v>2012</v>
          </cell>
          <cell r="U218">
            <v>2012</v>
          </cell>
          <cell r="V218">
            <v>2012</v>
          </cell>
          <cell r="W218">
            <v>2011.75</v>
          </cell>
          <cell r="X218">
            <v>2012</v>
          </cell>
          <cell r="Y218">
            <v>2012</v>
          </cell>
          <cell r="Z218">
            <v>2012</v>
          </cell>
          <cell r="AA218">
            <v>2011.75</v>
          </cell>
          <cell r="AB218">
            <v>2012</v>
          </cell>
          <cell r="AC218">
            <v>0</v>
          </cell>
          <cell r="AD218">
            <v>2012</v>
          </cell>
          <cell r="AE218">
            <v>2012</v>
          </cell>
          <cell r="AF218">
            <v>2012</v>
          </cell>
          <cell r="AG218">
            <v>2012</v>
          </cell>
          <cell r="AH218">
            <v>2012</v>
          </cell>
          <cell r="AI218">
            <v>2011.75</v>
          </cell>
          <cell r="AJ218">
            <v>2011.75</v>
          </cell>
          <cell r="AK218">
            <v>2011.5</v>
          </cell>
        </row>
        <row r="219">
          <cell r="C219" t="str">
            <v>Telmisartan20mg</v>
          </cell>
          <cell r="D219" t="str">
            <v>Telmisartan</v>
          </cell>
          <cell r="E219" t="str">
            <v>20mg</v>
          </cell>
          <cell r="F219" t="str">
            <v>Y</v>
          </cell>
          <cell r="G219">
            <v>2010.5</v>
          </cell>
          <cell r="H219">
            <v>2011.25</v>
          </cell>
          <cell r="I219">
            <v>2011.25</v>
          </cell>
          <cell r="J219">
            <v>2011.25</v>
          </cell>
          <cell r="K219">
            <v>2010.5</v>
          </cell>
          <cell r="L219">
            <v>2011.25</v>
          </cell>
          <cell r="M219">
            <v>2011.25</v>
          </cell>
          <cell r="N219">
            <v>2011.25</v>
          </cell>
          <cell r="O219">
            <v>2010.5</v>
          </cell>
          <cell r="P219">
            <v>2010.5</v>
          </cell>
          <cell r="Q219">
            <v>0</v>
          </cell>
          <cell r="R219">
            <v>2011.25</v>
          </cell>
          <cell r="S219">
            <v>2010.5</v>
          </cell>
          <cell r="T219">
            <v>2011.25</v>
          </cell>
          <cell r="U219">
            <v>2011.25</v>
          </cell>
          <cell r="V219">
            <v>2011.25</v>
          </cell>
          <cell r="W219">
            <v>2011.25</v>
          </cell>
          <cell r="X219">
            <v>2011.25</v>
          </cell>
          <cell r="Y219">
            <v>2010.5</v>
          </cell>
          <cell r="Z219">
            <v>2010.5</v>
          </cell>
          <cell r="AA219">
            <v>2011.25</v>
          </cell>
          <cell r="AB219">
            <v>2011.25</v>
          </cell>
          <cell r="AC219">
            <v>0</v>
          </cell>
          <cell r="AD219">
            <v>2010.5</v>
          </cell>
          <cell r="AE219">
            <v>2011.25</v>
          </cell>
          <cell r="AF219">
            <v>2011.25</v>
          </cell>
          <cell r="AG219">
            <v>2010.5</v>
          </cell>
          <cell r="AH219">
            <v>2011.25</v>
          </cell>
          <cell r="AI219">
            <v>2011.25</v>
          </cell>
          <cell r="AJ219">
            <v>2011.25</v>
          </cell>
          <cell r="AK219">
            <v>2010.5</v>
          </cell>
        </row>
        <row r="220">
          <cell r="C220" t="str">
            <v>Telmisartan40mg</v>
          </cell>
          <cell r="D220" t="str">
            <v>Telmisartan</v>
          </cell>
          <cell r="E220" t="str">
            <v>40mg</v>
          </cell>
          <cell r="F220" t="str">
            <v>Y</v>
          </cell>
          <cell r="G220">
            <v>2010.5</v>
          </cell>
          <cell r="H220">
            <v>2010.75</v>
          </cell>
          <cell r="I220">
            <v>2011.25</v>
          </cell>
          <cell r="J220">
            <v>2010.5</v>
          </cell>
          <cell r="K220">
            <v>2010.5</v>
          </cell>
          <cell r="L220">
            <v>2010.75</v>
          </cell>
          <cell r="M220">
            <v>2010.75</v>
          </cell>
          <cell r="N220">
            <v>2010.75</v>
          </cell>
          <cell r="O220">
            <v>2010.5</v>
          </cell>
          <cell r="P220">
            <v>2010.5</v>
          </cell>
          <cell r="Q220">
            <v>0</v>
          </cell>
          <cell r="R220">
            <v>2010.75</v>
          </cell>
          <cell r="S220">
            <v>2010.5</v>
          </cell>
          <cell r="T220">
            <v>2011.25</v>
          </cell>
          <cell r="U220">
            <v>2011.25</v>
          </cell>
          <cell r="V220">
            <v>2011.25</v>
          </cell>
          <cell r="W220">
            <v>2010.75</v>
          </cell>
          <cell r="X220">
            <v>2011.25</v>
          </cell>
          <cell r="Y220">
            <v>2010.5</v>
          </cell>
          <cell r="Z220">
            <v>2010.5</v>
          </cell>
          <cell r="AA220">
            <v>2010.75</v>
          </cell>
          <cell r="AB220">
            <v>2011.25</v>
          </cell>
          <cell r="AC220">
            <v>0</v>
          </cell>
          <cell r="AD220">
            <v>2010.5</v>
          </cell>
          <cell r="AE220">
            <v>2011.25</v>
          </cell>
          <cell r="AF220">
            <v>2011.25</v>
          </cell>
          <cell r="AG220">
            <v>2010.5</v>
          </cell>
          <cell r="AH220">
            <v>2011.25</v>
          </cell>
          <cell r="AI220">
            <v>2010.75</v>
          </cell>
          <cell r="AJ220">
            <v>2010.75</v>
          </cell>
          <cell r="AK220">
            <v>2010.5</v>
          </cell>
        </row>
        <row r="221">
          <cell r="C221" t="str">
            <v>Telmisartan80mg</v>
          </cell>
          <cell r="D221" t="str">
            <v>Telmisartan</v>
          </cell>
          <cell r="E221" t="str">
            <v>80mg</v>
          </cell>
          <cell r="F221" t="str">
            <v>Y</v>
          </cell>
          <cell r="G221">
            <v>2010.5</v>
          </cell>
          <cell r="H221">
            <v>2010.75</v>
          </cell>
          <cell r="I221">
            <v>2011.25</v>
          </cell>
          <cell r="J221">
            <v>2010.5</v>
          </cell>
          <cell r="K221">
            <v>2010.5</v>
          </cell>
          <cell r="L221">
            <v>2010.75</v>
          </cell>
          <cell r="M221">
            <v>2010.75</v>
          </cell>
          <cell r="N221">
            <v>2010.75</v>
          </cell>
          <cell r="O221">
            <v>2010.5</v>
          </cell>
          <cell r="P221">
            <v>2010.5</v>
          </cell>
          <cell r="Q221">
            <v>0</v>
          </cell>
          <cell r="R221">
            <v>2010.75</v>
          </cell>
          <cell r="S221">
            <v>2010.5</v>
          </cell>
          <cell r="T221">
            <v>2011.25</v>
          </cell>
          <cell r="U221">
            <v>2011.25</v>
          </cell>
          <cell r="V221">
            <v>2011.25</v>
          </cell>
          <cell r="W221">
            <v>2010.75</v>
          </cell>
          <cell r="X221">
            <v>2011.25</v>
          </cell>
          <cell r="Y221">
            <v>2010.5</v>
          </cell>
          <cell r="Z221">
            <v>2010.5</v>
          </cell>
          <cell r="AA221">
            <v>2010.75</v>
          </cell>
          <cell r="AB221">
            <v>2011.25</v>
          </cell>
          <cell r="AC221">
            <v>0</v>
          </cell>
          <cell r="AD221">
            <v>2010.5</v>
          </cell>
          <cell r="AE221">
            <v>2011.25</v>
          </cell>
          <cell r="AF221">
            <v>2011.25</v>
          </cell>
          <cell r="AG221">
            <v>2010.5</v>
          </cell>
          <cell r="AH221">
            <v>2011.25</v>
          </cell>
          <cell r="AI221">
            <v>2010.75</v>
          </cell>
          <cell r="AJ221">
            <v>2010.75</v>
          </cell>
          <cell r="AK221">
            <v>2010.5</v>
          </cell>
        </row>
        <row r="222">
          <cell r="C222" t="str">
            <v>Telmisartan + HCTZ40+12.5mg</v>
          </cell>
          <cell r="D222" t="str">
            <v>Telmisartan + HCTZ</v>
          </cell>
          <cell r="E222" t="str">
            <v>40+12.5mg</v>
          </cell>
          <cell r="F222" t="str">
            <v>Y</v>
          </cell>
          <cell r="G222">
            <v>2011.25</v>
          </cell>
          <cell r="H222">
            <v>2011.25</v>
          </cell>
          <cell r="I222">
            <v>2011.25</v>
          </cell>
          <cell r="J222">
            <v>2011</v>
          </cell>
          <cell r="K222">
            <v>2011.25</v>
          </cell>
          <cell r="L222">
            <v>2011.25</v>
          </cell>
          <cell r="M222">
            <v>2011.25</v>
          </cell>
          <cell r="N222">
            <v>2011.25</v>
          </cell>
          <cell r="O222">
            <v>2011.25</v>
          </cell>
          <cell r="P222">
            <v>2011.25</v>
          </cell>
          <cell r="Q222">
            <v>0</v>
          </cell>
          <cell r="R222">
            <v>2011.25</v>
          </cell>
          <cell r="S222">
            <v>2011.25</v>
          </cell>
          <cell r="T222">
            <v>2011.25</v>
          </cell>
          <cell r="U222">
            <v>2011.25</v>
          </cell>
          <cell r="V222">
            <v>2011.25</v>
          </cell>
          <cell r="W222">
            <v>2011.25</v>
          </cell>
          <cell r="X222">
            <v>2011.25</v>
          </cell>
          <cell r="Y222">
            <v>2011.25</v>
          </cell>
          <cell r="Z222">
            <v>2011.25</v>
          </cell>
          <cell r="AA222">
            <v>2011.25</v>
          </cell>
          <cell r="AB222">
            <v>2011.25</v>
          </cell>
          <cell r="AC222">
            <v>0</v>
          </cell>
          <cell r="AD222">
            <v>2011.25</v>
          </cell>
          <cell r="AE222">
            <v>2011.25</v>
          </cell>
          <cell r="AF222">
            <v>2011.25</v>
          </cell>
          <cell r="AG222">
            <v>2011.25</v>
          </cell>
          <cell r="AH222">
            <v>2011.25</v>
          </cell>
          <cell r="AI222">
            <v>2011.25</v>
          </cell>
          <cell r="AJ222">
            <v>2011.25</v>
          </cell>
          <cell r="AK222">
            <v>2011</v>
          </cell>
        </row>
        <row r="223">
          <cell r="C223" t="str">
            <v>Telmisartan + HCTZ80+12.5mg</v>
          </cell>
          <cell r="D223" t="str">
            <v>Telmisartan + HCTZ</v>
          </cell>
          <cell r="E223" t="str">
            <v>80+12.5mg</v>
          </cell>
          <cell r="F223" t="str">
            <v>Y</v>
          </cell>
          <cell r="G223">
            <v>2011.25</v>
          </cell>
          <cell r="H223">
            <v>2011.25</v>
          </cell>
          <cell r="I223">
            <v>2011.25</v>
          </cell>
          <cell r="J223">
            <v>2011</v>
          </cell>
          <cell r="K223">
            <v>2011.25</v>
          </cell>
          <cell r="L223">
            <v>2011.25</v>
          </cell>
          <cell r="M223">
            <v>2011.25</v>
          </cell>
          <cell r="N223">
            <v>2011.25</v>
          </cell>
          <cell r="O223">
            <v>2011.25</v>
          </cell>
          <cell r="P223">
            <v>2011.25</v>
          </cell>
          <cell r="Q223">
            <v>0</v>
          </cell>
          <cell r="R223">
            <v>2011.25</v>
          </cell>
          <cell r="S223">
            <v>2011.25</v>
          </cell>
          <cell r="T223">
            <v>2011.25</v>
          </cell>
          <cell r="U223">
            <v>2011.25</v>
          </cell>
          <cell r="V223">
            <v>2011.25</v>
          </cell>
          <cell r="W223">
            <v>2011.25</v>
          </cell>
          <cell r="X223">
            <v>2011.25</v>
          </cell>
          <cell r="Y223">
            <v>2011.25</v>
          </cell>
          <cell r="Z223">
            <v>2011.25</v>
          </cell>
          <cell r="AA223">
            <v>2011.25</v>
          </cell>
          <cell r="AB223">
            <v>2011.25</v>
          </cell>
          <cell r="AC223">
            <v>0</v>
          </cell>
          <cell r="AD223">
            <v>2011.25</v>
          </cell>
          <cell r="AE223">
            <v>2011.25</v>
          </cell>
          <cell r="AF223">
            <v>2011.25</v>
          </cell>
          <cell r="AG223">
            <v>2011.25</v>
          </cell>
          <cell r="AH223">
            <v>2011.25</v>
          </cell>
          <cell r="AI223">
            <v>2011.25</v>
          </cell>
          <cell r="AJ223">
            <v>2011.25</v>
          </cell>
          <cell r="AK223">
            <v>2011</v>
          </cell>
        </row>
        <row r="224">
          <cell r="C224" t="str">
            <v>Telmisartan + HCTZ80+25mg</v>
          </cell>
          <cell r="D224" t="str">
            <v>Telmisartan + HCTZ</v>
          </cell>
          <cell r="E224" t="str">
            <v>80+25mg</v>
          </cell>
          <cell r="F224" t="str">
            <v>Y</v>
          </cell>
          <cell r="G224">
            <v>2011.25</v>
          </cell>
          <cell r="H224">
            <v>2011.25</v>
          </cell>
          <cell r="I224">
            <v>2011.25</v>
          </cell>
          <cell r="J224">
            <v>2011</v>
          </cell>
          <cell r="K224">
            <v>2011.25</v>
          </cell>
          <cell r="L224">
            <v>2011.25</v>
          </cell>
          <cell r="M224">
            <v>2011.25</v>
          </cell>
          <cell r="N224">
            <v>2011.25</v>
          </cell>
          <cell r="O224">
            <v>2011.25</v>
          </cell>
          <cell r="P224">
            <v>2011.25</v>
          </cell>
          <cell r="Q224">
            <v>0</v>
          </cell>
          <cell r="R224">
            <v>2011.25</v>
          </cell>
          <cell r="S224">
            <v>2011.25</v>
          </cell>
          <cell r="T224">
            <v>2011.25</v>
          </cell>
          <cell r="U224">
            <v>2011.25</v>
          </cell>
          <cell r="V224">
            <v>2011.25</v>
          </cell>
          <cell r="W224">
            <v>2011.25</v>
          </cell>
          <cell r="X224">
            <v>2011.25</v>
          </cell>
          <cell r="Y224">
            <v>2011.25</v>
          </cell>
          <cell r="Z224">
            <v>2011.25</v>
          </cell>
          <cell r="AA224">
            <v>2011.25</v>
          </cell>
          <cell r="AB224">
            <v>2011.25</v>
          </cell>
          <cell r="AC224">
            <v>0</v>
          </cell>
          <cell r="AD224">
            <v>2011.25</v>
          </cell>
          <cell r="AE224">
            <v>2011.25</v>
          </cell>
          <cell r="AF224">
            <v>2011.25</v>
          </cell>
          <cell r="AG224">
            <v>2011.25</v>
          </cell>
          <cell r="AH224">
            <v>2011.25</v>
          </cell>
          <cell r="AI224">
            <v>2011.25</v>
          </cell>
          <cell r="AJ224">
            <v>2011.25</v>
          </cell>
          <cell r="AK224">
            <v>2011</v>
          </cell>
        </row>
        <row r="225">
          <cell r="C225" t="str">
            <v>Trazodone50mg</v>
          </cell>
          <cell r="D225" t="str">
            <v>Trazodone</v>
          </cell>
          <cell r="E225" t="str">
            <v>50mg</v>
          </cell>
          <cell r="F225" t="str">
            <v>Y</v>
          </cell>
          <cell r="G225">
            <v>2011.5</v>
          </cell>
          <cell r="H225">
            <v>2011.5</v>
          </cell>
          <cell r="I225">
            <v>2011.5</v>
          </cell>
          <cell r="J225">
            <v>2011.25</v>
          </cell>
          <cell r="K225">
            <v>2011.5</v>
          </cell>
          <cell r="L225">
            <v>2011.5</v>
          </cell>
          <cell r="M225">
            <v>2011.5</v>
          </cell>
          <cell r="N225">
            <v>2011.5</v>
          </cell>
          <cell r="O225">
            <v>2011.5</v>
          </cell>
          <cell r="P225">
            <v>2011.5</v>
          </cell>
          <cell r="Q225">
            <v>0</v>
          </cell>
          <cell r="R225">
            <v>2011.5</v>
          </cell>
          <cell r="S225">
            <v>2011.5</v>
          </cell>
          <cell r="T225">
            <v>2011.5</v>
          </cell>
          <cell r="U225">
            <v>2011.5</v>
          </cell>
          <cell r="V225">
            <v>2011.5</v>
          </cell>
          <cell r="W225">
            <v>2011.5</v>
          </cell>
          <cell r="X225">
            <v>2011.5</v>
          </cell>
          <cell r="Y225">
            <v>2011.5</v>
          </cell>
          <cell r="Z225">
            <v>2011.5</v>
          </cell>
          <cell r="AA225">
            <v>2011.5</v>
          </cell>
          <cell r="AB225">
            <v>2011.5</v>
          </cell>
          <cell r="AC225">
            <v>0</v>
          </cell>
          <cell r="AD225">
            <v>2011.5</v>
          </cell>
          <cell r="AE225">
            <v>2011.5</v>
          </cell>
          <cell r="AF225">
            <v>2011.5</v>
          </cell>
          <cell r="AG225">
            <v>2011.5</v>
          </cell>
          <cell r="AH225">
            <v>2011.5</v>
          </cell>
          <cell r="AI225">
            <v>2011.5</v>
          </cell>
          <cell r="AJ225">
            <v>2011.5</v>
          </cell>
          <cell r="AK225">
            <v>2011.25</v>
          </cell>
        </row>
        <row r="226">
          <cell r="C226" t="str">
            <v>Trazodone100mg</v>
          </cell>
          <cell r="D226" t="str">
            <v>Trazodone</v>
          </cell>
          <cell r="E226" t="str">
            <v>100mg</v>
          </cell>
          <cell r="F226" t="str">
            <v>Y</v>
          </cell>
          <cell r="G226">
            <v>2011.5</v>
          </cell>
          <cell r="H226">
            <v>2011.5</v>
          </cell>
          <cell r="I226">
            <v>2011.5</v>
          </cell>
          <cell r="J226">
            <v>2011.25</v>
          </cell>
          <cell r="K226">
            <v>2011.5</v>
          </cell>
          <cell r="L226">
            <v>2011.5</v>
          </cell>
          <cell r="M226">
            <v>2011.5</v>
          </cell>
          <cell r="N226">
            <v>2011.5</v>
          </cell>
          <cell r="O226">
            <v>2011.5</v>
          </cell>
          <cell r="P226">
            <v>2011.5</v>
          </cell>
          <cell r="Q226">
            <v>0</v>
          </cell>
          <cell r="R226">
            <v>2011.5</v>
          </cell>
          <cell r="S226">
            <v>2011.5</v>
          </cell>
          <cell r="T226">
            <v>2011.5</v>
          </cell>
          <cell r="U226">
            <v>2011.5</v>
          </cell>
          <cell r="V226">
            <v>2011.5</v>
          </cell>
          <cell r="W226">
            <v>2011.5</v>
          </cell>
          <cell r="X226">
            <v>2011.5</v>
          </cell>
          <cell r="Y226">
            <v>2011.5</v>
          </cell>
          <cell r="Z226">
            <v>2011.5</v>
          </cell>
          <cell r="AA226">
            <v>2011.5</v>
          </cell>
          <cell r="AB226">
            <v>2011.5</v>
          </cell>
          <cell r="AC226">
            <v>0</v>
          </cell>
          <cell r="AD226">
            <v>2011.5</v>
          </cell>
          <cell r="AE226">
            <v>2011.5</v>
          </cell>
          <cell r="AF226">
            <v>2011.5</v>
          </cell>
          <cell r="AG226">
            <v>2011.5</v>
          </cell>
          <cell r="AH226">
            <v>2011.5</v>
          </cell>
          <cell r="AI226">
            <v>2011.5</v>
          </cell>
          <cell r="AJ226">
            <v>2011.5</v>
          </cell>
          <cell r="AK226">
            <v>2011.25</v>
          </cell>
        </row>
        <row r="227">
          <cell r="C227" t="str">
            <v>Trazodone150mg</v>
          </cell>
          <cell r="D227" t="str">
            <v>Trazodone</v>
          </cell>
          <cell r="E227" t="str">
            <v>150mg</v>
          </cell>
          <cell r="F227" t="str">
            <v>Y</v>
          </cell>
          <cell r="G227">
            <v>2011.5</v>
          </cell>
          <cell r="H227">
            <v>2011.5</v>
          </cell>
          <cell r="I227">
            <v>2011.5</v>
          </cell>
          <cell r="J227">
            <v>2011.5</v>
          </cell>
          <cell r="K227">
            <v>2011.5</v>
          </cell>
          <cell r="L227">
            <v>2011.5</v>
          </cell>
          <cell r="M227">
            <v>2011.5</v>
          </cell>
          <cell r="N227">
            <v>2011.5</v>
          </cell>
          <cell r="O227">
            <v>2011.5</v>
          </cell>
          <cell r="P227">
            <v>2011.5</v>
          </cell>
          <cell r="Q227">
            <v>0</v>
          </cell>
          <cell r="R227">
            <v>2011.5</v>
          </cell>
          <cell r="S227">
            <v>2011.5</v>
          </cell>
          <cell r="T227">
            <v>2011.5</v>
          </cell>
          <cell r="U227">
            <v>2011.5</v>
          </cell>
          <cell r="V227">
            <v>2011.5</v>
          </cell>
          <cell r="W227">
            <v>2011.5</v>
          </cell>
          <cell r="X227">
            <v>2011.5</v>
          </cell>
          <cell r="Y227">
            <v>2011.5</v>
          </cell>
          <cell r="Z227">
            <v>2011.5</v>
          </cell>
          <cell r="AA227">
            <v>2011.5</v>
          </cell>
          <cell r="AB227">
            <v>2011.5</v>
          </cell>
          <cell r="AC227">
            <v>0</v>
          </cell>
          <cell r="AD227">
            <v>2011.5</v>
          </cell>
          <cell r="AE227">
            <v>2011.5</v>
          </cell>
          <cell r="AF227">
            <v>2011.5</v>
          </cell>
          <cell r="AG227">
            <v>2011.5</v>
          </cell>
          <cell r="AH227">
            <v>2011.5</v>
          </cell>
          <cell r="AI227">
            <v>2011.5</v>
          </cell>
          <cell r="AJ227">
            <v>2011.5</v>
          </cell>
          <cell r="AK227">
            <v>2011.5</v>
          </cell>
        </row>
        <row r="228">
          <cell r="C228" t="str">
            <v>Trazodone300mg</v>
          </cell>
          <cell r="D228" t="str">
            <v>Trazodone</v>
          </cell>
          <cell r="E228" t="str">
            <v>300mg</v>
          </cell>
          <cell r="F228" t="str">
            <v>Y</v>
          </cell>
          <cell r="G228">
            <v>2011.5</v>
          </cell>
          <cell r="H228">
            <v>2011.5</v>
          </cell>
          <cell r="I228">
            <v>2011.5</v>
          </cell>
          <cell r="J228">
            <v>2011.5</v>
          </cell>
          <cell r="K228">
            <v>2011.5</v>
          </cell>
          <cell r="L228">
            <v>2011.5</v>
          </cell>
          <cell r="M228">
            <v>2011.5</v>
          </cell>
          <cell r="N228">
            <v>2011.5</v>
          </cell>
          <cell r="O228">
            <v>2011.5</v>
          </cell>
          <cell r="P228">
            <v>2011.5</v>
          </cell>
          <cell r="Q228">
            <v>0</v>
          </cell>
          <cell r="R228">
            <v>2011.5</v>
          </cell>
          <cell r="S228">
            <v>2011.5</v>
          </cell>
          <cell r="T228">
            <v>2011.5</v>
          </cell>
          <cell r="U228">
            <v>2011.5</v>
          </cell>
          <cell r="V228">
            <v>2011.5</v>
          </cell>
          <cell r="W228">
            <v>2011.5</v>
          </cell>
          <cell r="X228">
            <v>2011.5</v>
          </cell>
          <cell r="Y228">
            <v>2011.5</v>
          </cell>
          <cell r="Z228">
            <v>2011.5</v>
          </cell>
          <cell r="AA228">
            <v>2011.5</v>
          </cell>
          <cell r="AB228">
            <v>2011.5</v>
          </cell>
          <cell r="AC228">
            <v>0</v>
          </cell>
          <cell r="AD228">
            <v>2011.5</v>
          </cell>
          <cell r="AE228">
            <v>2011.5</v>
          </cell>
          <cell r="AF228">
            <v>2011.5</v>
          </cell>
          <cell r="AG228">
            <v>2011.5</v>
          </cell>
          <cell r="AH228">
            <v>2011.5</v>
          </cell>
          <cell r="AI228">
            <v>2011.5</v>
          </cell>
          <cell r="AJ228">
            <v>2011.5</v>
          </cell>
          <cell r="AK228">
            <v>2011.5</v>
          </cell>
        </row>
        <row r="229">
          <cell r="C229" t="str">
            <v>Amlodipine + Valsartan + HCTZ160+12.5+10mg</v>
          </cell>
          <cell r="D229" t="str">
            <v>Amlodipine + Valsartan + HCTZ</v>
          </cell>
          <cell r="E229" t="str">
            <v>160+12.5+10mg</v>
          </cell>
          <cell r="F229" t="str">
            <v>Y</v>
          </cell>
          <cell r="G229">
            <v>2011.5</v>
          </cell>
          <cell r="H229">
            <v>2011.5</v>
          </cell>
          <cell r="I229">
            <v>2011.5</v>
          </cell>
          <cell r="J229">
            <v>2012</v>
          </cell>
          <cell r="K229">
            <v>2011.5</v>
          </cell>
          <cell r="L229">
            <v>2011.5</v>
          </cell>
          <cell r="M229">
            <v>2011.5</v>
          </cell>
          <cell r="N229">
            <v>2011.5</v>
          </cell>
          <cell r="O229">
            <v>2011.5</v>
          </cell>
          <cell r="P229">
            <v>2011.5</v>
          </cell>
          <cell r="Q229">
            <v>0</v>
          </cell>
          <cell r="R229">
            <v>2011.5</v>
          </cell>
          <cell r="S229">
            <v>2011.5</v>
          </cell>
          <cell r="T229">
            <v>2011.5</v>
          </cell>
          <cell r="U229">
            <v>2011.5</v>
          </cell>
          <cell r="V229">
            <v>2011.5</v>
          </cell>
          <cell r="W229">
            <v>2011.5</v>
          </cell>
          <cell r="X229">
            <v>2011.5</v>
          </cell>
          <cell r="Y229">
            <v>2011.5</v>
          </cell>
          <cell r="Z229">
            <v>2011.5</v>
          </cell>
          <cell r="AA229">
            <v>2011.5</v>
          </cell>
          <cell r="AB229">
            <v>2011.5</v>
          </cell>
          <cell r="AC229">
            <v>0</v>
          </cell>
          <cell r="AD229">
            <v>2011.5</v>
          </cell>
          <cell r="AE229">
            <v>2011.5</v>
          </cell>
          <cell r="AF229">
            <v>2011.5</v>
          </cell>
          <cell r="AG229">
            <v>2011.5</v>
          </cell>
          <cell r="AH229">
            <v>2011.5</v>
          </cell>
          <cell r="AI229">
            <v>2011.5</v>
          </cell>
          <cell r="AJ229">
            <v>2011.5</v>
          </cell>
          <cell r="AK229">
            <v>2011.5</v>
          </cell>
        </row>
        <row r="230">
          <cell r="C230" t="str">
            <v>Amlodipine + Valsartan + HCTZ160+25+10mg</v>
          </cell>
          <cell r="D230" t="str">
            <v>Amlodipine + Valsartan + HCTZ</v>
          </cell>
          <cell r="E230" t="str">
            <v>160+25+10mg</v>
          </cell>
          <cell r="F230" t="str">
            <v>Y</v>
          </cell>
          <cell r="G230">
            <v>2011.5</v>
          </cell>
          <cell r="H230">
            <v>2011.5</v>
          </cell>
          <cell r="I230">
            <v>2011.5</v>
          </cell>
          <cell r="J230">
            <v>2012</v>
          </cell>
          <cell r="K230">
            <v>2011.5</v>
          </cell>
          <cell r="L230">
            <v>2011.5</v>
          </cell>
          <cell r="M230">
            <v>2011.5</v>
          </cell>
          <cell r="N230">
            <v>2011.5</v>
          </cell>
          <cell r="O230">
            <v>2011.5</v>
          </cell>
          <cell r="P230">
            <v>2011.5</v>
          </cell>
          <cell r="Q230">
            <v>0</v>
          </cell>
          <cell r="R230">
            <v>2011.5</v>
          </cell>
          <cell r="S230">
            <v>2011.5</v>
          </cell>
          <cell r="T230">
            <v>2011.5</v>
          </cell>
          <cell r="U230">
            <v>2011.5</v>
          </cell>
          <cell r="V230">
            <v>2011.5</v>
          </cell>
          <cell r="W230">
            <v>2011.5</v>
          </cell>
          <cell r="X230">
            <v>2011.5</v>
          </cell>
          <cell r="Y230">
            <v>2011.5</v>
          </cell>
          <cell r="Z230">
            <v>2011.5</v>
          </cell>
          <cell r="AA230">
            <v>2011.5</v>
          </cell>
          <cell r="AB230">
            <v>2011.5</v>
          </cell>
          <cell r="AC230">
            <v>0</v>
          </cell>
          <cell r="AD230">
            <v>2011.5</v>
          </cell>
          <cell r="AE230">
            <v>2011.5</v>
          </cell>
          <cell r="AF230">
            <v>2011.5</v>
          </cell>
          <cell r="AG230">
            <v>2011.5</v>
          </cell>
          <cell r="AH230">
            <v>2011.5</v>
          </cell>
          <cell r="AI230">
            <v>2011.5</v>
          </cell>
          <cell r="AJ230">
            <v>2011.5</v>
          </cell>
          <cell r="AK230">
            <v>2011.5</v>
          </cell>
        </row>
        <row r="231">
          <cell r="C231" t="str">
            <v>Amlodipine + Valsartan + HCTZ320+25+10mg</v>
          </cell>
          <cell r="D231" t="str">
            <v>Amlodipine + Valsartan + HCTZ</v>
          </cell>
          <cell r="E231" t="str">
            <v>320+25+10mg</v>
          </cell>
          <cell r="F231" t="str">
            <v>Y</v>
          </cell>
          <cell r="G231">
            <v>2011.5</v>
          </cell>
          <cell r="H231">
            <v>2011.5</v>
          </cell>
          <cell r="I231">
            <v>2011.5</v>
          </cell>
          <cell r="J231">
            <v>2012</v>
          </cell>
          <cell r="K231">
            <v>2011.5</v>
          </cell>
          <cell r="L231">
            <v>2011.5</v>
          </cell>
          <cell r="M231">
            <v>2011.5</v>
          </cell>
          <cell r="N231">
            <v>2011.5</v>
          </cell>
          <cell r="O231">
            <v>2011.5</v>
          </cell>
          <cell r="P231">
            <v>2011.5</v>
          </cell>
          <cell r="Q231">
            <v>0</v>
          </cell>
          <cell r="R231">
            <v>2011.5</v>
          </cell>
          <cell r="S231">
            <v>2011.5</v>
          </cell>
          <cell r="T231">
            <v>2011.5</v>
          </cell>
          <cell r="U231">
            <v>2011.5</v>
          </cell>
          <cell r="V231">
            <v>2011.5</v>
          </cell>
          <cell r="W231">
            <v>2011.5</v>
          </cell>
          <cell r="X231">
            <v>2011.5</v>
          </cell>
          <cell r="Y231">
            <v>2011.5</v>
          </cell>
          <cell r="Z231">
            <v>2011.5</v>
          </cell>
          <cell r="AA231">
            <v>2011.5</v>
          </cell>
          <cell r="AB231">
            <v>2011.5</v>
          </cell>
          <cell r="AC231">
            <v>0</v>
          </cell>
          <cell r="AD231">
            <v>2011.5</v>
          </cell>
          <cell r="AE231">
            <v>2011.5</v>
          </cell>
          <cell r="AF231">
            <v>2011.5</v>
          </cell>
          <cell r="AG231">
            <v>2011.5</v>
          </cell>
          <cell r="AH231">
            <v>2011.5</v>
          </cell>
          <cell r="AI231">
            <v>2011.5</v>
          </cell>
          <cell r="AJ231">
            <v>2011.5</v>
          </cell>
          <cell r="AK231">
            <v>2011.5</v>
          </cell>
        </row>
        <row r="232">
          <cell r="C232" t="str">
            <v>Amlodipine + Valsartan + HCTZ160+12.5+5mg</v>
          </cell>
          <cell r="D232" t="str">
            <v>Amlodipine + Valsartan + HCTZ</v>
          </cell>
          <cell r="E232" t="str">
            <v>160+12.5+5mg</v>
          </cell>
          <cell r="F232" t="str">
            <v>Y</v>
          </cell>
          <cell r="G232">
            <v>2011.5</v>
          </cell>
          <cell r="H232">
            <v>2011.5</v>
          </cell>
          <cell r="I232">
            <v>2011.5</v>
          </cell>
          <cell r="J232">
            <v>2012</v>
          </cell>
          <cell r="K232">
            <v>2011.5</v>
          </cell>
          <cell r="L232">
            <v>2011.5</v>
          </cell>
          <cell r="M232">
            <v>2011.5</v>
          </cell>
          <cell r="N232">
            <v>2011.5</v>
          </cell>
          <cell r="O232">
            <v>2011.5</v>
          </cell>
          <cell r="P232">
            <v>2011.5</v>
          </cell>
          <cell r="Q232">
            <v>0</v>
          </cell>
          <cell r="R232">
            <v>2011.5</v>
          </cell>
          <cell r="S232">
            <v>2011.5</v>
          </cell>
          <cell r="T232">
            <v>2011.5</v>
          </cell>
          <cell r="U232">
            <v>2011.5</v>
          </cell>
          <cell r="V232">
            <v>2011.5</v>
          </cell>
          <cell r="W232">
            <v>2011.5</v>
          </cell>
          <cell r="X232">
            <v>2011.5</v>
          </cell>
          <cell r="Y232">
            <v>2011.5</v>
          </cell>
          <cell r="Z232">
            <v>2011.5</v>
          </cell>
          <cell r="AA232">
            <v>2011.5</v>
          </cell>
          <cell r="AB232">
            <v>2011.5</v>
          </cell>
          <cell r="AC232">
            <v>0</v>
          </cell>
          <cell r="AD232">
            <v>2011.5</v>
          </cell>
          <cell r="AE232">
            <v>2011.5</v>
          </cell>
          <cell r="AF232">
            <v>2011.5</v>
          </cell>
          <cell r="AG232">
            <v>2011.5</v>
          </cell>
          <cell r="AH232">
            <v>2011.5</v>
          </cell>
          <cell r="AI232">
            <v>2011.5</v>
          </cell>
          <cell r="AJ232">
            <v>2011.5</v>
          </cell>
          <cell r="AK232">
            <v>2011.5</v>
          </cell>
        </row>
        <row r="233">
          <cell r="C233" t="str">
            <v>Amlodipine + Valsartan + HCTZ160+25+5mg</v>
          </cell>
          <cell r="D233" t="str">
            <v>Amlodipine + Valsartan + HCTZ</v>
          </cell>
          <cell r="E233" t="str">
            <v>160+25+5mg</v>
          </cell>
          <cell r="F233" t="str">
            <v>Y</v>
          </cell>
          <cell r="G233">
            <v>2011.5</v>
          </cell>
          <cell r="H233">
            <v>2011.5</v>
          </cell>
          <cell r="I233">
            <v>2011.5</v>
          </cell>
          <cell r="J233">
            <v>2012</v>
          </cell>
          <cell r="K233">
            <v>2011.5</v>
          </cell>
          <cell r="L233">
            <v>2011.5</v>
          </cell>
          <cell r="M233">
            <v>2011.5</v>
          </cell>
          <cell r="N233">
            <v>2011.5</v>
          </cell>
          <cell r="O233">
            <v>2011.5</v>
          </cell>
          <cell r="P233">
            <v>2011.5</v>
          </cell>
          <cell r="Q233">
            <v>0</v>
          </cell>
          <cell r="R233">
            <v>2011.5</v>
          </cell>
          <cell r="S233">
            <v>2011.5</v>
          </cell>
          <cell r="T233">
            <v>2011.5</v>
          </cell>
          <cell r="U233">
            <v>2011.5</v>
          </cell>
          <cell r="V233">
            <v>2011.5</v>
          </cell>
          <cell r="W233">
            <v>2011.5</v>
          </cell>
          <cell r="X233">
            <v>2011.5</v>
          </cell>
          <cell r="Y233">
            <v>2011.5</v>
          </cell>
          <cell r="Z233">
            <v>2011.5</v>
          </cell>
          <cell r="AA233">
            <v>2011.5</v>
          </cell>
          <cell r="AB233">
            <v>2011.5</v>
          </cell>
          <cell r="AC233">
            <v>0</v>
          </cell>
          <cell r="AD233">
            <v>2011.5</v>
          </cell>
          <cell r="AE233">
            <v>2011.5</v>
          </cell>
          <cell r="AF233">
            <v>2011.5</v>
          </cell>
          <cell r="AG233">
            <v>2011.5</v>
          </cell>
          <cell r="AH233">
            <v>2011.5</v>
          </cell>
          <cell r="AI233">
            <v>2011.5</v>
          </cell>
          <cell r="AJ233">
            <v>2011.5</v>
          </cell>
          <cell r="AK233">
            <v>2011.5</v>
          </cell>
        </row>
        <row r="234">
          <cell r="C234" t="str">
            <v>Zolpidem5mg</v>
          </cell>
          <cell r="D234" t="str">
            <v>Zolpidem</v>
          </cell>
          <cell r="E234" t="str">
            <v>5mg</v>
          </cell>
          <cell r="F234" t="str">
            <v>Y</v>
          </cell>
          <cell r="G234">
            <v>2011.25</v>
          </cell>
          <cell r="H234">
            <v>2011.25</v>
          </cell>
          <cell r="I234">
            <v>2011.25</v>
          </cell>
          <cell r="J234">
            <v>2011.25</v>
          </cell>
          <cell r="K234">
            <v>2011.25</v>
          </cell>
          <cell r="L234">
            <v>2011.25</v>
          </cell>
          <cell r="M234">
            <v>2011.25</v>
          </cell>
          <cell r="N234">
            <v>2011.25</v>
          </cell>
          <cell r="O234">
            <v>2011.25</v>
          </cell>
          <cell r="P234">
            <v>2011.25</v>
          </cell>
          <cell r="Q234">
            <v>0</v>
          </cell>
          <cell r="R234">
            <v>2011.25</v>
          </cell>
          <cell r="S234">
            <v>2011.25</v>
          </cell>
          <cell r="T234">
            <v>2011.25</v>
          </cell>
          <cell r="U234">
            <v>2011.25</v>
          </cell>
          <cell r="V234">
            <v>2011.25</v>
          </cell>
          <cell r="W234">
            <v>2011.25</v>
          </cell>
          <cell r="X234">
            <v>2011.25</v>
          </cell>
          <cell r="Y234">
            <v>2011.25</v>
          </cell>
          <cell r="Z234">
            <v>2011.25</v>
          </cell>
          <cell r="AA234">
            <v>2011.25</v>
          </cell>
          <cell r="AB234">
            <v>2011.25</v>
          </cell>
          <cell r="AC234">
            <v>0</v>
          </cell>
          <cell r="AD234">
            <v>2011.25</v>
          </cell>
          <cell r="AE234">
            <v>2011.25</v>
          </cell>
          <cell r="AF234">
            <v>2011.25</v>
          </cell>
          <cell r="AG234">
            <v>2011.25</v>
          </cell>
          <cell r="AH234">
            <v>2011.25</v>
          </cell>
          <cell r="AI234">
            <v>2011.25</v>
          </cell>
          <cell r="AJ234">
            <v>2011.25</v>
          </cell>
          <cell r="AK234">
            <v>2011.25</v>
          </cell>
        </row>
        <row r="235">
          <cell r="C235" t="str">
            <v>Zolpidem10mg</v>
          </cell>
          <cell r="D235" t="str">
            <v>Zolpidem</v>
          </cell>
          <cell r="E235" t="str">
            <v>10mg</v>
          </cell>
          <cell r="F235" t="str">
            <v>Y</v>
          </cell>
          <cell r="G235">
            <v>2011.25</v>
          </cell>
          <cell r="H235">
            <v>2010.75</v>
          </cell>
          <cell r="I235">
            <v>2011.25</v>
          </cell>
          <cell r="J235">
            <v>2010.5</v>
          </cell>
          <cell r="K235">
            <v>2011.25</v>
          </cell>
          <cell r="L235">
            <v>2010.75</v>
          </cell>
          <cell r="M235">
            <v>2010.75</v>
          </cell>
          <cell r="N235">
            <v>2010.75</v>
          </cell>
          <cell r="O235">
            <v>2011.25</v>
          </cell>
          <cell r="P235">
            <v>2011.25</v>
          </cell>
          <cell r="Q235">
            <v>0</v>
          </cell>
          <cell r="R235">
            <v>2010.75</v>
          </cell>
          <cell r="S235">
            <v>2011.25</v>
          </cell>
          <cell r="T235">
            <v>2011.25</v>
          </cell>
          <cell r="U235">
            <v>2011.25</v>
          </cell>
          <cell r="V235">
            <v>2011.25</v>
          </cell>
          <cell r="W235">
            <v>2010.75</v>
          </cell>
          <cell r="X235">
            <v>2011.25</v>
          </cell>
          <cell r="Y235">
            <v>2011.25</v>
          </cell>
          <cell r="Z235">
            <v>2011.25</v>
          </cell>
          <cell r="AA235">
            <v>2010.75</v>
          </cell>
          <cell r="AB235">
            <v>2011.25</v>
          </cell>
          <cell r="AC235">
            <v>0</v>
          </cell>
          <cell r="AD235">
            <v>2011.25</v>
          </cell>
          <cell r="AE235">
            <v>2011.25</v>
          </cell>
          <cell r="AF235">
            <v>2011.25</v>
          </cell>
          <cell r="AG235">
            <v>2011.25</v>
          </cell>
          <cell r="AH235">
            <v>2011.25</v>
          </cell>
          <cell r="AI235">
            <v>2010.75</v>
          </cell>
          <cell r="AJ235">
            <v>2010.75</v>
          </cell>
          <cell r="AK235">
            <v>2010.5</v>
          </cell>
        </row>
        <row r="236">
          <cell r="C236" t="str">
            <v>Gliclazide SR30mg</v>
          </cell>
          <cell r="D236" t="str">
            <v>Gliclazide SR</v>
          </cell>
          <cell r="E236" t="str">
            <v>30mg</v>
          </cell>
          <cell r="F236" t="str">
            <v>Y</v>
          </cell>
          <cell r="G236">
            <v>2010.5</v>
          </cell>
          <cell r="H236">
            <v>2011.25</v>
          </cell>
          <cell r="I236">
            <v>2011.25</v>
          </cell>
          <cell r="J236">
            <v>2011.25</v>
          </cell>
          <cell r="K236">
            <v>2010.5</v>
          </cell>
          <cell r="L236">
            <v>2011.25</v>
          </cell>
          <cell r="M236">
            <v>2011.25</v>
          </cell>
          <cell r="N236">
            <v>2011.25</v>
          </cell>
          <cell r="O236">
            <v>2010.5</v>
          </cell>
          <cell r="P236">
            <v>2010.5</v>
          </cell>
          <cell r="Q236">
            <v>0</v>
          </cell>
          <cell r="R236">
            <v>2011.25</v>
          </cell>
          <cell r="S236">
            <v>2010.5</v>
          </cell>
          <cell r="T236">
            <v>2011.25</v>
          </cell>
          <cell r="U236">
            <v>2011.25</v>
          </cell>
          <cell r="V236">
            <v>2011.25</v>
          </cell>
          <cell r="W236">
            <v>2011.25</v>
          </cell>
          <cell r="X236">
            <v>2011.25</v>
          </cell>
          <cell r="Y236">
            <v>2010.5</v>
          </cell>
          <cell r="Z236">
            <v>2010.5</v>
          </cell>
          <cell r="AA236">
            <v>2011.25</v>
          </cell>
          <cell r="AB236">
            <v>2011.25</v>
          </cell>
          <cell r="AC236">
            <v>0</v>
          </cell>
          <cell r="AD236">
            <v>2010.5</v>
          </cell>
          <cell r="AE236">
            <v>2011.25</v>
          </cell>
          <cell r="AF236">
            <v>2011.25</v>
          </cell>
          <cell r="AG236">
            <v>2010.5</v>
          </cell>
          <cell r="AH236">
            <v>2011.25</v>
          </cell>
          <cell r="AI236">
            <v>2011.25</v>
          </cell>
          <cell r="AJ236">
            <v>2011.25</v>
          </cell>
          <cell r="AK236">
            <v>2010.5</v>
          </cell>
        </row>
        <row r="237">
          <cell r="C237" t="str">
            <v>Lercanidipine10mg</v>
          </cell>
          <cell r="D237" t="str">
            <v>Lercanidipine</v>
          </cell>
          <cell r="E237" t="str">
            <v>10mg</v>
          </cell>
          <cell r="F237" t="str">
            <v>Y</v>
          </cell>
          <cell r="G237">
            <v>2010.5</v>
          </cell>
          <cell r="H237">
            <v>2011.25</v>
          </cell>
          <cell r="I237">
            <v>2011.25</v>
          </cell>
          <cell r="J237">
            <v>2011.25</v>
          </cell>
          <cell r="K237">
            <v>2010.5</v>
          </cell>
          <cell r="L237">
            <v>2011.25</v>
          </cell>
          <cell r="M237">
            <v>2011.25</v>
          </cell>
          <cell r="N237">
            <v>2011.25</v>
          </cell>
          <cell r="O237">
            <v>2010.5</v>
          </cell>
          <cell r="P237">
            <v>2010.5</v>
          </cell>
          <cell r="Q237">
            <v>0</v>
          </cell>
          <cell r="R237">
            <v>2011.25</v>
          </cell>
          <cell r="S237">
            <v>2010.5</v>
          </cell>
          <cell r="T237">
            <v>2011.25</v>
          </cell>
          <cell r="U237">
            <v>2011.25</v>
          </cell>
          <cell r="V237">
            <v>2011.25</v>
          </cell>
          <cell r="W237">
            <v>2011.25</v>
          </cell>
          <cell r="X237">
            <v>2011.25</v>
          </cell>
          <cell r="Y237">
            <v>2010.5</v>
          </cell>
          <cell r="Z237">
            <v>2010.5</v>
          </cell>
          <cell r="AA237">
            <v>2011.25</v>
          </cell>
          <cell r="AB237">
            <v>2011.25</v>
          </cell>
          <cell r="AC237">
            <v>0</v>
          </cell>
          <cell r="AD237">
            <v>2010.5</v>
          </cell>
          <cell r="AE237">
            <v>2011.25</v>
          </cell>
          <cell r="AF237">
            <v>2011.25</v>
          </cell>
          <cell r="AG237">
            <v>2010.5</v>
          </cell>
          <cell r="AH237">
            <v>2011.25</v>
          </cell>
          <cell r="AI237">
            <v>2011.25</v>
          </cell>
          <cell r="AJ237">
            <v>2011.25</v>
          </cell>
          <cell r="AK237">
            <v>2010.5</v>
          </cell>
        </row>
        <row r="238">
          <cell r="C238" t="str">
            <v>Lercanidipine20mg</v>
          </cell>
          <cell r="D238" t="str">
            <v>Lercanidipine</v>
          </cell>
          <cell r="E238" t="str">
            <v>20mg</v>
          </cell>
          <cell r="F238" t="str">
            <v>Y</v>
          </cell>
          <cell r="G238">
            <v>2010.5</v>
          </cell>
          <cell r="H238">
            <v>2011.25</v>
          </cell>
          <cell r="I238">
            <v>2011.25</v>
          </cell>
          <cell r="J238">
            <v>2011.25</v>
          </cell>
          <cell r="K238">
            <v>2010.5</v>
          </cell>
          <cell r="L238">
            <v>2011.25</v>
          </cell>
          <cell r="M238">
            <v>2011.25</v>
          </cell>
          <cell r="N238">
            <v>2011.25</v>
          </cell>
          <cell r="O238">
            <v>2010.5</v>
          </cell>
          <cell r="P238">
            <v>2010.5</v>
          </cell>
          <cell r="Q238">
            <v>0</v>
          </cell>
          <cell r="R238">
            <v>2011.25</v>
          </cell>
          <cell r="S238">
            <v>2010.5</v>
          </cell>
          <cell r="T238">
            <v>2011.25</v>
          </cell>
          <cell r="U238">
            <v>2011.25</v>
          </cell>
          <cell r="V238">
            <v>2011.25</v>
          </cell>
          <cell r="W238">
            <v>2011.25</v>
          </cell>
          <cell r="X238">
            <v>2011.25</v>
          </cell>
          <cell r="Y238">
            <v>2010.5</v>
          </cell>
          <cell r="Z238">
            <v>2010.5</v>
          </cell>
          <cell r="AA238">
            <v>2011.25</v>
          </cell>
          <cell r="AB238">
            <v>2011.25</v>
          </cell>
          <cell r="AC238">
            <v>0</v>
          </cell>
          <cell r="AD238">
            <v>2010.5</v>
          </cell>
          <cell r="AE238">
            <v>2011.25</v>
          </cell>
          <cell r="AF238">
            <v>2011.25</v>
          </cell>
          <cell r="AG238">
            <v>2010.5</v>
          </cell>
          <cell r="AH238">
            <v>2011.25</v>
          </cell>
          <cell r="AI238">
            <v>2011.25</v>
          </cell>
          <cell r="AJ238">
            <v>2011.25</v>
          </cell>
          <cell r="AK238">
            <v>2010.5</v>
          </cell>
        </row>
        <row r="239">
          <cell r="C239" t="str">
            <v>Levofloxacin250mg</v>
          </cell>
          <cell r="D239" t="str">
            <v>Levofloxacin</v>
          </cell>
          <cell r="E239" t="str">
            <v>250mg</v>
          </cell>
          <cell r="F239" t="str">
            <v>Y</v>
          </cell>
          <cell r="G239">
            <v>2010.5</v>
          </cell>
          <cell r="H239">
            <v>2011.25</v>
          </cell>
          <cell r="I239">
            <v>2011.25</v>
          </cell>
          <cell r="J239">
            <v>2011.25</v>
          </cell>
          <cell r="K239">
            <v>2010.5</v>
          </cell>
          <cell r="L239">
            <v>2011.25</v>
          </cell>
          <cell r="M239">
            <v>2011.25</v>
          </cell>
          <cell r="N239">
            <v>2011.25</v>
          </cell>
          <cell r="O239">
            <v>2010.5</v>
          </cell>
          <cell r="P239">
            <v>2010.5</v>
          </cell>
          <cell r="Q239">
            <v>0</v>
          </cell>
          <cell r="R239">
            <v>2011.25</v>
          </cell>
          <cell r="S239">
            <v>2010.5</v>
          </cell>
          <cell r="T239">
            <v>2011.25</v>
          </cell>
          <cell r="U239">
            <v>2011.25</v>
          </cell>
          <cell r="V239">
            <v>2011.25</v>
          </cell>
          <cell r="W239">
            <v>2011.25</v>
          </cell>
          <cell r="X239">
            <v>2011.25</v>
          </cell>
          <cell r="Y239">
            <v>2010.5</v>
          </cell>
          <cell r="Z239">
            <v>2010.5</v>
          </cell>
          <cell r="AA239">
            <v>2011.25</v>
          </cell>
          <cell r="AB239">
            <v>2011.25</v>
          </cell>
          <cell r="AC239">
            <v>0</v>
          </cell>
          <cell r="AD239">
            <v>2010.5</v>
          </cell>
          <cell r="AE239">
            <v>2011.25</v>
          </cell>
          <cell r="AF239">
            <v>2011.25</v>
          </cell>
          <cell r="AG239">
            <v>2010.5</v>
          </cell>
          <cell r="AH239">
            <v>2011.25</v>
          </cell>
          <cell r="AI239">
            <v>2011.25</v>
          </cell>
          <cell r="AJ239">
            <v>2011.25</v>
          </cell>
          <cell r="AK239">
            <v>2010.5</v>
          </cell>
        </row>
        <row r="240">
          <cell r="C240" t="str">
            <v>Levofloxacin500mg</v>
          </cell>
          <cell r="D240" t="str">
            <v>Levofloxacin</v>
          </cell>
          <cell r="E240" t="str">
            <v>500mg</v>
          </cell>
          <cell r="F240" t="str">
            <v>Y</v>
          </cell>
          <cell r="G240">
            <v>2010.5</v>
          </cell>
          <cell r="H240">
            <v>2011.25</v>
          </cell>
          <cell r="I240">
            <v>2011.25</v>
          </cell>
          <cell r="J240">
            <v>2011.25</v>
          </cell>
          <cell r="K240">
            <v>2010.5</v>
          </cell>
          <cell r="L240">
            <v>2011.25</v>
          </cell>
          <cell r="M240">
            <v>2011.25</v>
          </cell>
          <cell r="N240">
            <v>2011.25</v>
          </cell>
          <cell r="O240">
            <v>2010.5</v>
          </cell>
          <cell r="P240">
            <v>2010.5</v>
          </cell>
          <cell r="Q240">
            <v>0</v>
          </cell>
          <cell r="R240">
            <v>2011.25</v>
          </cell>
          <cell r="S240">
            <v>2010.5</v>
          </cell>
          <cell r="T240">
            <v>2011.25</v>
          </cell>
          <cell r="U240">
            <v>2011.25</v>
          </cell>
          <cell r="V240">
            <v>2011.25</v>
          </cell>
          <cell r="W240">
            <v>2011.25</v>
          </cell>
          <cell r="X240">
            <v>2011.25</v>
          </cell>
          <cell r="Y240">
            <v>2010.5</v>
          </cell>
          <cell r="Z240">
            <v>2010.5</v>
          </cell>
          <cell r="AA240">
            <v>2011.25</v>
          </cell>
          <cell r="AB240">
            <v>2011.25</v>
          </cell>
          <cell r="AC240">
            <v>0</v>
          </cell>
          <cell r="AD240">
            <v>2010.5</v>
          </cell>
          <cell r="AE240">
            <v>2011.25</v>
          </cell>
          <cell r="AF240">
            <v>2011.25</v>
          </cell>
          <cell r="AG240">
            <v>2010.5</v>
          </cell>
          <cell r="AH240">
            <v>2011.25</v>
          </cell>
          <cell r="AI240">
            <v>2011.25</v>
          </cell>
          <cell r="AJ240">
            <v>2011.25</v>
          </cell>
          <cell r="AK240">
            <v>2010.5</v>
          </cell>
        </row>
        <row r="241">
          <cell r="C241" t="str">
            <v>Levofloxacin750mg</v>
          </cell>
          <cell r="D241" t="str">
            <v>Levofloxacin</v>
          </cell>
          <cell r="E241" t="str">
            <v>750mg</v>
          </cell>
          <cell r="F241" t="str">
            <v>Y</v>
          </cell>
          <cell r="G241">
            <v>2010.5</v>
          </cell>
          <cell r="H241">
            <v>2011.25</v>
          </cell>
          <cell r="I241">
            <v>2011.25</v>
          </cell>
          <cell r="J241">
            <v>2011.25</v>
          </cell>
          <cell r="K241">
            <v>2010.5</v>
          </cell>
          <cell r="L241">
            <v>2011.25</v>
          </cell>
          <cell r="M241">
            <v>2011.25</v>
          </cell>
          <cell r="N241">
            <v>2011.25</v>
          </cell>
          <cell r="O241">
            <v>2010.5</v>
          </cell>
          <cell r="P241">
            <v>2010.5</v>
          </cell>
          <cell r="Q241">
            <v>0</v>
          </cell>
          <cell r="R241">
            <v>2011.25</v>
          </cell>
          <cell r="S241">
            <v>2010.5</v>
          </cell>
          <cell r="T241">
            <v>2011.25</v>
          </cell>
          <cell r="U241">
            <v>2011.25</v>
          </cell>
          <cell r="V241">
            <v>2011.25</v>
          </cell>
          <cell r="W241">
            <v>2011.25</v>
          </cell>
          <cell r="X241">
            <v>2011.25</v>
          </cell>
          <cell r="Y241">
            <v>2010.5</v>
          </cell>
          <cell r="Z241">
            <v>2010.5</v>
          </cell>
          <cell r="AA241">
            <v>2011.25</v>
          </cell>
          <cell r="AB241">
            <v>2011.25</v>
          </cell>
          <cell r="AC241">
            <v>0</v>
          </cell>
          <cell r="AD241">
            <v>2010.5</v>
          </cell>
          <cell r="AE241">
            <v>2011.25</v>
          </cell>
          <cell r="AF241">
            <v>2011.25</v>
          </cell>
          <cell r="AG241">
            <v>2010.5</v>
          </cell>
          <cell r="AH241">
            <v>2011.25</v>
          </cell>
          <cell r="AI241">
            <v>2011.25</v>
          </cell>
          <cell r="AJ241">
            <v>2011.25</v>
          </cell>
          <cell r="AK241">
            <v>2010.5</v>
          </cell>
        </row>
        <row r="242">
          <cell r="C242" t="str">
            <v>Losartan + HCTZ50+12.5mg</v>
          </cell>
          <cell r="D242" t="str">
            <v>Losartan + HCTZ</v>
          </cell>
          <cell r="E242" t="str">
            <v>50+12.5mg</v>
          </cell>
          <cell r="F242" t="str">
            <v>Y</v>
          </cell>
          <cell r="G242">
            <v>2010.5</v>
          </cell>
          <cell r="H242">
            <v>2011.25</v>
          </cell>
          <cell r="I242">
            <v>2011.25</v>
          </cell>
          <cell r="J242">
            <v>2011.25</v>
          </cell>
          <cell r="K242">
            <v>2010.5</v>
          </cell>
          <cell r="L242">
            <v>2011.25</v>
          </cell>
          <cell r="M242">
            <v>2011.25</v>
          </cell>
          <cell r="N242">
            <v>2011.25</v>
          </cell>
          <cell r="O242">
            <v>2010.5</v>
          </cell>
          <cell r="P242">
            <v>2010.5</v>
          </cell>
          <cell r="Q242">
            <v>0</v>
          </cell>
          <cell r="R242">
            <v>2011.25</v>
          </cell>
          <cell r="S242">
            <v>2010.5</v>
          </cell>
          <cell r="T242">
            <v>2011.25</v>
          </cell>
          <cell r="U242">
            <v>2011.25</v>
          </cell>
          <cell r="V242">
            <v>2011.25</v>
          </cell>
          <cell r="W242">
            <v>2011.25</v>
          </cell>
          <cell r="X242">
            <v>2011.25</v>
          </cell>
          <cell r="Y242">
            <v>2010.5</v>
          </cell>
          <cell r="Z242">
            <v>2010.5</v>
          </cell>
          <cell r="AA242">
            <v>2011.25</v>
          </cell>
          <cell r="AB242">
            <v>2011.25</v>
          </cell>
          <cell r="AC242">
            <v>0</v>
          </cell>
          <cell r="AD242">
            <v>2010.5</v>
          </cell>
          <cell r="AE242">
            <v>2011.25</v>
          </cell>
          <cell r="AF242">
            <v>2011.25</v>
          </cell>
          <cell r="AG242">
            <v>2010.5</v>
          </cell>
          <cell r="AH242">
            <v>2011.25</v>
          </cell>
          <cell r="AI242">
            <v>2011.25</v>
          </cell>
          <cell r="AJ242">
            <v>2011.25</v>
          </cell>
          <cell r="AK242">
            <v>2010.5</v>
          </cell>
        </row>
        <row r="243">
          <cell r="C243" t="str">
            <v>Losartan + HCTZ100+25mg</v>
          </cell>
          <cell r="D243" t="str">
            <v>Losartan + HCTZ</v>
          </cell>
          <cell r="E243" t="str">
            <v>100+25mg</v>
          </cell>
          <cell r="F243" t="str">
            <v>Y</v>
          </cell>
          <cell r="G243">
            <v>2010.5</v>
          </cell>
          <cell r="H243">
            <v>2011.25</v>
          </cell>
          <cell r="I243">
            <v>2011.25</v>
          </cell>
          <cell r="J243">
            <v>2011.25</v>
          </cell>
          <cell r="K243">
            <v>2010.5</v>
          </cell>
          <cell r="L243">
            <v>2011.25</v>
          </cell>
          <cell r="M243">
            <v>2011.25</v>
          </cell>
          <cell r="N243">
            <v>2011.25</v>
          </cell>
          <cell r="O243">
            <v>2010.5</v>
          </cell>
          <cell r="P243">
            <v>2010.5</v>
          </cell>
          <cell r="Q243">
            <v>0</v>
          </cell>
          <cell r="R243">
            <v>2011.25</v>
          </cell>
          <cell r="S243">
            <v>2010.5</v>
          </cell>
          <cell r="T243">
            <v>2011.25</v>
          </cell>
          <cell r="U243">
            <v>2011.25</v>
          </cell>
          <cell r="V243">
            <v>2011.25</v>
          </cell>
          <cell r="W243">
            <v>2011.25</v>
          </cell>
          <cell r="X243">
            <v>2011.25</v>
          </cell>
          <cell r="Y243">
            <v>2010.5</v>
          </cell>
          <cell r="Z243">
            <v>2010.5</v>
          </cell>
          <cell r="AA243">
            <v>2011.25</v>
          </cell>
          <cell r="AB243">
            <v>2011.25</v>
          </cell>
          <cell r="AC243">
            <v>0</v>
          </cell>
          <cell r="AD243">
            <v>2010.5</v>
          </cell>
          <cell r="AE243">
            <v>2011.25</v>
          </cell>
          <cell r="AF243">
            <v>2011.25</v>
          </cell>
          <cell r="AG243">
            <v>2010.5</v>
          </cell>
          <cell r="AH243">
            <v>2011.25</v>
          </cell>
          <cell r="AI243">
            <v>2011.25</v>
          </cell>
          <cell r="AJ243">
            <v>2011.25</v>
          </cell>
          <cell r="AK243">
            <v>2010.5</v>
          </cell>
        </row>
        <row r="244">
          <cell r="C244" t="str">
            <v>Losartan + HCTZ100+12.5mg</v>
          </cell>
          <cell r="D244" t="str">
            <v>Losartan + HCTZ</v>
          </cell>
          <cell r="E244" t="str">
            <v>100+12.5mg</v>
          </cell>
          <cell r="F244" t="str">
            <v>Y</v>
          </cell>
          <cell r="G244">
            <v>2011.25</v>
          </cell>
          <cell r="H244">
            <v>2011.25</v>
          </cell>
          <cell r="I244">
            <v>2011.25</v>
          </cell>
          <cell r="J244">
            <v>2011.25</v>
          </cell>
          <cell r="K244">
            <v>2011.25</v>
          </cell>
          <cell r="L244">
            <v>2011.25</v>
          </cell>
          <cell r="M244">
            <v>2011.25</v>
          </cell>
          <cell r="N244">
            <v>2011.25</v>
          </cell>
          <cell r="O244">
            <v>2011.25</v>
          </cell>
          <cell r="P244">
            <v>2011.25</v>
          </cell>
          <cell r="Q244">
            <v>0</v>
          </cell>
          <cell r="R244">
            <v>2011.25</v>
          </cell>
          <cell r="S244">
            <v>2011.25</v>
          </cell>
          <cell r="T244">
            <v>2011.25</v>
          </cell>
          <cell r="U244">
            <v>2011.25</v>
          </cell>
          <cell r="V244">
            <v>2011.25</v>
          </cell>
          <cell r="W244">
            <v>2011.25</v>
          </cell>
          <cell r="X244">
            <v>2011.25</v>
          </cell>
          <cell r="Y244">
            <v>2011.25</v>
          </cell>
          <cell r="Z244">
            <v>2011.25</v>
          </cell>
          <cell r="AA244">
            <v>2011.25</v>
          </cell>
          <cell r="AB244">
            <v>2011.25</v>
          </cell>
          <cell r="AC244">
            <v>0</v>
          </cell>
          <cell r="AD244">
            <v>2011.25</v>
          </cell>
          <cell r="AE244">
            <v>2011.25</v>
          </cell>
          <cell r="AF244">
            <v>2011.25</v>
          </cell>
          <cell r="AG244">
            <v>2011.25</v>
          </cell>
          <cell r="AH244">
            <v>2011.25</v>
          </cell>
          <cell r="AI244">
            <v>2011.25</v>
          </cell>
          <cell r="AJ244">
            <v>2011.25</v>
          </cell>
          <cell r="AK244">
            <v>2011.25</v>
          </cell>
        </row>
        <row r="245">
          <cell r="C245" t="str">
            <v>Pantoprazole20mg</v>
          </cell>
          <cell r="D245" t="str">
            <v>Pantoprazole</v>
          </cell>
          <cell r="E245" t="str">
            <v>20mg</v>
          </cell>
          <cell r="F245" t="str">
            <v>Y</v>
          </cell>
          <cell r="G245">
            <v>2010.5</v>
          </cell>
          <cell r="H245">
            <v>2011.25</v>
          </cell>
          <cell r="I245">
            <v>2011.25</v>
          </cell>
          <cell r="J245">
            <v>2011.25</v>
          </cell>
          <cell r="K245">
            <v>2010.5</v>
          </cell>
          <cell r="L245">
            <v>2011.25</v>
          </cell>
          <cell r="M245">
            <v>2011.25</v>
          </cell>
          <cell r="N245">
            <v>2011.25</v>
          </cell>
          <cell r="O245">
            <v>2010.5</v>
          </cell>
          <cell r="P245">
            <v>2010.5</v>
          </cell>
          <cell r="Q245">
            <v>0</v>
          </cell>
          <cell r="R245">
            <v>2011.25</v>
          </cell>
          <cell r="S245">
            <v>2010.5</v>
          </cell>
          <cell r="T245">
            <v>2011.25</v>
          </cell>
          <cell r="U245">
            <v>2011.25</v>
          </cell>
          <cell r="V245">
            <v>2011.25</v>
          </cell>
          <cell r="W245">
            <v>2011.25</v>
          </cell>
          <cell r="X245">
            <v>2011.25</v>
          </cell>
          <cell r="Y245">
            <v>2010.5</v>
          </cell>
          <cell r="Z245">
            <v>2010.5</v>
          </cell>
          <cell r="AA245">
            <v>2011.25</v>
          </cell>
          <cell r="AB245">
            <v>2011.25</v>
          </cell>
          <cell r="AC245">
            <v>0</v>
          </cell>
          <cell r="AD245">
            <v>2010.5</v>
          </cell>
          <cell r="AE245">
            <v>2011.25</v>
          </cell>
          <cell r="AF245">
            <v>2011.25</v>
          </cell>
          <cell r="AG245">
            <v>2010.5</v>
          </cell>
          <cell r="AH245">
            <v>2011.25</v>
          </cell>
          <cell r="AI245">
            <v>2011.25</v>
          </cell>
          <cell r="AJ245">
            <v>2011.25</v>
          </cell>
          <cell r="AK245">
            <v>2010.5</v>
          </cell>
        </row>
        <row r="246">
          <cell r="C246" t="str">
            <v>Pantoprazole40mg</v>
          </cell>
          <cell r="D246" t="str">
            <v>Pantoprazole</v>
          </cell>
          <cell r="E246" t="str">
            <v>40mg</v>
          </cell>
          <cell r="F246" t="str">
            <v>Y</v>
          </cell>
          <cell r="G246">
            <v>2010.5</v>
          </cell>
          <cell r="H246">
            <v>2011.25</v>
          </cell>
          <cell r="I246">
            <v>2011.25</v>
          </cell>
          <cell r="J246">
            <v>2011.25</v>
          </cell>
          <cell r="K246">
            <v>2010.5</v>
          </cell>
          <cell r="L246">
            <v>2011.25</v>
          </cell>
          <cell r="M246">
            <v>2011.25</v>
          </cell>
          <cell r="N246">
            <v>2011.25</v>
          </cell>
          <cell r="O246">
            <v>2010.5</v>
          </cell>
          <cell r="P246">
            <v>2010.5</v>
          </cell>
          <cell r="Q246">
            <v>0</v>
          </cell>
          <cell r="R246">
            <v>2011.25</v>
          </cell>
          <cell r="S246">
            <v>2010.5</v>
          </cell>
          <cell r="T246">
            <v>2011.25</v>
          </cell>
          <cell r="U246">
            <v>2011.25</v>
          </cell>
          <cell r="V246">
            <v>2011.25</v>
          </cell>
          <cell r="W246">
            <v>2011.25</v>
          </cell>
          <cell r="X246">
            <v>2011.25</v>
          </cell>
          <cell r="Y246">
            <v>2010.5</v>
          </cell>
          <cell r="Z246">
            <v>2010.5</v>
          </cell>
          <cell r="AA246">
            <v>2011.25</v>
          </cell>
          <cell r="AB246">
            <v>2011.25</v>
          </cell>
          <cell r="AC246">
            <v>0</v>
          </cell>
          <cell r="AD246">
            <v>2010.5</v>
          </cell>
          <cell r="AE246">
            <v>2011.25</v>
          </cell>
          <cell r="AF246">
            <v>2011.25</v>
          </cell>
          <cell r="AG246">
            <v>2010.5</v>
          </cell>
          <cell r="AH246">
            <v>2011.25</v>
          </cell>
          <cell r="AI246">
            <v>2011.25</v>
          </cell>
          <cell r="AJ246">
            <v>2011.25</v>
          </cell>
          <cell r="AK246">
            <v>2010.5</v>
          </cell>
        </row>
        <row r="247">
          <cell r="C247" t="str">
            <v>Rabeprazole10mg</v>
          </cell>
          <cell r="D247" t="str">
            <v>Rabeprazole</v>
          </cell>
          <cell r="E247" t="str">
            <v>10mg</v>
          </cell>
          <cell r="F247" t="str">
            <v>Y</v>
          </cell>
          <cell r="G247">
            <v>2010.5</v>
          </cell>
          <cell r="H247">
            <v>2011.25</v>
          </cell>
          <cell r="I247">
            <v>2011.25</v>
          </cell>
          <cell r="J247">
            <v>2011.25</v>
          </cell>
          <cell r="K247">
            <v>2010.5</v>
          </cell>
          <cell r="L247">
            <v>2011.25</v>
          </cell>
          <cell r="M247">
            <v>2011.25</v>
          </cell>
          <cell r="N247">
            <v>2011.25</v>
          </cell>
          <cell r="O247">
            <v>2010.5</v>
          </cell>
          <cell r="P247">
            <v>2010.5</v>
          </cell>
          <cell r="Q247">
            <v>0</v>
          </cell>
          <cell r="R247">
            <v>2011.25</v>
          </cell>
          <cell r="S247">
            <v>2010.5</v>
          </cell>
          <cell r="T247">
            <v>2011.25</v>
          </cell>
          <cell r="U247">
            <v>2011.25</v>
          </cell>
          <cell r="V247">
            <v>2011.25</v>
          </cell>
          <cell r="W247">
            <v>2011.25</v>
          </cell>
          <cell r="X247">
            <v>2011.25</v>
          </cell>
          <cell r="Y247">
            <v>2010.5</v>
          </cell>
          <cell r="Z247">
            <v>2010.5</v>
          </cell>
          <cell r="AA247">
            <v>2011.25</v>
          </cell>
          <cell r="AB247">
            <v>2011.25</v>
          </cell>
          <cell r="AC247">
            <v>0</v>
          </cell>
          <cell r="AD247">
            <v>2010.5</v>
          </cell>
          <cell r="AE247">
            <v>2011.25</v>
          </cell>
          <cell r="AF247">
            <v>2011.25</v>
          </cell>
          <cell r="AG247">
            <v>2010.5</v>
          </cell>
          <cell r="AH247">
            <v>2011.25</v>
          </cell>
          <cell r="AI247">
            <v>2011.25</v>
          </cell>
          <cell r="AJ247">
            <v>2011.25</v>
          </cell>
          <cell r="AK247">
            <v>2010.5</v>
          </cell>
        </row>
        <row r="248">
          <cell r="C248" t="str">
            <v>Rabeprazole20mg</v>
          </cell>
          <cell r="D248" t="str">
            <v>Rabeprazole</v>
          </cell>
          <cell r="E248" t="str">
            <v>20mg</v>
          </cell>
          <cell r="F248" t="str">
            <v>Y</v>
          </cell>
          <cell r="G248">
            <v>2010.5</v>
          </cell>
          <cell r="H248">
            <v>2011.25</v>
          </cell>
          <cell r="I248">
            <v>2011.25</v>
          </cell>
          <cell r="J248">
            <v>2011.25</v>
          </cell>
          <cell r="K248">
            <v>2010.5</v>
          </cell>
          <cell r="L248">
            <v>2011.25</v>
          </cell>
          <cell r="M248">
            <v>2011.25</v>
          </cell>
          <cell r="N248">
            <v>2011.25</v>
          </cell>
          <cell r="O248">
            <v>2010.5</v>
          </cell>
          <cell r="P248">
            <v>2010.5</v>
          </cell>
          <cell r="Q248">
            <v>0</v>
          </cell>
          <cell r="R248">
            <v>2011.25</v>
          </cell>
          <cell r="S248">
            <v>2010.5</v>
          </cell>
          <cell r="T248">
            <v>2011.25</v>
          </cell>
          <cell r="U248">
            <v>2011.25</v>
          </cell>
          <cell r="V248">
            <v>2011.25</v>
          </cell>
          <cell r="W248">
            <v>2011.25</v>
          </cell>
          <cell r="X248">
            <v>2011.25</v>
          </cell>
          <cell r="Y248">
            <v>2010.5</v>
          </cell>
          <cell r="Z248">
            <v>2010.5</v>
          </cell>
          <cell r="AA248">
            <v>2011.25</v>
          </cell>
          <cell r="AB248">
            <v>2011.25</v>
          </cell>
          <cell r="AC248">
            <v>0</v>
          </cell>
          <cell r="AD248">
            <v>2010.5</v>
          </cell>
          <cell r="AE248">
            <v>2011.25</v>
          </cell>
          <cell r="AF248">
            <v>2011.25</v>
          </cell>
          <cell r="AG248">
            <v>2010.5</v>
          </cell>
          <cell r="AH248">
            <v>2011.25</v>
          </cell>
          <cell r="AI248">
            <v>2011.25</v>
          </cell>
          <cell r="AJ248">
            <v>2011.25</v>
          </cell>
          <cell r="AK248">
            <v>2010.5</v>
          </cell>
        </row>
        <row r="249">
          <cell r="C249" t="str">
            <v>Ropinirole0.25mg</v>
          </cell>
          <cell r="D249" t="str">
            <v>Ropinirole</v>
          </cell>
          <cell r="E249" t="str">
            <v>0.25mg</v>
          </cell>
          <cell r="F249" t="str">
            <v>Y</v>
          </cell>
          <cell r="G249">
            <v>2010.5</v>
          </cell>
          <cell r="H249">
            <v>2011.25</v>
          </cell>
          <cell r="I249">
            <v>2011.25</v>
          </cell>
          <cell r="J249">
            <v>2011.25</v>
          </cell>
          <cell r="K249">
            <v>2010.5</v>
          </cell>
          <cell r="L249">
            <v>2011.25</v>
          </cell>
          <cell r="M249">
            <v>2011.25</v>
          </cell>
          <cell r="N249">
            <v>2011.25</v>
          </cell>
          <cell r="O249">
            <v>2010.5</v>
          </cell>
          <cell r="P249">
            <v>2010.5</v>
          </cell>
          <cell r="Q249">
            <v>0</v>
          </cell>
          <cell r="R249">
            <v>2011.25</v>
          </cell>
          <cell r="S249">
            <v>2010.5</v>
          </cell>
          <cell r="T249">
            <v>2011.25</v>
          </cell>
          <cell r="U249">
            <v>2011.25</v>
          </cell>
          <cell r="V249">
            <v>2011.25</v>
          </cell>
          <cell r="W249">
            <v>2011.25</v>
          </cell>
          <cell r="X249">
            <v>2011.25</v>
          </cell>
          <cell r="Y249">
            <v>2010.5</v>
          </cell>
          <cell r="Z249">
            <v>2010.5</v>
          </cell>
          <cell r="AA249">
            <v>2011.25</v>
          </cell>
          <cell r="AB249">
            <v>2011.25</v>
          </cell>
          <cell r="AC249">
            <v>0</v>
          </cell>
          <cell r="AD249">
            <v>2010.5</v>
          </cell>
          <cell r="AE249">
            <v>2011.25</v>
          </cell>
          <cell r="AF249">
            <v>2011.25</v>
          </cell>
          <cell r="AG249">
            <v>2010.5</v>
          </cell>
          <cell r="AH249">
            <v>2011.25</v>
          </cell>
          <cell r="AI249">
            <v>2011.25</v>
          </cell>
          <cell r="AJ249">
            <v>2011.25</v>
          </cell>
          <cell r="AK249">
            <v>2010.5</v>
          </cell>
        </row>
        <row r="250">
          <cell r="C250" t="str">
            <v>Ropinirole0.5mg</v>
          </cell>
          <cell r="D250" t="str">
            <v>Ropinirole</v>
          </cell>
          <cell r="E250" t="str">
            <v>0.5mg</v>
          </cell>
          <cell r="F250" t="str">
            <v>Y</v>
          </cell>
          <cell r="G250">
            <v>2010.5</v>
          </cell>
          <cell r="H250">
            <v>2011.25</v>
          </cell>
          <cell r="I250">
            <v>2011.25</v>
          </cell>
          <cell r="J250">
            <v>2011.25</v>
          </cell>
          <cell r="K250">
            <v>2010.5</v>
          </cell>
          <cell r="L250">
            <v>2011.25</v>
          </cell>
          <cell r="M250">
            <v>2011.25</v>
          </cell>
          <cell r="N250">
            <v>2011.25</v>
          </cell>
          <cell r="O250">
            <v>2010.5</v>
          </cell>
          <cell r="P250">
            <v>2010.5</v>
          </cell>
          <cell r="Q250">
            <v>0</v>
          </cell>
          <cell r="R250">
            <v>2011.25</v>
          </cell>
          <cell r="S250">
            <v>2010.5</v>
          </cell>
          <cell r="T250">
            <v>2011.25</v>
          </cell>
          <cell r="U250">
            <v>2011.25</v>
          </cell>
          <cell r="V250">
            <v>2011.25</v>
          </cell>
          <cell r="W250">
            <v>2011.25</v>
          </cell>
          <cell r="X250">
            <v>2011.25</v>
          </cell>
          <cell r="Y250">
            <v>2010.5</v>
          </cell>
          <cell r="Z250">
            <v>2010.5</v>
          </cell>
          <cell r="AA250">
            <v>2011.25</v>
          </cell>
          <cell r="AB250">
            <v>2011.25</v>
          </cell>
          <cell r="AC250">
            <v>0</v>
          </cell>
          <cell r="AD250">
            <v>2010.5</v>
          </cell>
          <cell r="AE250">
            <v>2011.25</v>
          </cell>
          <cell r="AF250">
            <v>2011.25</v>
          </cell>
          <cell r="AG250">
            <v>2010.5</v>
          </cell>
          <cell r="AH250">
            <v>2011.25</v>
          </cell>
          <cell r="AI250">
            <v>2011.25</v>
          </cell>
          <cell r="AJ250">
            <v>2011.25</v>
          </cell>
          <cell r="AK250">
            <v>2010.5</v>
          </cell>
        </row>
        <row r="251">
          <cell r="C251" t="str">
            <v>Ropinirole1mg</v>
          </cell>
          <cell r="D251" t="str">
            <v>Ropinirole</v>
          </cell>
          <cell r="E251" t="str">
            <v>1mg</v>
          </cell>
          <cell r="F251" t="str">
            <v>Y</v>
          </cell>
          <cell r="G251">
            <v>2010.5</v>
          </cell>
          <cell r="H251">
            <v>2011.25</v>
          </cell>
          <cell r="I251">
            <v>2011.25</v>
          </cell>
          <cell r="J251">
            <v>2011.25</v>
          </cell>
          <cell r="K251">
            <v>2010.5</v>
          </cell>
          <cell r="L251">
            <v>2011.25</v>
          </cell>
          <cell r="M251">
            <v>2011.25</v>
          </cell>
          <cell r="N251">
            <v>2011.25</v>
          </cell>
          <cell r="O251">
            <v>2010.5</v>
          </cell>
          <cell r="P251">
            <v>2010.5</v>
          </cell>
          <cell r="Q251">
            <v>0</v>
          </cell>
          <cell r="R251">
            <v>2011.25</v>
          </cell>
          <cell r="S251">
            <v>2010.5</v>
          </cell>
          <cell r="T251">
            <v>2011.25</v>
          </cell>
          <cell r="U251">
            <v>2011.25</v>
          </cell>
          <cell r="V251">
            <v>2011.25</v>
          </cell>
          <cell r="W251">
            <v>2011.25</v>
          </cell>
          <cell r="X251">
            <v>2011.25</v>
          </cell>
          <cell r="Y251">
            <v>2010.5</v>
          </cell>
          <cell r="Z251">
            <v>2010.5</v>
          </cell>
          <cell r="AA251">
            <v>2011.25</v>
          </cell>
          <cell r="AB251">
            <v>2011.25</v>
          </cell>
          <cell r="AC251">
            <v>0</v>
          </cell>
          <cell r="AD251">
            <v>2010.5</v>
          </cell>
          <cell r="AE251">
            <v>2011.25</v>
          </cell>
          <cell r="AF251">
            <v>2011.25</v>
          </cell>
          <cell r="AG251">
            <v>2010.5</v>
          </cell>
          <cell r="AH251">
            <v>2011.25</v>
          </cell>
          <cell r="AI251">
            <v>2011.25</v>
          </cell>
          <cell r="AJ251">
            <v>2011.25</v>
          </cell>
          <cell r="AK251">
            <v>2010.5</v>
          </cell>
        </row>
        <row r="252">
          <cell r="C252" t="str">
            <v>Ropinirole2mg</v>
          </cell>
          <cell r="D252" t="str">
            <v>Ropinirole</v>
          </cell>
          <cell r="E252" t="str">
            <v>2mg</v>
          </cell>
          <cell r="F252" t="str">
            <v>Y</v>
          </cell>
          <cell r="G252">
            <v>2010.5</v>
          </cell>
          <cell r="H252">
            <v>2011.25</v>
          </cell>
          <cell r="I252">
            <v>2011.25</v>
          </cell>
          <cell r="J252">
            <v>2011.25</v>
          </cell>
          <cell r="K252">
            <v>2010.5</v>
          </cell>
          <cell r="L252">
            <v>2011.25</v>
          </cell>
          <cell r="M252">
            <v>2011.25</v>
          </cell>
          <cell r="N252">
            <v>2011.25</v>
          </cell>
          <cell r="O252">
            <v>2010.5</v>
          </cell>
          <cell r="P252">
            <v>2010.5</v>
          </cell>
          <cell r="Q252">
            <v>0</v>
          </cell>
          <cell r="R252">
            <v>2011.25</v>
          </cell>
          <cell r="S252">
            <v>2010.5</v>
          </cell>
          <cell r="T252">
            <v>2011.25</v>
          </cell>
          <cell r="U252">
            <v>2011.25</v>
          </cell>
          <cell r="V252">
            <v>2011.25</v>
          </cell>
          <cell r="W252">
            <v>2011.25</v>
          </cell>
          <cell r="X252">
            <v>2011.25</v>
          </cell>
          <cell r="Y252">
            <v>2010.5</v>
          </cell>
          <cell r="Z252">
            <v>2010.5</v>
          </cell>
          <cell r="AA252">
            <v>2011.25</v>
          </cell>
          <cell r="AB252">
            <v>2011.25</v>
          </cell>
          <cell r="AC252">
            <v>0</v>
          </cell>
          <cell r="AD252">
            <v>2010.5</v>
          </cell>
          <cell r="AE252">
            <v>2011.25</v>
          </cell>
          <cell r="AF252">
            <v>2011.25</v>
          </cell>
          <cell r="AG252">
            <v>2010.5</v>
          </cell>
          <cell r="AH252">
            <v>2011.25</v>
          </cell>
          <cell r="AI252">
            <v>2011.25</v>
          </cell>
          <cell r="AJ252">
            <v>2011.25</v>
          </cell>
          <cell r="AK252">
            <v>2010.5</v>
          </cell>
        </row>
        <row r="253">
          <cell r="C253" t="str">
            <v>Ropinirole5mg</v>
          </cell>
          <cell r="D253" t="str">
            <v>Ropinirole</v>
          </cell>
          <cell r="E253" t="str">
            <v>5mg</v>
          </cell>
          <cell r="F253" t="str">
            <v>Y</v>
          </cell>
          <cell r="G253">
            <v>2010.5</v>
          </cell>
          <cell r="H253">
            <v>2011.25</v>
          </cell>
          <cell r="I253">
            <v>2011.25</v>
          </cell>
          <cell r="J253">
            <v>2011.25</v>
          </cell>
          <cell r="K253">
            <v>2010.5</v>
          </cell>
          <cell r="L253">
            <v>2011.25</v>
          </cell>
          <cell r="M253">
            <v>2011.25</v>
          </cell>
          <cell r="N253">
            <v>2011.25</v>
          </cell>
          <cell r="O253">
            <v>2010.5</v>
          </cell>
          <cell r="P253">
            <v>2010.5</v>
          </cell>
          <cell r="Q253">
            <v>0</v>
          </cell>
          <cell r="R253">
            <v>2011.25</v>
          </cell>
          <cell r="S253">
            <v>2010.5</v>
          </cell>
          <cell r="T253">
            <v>2011.25</v>
          </cell>
          <cell r="U253">
            <v>2011.25</v>
          </cell>
          <cell r="V253">
            <v>2011.25</v>
          </cell>
          <cell r="W253">
            <v>2011.25</v>
          </cell>
          <cell r="X253">
            <v>2011.25</v>
          </cell>
          <cell r="Y253">
            <v>2010.5</v>
          </cell>
          <cell r="Z253">
            <v>2010.5</v>
          </cell>
          <cell r="AA253">
            <v>2011.25</v>
          </cell>
          <cell r="AB253">
            <v>2011.25</v>
          </cell>
          <cell r="AC253">
            <v>0</v>
          </cell>
          <cell r="AD253">
            <v>2010.5</v>
          </cell>
          <cell r="AE253">
            <v>2011.25</v>
          </cell>
          <cell r="AF253">
            <v>2011.25</v>
          </cell>
          <cell r="AG253">
            <v>2010.5</v>
          </cell>
          <cell r="AH253">
            <v>2011.25</v>
          </cell>
          <cell r="AI253">
            <v>2011.25</v>
          </cell>
          <cell r="AJ253">
            <v>2011.25</v>
          </cell>
          <cell r="AK253">
            <v>2010.5</v>
          </cell>
        </row>
        <row r="254">
          <cell r="C254" t="str">
            <v>Sildenafil20mg</v>
          </cell>
          <cell r="D254" t="str">
            <v>Sildenafil</v>
          </cell>
          <cell r="E254" t="str">
            <v>20mg</v>
          </cell>
          <cell r="F254" t="str">
            <v>Y</v>
          </cell>
          <cell r="G254">
            <v>2011.25</v>
          </cell>
          <cell r="H254">
            <v>2011.25</v>
          </cell>
          <cell r="I254">
            <v>2011.25</v>
          </cell>
          <cell r="J254">
            <v>2011.25</v>
          </cell>
          <cell r="K254">
            <v>2011.25</v>
          </cell>
          <cell r="L254">
            <v>2011.25</v>
          </cell>
          <cell r="M254">
            <v>2011.25</v>
          </cell>
          <cell r="N254">
            <v>2011.25</v>
          </cell>
          <cell r="O254">
            <v>2011.25</v>
          </cell>
          <cell r="P254">
            <v>2011.25</v>
          </cell>
          <cell r="Q254">
            <v>0</v>
          </cell>
          <cell r="R254">
            <v>2011.25</v>
          </cell>
          <cell r="S254">
            <v>2011.25</v>
          </cell>
          <cell r="T254">
            <v>2011.25</v>
          </cell>
          <cell r="U254">
            <v>2011.25</v>
          </cell>
          <cell r="V254">
            <v>2011.25</v>
          </cell>
          <cell r="W254">
            <v>2011.25</v>
          </cell>
          <cell r="X254">
            <v>2011.25</v>
          </cell>
          <cell r="Y254">
            <v>2011.25</v>
          </cell>
          <cell r="Z254">
            <v>2011.25</v>
          </cell>
          <cell r="AA254">
            <v>2011.25</v>
          </cell>
          <cell r="AB254">
            <v>2011.25</v>
          </cell>
          <cell r="AC254">
            <v>0</v>
          </cell>
          <cell r="AD254">
            <v>2011.25</v>
          </cell>
          <cell r="AE254">
            <v>2011.25</v>
          </cell>
          <cell r="AF254">
            <v>2011.25</v>
          </cell>
          <cell r="AG254">
            <v>2011.25</v>
          </cell>
          <cell r="AH254">
            <v>2011.25</v>
          </cell>
          <cell r="AI254">
            <v>2011.25</v>
          </cell>
          <cell r="AJ254">
            <v>2011.25</v>
          </cell>
          <cell r="AK254">
            <v>2011.25</v>
          </cell>
        </row>
        <row r="255">
          <cell r="C255" t="str">
            <v>Sildenafil25mg</v>
          </cell>
          <cell r="D255" t="str">
            <v>Sildenafil</v>
          </cell>
          <cell r="E255" t="str">
            <v>25mg</v>
          </cell>
          <cell r="F255" t="str">
            <v>Y</v>
          </cell>
          <cell r="G255">
            <v>2010.5</v>
          </cell>
          <cell r="H255">
            <v>2011.25</v>
          </cell>
          <cell r="I255">
            <v>2011.25</v>
          </cell>
          <cell r="J255">
            <v>2011.25</v>
          </cell>
          <cell r="K255">
            <v>2010.5</v>
          </cell>
          <cell r="L255">
            <v>2011.25</v>
          </cell>
          <cell r="M255">
            <v>2011.25</v>
          </cell>
          <cell r="N255">
            <v>2011.25</v>
          </cell>
          <cell r="O255">
            <v>2010.5</v>
          </cell>
          <cell r="P255">
            <v>2010.5</v>
          </cell>
          <cell r="Q255">
            <v>0</v>
          </cell>
          <cell r="R255">
            <v>2011.25</v>
          </cell>
          <cell r="S255">
            <v>2010.5</v>
          </cell>
          <cell r="T255">
            <v>2011.25</v>
          </cell>
          <cell r="U255">
            <v>2011.25</v>
          </cell>
          <cell r="V255">
            <v>2011.25</v>
          </cell>
          <cell r="W255">
            <v>2011.25</v>
          </cell>
          <cell r="X255">
            <v>2011.25</v>
          </cell>
          <cell r="Y255">
            <v>2010.5</v>
          </cell>
          <cell r="Z255">
            <v>2010.5</v>
          </cell>
          <cell r="AA255">
            <v>2011.25</v>
          </cell>
          <cell r="AB255">
            <v>2011.25</v>
          </cell>
          <cell r="AC255">
            <v>0</v>
          </cell>
          <cell r="AD255">
            <v>2010.5</v>
          </cell>
          <cell r="AE255">
            <v>2011.25</v>
          </cell>
          <cell r="AF255">
            <v>2011.25</v>
          </cell>
          <cell r="AG255">
            <v>2010.5</v>
          </cell>
          <cell r="AH255">
            <v>2011.25</v>
          </cell>
          <cell r="AI255">
            <v>2011.25</v>
          </cell>
          <cell r="AJ255">
            <v>2011.25</v>
          </cell>
          <cell r="AK255">
            <v>2010.5</v>
          </cell>
        </row>
        <row r="256">
          <cell r="C256" t="str">
            <v>Sildenafil50mg</v>
          </cell>
          <cell r="D256" t="str">
            <v>Sildenafil</v>
          </cell>
          <cell r="E256" t="str">
            <v>50mg</v>
          </cell>
          <cell r="F256" t="str">
            <v>Y</v>
          </cell>
          <cell r="G256">
            <v>2010.5</v>
          </cell>
          <cell r="H256">
            <v>2011.25</v>
          </cell>
          <cell r="I256">
            <v>2011.25</v>
          </cell>
          <cell r="J256">
            <v>2011.25</v>
          </cell>
          <cell r="K256">
            <v>2010.5</v>
          </cell>
          <cell r="L256">
            <v>2011.25</v>
          </cell>
          <cell r="M256">
            <v>2011.25</v>
          </cell>
          <cell r="N256">
            <v>2011.25</v>
          </cell>
          <cell r="O256">
            <v>2010.5</v>
          </cell>
          <cell r="P256">
            <v>2010.5</v>
          </cell>
          <cell r="Q256">
            <v>0</v>
          </cell>
          <cell r="R256">
            <v>2011.25</v>
          </cell>
          <cell r="S256">
            <v>2010.5</v>
          </cell>
          <cell r="T256">
            <v>2011.25</v>
          </cell>
          <cell r="U256">
            <v>2011.25</v>
          </cell>
          <cell r="V256">
            <v>2011.25</v>
          </cell>
          <cell r="W256">
            <v>2011.25</v>
          </cell>
          <cell r="X256">
            <v>2011.25</v>
          </cell>
          <cell r="Y256">
            <v>2010.5</v>
          </cell>
          <cell r="Z256">
            <v>2010.5</v>
          </cell>
          <cell r="AA256">
            <v>2011.25</v>
          </cell>
          <cell r="AB256">
            <v>2011.25</v>
          </cell>
          <cell r="AC256">
            <v>0</v>
          </cell>
          <cell r="AD256">
            <v>2010.5</v>
          </cell>
          <cell r="AE256">
            <v>2011.25</v>
          </cell>
          <cell r="AF256">
            <v>2011.25</v>
          </cell>
          <cell r="AG256">
            <v>2010.5</v>
          </cell>
          <cell r="AH256">
            <v>2011.25</v>
          </cell>
          <cell r="AI256">
            <v>2011.25</v>
          </cell>
          <cell r="AJ256">
            <v>2011.25</v>
          </cell>
          <cell r="AK256">
            <v>2010.5</v>
          </cell>
        </row>
        <row r="257">
          <cell r="C257" t="str">
            <v>Sildenafil100mg</v>
          </cell>
          <cell r="D257" t="str">
            <v>Sildenafil</v>
          </cell>
          <cell r="E257" t="str">
            <v>100mg</v>
          </cell>
          <cell r="F257" t="str">
            <v>Y</v>
          </cell>
          <cell r="G257">
            <v>2010.5</v>
          </cell>
          <cell r="H257">
            <v>2011.25</v>
          </cell>
          <cell r="I257">
            <v>2011.25</v>
          </cell>
          <cell r="J257">
            <v>2011.25</v>
          </cell>
          <cell r="K257">
            <v>2010.5</v>
          </cell>
          <cell r="L257">
            <v>2011.25</v>
          </cell>
          <cell r="M257">
            <v>2011.25</v>
          </cell>
          <cell r="N257">
            <v>2011.25</v>
          </cell>
          <cell r="O257">
            <v>2010.5</v>
          </cell>
          <cell r="P257">
            <v>2010.5</v>
          </cell>
          <cell r="Q257">
            <v>0</v>
          </cell>
          <cell r="R257">
            <v>2011.25</v>
          </cell>
          <cell r="S257">
            <v>2010.5</v>
          </cell>
          <cell r="T257">
            <v>2011.25</v>
          </cell>
          <cell r="U257">
            <v>2011.25</v>
          </cell>
          <cell r="V257">
            <v>2011.25</v>
          </cell>
          <cell r="W257">
            <v>2011.25</v>
          </cell>
          <cell r="X257">
            <v>2011.25</v>
          </cell>
          <cell r="Y257">
            <v>2010.5</v>
          </cell>
          <cell r="Z257">
            <v>2010.5</v>
          </cell>
          <cell r="AA257">
            <v>2011.25</v>
          </cell>
          <cell r="AB257">
            <v>2011.25</v>
          </cell>
          <cell r="AC257">
            <v>0</v>
          </cell>
          <cell r="AD257">
            <v>2010.5</v>
          </cell>
          <cell r="AE257">
            <v>2011.25</v>
          </cell>
          <cell r="AF257">
            <v>2011.25</v>
          </cell>
          <cell r="AG257">
            <v>2010.5</v>
          </cell>
          <cell r="AH257">
            <v>2011.25</v>
          </cell>
          <cell r="AI257">
            <v>2011.25</v>
          </cell>
          <cell r="AJ257">
            <v>2011.25</v>
          </cell>
          <cell r="AK257">
            <v>2010.5</v>
          </cell>
        </row>
        <row r="258">
          <cell r="C258" t="str">
            <v>Indapamide SR1.5mg</v>
          </cell>
          <cell r="D258" t="str">
            <v>Indapamide SR</v>
          </cell>
          <cell r="E258" t="str">
            <v>1.5mg</v>
          </cell>
          <cell r="F258" t="str">
            <v>Y</v>
          </cell>
          <cell r="G258">
            <v>2010.5</v>
          </cell>
          <cell r="H258">
            <v>2011.25</v>
          </cell>
          <cell r="I258">
            <v>2011.25</v>
          </cell>
          <cell r="J258">
            <v>2011.25</v>
          </cell>
          <cell r="K258">
            <v>2010.5</v>
          </cell>
          <cell r="L258">
            <v>2011.25</v>
          </cell>
          <cell r="M258">
            <v>2011.25</v>
          </cell>
          <cell r="N258">
            <v>2011.25</v>
          </cell>
          <cell r="O258">
            <v>2010.5</v>
          </cell>
          <cell r="P258">
            <v>2010.5</v>
          </cell>
          <cell r="Q258">
            <v>0</v>
          </cell>
          <cell r="R258">
            <v>2011.25</v>
          </cell>
          <cell r="S258">
            <v>2010.5</v>
          </cell>
          <cell r="T258">
            <v>2011.25</v>
          </cell>
          <cell r="U258">
            <v>2011.25</v>
          </cell>
          <cell r="V258">
            <v>2011.25</v>
          </cell>
          <cell r="W258">
            <v>2011.25</v>
          </cell>
          <cell r="X258">
            <v>2011.25</v>
          </cell>
          <cell r="Y258">
            <v>2010.5</v>
          </cell>
          <cell r="Z258">
            <v>2010.5</v>
          </cell>
          <cell r="AA258">
            <v>2011.25</v>
          </cell>
          <cell r="AB258">
            <v>2011.25</v>
          </cell>
          <cell r="AC258">
            <v>0</v>
          </cell>
          <cell r="AD258">
            <v>2010.5</v>
          </cell>
          <cell r="AE258">
            <v>2011.25</v>
          </cell>
          <cell r="AF258">
            <v>2011.25</v>
          </cell>
          <cell r="AG258">
            <v>2010.5</v>
          </cell>
          <cell r="AH258">
            <v>2011.25</v>
          </cell>
          <cell r="AI258">
            <v>2011.25</v>
          </cell>
          <cell r="AJ258">
            <v>2011.25</v>
          </cell>
          <cell r="AK258">
            <v>2010.5</v>
          </cell>
        </row>
        <row r="259">
          <cell r="C259" t="str">
            <v>Lamotrigine XR25mg</v>
          </cell>
          <cell r="D259" t="str">
            <v>Lamotrigine XR</v>
          </cell>
          <cell r="E259" t="str">
            <v>25mg</v>
          </cell>
          <cell r="F259" t="str">
            <v>Y</v>
          </cell>
          <cell r="G259">
            <v>2012.25</v>
          </cell>
          <cell r="H259">
            <v>2012.25</v>
          </cell>
          <cell r="I259">
            <v>2012.25</v>
          </cell>
          <cell r="J259">
            <v>2012.25</v>
          </cell>
          <cell r="K259">
            <v>2012.25</v>
          </cell>
          <cell r="L259">
            <v>2012.25</v>
          </cell>
          <cell r="M259">
            <v>2012.25</v>
          </cell>
          <cell r="N259">
            <v>2012.25</v>
          </cell>
          <cell r="O259">
            <v>2012.25</v>
          </cell>
          <cell r="P259">
            <v>2012.25</v>
          </cell>
          <cell r="Q259">
            <v>0</v>
          </cell>
          <cell r="R259">
            <v>2012.25</v>
          </cell>
          <cell r="S259">
            <v>2012.25</v>
          </cell>
          <cell r="T259">
            <v>2012.25</v>
          </cell>
          <cell r="U259">
            <v>2012.25</v>
          </cell>
          <cell r="V259">
            <v>2012.25</v>
          </cell>
          <cell r="W259">
            <v>2012.25</v>
          </cell>
          <cell r="X259">
            <v>2012.25</v>
          </cell>
          <cell r="Y259">
            <v>2012.25</v>
          </cell>
          <cell r="Z259">
            <v>2012.25</v>
          </cell>
          <cell r="AA259">
            <v>2012.25</v>
          </cell>
          <cell r="AB259">
            <v>2012.25</v>
          </cell>
          <cell r="AC259">
            <v>0</v>
          </cell>
          <cell r="AD259">
            <v>2012.25</v>
          </cell>
          <cell r="AE259">
            <v>2012.25</v>
          </cell>
          <cell r="AF259">
            <v>2012.25</v>
          </cell>
          <cell r="AG259">
            <v>2012.25</v>
          </cell>
          <cell r="AH259">
            <v>2012.25</v>
          </cell>
          <cell r="AI259">
            <v>2012.25</v>
          </cell>
          <cell r="AJ259">
            <v>2012.25</v>
          </cell>
          <cell r="AK259">
            <v>2012.25</v>
          </cell>
        </row>
        <row r="260">
          <cell r="C260" t="str">
            <v>Lamotrigine XR50mg</v>
          </cell>
          <cell r="D260" t="str">
            <v>Lamotrigine XR</v>
          </cell>
          <cell r="E260" t="str">
            <v>50mg</v>
          </cell>
          <cell r="F260" t="str">
            <v>Y</v>
          </cell>
          <cell r="G260">
            <v>2011.5</v>
          </cell>
          <cell r="H260">
            <v>2010.75</v>
          </cell>
          <cell r="I260">
            <v>2011.5</v>
          </cell>
          <cell r="J260">
            <v>2010.5</v>
          </cell>
          <cell r="K260">
            <v>2011.5</v>
          </cell>
          <cell r="L260">
            <v>2010.75</v>
          </cell>
          <cell r="M260">
            <v>2010.75</v>
          </cell>
          <cell r="N260">
            <v>2010.75</v>
          </cell>
          <cell r="O260">
            <v>2011.5</v>
          </cell>
          <cell r="P260">
            <v>2011.5</v>
          </cell>
          <cell r="Q260">
            <v>0</v>
          </cell>
          <cell r="R260">
            <v>2010.75</v>
          </cell>
          <cell r="S260">
            <v>2011.5</v>
          </cell>
          <cell r="T260">
            <v>2011.5</v>
          </cell>
          <cell r="U260">
            <v>2011.5</v>
          </cell>
          <cell r="V260">
            <v>2011.5</v>
          </cell>
          <cell r="W260">
            <v>2010.75</v>
          </cell>
          <cell r="X260">
            <v>2011.5</v>
          </cell>
          <cell r="Y260">
            <v>2011.5</v>
          </cell>
          <cell r="Z260">
            <v>2011.5</v>
          </cell>
          <cell r="AA260">
            <v>2010.75</v>
          </cell>
          <cell r="AB260">
            <v>2011.5</v>
          </cell>
          <cell r="AC260">
            <v>0</v>
          </cell>
          <cell r="AD260">
            <v>2011.5</v>
          </cell>
          <cell r="AE260">
            <v>2011.5</v>
          </cell>
          <cell r="AF260">
            <v>2011.5</v>
          </cell>
          <cell r="AG260">
            <v>2011.5</v>
          </cell>
          <cell r="AH260">
            <v>2011.5</v>
          </cell>
          <cell r="AI260">
            <v>2010.75</v>
          </cell>
          <cell r="AJ260">
            <v>2010.75</v>
          </cell>
          <cell r="AK260">
            <v>2010.5</v>
          </cell>
        </row>
        <row r="261">
          <cell r="C261" t="str">
            <v>Lamotrigine XR100mg</v>
          </cell>
          <cell r="D261" t="str">
            <v>Lamotrigine XR</v>
          </cell>
          <cell r="E261" t="str">
            <v>100mg</v>
          </cell>
          <cell r="F261" t="str">
            <v>Y</v>
          </cell>
          <cell r="G261">
            <v>2011.5</v>
          </cell>
          <cell r="H261">
            <v>2010.75</v>
          </cell>
          <cell r="I261">
            <v>2011.5</v>
          </cell>
          <cell r="J261">
            <v>2010.5</v>
          </cell>
          <cell r="K261">
            <v>2011.5</v>
          </cell>
          <cell r="L261">
            <v>2010.75</v>
          </cell>
          <cell r="M261">
            <v>2010.75</v>
          </cell>
          <cell r="N261">
            <v>2010.75</v>
          </cell>
          <cell r="O261">
            <v>2011.5</v>
          </cell>
          <cell r="P261">
            <v>2011.5</v>
          </cell>
          <cell r="Q261">
            <v>0</v>
          </cell>
          <cell r="R261">
            <v>2010.75</v>
          </cell>
          <cell r="S261">
            <v>2011.5</v>
          </cell>
          <cell r="T261">
            <v>2011.5</v>
          </cell>
          <cell r="U261">
            <v>2011.5</v>
          </cell>
          <cell r="V261">
            <v>2011.5</v>
          </cell>
          <cell r="W261">
            <v>2010.75</v>
          </cell>
          <cell r="X261">
            <v>2011.5</v>
          </cell>
          <cell r="Y261">
            <v>2011.5</v>
          </cell>
          <cell r="Z261">
            <v>2011.5</v>
          </cell>
          <cell r="AA261">
            <v>2010.75</v>
          </cell>
          <cell r="AB261">
            <v>2011.5</v>
          </cell>
          <cell r="AC261">
            <v>0</v>
          </cell>
          <cell r="AD261">
            <v>2011.5</v>
          </cell>
          <cell r="AE261">
            <v>2011.5</v>
          </cell>
          <cell r="AF261">
            <v>2011.5</v>
          </cell>
          <cell r="AG261">
            <v>2011.5</v>
          </cell>
          <cell r="AH261">
            <v>2011.5</v>
          </cell>
          <cell r="AI261">
            <v>2010.75</v>
          </cell>
          <cell r="AJ261">
            <v>2010.75</v>
          </cell>
          <cell r="AK261">
            <v>2010.5</v>
          </cell>
        </row>
        <row r="262">
          <cell r="C262" t="str">
            <v>Lamotrigine XR200mg</v>
          </cell>
          <cell r="D262" t="str">
            <v>Lamotrigine XR</v>
          </cell>
          <cell r="E262" t="str">
            <v>200mg</v>
          </cell>
          <cell r="F262" t="str">
            <v>Y</v>
          </cell>
          <cell r="G262">
            <v>2011.5</v>
          </cell>
          <cell r="H262">
            <v>2010.75</v>
          </cell>
          <cell r="I262">
            <v>2011.5</v>
          </cell>
          <cell r="J262">
            <v>2010.5</v>
          </cell>
          <cell r="K262">
            <v>2011.5</v>
          </cell>
          <cell r="L262">
            <v>2010.75</v>
          </cell>
          <cell r="M262">
            <v>2010.75</v>
          </cell>
          <cell r="N262">
            <v>2010.75</v>
          </cell>
          <cell r="O262">
            <v>2011.5</v>
          </cell>
          <cell r="P262">
            <v>2011.5</v>
          </cell>
          <cell r="Q262">
            <v>0</v>
          </cell>
          <cell r="R262">
            <v>2010.75</v>
          </cell>
          <cell r="S262">
            <v>2011.5</v>
          </cell>
          <cell r="T262">
            <v>2011.5</v>
          </cell>
          <cell r="U262">
            <v>2011.5</v>
          </cell>
          <cell r="V262">
            <v>2011.5</v>
          </cell>
          <cell r="W262">
            <v>2010.75</v>
          </cell>
          <cell r="X262">
            <v>2011.5</v>
          </cell>
          <cell r="Y262">
            <v>2011.5</v>
          </cell>
          <cell r="Z262">
            <v>2011.5</v>
          </cell>
          <cell r="AA262">
            <v>2010.75</v>
          </cell>
          <cell r="AB262">
            <v>2011.5</v>
          </cell>
          <cell r="AC262">
            <v>0</v>
          </cell>
          <cell r="AD262">
            <v>2011.5</v>
          </cell>
          <cell r="AE262">
            <v>2011.5</v>
          </cell>
          <cell r="AF262">
            <v>2011.5</v>
          </cell>
          <cell r="AG262">
            <v>2011.5</v>
          </cell>
          <cell r="AH262">
            <v>2011.5</v>
          </cell>
          <cell r="AI262">
            <v>2010.75</v>
          </cell>
          <cell r="AJ262">
            <v>2010.75</v>
          </cell>
          <cell r="AK262">
            <v>2010.5</v>
          </cell>
        </row>
        <row r="263">
          <cell r="C263" t="str">
            <v>Lamotrigine25mg</v>
          </cell>
          <cell r="D263" t="str">
            <v>Lamotrigine</v>
          </cell>
          <cell r="E263" t="str">
            <v>25mg</v>
          </cell>
          <cell r="F263" t="str">
            <v>Y</v>
          </cell>
          <cell r="G263">
            <v>2010.5</v>
          </cell>
          <cell r="H263">
            <v>2011.25</v>
          </cell>
          <cell r="I263">
            <v>2011.25</v>
          </cell>
          <cell r="J263">
            <v>2011.25</v>
          </cell>
          <cell r="K263">
            <v>2010.5</v>
          </cell>
          <cell r="L263">
            <v>2011.25</v>
          </cell>
          <cell r="M263">
            <v>2011.25</v>
          </cell>
          <cell r="N263">
            <v>2011.25</v>
          </cell>
          <cell r="O263">
            <v>2010.5</v>
          </cell>
          <cell r="P263">
            <v>2010.5</v>
          </cell>
          <cell r="Q263">
            <v>0</v>
          </cell>
          <cell r="R263">
            <v>2011.25</v>
          </cell>
          <cell r="S263">
            <v>2010.5</v>
          </cell>
          <cell r="T263">
            <v>2011.25</v>
          </cell>
          <cell r="U263">
            <v>2011.25</v>
          </cell>
          <cell r="V263">
            <v>2011.25</v>
          </cell>
          <cell r="W263">
            <v>2011.25</v>
          </cell>
          <cell r="X263">
            <v>2011.25</v>
          </cell>
          <cell r="Y263">
            <v>2010.5</v>
          </cell>
          <cell r="Z263">
            <v>2010.5</v>
          </cell>
          <cell r="AA263">
            <v>2011.25</v>
          </cell>
          <cell r="AB263">
            <v>2011.25</v>
          </cell>
          <cell r="AC263">
            <v>0</v>
          </cell>
          <cell r="AD263">
            <v>2010.5</v>
          </cell>
          <cell r="AE263">
            <v>2011.25</v>
          </cell>
          <cell r="AF263">
            <v>2011.25</v>
          </cell>
          <cell r="AG263">
            <v>2010.5</v>
          </cell>
          <cell r="AH263">
            <v>2011.25</v>
          </cell>
          <cell r="AI263">
            <v>2011.25</v>
          </cell>
          <cell r="AJ263">
            <v>2011.25</v>
          </cell>
          <cell r="AK263">
            <v>2010.5</v>
          </cell>
        </row>
        <row r="264">
          <cell r="C264" t="str">
            <v>Lamotrigine100mg</v>
          </cell>
          <cell r="D264" t="str">
            <v>Lamotrigine</v>
          </cell>
          <cell r="E264" t="str">
            <v>100mg</v>
          </cell>
          <cell r="F264" t="str">
            <v>Y</v>
          </cell>
          <cell r="G264">
            <v>2010.5</v>
          </cell>
          <cell r="H264">
            <v>2011.25</v>
          </cell>
          <cell r="I264">
            <v>2011.25</v>
          </cell>
          <cell r="J264">
            <v>2011.25</v>
          </cell>
          <cell r="K264">
            <v>2010.5</v>
          </cell>
          <cell r="L264">
            <v>2011.25</v>
          </cell>
          <cell r="M264">
            <v>2011.25</v>
          </cell>
          <cell r="N264">
            <v>2011.25</v>
          </cell>
          <cell r="O264">
            <v>2010.5</v>
          </cell>
          <cell r="P264">
            <v>2010.5</v>
          </cell>
          <cell r="Q264">
            <v>0</v>
          </cell>
          <cell r="R264">
            <v>2011.25</v>
          </cell>
          <cell r="S264">
            <v>2010.5</v>
          </cell>
          <cell r="T264">
            <v>2011.25</v>
          </cell>
          <cell r="U264">
            <v>2011.25</v>
          </cell>
          <cell r="V264">
            <v>2011.25</v>
          </cell>
          <cell r="W264">
            <v>2011.25</v>
          </cell>
          <cell r="X264">
            <v>2011.25</v>
          </cell>
          <cell r="Y264">
            <v>2010.5</v>
          </cell>
          <cell r="Z264">
            <v>2010.5</v>
          </cell>
          <cell r="AA264">
            <v>2011.25</v>
          </cell>
          <cell r="AB264">
            <v>2011.25</v>
          </cell>
          <cell r="AC264">
            <v>0</v>
          </cell>
          <cell r="AD264">
            <v>2010.5</v>
          </cell>
          <cell r="AE264">
            <v>2011.25</v>
          </cell>
          <cell r="AF264">
            <v>2011.25</v>
          </cell>
          <cell r="AG264">
            <v>2010.5</v>
          </cell>
          <cell r="AH264">
            <v>2011.25</v>
          </cell>
          <cell r="AI264">
            <v>2011.25</v>
          </cell>
          <cell r="AJ264">
            <v>2011.25</v>
          </cell>
          <cell r="AK264">
            <v>2010.5</v>
          </cell>
        </row>
        <row r="265">
          <cell r="C265" t="str">
            <v>Lamotrigine200mg</v>
          </cell>
          <cell r="D265" t="str">
            <v>Lamotrigine</v>
          </cell>
          <cell r="E265" t="str">
            <v>200mg</v>
          </cell>
          <cell r="F265" t="str">
            <v>Y</v>
          </cell>
          <cell r="G265">
            <v>2010.5</v>
          </cell>
          <cell r="H265">
            <v>2011.25</v>
          </cell>
          <cell r="I265">
            <v>2011.25</v>
          </cell>
          <cell r="J265">
            <v>2011.25</v>
          </cell>
          <cell r="K265">
            <v>2010.5</v>
          </cell>
          <cell r="L265">
            <v>2011.25</v>
          </cell>
          <cell r="M265">
            <v>2011.25</v>
          </cell>
          <cell r="N265">
            <v>2011.25</v>
          </cell>
          <cell r="O265">
            <v>2010.5</v>
          </cell>
          <cell r="P265">
            <v>2010.5</v>
          </cell>
          <cell r="Q265">
            <v>0</v>
          </cell>
          <cell r="R265">
            <v>2011.25</v>
          </cell>
          <cell r="S265">
            <v>2010.5</v>
          </cell>
          <cell r="T265">
            <v>2011.25</v>
          </cell>
          <cell r="U265">
            <v>2011.25</v>
          </cell>
          <cell r="V265">
            <v>2011.25</v>
          </cell>
          <cell r="W265">
            <v>2011.25</v>
          </cell>
          <cell r="X265">
            <v>2011.25</v>
          </cell>
          <cell r="Y265">
            <v>2010.5</v>
          </cell>
          <cell r="Z265">
            <v>2010.5</v>
          </cell>
          <cell r="AA265">
            <v>2011.25</v>
          </cell>
          <cell r="AB265">
            <v>2011.25</v>
          </cell>
          <cell r="AC265">
            <v>0</v>
          </cell>
          <cell r="AD265">
            <v>2010.5</v>
          </cell>
          <cell r="AE265">
            <v>2011.25</v>
          </cell>
          <cell r="AF265">
            <v>2011.25</v>
          </cell>
          <cell r="AG265">
            <v>2010.5</v>
          </cell>
          <cell r="AH265">
            <v>2011.25</v>
          </cell>
          <cell r="AI265">
            <v>2011.25</v>
          </cell>
          <cell r="AJ265">
            <v>2011.25</v>
          </cell>
          <cell r="AK265">
            <v>2010.5</v>
          </cell>
        </row>
        <row r="266">
          <cell r="C266" t="str">
            <v>Lamotrigine50mg</v>
          </cell>
          <cell r="D266" t="str">
            <v>Lamotrigine</v>
          </cell>
          <cell r="E266" t="str">
            <v>50mg</v>
          </cell>
          <cell r="F266" t="str">
            <v>Y</v>
          </cell>
          <cell r="G266">
            <v>2010.5</v>
          </cell>
          <cell r="H266">
            <v>2011.25</v>
          </cell>
          <cell r="I266">
            <v>2011.25</v>
          </cell>
          <cell r="J266">
            <v>2011.25</v>
          </cell>
          <cell r="K266">
            <v>2010.5</v>
          </cell>
          <cell r="L266">
            <v>2011.25</v>
          </cell>
          <cell r="M266">
            <v>2011.25</v>
          </cell>
          <cell r="N266">
            <v>2011.25</v>
          </cell>
          <cell r="O266">
            <v>2010.5</v>
          </cell>
          <cell r="P266">
            <v>2010.5</v>
          </cell>
          <cell r="Q266">
            <v>0</v>
          </cell>
          <cell r="R266">
            <v>2011.25</v>
          </cell>
          <cell r="S266">
            <v>2010.5</v>
          </cell>
          <cell r="T266">
            <v>2011.25</v>
          </cell>
          <cell r="U266">
            <v>2011.25</v>
          </cell>
          <cell r="V266">
            <v>2011.25</v>
          </cell>
          <cell r="W266">
            <v>2011.25</v>
          </cell>
          <cell r="X266">
            <v>2011.25</v>
          </cell>
          <cell r="Y266">
            <v>2010.5</v>
          </cell>
          <cell r="Z266">
            <v>2010.5</v>
          </cell>
          <cell r="AA266">
            <v>2011.25</v>
          </cell>
          <cell r="AB266">
            <v>2011.25</v>
          </cell>
          <cell r="AC266">
            <v>0</v>
          </cell>
          <cell r="AD266">
            <v>2010.5</v>
          </cell>
          <cell r="AE266">
            <v>2011.25</v>
          </cell>
          <cell r="AF266">
            <v>2011.25</v>
          </cell>
          <cell r="AG266">
            <v>2010.5</v>
          </cell>
          <cell r="AH266">
            <v>2011.25</v>
          </cell>
          <cell r="AI266">
            <v>2011.25</v>
          </cell>
          <cell r="AJ266">
            <v>2011.25</v>
          </cell>
          <cell r="AK266">
            <v>2010.5</v>
          </cell>
        </row>
        <row r="267">
          <cell r="C267" t="str">
            <v>Lamotrigine150mg</v>
          </cell>
          <cell r="D267" t="str">
            <v>Lamotrigine</v>
          </cell>
          <cell r="E267" t="str">
            <v>150mg</v>
          </cell>
          <cell r="F267" t="str">
            <v>Y</v>
          </cell>
          <cell r="G267">
            <v>2011.25</v>
          </cell>
          <cell r="H267">
            <v>2011.25</v>
          </cell>
          <cell r="I267">
            <v>2011.25</v>
          </cell>
          <cell r="J267">
            <v>2011.25</v>
          </cell>
          <cell r="K267">
            <v>2011.25</v>
          </cell>
          <cell r="L267">
            <v>2011.25</v>
          </cell>
          <cell r="M267">
            <v>2011.25</v>
          </cell>
          <cell r="N267">
            <v>2011.25</v>
          </cell>
          <cell r="O267">
            <v>2011.25</v>
          </cell>
          <cell r="P267">
            <v>2011.25</v>
          </cell>
          <cell r="Q267">
            <v>0</v>
          </cell>
          <cell r="R267">
            <v>2011.25</v>
          </cell>
          <cell r="S267">
            <v>2011.25</v>
          </cell>
          <cell r="T267">
            <v>2011.25</v>
          </cell>
          <cell r="U267">
            <v>2011.25</v>
          </cell>
          <cell r="V267">
            <v>2011.25</v>
          </cell>
          <cell r="W267">
            <v>2011.25</v>
          </cell>
          <cell r="X267">
            <v>2011.25</v>
          </cell>
          <cell r="Y267">
            <v>2011.25</v>
          </cell>
          <cell r="Z267">
            <v>2011.25</v>
          </cell>
          <cell r="AA267">
            <v>2011.25</v>
          </cell>
          <cell r="AB267">
            <v>2011.25</v>
          </cell>
          <cell r="AC267">
            <v>0</v>
          </cell>
          <cell r="AD267">
            <v>2011.25</v>
          </cell>
          <cell r="AE267">
            <v>2011.25</v>
          </cell>
          <cell r="AF267">
            <v>2011.25</v>
          </cell>
          <cell r="AG267">
            <v>2011.25</v>
          </cell>
          <cell r="AH267">
            <v>2011.25</v>
          </cell>
          <cell r="AI267">
            <v>2011.25</v>
          </cell>
          <cell r="AJ267">
            <v>2011.25</v>
          </cell>
          <cell r="AK267">
            <v>2011.25</v>
          </cell>
        </row>
        <row r="268">
          <cell r="C268" t="str">
            <v>Aripiprazole2mg</v>
          </cell>
          <cell r="D268" t="str">
            <v>Aripiprazole</v>
          </cell>
          <cell r="E268" t="str">
            <v>2mg</v>
          </cell>
          <cell r="F268" t="str">
            <v>Y</v>
          </cell>
          <cell r="G268">
            <v>2011.5</v>
          </cell>
          <cell r="H268">
            <v>2011.5</v>
          </cell>
          <cell r="I268">
            <v>2011.5</v>
          </cell>
          <cell r="J268">
            <v>2011.5</v>
          </cell>
          <cell r="K268">
            <v>2011.5</v>
          </cell>
          <cell r="L268">
            <v>2011.5</v>
          </cell>
          <cell r="M268">
            <v>2011.5</v>
          </cell>
          <cell r="N268">
            <v>2011.5</v>
          </cell>
          <cell r="O268">
            <v>2011.5</v>
          </cell>
          <cell r="P268">
            <v>2011.5</v>
          </cell>
          <cell r="Q268">
            <v>0</v>
          </cell>
          <cell r="R268">
            <v>2011.5</v>
          </cell>
          <cell r="S268">
            <v>2011.5</v>
          </cell>
          <cell r="T268">
            <v>2011.5</v>
          </cell>
          <cell r="U268">
            <v>2011.5</v>
          </cell>
          <cell r="V268">
            <v>2011.5</v>
          </cell>
          <cell r="W268">
            <v>2011.5</v>
          </cell>
          <cell r="X268">
            <v>2011.5</v>
          </cell>
          <cell r="Y268">
            <v>2011.5</v>
          </cell>
          <cell r="Z268">
            <v>2011.5</v>
          </cell>
          <cell r="AA268">
            <v>2011.5</v>
          </cell>
          <cell r="AB268">
            <v>2011.5</v>
          </cell>
          <cell r="AC268">
            <v>0</v>
          </cell>
          <cell r="AD268">
            <v>2011.5</v>
          </cell>
          <cell r="AE268">
            <v>2011.5</v>
          </cell>
          <cell r="AF268">
            <v>2011.5</v>
          </cell>
          <cell r="AG268">
            <v>2011.5</v>
          </cell>
          <cell r="AH268">
            <v>2011.5</v>
          </cell>
          <cell r="AI268">
            <v>2011.5</v>
          </cell>
          <cell r="AJ268">
            <v>2011.5</v>
          </cell>
          <cell r="AK268">
            <v>2011.5</v>
          </cell>
        </row>
        <row r="269">
          <cell r="C269" t="str">
            <v>Aripiprazole5mg</v>
          </cell>
          <cell r="D269" t="str">
            <v>Aripiprazole</v>
          </cell>
          <cell r="E269" t="str">
            <v>5mg</v>
          </cell>
          <cell r="F269" t="str">
            <v>Y</v>
          </cell>
          <cell r="G269">
            <v>2011.25</v>
          </cell>
          <cell r="H269">
            <v>2011.5</v>
          </cell>
          <cell r="I269">
            <v>2011.5</v>
          </cell>
          <cell r="J269">
            <v>2011.5</v>
          </cell>
          <cell r="K269">
            <v>2011.25</v>
          </cell>
          <cell r="L269">
            <v>2011.5</v>
          </cell>
          <cell r="M269">
            <v>2011.5</v>
          </cell>
          <cell r="N269">
            <v>2011.5</v>
          </cell>
          <cell r="O269">
            <v>2011.25</v>
          </cell>
          <cell r="P269">
            <v>2011.25</v>
          </cell>
          <cell r="Q269">
            <v>0</v>
          </cell>
          <cell r="R269">
            <v>2011.5</v>
          </cell>
          <cell r="S269">
            <v>2011.25</v>
          </cell>
          <cell r="T269">
            <v>2011.5</v>
          </cell>
          <cell r="U269">
            <v>2011.5</v>
          </cell>
          <cell r="V269">
            <v>2011.5</v>
          </cell>
          <cell r="W269">
            <v>2011.5</v>
          </cell>
          <cell r="X269">
            <v>2011.5</v>
          </cell>
          <cell r="Y269">
            <v>2011.25</v>
          </cell>
          <cell r="Z269">
            <v>2011.25</v>
          </cell>
          <cell r="AA269">
            <v>2011.5</v>
          </cell>
          <cell r="AB269">
            <v>2011.5</v>
          </cell>
          <cell r="AC269">
            <v>0</v>
          </cell>
          <cell r="AD269">
            <v>2011.25</v>
          </cell>
          <cell r="AE269">
            <v>2011.5</v>
          </cell>
          <cell r="AF269">
            <v>2011.5</v>
          </cell>
          <cell r="AG269">
            <v>2011.25</v>
          </cell>
          <cell r="AH269">
            <v>2011.5</v>
          </cell>
          <cell r="AI269">
            <v>2011.5</v>
          </cell>
          <cell r="AJ269">
            <v>2011.5</v>
          </cell>
          <cell r="AK269">
            <v>2011.25</v>
          </cell>
        </row>
        <row r="270">
          <cell r="C270" t="str">
            <v>Aripiprazole10mg</v>
          </cell>
          <cell r="D270" t="str">
            <v>Aripiprazole</v>
          </cell>
          <cell r="E270" t="str">
            <v>10mg</v>
          </cell>
          <cell r="F270" t="str">
            <v>Y</v>
          </cell>
          <cell r="G270">
            <v>2011.25</v>
          </cell>
          <cell r="H270">
            <v>2011.25</v>
          </cell>
          <cell r="I270">
            <v>2011.25</v>
          </cell>
          <cell r="J270">
            <v>2011.25</v>
          </cell>
          <cell r="K270">
            <v>2011.25</v>
          </cell>
          <cell r="L270">
            <v>2011.25</v>
          </cell>
          <cell r="M270">
            <v>2011.25</v>
          </cell>
          <cell r="N270">
            <v>2011.25</v>
          </cell>
          <cell r="O270">
            <v>2011.25</v>
          </cell>
          <cell r="P270">
            <v>2011.25</v>
          </cell>
          <cell r="Q270">
            <v>0</v>
          </cell>
          <cell r="R270">
            <v>2011.25</v>
          </cell>
          <cell r="S270">
            <v>2011.25</v>
          </cell>
          <cell r="T270">
            <v>2011.25</v>
          </cell>
          <cell r="U270">
            <v>2011.25</v>
          </cell>
          <cell r="V270">
            <v>2011.25</v>
          </cell>
          <cell r="W270">
            <v>2011.25</v>
          </cell>
          <cell r="X270">
            <v>2011.25</v>
          </cell>
          <cell r="Y270">
            <v>2011.25</v>
          </cell>
          <cell r="Z270">
            <v>2011.25</v>
          </cell>
          <cell r="AA270">
            <v>2011.25</v>
          </cell>
          <cell r="AB270">
            <v>2011.25</v>
          </cell>
          <cell r="AC270">
            <v>0</v>
          </cell>
          <cell r="AD270">
            <v>2011.25</v>
          </cell>
          <cell r="AE270">
            <v>2011.25</v>
          </cell>
          <cell r="AF270">
            <v>2011.25</v>
          </cell>
          <cell r="AG270">
            <v>2011.25</v>
          </cell>
          <cell r="AH270">
            <v>2011.25</v>
          </cell>
          <cell r="AI270">
            <v>2011.25</v>
          </cell>
          <cell r="AJ270">
            <v>2011.25</v>
          </cell>
          <cell r="AK270">
            <v>2011.25</v>
          </cell>
        </row>
        <row r="271">
          <cell r="C271" t="str">
            <v>Aripiprazole15mg</v>
          </cell>
          <cell r="D271" t="str">
            <v>Aripiprazole</v>
          </cell>
          <cell r="E271" t="str">
            <v>15mg</v>
          </cell>
          <cell r="F271" t="str">
            <v>Y</v>
          </cell>
          <cell r="G271">
            <v>2011.25</v>
          </cell>
          <cell r="H271">
            <v>2011.25</v>
          </cell>
          <cell r="I271">
            <v>2011.25</v>
          </cell>
          <cell r="J271">
            <v>2011.25</v>
          </cell>
          <cell r="K271">
            <v>2011.25</v>
          </cell>
          <cell r="L271">
            <v>2011.25</v>
          </cell>
          <cell r="M271">
            <v>2011.25</v>
          </cell>
          <cell r="N271">
            <v>2011.25</v>
          </cell>
          <cell r="O271">
            <v>2011.25</v>
          </cell>
          <cell r="P271">
            <v>2011.25</v>
          </cell>
          <cell r="Q271">
            <v>0</v>
          </cell>
          <cell r="R271">
            <v>2011.25</v>
          </cell>
          <cell r="S271">
            <v>2011.25</v>
          </cell>
          <cell r="T271">
            <v>2011.25</v>
          </cell>
          <cell r="U271">
            <v>2011.25</v>
          </cell>
          <cell r="V271">
            <v>2011.25</v>
          </cell>
          <cell r="W271">
            <v>2011.25</v>
          </cell>
          <cell r="X271">
            <v>2011.25</v>
          </cell>
          <cell r="Y271">
            <v>2011.25</v>
          </cell>
          <cell r="Z271">
            <v>2011.25</v>
          </cell>
          <cell r="AA271">
            <v>2011.25</v>
          </cell>
          <cell r="AB271">
            <v>2011.25</v>
          </cell>
          <cell r="AC271">
            <v>0</v>
          </cell>
          <cell r="AD271">
            <v>2011.25</v>
          </cell>
          <cell r="AE271">
            <v>2011.25</v>
          </cell>
          <cell r="AF271">
            <v>2011.25</v>
          </cell>
          <cell r="AG271">
            <v>2011.25</v>
          </cell>
          <cell r="AH271">
            <v>2011.25</v>
          </cell>
          <cell r="AI271">
            <v>2011.25</v>
          </cell>
          <cell r="AJ271">
            <v>2011.25</v>
          </cell>
          <cell r="AK271">
            <v>2011.25</v>
          </cell>
        </row>
        <row r="272">
          <cell r="C272" t="str">
            <v>Aripiprazole20mg</v>
          </cell>
          <cell r="D272" t="str">
            <v>Aripiprazole</v>
          </cell>
          <cell r="E272" t="str">
            <v>20mg</v>
          </cell>
          <cell r="F272" t="str">
            <v>Y</v>
          </cell>
          <cell r="G272">
            <v>2011.25</v>
          </cell>
          <cell r="H272">
            <v>2011.25</v>
          </cell>
          <cell r="I272">
            <v>2011.25</v>
          </cell>
          <cell r="J272">
            <v>2011.25</v>
          </cell>
          <cell r="K272">
            <v>2011.25</v>
          </cell>
          <cell r="L272">
            <v>2011.25</v>
          </cell>
          <cell r="M272">
            <v>2011.25</v>
          </cell>
          <cell r="N272">
            <v>2011.25</v>
          </cell>
          <cell r="O272">
            <v>2011.25</v>
          </cell>
          <cell r="P272">
            <v>2011.25</v>
          </cell>
          <cell r="Q272">
            <v>0</v>
          </cell>
          <cell r="R272">
            <v>2011.25</v>
          </cell>
          <cell r="S272">
            <v>2011.25</v>
          </cell>
          <cell r="T272">
            <v>2011.25</v>
          </cell>
          <cell r="U272">
            <v>2011.25</v>
          </cell>
          <cell r="V272">
            <v>2011.25</v>
          </cell>
          <cell r="W272">
            <v>2011.25</v>
          </cell>
          <cell r="X272">
            <v>2011.25</v>
          </cell>
          <cell r="Y272">
            <v>2011.25</v>
          </cell>
          <cell r="Z272">
            <v>2011.25</v>
          </cell>
          <cell r="AA272">
            <v>2011.25</v>
          </cell>
          <cell r="AB272">
            <v>2011.25</v>
          </cell>
          <cell r="AC272">
            <v>0</v>
          </cell>
          <cell r="AD272">
            <v>2011.25</v>
          </cell>
          <cell r="AE272">
            <v>2011.25</v>
          </cell>
          <cell r="AF272">
            <v>2011.25</v>
          </cell>
          <cell r="AG272">
            <v>2011.25</v>
          </cell>
          <cell r="AH272">
            <v>2011.25</v>
          </cell>
          <cell r="AI272">
            <v>2011.25</v>
          </cell>
          <cell r="AJ272">
            <v>2011.25</v>
          </cell>
          <cell r="AK272">
            <v>2011.25</v>
          </cell>
        </row>
        <row r="273">
          <cell r="C273" t="str">
            <v>Aripiprazole30mg</v>
          </cell>
          <cell r="D273" t="str">
            <v>Aripiprazole</v>
          </cell>
          <cell r="E273" t="str">
            <v>30mg</v>
          </cell>
          <cell r="F273" t="str">
            <v>Y</v>
          </cell>
          <cell r="G273">
            <v>2011.25</v>
          </cell>
          <cell r="H273">
            <v>2011.25</v>
          </cell>
          <cell r="I273">
            <v>2011.25</v>
          </cell>
          <cell r="J273">
            <v>2011.25</v>
          </cell>
          <cell r="K273">
            <v>2011.25</v>
          </cell>
          <cell r="L273">
            <v>2011.25</v>
          </cell>
          <cell r="M273">
            <v>2011.25</v>
          </cell>
          <cell r="N273">
            <v>2011.25</v>
          </cell>
          <cell r="O273">
            <v>2011.25</v>
          </cell>
          <cell r="P273">
            <v>2011.25</v>
          </cell>
          <cell r="Q273">
            <v>0</v>
          </cell>
          <cell r="R273">
            <v>2011.25</v>
          </cell>
          <cell r="S273">
            <v>2011.25</v>
          </cell>
          <cell r="T273">
            <v>2011.25</v>
          </cell>
          <cell r="U273">
            <v>2011.25</v>
          </cell>
          <cell r="V273">
            <v>2011.25</v>
          </cell>
          <cell r="W273">
            <v>2011.25</v>
          </cell>
          <cell r="X273">
            <v>2011.25</v>
          </cell>
          <cell r="Y273">
            <v>2011.25</v>
          </cell>
          <cell r="Z273">
            <v>2011.25</v>
          </cell>
          <cell r="AA273">
            <v>2011.25</v>
          </cell>
          <cell r="AB273">
            <v>2011.25</v>
          </cell>
          <cell r="AC273">
            <v>0</v>
          </cell>
          <cell r="AD273">
            <v>2011.25</v>
          </cell>
          <cell r="AE273">
            <v>2011.25</v>
          </cell>
          <cell r="AF273">
            <v>2011.25</v>
          </cell>
          <cell r="AG273">
            <v>2011.25</v>
          </cell>
          <cell r="AH273">
            <v>2011.25</v>
          </cell>
          <cell r="AI273">
            <v>2011.25</v>
          </cell>
          <cell r="AJ273">
            <v>2011.25</v>
          </cell>
          <cell r="AK273">
            <v>2011.25</v>
          </cell>
        </row>
        <row r="274">
          <cell r="C274" t="str">
            <v>Aripiprazole ODT5mg</v>
          </cell>
          <cell r="D274" t="str">
            <v>Aripiprazole ODT</v>
          </cell>
          <cell r="E274" t="str">
            <v>5mg</v>
          </cell>
          <cell r="F274" t="str">
            <v>Y</v>
          </cell>
          <cell r="G274">
            <v>2011.25</v>
          </cell>
          <cell r="H274">
            <v>2012</v>
          </cell>
          <cell r="I274">
            <v>2012</v>
          </cell>
          <cell r="J274">
            <v>2012</v>
          </cell>
          <cell r="K274">
            <v>2011.25</v>
          </cell>
          <cell r="L274">
            <v>2012</v>
          </cell>
          <cell r="M274">
            <v>2012</v>
          </cell>
          <cell r="N274">
            <v>2012</v>
          </cell>
          <cell r="O274">
            <v>2011.25</v>
          </cell>
          <cell r="P274">
            <v>2011.25</v>
          </cell>
          <cell r="Q274">
            <v>0</v>
          </cell>
          <cell r="R274">
            <v>2012</v>
          </cell>
          <cell r="S274">
            <v>2011.25</v>
          </cell>
          <cell r="T274">
            <v>2012</v>
          </cell>
          <cell r="U274">
            <v>2012</v>
          </cell>
          <cell r="V274">
            <v>2012</v>
          </cell>
          <cell r="W274">
            <v>2012</v>
          </cell>
          <cell r="X274">
            <v>2012</v>
          </cell>
          <cell r="Y274">
            <v>2011.25</v>
          </cell>
          <cell r="Z274">
            <v>2011.25</v>
          </cell>
          <cell r="AA274">
            <v>2012</v>
          </cell>
          <cell r="AB274">
            <v>2012</v>
          </cell>
          <cell r="AC274">
            <v>0</v>
          </cell>
          <cell r="AD274">
            <v>2011.25</v>
          </cell>
          <cell r="AE274">
            <v>2012</v>
          </cell>
          <cell r="AF274">
            <v>2012</v>
          </cell>
          <cell r="AG274">
            <v>2011.25</v>
          </cell>
          <cell r="AH274">
            <v>2012</v>
          </cell>
          <cell r="AI274">
            <v>2012</v>
          </cell>
          <cell r="AJ274">
            <v>2012</v>
          </cell>
          <cell r="AK274">
            <v>2011.25</v>
          </cell>
        </row>
        <row r="275">
          <cell r="C275" t="str">
            <v>Aripiprazole ODT10mg</v>
          </cell>
          <cell r="D275" t="str">
            <v>Aripiprazole ODT</v>
          </cell>
          <cell r="E275" t="str">
            <v>10mg</v>
          </cell>
          <cell r="F275" t="str">
            <v>Y</v>
          </cell>
          <cell r="G275">
            <v>2011.25</v>
          </cell>
          <cell r="H275">
            <v>2012</v>
          </cell>
          <cell r="I275">
            <v>2012</v>
          </cell>
          <cell r="J275">
            <v>2012</v>
          </cell>
          <cell r="K275">
            <v>2011.25</v>
          </cell>
          <cell r="L275">
            <v>2012</v>
          </cell>
          <cell r="M275">
            <v>2012</v>
          </cell>
          <cell r="N275">
            <v>2012</v>
          </cell>
          <cell r="O275">
            <v>2011.25</v>
          </cell>
          <cell r="P275">
            <v>2011.25</v>
          </cell>
          <cell r="Q275">
            <v>0</v>
          </cell>
          <cell r="R275">
            <v>2012</v>
          </cell>
          <cell r="S275">
            <v>2011.25</v>
          </cell>
          <cell r="T275">
            <v>2012</v>
          </cell>
          <cell r="U275">
            <v>2012</v>
          </cell>
          <cell r="V275">
            <v>2012</v>
          </cell>
          <cell r="W275">
            <v>2012</v>
          </cell>
          <cell r="X275">
            <v>2012</v>
          </cell>
          <cell r="Y275">
            <v>2011.25</v>
          </cell>
          <cell r="Z275">
            <v>2011.25</v>
          </cell>
          <cell r="AA275">
            <v>2012</v>
          </cell>
          <cell r="AB275">
            <v>2012</v>
          </cell>
          <cell r="AC275">
            <v>0</v>
          </cell>
          <cell r="AD275">
            <v>2011.25</v>
          </cell>
          <cell r="AE275">
            <v>2012</v>
          </cell>
          <cell r="AF275">
            <v>2012</v>
          </cell>
          <cell r="AG275">
            <v>2011.25</v>
          </cell>
          <cell r="AH275">
            <v>2012</v>
          </cell>
          <cell r="AI275">
            <v>2012</v>
          </cell>
          <cell r="AJ275">
            <v>2012</v>
          </cell>
          <cell r="AK275">
            <v>2011.25</v>
          </cell>
        </row>
        <row r="276">
          <cell r="C276" t="str">
            <v>Aripiprazole ODT15mg</v>
          </cell>
          <cell r="D276" t="str">
            <v>Aripiprazole ODT</v>
          </cell>
          <cell r="E276" t="str">
            <v>15mg</v>
          </cell>
          <cell r="F276" t="str">
            <v>Y</v>
          </cell>
          <cell r="G276">
            <v>2011.25</v>
          </cell>
          <cell r="H276">
            <v>2012</v>
          </cell>
          <cell r="I276">
            <v>2012</v>
          </cell>
          <cell r="J276">
            <v>2012</v>
          </cell>
          <cell r="K276">
            <v>2011.25</v>
          </cell>
          <cell r="L276">
            <v>2012</v>
          </cell>
          <cell r="M276">
            <v>2012</v>
          </cell>
          <cell r="N276">
            <v>2012</v>
          </cell>
          <cell r="O276">
            <v>2011.25</v>
          </cell>
          <cell r="P276">
            <v>2011.25</v>
          </cell>
          <cell r="Q276">
            <v>0</v>
          </cell>
          <cell r="R276">
            <v>2012</v>
          </cell>
          <cell r="S276">
            <v>2011.25</v>
          </cell>
          <cell r="T276">
            <v>2012</v>
          </cell>
          <cell r="U276">
            <v>2012</v>
          </cell>
          <cell r="V276">
            <v>2012</v>
          </cell>
          <cell r="W276">
            <v>2012</v>
          </cell>
          <cell r="X276">
            <v>2012</v>
          </cell>
          <cell r="Y276">
            <v>2011.25</v>
          </cell>
          <cell r="Z276">
            <v>2011.25</v>
          </cell>
          <cell r="AA276">
            <v>2012</v>
          </cell>
          <cell r="AB276">
            <v>2012</v>
          </cell>
          <cell r="AC276">
            <v>0</v>
          </cell>
          <cell r="AD276">
            <v>2011.25</v>
          </cell>
          <cell r="AE276">
            <v>2012</v>
          </cell>
          <cell r="AF276">
            <v>2012</v>
          </cell>
          <cell r="AG276">
            <v>2011.25</v>
          </cell>
          <cell r="AH276">
            <v>2012</v>
          </cell>
          <cell r="AI276">
            <v>2012</v>
          </cell>
          <cell r="AJ276">
            <v>2012</v>
          </cell>
          <cell r="AK276">
            <v>2011.25</v>
          </cell>
        </row>
        <row r="277">
          <cell r="C277" t="str">
            <v>Aripiprazole ODT20mg</v>
          </cell>
          <cell r="D277" t="str">
            <v>Aripiprazole ODT</v>
          </cell>
          <cell r="E277" t="str">
            <v>20mg</v>
          </cell>
          <cell r="F277" t="str">
            <v>Y</v>
          </cell>
          <cell r="G277">
            <v>2011.25</v>
          </cell>
          <cell r="H277">
            <v>2012</v>
          </cell>
          <cell r="I277">
            <v>2012</v>
          </cell>
          <cell r="J277">
            <v>2012</v>
          </cell>
          <cell r="K277">
            <v>2011.25</v>
          </cell>
          <cell r="L277">
            <v>2012</v>
          </cell>
          <cell r="M277">
            <v>2012</v>
          </cell>
          <cell r="N277">
            <v>2012</v>
          </cell>
          <cell r="O277">
            <v>2011.25</v>
          </cell>
          <cell r="P277">
            <v>2011.25</v>
          </cell>
          <cell r="Q277">
            <v>0</v>
          </cell>
          <cell r="R277">
            <v>2012</v>
          </cell>
          <cell r="S277">
            <v>2011.25</v>
          </cell>
          <cell r="T277">
            <v>2012</v>
          </cell>
          <cell r="U277">
            <v>2012</v>
          </cell>
          <cell r="V277">
            <v>2012</v>
          </cell>
          <cell r="W277">
            <v>2012</v>
          </cell>
          <cell r="X277">
            <v>2012</v>
          </cell>
          <cell r="Y277">
            <v>2011.25</v>
          </cell>
          <cell r="Z277">
            <v>2011.25</v>
          </cell>
          <cell r="AA277">
            <v>2012</v>
          </cell>
          <cell r="AB277">
            <v>2012</v>
          </cell>
          <cell r="AC277">
            <v>0</v>
          </cell>
          <cell r="AD277">
            <v>2011.25</v>
          </cell>
          <cell r="AE277">
            <v>2012</v>
          </cell>
          <cell r="AF277">
            <v>2012</v>
          </cell>
          <cell r="AG277">
            <v>2011.25</v>
          </cell>
          <cell r="AH277">
            <v>2012</v>
          </cell>
          <cell r="AI277">
            <v>2012</v>
          </cell>
          <cell r="AJ277">
            <v>2012</v>
          </cell>
          <cell r="AK277">
            <v>2011.25</v>
          </cell>
        </row>
        <row r="278">
          <cell r="C278" t="str">
            <v>Aripiprazole ODT30mg</v>
          </cell>
          <cell r="D278" t="str">
            <v>Aripiprazole ODT</v>
          </cell>
          <cell r="E278" t="str">
            <v>30mg</v>
          </cell>
          <cell r="F278" t="str">
            <v>Y</v>
          </cell>
          <cell r="G278">
            <v>2011.25</v>
          </cell>
          <cell r="H278">
            <v>2012</v>
          </cell>
          <cell r="I278">
            <v>2012</v>
          </cell>
          <cell r="J278">
            <v>2012</v>
          </cell>
          <cell r="K278">
            <v>2011.25</v>
          </cell>
          <cell r="L278">
            <v>2012</v>
          </cell>
          <cell r="M278">
            <v>2012</v>
          </cell>
          <cell r="N278">
            <v>2012</v>
          </cell>
          <cell r="O278">
            <v>2011.25</v>
          </cell>
          <cell r="P278">
            <v>2011.25</v>
          </cell>
          <cell r="Q278">
            <v>0</v>
          </cell>
          <cell r="R278">
            <v>2012</v>
          </cell>
          <cell r="S278">
            <v>2011.25</v>
          </cell>
          <cell r="T278">
            <v>2012</v>
          </cell>
          <cell r="U278">
            <v>2012</v>
          </cell>
          <cell r="V278">
            <v>2012</v>
          </cell>
          <cell r="W278">
            <v>2012</v>
          </cell>
          <cell r="X278">
            <v>2012</v>
          </cell>
          <cell r="Y278">
            <v>2011.25</v>
          </cell>
          <cell r="Z278">
            <v>2011.25</v>
          </cell>
          <cell r="AA278">
            <v>2012</v>
          </cell>
          <cell r="AB278">
            <v>2012</v>
          </cell>
          <cell r="AC278">
            <v>0</v>
          </cell>
          <cell r="AD278">
            <v>2011.25</v>
          </cell>
          <cell r="AE278">
            <v>2012</v>
          </cell>
          <cell r="AF278">
            <v>2012</v>
          </cell>
          <cell r="AG278">
            <v>2011.25</v>
          </cell>
          <cell r="AH278">
            <v>2012</v>
          </cell>
          <cell r="AI278">
            <v>2012</v>
          </cell>
          <cell r="AJ278">
            <v>2012</v>
          </cell>
          <cell r="AK278">
            <v>2011.25</v>
          </cell>
        </row>
        <row r="279">
          <cell r="C279" t="str">
            <v>Atorvastatin10mg</v>
          </cell>
          <cell r="D279" t="str">
            <v>Atorvastatin</v>
          </cell>
          <cell r="E279" t="str">
            <v>10mg</v>
          </cell>
          <cell r="F279" t="str">
            <v>Y</v>
          </cell>
          <cell r="G279">
            <v>2011.75</v>
          </cell>
          <cell r="H279">
            <v>2012.5</v>
          </cell>
          <cell r="I279">
            <v>2012.5</v>
          </cell>
          <cell r="J279">
            <v>2012.5</v>
          </cell>
          <cell r="K279">
            <v>2011.75</v>
          </cell>
          <cell r="L279">
            <v>2012.5</v>
          </cell>
          <cell r="M279">
            <v>2012.5</v>
          </cell>
          <cell r="N279">
            <v>2012.5</v>
          </cell>
          <cell r="O279">
            <v>2011.75</v>
          </cell>
          <cell r="P279">
            <v>2011.75</v>
          </cell>
          <cell r="Q279">
            <v>0</v>
          </cell>
          <cell r="R279">
            <v>2012.5</v>
          </cell>
          <cell r="S279">
            <v>2011.75</v>
          </cell>
          <cell r="T279">
            <v>2012.5</v>
          </cell>
          <cell r="U279">
            <v>2012.5</v>
          </cell>
          <cell r="V279">
            <v>2012.5</v>
          </cell>
          <cell r="W279">
            <v>2012.5</v>
          </cell>
          <cell r="X279">
            <v>2012.5</v>
          </cell>
          <cell r="Y279">
            <v>2011.75</v>
          </cell>
          <cell r="Z279">
            <v>2011.75</v>
          </cell>
          <cell r="AA279">
            <v>2012.5</v>
          </cell>
          <cell r="AB279">
            <v>2012.5</v>
          </cell>
          <cell r="AC279">
            <v>0</v>
          </cell>
          <cell r="AD279">
            <v>2011.75</v>
          </cell>
          <cell r="AE279">
            <v>2012.5</v>
          </cell>
          <cell r="AF279">
            <v>2012.5</v>
          </cell>
          <cell r="AG279">
            <v>2011.75</v>
          </cell>
          <cell r="AH279">
            <v>2012.5</v>
          </cell>
          <cell r="AI279">
            <v>2012.5</v>
          </cell>
          <cell r="AJ279">
            <v>2012.5</v>
          </cell>
          <cell r="AK279">
            <v>2011.75</v>
          </cell>
        </row>
        <row r="280">
          <cell r="C280" t="str">
            <v>Atorvastatin20mg</v>
          </cell>
          <cell r="D280" t="str">
            <v>Atorvastatin</v>
          </cell>
          <cell r="E280" t="str">
            <v>20mg</v>
          </cell>
          <cell r="F280" t="str">
            <v>Y</v>
          </cell>
          <cell r="G280">
            <v>2011.75</v>
          </cell>
          <cell r="H280">
            <v>2012.5</v>
          </cell>
          <cell r="I280">
            <v>2012.5</v>
          </cell>
          <cell r="J280">
            <v>2012.5</v>
          </cell>
          <cell r="K280">
            <v>2011.75</v>
          </cell>
          <cell r="L280">
            <v>2012.5</v>
          </cell>
          <cell r="M280">
            <v>2012.5</v>
          </cell>
          <cell r="N280">
            <v>2012.5</v>
          </cell>
          <cell r="O280">
            <v>2011.75</v>
          </cell>
          <cell r="P280">
            <v>2011.75</v>
          </cell>
          <cell r="Q280">
            <v>0</v>
          </cell>
          <cell r="R280">
            <v>2012.5</v>
          </cell>
          <cell r="S280">
            <v>2011.75</v>
          </cell>
          <cell r="T280">
            <v>2012.5</v>
          </cell>
          <cell r="U280">
            <v>2012.5</v>
          </cell>
          <cell r="V280">
            <v>2012.5</v>
          </cell>
          <cell r="W280">
            <v>2012.5</v>
          </cell>
          <cell r="X280">
            <v>2012.5</v>
          </cell>
          <cell r="Y280">
            <v>2011.75</v>
          </cell>
          <cell r="Z280">
            <v>2011.75</v>
          </cell>
          <cell r="AA280">
            <v>2012.5</v>
          </cell>
          <cell r="AB280">
            <v>2012.5</v>
          </cell>
          <cell r="AC280">
            <v>0</v>
          </cell>
          <cell r="AD280">
            <v>2011.75</v>
          </cell>
          <cell r="AE280">
            <v>2012.5</v>
          </cell>
          <cell r="AF280">
            <v>2012.5</v>
          </cell>
          <cell r="AG280">
            <v>2011.75</v>
          </cell>
          <cell r="AH280">
            <v>2012.5</v>
          </cell>
          <cell r="AI280">
            <v>2012.5</v>
          </cell>
          <cell r="AJ280">
            <v>2012.5</v>
          </cell>
          <cell r="AK280">
            <v>2011.75</v>
          </cell>
        </row>
        <row r="281">
          <cell r="C281" t="str">
            <v>Atorvastatin40mg</v>
          </cell>
          <cell r="D281" t="str">
            <v>Atorvastatin</v>
          </cell>
          <cell r="E281" t="str">
            <v>40mg</v>
          </cell>
          <cell r="F281" t="str">
            <v>Y</v>
          </cell>
          <cell r="G281">
            <v>2011.75</v>
          </cell>
          <cell r="H281">
            <v>2012.5</v>
          </cell>
          <cell r="I281">
            <v>2012.5</v>
          </cell>
          <cell r="J281">
            <v>2012.5</v>
          </cell>
          <cell r="K281">
            <v>2011.75</v>
          </cell>
          <cell r="L281">
            <v>2012.5</v>
          </cell>
          <cell r="M281">
            <v>2012.5</v>
          </cell>
          <cell r="N281">
            <v>2012.5</v>
          </cell>
          <cell r="O281">
            <v>2011.75</v>
          </cell>
          <cell r="P281">
            <v>2011.75</v>
          </cell>
          <cell r="Q281">
            <v>0</v>
          </cell>
          <cell r="R281">
            <v>2012.5</v>
          </cell>
          <cell r="S281">
            <v>2011.75</v>
          </cell>
          <cell r="T281">
            <v>2012.5</v>
          </cell>
          <cell r="U281">
            <v>2012.5</v>
          </cell>
          <cell r="V281">
            <v>2012.5</v>
          </cell>
          <cell r="W281">
            <v>2012.5</v>
          </cell>
          <cell r="X281">
            <v>2012.5</v>
          </cell>
          <cell r="Y281">
            <v>2011.75</v>
          </cell>
          <cell r="Z281">
            <v>2011.75</v>
          </cell>
          <cell r="AA281">
            <v>2012.5</v>
          </cell>
          <cell r="AB281">
            <v>2012.5</v>
          </cell>
          <cell r="AC281">
            <v>0</v>
          </cell>
          <cell r="AD281">
            <v>2011.75</v>
          </cell>
          <cell r="AE281">
            <v>2012.5</v>
          </cell>
          <cell r="AF281">
            <v>2012.5</v>
          </cell>
          <cell r="AG281">
            <v>2011.75</v>
          </cell>
          <cell r="AH281">
            <v>2012.5</v>
          </cell>
          <cell r="AI281">
            <v>2012.5</v>
          </cell>
          <cell r="AJ281">
            <v>2012.5</v>
          </cell>
          <cell r="AK281">
            <v>2011.75</v>
          </cell>
        </row>
        <row r="282">
          <cell r="C282" t="str">
            <v>Atorvastatin80mg</v>
          </cell>
          <cell r="D282" t="str">
            <v>Atorvastatin</v>
          </cell>
          <cell r="E282" t="str">
            <v>80mg</v>
          </cell>
          <cell r="F282" t="str">
            <v>Y</v>
          </cell>
          <cell r="G282">
            <v>2011.75</v>
          </cell>
          <cell r="H282">
            <v>2012.5</v>
          </cell>
          <cell r="I282">
            <v>2012.5</v>
          </cell>
          <cell r="J282">
            <v>2012.5</v>
          </cell>
          <cell r="K282">
            <v>2011.75</v>
          </cell>
          <cell r="L282">
            <v>2012.5</v>
          </cell>
          <cell r="M282">
            <v>2012.5</v>
          </cell>
          <cell r="N282">
            <v>2012.5</v>
          </cell>
          <cell r="O282">
            <v>2011.75</v>
          </cell>
          <cell r="P282">
            <v>2011.75</v>
          </cell>
          <cell r="Q282">
            <v>0</v>
          </cell>
          <cell r="R282">
            <v>2012.5</v>
          </cell>
          <cell r="S282">
            <v>2011.75</v>
          </cell>
          <cell r="T282">
            <v>2012.5</v>
          </cell>
          <cell r="U282">
            <v>2012.5</v>
          </cell>
          <cell r="V282">
            <v>2012.5</v>
          </cell>
          <cell r="W282">
            <v>2012.5</v>
          </cell>
          <cell r="X282">
            <v>2012.5</v>
          </cell>
          <cell r="Y282">
            <v>2011.75</v>
          </cell>
          <cell r="Z282">
            <v>2011.75</v>
          </cell>
          <cell r="AA282">
            <v>2012.5</v>
          </cell>
          <cell r="AB282">
            <v>2012.5</v>
          </cell>
          <cell r="AC282">
            <v>0</v>
          </cell>
          <cell r="AD282">
            <v>2011.75</v>
          </cell>
          <cell r="AE282">
            <v>2012.5</v>
          </cell>
          <cell r="AF282">
            <v>2012.5</v>
          </cell>
          <cell r="AG282">
            <v>2011.75</v>
          </cell>
          <cell r="AH282">
            <v>2012.5</v>
          </cell>
          <cell r="AI282">
            <v>2012.5</v>
          </cell>
          <cell r="AJ282">
            <v>2012.5</v>
          </cell>
          <cell r="AK282">
            <v>2011.75</v>
          </cell>
        </row>
        <row r="283">
          <cell r="C283" t="str">
            <v>Celecoxib50mg</v>
          </cell>
          <cell r="D283" t="str">
            <v>Celecoxib</v>
          </cell>
          <cell r="E283" t="str">
            <v>50mg</v>
          </cell>
          <cell r="F283" t="str">
            <v>Y</v>
          </cell>
          <cell r="G283">
            <v>2012.75</v>
          </cell>
          <cell r="H283">
            <v>2012.75</v>
          </cell>
          <cell r="I283">
            <v>2012.75</v>
          </cell>
          <cell r="J283">
            <v>2012.75</v>
          </cell>
          <cell r="K283">
            <v>2012.75</v>
          </cell>
          <cell r="L283">
            <v>2012.75</v>
          </cell>
          <cell r="M283">
            <v>2012.75</v>
          </cell>
          <cell r="N283">
            <v>2012.75</v>
          </cell>
          <cell r="O283">
            <v>2012.75</v>
          </cell>
          <cell r="P283">
            <v>2012.75</v>
          </cell>
          <cell r="Q283">
            <v>0</v>
          </cell>
          <cell r="R283">
            <v>2012.75</v>
          </cell>
          <cell r="S283">
            <v>2012.75</v>
          </cell>
          <cell r="T283">
            <v>2012.75</v>
          </cell>
          <cell r="U283">
            <v>2012.75</v>
          </cell>
          <cell r="V283">
            <v>2012.75</v>
          </cell>
          <cell r="W283">
            <v>2012.75</v>
          </cell>
          <cell r="X283">
            <v>2012.75</v>
          </cell>
          <cell r="Y283">
            <v>2012.75</v>
          </cell>
          <cell r="Z283">
            <v>2012.75</v>
          </cell>
          <cell r="AA283">
            <v>2012.75</v>
          </cell>
          <cell r="AB283">
            <v>2012.75</v>
          </cell>
          <cell r="AC283">
            <v>0</v>
          </cell>
          <cell r="AD283">
            <v>2012.75</v>
          </cell>
          <cell r="AE283">
            <v>2012.75</v>
          </cell>
          <cell r="AF283">
            <v>2012.75</v>
          </cell>
          <cell r="AG283">
            <v>2012.75</v>
          </cell>
          <cell r="AH283">
            <v>2012.75</v>
          </cell>
          <cell r="AI283">
            <v>2012.75</v>
          </cell>
          <cell r="AJ283">
            <v>2012.75</v>
          </cell>
          <cell r="AK283">
            <v>2012.75</v>
          </cell>
        </row>
        <row r="284">
          <cell r="C284" t="str">
            <v>Celecoxib400mg</v>
          </cell>
          <cell r="D284" t="str">
            <v>Celecoxib</v>
          </cell>
          <cell r="E284" t="str">
            <v>400mg</v>
          </cell>
          <cell r="F284" t="str">
            <v>Y</v>
          </cell>
          <cell r="G284">
            <v>2012.75</v>
          </cell>
          <cell r="H284">
            <v>2012.75</v>
          </cell>
          <cell r="I284">
            <v>2012.75</v>
          </cell>
          <cell r="J284">
            <v>2012.75</v>
          </cell>
          <cell r="K284">
            <v>2012.75</v>
          </cell>
          <cell r="L284">
            <v>2012.75</v>
          </cell>
          <cell r="M284">
            <v>2012.75</v>
          </cell>
          <cell r="N284">
            <v>2012.75</v>
          </cell>
          <cell r="O284">
            <v>2012.75</v>
          </cell>
          <cell r="P284">
            <v>2012.75</v>
          </cell>
          <cell r="Q284">
            <v>0</v>
          </cell>
          <cell r="R284">
            <v>2012.75</v>
          </cell>
          <cell r="S284">
            <v>2012.75</v>
          </cell>
          <cell r="T284">
            <v>2012.75</v>
          </cell>
          <cell r="U284">
            <v>2012.75</v>
          </cell>
          <cell r="V284">
            <v>2012.75</v>
          </cell>
          <cell r="W284">
            <v>2012.75</v>
          </cell>
          <cell r="X284">
            <v>2012.75</v>
          </cell>
          <cell r="Y284">
            <v>2012.75</v>
          </cell>
          <cell r="Z284">
            <v>2012.75</v>
          </cell>
          <cell r="AA284">
            <v>2012.75</v>
          </cell>
          <cell r="AB284">
            <v>2012.75</v>
          </cell>
          <cell r="AC284">
            <v>0</v>
          </cell>
          <cell r="AD284">
            <v>2012.75</v>
          </cell>
          <cell r="AE284">
            <v>2012.75</v>
          </cell>
          <cell r="AF284">
            <v>2012.75</v>
          </cell>
          <cell r="AG284">
            <v>2012.75</v>
          </cell>
          <cell r="AH284">
            <v>2012.75</v>
          </cell>
          <cell r="AI284">
            <v>2012.75</v>
          </cell>
          <cell r="AJ284">
            <v>2012.75</v>
          </cell>
          <cell r="AK284">
            <v>2012.75</v>
          </cell>
        </row>
        <row r="285">
          <cell r="C285" t="str">
            <v>Celecoxib100mg</v>
          </cell>
          <cell r="D285" t="str">
            <v>Celecoxib</v>
          </cell>
          <cell r="E285" t="str">
            <v>100mg</v>
          </cell>
          <cell r="F285" t="str">
            <v>Y</v>
          </cell>
          <cell r="G285">
            <v>2012</v>
          </cell>
          <cell r="H285">
            <v>2012.75</v>
          </cell>
          <cell r="I285">
            <v>2012.75</v>
          </cell>
          <cell r="J285">
            <v>2012.75</v>
          </cell>
          <cell r="K285">
            <v>2012</v>
          </cell>
          <cell r="L285">
            <v>2012.75</v>
          </cell>
          <cell r="M285">
            <v>2012.75</v>
          </cell>
          <cell r="N285">
            <v>2012.75</v>
          </cell>
          <cell r="O285">
            <v>2012</v>
          </cell>
          <cell r="P285">
            <v>2012</v>
          </cell>
          <cell r="Q285">
            <v>0</v>
          </cell>
          <cell r="R285">
            <v>2012.75</v>
          </cell>
          <cell r="S285">
            <v>2012</v>
          </cell>
          <cell r="T285">
            <v>2012.75</v>
          </cell>
          <cell r="U285">
            <v>2012.75</v>
          </cell>
          <cell r="V285">
            <v>2012.75</v>
          </cell>
          <cell r="W285">
            <v>2012.75</v>
          </cell>
          <cell r="X285">
            <v>2012.75</v>
          </cell>
          <cell r="Y285">
            <v>2012</v>
          </cell>
          <cell r="Z285">
            <v>2012</v>
          </cell>
          <cell r="AA285">
            <v>2012.75</v>
          </cell>
          <cell r="AB285">
            <v>2012.75</v>
          </cell>
          <cell r="AC285">
            <v>0</v>
          </cell>
          <cell r="AD285">
            <v>2012</v>
          </cell>
          <cell r="AE285">
            <v>2012.75</v>
          </cell>
          <cell r="AF285">
            <v>2012.75</v>
          </cell>
          <cell r="AG285">
            <v>2012</v>
          </cell>
          <cell r="AH285">
            <v>2012.75</v>
          </cell>
          <cell r="AI285">
            <v>2012.75</v>
          </cell>
          <cell r="AJ285">
            <v>2012.75</v>
          </cell>
          <cell r="AK285">
            <v>2012</v>
          </cell>
        </row>
        <row r="286">
          <cell r="C286" t="str">
            <v>Celecoxib200mg</v>
          </cell>
          <cell r="D286" t="str">
            <v>Celecoxib</v>
          </cell>
          <cell r="E286" t="str">
            <v>200mg</v>
          </cell>
          <cell r="F286" t="str">
            <v>Y</v>
          </cell>
          <cell r="G286">
            <v>2012</v>
          </cell>
          <cell r="H286">
            <v>2012.75</v>
          </cell>
          <cell r="I286">
            <v>2012.75</v>
          </cell>
          <cell r="J286">
            <v>2012.75</v>
          </cell>
          <cell r="K286">
            <v>2012</v>
          </cell>
          <cell r="L286">
            <v>2012.75</v>
          </cell>
          <cell r="M286">
            <v>2012.75</v>
          </cell>
          <cell r="N286">
            <v>2012.75</v>
          </cell>
          <cell r="O286">
            <v>2012</v>
          </cell>
          <cell r="P286">
            <v>2012</v>
          </cell>
          <cell r="Q286">
            <v>0</v>
          </cell>
          <cell r="R286">
            <v>2012.75</v>
          </cell>
          <cell r="S286">
            <v>2012</v>
          </cell>
          <cell r="T286">
            <v>2012.75</v>
          </cell>
          <cell r="U286">
            <v>2012.75</v>
          </cell>
          <cell r="V286">
            <v>2012.75</v>
          </cell>
          <cell r="W286">
            <v>2012.75</v>
          </cell>
          <cell r="X286">
            <v>2012.75</v>
          </cell>
          <cell r="Y286">
            <v>2012</v>
          </cell>
          <cell r="Z286">
            <v>2012</v>
          </cell>
          <cell r="AA286">
            <v>2012.75</v>
          </cell>
          <cell r="AB286">
            <v>2012.75</v>
          </cell>
          <cell r="AC286">
            <v>0</v>
          </cell>
          <cell r="AD286">
            <v>2012</v>
          </cell>
          <cell r="AE286">
            <v>2012.75</v>
          </cell>
          <cell r="AF286">
            <v>2012.75</v>
          </cell>
          <cell r="AG286">
            <v>2012</v>
          </cell>
          <cell r="AH286">
            <v>2012.75</v>
          </cell>
          <cell r="AI286">
            <v>2012.75</v>
          </cell>
          <cell r="AJ286">
            <v>2012.75</v>
          </cell>
          <cell r="AK286">
            <v>2012</v>
          </cell>
        </row>
        <row r="287">
          <cell r="C287" t="str">
            <v>Darifenacin7.5mg</v>
          </cell>
          <cell r="D287" t="str">
            <v>Darifenacin</v>
          </cell>
          <cell r="E287" t="str">
            <v>7.5mg</v>
          </cell>
          <cell r="F287" t="str">
            <v>Y</v>
          </cell>
          <cell r="G287">
            <v>2012.5</v>
          </cell>
          <cell r="H287">
            <v>2013</v>
          </cell>
          <cell r="I287">
            <v>2013</v>
          </cell>
          <cell r="J287">
            <v>2013</v>
          </cell>
          <cell r="K287">
            <v>2012.5</v>
          </cell>
          <cell r="L287">
            <v>2013</v>
          </cell>
          <cell r="M287">
            <v>2013</v>
          </cell>
          <cell r="N287">
            <v>2013</v>
          </cell>
          <cell r="O287">
            <v>2012.5</v>
          </cell>
          <cell r="P287">
            <v>2012.5</v>
          </cell>
          <cell r="Q287">
            <v>0</v>
          </cell>
          <cell r="R287">
            <v>2013</v>
          </cell>
          <cell r="S287">
            <v>2012.5</v>
          </cell>
          <cell r="T287">
            <v>2013</v>
          </cell>
          <cell r="U287">
            <v>2013</v>
          </cell>
          <cell r="V287">
            <v>2013</v>
          </cell>
          <cell r="W287">
            <v>2013</v>
          </cell>
          <cell r="X287">
            <v>2013</v>
          </cell>
          <cell r="Y287">
            <v>2012.5</v>
          </cell>
          <cell r="Z287">
            <v>2012.5</v>
          </cell>
          <cell r="AA287">
            <v>2013</v>
          </cell>
          <cell r="AB287">
            <v>2013</v>
          </cell>
          <cell r="AC287">
            <v>0</v>
          </cell>
          <cell r="AD287">
            <v>2012.5</v>
          </cell>
          <cell r="AE287">
            <v>2013</v>
          </cell>
          <cell r="AF287">
            <v>2013</v>
          </cell>
          <cell r="AG287">
            <v>2012.5</v>
          </cell>
          <cell r="AH287">
            <v>2013</v>
          </cell>
          <cell r="AI287">
            <v>2013</v>
          </cell>
          <cell r="AJ287">
            <v>2013</v>
          </cell>
          <cell r="AK287">
            <v>2012.5</v>
          </cell>
        </row>
        <row r="288">
          <cell r="C288" t="str">
            <v>Darifenacin15mg</v>
          </cell>
          <cell r="D288" t="str">
            <v>Darifenacin</v>
          </cell>
          <cell r="E288" t="str">
            <v>15mg</v>
          </cell>
          <cell r="F288" t="str">
            <v>Y</v>
          </cell>
          <cell r="G288">
            <v>2012.5</v>
          </cell>
          <cell r="H288">
            <v>2013</v>
          </cell>
          <cell r="I288">
            <v>2013</v>
          </cell>
          <cell r="J288">
            <v>2013</v>
          </cell>
          <cell r="K288">
            <v>2012.5</v>
          </cell>
          <cell r="L288">
            <v>2013</v>
          </cell>
          <cell r="M288">
            <v>2013</v>
          </cell>
          <cell r="N288">
            <v>2013</v>
          </cell>
          <cell r="O288">
            <v>2012.5</v>
          </cell>
          <cell r="P288">
            <v>2012.5</v>
          </cell>
          <cell r="Q288">
            <v>0</v>
          </cell>
          <cell r="R288">
            <v>2013</v>
          </cell>
          <cell r="S288">
            <v>2012.5</v>
          </cell>
          <cell r="T288">
            <v>2013</v>
          </cell>
          <cell r="U288">
            <v>2013</v>
          </cell>
          <cell r="V288">
            <v>2013</v>
          </cell>
          <cell r="W288">
            <v>2013</v>
          </cell>
          <cell r="X288">
            <v>2013</v>
          </cell>
          <cell r="Y288">
            <v>2012.5</v>
          </cell>
          <cell r="Z288">
            <v>2012.5</v>
          </cell>
          <cell r="AA288">
            <v>2013</v>
          </cell>
          <cell r="AB288">
            <v>2013</v>
          </cell>
          <cell r="AC288">
            <v>0</v>
          </cell>
          <cell r="AD288">
            <v>2012.5</v>
          </cell>
          <cell r="AE288">
            <v>2013</v>
          </cell>
          <cell r="AF288">
            <v>2013</v>
          </cell>
          <cell r="AG288">
            <v>2012.5</v>
          </cell>
          <cell r="AH288">
            <v>2013</v>
          </cell>
          <cell r="AI288">
            <v>2013</v>
          </cell>
          <cell r="AJ288">
            <v>2013</v>
          </cell>
          <cell r="AK288">
            <v>2012.5</v>
          </cell>
        </row>
        <row r="289">
          <cell r="C289" t="str">
            <v>Lopinavir + Ritonavir50+200mg</v>
          </cell>
          <cell r="D289" t="str">
            <v>Lopinavir + Ritonavir</v>
          </cell>
          <cell r="E289" t="str">
            <v>50+200mg</v>
          </cell>
          <cell r="F289" t="str">
            <v>Y</v>
          </cell>
          <cell r="G289">
            <v>2012</v>
          </cell>
          <cell r="H289">
            <v>2012.75</v>
          </cell>
          <cell r="I289">
            <v>2012.75</v>
          </cell>
          <cell r="J289">
            <v>2012.75</v>
          </cell>
          <cell r="K289">
            <v>2012</v>
          </cell>
          <cell r="L289">
            <v>2012.75</v>
          </cell>
          <cell r="M289">
            <v>2012.75</v>
          </cell>
          <cell r="N289">
            <v>2012.75</v>
          </cell>
          <cell r="O289">
            <v>2012</v>
          </cell>
          <cell r="P289">
            <v>2012</v>
          </cell>
          <cell r="Q289">
            <v>0</v>
          </cell>
          <cell r="R289">
            <v>2012.75</v>
          </cell>
          <cell r="S289">
            <v>2012</v>
          </cell>
          <cell r="T289">
            <v>2012.75</v>
          </cell>
          <cell r="U289">
            <v>2012.75</v>
          </cell>
          <cell r="V289">
            <v>2012.75</v>
          </cell>
          <cell r="W289">
            <v>2012.75</v>
          </cell>
          <cell r="X289">
            <v>2012.75</v>
          </cell>
          <cell r="Y289">
            <v>2012</v>
          </cell>
          <cell r="Z289">
            <v>2012</v>
          </cell>
          <cell r="AA289">
            <v>2012.75</v>
          </cell>
          <cell r="AB289">
            <v>2012.75</v>
          </cell>
          <cell r="AC289">
            <v>0</v>
          </cell>
          <cell r="AD289">
            <v>2012</v>
          </cell>
          <cell r="AE289">
            <v>2012.75</v>
          </cell>
          <cell r="AF289">
            <v>2012.75</v>
          </cell>
          <cell r="AG289">
            <v>2012</v>
          </cell>
          <cell r="AH289">
            <v>2012.75</v>
          </cell>
          <cell r="AI289">
            <v>2012.75</v>
          </cell>
          <cell r="AJ289">
            <v>2012.75</v>
          </cell>
          <cell r="AK289">
            <v>2012</v>
          </cell>
        </row>
        <row r="290">
          <cell r="C290" t="str">
            <v>Lopinavir + Ritonavir25+100mg</v>
          </cell>
          <cell r="D290" t="str">
            <v>Lopinavir + Ritonavir</v>
          </cell>
          <cell r="E290" t="str">
            <v>25+100mg</v>
          </cell>
          <cell r="F290" t="str">
            <v>Y</v>
          </cell>
          <cell r="G290">
            <v>2012</v>
          </cell>
          <cell r="H290">
            <v>2012.75</v>
          </cell>
          <cell r="I290">
            <v>2012.75</v>
          </cell>
          <cell r="J290">
            <v>2012.75</v>
          </cell>
          <cell r="K290">
            <v>2012</v>
          </cell>
          <cell r="L290">
            <v>2012.75</v>
          </cell>
          <cell r="M290">
            <v>2012.75</v>
          </cell>
          <cell r="N290">
            <v>2012.75</v>
          </cell>
          <cell r="O290">
            <v>2012</v>
          </cell>
          <cell r="P290">
            <v>2012</v>
          </cell>
          <cell r="Q290">
            <v>0</v>
          </cell>
          <cell r="R290">
            <v>2012.75</v>
          </cell>
          <cell r="S290">
            <v>2012</v>
          </cell>
          <cell r="T290">
            <v>2012.75</v>
          </cell>
          <cell r="U290">
            <v>2012.75</v>
          </cell>
          <cell r="V290">
            <v>2012.75</v>
          </cell>
          <cell r="W290">
            <v>2012.75</v>
          </cell>
          <cell r="X290">
            <v>2012.75</v>
          </cell>
          <cell r="Y290">
            <v>2012</v>
          </cell>
          <cell r="Z290">
            <v>2012</v>
          </cell>
          <cell r="AA290">
            <v>2012.75</v>
          </cell>
          <cell r="AB290">
            <v>2012.75</v>
          </cell>
          <cell r="AC290">
            <v>0</v>
          </cell>
          <cell r="AD290">
            <v>2012</v>
          </cell>
          <cell r="AE290">
            <v>2012.75</v>
          </cell>
          <cell r="AF290">
            <v>2012.75</v>
          </cell>
          <cell r="AG290">
            <v>2012</v>
          </cell>
          <cell r="AH290">
            <v>2012.75</v>
          </cell>
          <cell r="AI290">
            <v>2012.75</v>
          </cell>
          <cell r="AJ290">
            <v>2012.75</v>
          </cell>
          <cell r="AK290">
            <v>2012</v>
          </cell>
        </row>
        <row r="291">
          <cell r="C291" t="str">
            <v>Pioglitazone + Metformin15+500mg</v>
          </cell>
          <cell r="D291" t="str">
            <v>Pioglitazone + Metformin</v>
          </cell>
          <cell r="E291" t="str">
            <v>15+500mg</v>
          </cell>
          <cell r="F291" t="str">
            <v>Y</v>
          </cell>
          <cell r="G291">
            <v>2010.75</v>
          </cell>
          <cell r="H291">
            <v>2011.5</v>
          </cell>
          <cell r="I291">
            <v>2011.5</v>
          </cell>
          <cell r="J291">
            <v>2011.5</v>
          </cell>
          <cell r="K291">
            <v>2010.75</v>
          </cell>
          <cell r="L291">
            <v>2011.5</v>
          </cell>
          <cell r="M291">
            <v>2011.5</v>
          </cell>
          <cell r="N291">
            <v>2011.5</v>
          </cell>
          <cell r="O291">
            <v>2010.75</v>
          </cell>
          <cell r="P291">
            <v>2010.75</v>
          </cell>
          <cell r="Q291">
            <v>0</v>
          </cell>
          <cell r="R291">
            <v>2011.5</v>
          </cell>
          <cell r="S291">
            <v>2010.75</v>
          </cell>
          <cell r="T291">
            <v>2011.5</v>
          </cell>
          <cell r="U291">
            <v>2011.5</v>
          </cell>
          <cell r="V291">
            <v>2011.5</v>
          </cell>
          <cell r="W291">
            <v>2011.5</v>
          </cell>
          <cell r="X291">
            <v>2011.5</v>
          </cell>
          <cell r="Y291">
            <v>2010.75</v>
          </cell>
          <cell r="Z291">
            <v>2010.75</v>
          </cell>
          <cell r="AA291">
            <v>2011.5</v>
          </cell>
          <cell r="AB291">
            <v>2011.5</v>
          </cell>
          <cell r="AC291">
            <v>0</v>
          </cell>
          <cell r="AD291">
            <v>2010.75</v>
          </cell>
          <cell r="AE291">
            <v>2011.5</v>
          </cell>
          <cell r="AF291">
            <v>2011.5</v>
          </cell>
          <cell r="AG291">
            <v>2010.75</v>
          </cell>
          <cell r="AH291">
            <v>2011.5</v>
          </cell>
          <cell r="AI291">
            <v>2011.5</v>
          </cell>
          <cell r="AJ291">
            <v>2011.5</v>
          </cell>
          <cell r="AK291">
            <v>2010.75</v>
          </cell>
        </row>
        <row r="292">
          <cell r="C292" t="str">
            <v>Pioglitazone + Metformin15+850mg</v>
          </cell>
          <cell r="D292" t="str">
            <v>Pioglitazone + Metformin</v>
          </cell>
          <cell r="E292" t="str">
            <v>15+850mg</v>
          </cell>
          <cell r="F292" t="str">
            <v>Y</v>
          </cell>
          <cell r="G292">
            <v>2010.75</v>
          </cell>
          <cell r="H292">
            <v>2011.5</v>
          </cell>
          <cell r="I292">
            <v>2011.5</v>
          </cell>
          <cell r="J292">
            <v>2011.5</v>
          </cell>
          <cell r="K292">
            <v>2010.75</v>
          </cell>
          <cell r="L292">
            <v>2011.5</v>
          </cell>
          <cell r="M292">
            <v>2011.5</v>
          </cell>
          <cell r="N292">
            <v>2011.5</v>
          </cell>
          <cell r="O292">
            <v>2010.75</v>
          </cell>
          <cell r="P292">
            <v>2010.75</v>
          </cell>
          <cell r="Q292">
            <v>0</v>
          </cell>
          <cell r="R292">
            <v>2011.5</v>
          </cell>
          <cell r="S292">
            <v>2010.75</v>
          </cell>
          <cell r="T292">
            <v>2011.5</v>
          </cell>
          <cell r="U292">
            <v>2011.5</v>
          </cell>
          <cell r="V292">
            <v>2011.5</v>
          </cell>
          <cell r="W292">
            <v>2011.5</v>
          </cell>
          <cell r="X292">
            <v>2011.5</v>
          </cell>
          <cell r="Y292">
            <v>2010.75</v>
          </cell>
          <cell r="Z292">
            <v>2010.75</v>
          </cell>
          <cell r="AA292">
            <v>2011.5</v>
          </cell>
          <cell r="AB292">
            <v>2011.5</v>
          </cell>
          <cell r="AC292">
            <v>0</v>
          </cell>
          <cell r="AD292">
            <v>2010.75</v>
          </cell>
          <cell r="AE292">
            <v>2011.5</v>
          </cell>
          <cell r="AF292">
            <v>2011.5</v>
          </cell>
          <cell r="AG292">
            <v>2010.75</v>
          </cell>
          <cell r="AH292">
            <v>2011.5</v>
          </cell>
          <cell r="AI292">
            <v>2011.5</v>
          </cell>
          <cell r="AJ292">
            <v>2011.5</v>
          </cell>
          <cell r="AK292">
            <v>2010.75</v>
          </cell>
        </row>
        <row r="293">
          <cell r="C293" t="str">
            <v>Tolterodine SR2mg</v>
          </cell>
          <cell r="D293" t="str">
            <v>Tolterodine SR</v>
          </cell>
          <cell r="E293" t="str">
            <v>2mg</v>
          </cell>
          <cell r="F293" t="str">
            <v>Y</v>
          </cell>
          <cell r="G293">
            <v>2010.75</v>
          </cell>
          <cell r="H293">
            <v>2011.5</v>
          </cell>
          <cell r="I293">
            <v>2011.5</v>
          </cell>
          <cell r="J293">
            <v>2011.5</v>
          </cell>
          <cell r="K293">
            <v>2010.75</v>
          </cell>
          <cell r="L293">
            <v>2011.5</v>
          </cell>
          <cell r="M293">
            <v>2011.5</v>
          </cell>
          <cell r="N293">
            <v>2011.5</v>
          </cell>
          <cell r="O293">
            <v>2010.75</v>
          </cell>
          <cell r="P293">
            <v>2010.75</v>
          </cell>
          <cell r="Q293">
            <v>0</v>
          </cell>
          <cell r="R293">
            <v>2011.5</v>
          </cell>
          <cell r="S293">
            <v>2010.75</v>
          </cell>
          <cell r="T293">
            <v>2011.5</v>
          </cell>
          <cell r="U293">
            <v>2011.5</v>
          </cell>
          <cell r="V293">
            <v>2011.5</v>
          </cell>
          <cell r="W293">
            <v>2011.5</v>
          </cell>
          <cell r="X293">
            <v>2011.5</v>
          </cell>
          <cell r="Y293">
            <v>2010.75</v>
          </cell>
          <cell r="Z293">
            <v>2010.75</v>
          </cell>
          <cell r="AA293">
            <v>2011.5</v>
          </cell>
          <cell r="AB293">
            <v>2011.5</v>
          </cell>
          <cell r="AC293">
            <v>0</v>
          </cell>
          <cell r="AD293">
            <v>2010.75</v>
          </cell>
          <cell r="AE293">
            <v>2011.5</v>
          </cell>
          <cell r="AF293">
            <v>2011.5</v>
          </cell>
          <cell r="AG293">
            <v>2010.75</v>
          </cell>
          <cell r="AH293">
            <v>2011.5</v>
          </cell>
          <cell r="AI293">
            <v>2011.5</v>
          </cell>
          <cell r="AJ293">
            <v>2011.5</v>
          </cell>
          <cell r="AK293">
            <v>2010.75</v>
          </cell>
        </row>
        <row r="294">
          <cell r="C294" t="str">
            <v>Tolterodine SR4mg</v>
          </cell>
          <cell r="D294" t="str">
            <v>Tolterodine SR</v>
          </cell>
          <cell r="E294" t="str">
            <v>4mg</v>
          </cell>
          <cell r="F294" t="str">
            <v>Y</v>
          </cell>
          <cell r="G294">
            <v>2010.75</v>
          </cell>
          <cell r="H294">
            <v>2011.5</v>
          </cell>
          <cell r="I294">
            <v>2011.5</v>
          </cell>
          <cell r="J294">
            <v>2011.5</v>
          </cell>
          <cell r="K294">
            <v>2010.75</v>
          </cell>
          <cell r="L294">
            <v>2011.5</v>
          </cell>
          <cell r="M294">
            <v>2011.5</v>
          </cell>
          <cell r="N294">
            <v>2011.5</v>
          </cell>
          <cell r="O294">
            <v>2010.75</v>
          </cell>
          <cell r="P294">
            <v>2010.75</v>
          </cell>
          <cell r="Q294">
            <v>0</v>
          </cell>
          <cell r="R294">
            <v>2011.5</v>
          </cell>
          <cell r="S294">
            <v>2010.75</v>
          </cell>
          <cell r="T294">
            <v>2011.5</v>
          </cell>
          <cell r="U294">
            <v>2011.5</v>
          </cell>
          <cell r="V294">
            <v>2011.5</v>
          </cell>
          <cell r="W294">
            <v>2011.5</v>
          </cell>
          <cell r="X294">
            <v>2011.5</v>
          </cell>
          <cell r="Y294">
            <v>2010.75</v>
          </cell>
          <cell r="Z294">
            <v>2010.75</v>
          </cell>
          <cell r="AA294">
            <v>2011.5</v>
          </cell>
          <cell r="AB294">
            <v>2011.5</v>
          </cell>
          <cell r="AC294">
            <v>0</v>
          </cell>
          <cell r="AD294">
            <v>2010.75</v>
          </cell>
          <cell r="AE294">
            <v>2011.5</v>
          </cell>
          <cell r="AF294">
            <v>2011.5</v>
          </cell>
          <cell r="AG294">
            <v>2010.75</v>
          </cell>
          <cell r="AH294">
            <v>2011.5</v>
          </cell>
          <cell r="AI294">
            <v>2011.5</v>
          </cell>
          <cell r="AJ294">
            <v>2011.5</v>
          </cell>
          <cell r="AK294">
            <v>2010.75</v>
          </cell>
        </row>
        <row r="295">
          <cell r="C295" t="str">
            <v>Ropinirole XL2mg</v>
          </cell>
          <cell r="D295" t="str">
            <v>Ropinirole XL</v>
          </cell>
          <cell r="E295" t="str">
            <v>2mg</v>
          </cell>
          <cell r="F295" t="str">
            <v>Y</v>
          </cell>
          <cell r="G295">
            <v>2011.25</v>
          </cell>
          <cell r="H295">
            <v>2011.25</v>
          </cell>
          <cell r="I295">
            <v>2011.25</v>
          </cell>
          <cell r="J295">
            <v>2011.25</v>
          </cell>
          <cell r="K295">
            <v>2011.25</v>
          </cell>
          <cell r="L295">
            <v>2011.25</v>
          </cell>
          <cell r="M295">
            <v>2011.25</v>
          </cell>
          <cell r="N295">
            <v>2011.25</v>
          </cell>
          <cell r="O295">
            <v>2011.25</v>
          </cell>
          <cell r="P295">
            <v>2011.25</v>
          </cell>
          <cell r="Q295">
            <v>0</v>
          </cell>
          <cell r="R295">
            <v>2011.25</v>
          </cell>
          <cell r="S295">
            <v>2011.25</v>
          </cell>
          <cell r="T295">
            <v>2011.25</v>
          </cell>
          <cell r="U295">
            <v>2011.25</v>
          </cell>
          <cell r="V295">
            <v>2011.25</v>
          </cell>
          <cell r="W295">
            <v>2011.25</v>
          </cell>
          <cell r="X295">
            <v>2011.25</v>
          </cell>
          <cell r="Y295">
            <v>2011.25</v>
          </cell>
          <cell r="Z295">
            <v>2011.25</v>
          </cell>
          <cell r="AA295">
            <v>2011.25</v>
          </cell>
          <cell r="AB295">
            <v>2011.25</v>
          </cell>
          <cell r="AC295">
            <v>0</v>
          </cell>
          <cell r="AD295">
            <v>2011.25</v>
          </cell>
          <cell r="AE295">
            <v>2011.25</v>
          </cell>
          <cell r="AF295">
            <v>2011.25</v>
          </cell>
          <cell r="AG295">
            <v>2011.25</v>
          </cell>
          <cell r="AH295">
            <v>2011.25</v>
          </cell>
          <cell r="AI295">
            <v>2011.25</v>
          </cell>
          <cell r="AJ295">
            <v>2011.25</v>
          </cell>
          <cell r="AK295">
            <v>2011.25</v>
          </cell>
        </row>
        <row r="296">
          <cell r="C296" t="str">
            <v>Ropinirole XL4mg</v>
          </cell>
          <cell r="D296" t="str">
            <v>Ropinirole XL</v>
          </cell>
          <cell r="E296" t="str">
            <v>4mg</v>
          </cell>
          <cell r="F296" t="str">
            <v>Y</v>
          </cell>
          <cell r="G296">
            <v>2011.25</v>
          </cell>
          <cell r="H296">
            <v>2011.25</v>
          </cell>
          <cell r="I296">
            <v>2011.25</v>
          </cell>
          <cell r="J296">
            <v>2011.25</v>
          </cell>
          <cell r="K296">
            <v>2011.25</v>
          </cell>
          <cell r="L296">
            <v>2011.25</v>
          </cell>
          <cell r="M296">
            <v>2011.25</v>
          </cell>
          <cell r="N296">
            <v>2011.25</v>
          </cell>
          <cell r="O296">
            <v>2011.25</v>
          </cell>
          <cell r="P296">
            <v>2011.25</v>
          </cell>
          <cell r="Q296">
            <v>0</v>
          </cell>
          <cell r="R296">
            <v>2011.25</v>
          </cell>
          <cell r="S296">
            <v>2011.25</v>
          </cell>
          <cell r="T296">
            <v>2011.25</v>
          </cell>
          <cell r="U296">
            <v>2011.25</v>
          </cell>
          <cell r="V296">
            <v>2011.25</v>
          </cell>
          <cell r="W296">
            <v>2011.25</v>
          </cell>
          <cell r="X296">
            <v>2011.25</v>
          </cell>
          <cell r="Y296">
            <v>2011.25</v>
          </cell>
          <cell r="Z296">
            <v>2011.25</v>
          </cell>
          <cell r="AA296">
            <v>2011.25</v>
          </cell>
          <cell r="AB296">
            <v>2011.25</v>
          </cell>
          <cell r="AC296">
            <v>0</v>
          </cell>
          <cell r="AD296">
            <v>2011.25</v>
          </cell>
          <cell r="AE296">
            <v>2011.25</v>
          </cell>
          <cell r="AF296">
            <v>2011.25</v>
          </cell>
          <cell r="AG296">
            <v>2011.25</v>
          </cell>
          <cell r="AH296">
            <v>2011.25</v>
          </cell>
          <cell r="AI296">
            <v>2011.25</v>
          </cell>
          <cell r="AJ296">
            <v>2011.25</v>
          </cell>
          <cell r="AK296">
            <v>2011.25</v>
          </cell>
        </row>
        <row r="297">
          <cell r="C297" t="str">
            <v>Ropinirole XL8mg</v>
          </cell>
          <cell r="D297" t="str">
            <v>Ropinirole XL</v>
          </cell>
          <cell r="E297" t="str">
            <v>8mg</v>
          </cell>
          <cell r="F297" t="str">
            <v>Y</v>
          </cell>
          <cell r="G297">
            <v>2011.25</v>
          </cell>
          <cell r="H297">
            <v>2011.25</v>
          </cell>
          <cell r="I297">
            <v>2011.25</v>
          </cell>
          <cell r="J297">
            <v>2011.25</v>
          </cell>
          <cell r="K297">
            <v>2011.25</v>
          </cell>
          <cell r="L297">
            <v>2011.25</v>
          </cell>
          <cell r="M297">
            <v>2011.25</v>
          </cell>
          <cell r="N297">
            <v>2011.25</v>
          </cell>
          <cell r="O297">
            <v>2011.25</v>
          </cell>
          <cell r="P297">
            <v>2011.25</v>
          </cell>
          <cell r="Q297">
            <v>0</v>
          </cell>
          <cell r="R297">
            <v>2011.25</v>
          </cell>
          <cell r="S297">
            <v>2011.25</v>
          </cell>
          <cell r="T297">
            <v>2011.25</v>
          </cell>
          <cell r="U297">
            <v>2011.25</v>
          </cell>
          <cell r="V297">
            <v>2011.25</v>
          </cell>
          <cell r="W297">
            <v>2011.25</v>
          </cell>
          <cell r="X297">
            <v>2011.25</v>
          </cell>
          <cell r="Y297">
            <v>2011.25</v>
          </cell>
          <cell r="Z297">
            <v>2011.25</v>
          </cell>
          <cell r="AA297">
            <v>2011.25</v>
          </cell>
          <cell r="AB297">
            <v>2011.25</v>
          </cell>
          <cell r="AC297">
            <v>0</v>
          </cell>
          <cell r="AD297">
            <v>2011.25</v>
          </cell>
          <cell r="AE297">
            <v>2011.25</v>
          </cell>
          <cell r="AF297">
            <v>2011.25</v>
          </cell>
          <cell r="AG297">
            <v>2011.25</v>
          </cell>
          <cell r="AH297">
            <v>2011.25</v>
          </cell>
          <cell r="AI297">
            <v>2011.25</v>
          </cell>
          <cell r="AJ297">
            <v>2011.25</v>
          </cell>
          <cell r="AK297">
            <v>2011.25</v>
          </cell>
        </row>
        <row r="298">
          <cell r="C298" t="str">
            <v>Ropinirole XL3mg</v>
          </cell>
          <cell r="D298" t="str">
            <v>Ropinirole XL</v>
          </cell>
          <cell r="E298" t="str">
            <v>3mg</v>
          </cell>
          <cell r="F298" t="str">
            <v>Y</v>
          </cell>
          <cell r="G298">
            <v>2011.25</v>
          </cell>
          <cell r="H298">
            <v>2011.25</v>
          </cell>
          <cell r="I298">
            <v>2011.25</v>
          </cell>
          <cell r="J298">
            <v>2011.25</v>
          </cell>
          <cell r="K298">
            <v>2011.25</v>
          </cell>
          <cell r="L298">
            <v>2011.25</v>
          </cell>
          <cell r="M298">
            <v>2011.25</v>
          </cell>
          <cell r="N298">
            <v>2011.25</v>
          </cell>
          <cell r="O298">
            <v>2011.25</v>
          </cell>
          <cell r="P298">
            <v>2011.25</v>
          </cell>
          <cell r="Q298">
            <v>0</v>
          </cell>
          <cell r="R298">
            <v>2011.25</v>
          </cell>
          <cell r="S298">
            <v>2011.25</v>
          </cell>
          <cell r="T298">
            <v>2011.25</v>
          </cell>
          <cell r="U298">
            <v>2011.25</v>
          </cell>
          <cell r="V298">
            <v>2011.25</v>
          </cell>
          <cell r="W298">
            <v>2011.25</v>
          </cell>
          <cell r="X298">
            <v>2011.25</v>
          </cell>
          <cell r="Y298">
            <v>2011.25</v>
          </cell>
          <cell r="Z298">
            <v>2011.25</v>
          </cell>
          <cell r="AA298">
            <v>2011.25</v>
          </cell>
          <cell r="AB298">
            <v>2011.25</v>
          </cell>
          <cell r="AC298">
            <v>0</v>
          </cell>
          <cell r="AD298">
            <v>2011.25</v>
          </cell>
          <cell r="AE298">
            <v>2011.25</v>
          </cell>
          <cell r="AF298">
            <v>2011.25</v>
          </cell>
          <cell r="AG298">
            <v>2011.25</v>
          </cell>
          <cell r="AH298">
            <v>2011.25</v>
          </cell>
          <cell r="AI298">
            <v>2011.25</v>
          </cell>
          <cell r="AJ298">
            <v>2011.25</v>
          </cell>
          <cell r="AK298">
            <v>2011.25</v>
          </cell>
        </row>
        <row r="299">
          <cell r="C299" t="str">
            <v>Ropinirole XL6mg</v>
          </cell>
          <cell r="D299" t="str">
            <v>Ropinirole XL</v>
          </cell>
          <cell r="E299" t="str">
            <v>6mg</v>
          </cell>
          <cell r="F299" t="str">
            <v>Y</v>
          </cell>
          <cell r="G299">
            <v>2011.25</v>
          </cell>
          <cell r="H299">
            <v>2011.25</v>
          </cell>
          <cell r="I299">
            <v>2011.25</v>
          </cell>
          <cell r="J299">
            <v>2011.25</v>
          </cell>
          <cell r="K299">
            <v>2011.25</v>
          </cell>
          <cell r="L299">
            <v>2011.25</v>
          </cell>
          <cell r="M299">
            <v>2011.25</v>
          </cell>
          <cell r="N299">
            <v>2011.25</v>
          </cell>
          <cell r="O299">
            <v>2011.25</v>
          </cell>
          <cell r="P299">
            <v>2011.25</v>
          </cell>
          <cell r="Q299">
            <v>0</v>
          </cell>
          <cell r="R299">
            <v>2011.25</v>
          </cell>
          <cell r="S299">
            <v>2011.25</v>
          </cell>
          <cell r="T299">
            <v>2011.25</v>
          </cell>
          <cell r="U299">
            <v>2011.25</v>
          </cell>
          <cell r="V299">
            <v>2011.25</v>
          </cell>
          <cell r="W299">
            <v>2011.25</v>
          </cell>
          <cell r="X299">
            <v>2011.25</v>
          </cell>
          <cell r="Y299">
            <v>2011.25</v>
          </cell>
          <cell r="Z299">
            <v>2011.25</v>
          </cell>
          <cell r="AA299">
            <v>2011.25</v>
          </cell>
          <cell r="AB299">
            <v>2011.25</v>
          </cell>
          <cell r="AC299">
            <v>0</v>
          </cell>
          <cell r="AD299">
            <v>2011.25</v>
          </cell>
          <cell r="AE299">
            <v>2011.25</v>
          </cell>
          <cell r="AF299">
            <v>2011.25</v>
          </cell>
          <cell r="AG299">
            <v>2011.25</v>
          </cell>
          <cell r="AH299">
            <v>2011.25</v>
          </cell>
          <cell r="AI299">
            <v>2011.25</v>
          </cell>
          <cell r="AJ299">
            <v>2011.25</v>
          </cell>
          <cell r="AK299">
            <v>2011.25</v>
          </cell>
        </row>
        <row r="300">
          <cell r="C300" t="str">
            <v>Ropinirole XL12mg</v>
          </cell>
          <cell r="D300" t="str">
            <v>Ropinirole XL</v>
          </cell>
          <cell r="E300" t="str">
            <v>12mg</v>
          </cell>
          <cell r="F300" t="str">
            <v>Y</v>
          </cell>
          <cell r="G300">
            <v>2011.25</v>
          </cell>
          <cell r="H300">
            <v>2011.25</v>
          </cell>
          <cell r="I300">
            <v>2011.25</v>
          </cell>
          <cell r="J300">
            <v>2011.25</v>
          </cell>
          <cell r="K300">
            <v>2011.25</v>
          </cell>
          <cell r="L300">
            <v>2011.25</v>
          </cell>
          <cell r="M300">
            <v>2011.25</v>
          </cell>
          <cell r="N300">
            <v>2011.25</v>
          </cell>
          <cell r="O300">
            <v>2011.25</v>
          </cell>
          <cell r="P300">
            <v>2011.25</v>
          </cell>
          <cell r="Q300">
            <v>0</v>
          </cell>
          <cell r="R300">
            <v>2011.25</v>
          </cell>
          <cell r="S300">
            <v>2011.25</v>
          </cell>
          <cell r="T300">
            <v>2011.25</v>
          </cell>
          <cell r="U300">
            <v>2011.25</v>
          </cell>
          <cell r="V300">
            <v>2011.25</v>
          </cell>
          <cell r="W300">
            <v>2011.25</v>
          </cell>
          <cell r="X300">
            <v>2011.25</v>
          </cell>
          <cell r="Y300">
            <v>2011.25</v>
          </cell>
          <cell r="Z300">
            <v>2011.25</v>
          </cell>
          <cell r="AA300">
            <v>2011.25</v>
          </cell>
          <cell r="AB300">
            <v>2011.25</v>
          </cell>
          <cell r="AC300">
            <v>0</v>
          </cell>
          <cell r="AD300">
            <v>2011.25</v>
          </cell>
          <cell r="AE300">
            <v>2011.25</v>
          </cell>
          <cell r="AF300">
            <v>2011.25</v>
          </cell>
          <cell r="AG300">
            <v>2011.25</v>
          </cell>
          <cell r="AH300">
            <v>2011.25</v>
          </cell>
          <cell r="AI300">
            <v>2011.25</v>
          </cell>
          <cell r="AJ300">
            <v>2011.25</v>
          </cell>
          <cell r="AK300">
            <v>2011.25</v>
          </cell>
        </row>
        <row r="301">
          <cell r="C301" t="str">
            <v>Sevelamer800mg</v>
          </cell>
          <cell r="D301" t="str">
            <v>Sevelamer</v>
          </cell>
          <cell r="E301" t="str">
            <v>800mg</v>
          </cell>
          <cell r="F301" t="str">
            <v>Y</v>
          </cell>
          <cell r="G301">
            <v>2011.75</v>
          </cell>
          <cell r="H301">
            <v>2012.25</v>
          </cell>
          <cell r="I301">
            <v>2012.25</v>
          </cell>
          <cell r="J301">
            <v>2012.25</v>
          </cell>
          <cell r="K301">
            <v>2011.75</v>
          </cell>
          <cell r="L301">
            <v>2012.25</v>
          </cell>
          <cell r="M301">
            <v>2012.25</v>
          </cell>
          <cell r="N301">
            <v>2012.25</v>
          </cell>
          <cell r="O301">
            <v>2011.75</v>
          </cell>
          <cell r="P301">
            <v>2011.75</v>
          </cell>
          <cell r="Q301">
            <v>0</v>
          </cell>
          <cell r="R301">
            <v>2012.25</v>
          </cell>
          <cell r="S301">
            <v>2011.75</v>
          </cell>
          <cell r="T301">
            <v>2012.25</v>
          </cell>
          <cell r="U301">
            <v>2012.25</v>
          </cell>
          <cell r="V301">
            <v>2012.25</v>
          </cell>
          <cell r="W301">
            <v>2012.25</v>
          </cell>
          <cell r="X301">
            <v>2012.25</v>
          </cell>
          <cell r="Y301">
            <v>2011.75</v>
          </cell>
          <cell r="Z301">
            <v>2011.75</v>
          </cell>
          <cell r="AA301">
            <v>2012.25</v>
          </cell>
          <cell r="AB301">
            <v>2012.25</v>
          </cell>
          <cell r="AC301">
            <v>0</v>
          </cell>
          <cell r="AD301">
            <v>2011.75</v>
          </cell>
          <cell r="AE301">
            <v>2012.25</v>
          </cell>
          <cell r="AF301">
            <v>2012.25</v>
          </cell>
          <cell r="AG301">
            <v>2011.75</v>
          </cell>
          <cell r="AH301">
            <v>2012.25</v>
          </cell>
          <cell r="AI301">
            <v>2012.25</v>
          </cell>
          <cell r="AJ301">
            <v>2012.25</v>
          </cell>
          <cell r="AK301">
            <v>2011.75</v>
          </cell>
        </row>
        <row r="302">
          <cell r="C302" t="str">
            <v>Alfuzosin10mg</v>
          </cell>
          <cell r="D302" t="str">
            <v>Alfuzosin</v>
          </cell>
          <cell r="E302" t="str">
            <v>10mg</v>
          </cell>
          <cell r="F302" t="str">
            <v>Y</v>
          </cell>
          <cell r="G302">
            <v>2011.25</v>
          </cell>
          <cell r="H302">
            <v>2011.25</v>
          </cell>
          <cell r="I302">
            <v>2011.25</v>
          </cell>
          <cell r="J302">
            <v>2011.25</v>
          </cell>
          <cell r="K302">
            <v>2011.25</v>
          </cell>
          <cell r="L302">
            <v>2011.25</v>
          </cell>
          <cell r="M302">
            <v>2011.25</v>
          </cell>
          <cell r="N302">
            <v>2011.25</v>
          </cell>
          <cell r="O302">
            <v>2011.25</v>
          </cell>
          <cell r="P302">
            <v>2011.25</v>
          </cell>
          <cell r="Q302">
            <v>0</v>
          </cell>
          <cell r="R302">
            <v>2011.25</v>
          </cell>
          <cell r="S302">
            <v>2011.25</v>
          </cell>
          <cell r="T302">
            <v>2011.25</v>
          </cell>
          <cell r="U302">
            <v>2011.25</v>
          </cell>
          <cell r="V302">
            <v>2011.25</v>
          </cell>
          <cell r="W302">
            <v>2011.25</v>
          </cell>
          <cell r="X302">
            <v>2011.25</v>
          </cell>
          <cell r="Y302">
            <v>2011.25</v>
          </cell>
          <cell r="Z302">
            <v>2011.25</v>
          </cell>
          <cell r="AA302">
            <v>2011.25</v>
          </cell>
          <cell r="AB302">
            <v>2011.25</v>
          </cell>
          <cell r="AC302">
            <v>0</v>
          </cell>
          <cell r="AD302">
            <v>2011.25</v>
          </cell>
          <cell r="AE302">
            <v>2011.25</v>
          </cell>
          <cell r="AF302">
            <v>2011.25</v>
          </cell>
          <cell r="AG302">
            <v>2011.25</v>
          </cell>
          <cell r="AH302">
            <v>2011.25</v>
          </cell>
          <cell r="AI302">
            <v>2011.25</v>
          </cell>
          <cell r="AJ302">
            <v>2011.25</v>
          </cell>
          <cell r="AK302">
            <v>2011.25</v>
          </cell>
        </row>
        <row r="303">
          <cell r="C303" t="str">
            <v>Cetirizine5mg</v>
          </cell>
          <cell r="D303" t="str">
            <v>Cetirizine</v>
          </cell>
          <cell r="E303" t="str">
            <v>5mg</v>
          </cell>
          <cell r="F303" t="str">
            <v>Y</v>
          </cell>
          <cell r="G303">
            <v>2011.25</v>
          </cell>
          <cell r="H303">
            <v>2011.25</v>
          </cell>
          <cell r="I303">
            <v>2011.25</v>
          </cell>
          <cell r="J303">
            <v>2011.25</v>
          </cell>
          <cell r="K303">
            <v>2011.25</v>
          </cell>
          <cell r="L303">
            <v>2011.25</v>
          </cell>
          <cell r="M303">
            <v>2011.25</v>
          </cell>
          <cell r="N303">
            <v>2011.25</v>
          </cell>
          <cell r="O303">
            <v>2011.25</v>
          </cell>
          <cell r="P303">
            <v>2011.25</v>
          </cell>
          <cell r="Q303">
            <v>0</v>
          </cell>
          <cell r="R303">
            <v>2011.25</v>
          </cell>
          <cell r="S303">
            <v>2011.25</v>
          </cell>
          <cell r="T303">
            <v>2011.25</v>
          </cell>
          <cell r="U303">
            <v>2011.25</v>
          </cell>
          <cell r="V303">
            <v>2011.25</v>
          </cell>
          <cell r="W303">
            <v>2011.25</v>
          </cell>
          <cell r="X303">
            <v>2011.25</v>
          </cell>
          <cell r="Y303">
            <v>2011.25</v>
          </cell>
          <cell r="Z303">
            <v>2011.25</v>
          </cell>
          <cell r="AA303">
            <v>2011.25</v>
          </cell>
          <cell r="AB303">
            <v>2011.25</v>
          </cell>
          <cell r="AC303">
            <v>0</v>
          </cell>
          <cell r="AD303">
            <v>2011.25</v>
          </cell>
          <cell r="AE303">
            <v>2011.25</v>
          </cell>
          <cell r="AF303">
            <v>2011.25</v>
          </cell>
          <cell r="AG303">
            <v>2011.25</v>
          </cell>
          <cell r="AH303">
            <v>2011.25</v>
          </cell>
          <cell r="AI303">
            <v>2011.25</v>
          </cell>
          <cell r="AJ303">
            <v>2011.25</v>
          </cell>
          <cell r="AK303">
            <v>2011.25</v>
          </cell>
        </row>
        <row r="304">
          <cell r="C304" t="str">
            <v>Cetirizine10mg</v>
          </cell>
          <cell r="D304" t="str">
            <v>Cetirizine</v>
          </cell>
          <cell r="E304" t="str">
            <v>10mg</v>
          </cell>
          <cell r="F304" t="str">
            <v>Y</v>
          </cell>
          <cell r="G304">
            <v>2011.25</v>
          </cell>
          <cell r="H304">
            <v>2011.25</v>
          </cell>
          <cell r="I304">
            <v>2011.25</v>
          </cell>
          <cell r="J304">
            <v>2011.25</v>
          </cell>
          <cell r="K304">
            <v>2011.25</v>
          </cell>
          <cell r="L304">
            <v>2011.25</v>
          </cell>
          <cell r="M304">
            <v>2011.25</v>
          </cell>
          <cell r="N304">
            <v>2011.25</v>
          </cell>
          <cell r="O304">
            <v>2011.25</v>
          </cell>
          <cell r="P304">
            <v>2011.25</v>
          </cell>
          <cell r="Q304">
            <v>0</v>
          </cell>
          <cell r="R304">
            <v>2011.25</v>
          </cell>
          <cell r="S304">
            <v>2011.25</v>
          </cell>
          <cell r="T304">
            <v>2011.25</v>
          </cell>
          <cell r="U304">
            <v>2011.25</v>
          </cell>
          <cell r="V304">
            <v>2011.25</v>
          </cell>
          <cell r="W304">
            <v>2011.25</v>
          </cell>
          <cell r="X304">
            <v>2011.25</v>
          </cell>
          <cell r="Y304">
            <v>2011.25</v>
          </cell>
          <cell r="Z304">
            <v>2011.25</v>
          </cell>
          <cell r="AA304">
            <v>2011.25</v>
          </cell>
          <cell r="AB304">
            <v>2011.25</v>
          </cell>
          <cell r="AC304">
            <v>0</v>
          </cell>
          <cell r="AD304">
            <v>2011.25</v>
          </cell>
          <cell r="AE304">
            <v>2011.25</v>
          </cell>
          <cell r="AF304">
            <v>2011.25</v>
          </cell>
          <cell r="AG304">
            <v>2011.25</v>
          </cell>
          <cell r="AH304">
            <v>2011.25</v>
          </cell>
          <cell r="AI304">
            <v>2011.25</v>
          </cell>
          <cell r="AJ304">
            <v>2011.25</v>
          </cell>
          <cell r="AK304">
            <v>2011.25</v>
          </cell>
        </row>
        <row r="305">
          <cell r="C305" t="str">
            <v>Levetiracetam XR500mg</v>
          </cell>
          <cell r="D305" t="str">
            <v>Levetiracetam XR</v>
          </cell>
          <cell r="E305" t="str">
            <v>500mg</v>
          </cell>
          <cell r="F305" t="str">
            <v>Y</v>
          </cell>
          <cell r="G305">
            <v>2011.25</v>
          </cell>
          <cell r="H305">
            <v>2011.25</v>
          </cell>
          <cell r="I305">
            <v>2011.25</v>
          </cell>
          <cell r="J305">
            <v>2011.25</v>
          </cell>
          <cell r="K305">
            <v>2011.25</v>
          </cell>
          <cell r="L305">
            <v>2011.25</v>
          </cell>
          <cell r="M305">
            <v>2011.25</v>
          </cell>
          <cell r="N305">
            <v>2011.25</v>
          </cell>
          <cell r="O305">
            <v>2011.25</v>
          </cell>
          <cell r="P305">
            <v>2011.25</v>
          </cell>
          <cell r="Q305">
            <v>0</v>
          </cell>
          <cell r="R305">
            <v>2011.25</v>
          </cell>
          <cell r="S305">
            <v>2011.25</v>
          </cell>
          <cell r="T305">
            <v>2011.25</v>
          </cell>
          <cell r="U305">
            <v>2011.25</v>
          </cell>
          <cell r="V305">
            <v>2011.25</v>
          </cell>
          <cell r="W305">
            <v>2011.25</v>
          </cell>
          <cell r="X305">
            <v>2011.25</v>
          </cell>
          <cell r="Y305">
            <v>2011.25</v>
          </cell>
          <cell r="Z305">
            <v>2011.25</v>
          </cell>
          <cell r="AA305">
            <v>2011.25</v>
          </cell>
          <cell r="AB305">
            <v>2011.25</v>
          </cell>
          <cell r="AC305">
            <v>0</v>
          </cell>
          <cell r="AD305">
            <v>2011.25</v>
          </cell>
          <cell r="AE305">
            <v>2011.25</v>
          </cell>
          <cell r="AF305">
            <v>2011.25</v>
          </cell>
          <cell r="AG305">
            <v>2011.25</v>
          </cell>
          <cell r="AH305">
            <v>2011.25</v>
          </cell>
          <cell r="AI305">
            <v>2011.25</v>
          </cell>
          <cell r="AJ305">
            <v>2011.25</v>
          </cell>
          <cell r="AK305">
            <v>2011.25</v>
          </cell>
        </row>
        <row r="306">
          <cell r="C306" t="str">
            <v>Levetiracetam XR750mg</v>
          </cell>
          <cell r="D306" t="str">
            <v>Levetiracetam XR</v>
          </cell>
          <cell r="E306" t="str">
            <v>750mg</v>
          </cell>
          <cell r="F306" t="str">
            <v>Y</v>
          </cell>
          <cell r="G306">
            <v>2011.25</v>
          </cell>
          <cell r="H306">
            <v>2011.25</v>
          </cell>
          <cell r="I306">
            <v>2011.25</v>
          </cell>
          <cell r="J306">
            <v>2011.25</v>
          </cell>
          <cell r="K306">
            <v>2011.25</v>
          </cell>
          <cell r="L306">
            <v>2011.25</v>
          </cell>
          <cell r="M306">
            <v>2011.25</v>
          </cell>
          <cell r="N306">
            <v>2011.25</v>
          </cell>
          <cell r="O306">
            <v>2011.25</v>
          </cell>
          <cell r="P306">
            <v>2011.25</v>
          </cell>
          <cell r="Q306">
            <v>0</v>
          </cell>
          <cell r="R306">
            <v>2011.25</v>
          </cell>
          <cell r="S306">
            <v>2011.25</v>
          </cell>
          <cell r="T306">
            <v>2011.25</v>
          </cell>
          <cell r="U306">
            <v>2011.25</v>
          </cell>
          <cell r="V306">
            <v>2011.25</v>
          </cell>
          <cell r="W306">
            <v>2011.25</v>
          </cell>
          <cell r="X306">
            <v>2011.25</v>
          </cell>
          <cell r="Y306">
            <v>2011.25</v>
          </cell>
          <cell r="Z306">
            <v>2011.25</v>
          </cell>
          <cell r="AA306">
            <v>2011.25</v>
          </cell>
          <cell r="AB306">
            <v>2011.25</v>
          </cell>
          <cell r="AC306">
            <v>0</v>
          </cell>
          <cell r="AD306">
            <v>2011.25</v>
          </cell>
          <cell r="AE306">
            <v>2011.25</v>
          </cell>
          <cell r="AF306">
            <v>2011.25</v>
          </cell>
          <cell r="AG306">
            <v>2011.25</v>
          </cell>
          <cell r="AH306">
            <v>2011.25</v>
          </cell>
          <cell r="AI306">
            <v>2011.25</v>
          </cell>
          <cell r="AJ306">
            <v>2011.25</v>
          </cell>
          <cell r="AK306">
            <v>2011.25</v>
          </cell>
        </row>
        <row r="307">
          <cell r="C307" t="str">
            <v>Moxifloxacin400mg</v>
          </cell>
          <cell r="D307" t="str">
            <v>Moxifloxacin</v>
          </cell>
          <cell r="E307" t="str">
            <v>400mg</v>
          </cell>
          <cell r="F307" t="str">
            <v>Y</v>
          </cell>
          <cell r="G307">
            <v>2011.25</v>
          </cell>
          <cell r="H307">
            <v>2011.25</v>
          </cell>
          <cell r="I307">
            <v>2011.25</v>
          </cell>
          <cell r="J307">
            <v>2011.25</v>
          </cell>
          <cell r="K307">
            <v>2011.25</v>
          </cell>
          <cell r="L307">
            <v>2011.25</v>
          </cell>
          <cell r="M307">
            <v>2011.25</v>
          </cell>
          <cell r="N307">
            <v>2011.25</v>
          </cell>
          <cell r="O307">
            <v>2011.25</v>
          </cell>
          <cell r="P307">
            <v>2011.25</v>
          </cell>
          <cell r="Q307">
            <v>0</v>
          </cell>
          <cell r="R307">
            <v>2011.25</v>
          </cell>
          <cell r="S307">
            <v>2011.25</v>
          </cell>
          <cell r="T307">
            <v>2011.25</v>
          </cell>
          <cell r="U307">
            <v>2011.25</v>
          </cell>
          <cell r="V307">
            <v>2011.25</v>
          </cell>
          <cell r="W307">
            <v>2011.25</v>
          </cell>
          <cell r="X307">
            <v>2011.25</v>
          </cell>
          <cell r="Y307">
            <v>2011.25</v>
          </cell>
          <cell r="Z307">
            <v>2011.25</v>
          </cell>
          <cell r="AA307">
            <v>2011.25</v>
          </cell>
          <cell r="AB307">
            <v>2011.25</v>
          </cell>
          <cell r="AC307">
            <v>0</v>
          </cell>
          <cell r="AD307">
            <v>2011.25</v>
          </cell>
          <cell r="AE307">
            <v>2011.25</v>
          </cell>
          <cell r="AF307">
            <v>2011.25</v>
          </cell>
          <cell r="AG307">
            <v>2011.25</v>
          </cell>
          <cell r="AH307">
            <v>2011.25</v>
          </cell>
          <cell r="AI307">
            <v>2011.25</v>
          </cell>
          <cell r="AJ307">
            <v>2011.25</v>
          </cell>
          <cell r="AK307">
            <v>2011.25</v>
          </cell>
        </row>
        <row r="308">
          <cell r="C308" t="str">
            <v>Olanzapine2.5mg</v>
          </cell>
          <cell r="D308" t="str">
            <v>Olanzapine</v>
          </cell>
          <cell r="E308" t="str">
            <v>2.5mg</v>
          </cell>
          <cell r="F308" t="str">
            <v>Y</v>
          </cell>
          <cell r="G308">
            <v>2011.25</v>
          </cell>
          <cell r="H308">
            <v>2011.25</v>
          </cell>
          <cell r="I308">
            <v>2011.25</v>
          </cell>
          <cell r="J308">
            <v>2011.25</v>
          </cell>
          <cell r="K308">
            <v>2011.25</v>
          </cell>
          <cell r="L308">
            <v>2011.25</v>
          </cell>
          <cell r="M308">
            <v>2011.25</v>
          </cell>
          <cell r="N308">
            <v>2011.25</v>
          </cell>
          <cell r="O308">
            <v>2011.25</v>
          </cell>
          <cell r="P308">
            <v>2011.25</v>
          </cell>
          <cell r="Q308">
            <v>0</v>
          </cell>
          <cell r="R308">
            <v>2011.25</v>
          </cell>
          <cell r="S308">
            <v>2011.25</v>
          </cell>
          <cell r="T308">
            <v>2011.25</v>
          </cell>
          <cell r="U308">
            <v>2011.25</v>
          </cell>
          <cell r="V308">
            <v>2011.25</v>
          </cell>
          <cell r="W308">
            <v>2011.25</v>
          </cell>
          <cell r="X308">
            <v>2011.25</v>
          </cell>
          <cell r="Y308">
            <v>2011.25</v>
          </cell>
          <cell r="Z308">
            <v>2011.25</v>
          </cell>
          <cell r="AA308">
            <v>2011.25</v>
          </cell>
          <cell r="AB308">
            <v>2011.25</v>
          </cell>
          <cell r="AC308">
            <v>0</v>
          </cell>
          <cell r="AD308">
            <v>2011.25</v>
          </cell>
          <cell r="AE308">
            <v>2011.25</v>
          </cell>
          <cell r="AF308">
            <v>2011.25</v>
          </cell>
          <cell r="AG308">
            <v>2011.25</v>
          </cell>
          <cell r="AH308">
            <v>2011.25</v>
          </cell>
          <cell r="AI308">
            <v>2011.25</v>
          </cell>
          <cell r="AJ308">
            <v>2011.25</v>
          </cell>
          <cell r="AK308">
            <v>2011.25</v>
          </cell>
        </row>
        <row r="309">
          <cell r="C309" t="str">
            <v>Olanzapine5mg</v>
          </cell>
          <cell r="D309" t="str">
            <v>Olanzapine</v>
          </cell>
          <cell r="E309" t="str">
            <v>5mg</v>
          </cell>
          <cell r="F309" t="str">
            <v>Y</v>
          </cell>
          <cell r="G309">
            <v>2011.25</v>
          </cell>
          <cell r="H309">
            <v>2011.25</v>
          </cell>
          <cell r="I309">
            <v>2011.25</v>
          </cell>
          <cell r="J309">
            <v>2011.25</v>
          </cell>
          <cell r="K309">
            <v>2011.25</v>
          </cell>
          <cell r="L309">
            <v>2011.25</v>
          </cell>
          <cell r="M309">
            <v>2011.25</v>
          </cell>
          <cell r="N309">
            <v>2011.25</v>
          </cell>
          <cell r="O309">
            <v>2011.25</v>
          </cell>
          <cell r="P309">
            <v>2011.25</v>
          </cell>
          <cell r="Q309">
            <v>0</v>
          </cell>
          <cell r="R309">
            <v>2011.25</v>
          </cell>
          <cell r="S309">
            <v>2011.25</v>
          </cell>
          <cell r="T309">
            <v>2011.25</v>
          </cell>
          <cell r="U309">
            <v>2011.25</v>
          </cell>
          <cell r="V309">
            <v>2011.25</v>
          </cell>
          <cell r="W309">
            <v>2011.25</v>
          </cell>
          <cell r="X309">
            <v>2011.25</v>
          </cell>
          <cell r="Y309">
            <v>2011.25</v>
          </cell>
          <cell r="Z309">
            <v>2011.25</v>
          </cell>
          <cell r="AA309">
            <v>2011.25</v>
          </cell>
          <cell r="AB309">
            <v>2011.25</v>
          </cell>
          <cell r="AC309">
            <v>0</v>
          </cell>
          <cell r="AD309">
            <v>2011.25</v>
          </cell>
          <cell r="AE309">
            <v>2011.25</v>
          </cell>
          <cell r="AF309">
            <v>2011.25</v>
          </cell>
          <cell r="AG309">
            <v>2011.25</v>
          </cell>
          <cell r="AH309">
            <v>2011.25</v>
          </cell>
          <cell r="AI309">
            <v>2011.25</v>
          </cell>
          <cell r="AJ309">
            <v>2011.25</v>
          </cell>
          <cell r="AK309">
            <v>2011.25</v>
          </cell>
        </row>
        <row r="310">
          <cell r="C310" t="str">
            <v>Olanzapine7.5mg</v>
          </cell>
          <cell r="D310" t="str">
            <v>Olanzapine</v>
          </cell>
          <cell r="E310" t="str">
            <v>7.5mg</v>
          </cell>
          <cell r="F310" t="str">
            <v>Y</v>
          </cell>
          <cell r="G310">
            <v>2011.25</v>
          </cell>
          <cell r="H310">
            <v>2011.25</v>
          </cell>
          <cell r="I310">
            <v>2011.25</v>
          </cell>
          <cell r="J310">
            <v>2011.25</v>
          </cell>
          <cell r="K310">
            <v>2011.25</v>
          </cell>
          <cell r="L310">
            <v>2011.25</v>
          </cell>
          <cell r="M310">
            <v>2011.25</v>
          </cell>
          <cell r="N310">
            <v>2011.25</v>
          </cell>
          <cell r="O310">
            <v>2011.25</v>
          </cell>
          <cell r="P310">
            <v>2011.25</v>
          </cell>
          <cell r="Q310">
            <v>0</v>
          </cell>
          <cell r="R310">
            <v>2011.25</v>
          </cell>
          <cell r="S310">
            <v>2011.25</v>
          </cell>
          <cell r="T310">
            <v>2011.25</v>
          </cell>
          <cell r="U310">
            <v>2011.25</v>
          </cell>
          <cell r="V310">
            <v>2011.25</v>
          </cell>
          <cell r="W310">
            <v>2011.25</v>
          </cell>
          <cell r="X310">
            <v>2011.25</v>
          </cell>
          <cell r="Y310">
            <v>2011.25</v>
          </cell>
          <cell r="Z310">
            <v>2011.25</v>
          </cell>
          <cell r="AA310">
            <v>2011.25</v>
          </cell>
          <cell r="AB310">
            <v>2011.25</v>
          </cell>
          <cell r="AC310">
            <v>0</v>
          </cell>
          <cell r="AD310">
            <v>2011.25</v>
          </cell>
          <cell r="AE310">
            <v>2011.25</v>
          </cell>
          <cell r="AF310">
            <v>2011.25</v>
          </cell>
          <cell r="AG310">
            <v>2011.25</v>
          </cell>
          <cell r="AH310">
            <v>2011.25</v>
          </cell>
          <cell r="AI310">
            <v>2011.25</v>
          </cell>
          <cell r="AJ310">
            <v>2011.25</v>
          </cell>
          <cell r="AK310">
            <v>2011.25</v>
          </cell>
        </row>
        <row r="311">
          <cell r="C311" t="str">
            <v>Olanzapine10mg</v>
          </cell>
          <cell r="D311" t="str">
            <v>Olanzapine</v>
          </cell>
          <cell r="E311" t="str">
            <v>10mg</v>
          </cell>
          <cell r="F311" t="str">
            <v>Y</v>
          </cell>
          <cell r="G311">
            <v>2011.25</v>
          </cell>
          <cell r="H311">
            <v>2011.25</v>
          </cell>
          <cell r="I311">
            <v>2011.25</v>
          </cell>
          <cell r="J311">
            <v>2011.25</v>
          </cell>
          <cell r="K311">
            <v>2011.25</v>
          </cell>
          <cell r="L311">
            <v>2011.25</v>
          </cell>
          <cell r="M311">
            <v>2011.25</v>
          </cell>
          <cell r="N311">
            <v>2011.25</v>
          </cell>
          <cell r="O311">
            <v>2011.25</v>
          </cell>
          <cell r="P311">
            <v>2011.25</v>
          </cell>
          <cell r="Q311">
            <v>0</v>
          </cell>
          <cell r="R311">
            <v>2011.25</v>
          </cell>
          <cell r="S311">
            <v>2011.25</v>
          </cell>
          <cell r="T311">
            <v>2011.25</v>
          </cell>
          <cell r="U311">
            <v>2011.25</v>
          </cell>
          <cell r="V311">
            <v>2011.25</v>
          </cell>
          <cell r="W311">
            <v>2011.25</v>
          </cell>
          <cell r="X311">
            <v>2011.25</v>
          </cell>
          <cell r="Y311">
            <v>2011.25</v>
          </cell>
          <cell r="Z311">
            <v>2011.25</v>
          </cell>
          <cell r="AA311">
            <v>2011.25</v>
          </cell>
          <cell r="AB311">
            <v>2011.25</v>
          </cell>
          <cell r="AC311">
            <v>0</v>
          </cell>
          <cell r="AD311">
            <v>2011.25</v>
          </cell>
          <cell r="AE311">
            <v>2011.25</v>
          </cell>
          <cell r="AF311">
            <v>2011.25</v>
          </cell>
          <cell r="AG311">
            <v>2011.25</v>
          </cell>
          <cell r="AH311">
            <v>2011.25</v>
          </cell>
          <cell r="AI311">
            <v>2011.25</v>
          </cell>
          <cell r="AJ311">
            <v>2011.25</v>
          </cell>
          <cell r="AK311">
            <v>2011.25</v>
          </cell>
        </row>
        <row r="312">
          <cell r="C312" t="str">
            <v>Olanzapine15mg</v>
          </cell>
          <cell r="D312" t="str">
            <v>Olanzapine</v>
          </cell>
          <cell r="E312" t="str">
            <v>15mg</v>
          </cell>
          <cell r="F312" t="str">
            <v>Y</v>
          </cell>
          <cell r="G312">
            <v>2011.25</v>
          </cell>
          <cell r="H312">
            <v>2011.25</v>
          </cell>
          <cell r="I312">
            <v>2011.25</v>
          </cell>
          <cell r="J312">
            <v>2011.25</v>
          </cell>
          <cell r="K312">
            <v>2011.25</v>
          </cell>
          <cell r="L312">
            <v>2011.25</v>
          </cell>
          <cell r="M312">
            <v>2011.25</v>
          </cell>
          <cell r="N312">
            <v>2011.25</v>
          </cell>
          <cell r="O312">
            <v>2011.25</v>
          </cell>
          <cell r="P312">
            <v>2011.25</v>
          </cell>
          <cell r="Q312">
            <v>0</v>
          </cell>
          <cell r="R312">
            <v>2011.25</v>
          </cell>
          <cell r="S312">
            <v>2011.25</v>
          </cell>
          <cell r="T312">
            <v>2011.25</v>
          </cell>
          <cell r="U312">
            <v>2011.25</v>
          </cell>
          <cell r="V312">
            <v>2011.25</v>
          </cell>
          <cell r="W312">
            <v>2011.25</v>
          </cell>
          <cell r="X312">
            <v>2011.25</v>
          </cell>
          <cell r="Y312">
            <v>2011.25</v>
          </cell>
          <cell r="Z312">
            <v>2011.25</v>
          </cell>
          <cell r="AA312">
            <v>2011.25</v>
          </cell>
          <cell r="AB312">
            <v>2011.25</v>
          </cell>
          <cell r="AC312">
            <v>0</v>
          </cell>
          <cell r="AD312">
            <v>2011.25</v>
          </cell>
          <cell r="AE312">
            <v>2011.25</v>
          </cell>
          <cell r="AF312">
            <v>2011.25</v>
          </cell>
          <cell r="AG312">
            <v>2011.25</v>
          </cell>
          <cell r="AH312">
            <v>2011.25</v>
          </cell>
          <cell r="AI312">
            <v>2011.25</v>
          </cell>
          <cell r="AJ312">
            <v>2011.25</v>
          </cell>
          <cell r="AK312">
            <v>2011.25</v>
          </cell>
        </row>
        <row r="313">
          <cell r="C313" t="str">
            <v>Olanzapine20mg</v>
          </cell>
          <cell r="D313" t="str">
            <v>Olanzapine</v>
          </cell>
          <cell r="E313" t="str">
            <v>20mg</v>
          </cell>
          <cell r="F313" t="str">
            <v>Y</v>
          </cell>
          <cell r="G313">
            <v>2011.25</v>
          </cell>
          <cell r="H313">
            <v>2011.25</v>
          </cell>
          <cell r="I313">
            <v>2011.25</v>
          </cell>
          <cell r="J313">
            <v>2011.25</v>
          </cell>
          <cell r="K313">
            <v>2011.25</v>
          </cell>
          <cell r="L313">
            <v>2011.25</v>
          </cell>
          <cell r="M313">
            <v>2011.25</v>
          </cell>
          <cell r="N313">
            <v>2011.25</v>
          </cell>
          <cell r="O313">
            <v>2011.25</v>
          </cell>
          <cell r="P313">
            <v>2011.25</v>
          </cell>
          <cell r="Q313">
            <v>0</v>
          </cell>
          <cell r="R313">
            <v>2011.25</v>
          </cell>
          <cell r="S313">
            <v>2011.25</v>
          </cell>
          <cell r="T313">
            <v>2011.25</v>
          </cell>
          <cell r="U313">
            <v>2011.25</v>
          </cell>
          <cell r="V313">
            <v>2011.25</v>
          </cell>
          <cell r="W313">
            <v>2011.25</v>
          </cell>
          <cell r="X313">
            <v>2011.25</v>
          </cell>
          <cell r="Y313">
            <v>2011.25</v>
          </cell>
          <cell r="Z313">
            <v>2011.25</v>
          </cell>
          <cell r="AA313">
            <v>2011.25</v>
          </cell>
          <cell r="AB313">
            <v>2011.25</v>
          </cell>
          <cell r="AC313">
            <v>0</v>
          </cell>
          <cell r="AD313">
            <v>2011.25</v>
          </cell>
          <cell r="AE313">
            <v>2011.25</v>
          </cell>
          <cell r="AF313">
            <v>2011.25</v>
          </cell>
          <cell r="AG313">
            <v>2011.25</v>
          </cell>
          <cell r="AH313">
            <v>2011.25</v>
          </cell>
          <cell r="AI313">
            <v>2011.25</v>
          </cell>
          <cell r="AJ313">
            <v>2011.25</v>
          </cell>
          <cell r="AK313">
            <v>2011.25</v>
          </cell>
        </row>
        <row r="314">
          <cell r="C314" t="str">
            <v>Fluvoxamine ER100mg</v>
          </cell>
          <cell r="D314" t="str">
            <v>Fluvoxamine ER</v>
          </cell>
          <cell r="E314" t="str">
            <v>100mg</v>
          </cell>
          <cell r="F314" t="str">
            <v>Y</v>
          </cell>
          <cell r="G314">
            <v>2011.5</v>
          </cell>
          <cell r="H314">
            <v>2011.5</v>
          </cell>
          <cell r="I314">
            <v>2011.5</v>
          </cell>
          <cell r="J314">
            <v>2011.5</v>
          </cell>
          <cell r="K314">
            <v>2011.5</v>
          </cell>
          <cell r="L314">
            <v>2011.5</v>
          </cell>
          <cell r="M314">
            <v>2011.5</v>
          </cell>
          <cell r="N314">
            <v>2011.5</v>
          </cell>
          <cell r="O314">
            <v>2011.5</v>
          </cell>
          <cell r="P314">
            <v>2011.5</v>
          </cell>
          <cell r="Q314">
            <v>0</v>
          </cell>
          <cell r="R314">
            <v>2011.5</v>
          </cell>
          <cell r="S314">
            <v>2011.5</v>
          </cell>
          <cell r="T314">
            <v>2011.5</v>
          </cell>
          <cell r="U314">
            <v>2011.5</v>
          </cell>
          <cell r="V314">
            <v>2011.5</v>
          </cell>
          <cell r="W314">
            <v>2011.5</v>
          </cell>
          <cell r="X314">
            <v>2011.5</v>
          </cell>
          <cell r="Y314">
            <v>2011.5</v>
          </cell>
          <cell r="Z314">
            <v>2011.5</v>
          </cell>
          <cell r="AA314">
            <v>2011.5</v>
          </cell>
          <cell r="AB314">
            <v>2011.5</v>
          </cell>
          <cell r="AC314">
            <v>0</v>
          </cell>
          <cell r="AD314">
            <v>2011.5</v>
          </cell>
          <cell r="AE314">
            <v>2011.5</v>
          </cell>
          <cell r="AF314">
            <v>2011.5</v>
          </cell>
          <cell r="AG314">
            <v>2011.5</v>
          </cell>
          <cell r="AH314">
            <v>2011.5</v>
          </cell>
          <cell r="AI314">
            <v>2011.5</v>
          </cell>
          <cell r="AJ314">
            <v>2011.5</v>
          </cell>
          <cell r="AK314">
            <v>2011.5</v>
          </cell>
        </row>
        <row r="315">
          <cell r="C315" t="str">
            <v>Fluvoxamine ER150mg</v>
          </cell>
          <cell r="D315" t="str">
            <v>Fluvoxamine ER</v>
          </cell>
          <cell r="E315" t="str">
            <v>150mg</v>
          </cell>
          <cell r="F315" t="str">
            <v>Y</v>
          </cell>
          <cell r="G315">
            <v>2011.5</v>
          </cell>
          <cell r="H315">
            <v>2011.5</v>
          </cell>
          <cell r="I315">
            <v>2011.5</v>
          </cell>
          <cell r="J315">
            <v>2011.5</v>
          </cell>
          <cell r="K315">
            <v>2011.5</v>
          </cell>
          <cell r="L315">
            <v>2011.5</v>
          </cell>
          <cell r="M315">
            <v>2011.5</v>
          </cell>
          <cell r="N315">
            <v>2011.5</v>
          </cell>
          <cell r="O315">
            <v>2011.5</v>
          </cell>
          <cell r="P315">
            <v>2011.5</v>
          </cell>
          <cell r="Q315">
            <v>0</v>
          </cell>
          <cell r="R315">
            <v>2011.5</v>
          </cell>
          <cell r="S315">
            <v>2011.5</v>
          </cell>
          <cell r="T315">
            <v>2011.5</v>
          </cell>
          <cell r="U315">
            <v>2011.5</v>
          </cell>
          <cell r="V315">
            <v>2011.5</v>
          </cell>
          <cell r="W315">
            <v>2011.5</v>
          </cell>
          <cell r="X315">
            <v>2011.5</v>
          </cell>
          <cell r="Y315">
            <v>2011.5</v>
          </cell>
          <cell r="Z315">
            <v>2011.5</v>
          </cell>
          <cell r="AA315">
            <v>2011.5</v>
          </cell>
          <cell r="AB315">
            <v>2011.5</v>
          </cell>
          <cell r="AC315">
            <v>0</v>
          </cell>
          <cell r="AD315">
            <v>2011.5</v>
          </cell>
          <cell r="AE315">
            <v>2011.5</v>
          </cell>
          <cell r="AF315">
            <v>2011.5</v>
          </cell>
          <cell r="AG315">
            <v>2011.5</v>
          </cell>
          <cell r="AH315">
            <v>2011.5</v>
          </cell>
          <cell r="AI315">
            <v>2011.5</v>
          </cell>
          <cell r="AJ315">
            <v>2011.5</v>
          </cell>
          <cell r="AK315">
            <v>2011.5</v>
          </cell>
        </row>
        <row r="316">
          <cell r="C316" t="str">
            <v>Pioglitazone+Glimiperide30+2mg</v>
          </cell>
          <cell r="D316" t="str">
            <v>Pioglitazone+Glimiperide</v>
          </cell>
          <cell r="E316" t="str">
            <v>30+2mg</v>
          </cell>
          <cell r="F316" t="str">
            <v>Y</v>
          </cell>
          <cell r="G316">
            <v>2012.25</v>
          </cell>
          <cell r="H316">
            <v>2012.25</v>
          </cell>
          <cell r="I316">
            <v>2012.25</v>
          </cell>
          <cell r="J316">
            <v>2012.25</v>
          </cell>
          <cell r="K316">
            <v>2012.25</v>
          </cell>
          <cell r="L316">
            <v>2012.25</v>
          </cell>
          <cell r="M316">
            <v>2012.25</v>
          </cell>
          <cell r="N316">
            <v>2012.25</v>
          </cell>
          <cell r="O316">
            <v>2012.25</v>
          </cell>
          <cell r="P316">
            <v>2012.25</v>
          </cell>
          <cell r="Q316">
            <v>0</v>
          </cell>
          <cell r="R316">
            <v>2012.25</v>
          </cell>
          <cell r="S316">
            <v>2012.25</v>
          </cell>
          <cell r="T316">
            <v>2012.25</v>
          </cell>
          <cell r="U316">
            <v>2012.25</v>
          </cell>
          <cell r="V316">
            <v>2012.25</v>
          </cell>
          <cell r="W316">
            <v>2012.25</v>
          </cell>
          <cell r="X316">
            <v>2012.25</v>
          </cell>
          <cell r="Y316">
            <v>2012.25</v>
          </cell>
          <cell r="Z316">
            <v>2012.25</v>
          </cell>
          <cell r="AA316">
            <v>2012.25</v>
          </cell>
          <cell r="AB316">
            <v>2012.25</v>
          </cell>
          <cell r="AC316">
            <v>0</v>
          </cell>
          <cell r="AD316">
            <v>2012.25</v>
          </cell>
          <cell r="AE316">
            <v>2012.25</v>
          </cell>
          <cell r="AF316">
            <v>2012.25</v>
          </cell>
          <cell r="AG316">
            <v>2012.25</v>
          </cell>
          <cell r="AH316">
            <v>2012.25</v>
          </cell>
          <cell r="AI316">
            <v>2012.25</v>
          </cell>
          <cell r="AJ316">
            <v>2012.25</v>
          </cell>
          <cell r="AK316">
            <v>2012.25</v>
          </cell>
        </row>
        <row r="317">
          <cell r="C317" t="str">
            <v>Pioglitazone+Glimiperide30+4mg</v>
          </cell>
          <cell r="D317" t="str">
            <v>Pioglitazone+Glimiperide</v>
          </cell>
          <cell r="E317" t="str">
            <v>30+4mg</v>
          </cell>
          <cell r="F317" t="str">
            <v>Y</v>
          </cell>
          <cell r="G317">
            <v>2012.25</v>
          </cell>
          <cell r="H317">
            <v>2012.25</v>
          </cell>
          <cell r="I317">
            <v>2012.25</v>
          </cell>
          <cell r="J317">
            <v>2012.25</v>
          </cell>
          <cell r="K317">
            <v>2012.25</v>
          </cell>
          <cell r="L317">
            <v>2012.25</v>
          </cell>
          <cell r="M317">
            <v>2012.25</v>
          </cell>
          <cell r="N317">
            <v>2012.25</v>
          </cell>
          <cell r="O317">
            <v>2012.25</v>
          </cell>
          <cell r="P317">
            <v>2012.25</v>
          </cell>
          <cell r="Q317">
            <v>0</v>
          </cell>
          <cell r="R317">
            <v>2012.25</v>
          </cell>
          <cell r="S317">
            <v>2012.25</v>
          </cell>
          <cell r="T317">
            <v>2012.25</v>
          </cell>
          <cell r="U317">
            <v>2012.25</v>
          </cell>
          <cell r="V317">
            <v>2012.25</v>
          </cell>
          <cell r="W317">
            <v>2012.25</v>
          </cell>
          <cell r="X317">
            <v>2012.25</v>
          </cell>
          <cell r="Y317">
            <v>2012.25</v>
          </cell>
          <cell r="Z317">
            <v>2012.25</v>
          </cell>
          <cell r="AA317">
            <v>2012.25</v>
          </cell>
          <cell r="AB317">
            <v>2012.25</v>
          </cell>
          <cell r="AC317">
            <v>0</v>
          </cell>
          <cell r="AD317">
            <v>2012.25</v>
          </cell>
          <cell r="AE317">
            <v>2012.25</v>
          </cell>
          <cell r="AF317">
            <v>2012.25</v>
          </cell>
          <cell r="AG317">
            <v>2012.25</v>
          </cell>
          <cell r="AH317">
            <v>2012.25</v>
          </cell>
          <cell r="AI317">
            <v>2012.25</v>
          </cell>
          <cell r="AJ317">
            <v>2012.25</v>
          </cell>
          <cell r="AK317">
            <v>2012.25</v>
          </cell>
        </row>
        <row r="318">
          <cell r="C318" t="str">
            <v>Telmisartan + Amlodipine80+10mg</v>
          </cell>
          <cell r="D318" t="str">
            <v>Telmisartan + Amlodipine</v>
          </cell>
          <cell r="E318" t="str">
            <v>80+10mg</v>
          </cell>
          <cell r="F318" t="str">
            <v>Y</v>
          </cell>
          <cell r="G318">
            <v>2012.25</v>
          </cell>
          <cell r="H318">
            <v>2012.25</v>
          </cell>
          <cell r="I318">
            <v>2012.25</v>
          </cell>
          <cell r="J318">
            <v>2012.25</v>
          </cell>
          <cell r="K318">
            <v>2012.25</v>
          </cell>
          <cell r="L318">
            <v>2012.25</v>
          </cell>
          <cell r="M318">
            <v>2012.25</v>
          </cell>
          <cell r="N318">
            <v>2012.25</v>
          </cell>
          <cell r="O318">
            <v>2012.25</v>
          </cell>
          <cell r="P318">
            <v>2012.25</v>
          </cell>
          <cell r="Q318">
            <v>0</v>
          </cell>
          <cell r="R318">
            <v>2012.25</v>
          </cell>
          <cell r="S318">
            <v>2012.25</v>
          </cell>
          <cell r="T318">
            <v>2012.25</v>
          </cell>
          <cell r="U318">
            <v>2012.25</v>
          </cell>
          <cell r="V318">
            <v>2012.25</v>
          </cell>
          <cell r="W318">
            <v>2012.25</v>
          </cell>
          <cell r="X318">
            <v>2012.25</v>
          </cell>
          <cell r="Y318">
            <v>2012.25</v>
          </cell>
          <cell r="Z318">
            <v>2012.25</v>
          </cell>
          <cell r="AA318">
            <v>2012.25</v>
          </cell>
          <cell r="AB318">
            <v>2012.25</v>
          </cell>
          <cell r="AC318">
            <v>0</v>
          </cell>
          <cell r="AD318">
            <v>2012.25</v>
          </cell>
          <cell r="AE318">
            <v>2012.25</v>
          </cell>
          <cell r="AF318">
            <v>2012.25</v>
          </cell>
          <cell r="AG318">
            <v>2012.25</v>
          </cell>
          <cell r="AH318">
            <v>2012.25</v>
          </cell>
          <cell r="AI318">
            <v>2012.25</v>
          </cell>
          <cell r="AJ318">
            <v>2012.25</v>
          </cell>
          <cell r="AK318">
            <v>2012.25</v>
          </cell>
        </row>
        <row r="319">
          <cell r="C319" t="str">
            <v>Telmisartan + Amlodipine80+5mg</v>
          </cell>
          <cell r="D319" t="str">
            <v>Telmisartan + Amlodipine</v>
          </cell>
          <cell r="E319" t="str">
            <v>80+5mg</v>
          </cell>
          <cell r="F319" t="str">
            <v>Y</v>
          </cell>
          <cell r="G319">
            <v>2012.25</v>
          </cell>
          <cell r="H319">
            <v>2012.25</v>
          </cell>
          <cell r="I319">
            <v>2012.25</v>
          </cell>
          <cell r="J319">
            <v>2012.25</v>
          </cell>
          <cell r="K319">
            <v>2012.25</v>
          </cell>
          <cell r="L319">
            <v>2012.25</v>
          </cell>
          <cell r="M319">
            <v>2012.25</v>
          </cell>
          <cell r="N319">
            <v>2012.25</v>
          </cell>
          <cell r="O319">
            <v>2012.25</v>
          </cell>
          <cell r="P319">
            <v>2012.25</v>
          </cell>
          <cell r="Q319">
            <v>0</v>
          </cell>
          <cell r="R319">
            <v>2012.25</v>
          </cell>
          <cell r="S319">
            <v>2012.25</v>
          </cell>
          <cell r="T319">
            <v>2012.25</v>
          </cell>
          <cell r="U319">
            <v>2012.25</v>
          </cell>
          <cell r="V319">
            <v>2012.25</v>
          </cell>
          <cell r="W319">
            <v>2012.25</v>
          </cell>
          <cell r="X319">
            <v>2012.25</v>
          </cell>
          <cell r="Y319">
            <v>2012.25</v>
          </cell>
          <cell r="Z319">
            <v>2012.25</v>
          </cell>
          <cell r="AA319">
            <v>2012.25</v>
          </cell>
          <cell r="AB319">
            <v>2012.25</v>
          </cell>
          <cell r="AC319">
            <v>0</v>
          </cell>
          <cell r="AD319">
            <v>2012.25</v>
          </cell>
          <cell r="AE319">
            <v>2012.25</v>
          </cell>
          <cell r="AF319">
            <v>2012.25</v>
          </cell>
          <cell r="AG319">
            <v>2012.25</v>
          </cell>
          <cell r="AH319">
            <v>2012.25</v>
          </cell>
          <cell r="AI319">
            <v>2012.25</v>
          </cell>
          <cell r="AJ319">
            <v>2012.25</v>
          </cell>
          <cell r="AK319">
            <v>2012.25</v>
          </cell>
        </row>
        <row r="320">
          <cell r="C320" t="str">
            <v>Telmisartan + Amlodipine40+10mg</v>
          </cell>
          <cell r="D320" t="str">
            <v>Telmisartan + Amlodipine</v>
          </cell>
          <cell r="E320" t="str">
            <v>40+10mg</v>
          </cell>
          <cell r="F320" t="str">
            <v>Y</v>
          </cell>
          <cell r="G320">
            <v>2012.25</v>
          </cell>
          <cell r="H320">
            <v>2012.25</v>
          </cell>
          <cell r="I320">
            <v>2012.25</v>
          </cell>
          <cell r="J320">
            <v>2012.25</v>
          </cell>
          <cell r="K320">
            <v>2012.25</v>
          </cell>
          <cell r="L320">
            <v>2012.25</v>
          </cell>
          <cell r="M320">
            <v>2012.25</v>
          </cell>
          <cell r="N320">
            <v>2012.25</v>
          </cell>
          <cell r="O320">
            <v>2012.25</v>
          </cell>
          <cell r="P320">
            <v>2012.25</v>
          </cell>
          <cell r="Q320">
            <v>0</v>
          </cell>
          <cell r="R320">
            <v>2012.25</v>
          </cell>
          <cell r="S320">
            <v>2012.25</v>
          </cell>
          <cell r="T320">
            <v>2012.25</v>
          </cell>
          <cell r="U320">
            <v>2012.25</v>
          </cell>
          <cell r="V320">
            <v>2012.25</v>
          </cell>
          <cell r="W320">
            <v>2012.25</v>
          </cell>
          <cell r="X320">
            <v>2012.25</v>
          </cell>
          <cell r="Y320">
            <v>2012.25</v>
          </cell>
          <cell r="Z320">
            <v>2012.25</v>
          </cell>
          <cell r="AA320">
            <v>2012.25</v>
          </cell>
          <cell r="AB320">
            <v>2012.25</v>
          </cell>
          <cell r="AC320">
            <v>0</v>
          </cell>
          <cell r="AD320">
            <v>2012.25</v>
          </cell>
          <cell r="AE320">
            <v>2012.25</v>
          </cell>
          <cell r="AF320">
            <v>2012.25</v>
          </cell>
          <cell r="AG320">
            <v>2012.25</v>
          </cell>
          <cell r="AH320">
            <v>2012.25</v>
          </cell>
          <cell r="AI320">
            <v>2012.25</v>
          </cell>
          <cell r="AJ320">
            <v>2012.25</v>
          </cell>
          <cell r="AK320">
            <v>2012.25</v>
          </cell>
        </row>
        <row r="321">
          <cell r="C321" t="str">
            <v>Telmisartan + Amlodipine40+5mg</v>
          </cell>
          <cell r="D321" t="str">
            <v>Telmisartan + Amlodipine</v>
          </cell>
          <cell r="E321" t="str">
            <v>40+5mg</v>
          </cell>
          <cell r="F321" t="str">
            <v>Y</v>
          </cell>
          <cell r="G321">
            <v>2012.25</v>
          </cell>
          <cell r="H321">
            <v>2012.25</v>
          </cell>
          <cell r="I321">
            <v>2012.25</v>
          </cell>
          <cell r="J321">
            <v>2012.25</v>
          </cell>
          <cell r="K321">
            <v>2012.25</v>
          </cell>
          <cell r="L321">
            <v>2012.25</v>
          </cell>
          <cell r="M321">
            <v>2012.25</v>
          </cell>
          <cell r="N321">
            <v>2012.25</v>
          </cell>
          <cell r="O321">
            <v>2012.25</v>
          </cell>
          <cell r="P321">
            <v>2012.25</v>
          </cell>
          <cell r="Q321">
            <v>0</v>
          </cell>
          <cell r="R321">
            <v>2012.25</v>
          </cell>
          <cell r="S321">
            <v>2012.25</v>
          </cell>
          <cell r="T321">
            <v>2012.25</v>
          </cell>
          <cell r="U321">
            <v>2012.25</v>
          </cell>
          <cell r="V321">
            <v>2012.25</v>
          </cell>
          <cell r="W321">
            <v>2012.25</v>
          </cell>
          <cell r="X321">
            <v>2012.25</v>
          </cell>
          <cell r="Y321">
            <v>2012.25</v>
          </cell>
          <cell r="Z321">
            <v>2012.25</v>
          </cell>
          <cell r="AA321">
            <v>2012.25</v>
          </cell>
          <cell r="AB321">
            <v>2012.25</v>
          </cell>
          <cell r="AC321">
            <v>0</v>
          </cell>
          <cell r="AD321">
            <v>2012.25</v>
          </cell>
          <cell r="AE321">
            <v>2012.25</v>
          </cell>
          <cell r="AF321">
            <v>2012.25</v>
          </cell>
          <cell r="AG321">
            <v>2012.25</v>
          </cell>
          <cell r="AH321">
            <v>2012.25</v>
          </cell>
          <cell r="AI321">
            <v>2012.25</v>
          </cell>
          <cell r="AJ321">
            <v>2012.25</v>
          </cell>
          <cell r="AK321">
            <v>2012.25</v>
          </cell>
        </row>
      </sheetData>
      <sheetData sheetId="16"/>
      <sheetData sheetId="17">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v>
          </cell>
          <cell r="D6" t="str">
            <v>Amlodipine + Valsartan</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Clopidogrel75mg</v>
          </cell>
          <cell r="D7" t="str">
            <v>Clopidogrel</v>
          </cell>
          <cell r="E7" t="str">
            <v>75mg</v>
          </cell>
          <cell r="F7" t="str">
            <v>Y</v>
          </cell>
          <cell r="G7">
            <v>2012</v>
          </cell>
          <cell r="H7">
            <v>0</v>
          </cell>
          <cell r="I7">
            <v>0</v>
          </cell>
          <cell r="J7">
            <v>0</v>
          </cell>
          <cell r="K7">
            <v>2012.75</v>
          </cell>
          <cell r="L7">
            <v>0</v>
          </cell>
          <cell r="M7">
            <v>0</v>
          </cell>
          <cell r="N7">
            <v>0</v>
          </cell>
          <cell r="O7">
            <v>0</v>
          </cell>
          <cell r="P7">
            <v>2012.75</v>
          </cell>
          <cell r="Q7">
            <v>0</v>
          </cell>
          <cell r="R7">
            <v>0</v>
          </cell>
          <cell r="S7">
            <v>2012.75</v>
          </cell>
          <cell r="T7">
            <v>0</v>
          </cell>
          <cell r="U7">
            <v>0</v>
          </cell>
          <cell r="V7">
            <v>0</v>
          </cell>
          <cell r="W7">
            <v>0</v>
          </cell>
          <cell r="X7">
            <v>0</v>
          </cell>
          <cell r="Y7">
            <v>2012.5</v>
          </cell>
          <cell r="Z7">
            <v>2012.75</v>
          </cell>
          <cell r="AA7">
            <v>0</v>
          </cell>
          <cell r="AB7">
            <v>0</v>
          </cell>
          <cell r="AC7">
            <v>0</v>
          </cell>
          <cell r="AD7">
            <v>2012.75</v>
          </cell>
          <cell r="AE7">
            <v>0</v>
          </cell>
          <cell r="AF7">
            <v>0</v>
          </cell>
          <cell r="AG7">
            <v>0</v>
          </cell>
          <cell r="AH7">
            <v>0</v>
          </cell>
          <cell r="AI7">
            <v>0</v>
          </cell>
          <cell r="AJ7">
            <v>0</v>
          </cell>
          <cell r="AK7">
            <v>2012</v>
          </cell>
        </row>
        <row r="8">
          <cell r="C8" t="str">
            <v>Duloxetine60mg</v>
          </cell>
          <cell r="D8" t="str">
            <v>Duloxetine</v>
          </cell>
          <cell r="E8" t="str">
            <v>60mg</v>
          </cell>
          <cell r="F8" t="str">
            <v>Y</v>
          </cell>
          <cell r="G8">
            <v>0</v>
          </cell>
          <cell r="H8">
            <v>0</v>
          </cell>
          <cell r="I8">
            <v>0</v>
          </cell>
          <cell r="J8">
            <v>0</v>
          </cell>
          <cell r="K8">
            <v>2016.75</v>
          </cell>
          <cell r="L8">
            <v>0</v>
          </cell>
          <cell r="M8">
            <v>0</v>
          </cell>
          <cell r="N8">
            <v>0</v>
          </cell>
          <cell r="O8">
            <v>0</v>
          </cell>
          <cell r="P8">
            <v>0</v>
          </cell>
          <cell r="Q8">
            <v>0</v>
          </cell>
          <cell r="R8">
            <v>0</v>
          </cell>
          <cell r="S8">
            <v>2016.75</v>
          </cell>
          <cell r="T8">
            <v>0</v>
          </cell>
          <cell r="U8">
            <v>0</v>
          </cell>
          <cell r="V8">
            <v>0</v>
          </cell>
          <cell r="W8">
            <v>0</v>
          </cell>
          <cell r="X8">
            <v>0</v>
          </cell>
          <cell r="Y8">
            <v>0</v>
          </cell>
          <cell r="Z8">
            <v>2016.75</v>
          </cell>
          <cell r="AA8">
            <v>0</v>
          </cell>
          <cell r="AB8">
            <v>0</v>
          </cell>
          <cell r="AC8">
            <v>0</v>
          </cell>
          <cell r="AD8">
            <v>2016.75</v>
          </cell>
          <cell r="AE8">
            <v>0</v>
          </cell>
          <cell r="AF8">
            <v>0</v>
          </cell>
          <cell r="AG8">
            <v>0</v>
          </cell>
          <cell r="AH8">
            <v>0</v>
          </cell>
          <cell r="AI8">
            <v>0</v>
          </cell>
          <cell r="AJ8">
            <v>0</v>
          </cell>
          <cell r="AK8">
            <v>2016.75</v>
          </cell>
        </row>
        <row r="9">
          <cell r="C9" t="str">
            <v>Escitalopram20mg</v>
          </cell>
          <cell r="D9" t="str">
            <v>Escitalopram</v>
          </cell>
          <cell r="E9" t="str">
            <v>20mg</v>
          </cell>
          <cell r="F9" t="str">
            <v>Y</v>
          </cell>
          <cell r="G9">
            <v>2013.5</v>
          </cell>
          <cell r="H9">
            <v>0</v>
          </cell>
          <cell r="I9">
            <v>0</v>
          </cell>
          <cell r="J9">
            <v>0</v>
          </cell>
          <cell r="K9">
            <v>2014</v>
          </cell>
          <cell r="L9">
            <v>0</v>
          </cell>
          <cell r="M9">
            <v>0</v>
          </cell>
          <cell r="N9">
            <v>0</v>
          </cell>
          <cell r="O9">
            <v>0</v>
          </cell>
          <cell r="P9">
            <v>2013.5</v>
          </cell>
          <cell r="Q9">
            <v>0</v>
          </cell>
          <cell r="R9">
            <v>0</v>
          </cell>
          <cell r="S9">
            <v>2014.25</v>
          </cell>
          <cell r="T9">
            <v>0</v>
          </cell>
          <cell r="U9">
            <v>0</v>
          </cell>
          <cell r="V9">
            <v>0</v>
          </cell>
          <cell r="W9">
            <v>0</v>
          </cell>
          <cell r="X9">
            <v>0</v>
          </cell>
          <cell r="Y9">
            <v>2014.25</v>
          </cell>
          <cell r="Z9">
            <v>2014</v>
          </cell>
          <cell r="AA9">
            <v>0</v>
          </cell>
          <cell r="AB9">
            <v>0</v>
          </cell>
          <cell r="AC9">
            <v>0</v>
          </cell>
          <cell r="AD9">
            <v>2014</v>
          </cell>
          <cell r="AE9">
            <v>0</v>
          </cell>
          <cell r="AF9">
            <v>0</v>
          </cell>
          <cell r="AG9">
            <v>0</v>
          </cell>
          <cell r="AH9">
            <v>0</v>
          </cell>
          <cell r="AI9">
            <v>0</v>
          </cell>
          <cell r="AJ9">
            <v>0</v>
          </cell>
          <cell r="AK9">
            <v>2013.5</v>
          </cell>
        </row>
        <row r="10">
          <cell r="C10" t="str">
            <v>Gliclazide</v>
          </cell>
          <cell r="D10" t="str">
            <v>Gliclazide</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row>
        <row r="11">
          <cell r="C11" t="str">
            <v>Glimepiride</v>
          </cell>
          <cell r="D11" t="str">
            <v>Glimepiride</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Levetiracetam1000mg</v>
          </cell>
          <cell r="D12" t="str">
            <v>Levetiracetam</v>
          </cell>
          <cell r="E12" t="str">
            <v>1000mg</v>
          </cell>
          <cell r="F12" t="str">
            <v>Y</v>
          </cell>
          <cell r="G12">
            <v>2012.75</v>
          </cell>
          <cell r="H12">
            <v>0</v>
          </cell>
          <cell r="I12">
            <v>0</v>
          </cell>
          <cell r="J12">
            <v>0</v>
          </cell>
          <cell r="K12">
            <v>2013</v>
          </cell>
          <cell r="L12">
            <v>0</v>
          </cell>
          <cell r="M12">
            <v>0</v>
          </cell>
          <cell r="N12">
            <v>0</v>
          </cell>
          <cell r="O12">
            <v>0</v>
          </cell>
          <cell r="P12">
            <v>2013</v>
          </cell>
          <cell r="Q12">
            <v>0</v>
          </cell>
          <cell r="R12">
            <v>0</v>
          </cell>
          <cell r="S12">
            <v>2013</v>
          </cell>
          <cell r="T12">
            <v>0</v>
          </cell>
          <cell r="U12">
            <v>0</v>
          </cell>
          <cell r="V12">
            <v>0</v>
          </cell>
          <cell r="W12">
            <v>0</v>
          </cell>
          <cell r="X12">
            <v>0</v>
          </cell>
          <cell r="Y12">
            <v>2013.5</v>
          </cell>
          <cell r="Z12">
            <v>2013</v>
          </cell>
          <cell r="AA12">
            <v>0</v>
          </cell>
          <cell r="AB12">
            <v>0</v>
          </cell>
          <cell r="AC12">
            <v>0</v>
          </cell>
          <cell r="AD12">
            <v>2013</v>
          </cell>
          <cell r="AE12">
            <v>0</v>
          </cell>
          <cell r="AF12">
            <v>0</v>
          </cell>
          <cell r="AG12">
            <v>0</v>
          </cell>
          <cell r="AH12">
            <v>0</v>
          </cell>
          <cell r="AI12">
            <v>0</v>
          </cell>
          <cell r="AJ12">
            <v>0</v>
          </cell>
          <cell r="AK12">
            <v>2012.75</v>
          </cell>
        </row>
        <row r="13">
          <cell r="C13" t="str">
            <v>Memantine</v>
          </cell>
          <cell r="D13" t="str">
            <v>Memantine</v>
          </cell>
          <cell r="E13">
            <v>0</v>
          </cell>
          <cell r="F13" t="str">
            <v>Y</v>
          </cell>
          <cell r="G13">
            <v>2014</v>
          </cell>
          <cell r="H13">
            <v>0</v>
          </cell>
          <cell r="I13">
            <v>0</v>
          </cell>
          <cell r="J13">
            <v>0</v>
          </cell>
          <cell r="K13">
            <v>2014.75</v>
          </cell>
          <cell r="L13">
            <v>0</v>
          </cell>
          <cell r="M13">
            <v>0</v>
          </cell>
          <cell r="N13">
            <v>0</v>
          </cell>
          <cell r="O13">
            <v>0</v>
          </cell>
          <cell r="P13">
            <v>2014.75</v>
          </cell>
          <cell r="Q13">
            <v>0</v>
          </cell>
          <cell r="R13">
            <v>0</v>
          </cell>
          <cell r="S13">
            <v>2014.5</v>
          </cell>
          <cell r="T13">
            <v>0</v>
          </cell>
          <cell r="U13">
            <v>0</v>
          </cell>
          <cell r="V13">
            <v>0</v>
          </cell>
          <cell r="W13">
            <v>0</v>
          </cell>
          <cell r="X13">
            <v>0</v>
          </cell>
          <cell r="Y13">
            <v>2014.75</v>
          </cell>
          <cell r="Z13">
            <v>2014.5</v>
          </cell>
          <cell r="AA13">
            <v>0</v>
          </cell>
          <cell r="AB13">
            <v>0</v>
          </cell>
          <cell r="AC13">
            <v>0</v>
          </cell>
          <cell r="AD13">
            <v>2014.5</v>
          </cell>
          <cell r="AE13">
            <v>0</v>
          </cell>
          <cell r="AF13">
            <v>0</v>
          </cell>
          <cell r="AG13">
            <v>0</v>
          </cell>
          <cell r="AH13">
            <v>0</v>
          </cell>
          <cell r="AI13">
            <v>0</v>
          </cell>
          <cell r="AJ13">
            <v>0</v>
          </cell>
          <cell r="AK13">
            <v>2014</v>
          </cell>
        </row>
        <row r="14">
          <cell r="C14" t="str">
            <v>Memantine500mg</v>
          </cell>
          <cell r="D14" t="str">
            <v>Memantine</v>
          </cell>
          <cell r="E14" t="str">
            <v>500mg</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Memantine750mg</v>
          </cell>
          <cell r="D15" t="str">
            <v>Memantine</v>
          </cell>
          <cell r="E15" t="str">
            <v>750mg</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Metformin XR850mg</v>
          </cell>
          <cell r="D16" t="str">
            <v>Metformin XR</v>
          </cell>
          <cell r="E16" t="str">
            <v>850mg</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Metformin XR1000mg</v>
          </cell>
          <cell r="D17" t="str">
            <v>Metformin XR</v>
          </cell>
          <cell r="E17" t="str">
            <v>1000mg</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Montelukast4mg</v>
          </cell>
          <cell r="D18" t="str">
            <v>Montelukast</v>
          </cell>
          <cell r="E18" t="str">
            <v>4mg</v>
          </cell>
          <cell r="F18" t="str">
            <v>Y</v>
          </cell>
          <cell r="G18">
            <v>2010.5</v>
          </cell>
          <cell r="H18">
            <v>0</v>
          </cell>
          <cell r="I18">
            <v>0</v>
          </cell>
          <cell r="J18">
            <v>0</v>
          </cell>
          <cell r="K18">
            <v>2011.75</v>
          </cell>
          <cell r="L18">
            <v>0</v>
          </cell>
          <cell r="M18">
            <v>0</v>
          </cell>
          <cell r="N18">
            <v>0</v>
          </cell>
          <cell r="O18">
            <v>0</v>
          </cell>
          <cell r="P18">
            <v>2011.75</v>
          </cell>
          <cell r="Q18">
            <v>0</v>
          </cell>
          <cell r="R18">
            <v>0</v>
          </cell>
          <cell r="S18">
            <v>2011.75</v>
          </cell>
          <cell r="T18">
            <v>0</v>
          </cell>
          <cell r="U18">
            <v>0</v>
          </cell>
          <cell r="V18">
            <v>0</v>
          </cell>
          <cell r="W18">
            <v>0</v>
          </cell>
          <cell r="X18">
            <v>0</v>
          </cell>
          <cell r="Y18">
            <v>2011</v>
          </cell>
          <cell r="Z18">
            <v>2011.75</v>
          </cell>
          <cell r="AA18">
            <v>0</v>
          </cell>
          <cell r="AB18">
            <v>0</v>
          </cell>
          <cell r="AC18">
            <v>0</v>
          </cell>
          <cell r="AD18">
            <v>2011.75</v>
          </cell>
          <cell r="AE18">
            <v>0</v>
          </cell>
          <cell r="AF18">
            <v>0</v>
          </cell>
          <cell r="AG18">
            <v>0</v>
          </cell>
          <cell r="AH18">
            <v>0</v>
          </cell>
          <cell r="AI18">
            <v>0</v>
          </cell>
          <cell r="AJ18">
            <v>0</v>
          </cell>
          <cell r="AK18">
            <v>2010.5</v>
          </cell>
        </row>
        <row r="19">
          <cell r="C19" t="str">
            <v>Montelukast5mg</v>
          </cell>
          <cell r="D19" t="str">
            <v>Montelukast</v>
          </cell>
          <cell r="E19" t="str">
            <v>5mg</v>
          </cell>
          <cell r="F19" t="str">
            <v>Y</v>
          </cell>
          <cell r="G19">
            <v>2010.5</v>
          </cell>
          <cell r="H19">
            <v>0</v>
          </cell>
          <cell r="I19">
            <v>0</v>
          </cell>
          <cell r="J19">
            <v>0</v>
          </cell>
          <cell r="K19">
            <v>2011.75</v>
          </cell>
          <cell r="L19">
            <v>0</v>
          </cell>
          <cell r="M19">
            <v>0</v>
          </cell>
          <cell r="N19">
            <v>0</v>
          </cell>
          <cell r="O19">
            <v>0</v>
          </cell>
          <cell r="P19">
            <v>2011.75</v>
          </cell>
          <cell r="Q19">
            <v>0</v>
          </cell>
          <cell r="R19">
            <v>0</v>
          </cell>
          <cell r="S19">
            <v>2011.75</v>
          </cell>
          <cell r="T19">
            <v>0</v>
          </cell>
          <cell r="U19">
            <v>0</v>
          </cell>
          <cell r="V19">
            <v>0</v>
          </cell>
          <cell r="W19">
            <v>0</v>
          </cell>
          <cell r="X19">
            <v>0</v>
          </cell>
          <cell r="Y19">
            <v>2011</v>
          </cell>
          <cell r="Z19">
            <v>2011.75</v>
          </cell>
          <cell r="AA19">
            <v>0</v>
          </cell>
          <cell r="AB19">
            <v>0</v>
          </cell>
          <cell r="AC19">
            <v>0</v>
          </cell>
          <cell r="AD19">
            <v>2011.75</v>
          </cell>
          <cell r="AE19">
            <v>0</v>
          </cell>
          <cell r="AF19">
            <v>0</v>
          </cell>
          <cell r="AG19">
            <v>0</v>
          </cell>
          <cell r="AH19">
            <v>0</v>
          </cell>
          <cell r="AI19">
            <v>0</v>
          </cell>
          <cell r="AJ19">
            <v>0</v>
          </cell>
          <cell r="AK19">
            <v>2010.5</v>
          </cell>
        </row>
        <row r="20">
          <cell r="C20" t="str">
            <v>Montelukast10mg</v>
          </cell>
          <cell r="D20" t="str">
            <v>Montelukast</v>
          </cell>
          <cell r="E20" t="str">
            <v>10mg</v>
          </cell>
          <cell r="F20" t="str">
            <v>Y</v>
          </cell>
          <cell r="G20">
            <v>2010.5</v>
          </cell>
          <cell r="H20">
            <v>0</v>
          </cell>
          <cell r="I20">
            <v>0</v>
          </cell>
          <cell r="J20">
            <v>0</v>
          </cell>
          <cell r="K20">
            <v>2011.75</v>
          </cell>
          <cell r="L20">
            <v>0</v>
          </cell>
          <cell r="M20">
            <v>0</v>
          </cell>
          <cell r="N20">
            <v>0</v>
          </cell>
          <cell r="O20">
            <v>0</v>
          </cell>
          <cell r="P20">
            <v>2011.75</v>
          </cell>
          <cell r="Q20">
            <v>0</v>
          </cell>
          <cell r="R20">
            <v>0</v>
          </cell>
          <cell r="S20">
            <v>2011.75</v>
          </cell>
          <cell r="T20">
            <v>0</v>
          </cell>
          <cell r="U20">
            <v>0</v>
          </cell>
          <cell r="V20">
            <v>0</v>
          </cell>
          <cell r="W20">
            <v>0</v>
          </cell>
          <cell r="X20">
            <v>0</v>
          </cell>
          <cell r="Y20">
            <v>2011</v>
          </cell>
          <cell r="Z20">
            <v>2011.75</v>
          </cell>
          <cell r="AA20">
            <v>0</v>
          </cell>
          <cell r="AB20">
            <v>0</v>
          </cell>
          <cell r="AC20">
            <v>0</v>
          </cell>
          <cell r="AD20">
            <v>2011.75</v>
          </cell>
          <cell r="AE20">
            <v>0</v>
          </cell>
          <cell r="AF20">
            <v>0</v>
          </cell>
          <cell r="AG20">
            <v>0</v>
          </cell>
          <cell r="AH20">
            <v>0</v>
          </cell>
          <cell r="AI20">
            <v>0</v>
          </cell>
          <cell r="AJ20">
            <v>0</v>
          </cell>
          <cell r="AK20">
            <v>2010.5</v>
          </cell>
        </row>
        <row r="21">
          <cell r="C21" t="str">
            <v>Oxcarbazepine</v>
          </cell>
          <cell r="D21" t="str">
            <v>Oxcarbazepine</v>
          </cell>
          <cell r="E21">
            <v>0</v>
          </cell>
          <cell r="F21" t="str">
            <v>Y</v>
          </cell>
          <cell r="G21">
            <v>0</v>
          </cell>
          <cell r="H21">
            <v>0</v>
          </cell>
          <cell r="I21">
            <v>0</v>
          </cell>
          <cell r="J21">
            <v>0</v>
          </cell>
          <cell r="K21">
            <v>2013.5</v>
          </cell>
          <cell r="L21">
            <v>0</v>
          </cell>
          <cell r="M21">
            <v>0</v>
          </cell>
          <cell r="N21">
            <v>0</v>
          </cell>
          <cell r="O21">
            <v>0</v>
          </cell>
          <cell r="P21">
            <v>2013.5</v>
          </cell>
          <cell r="Q21">
            <v>0</v>
          </cell>
          <cell r="R21">
            <v>0</v>
          </cell>
          <cell r="S21">
            <v>2013.5</v>
          </cell>
          <cell r="T21">
            <v>0</v>
          </cell>
          <cell r="U21">
            <v>0</v>
          </cell>
          <cell r="V21">
            <v>0</v>
          </cell>
          <cell r="W21">
            <v>0</v>
          </cell>
          <cell r="X21">
            <v>0</v>
          </cell>
          <cell r="Y21">
            <v>2013.5</v>
          </cell>
          <cell r="Z21">
            <v>0</v>
          </cell>
          <cell r="AA21">
            <v>0</v>
          </cell>
          <cell r="AB21">
            <v>0</v>
          </cell>
          <cell r="AC21">
            <v>0</v>
          </cell>
          <cell r="AD21">
            <v>0</v>
          </cell>
          <cell r="AE21">
            <v>0</v>
          </cell>
          <cell r="AF21">
            <v>0</v>
          </cell>
          <cell r="AG21">
            <v>0</v>
          </cell>
          <cell r="AH21">
            <v>0</v>
          </cell>
          <cell r="AI21">
            <v>0</v>
          </cell>
          <cell r="AJ21">
            <v>0</v>
          </cell>
          <cell r="AK21">
            <v>2013.5</v>
          </cell>
        </row>
        <row r="22">
          <cell r="C22" t="str">
            <v>Pioglitazone15mg</v>
          </cell>
          <cell r="D22" t="str">
            <v>Pioglitazone</v>
          </cell>
          <cell r="E22" t="str">
            <v>15mg</v>
          </cell>
          <cell r="F22" t="str">
            <v>Y</v>
          </cell>
          <cell r="G22">
            <v>2012.5</v>
          </cell>
          <cell r="H22">
            <v>0</v>
          </cell>
          <cell r="I22">
            <v>0</v>
          </cell>
          <cell r="J22">
            <v>0</v>
          </cell>
          <cell r="K22">
            <v>2013.25</v>
          </cell>
          <cell r="L22">
            <v>0</v>
          </cell>
          <cell r="M22">
            <v>0</v>
          </cell>
          <cell r="N22">
            <v>0</v>
          </cell>
          <cell r="O22">
            <v>0</v>
          </cell>
          <cell r="P22">
            <v>2013.25</v>
          </cell>
          <cell r="Q22">
            <v>0</v>
          </cell>
          <cell r="R22">
            <v>0</v>
          </cell>
          <cell r="S22">
            <v>2013.25</v>
          </cell>
          <cell r="T22">
            <v>0</v>
          </cell>
          <cell r="U22">
            <v>0</v>
          </cell>
          <cell r="V22">
            <v>0</v>
          </cell>
          <cell r="W22">
            <v>0</v>
          </cell>
          <cell r="X22">
            <v>0</v>
          </cell>
          <cell r="Y22">
            <v>2013.25</v>
          </cell>
          <cell r="Z22">
            <v>2013.25</v>
          </cell>
          <cell r="AA22">
            <v>0</v>
          </cell>
          <cell r="AB22">
            <v>0</v>
          </cell>
          <cell r="AC22">
            <v>0</v>
          </cell>
          <cell r="AD22">
            <v>2013.25</v>
          </cell>
          <cell r="AE22">
            <v>0</v>
          </cell>
          <cell r="AF22">
            <v>0</v>
          </cell>
          <cell r="AG22">
            <v>0</v>
          </cell>
          <cell r="AH22">
            <v>0</v>
          </cell>
          <cell r="AI22">
            <v>0</v>
          </cell>
          <cell r="AJ22">
            <v>0</v>
          </cell>
          <cell r="AK22">
            <v>2012.5</v>
          </cell>
        </row>
        <row r="23">
          <cell r="C23" t="str">
            <v>Pioglitazone30mg</v>
          </cell>
          <cell r="D23" t="str">
            <v>Pioglitazone</v>
          </cell>
          <cell r="E23" t="str">
            <v>30mg</v>
          </cell>
          <cell r="F23" t="str">
            <v>Y</v>
          </cell>
          <cell r="G23">
            <v>2012.5</v>
          </cell>
          <cell r="H23">
            <v>0</v>
          </cell>
          <cell r="I23">
            <v>0</v>
          </cell>
          <cell r="J23">
            <v>0</v>
          </cell>
          <cell r="K23">
            <v>2013.25</v>
          </cell>
          <cell r="L23">
            <v>0</v>
          </cell>
          <cell r="M23">
            <v>0</v>
          </cell>
          <cell r="N23">
            <v>0</v>
          </cell>
          <cell r="O23">
            <v>0</v>
          </cell>
          <cell r="P23">
            <v>2013.25</v>
          </cell>
          <cell r="Q23">
            <v>0</v>
          </cell>
          <cell r="R23">
            <v>0</v>
          </cell>
          <cell r="S23">
            <v>2013.25</v>
          </cell>
          <cell r="T23">
            <v>0</v>
          </cell>
          <cell r="U23">
            <v>0</v>
          </cell>
          <cell r="V23">
            <v>0</v>
          </cell>
          <cell r="W23">
            <v>0</v>
          </cell>
          <cell r="X23">
            <v>0</v>
          </cell>
          <cell r="Y23">
            <v>2013.25</v>
          </cell>
          <cell r="Z23">
            <v>2013.25</v>
          </cell>
          <cell r="AA23">
            <v>0</v>
          </cell>
          <cell r="AB23">
            <v>0</v>
          </cell>
          <cell r="AC23">
            <v>0</v>
          </cell>
          <cell r="AD23">
            <v>2013.25</v>
          </cell>
          <cell r="AE23">
            <v>0</v>
          </cell>
          <cell r="AF23">
            <v>0</v>
          </cell>
          <cell r="AG23">
            <v>0</v>
          </cell>
          <cell r="AH23">
            <v>0</v>
          </cell>
          <cell r="AI23">
            <v>0</v>
          </cell>
          <cell r="AJ23">
            <v>0</v>
          </cell>
          <cell r="AK23">
            <v>2012.5</v>
          </cell>
        </row>
        <row r="24">
          <cell r="C24" t="str">
            <v>Pioglitazone45mg</v>
          </cell>
          <cell r="D24" t="str">
            <v>Pioglitazone</v>
          </cell>
          <cell r="E24" t="str">
            <v>45mg</v>
          </cell>
          <cell r="F24" t="str">
            <v>Y</v>
          </cell>
          <cell r="G24">
            <v>2012.5</v>
          </cell>
          <cell r="H24">
            <v>0</v>
          </cell>
          <cell r="I24">
            <v>0</v>
          </cell>
          <cell r="J24">
            <v>0</v>
          </cell>
          <cell r="K24">
            <v>2013.25</v>
          </cell>
          <cell r="L24">
            <v>0</v>
          </cell>
          <cell r="M24">
            <v>0</v>
          </cell>
          <cell r="N24">
            <v>0</v>
          </cell>
          <cell r="O24">
            <v>0</v>
          </cell>
          <cell r="P24">
            <v>2013.25</v>
          </cell>
          <cell r="Q24">
            <v>0</v>
          </cell>
          <cell r="R24">
            <v>0</v>
          </cell>
          <cell r="S24">
            <v>2013.25</v>
          </cell>
          <cell r="T24">
            <v>0</v>
          </cell>
          <cell r="U24">
            <v>0</v>
          </cell>
          <cell r="V24">
            <v>0</v>
          </cell>
          <cell r="W24">
            <v>0</v>
          </cell>
          <cell r="X24">
            <v>0</v>
          </cell>
          <cell r="Y24">
            <v>2013.25</v>
          </cell>
          <cell r="Z24">
            <v>2013.25</v>
          </cell>
          <cell r="AA24">
            <v>0</v>
          </cell>
          <cell r="AB24">
            <v>0</v>
          </cell>
          <cell r="AC24">
            <v>0</v>
          </cell>
          <cell r="AD24">
            <v>2013.25</v>
          </cell>
          <cell r="AE24">
            <v>0</v>
          </cell>
          <cell r="AF24">
            <v>0</v>
          </cell>
          <cell r="AG24">
            <v>0</v>
          </cell>
          <cell r="AH24">
            <v>0</v>
          </cell>
          <cell r="AI24">
            <v>0</v>
          </cell>
          <cell r="AJ24">
            <v>0</v>
          </cell>
          <cell r="AK24">
            <v>2012.5</v>
          </cell>
        </row>
        <row r="25">
          <cell r="C25" t="str">
            <v>Pramipexole0.088mg</v>
          </cell>
          <cell r="D25" t="str">
            <v>Pramipexole</v>
          </cell>
          <cell r="E25" t="str">
            <v>0.088mg</v>
          </cell>
          <cell r="F25" t="str">
            <v>Y</v>
          </cell>
          <cell r="G25">
            <v>2011.5</v>
          </cell>
          <cell r="H25">
            <v>0</v>
          </cell>
          <cell r="I25">
            <v>0</v>
          </cell>
          <cell r="J25">
            <v>0</v>
          </cell>
          <cell r="K25">
            <v>2012.25</v>
          </cell>
          <cell r="L25">
            <v>0</v>
          </cell>
          <cell r="M25">
            <v>0</v>
          </cell>
          <cell r="N25">
            <v>0</v>
          </cell>
          <cell r="O25">
            <v>0</v>
          </cell>
          <cell r="P25">
            <v>2012.25</v>
          </cell>
          <cell r="Q25">
            <v>0</v>
          </cell>
          <cell r="R25">
            <v>0</v>
          </cell>
          <cell r="S25">
            <v>2012.5</v>
          </cell>
          <cell r="T25">
            <v>0</v>
          </cell>
          <cell r="U25">
            <v>0</v>
          </cell>
          <cell r="V25">
            <v>0</v>
          </cell>
          <cell r="W25">
            <v>0</v>
          </cell>
          <cell r="X25">
            <v>0</v>
          </cell>
          <cell r="Y25">
            <v>2012.25</v>
          </cell>
          <cell r="Z25">
            <v>2012.5</v>
          </cell>
          <cell r="AA25">
            <v>0</v>
          </cell>
          <cell r="AB25">
            <v>0</v>
          </cell>
          <cell r="AC25">
            <v>0</v>
          </cell>
          <cell r="AD25">
            <v>2012.25</v>
          </cell>
          <cell r="AE25">
            <v>0</v>
          </cell>
          <cell r="AF25">
            <v>0</v>
          </cell>
          <cell r="AG25">
            <v>0</v>
          </cell>
          <cell r="AH25">
            <v>0</v>
          </cell>
          <cell r="AI25">
            <v>0</v>
          </cell>
          <cell r="AJ25">
            <v>0</v>
          </cell>
          <cell r="AK25">
            <v>2011.5</v>
          </cell>
        </row>
        <row r="26">
          <cell r="C26" t="str">
            <v>Pramipexole0.18mg</v>
          </cell>
          <cell r="D26" t="str">
            <v>Pramipexole</v>
          </cell>
          <cell r="E26" t="str">
            <v>0.18mg</v>
          </cell>
          <cell r="F26" t="str">
            <v>Y</v>
          </cell>
          <cell r="G26">
            <v>2011.5</v>
          </cell>
          <cell r="H26">
            <v>0</v>
          </cell>
          <cell r="I26">
            <v>0</v>
          </cell>
          <cell r="J26">
            <v>0</v>
          </cell>
          <cell r="K26">
            <v>2012.25</v>
          </cell>
          <cell r="L26">
            <v>0</v>
          </cell>
          <cell r="M26">
            <v>0</v>
          </cell>
          <cell r="N26">
            <v>0</v>
          </cell>
          <cell r="O26">
            <v>0</v>
          </cell>
          <cell r="P26">
            <v>2012.25</v>
          </cell>
          <cell r="Q26">
            <v>0</v>
          </cell>
          <cell r="R26">
            <v>0</v>
          </cell>
          <cell r="S26">
            <v>2012.5</v>
          </cell>
          <cell r="T26">
            <v>0</v>
          </cell>
          <cell r="U26">
            <v>0</v>
          </cell>
          <cell r="V26">
            <v>0</v>
          </cell>
          <cell r="W26">
            <v>0</v>
          </cell>
          <cell r="X26">
            <v>0</v>
          </cell>
          <cell r="Y26">
            <v>2012.25</v>
          </cell>
          <cell r="Z26">
            <v>2012.5</v>
          </cell>
          <cell r="AA26">
            <v>0</v>
          </cell>
          <cell r="AB26">
            <v>0</v>
          </cell>
          <cell r="AC26">
            <v>0</v>
          </cell>
          <cell r="AD26">
            <v>2012.25</v>
          </cell>
          <cell r="AE26">
            <v>0</v>
          </cell>
          <cell r="AF26">
            <v>0</v>
          </cell>
          <cell r="AG26">
            <v>0</v>
          </cell>
          <cell r="AH26">
            <v>0</v>
          </cell>
          <cell r="AI26">
            <v>0</v>
          </cell>
          <cell r="AJ26">
            <v>0</v>
          </cell>
          <cell r="AK26">
            <v>2011.5</v>
          </cell>
        </row>
        <row r="27">
          <cell r="C27" t="str">
            <v>Pramipexole0.7mg</v>
          </cell>
          <cell r="D27" t="str">
            <v>Pramipexole</v>
          </cell>
          <cell r="E27" t="str">
            <v>0.7mg</v>
          </cell>
          <cell r="F27" t="str">
            <v>Y</v>
          </cell>
          <cell r="G27">
            <v>2011.5</v>
          </cell>
          <cell r="H27">
            <v>0</v>
          </cell>
          <cell r="I27">
            <v>0</v>
          </cell>
          <cell r="J27">
            <v>0</v>
          </cell>
          <cell r="K27">
            <v>2012.25</v>
          </cell>
          <cell r="L27">
            <v>0</v>
          </cell>
          <cell r="M27">
            <v>0</v>
          </cell>
          <cell r="N27">
            <v>0</v>
          </cell>
          <cell r="O27">
            <v>0</v>
          </cell>
          <cell r="P27">
            <v>2012.25</v>
          </cell>
          <cell r="Q27">
            <v>0</v>
          </cell>
          <cell r="R27">
            <v>0</v>
          </cell>
          <cell r="S27">
            <v>2012.5</v>
          </cell>
          <cell r="T27">
            <v>0</v>
          </cell>
          <cell r="U27">
            <v>0</v>
          </cell>
          <cell r="V27">
            <v>0</v>
          </cell>
          <cell r="W27">
            <v>0</v>
          </cell>
          <cell r="X27">
            <v>0</v>
          </cell>
          <cell r="Y27">
            <v>2012.25</v>
          </cell>
          <cell r="Z27">
            <v>2012.5</v>
          </cell>
          <cell r="AA27">
            <v>0</v>
          </cell>
          <cell r="AB27">
            <v>0</v>
          </cell>
          <cell r="AC27">
            <v>0</v>
          </cell>
          <cell r="AD27">
            <v>2012.25</v>
          </cell>
          <cell r="AE27">
            <v>0</v>
          </cell>
          <cell r="AF27">
            <v>0</v>
          </cell>
          <cell r="AG27">
            <v>0</v>
          </cell>
          <cell r="AH27">
            <v>0</v>
          </cell>
          <cell r="AI27">
            <v>0</v>
          </cell>
          <cell r="AJ27">
            <v>0</v>
          </cell>
          <cell r="AK27">
            <v>2011.5</v>
          </cell>
        </row>
        <row r="28">
          <cell r="C28" t="str">
            <v>Pramipexole0.125mg</v>
          </cell>
          <cell r="D28" t="str">
            <v>Pramipexole</v>
          </cell>
          <cell r="E28" t="str">
            <v>0.125mg</v>
          </cell>
          <cell r="F28" t="str">
            <v>Y</v>
          </cell>
          <cell r="G28">
            <v>2011.5</v>
          </cell>
          <cell r="H28">
            <v>0</v>
          </cell>
          <cell r="I28">
            <v>0</v>
          </cell>
          <cell r="J28">
            <v>0</v>
          </cell>
          <cell r="K28">
            <v>2012.25</v>
          </cell>
          <cell r="L28">
            <v>0</v>
          </cell>
          <cell r="M28">
            <v>0</v>
          </cell>
          <cell r="N28">
            <v>0</v>
          </cell>
          <cell r="O28">
            <v>0</v>
          </cell>
          <cell r="P28">
            <v>2012.25</v>
          </cell>
          <cell r="Q28">
            <v>0</v>
          </cell>
          <cell r="R28">
            <v>0</v>
          </cell>
          <cell r="S28">
            <v>2012.5</v>
          </cell>
          <cell r="T28">
            <v>0</v>
          </cell>
          <cell r="U28">
            <v>0</v>
          </cell>
          <cell r="V28">
            <v>0</v>
          </cell>
          <cell r="W28">
            <v>0</v>
          </cell>
          <cell r="X28">
            <v>0</v>
          </cell>
          <cell r="Y28">
            <v>2012.25</v>
          </cell>
          <cell r="Z28">
            <v>2012.5</v>
          </cell>
          <cell r="AA28">
            <v>0</v>
          </cell>
          <cell r="AB28">
            <v>0</v>
          </cell>
          <cell r="AC28">
            <v>0</v>
          </cell>
          <cell r="AD28">
            <v>2012.25</v>
          </cell>
          <cell r="AE28">
            <v>0</v>
          </cell>
          <cell r="AF28">
            <v>0</v>
          </cell>
          <cell r="AG28">
            <v>0</v>
          </cell>
          <cell r="AH28">
            <v>0</v>
          </cell>
          <cell r="AI28">
            <v>0</v>
          </cell>
          <cell r="AJ28">
            <v>0</v>
          </cell>
          <cell r="AK28">
            <v>2011.5</v>
          </cell>
        </row>
        <row r="29">
          <cell r="C29" t="str">
            <v>Pramipexole0.25mg</v>
          </cell>
          <cell r="D29" t="str">
            <v>Pramipexole</v>
          </cell>
          <cell r="E29" t="str">
            <v>0.25mg</v>
          </cell>
          <cell r="F29" t="str">
            <v>Y</v>
          </cell>
          <cell r="G29">
            <v>2011.5</v>
          </cell>
          <cell r="H29">
            <v>0</v>
          </cell>
          <cell r="I29">
            <v>0</v>
          </cell>
          <cell r="J29">
            <v>0</v>
          </cell>
          <cell r="K29">
            <v>2012.25</v>
          </cell>
          <cell r="L29">
            <v>0</v>
          </cell>
          <cell r="M29">
            <v>0</v>
          </cell>
          <cell r="N29">
            <v>0</v>
          </cell>
          <cell r="O29">
            <v>0</v>
          </cell>
          <cell r="P29">
            <v>2012.25</v>
          </cell>
          <cell r="Q29">
            <v>0</v>
          </cell>
          <cell r="R29">
            <v>0</v>
          </cell>
          <cell r="S29">
            <v>2012.5</v>
          </cell>
          <cell r="T29">
            <v>0</v>
          </cell>
          <cell r="U29">
            <v>0</v>
          </cell>
          <cell r="V29">
            <v>0</v>
          </cell>
          <cell r="W29">
            <v>0</v>
          </cell>
          <cell r="X29">
            <v>0</v>
          </cell>
          <cell r="Y29">
            <v>2012.25</v>
          </cell>
          <cell r="Z29">
            <v>2012.5</v>
          </cell>
          <cell r="AA29">
            <v>0</v>
          </cell>
          <cell r="AB29">
            <v>0</v>
          </cell>
          <cell r="AC29">
            <v>0</v>
          </cell>
          <cell r="AD29">
            <v>2012.25</v>
          </cell>
          <cell r="AE29">
            <v>0</v>
          </cell>
          <cell r="AF29">
            <v>0</v>
          </cell>
          <cell r="AG29">
            <v>0</v>
          </cell>
          <cell r="AH29">
            <v>0</v>
          </cell>
          <cell r="AI29">
            <v>0</v>
          </cell>
          <cell r="AJ29">
            <v>0</v>
          </cell>
          <cell r="AK29">
            <v>2011.5</v>
          </cell>
        </row>
        <row r="30">
          <cell r="C30" t="str">
            <v>Pramipexole0.5mg</v>
          </cell>
          <cell r="D30" t="str">
            <v>Pramipexole</v>
          </cell>
          <cell r="E30" t="str">
            <v>0.5mg</v>
          </cell>
          <cell r="F30" t="str">
            <v>Y</v>
          </cell>
          <cell r="G30">
            <v>2011.5</v>
          </cell>
          <cell r="H30">
            <v>0</v>
          </cell>
          <cell r="I30">
            <v>0</v>
          </cell>
          <cell r="J30">
            <v>0</v>
          </cell>
          <cell r="K30">
            <v>2012.25</v>
          </cell>
          <cell r="L30">
            <v>0</v>
          </cell>
          <cell r="M30">
            <v>0</v>
          </cell>
          <cell r="N30">
            <v>0</v>
          </cell>
          <cell r="O30">
            <v>0</v>
          </cell>
          <cell r="P30">
            <v>2012.25</v>
          </cell>
          <cell r="Q30">
            <v>0</v>
          </cell>
          <cell r="R30">
            <v>0</v>
          </cell>
          <cell r="S30">
            <v>2012.5</v>
          </cell>
          <cell r="T30">
            <v>0</v>
          </cell>
          <cell r="U30">
            <v>0</v>
          </cell>
          <cell r="V30">
            <v>0</v>
          </cell>
          <cell r="W30">
            <v>0</v>
          </cell>
          <cell r="X30">
            <v>0</v>
          </cell>
          <cell r="Y30">
            <v>2012.25</v>
          </cell>
          <cell r="Z30">
            <v>2012.5</v>
          </cell>
          <cell r="AA30">
            <v>0</v>
          </cell>
          <cell r="AB30">
            <v>0</v>
          </cell>
          <cell r="AC30">
            <v>0</v>
          </cell>
          <cell r="AD30">
            <v>2012.25</v>
          </cell>
          <cell r="AE30">
            <v>0</v>
          </cell>
          <cell r="AF30">
            <v>0</v>
          </cell>
          <cell r="AG30">
            <v>0</v>
          </cell>
          <cell r="AH30">
            <v>0</v>
          </cell>
          <cell r="AI30">
            <v>0</v>
          </cell>
          <cell r="AJ30">
            <v>0</v>
          </cell>
          <cell r="AK30">
            <v>2011.5</v>
          </cell>
        </row>
        <row r="31">
          <cell r="C31" t="str">
            <v>Pramipexole0.75mg</v>
          </cell>
          <cell r="D31" t="str">
            <v>Pramipexole</v>
          </cell>
          <cell r="E31" t="str">
            <v>0.75mg</v>
          </cell>
          <cell r="F31" t="str">
            <v>Y</v>
          </cell>
          <cell r="G31">
            <v>2011.5</v>
          </cell>
          <cell r="H31">
            <v>0</v>
          </cell>
          <cell r="I31">
            <v>0</v>
          </cell>
          <cell r="J31">
            <v>0</v>
          </cell>
          <cell r="K31">
            <v>2012.25</v>
          </cell>
          <cell r="L31">
            <v>0</v>
          </cell>
          <cell r="M31">
            <v>0</v>
          </cell>
          <cell r="N31">
            <v>0</v>
          </cell>
          <cell r="O31">
            <v>0</v>
          </cell>
          <cell r="P31">
            <v>2012.25</v>
          </cell>
          <cell r="Q31">
            <v>0</v>
          </cell>
          <cell r="R31">
            <v>0</v>
          </cell>
          <cell r="S31">
            <v>2012.5</v>
          </cell>
          <cell r="T31">
            <v>0</v>
          </cell>
          <cell r="U31">
            <v>0</v>
          </cell>
          <cell r="V31">
            <v>0</v>
          </cell>
          <cell r="W31">
            <v>0</v>
          </cell>
          <cell r="X31">
            <v>0</v>
          </cell>
          <cell r="Y31">
            <v>2012.25</v>
          </cell>
          <cell r="Z31">
            <v>2012.5</v>
          </cell>
          <cell r="AA31">
            <v>0</v>
          </cell>
          <cell r="AB31">
            <v>0</v>
          </cell>
          <cell r="AC31">
            <v>0</v>
          </cell>
          <cell r="AD31">
            <v>2012.25</v>
          </cell>
          <cell r="AE31">
            <v>0</v>
          </cell>
          <cell r="AF31">
            <v>0</v>
          </cell>
          <cell r="AG31">
            <v>0</v>
          </cell>
          <cell r="AH31">
            <v>0</v>
          </cell>
          <cell r="AI31">
            <v>0</v>
          </cell>
          <cell r="AJ31">
            <v>0</v>
          </cell>
          <cell r="AK31">
            <v>2011.5</v>
          </cell>
        </row>
        <row r="32">
          <cell r="C32" t="str">
            <v>Pramipexole1mg</v>
          </cell>
          <cell r="D32" t="str">
            <v>Pramipexole</v>
          </cell>
          <cell r="E32" t="str">
            <v>1mg</v>
          </cell>
          <cell r="F32" t="str">
            <v>Y</v>
          </cell>
          <cell r="G32">
            <v>2011.5</v>
          </cell>
          <cell r="H32">
            <v>0</v>
          </cell>
          <cell r="I32">
            <v>0</v>
          </cell>
          <cell r="J32">
            <v>0</v>
          </cell>
          <cell r="K32">
            <v>2012.25</v>
          </cell>
          <cell r="L32">
            <v>0</v>
          </cell>
          <cell r="M32">
            <v>0</v>
          </cell>
          <cell r="N32">
            <v>0</v>
          </cell>
          <cell r="O32">
            <v>0</v>
          </cell>
          <cell r="P32">
            <v>2012.25</v>
          </cell>
          <cell r="Q32">
            <v>0</v>
          </cell>
          <cell r="R32">
            <v>0</v>
          </cell>
          <cell r="S32">
            <v>2012.5</v>
          </cell>
          <cell r="T32">
            <v>0</v>
          </cell>
          <cell r="U32">
            <v>0</v>
          </cell>
          <cell r="V32">
            <v>0</v>
          </cell>
          <cell r="W32">
            <v>0</v>
          </cell>
          <cell r="X32">
            <v>0</v>
          </cell>
          <cell r="Y32">
            <v>2012.25</v>
          </cell>
          <cell r="Z32">
            <v>2012.5</v>
          </cell>
          <cell r="AA32">
            <v>0</v>
          </cell>
          <cell r="AB32">
            <v>0</v>
          </cell>
          <cell r="AC32">
            <v>0</v>
          </cell>
          <cell r="AD32">
            <v>2012.25</v>
          </cell>
          <cell r="AE32">
            <v>0</v>
          </cell>
          <cell r="AF32">
            <v>0</v>
          </cell>
          <cell r="AG32">
            <v>0</v>
          </cell>
          <cell r="AH32">
            <v>0</v>
          </cell>
          <cell r="AI32">
            <v>0</v>
          </cell>
          <cell r="AJ32">
            <v>0</v>
          </cell>
          <cell r="AK32">
            <v>2011.5</v>
          </cell>
        </row>
        <row r="33">
          <cell r="C33" t="str">
            <v>Pramipexole1.5mg</v>
          </cell>
          <cell r="D33" t="str">
            <v>Pramipexole</v>
          </cell>
          <cell r="E33" t="str">
            <v>1.5mg</v>
          </cell>
          <cell r="F33" t="str">
            <v>Y</v>
          </cell>
          <cell r="G33">
            <v>2011.5</v>
          </cell>
          <cell r="H33">
            <v>0</v>
          </cell>
          <cell r="I33">
            <v>0</v>
          </cell>
          <cell r="J33">
            <v>0</v>
          </cell>
          <cell r="K33">
            <v>2012.25</v>
          </cell>
          <cell r="L33">
            <v>0</v>
          </cell>
          <cell r="M33">
            <v>0</v>
          </cell>
          <cell r="N33">
            <v>0</v>
          </cell>
          <cell r="O33">
            <v>0</v>
          </cell>
          <cell r="P33">
            <v>2012.25</v>
          </cell>
          <cell r="Q33">
            <v>0</v>
          </cell>
          <cell r="R33">
            <v>0</v>
          </cell>
          <cell r="S33">
            <v>2012.5</v>
          </cell>
          <cell r="T33">
            <v>0</v>
          </cell>
          <cell r="U33">
            <v>0</v>
          </cell>
          <cell r="V33">
            <v>0</v>
          </cell>
          <cell r="W33">
            <v>0</v>
          </cell>
          <cell r="X33">
            <v>0</v>
          </cell>
          <cell r="Y33">
            <v>2012.25</v>
          </cell>
          <cell r="Z33">
            <v>2012.5</v>
          </cell>
          <cell r="AA33">
            <v>0</v>
          </cell>
          <cell r="AB33">
            <v>0</v>
          </cell>
          <cell r="AC33">
            <v>0</v>
          </cell>
          <cell r="AD33">
            <v>2012.25</v>
          </cell>
          <cell r="AE33">
            <v>0</v>
          </cell>
          <cell r="AF33">
            <v>0</v>
          </cell>
          <cell r="AG33">
            <v>0</v>
          </cell>
          <cell r="AH33">
            <v>0</v>
          </cell>
          <cell r="AI33">
            <v>0</v>
          </cell>
          <cell r="AJ33">
            <v>0</v>
          </cell>
          <cell r="AK33">
            <v>2011.5</v>
          </cell>
        </row>
        <row r="34">
          <cell r="C34" t="str">
            <v>Rivastigmine</v>
          </cell>
          <cell r="D34" t="str">
            <v>Rivastigmine</v>
          </cell>
          <cell r="E34">
            <v>0</v>
          </cell>
          <cell r="F34" t="str">
            <v>Y</v>
          </cell>
          <cell r="G34">
            <v>2010.25</v>
          </cell>
          <cell r="H34">
            <v>0</v>
          </cell>
          <cell r="I34">
            <v>0</v>
          </cell>
          <cell r="J34">
            <v>0</v>
          </cell>
          <cell r="K34">
            <v>2011</v>
          </cell>
          <cell r="L34">
            <v>0</v>
          </cell>
          <cell r="M34">
            <v>0</v>
          </cell>
          <cell r="N34">
            <v>0</v>
          </cell>
          <cell r="O34">
            <v>0</v>
          </cell>
          <cell r="P34">
            <v>2011</v>
          </cell>
          <cell r="Q34">
            <v>0</v>
          </cell>
          <cell r="R34">
            <v>0</v>
          </cell>
          <cell r="S34">
            <v>2011</v>
          </cell>
          <cell r="T34">
            <v>0</v>
          </cell>
          <cell r="U34">
            <v>0</v>
          </cell>
          <cell r="V34">
            <v>0</v>
          </cell>
          <cell r="W34">
            <v>0</v>
          </cell>
          <cell r="X34">
            <v>0</v>
          </cell>
          <cell r="Y34">
            <v>2010.5</v>
          </cell>
          <cell r="Z34">
            <v>2011</v>
          </cell>
          <cell r="AA34">
            <v>0</v>
          </cell>
          <cell r="AB34">
            <v>0</v>
          </cell>
          <cell r="AC34">
            <v>0</v>
          </cell>
          <cell r="AD34">
            <v>2011</v>
          </cell>
          <cell r="AE34">
            <v>0</v>
          </cell>
          <cell r="AF34">
            <v>0</v>
          </cell>
          <cell r="AG34">
            <v>0</v>
          </cell>
          <cell r="AH34">
            <v>0</v>
          </cell>
          <cell r="AI34">
            <v>0</v>
          </cell>
          <cell r="AJ34">
            <v>0</v>
          </cell>
          <cell r="AK34">
            <v>2010.25</v>
          </cell>
        </row>
        <row r="35">
          <cell r="C35" t="str">
            <v>Topiramate25mg</v>
          </cell>
          <cell r="D35" t="str">
            <v>Topiramate</v>
          </cell>
          <cell r="E35" t="str">
            <v>25mg</v>
          </cell>
          <cell r="F35" t="str">
            <v>Y</v>
          </cell>
          <cell r="G35">
            <v>2011.5</v>
          </cell>
          <cell r="H35">
            <v>0</v>
          </cell>
          <cell r="I35">
            <v>0</v>
          </cell>
          <cell r="J35">
            <v>0</v>
          </cell>
          <cell r="K35">
            <v>2012.25</v>
          </cell>
          <cell r="L35">
            <v>0</v>
          </cell>
          <cell r="M35">
            <v>0</v>
          </cell>
          <cell r="N35">
            <v>0</v>
          </cell>
          <cell r="O35">
            <v>0</v>
          </cell>
          <cell r="P35">
            <v>2012.25</v>
          </cell>
          <cell r="Q35">
            <v>0</v>
          </cell>
          <cell r="R35">
            <v>0</v>
          </cell>
          <cell r="S35">
            <v>2012.25</v>
          </cell>
          <cell r="T35">
            <v>0</v>
          </cell>
          <cell r="U35">
            <v>0</v>
          </cell>
          <cell r="V35">
            <v>0</v>
          </cell>
          <cell r="W35">
            <v>0</v>
          </cell>
          <cell r="X35">
            <v>0</v>
          </cell>
          <cell r="Y35">
            <v>2011.5</v>
          </cell>
          <cell r="Z35">
            <v>2012.25</v>
          </cell>
          <cell r="AA35">
            <v>0</v>
          </cell>
          <cell r="AB35">
            <v>0</v>
          </cell>
          <cell r="AC35">
            <v>0</v>
          </cell>
          <cell r="AD35">
            <v>2012.25</v>
          </cell>
          <cell r="AE35">
            <v>0</v>
          </cell>
          <cell r="AF35">
            <v>0</v>
          </cell>
          <cell r="AG35">
            <v>0</v>
          </cell>
          <cell r="AH35">
            <v>0</v>
          </cell>
          <cell r="AI35">
            <v>0</v>
          </cell>
          <cell r="AJ35">
            <v>0</v>
          </cell>
          <cell r="AK35">
            <v>2011.5</v>
          </cell>
        </row>
        <row r="36">
          <cell r="C36" t="str">
            <v>Topiramate50mg</v>
          </cell>
          <cell r="D36" t="str">
            <v>Topiramate</v>
          </cell>
          <cell r="E36" t="str">
            <v>50mg</v>
          </cell>
          <cell r="F36" t="str">
            <v>Y</v>
          </cell>
          <cell r="G36">
            <v>2011.5</v>
          </cell>
          <cell r="H36">
            <v>0</v>
          </cell>
          <cell r="I36">
            <v>0</v>
          </cell>
          <cell r="J36">
            <v>0</v>
          </cell>
          <cell r="K36">
            <v>2012.25</v>
          </cell>
          <cell r="L36">
            <v>0</v>
          </cell>
          <cell r="M36">
            <v>0</v>
          </cell>
          <cell r="N36">
            <v>0</v>
          </cell>
          <cell r="O36">
            <v>0</v>
          </cell>
          <cell r="P36">
            <v>2012.25</v>
          </cell>
          <cell r="Q36">
            <v>0</v>
          </cell>
          <cell r="R36">
            <v>0</v>
          </cell>
          <cell r="S36">
            <v>2012.25</v>
          </cell>
          <cell r="T36">
            <v>0</v>
          </cell>
          <cell r="U36">
            <v>0</v>
          </cell>
          <cell r="V36">
            <v>0</v>
          </cell>
          <cell r="W36">
            <v>0</v>
          </cell>
          <cell r="X36">
            <v>0</v>
          </cell>
          <cell r="Y36">
            <v>2011.5</v>
          </cell>
          <cell r="Z36">
            <v>2012.25</v>
          </cell>
          <cell r="AA36">
            <v>0</v>
          </cell>
          <cell r="AB36">
            <v>0</v>
          </cell>
          <cell r="AC36">
            <v>0</v>
          </cell>
          <cell r="AD36">
            <v>2012.25</v>
          </cell>
          <cell r="AE36">
            <v>0</v>
          </cell>
          <cell r="AF36">
            <v>0</v>
          </cell>
          <cell r="AG36">
            <v>0</v>
          </cell>
          <cell r="AH36">
            <v>0</v>
          </cell>
          <cell r="AI36">
            <v>0</v>
          </cell>
          <cell r="AJ36">
            <v>0</v>
          </cell>
          <cell r="AK36">
            <v>2011.5</v>
          </cell>
        </row>
        <row r="37">
          <cell r="C37" t="str">
            <v>Topiramate100mg</v>
          </cell>
          <cell r="D37" t="str">
            <v>Topiramate</v>
          </cell>
          <cell r="E37" t="str">
            <v>100mg</v>
          </cell>
          <cell r="F37" t="str">
            <v>Y</v>
          </cell>
          <cell r="G37">
            <v>2011.5</v>
          </cell>
          <cell r="H37">
            <v>0</v>
          </cell>
          <cell r="I37">
            <v>0</v>
          </cell>
          <cell r="J37">
            <v>0</v>
          </cell>
          <cell r="K37">
            <v>2012.25</v>
          </cell>
          <cell r="L37">
            <v>0</v>
          </cell>
          <cell r="M37">
            <v>0</v>
          </cell>
          <cell r="N37">
            <v>0</v>
          </cell>
          <cell r="O37">
            <v>0</v>
          </cell>
          <cell r="P37">
            <v>2012.25</v>
          </cell>
          <cell r="Q37">
            <v>0</v>
          </cell>
          <cell r="R37">
            <v>0</v>
          </cell>
          <cell r="S37">
            <v>2012.25</v>
          </cell>
          <cell r="T37">
            <v>0</v>
          </cell>
          <cell r="U37">
            <v>0</v>
          </cell>
          <cell r="V37">
            <v>0</v>
          </cell>
          <cell r="W37">
            <v>0</v>
          </cell>
          <cell r="X37">
            <v>0</v>
          </cell>
          <cell r="Y37">
            <v>2011.5</v>
          </cell>
          <cell r="Z37">
            <v>2012.25</v>
          </cell>
          <cell r="AA37">
            <v>0</v>
          </cell>
          <cell r="AB37">
            <v>0</v>
          </cell>
          <cell r="AC37">
            <v>0</v>
          </cell>
          <cell r="AD37">
            <v>2012.25</v>
          </cell>
          <cell r="AE37">
            <v>0</v>
          </cell>
          <cell r="AF37">
            <v>0</v>
          </cell>
          <cell r="AG37">
            <v>0</v>
          </cell>
          <cell r="AH37">
            <v>0</v>
          </cell>
          <cell r="AI37">
            <v>0</v>
          </cell>
          <cell r="AJ37">
            <v>0</v>
          </cell>
          <cell r="AK37">
            <v>2011.5</v>
          </cell>
        </row>
        <row r="38">
          <cell r="C38" t="str">
            <v>Topiramate200mg</v>
          </cell>
          <cell r="D38" t="str">
            <v>Topiramate</v>
          </cell>
          <cell r="E38" t="str">
            <v>200mg</v>
          </cell>
          <cell r="F38" t="str">
            <v>Y</v>
          </cell>
          <cell r="G38">
            <v>2011.5</v>
          </cell>
          <cell r="H38">
            <v>0</v>
          </cell>
          <cell r="I38">
            <v>0</v>
          </cell>
          <cell r="J38">
            <v>0</v>
          </cell>
          <cell r="K38">
            <v>2012.25</v>
          </cell>
          <cell r="L38">
            <v>0</v>
          </cell>
          <cell r="M38">
            <v>0</v>
          </cell>
          <cell r="N38">
            <v>0</v>
          </cell>
          <cell r="O38">
            <v>0</v>
          </cell>
          <cell r="P38">
            <v>2012.25</v>
          </cell>
          <cell r="Q38">
            <v>0</v>
          </cell>
          <cell r="R38">
            <v>0</v>
          </cell>
          <cell r="S38">
            <v>2012.25</v>
          </cell>
          <cell r="T38">
            <v>0</v>
          </cell>
          <cell r="U38">
            <v>0</v>
          </cell>
          <cell r="V38">
            <v>0</v>
          </cell>
          <cell r="W38">
            <v>0</v>
          </cell>
          <cell r="X38">
            <v>0</v>
          </cell>
          <cell r="Y38">
            <v>2011.5</v>
          </cell>
          <cell r="Z38">
            <v>2012.25</v>
          </cell>
          <cell r="AA38">
            <v>0</v>
          </cell>
          <cell r="AB38">
            <v>0</v>
          </cell>
          <cell r="AC38">
            <v>0</v>
          </cell>
          <cell r="AD38">
            <v>2012.25</v>
          </cell>
          <cell r="AE38">
            <v>0</v>
          </cell>
          <cell r="AF38">
            <v>0</v>
          </cell>
          <cell r="AG38">
            <v>0</v>
          </cell>
          <cell r="AH38">
            <v>0</v>
          </cell>
          <cell r="AI38">
            <v>0</v>
          </cell>
          <cell r="AJ38">
            <v>0</v>
          </cell>
          <cell r="AK38">
            <v>2011.5</v>
          </cell>
        </row>
        <row r="39">
          <cell r="C39" t="str">
            <v>Valsartan + HCTZ160+12.5mg</v>
          </cell>
          <cell r="D39" t="str">
            <v>Valsartan + HCTZ</v>
          </cell>
          <cell r="E39" t="str">
            <v>160+12.5mg</v>
          </cell>
          <cell r="F39" t="str">
            <v>Y</v>
          </cell>
          <cell r="G39">
            <v>2011.5</v>
          </cell>
          <cell r="H39">
            <v>0</v>
          </cell>
          <cell r="I39">
            <v>0</v>
          </cell>
          <cell r="J39">
            <v>0</v>
          </cell>
          <cell r="K39">
            <v>2012.25</v>
          </cell>
          <cell r="L39">
            <v>0</v>
          </cell>
          <cell r="M39">
            <v>0</v>
          </cell>
          <cell r="N39">
            <v>0</v>
          </cell>
          <cell r="O39">
            <v>0</v>
          </cell>
          <cell r="P39">
            <v>2012.25</v>
          </cell>
          <cell r="Q39">
            <v>0</v>
          </cell>
          <cell r="R39">
            <v>0</v>
          </cell>
          <cell r="S39">
            <v>2012.25</v>
          </cell>
          <cell r="T39">
            <v>0</v>
          </cell>
          <cell r="U39">
            <v>0</v>
          </cell>
          <cell r="V39">
            <v>0</v>
          </cell>
          <cell r="W39">
            <v>0</v>
          </cell>
          <cell r="X39">
            <v>0</v>
          </cell>
          <cell r="Y39">
            <v>2012.25</v>
          </cell>
          <cell r="Z39">
            <v>2012.25</v>
          </cell>
          <cell r="AA39">
            <v>0</v>
          </cell>
          <cell r="AB39">
            <v>0</v>
          </cell>
          <cell r="AC39">
            <v>0</v>
          </cell>
          <cell r="AD39">
            <v>2012.25</v>
          </cell>
          <cell r="AE39">
            <v>0</v>
          </cell>
          <cell r="AF39">
            <v>0</v>
          </cell>
          <cell r="AG39">
            <v>0</v>
          </cell>
          <cell r="AH39">
            <v>0</v>
          </cell>
          <cell r="AI39">
            <v>0</v>
          </cell>
          <cell r="AJ39">
            <v>0</v>
          </cell>
          <cell r="AK39">
            <v>2011.5</v>
          </cell>
        </row>
        <row r="40">
          <cell r="C40" t="str">
            <v>Valsartan + HCTZ320+12.5mg</v>
          </cell>
          <cell r="D40" t="str">
            <v>Valsartan + HCTZ</v>
          </cell>
          <cell r="E40" t="str">
            <v>320+12.5mg</v>
          </cell>
          <cell r="F40" t="str">
            <v>Y</v>
          </cell>
          <cell r="G40">
            <v>2011.5</v>
          </cell>
          <cell r="H40">
            <v>0</v>
          </cell>
          <cell r="I40">
            <v>0</v>
          </cell>
          <cell r="J40">
            <v>0</v>
          </cell>
          <cell r="K40">
            <v>2012.25</v>
          </cell>
          <cell r="L40">
            <v>0</v>
          </cell>
          <cell r="M40">
            <v>0</v>
          </cell>
          <cell r="N40">
            <v>0</v>
          </cell>
          <cell r="O40">
            <v>0</v>
          </cell>
          <cell r="P40">
            <v>2012.25</v>
          </cell>
          <cell r="Q40">
            <v>0</v>
          </cell>
          <cell r="R40">
            <v>0</v>
          </cell>
          <cell r="S40">
            <v>2012.25</v>
          </cell>
          <cell r="T40">
            <v>0</v>
          </cell>
          <cell r="U40">
            <v>0</v>
          </cell>
          <cell r="V40">
            <v>0</v>
          </cell>
          <cell r="W40">
            <v>0</v>
          </cell>
          <cell r="X40">
            <v>0</v>
          </cell>
          <cell r="Y40">
            <v>2012.25</v>
          </cell>
          <cell r="Z40">
            <v>2012.25</v>
          </cell>
          <cell r="AA40">
            <v>0</v>
          </cell>
          <cell r="AB40">
            <v>0</v>
          </cell>
          <cell r="AC40">
            <v>0</v>
          </cell>
          <cell r="AD40">
            <v>2012.25</v>
          </cell>
          <cell r="AE40">
            <v>0</v>
          </cell>
          <cell r="AF40">
            <v>0</v>
          </cell>
          <cell r="AG40">
            <v>0</v>
          </cell>
          <cell r="AH40">
            <v>0</v>
          </cell>
          <cell r="AI40">
            <v>0</v>
          </cell>
          <cell r="AJ40">
            <v>0</v>
          </cell>
          <cell r="AK40">
            <v>2011.5</v>
          </cell>
        </row>
        <row r="41">
          <cell r="C41" t="str">
            <v>Valsartan + HCTZ80+12.5mg</v>
          </cell>
          <cell r="D41" t="str">
            <v>Valsartan + HCTZ</v>
          </cell>
          <cell r="E41" t="str">
            <v>80+12.5mg</v>
          </cell>
          <cell r="F41" t="str">
            <v>Y</v>
          </cell>
          <cell r="G41">
            <v>2011.5</v>
          </cell>
          <cell r="H41">
            <v>0</v>
          </cell>
          <cell r="I41">
            <v>0</v>
          </cell>
          <cell r="J41">
            <v>0</v>
          </cell>
          <cell r="K41">
            <v>2012.25</v>
          </cell>
          <cell r="L41">
            <v>0</v>
          </cell>
          <cell r="M41">
            <v>0</v>
          </cell>
          <cell r="N41">
            <v>0</v>
          </cell>
          <cell r="O41">
            <v>0</v>
          </cell>
          <cell r="P41">
            <v>2012.25</v>
          </cell>
          <cell r="Q41">
            <v>0</v>
          </cell>
          <cell r="R41">
            <v>0</v>
          </cell>
          <cell r="S41">
            <v>2012.25</v>
          </cell>
          <cell r="T41">
            <v>0</v>
          </cell>
          <cell r="U41">
            <v>0</v>
          </cell>
          <cell r="V41">
            <v>0</v>
          </cell>
          <cell r="W41">
            <v>0</v>
          </cell>
          <cell r="X41">
            <v>0</v>
          </cell>
          <cell r="Y41">
            <v>2012.25</v>
          </cell>
          <cell r="Z41">
            <v>2012.25</v>
          </cell>
          <cell r="AA41">
            <v>0</v>
          </cell>
          <cell r="AB41">
            <v>0</v>
          </cell>
          <cell r="AC41">
            <v>0</v>
          </cell>
          <cell r="AD41">
            <v>2012.25</v>
          </cell>
          <cell r="AE41">
            <v>0</v>
          </cell>
          <cell r="AF41">
            <v>0</v>
          </cell>
          <cell r="AG41">
            <v>0</v>
          </cell>
          <cell r="AH41">
            <v>0</v>
          </cell>
          <cell r="AI41">
            <v>0</v>
          </cell>
          <cell r="AJ41">
            <v>0</v>
          </cell>
          <cell r="AK41">
            <v>2011.5</v>
          </cell>
        </row>
        <row r="42">
          <cell r="C42" t="str">
            <v>Valsartan + HCTZ320+25mg</v>
          </cell>
          <cell r="D42" t="str">
            <v>Valsartan + HCTZ</v>
          </cell>
          <cell r="E42" t="str">
            <v>320+25mg</v>
          </cell>
          <cell r="F42" t="str">
            <v>Y</v>
          </cell>
          <cell r="G42">
            <v>2011.5</v>
          </cell>
          <cell r="H42">
            <v>0</v>
          </cell>
          <cell r="I42">
            <v>0</v>
          </cell>
          <cell r="J42">
            <v>0</v>
          </cell>
          <cell r="K42">
            <v>2012.25</v>
          </cell>
          <cell r="L42">
            <v>0</v>
          </cell>
          <cell r="M42">
            <v>0</v>
          </cell>
          <cell r="N42">
            <v>0</v>
          </cell>
          <cell r="O42">
            <v>0</v>
          </cell>
          <cell r="P42">
            <v>2012.25</v>
          </cell>
          <cell r="Q42">
            <v>0</v>
          </cell>
          <cell r="R42">
            <v>0</v>
          </cell>
          <cell r="S42">
            <v>2012.25</v>
          </cell>
          <cell r="T42">
            <v>0</v>
          </cell>
          <cell r="U42">
            <v>0</v>
          </cell>
          <cell r="V42">
            <v>0</v>
          </cell>
          <cell r="W42">
            <v>0</v>
          </cell>
          <cell r="X42">
            <v>0</v>
          </cell>
          <cell r="Y42">
            <v>2012.25</v>
          </cell>
          <cell r="Z42">
            <v>2012.25</v>
          </cell>
          <cell r="AA42">
            <v>0</v>
          </cell>
          <cell r="AB42">
            <v>0</v>
          </cell>
          <cell r="AC42">
            <v>0</v>
          </cell>
          <cell r="AD42">
            <v>2012.25</v>
          </cell>
          <cell r="AE42">
            <v>0</v>
          </cell>
          <cell r="AF42">
            <v>0</v>
          </cell>
          <cell r="AG42">
            <v>0</v>
          </cell>
          <cell r="AH42">
            <v>0</v>
          </cell>
          <cell r="AI42">
            <v>0</v>
          </cell>
          <cell r="AJ42">
            <v>0</v>
          </cell>
          <cell r="AK42">
            <v>2011.5</v>
          </cell>
        </row>
        <row r="43">
          <cell r="C43" t="str">
            <v>Valsartan40mg</v>
          </cell>
          <cell r="D43" t="str">
            <v>Valsartan</v>
          </cell>
          <cell r="E43" t="str">
            <v>40mg</v>
          </cell>
          <cell r="F43" t="str">
            <v>Y</v>
          </cell>
          <cell r="G43">
            <v>2011.5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0</v>
          </cell>
          <cell r="AF43">
            <v>0</v>
          </cell>
          <cell r="AG43">
            <v>0</v>
          </cell>
          <cell r="AH43">
            <v>0</v>
          </cell>
          <cell r="AI43">
            <v>0</v>
          </cell>
          <cell r="AJ43">
            <v>0</v>
          </cell>
          <cell r="AK43">
            <v>2011.5</v>
          </cell>
        </row>
        <row r="44">
          <cell r="C44" t="str">
            <v>Valsartan80mg</v>
          </cell>
          <cell r="D44" t="str">
            <v>Valsartan</v>
          </cell>
          <cell r="E44" t="str">
            <v>80mg</v>
          </cell>
          <cell r="F44" t="str">
            <v>Y</v>
          </cell>
          <cell r="G44">
            <v>2011.5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0</v>
          </cell>
          <cell r="AF44">
            <v>0</v>
          </cell>
          <cell r="AG44">
            <v>0</v>
          </cell>
          <cell r="AH44">
            <v>0</v>
          </cell>
          <cell r="AI44">
            <v>0</v>
          </cell>
          <cell r="AJ44">
            <v>0</v>
          </cell>
          <cell r="AK44">
            <v>2011.5</v>
          </cell>
        </row>
        <row r="45">
          <cell r="C45" t="str">
            <v>Valsartan160mg</v>
          </cell>
          <cell r="D45" t="str">
            <v>Valsartan</v>
          </cell>
          <cell r="E45" t="str">
            <v>160mg</v>
          </cell>
          <cell r="F45" t="str">
            <v>Y</v>
          </cell>
          <cell r="G45">
            <v>2011.5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0</v>
          </cell>
          <cell r="AF45">
            <v>0</v>
          </cell>
          <cell r="AG45">
            <v>0</v>
          </cell>
          <cell r="AH45">
            <v>0</v>
          </cell>
          <cell r="AI45">
            <v>0</v>
          </cell>
          <cell r="AJ45">
            <v>0</v>
          </cell>
          <cell r="AK45">
            <v>2011.5</v>
          </cell>
        </row>
        <row r="46">
          <cell r="C46" t="str">
            <v>Valsartan320mg</v>
          </cell>
          <cell r="D46" t="str">
            <v>Valsartan</v>
          </cell>
          <cell r="E46" t="str">
            <v>320mg</v>
          </cell>
          <cell r="F46" t="str">
            <v>Y</v>
          </cell>
          <cell r="G46">
            <v>2011.5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0</v>
          </cell>
          <cell r="AF46">
            <v>0</v>
          </cell>
          <cell r="AG46">
            <v>0</v>
          </cell>
          <cell r="AH46">
            <v>0</v>
          </cell>
          <cell r="AI46">
            <v>0</v>
          </cell>
          <cell r="AJ46">
            <v>0</v>
          </cell>
          <cell r="AK46">
            <v>2011.5</v>
          </cell>
        </row>
        <row r="47">
          <cell r="C47" t="str">
            <v>Venlafaxine XR</v>
          </cell>
          <cell r="D47" t="str">
            <v>Venlafaxine XR</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Amoxicillin + Clarithromycin + Esomeprazole</v>
          </cell>
          <cell r="D49" t="str">
            <v>Amoxicillin + Clarithromycin + Esomeprazole</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Metformin + Glimepiride</v>
          </cell>
          <cell r="D50" t="str">
            <v>Metformin + Glimepiride</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Tiotropium Bromide</v>
          </cell>
          <cell r="D51" t="str">
            <v>Tiotropium Bromide</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Enoxaparin Sodium</v>
          </cell>
          <cell r="D52" t="str">
            <v>Enoxaparin Sodium</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Felodipine + Candesartan</v>
          </cell>
          <cell r="D53" t="str">
            <v>Felodipine + Candesartan</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Pregabalin</v>
          </cell>
          <cell r="D54" t="str">
            <v>Pregabalin</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Zoledronic Acid</v>
          </cell>
          <cell r="D55" t="str">
            <v>Zoledronic Acid</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Chondroitinsulfuric Acid + Glucosamine</v>
          </cell>
          <cell r="D56" t="str">
            <v>Chondroitinsulfuric Acid + Glucosamine</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row>
        <row r="57">
          <cell r="C57" t="str">
            <v>Diclofenac + Vitamin B</v>
          </cell>
          <cell r="D57" t="str">
            <v>Diclofenac + Vitamin B</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row>
        <row r="58">
          <cell r="C58" t="str">
            <v>Ketorolac + Tramadol</v>
          </cell>
          <cell r="D58" t="str">
            <v>Ketorolac + Tramadol</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row>
        <row r="59">
          <cell r="C59" t="str">
            <v>Fenofibrate</v>
          </cell>
          <cell r="D59" t="str">
            <v>Fenofibrate</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Ethinylestradiol + Gestoden</v>
          </cell>
          <cell r="D60" t="str">
            <v>Ethinylestradiol + Gestoden</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Levocetirizine</v>
          </cell>
          <cell r="D61" t="str">
            <v>Levocetirizine</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Desloratidine</v>
          </cell>
          <cell r="D62" t="str">
            <v>Desloratidine</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Diosmin + Hesperidine</v>
          </cell>
          <cell r="D63" t="str">
            <v>Diosmin + Hesperidine</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Dexketoprofen Trometamol</v>
          </cell>
          <cell r="D64" t="str">
            <v>Dexketoprofen Trometamol</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Betamethasone + Loratadine</v>
          </cell>
          <cell r="D65" t="str">
            <v>Betamethasone + Loratadine</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Perindopril</v>
          </cell>
          <cell r="D66" t="str">
            <v>Perindopril</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Trimetazidine</v>
          </cell>
          <cell r="D67" t="str">
            <v>Trimetazidine</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row>
        <row r="68">
          <cell r="C68" t="str">
            <v>Valproic Acid</v>
          </cell>
          <cell r="D68" t="str">
            <v>Valproic Acid</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row>
        <row r="69">
          <cell r="C69" t="str">
            <v>Valproate semisodium</v>
          </cell>
          <cell r="D69" t="str">
            <v>Valproate semisodium</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Ipratropium Bromide + Fenoterol</v>
          </cell>
          <cell r="D70" t="str">
            <v>Ipratropium Bromide + Fenoterol</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Voriconazole</v>
          </cell>
          <cell r="D71" t="str">
            <v>Voriconazole</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Colistin</v>
          </cell>
          <cell r="D72" t="str">
            <v>Colistin</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Nimesulide + Paracetamol</v>
          </cell>
          <cell r="D73" t="str">
            <v>Nimesulide + Paracetamol</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Orlistat</v>
          </cell>
          <cell r="D74" t="str">
            <v>Orlistat</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Desogestrel + Ethinylestradiol</v>
          </cell>
          <cell r="D75" t="str">
            <v>Desogestrel + Ethinylestradiol</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Ketorolac</v>
          </cell>
          <cell r="D76" t="str">
            <v>Ketorolac</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Tianeptine</v>
          </cell>
          <cell r="D77" t="str">
            <v>Tianeptine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Trimebutine</v>
          </cell>
          <cell r="D78" t="str">
            <v>Trimebutine</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row>
        <row r="79">
          <cell r="C79" t="str">
            <v>Nimesulide Betadex</v>
          </cell>
          <cell r="D79" t="str">
            <v>Nimesulide Betadex</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row>
        <row r="80">
          <cell r="C80" t="str">
            <v>Ipratropium Bromide + Salbutamol</v>
          </cell>
          <cell r="D80" t="str">
            <v>Ipratropium Bromide + Salbutamol</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row>
        <row r="81">
          <cell r="C81" t="str">
            <v>Nitazoxanide</v>
          </cell>
          <cell r="D81" t="str">
            <v>Nitazoxanide</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Acetylsalicylic acid</v>
          </cell>
          <cell r="D82" t="str">
            <v>Acetylsalicylic acid</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Clopidogrel + Acetylsalicylic acid</v>
          </cell>
          <cell r="D83" t="str">
            <v>Clopidogrel + Acetylsalicylic acid</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Levodopa + Carbidopa + Entacapone</v>
          </cell>
          <cell r="D84" t="str">
            <v>Levodopa + Carbidopa + Entacapone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Pinaverium Bromide + Dimethicone</v>
          </cell>
          <cell r="D85" t="str">
            <v>Pinaverium Bromide + Dimethicone</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Pravastatin sodium</v>
          </cell>
          <cell r="D86" t="str">
            <v>Pravastatin sodium</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Ertapenem</v>
          </cell>
          <cell r="D87" t="str">
            <v>Ertapenem</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Interferon Beta-1B</v>
          </cell>
          <cell r="D88" t="str">
            <v>Interferon Beta-1B</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row>
        <row r="89">
          <cell r="C89" t="str">
            <v>Betamethasone Sodium Phosphate + Betamethasone Dipropionate</v>
          </cell>
          <cell r="D89" t="str">
            <v>Betamethasone Sodium Phosphate + Betamethasone Dipropionate</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row>
        <row r="90">
          <cell r="C90" t="str">
            <v>Domperidone</v>
          </cell>
          <cell r="D90" t="str">
            <v>Domperidone</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t="str">
            <v>Desloratidine + Pseudoephedrine</v>
          </cell>
          <cell r="D91" t="str">
            <v>Desloratidine + Pseudoephedrine</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Buprenorphine</v>
          </cell>
          <cell r="D92" t="str">
            <v>Buprenorphine</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row>
        <row r="93">
          <cell r="C93" t="str">
            <v>Amisulpride</v>
          </cell>
          <cell r="D93" t="str">
            <v>Amisulpride</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Atenolol</v>
          </cell>
          <cell r="D94" t="str">
            <v>Atenolol</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Metoclopramide + Omeprazole</v>
          </cell>
          <cell r="D95" t="str">
            <v>Metoclopramide + Omeprazole</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row>
        <row r="96">
          <cell r="C96" t="str">
            <v>Rivastigmine + Memantine</v>
          </cell>
          <cell r="D96" t="str">
            <v>Rivastigmine + Memantine</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Paracetamol + Codeine</v>
          </cell>
          <cell r="D97" t="str">
            <v>Paracetamol + Codeine</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row>
        <row r="98">
          <cell r="C98" t="str">
            <v>Glibenclamide</v>
          </cell>
          <cell r="D98" t="str">
            <v>Glibenclamide</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row>
        <row r="99">
          <cell r="C99" t="str">
            <v>Mebeverine</v>
          </cell>
          <cell r="D99" t="str">
            <v>Mebeverine</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row>
        <row r="101">
          <cell r="C101" t="str">
            <v>Amlodipine</v>
          </cell>
          <cell r="D101" t="str">
            <v>Amlodipine</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Ademetionine</v>
          </cell>
          <cell r="D102" t="str">
            <v>Ademetionine</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Carbidopa + levodopa </v>
          </cell>
          <cell r="D103" t="str">
            <v xml:space="preserve">Carbidopa + levodopa </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Carvedilol </v>
          </cell>
          <cell r="D104" t="str">
            <v xml:space="preserve">Carvedilol </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 xml:space="preserve">Citalopram </v>
          </cell>
          <cell r="D105" t="str">
            <v xml:space="preserve">Citalopram </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C106" t="str">
            <v>Lamotrigine (DT)</v>
          </cell>
          <cell r="D106" t="str">
            <v>Lamotrigine (DT)</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row>
        <row r="107">
          <cell r="C107" t="str">
            <v xml:space="preserve">Losartan + amlodipine </v>
          </cell>
          <cell r="D107" t="str">
            <v xml:space="preserve">Losartan + amlodipine </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C108" t="str">
            <v xml:space="preserve">Mirtazapine </v>
          </cell>
          <cell r="D108" t="str">
            <v xml:space="preserve">Mirtazapine </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C109" t="str">
            <v xml:space="preserve">Risperidone </v>
          </cell>
          <cell r="D109" t="str">
            <v xml:space="preserve">Risperidone </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row>
        <row r="110">
          <cell r="C110" t="str">
            <v xml:space="preserve">Sertraline </v>
          </cell>
          <cell r="D110" t="str">
            <v xml:space="preserve">Sertraline </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C112" t="str">
            <v>Donepezil5mg</v>
          </cell>
          <cell r="D112" t="str">
            <v>Donepezil</v>
          </cell>
          <cell r="E112" t="str">
            <v>5mg</v>
          </cell>
          <cell r="F112" t="str">
            <v>Y</v>
          </cell>
          <cell r="G112">
            <v>2012</v>
          </cell>
          <cell r="H112">
            <v>0</v>
          </cell>
          <cell r="I112">
            <v>0</v>
          </cell>
          <cell r="J112">
            <v>0</v>
          </cell>
          <cell r="K112">
            <v>2012.75</v>
          </cell>
          <cell r="L112">
            <v>0</v>
          </cell>
          <cell r="M112">
            <v>0</v>
          </cell>
          <cell r="N112">
            <v>0</v>
          </cell>
          <cell r="O112">
            <v>0</v>
          </cell>
          <cell r="P112">
            <v>2012.75</v>
          </cell>
          <cell r="Q112">
            <v>0</v>
          </cell>
          <cell r="R112">
            <v>0</v>
          </cell>
          <cell r="S112">
            <v>2012.75</v>
          </cell>
          <cell r="T112">
            <v>0</v>
          </cell>
          <cell r="U112">
            <v>0</v>
          </cell>
          <cell r="V112">
            <v>0</v>
          </cell>
          <cell r="W112">
            <v>0</v>
          </cell>
          <cell r="X112">
            <v>0</v>
          </cell>
          <cell r="Y112">
            <v>2012.75</v>
          </cell>
          <cell r="Z112">
            <v>2012.75</v>
          </cell>
          <cell r="AA112">
            <v>0</v>
          </cell>
          <cell r="AB112">
            <v>0</v>
          </cell>
          <cell r="AC112">
            <v>0</v>
          </cell>
          <cell r="AD112">
            <v>2012.75</v>
          </cell>
          <cell r="AE112">
            <v>0</v>
          </cell>
          <cell r="AF112">
            <v>0</v>
          </cell>
          <cell r="AG112">
            <v>0</v>
          </cell>
          <cell r="AH112">
            <v>0</v>
          </cell>
          <cell r="AI112">
            <v>0</v>
          </cell>
          <cell r="AJ112">
            <v>0</v>
          </cell>
          <cell r="AK112">
            <v>2012</v>
          </cell>
        </row>
        <row r="113">
          <cell r="C113" t="str">
            <v>Donepezil10mg</v>
          </cell>
          <cell r="D113" t="str">
            <v>Donepezil</v>
          </cell>
          <cell r="E113" t="str">
            <v>10mg</v>
          </cell>
          <cell r="F113" t="str">
            <v>Y</v>
          </cell>
          <cell r="G113">
            <v>2012</v>
          </cell>
          <cell r="H113">
            <v>0</v>
          </cell>
          <cell r="I113">
            <v>0</v>
          </cell>
          <cell r="J113">
            <v>0</v>
          </cell>
          <cell r="K113">
            <v>2012.75</v>
          </cell>
          <cell r="L113">
            <v>0</v>
          </cell>
          <cell r="M113">
            <v>0</v>
          </cell>
          <cell r="N113">
            <v>0</v>
          </cell>
          <cell r="O113">
            <v>0</v>
          </cell>
          <cell r="P113">
            <v>2012.75</v>
          </cell>
          <cell r="Q113">
            <v>0</v>
          </cell>
          <cell r="R113">
            <v>0</v>
          </cell>
          <cell r="S113">
            <v>2012.75</v>
          </cell>
          <cell r="T113">
            <v>0</v>
          </cell>
          <cell r="U113">
            <v>0</v>
          </cell>
          <cell r="V113">
            <v>0</v>
          </cell>
          <cell r="W113">
            <v>0</v>
          </cell>
          <cell r="X113">
            <v>0</v>
          </cell>
          <cell r="Y113">
            <v>2012.75</v>
          </cell>
          <cell r="Z113">
            <v>2012.75</v>
          </cell>
          <cell r="AA113">
            <v>0</v>
          </cell>
          <cell r="AB113">
            <v>0</v>
          </cell>
          <cell r="AC113">
            <v>0</v>
          </cell>
          <cell r="AD113">
            <v>2012.75</v>
          </cell>
          <cell r="AE113">
            <v>0</v>
          </cell>
          <cell r="AF113">
            <v>0</v>
          </cell>
          <cell r="AG113">
            <v>0</v>
          </cell>
          <cell r="AH113">
            <v>0</v>
          </cell>
          <cell r="AI113">
            <v>0</v>
          </cell>
          <cell r="AJ113">
            <v>0</v>
          </cell>
          <cell r="AK113">
            <v>2012</v>
          </cell>
        </row>
        <row r="114">
          <cell r="C114" t="str">
            <v>Indapamide SR1.5mg</v>
          </cell>
          <cell r="D114" t="str">
            <v>Indapamide SR</v>
          </cell>
          <cell r="E114" t="str">
            <v>1.5mg</v>
          </cell>
          <cell r="F114" t="str">
            <v>Y</v>
          </cell>
          <cell r="G114">
            <v>2010.25</v>
          </cell>
          <cell r="H114">
            <v>0</v>
          </cell>
          <cell r="I114">
            <v>0</v>
          </cell>
          <cell r="J114">
            <v>0</v>
          </cell>
          <cell r="K114">
            <v>2011</v>
          </cell>
          <cell r="L114">
            <v>0</v>
          </cell>
          <cell r="M114">
            <v>0</v>
          </cell>
          <cell r="N114">
            <v>0</v>
          </cell>
          <cell r="O114">
            <v>0</v>
          </cell>
          <cell r="P114">
            <v>2011</v>
          </cell>
          <cell r="Q114">
            <v>0</v>
          </cell>
          <cell r="R114">
            <v>0</v>
          </cell>
          <cell r="S114">
            <v>2011</v>
          </cell>
          <cell r="T114">
            <v>0</v>
          </cell>
          <cell r="U114">
            <v>0</v>
          </cell>
          <cell r="V114">
            <v>0</v>
          </cell>
          <cell r="W114">
            <v>0</v>
          </cell>
          <cell r="X114">
            <v>0</v>
          </cell>
          <cell r="Y114">
            <v>2011</v>
          </cell>
          <cell r="Z114">
            <v>2011</v>
          </cell>
          <cell r="AA114">
            <v>0</v>
          </cell>
          <cell r="AB114">
            <v>0</v>
          </cell>
          <cell r="AC114">
            <v>0</v>
          </cell>
          <cell r="AD114">
            <v>2011</v>
          </cell>
          <cell r="AE114">
            <v>0</v>
          </cell>
          <cell r="AF114">
            <v>0</v>
          </cell>
          <cell r="AG114">
            <v>0</v>
          </cell>
          <cell r="AH114">
            <v>0</v>
          </cell>
          <cell r="AI114">
            <v>0</v>
          </cell>
          <cell r="AJ114">
            <v>0</v>
          </cell>
          <cell r="AK114">
            <v>2010.25</v>
          </cell>
        </row>
        <row r="115">
          <cell r="C115" t="str">
            <v>Lamotrigine25mg</v>
          </cell>
          <cell r="D115" t="str">
            <v>Lamotrigine</v>
          </cell>
          <cell r="E115" t="str">
            <v>25mg</v>
          </cell>
          <cell r="F115" t="str">
            <v>Y</v>
          </cell>
          <cell r="G115">
            <v>2010.25</v>
          </cell>
          <cell r="H115">
            <v>0</v>
          </cell>
          <cell r="I115">
            <v>0</v>
          </cell>
          <cell r="J115">
            <v>0</v>
          </cell>
          <cell r="K115">
            <v>2011</v>
          </cell>
          <cell r="L115">
            <v>0</v>
          </cell>
          <cell r="M115">
            <v>0</v>
          </cell>
          <cell r="N115">
            <v>0</v>
          </cell>
          <cell r="O115">
            <v>0</v>
          </cell>
          <cell r="P115">
            <v>2011</v>
          </cell>
          <cell r="Q115">
            <v>0</v>
          </cell>
          <cell r="R115">
            <v>0</v>
          </cell>
          <cell r="S115">
            <v>2011</v>
          </cell>
          <cell r="T115">
            <v>0</v>
          </cell>
          <cell r="U115">
            <v>0</v>
          </cell>
          <cell r="V115">
            <v>0</v>
          </cell>
          <cell r="W115">
            <v>0</v>
          </cell>
          <cell r="X115">
            <v>0</v>
          </cell>
          <cell r="Y115">
            <v>2011</v>
          </cell>
          <cell r="Z115">
            <v>2011</v>
          </cell>
          <cell r="AA115">
            <v>0</v>
          </cell>
          <cell r="AB115">
            <v>0</v>
          </cell>
          <cell r="AC115">
            <v>0</v>
          </cell>
          <cell r="AD115">
            <v>2011</v>
          </cell>
          <cell r="AE115">
            <v>0</v>
          </cell>
          <cell r="AF115">
            <v>0</v>
          </cell>
          <cell r="AG115">
            <v>0</v>
          </cell>
          <cell r="AH115">
            <v>0</v>
          </cell>
          <cell r="AI115">
            <v>0</v>
          </cell>
          <cell r="AJ115">
            <v>0</v>
          </cell>
          <cell r="AK115">
            <v>2010.25</v>
          </cell>
        </row>
        <row r="116">
          <cell r="C116" t="str">
            <v>Lamotrigine50mg</v>
          </cell>
          <cell r="D116" t="str">
            <v>Lamotrigine</v>
          </cell>
          <cell r="E116" t="str">
            <v>50mg</v>
          </cell>
          <cell r="F116" t="str">
            <v>Y</v>
          </cell>
          <cell r="G116">
            <v>2010.25</v>
          </cell>
          <cell r="H116">
            <v>0</v>
          </cell>
          <cell r="I116">
            <v>0</v>
          </cell>
          <cell r="J116">
            <v>0</v>
          </cell>
          <cell r="K116">
            <v>2011</v>
          </cell>
          <cell r="L116">
            <v>0</v>
          </cell>
          <cell r="M116">
            <v>0</v>
          </cell>
          <cell r="N116">
            <v>0</v>
          </cell>
          <cell r="O116">
            <v>0</v>
          </cell>
          <cell r="P116">
            <v>2011</v>
          </cell>
          <cell r="Q116">
            <v>0</v>
          </cell>
          <cell r="R116">
            <v>0</v>
          </cell>
          <cell r="S116">
            <v>2011</v>
          </cell>
          <cell r="T116">
            <v>0</v>
          </cell>
          <cell r="U116">
            <v>0</v>
          </cell>
          <cell r="V116">
            <v>0</v>
          </cell>
          <cell r="W116">
            <v>0</v>
          </cell>
          <cell r="X116">
            <v>0</v>
          </cell>
          <cell r="Y116">
            <v>2011</v>
          </cell>
          <cell r="Z116">
            <v>2011</v>
          </cell>
          <cell r="AA116">
            <v>0</v>
          </cell>
          <cell r="AB116">
            <v>0</v>
          </cell>
          <cell r="AC116">
            <v>0</v>
          </cell>
          <cell r="AD116">
            <v>2011</v>
          </cell>
          <cell r="AE116">
            <v>0</v>
          </cell>
          <cell r="AF116">
            <v>0</v>
          </cell>
          <cell r="AG116">
            <v>0</v>
          </cell>
          <cell r="AH116">
            <v>0</v>
          </cell>
          <cell r="AI116">
            <v>0</v>
          </cell>
          <cell r="AJ116">
            <v>0</v>
          </cell>
          <cell r="AK116">
            <v>2010.25</v>
          </cell>
        </row>
        <row r="117">
          <cell r="C117" t="str">
            <v>Lamotrigine100mg</v>
          </cell>
          <cell r="D117" t="str">
            <v>Lamotrigine</v>
          </cell>
          <cell r="E117" t="str">
            <v>100mg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2011</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Lamotrigine200mg</v>
          </cell>
          <cell r="D118" t="str">
            <v>Lamotrigine</v>
          </cell>
          <cell r="E118" t="str">
            <v>200mg</v>
          </cell>
          <cell r="F118" t="str">
            <v>Y</v>
          </cell>
          <cell r="G118">
            <v>2010.25</v>
          </cell>
          <cell r="H118">
            <v>0</v>
          </cell>
          <cell r="I118">
            <v>0</v>
          </cell>
          <cell r="J118">
            <v>0</v>
          </cell>
          <cell r="K118">
            <v>2011</v>
          </cell>
          <cell r="L118">
            <v>0</v>
          </cell>
          <cell r="M118">
            <v>0</v>
          </cell>
          <cell r="N118">
            <v>0</v>
          </cell>
          <cell r="O118">
            <v>0</v>
          </cell>
          <cell r="P118">
            <v>2011</v>
          </cell>
          <cell r="Q118">
            <v>0</v>
          </cell>
          <cell r="R118">
            <v>0</v>
          </cell>
          <cell r="S118">
            <v>2011</v>
          </cell>
          <cell r="T118">
            <v>0</v>
          </cell>
          <cell r="U118">
            <v>0</v>
          </cell>
          <cell r="V118">
            <v>0</v>
          </cell>
          <cell r="W118">
            <v>0</v>
          </cell>
          <cell r="X118">
            <v>0</v>
          </cell>
          <cell r="Y118">
            <v>2011</v>
          </cell>
          <cell r="Z118">
            <v>2011</v>
          </cell>
          <cell r="AA118">
            <v>0</v>
          </cell>
          <cell r="AB118">
            <v>0</v>
          </cell>
          <cell r="AC118">
            <v>0</v>
          </cell>
          <cell r="AD118">
            <v>2011</v>
          </cell>
          <cell r="AE118">
            <v>0</v>
          </cell>
          <cell r="AF118">
            <v>0</v>
          </cell>
          <cell r="AG118">
            <v>0</v>
          </cell>
          <cell r="AH118">
            <v>0</v>
          </cell>
          <cell r="AI118">
            <v>0</v>
          </cell>
          <cell r="AJ118">
            <v>0</v>
          </cell>
          <cell r="AK118">
            <v>2010.25</v>
          </cell>
        </row>
        <row r="119">
          <cell r="C119" t="str">
            <v>Lercanidipine10mg</v>
          </cell>
          <cell r="D119" t="str">
            <v>Lercanidipine</v>
          </cell>
          <cell r="E119" t="str">
            <v>10mg</v>
          </cell>
          <cell r="F119" t="str">
            <v>Y</v>
          </cell>
          <cell r="G119">
            <v>2010.25</v>
          </cell>
          <cell r="H119">
            <v>0</v>
          </cell>
          <cell r="I119">
            <v>0</v>
          </cell>
          <cell r="J119">
            <v>0</v>
          </cell>
          <cell r="K119">
            <v>2011</v>
          </cell>
          <cell r="L119">
            <v>0</v>
          </cell>
          <cell r="M119">
            <v>0</v>
          </cell>
          <cell r="N119">
            <v>0</v>
          </cell>
          <cell r="O119">
            <v>0</v>
          </cell>
          <cell r="P119">
            <v>2011</v>
          </cell>
          <cell r="Q119">
            <v>0</v>
          </cell>
          <cell r="R119">
            <v>0</v>
          </cell>
          <cell r="S119">
            <v>2011</v>
          </cell>
          <cell r="T119">
            <v>0</v>
          </cell>
          <cell r="U119">
            <v>0</v>
          </cell>
          <cell r="V119">
            <v>0</v>
          </cell>
          <cell r="W119">
            <v>0</v>
          </cell>
          <cell r="X119">
            <v>0</v>
          </cell>
          <cell r="Y119">
            <v>2010.25</v>
          </cell>
          <cell r="Z119">
            <v>2011</v>
          </cell>
          <cell r="AA119">
            <v>0</v>
          </cell>
          <cell r="AB119">
            <v>0</v>
          </cell>
          <cell r="AC119">
            <v>0</v>
          </cell>
          <cell r="AD119">
            <v>2011</v>
          </cell>
          <cell r="AE119">
            <v>0</v>
          </cell>
          <cell r="AF119">
            <v>0</v>
          </cell>
          <cell r="AG119">
            <v>0</v>
          </cell>
          <cell r="AH119">
            <v>0</v>
          </cell>
          <cell r="AI119">
            <v>0</v>
          </cell>
          <cell r="AJ119">
            <v>0</v>
          </cell>
          <cell r="AK119">
            <v>2010.25</v>
          </cell>
        </row>
        <row r="120">
          <cell r="C120" t="str">
            <v>Lercanidipine20mg</v>
          </cell>
          <cell r="D120" t="str">
            <v>Lercanidipine</v>
          </cell>
          <cell r="E120" t="str">
            <v>20mg</v>
          </cell>
          <cell r="F120" t="str">
            <v>Y</v>
          </cell>
          <cell r="G120">
            <v>2010.25</v>
          </cell>
          <cell r="H120">
            <v>0</v>
          </cell>
          <cell r="I120">
            <v>0</v>
          </cell>
          <cell r="J120">
            <v>0</v>
          </cell>
          <cell r="K120">
            <v>2011</v>
          </cell>
          <cell r="L120">
            <v>0</v>
          </cell>
          <cell r="M120">
            <v>0</v>
          </cell>
          <cell r="N120">
            <v>0</v>
          </cell>
          <cell r="O120">
            <v>0</v>
          </cell>
          <cell r="P120">
            <v>2011</v>
          </cell>
          <cell r="Q120">
            <v>0</v>
          </cell>
          <cell r="R120">
            <v>0</v>
          </cell>
          <cell r="S120">
            <v>2011</v>
          </cell>
          <cell r="T120">
            <v>0</v>
          </cell>
          <cell r="U120">
            <v>0</v>
          </cell>
          <cell r="V120">
            <v>0</v>
          </cell>
          <cell r="W120">
            <v>0</v>
          </cell>
          <cell r="X120">
            <v>0</v>
          </cell>
          <cell r="Y120">
            <v>2010.25</v>
          </cell>
          <cell r="Z120">
            <v>2011</v>
          </cell>
          <cell r="AA120">
            <v>0</v>
          </cell>
          <cell r="AB120">
            <v>0</v>
          </cell>
          <cell r="AC120">
            <v>0</v>
          </cell>
          <cell r="AD120">
            <v>2011</v>
          </cell>
          <cell r="AE120">
            <v>0</v>
          </cell>
          <cell r="AF120">
            <v>0</v>
          </cell>
          <cell r="AG120">
            <v>0</v>
          </cell>
          <cell r="AH120">
            <v>0</v>
          </cell>
          <cell r="AI120">
            <v>0</v>
          </cell>
          <cell r="AJ120">
            <v>0</v>
          </cell>
          <cell r="AK120">
            <v>2010.25</v>
          </cell>
        </row>
        <row r="121">
          <cell r="C121" t="str">
            <v>Levofloxacin250mg</v>
          </cell>
          <cell r="D121" t="str">
            <v>Levofloxacin</v>
          </cell>
          <cell r="E121" t="str">
            <v>250mg</v>
          </cell>
          <cell r="F121" t="str">
            <v>Y</v>
          </cell>
          <cell r="G121">
            <v>2011.5</v>
          </cell>
          <cell r="H121">
            <v>0</v>
          </cell>
          <cell r="I121">
            <v>0</v>
          </cell>
          <cell r="J121">
            <v>0</v>
          </cell>
          <cell r="K121">
            <v>2012.25</v>
          </cell>
          <cell r="L121">
            <v>0</v>
          </cell>
          <cell r="M121">
            <v>0</v>
          </cell>
          <cell r="N121">
            <v>0</v>
          </cell>
          <cell r="O121">
            <v>0</v>
          </cell>
          <cell r="P121">
            <v>2012.25</v>
          </cell>
          <cell r="Q121">
            <v>0</v>
          </cell>
          <cell r="R121">
            <v>0</v>
          </cell>
          <cell r="S121">
            <v>2012.25</v>
          </cell>
          <cell r="T121">
            <v>0</v>
          </cell>
          <cell r="U121">
            <v>0</v>
          </cell>
          <cell r="V121">
            <v>0</v>
          </cell>
          <cell r="W121">
            <v>0</v>
          </cell>
          <cell r="X121">
            <v>0</v>
          </cell>
          <cell r="Y121">
            <v>2012.25</v>
          </cell>
          <cell r="Z121">
            <v>2012.25</v>
          </cell>
          <cell r="AA121">
            <v>0</v>
          </cell>
          <cell r="AB121">
            <v>0</v>
          </cell>
          <cell r="AC121">
            <v>0</v>
          </cell>
          <cell r="AD121">
            <v>2012.25</v>
          </cell>
          <cell r="AE121">
            <v>0</v>
          </cell>
          <cell r="AF121">
            <v>0</v>
          </cell>
          <cell r="AG121">
            <v>0</v>
          </cell>
          <cell r="AH121">
            <v>0</v>
          </cell>
          <cell r="AI121">
            <v>0</v>
          </cell>
          <cell r="AJ121">
            <v>0</v>
          </cell>
          <cell r="AK121">
            <v>2011.5</v>
          </cell>
        </row>
        <row r="122">
          <cell r="C122" t="str">
            <v>Levofloxacin500mg</v>
          </cell>
          <cell r="D122" t="str">
            <v>Levofloxacin</v>
          </cell>
          <cell r="E122" t="str">
            <v>500mg</v>
          </cell>
          <cell r="F122" t="str">
            <v>Y</v>
          </cell>
          <cell r="G122">
            <v>2011.5</v>
          </cell>
          <cell r="H122">
            <v>0</v>
          </cell>
          <cell r="I122">
            <v>0</v>
          </cell>
          <cell r="J122">
            <v>0</v>
          </cell>
          <cell r="K122">
            <v>2012.25</v>
          </cell>
          <cell r="L122">
            <v>0</v>
          </cell>
          <cell r="M122">
            <v>0</v>
          </cell>
          <cell r="N122">
            <v>0</v>
          </cell>
          <cell r="O122">
            <v>0</v>
          </cell>
          <cell r="P122">
            <v>2012.25</v>
          </cell>
          <cell r="Q122">
            <v>0</v>
          </cell>
          <cell r="R122">
            <v>0</v>
          </cell>
          <cell r="S122">
            <v>2012.25</v>
          </cell>
          <cell r="T122">
            <v>0</v>
          </cell>
          <cell r="U122">
            <v>0</v>
          </cell>
          <cell r="V122">
            <v>0</v>
          </cell>
          <cell r="W122">
            <v>0</v>
          </cell>
          <cell r="X122">
            <v>0</v>
          </cell>
          <cell r="Y122">
            <v>2012.25</v>
          </cell>
          <cell r="Z122">
            <v>2012.25</v>
          </cell>
          <cell r="AA122">
            <v>0</v>
          </cell>
          <cell r="AB122">
            <v>0</v>
          </cell>
          <cell r="AC122">
            <v>0</v>
          </cell>
          <cell r="AD122">
            <v>2012.25</v>
          </cell>
          <cell r="AE122">
            <v>0</v>
          </cell>
          <cell r="AF122">
            <v>0</v>
          </cell>
          <cell r="AG122">
            <v>0</v>
          </cell>
          <cell r="AH122">
            <v>0</v>
          </cell>
          <cell r="AI122">
            <v>0</v>
          </cell>
          <cell r="AJ122">
            <v>0</v>
          </cell>
          <cell r="AK122">
            <v>2011.5</v>
          </cell>
        </row>
        <row r="123">
          <cell r="C123" t="str">
            <v>Levofloxacin750mg</v>
          </cell>
          <cell r="D123" t="str">
            <v>Levofloxacin</v>
          </cell>
          <cell r="E123" t="str">
            <v>750mg</v>
          </cell>
          <cell r="F123" t="str">
            <v>Y</v>
          </cell>
          <cell r="G123">
            <v>2011.5</v>
          </cell>
          <cell r="H123">
            <v>0</v>
          </cell>
          <cell r="I123">
            <v>0</v>
          </cell>
          <cell r="J123">
            <v>0</v>
          </cell>
          <cell r="K123">
            <v>2012.25</v>
          </cell>
          <cell r="L123">
            <v>0</v>
          </cell>
          <cell r="M123">
            <v>0</v>
          </cell>
          <cell r="N123">
            <v>0</v>
          </cell>
          <cell r="O123">
            <v>0</v>
          </cell>
          <cell r="P123">
            <v>2012.25</v>
          </cell>
          <cell r="Q123">
            <v>0</v>
          </cell>
          <cell r="R123">
            <v>0</v>
          </cell>
          <cell r="S123">
            <v>2012.25</v>
          </cell>
          <cell r="T123">
            <v>0</v>
          </cell>
          <cell r="U123">
            <v>0</v>
          </cell>
          <cell r="V123">
            <v>0</v>
          </cell>
          <cell r="W123">
            <v>0</v>
          </cell>
          <cell r="X123">
            <v>0</v>
          </cell>
          <cell r="Y123">
            <v>2012.25</v>
          </cell>
          <cell r="Z123">
            <v>2012.25</v>
          </cell>
          <cell r="AA123">
            <v>0</v>
          </cell>
          <cell r="AB123">
            <v>0</v>
          </cell>
          <cell r="AC123">
            <v>0</v>
          </cell>
          <cell r="AD123">
            <v>2012.25</v>
          </cell>
          <cell r="AE123">
            <v>0</v>
          </cell>
          <cell r="AF123">
            <v>0</v>
          </cell>
          <cell r="AG123">
            <v>0</v>
          </cell>
          <cell r="AH123">
            <v>0</v>
          </cell>
          <cell r="AI123">
            <v>0</v>
          </cell>
          <cell r="AJ123">
            <v>0</v>
          </cell>
          <cell r="AK123">
            <v>2011.5</v>
          </cell>
        </row>
        <row r="124">
          <cell r="C124" t="str">
            <v>Nebivolol5mg</v>
          </cell>
          <cell r="D124" t="str">
            <v>Nebivolol</v>
          </cell>
          <cell r="E124" t="str">
            <v>5mg</v>
          </cell>
          <cell r="F124" t="str">
            <v>Y</v>
          </cell>
          <cell r="G124">
            <v>2010.25</v>
          </cell>
          <cell r="H124">
            <v>0</v>
          </cell>
          <cell r="I124">
            <v>0</v>
          </cell>
          <cell r="J124">
            <v>0</v>
          </cell>
          <cell r="K124">
            <v>2011</v>
          </cell>
          <cell r="L124">
            <v>0</v>
          </cell>
          <cell r="M124">
            <v>0</v>
          </cell>
          <cell r="N124">
            <v>0</v>
          </cell>
          <cell r="O124">
            <v>0</v>
          </cell>
          <cell r="P124">
            <v>2010.25</v>
          </cell>
          <cell r="Q124">
            <v>0</v>
          </cell>
          <cell r="R124">
            <v>0</v>
          </cell>
          <cell r="S124">
            <v>2010.25</v>
          </cell>
          <cell r="T124">
            <v>0</v>
          </cell>
          <cell r="U124">
            <v>0</v>
          </cell>
          <cell r="V124">
            <v>0</v>
          </cell>
          <cell r="W124">
            <v>0</v>
          </cell>
          <cell r="X124">
            <v>0</v>
          </cell>
          <cell r="Y124">
            <v>2010.25</v>
          </cell>
          <cell r="Z124">
            <v>2011</v>
          </cell>
          <cell r="AA124">
            <v>0</v>
          </cell>
          <cell r="AB124">
            <v>0</v>
          </cell>
          <cell r="AC124">
            <v>0</v>
          </cell>
          <cell r="AD124">
            <v>2010.25</v>
          </cell>
          <cell r="AE124">
            <v>0</v>
          </cell>
          <cell r="AF124">
            <v>0</v>
          </cell>
          <cell r="AG124">
            <v>0</v>
          </cell>
          <cell r="AH124">
            <v>0</v>
          </cell>
          <cell r="AI124">
            <v>0</v>
          </cell>
          <cell r="AJ124">
            <v>0</v>
          </cell>
          <cell r="AK124">
            <v>2010.25</v>
          </cell>
        </row>
        <row r="125">
          <cell r="C125" t="str">
            <v>Olanzapine ODT2.5mg</v>
          </cell>
          <cell r="D125" t="str">
            <v>Olanzapine ODT</v>
          </cell>
          <cell r="E125" t="str">
            <v>2.5mg</v>
          </cell>
          <cell r="F125" t="str">
            <v>Y</v>
          </cell>
          <cell r="G125">
            <v>2011.5</v>
          </cell>
          <cell r="H125">
            <v>0</v>
          </cell>
          <cell r="I125">
            <v>0</v>
          </cell>
          <cell r="J125">
            <v>0</v>
          </cell>
          <cell r="K125">
            <v>2012.25</v>
          </cell>
          <cell r="L125">
            <v>0</v>
          </cell>
          <cell r="M125">
            <v>0</v>
          </cell>
          <cell r="N125">
            <v>0</v>
          </cell>
          <cell r="O125">
            <v>0</v>
          </cell>
          <cell r="P125">
            <v>2012.25</v>
          </cell>
          <cell r="Q125">
            <v>0</v>
          </cell>
          <cell r="R125">
            <v>0</v>
          </cell>
          <cell r="S125">
            <v>2012.25</v>
          </cell>
          <cell r="T125">
            <v>0</v>
          </cell>
          <cell r="U125">
            <v>0</v>
          </cell>
          <cell r="V125">
            <v>0</v>
          </cell>
          <cell r="W125">
            <v>0</v>
          </cell>
          <cell r="X125">
            <v>0</v>
          </cell>
          <cell r="Y125">
            <v>2011.5</v>
          </cell>
          <cell r="Z125">
            <v>2012.25</v>
          </cell>
          <cell r="AA125">
            <v>0</v>
          </cell>
          <cell r="AB125">
            <v>0</v>
          </cell>
          <cell r="AC125">
            <v>0</v>
          </cell>
          <cell r="AD125">
            <v>2012.25</v>
          </cell>
          <cell r="AE125">
            <v>0</v>
          </cell>
          <cell r="AF125">
            <v>0</v>
          </cell>
          <cell r="AG125">
            <v>0</v>
          </cell>
          <cell r="AH125">
            <v>0</v>
          </cell>
          <cell r="AI125">
            <v>0</v>
          </cell>
          <cell r="AJ125">
            <v>0</v>
          </cell>
          <cell r="AK125">
            <v>2011.5</v>
          </cell>
        </row>
        <row r="126">
          <cell r="C126" t="str">
            <v>Olanzapine ODT5mg</v>
          </cell>
          <cell r="D126" t="str">
            <v>Olanzapine ODT</v>
          </cell>
          <cell r="E126" t="str">
            <v>5mg</v>
          </cell>
          <cell r="F126" t="str">
            <v>Y</v>
          </cell>
          <cell r="G126">
            <v>2011.5</v>
          </cell>
          <cell r="H126">
            <v>0</v>
          </cell>
          <cell r="I126">
            <v>0</v>
          </cell>
          <cell r="J126">
            <v>0</v>
          </cell>
          <cell r="K126">
            <v>2012.25</v>
          </cell>
          <cell r="L126">
            <v>0</v>
          </cell>
          <cell r="M126">
            <v>0</v>
          </cell>
          <cell r="N126">
            <v>0</v>
          </cell>
          <cell r="O126">
            <v>0</v>
          </cell>
          <cell r="P126">
            <v>2012.25</v>
          </cell>
          <cell r="Q126">
            <v>0</v>
          </cell>
          <cell r="R126">
            <v>0</v>
          </cell>
          <cell r="S126">
            <v>2012.25</v>
          </cell>
          <cell r="T126">
            <v>0</v>
          </cell>
          <cell r="U126">
            <v>0</v>
          </cell>
          <cell r="V126">
            <v>0</v>
          </cell>
          <cell r="W126">
            <v>0</v>
          </cell>
          <cell r="X126">
            <v>0</v>
          </cell>
          <cell r="Y126">
            <v>2011.5</v>
          </cell>
          <cell r="Z126">
            <v>2012.25</v>
          </cell>
          <cell r="AA126">
            <v>0</v>
          </cell>
          <cell r="AB126">
            <v>0</v>
          </cell>
          <cell r="AC126">
            <v>0</v>
          </cell>
          <cell r="AD126">
            <v>2012.25</v>
          </cell>
          <cell r="AE126">
            <v>0</v>
          </cell>
          <cell r="AF126">
            <v>0</v>
          </cell>
          <cell r="AG126">
            <v>0</v>
          </cell>
          <cell r="AH126">
            <v>0</v>
          </cell>
          <cell r="AI126">
            <v>0</v>
          </cell>
          <cell r="AJ126">
            <v>0</v>
          </cell>
          <cell r="AK126">
            <v>2011.5</v>
          </cell>
        </row>
        <row r="127">
          <cell r="C127" t="str">
            <v>Olanzapine ODT7.5mg</v>
          </cell>
          <cell r="D127" t="str">
            <v>Olanzapine ODT</v>
          </cell>
          <cell r="E127" t="str">
            <v>7.5mg</v>
          </cell>
          <cell r="F127" t="str">
            <v>Y</v>
          </cell>
          <cell r="G127">
            <v>2011.5</v>
          </cell>
          <cell r="H127">
            <v>0</v>
          </cell>
          <cell r="I127">
            <v>0</v>
          </cell>
          <cell r="J127">
            <v>0</v>
          </cell>
          <cell r="K127">
            <v>2012.25</v>
          </cell>
          <cell r="L127">
            <v>0</v>
          </cell>
          <cell r="M127">
            <v>0</v>
          </cell>
          <cell r="N127">
            <v>0</v>
          </cell>
          <cell r="O127">
            <v>0</v>
          </cell>
          <cell r="P127">
            <v>2012.25</v>
          </cell>
          <cell r="Q127">
            <v>0</v>
          </cell>
          <cell r="R127">
            <v>0</v>
          </cell>
          <cell r="S127">
            <v>2012.25</v>
          </cell>
          <cell r="T127">
            <v>0</v>
          </cell>
          <cell r="U127">
            <v>0</v>
          </cell>
          <cell r="V127">
            <v>0</v>
          </cell>
          <cell r="W127">
            <v>0</v>
          </cell>
          <cell r="X127">
            <v>0</v>
          </cell>
          <cell r="Y127">
            <v>2011.5</v>
          </cell>
          <cell r="Z127">
            <v>2012.25</v>
          </cell>
          <cell r="AA127">
            <v>0</v>
          </cell>
          <cell r="AB127">
            <v>0</v>
          </cell>
          <cell r="AC127">
            <v>0</v>
          </cell>
          <cell r="AD127">
            <v>2012.25</v>
          </cell>
          <cell r="AE127">
            <v>0</v>
          </cell>
          <cell r="AF127">
            <v>0</v>
          </cell>
          <cell r="AG127">
            <v>0</v>
          </cell>
          <cell r="AH127">
            <v>0</v>
          </cell>
          <cell r="AI127">
            <v>0</v>
          </cell>
          <cell r="AJ127">
            <v>0</v>
          </cell>
          <cell r="AK127">
            <v>2011.5</v>
          </cell>
        </row>
        <row r="128">
          <cell r="C128" t="str">
            <v>Olanzapine ODT10mg</v>
          </cell>
          <cell r="D128" t="str">
            <v>Olanzapine ODT</v>
          </cell>
          <cell r="E128" t="str">
            <v>10mg</v>
          </cell>
          <cell r="F128" t="str">
            <v>Y</v>
          </cell>
          <cell r="G128">
            <v>2011.5</v>
          </cell>
          <cell r="H128">
            <v>0</v>
          </cell>
          <cell r="I128">
            <v>0</v>
          </cell>
          <cell r="J128">
            <v>0</v>
          </cell>
          <cell r="K128">
            <v>2012.25</v>
          </cell>
          <cell r="L128">
            <v>0</v>
          </cell>
          <cell r="M128">
            <v>0</v>
          </cell>
          <cell r="N128">
            <v>0</v>
          </cell>
          <cell r="O128">
            <v>0</v>
          </cell>
          <cell r="P128">
            <v>2012.25</v>
          </cell>
          <cell r="Q128">
            <v>0</v>
          </cell>
          <cell r="R128">
            <v>0</v>
          </cell>
          <cell r="S128">
            <v>2012.25</v>
          </cell>
          <cell r="T128">
            <v>0</v>
          </cell>
          <cell r="U128">
            <v>0</v>
          </cell>
          <cell r="V128">
            <v>0</v>
          </cell>
          <cell r="W128">
            <v>0</v>
          </cell>
          <cell r="X128">
            <v>0</v>
          </cell>
          <cell r="Y128">
            <v>2011.5</v>
          </cell>
          <cell r="Z128">
            <v>2012.25</v>
          </cell>
          <cell r="AA128">
            <v>0</v>
          </cell>
          <cell r="AB128">
            <v>0</v>
          </cell>
          <cell r="AC128">
            <v>0</v>
          </cell>
          <cell r="AD128">
            <v>2012.25</v>
          </cell>
          <cell r="AE128">
            <v>0</v>
          </cell>
          <cell r="AF128">
            <v>0</v>
          </cell>
          <cell r="AG128">
            <v>0</v>
          </cell>
          <cell r="AH128">
            <v>0</v>
          </cell>
          <cell r="AI128">
            <v>0</v>
          </cell>
          <cell r="AJ128">
            <v>0</v>
          </cell>
          <cell r="AK128">
            <v>2011.5</v>
          </cell>
        </row>
        <row r="129">
          <cell r="C129" t="str">
            <v>Olanzapine ODT15mg</v>
          </cell>
          <cell r="D129" t="str">
            <v>Olanzapine ODT</v>
          </cell>
          <cell r="E129" t="str">
            <v>15mg</v>
          </cell>
          <cell r="F129" t="str">
            <v>Y</v>
          </cell>
          <cell r="G129">
            <v>2011.5</v>
          </cell>
          <cell r="H129">
            <v>0</v>
          </cell>
          <cell r="I129">
            <v>0</v>
          </cell>
          <cell r="J129">
            <v>0</v>
          </cell>
          <cell r="K129">
            <v>2012.25</v>
          </cell>
          <cell r="L129">
            <v>0</v>
          </cell>
          <cell r="M129">
            <v>0</v>
          </cell>
          <cell r="N129">
            <v>0</v>
          </cell>
          <cell r="O129">
            <v>0</v>
          </cell>
          <cell r="P129">
            <v>2012.25</v>
          </cell>
          <cell r="Q129">
            <v>0</v>
          </cell>
          <cell r="R129">
            <v>0</v>
          </cell>
          <cell r="S129">
            <v>2012.25</v>
          </cell>
          <cell r="T129">
            <v>0</v>
          </cell>
          <cell r="U129">
            <v>0</v>
          </cell>
          <cell r="V129">
            <v>0</v>
          </cell>
          <cell r="W129">
            <v>0</v>
          </cell>
          <cell r="X129">
            <v>0</v>
          </cell>
          <cell r="Y129">
            <v>2011.5</v>
          </cell>
          <cell r="Z129">
            <v>2012.25</v>
          </cell>
          <cell r="AA129">
            <v>0</v>
          </cell>
          <cell r="AB129">
            <v>0</v>
          </cell>
          <cell r="AC129">
            <v>0</v>
          </cell>
          <cell r="AD129">
            <v>2012.25</v>
          </cell>
          <cell r="AE129">
            <v>0</v>
          </cell>
          <cell r="AF129">
            <v>0</v>
          </cell>
          <cell r="AG129">
            <v>0</v>
          </cell>
          <cell r="AH129">
            <v>0</v>
          </cell>
          <cell r="AI129">
            <v>0</v>
          </cell>
          <cell r="AJ129">
            <v>0</v>
          </cell>
          <cell r="AK129">
            <v>2011.5</v>
          </cell>
        </row>
        <row r="130">
          <cell r="C130" t="str">
            <v>Olanzapine ODT20mg</v>
          </cell>
          <cell r="D130" t="str">
            <v>Olanzapine ODT</v>
          </cell>
          <cell r="E130" t="str">
            <v>20mg</v>
          </cell>
          <cell r="F130" t="str">
            <v>Y</v>
          </cell>
          <cell r="G130">
            <v>2011.5</v>
          </cell>
          <cell r="H130">
            <v>0</v>
          </cell>
          <cell r="I130">
            <v>0</v>
          </cell>
          <cell r="J130">
            <v>0</v>
          </cell>
          <cell r="K130">
            <v>2012.25</v>
          </cell>
          <cell r="L130">
            <v>0</v>
          </cell>
          <cell r="M130">
            <v>0</v>
          </cell>
          <cell r="N130">
            <v>0</v>
          </cell>
          <cell r="O130">
            <v>0</v>
          </cell>
          <cell r="P130">
            <v>2012.25</v>
          </cell>
          <cell r="Q130">
            <v>0</v>
          </cell>
          <cell r="R130">
            <v>0</v>
          </cell>
          <cell r="S130">
            <v>2012.25</v>
          </cell>
          <cell r="T130">
            <v>0</v>
          </cell>
          <cell r="U130">
            <v>0</v>
          </cell>
          <cell r="V130">
            <v>0</v>
          </cell>
          <cell r="W130">
            <v>0</v>
          </cell>
          <cell r="X130">
            <v>0</v>
          </cell>
          <cell r="Y130">
            <v>2011.5</v>
          </cell>
          <cell r="Z130">
            <v>2012.25</v>
          </cell>
          <cell r="AA130">
            <v>0</v>
          </cell>
          <cell r="AB130">
            <v>0</v>
          </cell>
          <cell r="AC130">
            <v>0</v>
          </cell>
          <cell r="AD130">
            <v>2012.25</v>
          </cell>
          <cell r="AE130">
            <v>0</v>
          </cell>
          <cell r="AF130">
            <v>0</v>
          </cell>
          <cell r="AG130">
            <v>0</v>
          </cell>
          <cell r="AH130">
            <v>0</v>
          </cell>
          <cell r="AI130">
            <v>0</v>
          </cell>
          <cell r="AJ130">
            <v>0</v>
          </cell>
          <cell r="AK130">
            <v>2011.5</v>
          </cell>
        </row>
        <row r="131">
          <cell r="C131" t="str">
            <v>Pantoprazole20mg</v>
          </cell>
          <cell r="D131" t="str">
            <v>Pantoprazole</v>
          </cell>
          <cell r="E131" t="str">
            <v>20mg</v>
          </cell>
          <cell r="F131" t="str">
            <v>Y</v>
          </cell>
          <cell r="G131">
            <v>2011.5</v>
          </cell>
          <cell r="H131">
            <v>0</v>
          </cell>
          <cell r="I131">
            <v>0</v>
          </cell>
          <cell r="J131">
            <v>0</v>
          </cell>
          <cell r="K131">
            <v>2012.25</v>
          </cell>
          <cell r="L131">
            <v>0</v>
          </cell>
          <cell r="M131">
            <v>0</v>
          </cell>
          <cell r="N131">
            <v>0</v>
          </cell>
          <cell r="O131">
            <v>0</v>
          </cell>
          <cell r="P131">
            <v>2012.25</v>
          </cell>
          <cell r="Q131">
            <v>0</v>
          </cell>
          <cell r="R131">
            <v>0</v>
          </cell>
          <cell r="S131">
            <v>2012.25</v>
          </cell>
          <cell r="T131">
            <v>0</v>
          </cell>
          <cell r="U131">
            <v>0</v>
          </cell>
          <cell r="V131">
            <v>0</v>
          </cell>
          <cell r="W131">
            <v>0</v>
          </cell>
          <cell r="X131">
            <v>0</v>
          </cell>
          <cell r="Y131">
            <v>2012.25</v>
          </cell>
          <cell r="Z131">
            <v>2012.25</v>
          </cell>
          <cell r="AA131">
            <v>0</v>
          </cell>
          <cell r="AB131">
            <v>0</v>
          </cell>
          <cell r="AC131">
            <v>0</v>
          </cell>
          <cell r="AD131">
            <v>2012.25</v>
          </cell>
          <cell r="AE131">
            <v>0</v>
          </cell>
          <cell r="AF131">
            <v>0</v>
          </cell>
          <cell r="AG131">
            <v>0</v>
          </cell>
          <cell r="AH131">
            <v>0</v>
          </cell>
          <cell r="AI131">
            <v>0</v>
          </cell>
          <cell r="AJ131">
            <v>0</v>
          </cell>
          <cell r="AK131">
            <v>2011.5</v>
          </cell>
        </row>
        <row r="132">
          <cell r="C132" t="str">
            <v>Pantoprazole40mg</v>
          </cell>
          <cell r="D132" t="str">
            <v>Pantoprazole</v>
          </cell>
          <cell r="E132" t="str">
            <v>40mg</v>
          </cell>
          <cell r="F132" t="str">
            <v>Y</v>
          </cell>
          <cell r="G132">
            <v>2011.5</v>
          </cell>
          <cell r="H132">
            <v>0</v>
          </cell>
          <cell r="I132">
            <v>0</v>
          </cell>
          <cell r="J132">
            <v>0</v>
          </cell>
          <cell r="K132">
            <v>2012.25</v>
          </cell>
          <cell r="L132">
            <v>0</v>
          </cell>
          <cell r="M132">
            <v>0</v>
          </cell>
          <cell r="N132">
            <v>0</v>
          </cell>
          <cell r="O132">
            <v>0</v>
          </cell>
          <cell r="P132">
            <v>2012.25</v>
          </cell>
          <cell r="Q132">
            <v>0</v>
          </cell>
          <cell r="R132">
            <v>0</v>
          </cell>
          <cell r="S132">
            <v>2012.25</v>
          </cell>
          <cell r="T132">
            <v>0</v>
          </cell>
          <cell r="U132">
            <v>0</v>
          </cell>
          <cell r="V132">
            <v>0</v>
          </cell>
          <cell r="W132">
            <v>0</v>
          </cell>
          <cell r="X132">
            <v>0</v>
          </cell>
          <cell r="Y132">
            <v>2012.25</v>
          </cell>
          <cell r="Z132">
            <v>2012.25</v>
          </cell>
          <cell r="AA132">
            <v>0</v>
          </cell>
          <cell r="AB132">
            <v>0</v>
          </cell>
          <cell r="AC132">
            <v>0</v>
          </cell>
          <cell r="AD132">
            <v>2012.25</v>
          </cell>
          <cell r="AE132">
            <v>0</v>
          </cell>
          <cell r="AF132">
            <v>0</v>
          </cell>
          <cell r="AG132">
            <v>0</v>
          </cell>
          <cell r="AH132">
            <v>0</v>
          </cell>
          <cell r="AI132">
            <v>0</v>
          </cell>
          <cell r="AJ132">
            <v>0</v>
          </cell>
          <cell r="AK132">
            <v>2011.5</v>
          </cell>
        </row>
        <row r="133">
          <cell r="C133" t="str">
            <v>Rabeprazole10mg</v>
          </cell>
          <cell r="D133" t="str">
            <v>Rabeprazole</v>
          </cell>
          <cell r="E133" t="str">
            <v>10mg</v>
          </cell>
          <cell r="F133" t="str">
            <v>Y</v>
          </cell>
          <cell r="G133">
            <v>2011.5</v>
          </cell>
          <cell r="H133">
            <v>0</v>
          </cell>
          <cell r="I133">
            <v>0</v>
          </cell>
          <cell r="J133">
            <v>0</v>
          </cell>
          <cell r="K133">
            <v>2012.25</v>
          </cell>
          <cell r="L133">
            <v>0</v>
          </cell>
          <cell r="M133">
            <v>0</v>
          </cell>
          <cell r="N133">
            <v>0</v>
          </cell>
          <cell r="O133">
            <v>0</v>
          </cell>
          <cell r="P133">
            <v>2012.25</v>
          </cell>
          <cell r="Q133">
            <v>0</v>
          </cell>
          <cell r="R133">
            <v>0</v>
          </cell>
          <cell r="S133">
            <v>2012.25</v>
          </cell>
          <cell r="T133">
            <v>0</v>
          </cell>
          <cell r="U133">
            <v>0</v>
          </cell>
          <cell r="V133">
            <v>0</v>
          </cell>
          <cell r="W133">
            <v>0</v>
          </cell>
          <cell r="X133">
            <v>0</v>
          </cell>
          <cell r="Y133">
            <v>2012.25</v>
          </cell>
          <cell r="Z133">
            <v>2012.25</v>
          </cell>
          <cell r="AA133">
            <v>0</v>
          </cell>
          <cell r="AB133">
            <v>0</v>
          </cell>
          <cell r="AC133">
            <v>0</v>
          </cell>
          <cell r="AD133">
            <v>2012.25</v>
          </cell>
          <cell r="AE133">
            <v>0</v>
          </cell>
          <cell r="AF133">
            <v>0</v>
          </cell>
          <cell r="AG133">
            <v>0</v>
          </cell>
          <cell r="AH133">
            <v>0</v>
          </cell>
          <cell r="AI133">
            <v>0</v>
          </cell>
          <cell r="AJ133">
            <v>0</v>
          </cell>
          <cell r="AK133">
            <v>2011.5</v>
          </cell>
        </row>
        <row r="134">
          <cell r="C134" t="str">
            <v>Rabeprazole20mg</v>
          </cell>
          <cell r="D134" t="str">
            <v>Rabeprazole</v>
          </cell>
          <cell r="E134" t="str">
            <v>20mg</v>
          </cell>
          <cell r="F134" t="str">
            <v>Y</v>
          </cell>
          <cell r="G134">
            <v>2011.5</v>
          </cell>
          <cell r="H134">
            <v>0</v>
          </cell>
          <cell r="I134">
            <v>0</v>
          </cell>
          <cell r="J134">
            <v>0</v>
          </cell>
          <cell r="K134">
            <v>2012.25</v>
          </cell>
          <cell r="L134">
            <v>0</v>
          </cell>
          <cell r="M134">
            <v>0</v>
          </cell>
          <cell r="N134">
            <v>0</v>
          </cell>
          <cell r="O134">
            <v>0</v>
          </cell>
          <cell r="P134">
            <v>2012.25</v>
          </cell>
          <cell r="Q134">
            <v>0</v>
          </cell>
          <cell r="R134">
            <v>0</v>
          </cell>
          <cell r="S134">
            <v>2012.25</v>
          </cell>
          <cell r="T134">
            <v>0</v>
          </cell>
          <cell r="U134">
            <v>0</v>
          </cell>
          <cell r="V134">
            <v>0</v>
          </cell>
          <cell r="W134">
            <v>0</v>
          </cell>
          <cell r="X134">
            <v>0</v>
          </cell>
          <cell r="Y134">
            <v>2012.25</v>
          </cell>
          <cell r="Z134">
            <v>2012.25</v>
          </cell>
          <cell r="AA134">
            <v>0</v>
          </cell>
          <cell r="AB134">
            <v>0</v>
          </cell>
          <cell r="AC134">
            <v>0</v>
          </cell>
          <cell r="AD134">
            <v>2012.25</v>
          </cell>
          <cell r="AE134">
            <v>0</v>
          </cell>
          <cell r="AF134">
            <v>0</v>
          </cell>
          <cell r="AG134">
            <v>0</v>
          </cell>
          <cell r="AH134">
            <v>0</v>
          </cell>
          <cell r="AI134">
            <v>0</v>
          </cell>
          <cell r="AJ134">
            <v>0</v>
          </cell>
          <cell r="AK134">
            <v>2011.5</v>
          </cell>
        </row>
        <row r="135">
          <cell r="C135" t="str">
            <v>Ropinirole0.25mg</v>
          </cell>
          <cell r="D135" t="str">
            <v>Ropinirole</v>
          </cell>
          <cell r="E135" t="str">
            <v>0.25mg</v>
          </cell>
          <cell r="F135" t="str">
            <v>Y</v>
          </cell>
          <cell r="G135">
            <v>2010.25</v>
          </cell>
          <cell r="H135">
            <v>0</v>
          </cell>
          <cell r="I135">
            <v>0</v>
          </cell>
          <cell r="J135">
            <v>0</v>
          </cell>
          <cell r="K135">
            <v>2011</v>
          </cell>
          <cell r="L135">
            <v>0</v>
          </cell>
          <cell r="M135">
            <v>0</v>
          </cell>
          <cell r="N135">
            <v>0</v>
          </cell>
          <cell r="O135">
            <v>0</v>
          </cell>
          <cell r="P135">
            <v>2010.25</v>
          </cell>
          <cell r="Q135">
            <v>0</v>
          </cell>
          <cell r="R135">
            <v>0</v>
          </cell>
          <cell r="S135">
            <v>2011</v>
          </cell>
          <cell r="T135">
            <v>0</v>
          </cell>
          <cell r="U135">
            <v>0</v>
          </cell>
          <cell r="V135">
            <v>0</v>
          </cell>
          <cell r="W135">
            <v>0</v>
          </cell>
          <cell r="X135">
            <v>0</v>
          </cell>
          <cell r="Y135">
            <v>2010.25</v>
          </cell>
          <cell r="Z135">
            <v>2011</v>
          </cell>
          <cell r="AA135">
            <v>0</v>
          </cell>
          <cell r="AB135">
            <v>0</v>
          </cell>
          <cell r="AC135">
            <v>0</v>
          </cell>
          <cell r="AD135">
            <v>2010.25</v>
          </cell>
          <cell r="AE135">
            <v>0</v>
          </cell>
          <cell r="AF135">
            <v>0</v>
          </cell>
          <cell r="AG135">
            <v>0</v>
          </cell>
          <cell r="AH135">
            <v>0</v>
          </cell>
          <cell r="AI135">
            <v>0</v>
          </cell>
          <cell r="AJ135">
            <v>0</v>
          </cell>
          <cell r="AK135">
            <v>2010.25</v>
          </cell>
        </row>
        <row r="136">
          <cell r="C136" t="str">
            <v>Ropinirole0.5mg</v>
          </cell>
          <cell r="D136" t="str">
            <v>Ropinirole</v>
          </cell>
          <cell r="E136" t="str">
            <v>0.5mg</v>
          </cell>
          <cell r="F136" t="str">
            <v>Y</v>
          </cell>
          <cell r="G136">
            <v>2010.25</v>
          </cell>
          <cell r="H136">
            <v>0</v>
          </cell>
          <cell r="I136">
            <v>0</v>
          </cell>
          <cell r="J136">
            <v>0</v>
          </cell>
          <cell r="K136">
            <v>2011</v>
          </cell>
          <cell r="L136">
            <v>0</v>
          </cell>
          <cell r="M136">
            <v>0</v>
          </cell>
          <cell r="N136">
            <v>0</v>
          </cell>
          <cell r="O136">
            <v>0</v>
          </cell>
          <cell r="P136">
            <v>2010.25</v>
          </cell>
          <cell r="Q136">
            <v>0</v>
          </cell>
          <cell r="R136">
            <v>0</v>
          </cell>
          <cell r="S136">
            <v>2011</v>
          </cell>
          <cell r="T136">
            <v>0</v>
          </cell>
          <cell r="U136">
            <v>0</v>
          </cell>
          <cell r="V136">
            <v>0</v>
          </cell>
          <cell r="W136">
            <v>0</v>
          </cell>
          <cell r="X136">
            <v>0</v>
          </cell>
          <cell r="Y136">
            <v>2010.25</v>
          </cell>
          <cell r="Z136">
            <v>2011</v>
          </cell>
          <cell r="AA136">
            <v>0</v>
          </cell>
          <cell r="AB136">
            <v>0</v>
          </cell>
          <cell r="AC136">
            <v>0</v>
          </cell>
          <cell r="AD136">
            <v>2010.25</v>
          </cell>
          <cell r="AE136">
            <v>0</v>
          </cell>
          <cell r="AF136">
            <v>0</v>
          </cell>
          <cell r="AG136">
            <v>0</v>
          </cell>
          <cell r="AH136">
            <v>0</v>
          </cell>
          <cell r="AI136">
            <v>0</v>
          </cell>
          <cell r="AJ136">
            <v>0</v>
          </cell>
          <cell r="AK136">
            <v>2010.25</v>
          </cell>
        </row>
        <row r="137">
          <cell r="C137" t="str">
            <v>Ropinirole1mg</v>
          </cell>
          <cell r="D137" t="str">
            <v>Ropinirole</v>
          </cell>
          <cell r="E137" t="str">
            <v>1mg</v>
          </cell>
          <cell r="F137" t="str">
            <v>Y</v>
          </cell>
          <cell r="G137">
            <v>2010.25</v>
          </cell>
          <cell r="H137">
            <v>0</v>
          </cell>
          <cell r="I137">
            <v>0</v>
          </cell>
          <cell r="J137">
            <v>0</v>
          </cell>
          <cell r="K137">
            <v>2011</v>
          </cell>
          <cell r="L137">
            <v>0</v>
          </cell>
          <cell r="M137">
            <v>0</v>
          </cell>
          <cell r="N137">
            <v>0</v>
          </cell>
          <cell r="O137">
            <v>0</v>
          </cell>
          <cell r="P137">
            <v>2010.25</v>
          </cell>
          <cell r="Q137">
            <v>0</v>
          </cell>
          <cell r="R137">
            <v>0</v>
          </cell>
          <cell r="S137">
            <v>2011</v>
          </cell>
          <cell r="T137">
            <v>0</v>
          </cell>
          <cell r="U137">
            <v>0</v>
          </cell>
          <cell r="V137">
            <v>0</v>
          </cell>
          <cell r="W137">
            <v>0</v>
          </cell>
          <cell r="X137">
            <v>0</v>
          </cell>
          <cell r="Y137">
            <v>2010.25</v>
          </cell>
          <cell r="Z137">
            <v>2011</v>
          </cell>
          <cell r="AA137">
            <v>0</v>
          </cell>
          <cell r="AB137">
            <v>0</v>
          </cell>
          <cell r="AC137">
            <v>0</v>
          </cell>
          <cell r="AD137">
            <v>2010.25</v>
          </cell>
          <cell r="AE137">
            <v>0</v>
          </cell>
          <cell r="AF137">
            <v>0</v>
          </cell>
          <cell r="AG137">
            <v>0</v>
          </cell>
          <cell r="AH137">
            <v>0</v>
          </cell>
          <cell r="AI137">
            <v>0</v>
          </cell>
          <cell r="AJ137">
            <v>0</v>
          </cell>
          <cell r="AK137">
            <v>2010.25</v>
          </cell>
        </row>
        <row r="138">
          <cell r="C138" t="str">
            <v>Ropinirole2mg</v>
          </cell>
          <cell r="D138" t="str">
            <v>Ropinirole</v>
          </cell>
          <cell r="E138" t="str">
            <v>2mg</v>
          </cell>
          <cell r="F138" t="str">
            <v>Y</v>
          </cell>
          <cell r="G138">
            <v>2010.25</v>
          </cell>
          <cell r="H138">
            <v>0</v>
          </cell>
          <cell r="I138">
            <v>0</v>
          </cell>
          <cell r="J138">
            <v>0</v>
          </cell>
          <cell r="K138">
            <v>2011</v>
          </cell>
          <cell r="L138">
            <v>0</v>
          </cell>
          <cell r="M138">
            <v>0</v>
          </cell>
          <cell r="N138">
            <v>0</v>
          </cell>
          <cell r="O138">
            <v>0</v>
          </cell>
          <cell r="P138">
            <v>2010.25</v>
          </cell>
          <cell r="Q138">
            <v>0</v>
          </cell>
          <cell r="R138">
            <v>0</v>
          </cell>
          <cell r="S138">
            <v>2011</v>
          </cell>
          <cell r="T138">
            <v>0</v>
          </cell>
          <cell r="U138">
            <v>0</v>
          </cell>
          <cell r="V138">
            <v>0</v>
          </cell>
          <cell r="W138">
            <v>0</v>
          </cell>
          <cell r="X138">
            <v>0</v>
          </cell>
          <cell r="Y138">
            <v>2010.25</v>
          </cell>
          <cell r="Z138">
            <v>2011</v>
          </cell>
          <cell r="AA138">
            <v>0</v>
          </cell>
          <cell r="AB138">
            <v>0</v>
          </cell>
          <cell r="AC138">
            <v>0</v>
          </cell>
          <cell r="AD138">
            <v>2010.25</v>
          </cell>
          <cell r="AE138">
            <v>0</v>
          </cell>
          <cell r="AF138">
            <v>0</v>
          </cell>
          <cell r="AG138">
            <v>0</v>
          </cell>
          <cell r="AH138">
            <v>0</v>
          </cell>
          <cell r="AI138">
            <v>0</v>
          </cell>
          <cell r="AJ138">
            <v>0</v>
          </cell>
          <cell r="AK138">
            <v>2010.25</v>
          </cell>
        </row>
        <row r="139">
          <cell r="C139" t="str">
            <v>Ropinirole5mg</v>
          </cell>
          <cell r="D139" t="str">
            <v>Ropinirole</v>
          </cell>
          <cell r="E139" t="str">
            <v>5mg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2011</v>
          </cell>
          <cell r="T139">
            <v>0</v>
          </cell>
          <cell r="U139">
            <v>0</v>
          </cell>
          <cell r="V139">
            <v>0</v>
          </cell>
          <cell r="W139">
            <v>0</v>
          </cell>
          <cell r="X139">
            <v>0</v>
          </cell>
          <cell r="Y139">
            <v>2010.25</v>
          </cell>
          <cell r="Z139">
            <v>2011</v>
          </cell>
          <cell r="AA139">
            <v>0</v>
          </cell>
          <cell r="AB139">
            <v>0</v>
          </cell>
          <cell r="AC139">
            <v>0</v>
          </cell>
          <cell r="AD139">
            <v>2010.25</v>
          </cell>
          <cell r="AE139">
            <v>0</v>
          </cell>
          <cell r="AF139">
            <v>0</v>
          </cell>
          <cell r="AG139">
            <v>0</v>
          </cell>
          <cell r="AH139">
            <v>0</v>
          </cell>
          <cell r="AI139">
            <v>0</v>
          </cell>
          <cell r="AJ139">
            <v>0</v>
          </cell>
          <cell r="AK139">
            <v>2010.25</v>
          </cell>
        </row>
        <row r="140">
          <cell r="C140" t="str">
            <v>Sildenafil20mg</v>
          </cell>
          <cell r="D140" t="str">
            <v>Sildenafil</v>
          </cell>
          <cell r="E140" t="str">
            <v>20mg</v>
          </cell>
          <cell r="F140" t="str">
            <v>Y</v>
          </cell>
          <cell r="G140">
            <v>2012.75</v>
          </cell>
          <cell r="H140">
            <v>0</v>
          </cell>
          <cell r="I140">
            <v>0</v>
          </cell>
          <cell r="J140">
            <v>0</v>
          </cell>
          <cell r="K140">
            <v>2013.5</v>
          </cell>
          <cell r="L140">
            <v>0</v>
          </cell>
          <cell r="M140">
            <v>0</v>
          </cell>
          <cell r="N140">
            <v>0</v>
          </cell>
          <cell r="O140">
            <v>0</v>
          </cell>
          <cell r="P140">
            <v>2013.5</v>
          </cell>
          <cell r="Q140">
            <v>0</v>
          </cell>
          <cell r="R140">
            <v>0</v>
          </cell>
          <cell r="S140">
            <v>2013.5</v>
          </cell>
          <cell r="T140">
            <v>0</v>
          </cell>
          <cell r="U140">
            <v>0</v>
          </cell>
          <cell r="V140">
            <v>0</v>
          </cell>
          <cell r="W140">
            <v>0</v>
          </cell>
          <cell r="X140">
            <v>0</v>
          </cell>
          <cell r="Y140">
            <v>2013.5</v>
          </cell>
          <cell r="Z140">
            <v>2013.5</v>
          </cell>
          <cell r="AA140">
            <v>0</v>
          </cell>
          <cell r="AB140">
            <v>0</v>
          </cell>
          <cell r="AC140">
            <v>0</v>
          </cell>
          <cell r="AD140">
            <v>2013.5</v>
          </cell>
          <cell r="AE140">
            <v>0</v>
          </cell>
          <cell r="AF140">
            <v>0</v>
          </cell>
          <cell r="AG140">
            <v>0</v>
          </cell>
          <cell r="AH140">
            <v>0</v>
          </cell>
          <cell r="AI140">
            <v>0</v>
          </cell>
          <cell r="AJ140">
            <v>0</v>
          </cell>
          <cell r="AK140">
            <v>2012.75</v>
          </cell>
        </row>
        <row r="141">
          <cell r="C141" t="str">
            <v>Sildenafil25mg</v>
          </cell>
          <cell r="D141" t="str">
            <v>Sildenafil</v>
          </cell>
          <cell r="E141" t="str">
            <v>25mg</v>
          </cell>
          <cell r="F141" t="str">
            <v>Y</v>
          </cell>
          <cell r="G141">
            <v>2012.75</v>
          </cell>
          <cell r="H141">
            <v>0</v>
          </cell>
          <cell r="I141">
            <v>0</v>
          </cell>
          <cell r="J141">
            <v>0</v>
          </cell>
          <cell r="K141">
            <v>2013.5</v>
          </cell>
          <cell r="L141">
            <v>0</v>
          </cell>
          <cell r="M141">
            <v>0</v>
          </cell>
          <cell r="N141">
            <v>0</v>
          </cell>
          <cell r="O141">
            <v>0</v>
          </cell>
          <cell r="P141">
            <v>2013.5</v>
          </cell>
          <cell r="Q141">
            <v>0</v>
          </cell>
          <cell r="R141">
            <v>0</v>
          </cell>
          <cell r="S141">
            <v>2013.5</v>
          </cell>
          <cell r="T141">
            <v>0</v>
          </cell>
          <cell r="U141">
            <v>0</v>
          </cell>
          <cell r="V141">
            <v>0</v>
          </cell>
          <cell r="W141">
            <v>0</v>
          </cell>
          <cell r="X141">
            <v>0</v>
          </cell>
          <cell r="Y141">
            <v>2013.5</v>
          </cell>
          <cell r="Z141">
            <v>2013.5</v>
          </cell>
          <cell r="AA141">
            <v>0</v>
          </cell>
          <cell r="AB141">
            <v>0</v>
          </cell>
          <cell r="AC141">
            <v>0</v>
          </cell>
          <cell r="AD141">
            <v>2013.5</v>
          </cell>
          <cell r="AE141">
            <v>0</v>
          </cell>
          <cell r="AF141">
            <v>0</v>
          </cell>
          <cell r="AG141">
            <v>0</v>
          </cell>
          <cell r="AH141">
            <v>0</v>
          </cell>
          <cell r="AI141">
            <v>0</v>
          </cell>
          <cell r="AJ141">
            <v>0</v>
          </cell>
          <cell r="AK141">
            <v>2012.75</v>
          </cell>
        </row>
        <row r="142">
          <cell r="C142" t="str">
            <v>Sildenafil50mg</v>
          </cell>
          <cell r="D142" t="str">
            <v>Sildenafil</v>
          </cell>
          <cell r="E142" t="str">
            <v>50mg</v>
          </cell>
          <cell r="F142" t="str">
            <v>Y</v>
          </cell>
          <cell r="G142">
            <v>2012.75</v>
          </cell>
          <cell r="H142">
            <v>0</v>
          </cell>
          <cell r="I142">
            <v>0</v>
          </cell>
          <cell r="J142">
            <v>0</v>
          </cell>
          <cell r="K142">
            <v>2013.5</v>
          </cell>
          <cell r="L142">
            <v>0</v>
          </cell>
          <cell r="M142">
            <v>0</v>
          </cell>
          <cell r="N142">
            <v>0</v>
          </cell>
          <cell r="O142">
            <v>0</v>
          </cell>
          <cell r="P142">
            <v>2013.5</v>
          </cell>
          <cell r="Q142">
            <v>0</v>
          </cell>
          <cell r="R142">
            <v>0</v>
          </cell>
          <cell r="S142">
            <v>2013.5</v>
          </cell>
          <cell r="T142">
            <v>0</v>
          </cell>
          <cell r="U142">
            <v>0</v>
          </cell>
          <cell r="V142">
            <v>0</v>
          </cell>
          <cell r="W142">
            <v>0</v>
          </cell>
          <cell r="X142">
            <v>0</v>
          </cell>
          <cell r="Y142">
            <v>2013.5</v>
          </cell>
          <cell r="Z142">
            <v>2013.5</v>
          </cell>
          <cell r="AA142">
            <v>0</v>
          </cell>
          <cell r="AB142">
            <v>0</v>
          </cell>
          <cell r="AC142">
            <v>0</v>
          </cell>
          <cell r="AD142">
            <v>2013.5</v>
          </cell>
          <cell r="AE142">
            <v>0</v>
          </cell>
          <cell r="AF142">
            <v>0</v>
          </cell>
          <cell r="AG142">
            <v>0</v>
          </cell>
          <cell r="AH142">
            <v>0</v>
          </cell>
          <cell r="AI142">
            <v>0</v>
          </cell>
          <cell r="AJ142">
            <v>0</v>
          </cell>
          <cell r="AK142">
            <v>2012.75</v>
          </cell>
        </row>
        <row r="143">
          <cell r="C143" t="str">
            <v>Sildenafil100mg</v>
          </cell>
          <cell r="D143" t="str">
            <v>Sildenafil</v>
          </cell>
          <cell r="E143" t="str">
            <v>100mg</v>
          </cell>
          <cell r="F143" t="str">
            <v>Y</v>
          </cell>
          <cell r="G143">
            <v>2012.75</v>
          </cell>
          <cell r="H143">
            <v>0</v>
          </cell>
          <cell r="I143">
            <v>0</v>
          </cell>
          <cell r="J143">
            <v>0</v>
          </cell>
          <cell r="K143">
            <v>2013.5</v>
          </cell>
          <cell r="L143">
            <v>0</v>
          </cell>
          <cell r="M143">
            <v>0</v>
          </cell>
          <cell r="N143">
            <v>0</v>
          </cell>
          <cell r="O143">
            <v>0</v>
          </cell>
          <cell r="P143">
            <v>2013.5</v>
          </cell>
          <cell r="Q143">
            <v>0</v>
          </cell>
          <cell r="R143">
            <v>0</v>
          </cell>
          <cell r="S143">
            <v>2013.5</v>
          </cell>
          <cell r="T143">
            <v>0</v>
          </cell>
          <cell r="U143">
            <v>0</v>
          </cell>
          <cell r="V143">
            <v>0</v>
          </cell>
          <cell r="W143">
            <v>0</v>
          </cell>
          <cell r="X143">
            <v>0</v>
          </cell>
          <cell r="Y143">
            <v>2013.5</v>
          </cell>
          <cell r="Z143">
            <v>2013.5</v>
          </cell>
          <cell r="AA143">
            <v>0</v>
          </cell>
          <cell r="AB143">
            <v>0</v>
          </cell>
          <cell r="AC143">
            <v>0</v>
          </cell>
          <cell r="AD143">
            <v>2013.5</v>
          </cell>
          <cell r="AE143">
            <v>0</v>
          </cell>
          <cell r="AF143">
            <v>0</v>
          </cell>
          <cell r="AG143">
            <v>0</v>
          </cell>
          <cell r="AH143">
            <v>0</v>
          </cell>
          <cell r="AI143">
            <v>0</v>
          </cell>
          <cell r="AJ143">
            <v>0</v>
          </cell>
          <cell r="AK143">
            <v>2012.75</v>
          </cell>
        </row>
        <row r="144">
          <cell r="C144" t="str">
            <v>Tolterodine SR2mg</v>
          </cell>
          <cell r="D144" t="str">
            <v>Tolterodine SR</v>
          </cell>
          <cell r="E144" t="str">
            <v>2mg</v>
          </cell>
          <cell r="F144" t="str">
            <v>Y</v>
          </cell>
          <cell r="G144">
            <v>2012.25</v>
          </cell>
          <cell r="H144">
            <v>0</v>
          </cell>
          <cell r="I144">
            <v>0</v>
          </cell>
          <cell r="J144">
            <v>0</v>
          </cell>
          <cell r="K144">
            <v>2013</v>
          </cell>
          <cell r="L144">
            <v>0</v>
          </cell>
          <cell r="M144">
            <v>0</v>
          </cell>
          <cell r="N144">
            <v>0</v>
          </cell>
          <cell r="O144">
            <v>0</v>
          </cell>
          <cell r="P144">
            <v>2013</v>
          </cell>
          <cell r="Q144">
            <v>0</v>
          </cell>
          <cell r="R144">
            <v>0</v>
          </cell>
          <cell r="S144">
            <v>2013</v>
          </cell>
          <cell r="T144">
            <v>0</v>
          </cell>
          <cell r="U144">
            <v>0</v>
          </cell>
          <cell r="V144">
            <v>0</v>
          </cell>
          <cell r="W144">
            <v>0</v>
          </cell>
          <cell r="X144">
            <v>0</v>
          </cell>
          <cell r="Y144">
            <v>2013</v>
          </cell>
          <cell r="Z144">
            <v>2012.25</v>
          </cell>
          <cell r="AA144">
            <v>0</v>
          </cell>
          <cell r="AB144">
            <v>0</v>
          </cell>
          <cell r="AC144">
            <v>0</v>
          </cell>
          <cell r="AD144">
            <v>2013</v>
          </cell>
          <cell r="AE144">
            <v>0</v>
          </cell>
          <cell r="AF144">
            <v>0</v>
          </cell>
          <cell r="AG144">
            <v>0</v>
          </cell>
          <cell r="AH144">
            <v>0</v>
          </cell>
          <cell r="AI144">
            <v>0</v>
          </cell>
          <cell r="AJ144">
            <v>0</v>
          </cell>
          <cell r="AK144">
            <v>2012.25</v>
          </cell>
        </row>
        <row r="145">
          <cell r="C145" t="str">
            <v>Tolterodine SR4mg</v>
          </cell>
          <cell r="D145" t="str">
            <v>Tolterodine SR</v>
          </cell>
          <cell r="E145" t="str">
            <v>4mg</v>
          </cell>
          <cell r="F145" t="str">
            <v>Y</v>
          </cell>
          <cell r="G145">
            <v>2012.25</v>
          </cell>
          <cell r="H145">
            <v>0</v>
          </cell>
          <cell r="I145">
            <v>0</v>
          </cell>
          <cell r="J145">
            <v>0</v>
          </cell>
          <cell r="K145">
            <v>2013</v>
          </cell>
          <cell r="L145">
            <v>0</v>
          </cell>
          <cell r="M145">
            <v>0</v>
          </cell>
          <cell r="N145">
            <v>0</v>
          </cell>
          <cell r="O145">
            <v>0</v>
          </cell>
          <cell r="P145">
            <v>2013</v>
          </cell>
          <cell r="Q145">
            <v>0</v>
          </cell>
          <cell r="R145">
            <v>0</v>
          </cell>
          <cell r="S145">
            <v>2013</v>
          </cell>
          <cell r="T145">
            <v>0</v>
          </cell>
          <cell r="U145">
            <v>0</v>
          </cell>
          <cell r="V145">
            <v>0</v>
          </cell>
          <cell r="W145">
            <v>0</v>
          </cell>
          <cell r="X145">
            <v>0</v>
          </cell>
          <cell r="Y145">
            <v>2013</v>
          </cell>
          <cell r="Z145">
            <v>2012.25</v>
          </cell>
          <cell r="AA145">
            <v>0</v>
          </cell>
          <cell r="AB145">
            <v>0</v>
          </cell>
          <cell r="AC145">
            <v>0</v>
          </cell>
          <cell r="AD145">
            <v>2013</v>
          </cell>
          <cell r="AE145">
            <v>0</v>
          </cell>
          <cell r="AF145">
            <v>0</v>
          </cell>
          <cell r="AG145">
            <v>0</v>
          </cell>
          <cell r="AH145">
            <v>0</v>
          </cell>
          <cell r="AI145">
            <v>0</v>
          </cell>
          <cell r="AJ145">
            <v>0</v>
          </cell>
          <cell r="AK145">
            <v>2012.25</v>
          </cell>
        </row>
        <row r="146">
          <cell r="C146" t="str">
            <v>Atorvastatin10mg</v>
          </cell>
          <cell r="D146" t="str">
            <v>Atorvastatin</v>
          </cell>
          <cell r="E146" t="str">
            <v>10mg</v>
          </cell>
          <cell r="F146" t="str">
            <v>Y</v>
          </cell>
          <cell r="G146">
            <v>2012</v>
          </cell>
          <cell r="H146">
            <v>0</v>
          </cell>
          <cell r="I146">
            <v>0</v>
          </cell>
          <cell r="J146">
            <v>0</v>
          </cell>
          <cell r="K146">
            <v>2012.75</v>
          </cell>
          <cell r="L146">
            <v>0</v>
          </cell>
          <cell r="M146">
            <v>0</v>
          </cell>
          <cell r="N146">
            <v>0</v>
          </cell>
          <cell r="O146">
            <v>0</v>
          </cell>
          <cell r="P146">
            <v>2012.75</v>
          </cell>
          <cell r="Q146">
            <v>0</v>
          </cell>
          <cell r="R146">
            <v>0</v>
          </cell>
          <cell r="S146">
            <v>2012.75</v>
          </cell>
          <cell r="T146">
            <v>0</v>
          </cell>
          <cell r="U146">
            <v>0</v>
          </cell>
          <cell r="V146">
            <v>0</v>
          </cell>
          <cell r="W146">
            <v>0</v>
          </cell>
          <cell r="X146">
            <v>0</v>
          </cell>
          <cell r="Y146">
            <v>2012.75</v>
          </cell>
          <cell r="Z146">
            <v>2012.75</v>
          </cell>
          <cell r="AA146">
            <v>0</v>
          </cell>
          <cell r="AB146">
            <v>0</v>
          </cell>
          <cell r="AC146">
            <v>0</v>
          </cell>
          <cell r="AD146">
            <v>2012.75</v>
          </cell>
          <cell r="AE146">
            <v>0</v>
          </cell>
          <cell r="AF146">
            <v>0</v>
          </cell>
          <cell r="AG146">
            <v>0</v>
          </cell>
          <cell r="AH146">
            <v>0</v>
          </cell>
          <cell r="AI146">
            <v>0</v>
          </cell>
          <cell r="AJ146">
            <v>0</v>
          </cell>
          <cell r="AK146">
            <v>2012</v>
          </cell>
        </row>
        <row r="147">
          <cell r="C147" t="str">
            <v>Atorvastatin20mg</v>
          </cell>
          <cell r="D147" t="str">
            <v>Atorvastatin</v>
          </cell>
          <cell r="E147" t="str">
            <v>20mg</v>
          </cell>
          <cell r="F147" t="str">
            <v>Y</v>
          </cell>
          <cell r="G147">
            <v>2012</v>
          </cell>
          <cell r="H147">
            <v>0</v>
          </cell>
          <cell r="I147">
            <v>0</v>
          </cell>
          <cell r="J147">
            <v>0</v>
          </cell>
          <cell r="K147">
            <v>2012.75</v>
          </cell>
          <cell r="L147">
            <v>0</v>
          </cell>
          <cell r="M147">
            <v>0</v>
          </cell>
          <cell r="N147">
            <v>0</v>
          </cell>
          <cell r="O147">
            <v>0</v>
          </cell>
          <cell r="P147">
            <v>2012.75</v>
          </cell>
          <cell r="Q147">
            <v>0</v>
          </cell>
          <cell r="R147">
            <v>0</v>
          </cell>
          <cell r="S147">
            <v>2012.75</v>
          </cell>
          <cell r="T147">
            <v>0</v>
          </cell>
          <cell r="U147">
            <v>0</v>
          </cell>
          <cell r="V147">
            <v>0</v>
          </cell>
          <cell r="W147">
            <v>0</v>
          </cell>
          <cell r="X147">
            <v>0</v>
          </cell>
          <cell r="Y147">
            <v>2012.75</v>
          </cell>
          <cell r="Z147">
            <v>2012.75</v>
          </cell>
          <cell r="AA147">
            <v>0</v>
          </cell>
          <cell r="AB147">
            <v>0</v>
          </cell>
          <cell r="AC147">
            <v>0</v>
          </cell>
          <cell r="AD147">
            <v>2012.75</v>
          </cell>
          <cell r="AE147">
            <v>0</v>
          </cell>
          <cell r="AF147">
            <v>0</v>
          </cell>
          <cell r="AG147">
            <v>0</v>
          </cell>
          <cell r="AH147">
            <v>0</v>
          </cell>
          <cell r="AI147">
            <v>0</v>
          </cell>
          <cell r="AJ147">
            <v>0</v>
          </cell>
          <cell r="AK147">
            <v>2012</v>
          </cell>
        </row>
        <row r="148">
          <cell r="C148" t="str">
            <v>Atorvastatin40mg</v>
          </cell>
          <cell r="D148" t="str">
            <v>Atorvastatin</v>
          </cell>
          <cell r="E148" t="str">
            <v>40mg</v>
          </cell>
          <cell r="F148" t="str">
            <v>Y</v>
          </cell>
          <cell r="G148">
            <v>2012</v>
          </cell>
          <cell r="H148">
            <v>0</v>
          </cell>
          <cell r="I148">
            <v>0</v>
          </cell>
          <cell r="J148">
            <v>0</v>
          </cell>
          <cell r="K148">
            <v>2012.75</v>
          </cell>
          <cell r="L148">
            <v>0</v>
          </cell>
          <cell r="M148">
            <v>0</v>
          </cell>
          <cell r="N148">
            <v>0</v>
          </cell>
          <cell r="O148">
            <v>0</v>
          </cell>
          <cell r="P148">
            <v>2012.75</v>
          </cell>
          <cell r="Q148">
            <v>0</v>
          </cell>
          <cell r="R148">
            <v>0</v>
          </cell>
          <cell r="S148">
            <v>2012.75</v>
          </cell>
          <cell r="T148">
            <v>0</v>
          </cell>
          <cell r="U148">
            <v>0</v>
          </cell>
          <cell r="V148">
            <v>0</v>
          </cell>
          <cell r="W148">
            <v>0</v>
          </cell>
          <cell r="X148">
            <v>0</v>
          </cell>
          <cell r="Y148">
            <v>2012.75</v>
          </cell>
          <cell r="Z148">
            <v>2012.75</v>
          </cell>
          <cell r="AA148">
            <v>0</v>
          </cell>
          <cell r="AB148">
            <v>0</v>
          </cell>
          <cell r="AC148">
            <v>0</v>
          </cell>
          <cell r="AD148">
            <v>2012.75</v>
          </cell>
          <cell r="AE148">
            <v>0</v>
          </cell>
          <cell r="AF148">
            <v>0</v>
          </cell>
          <cell r="AG148">
            <v>0</v>
          </cell>
          <cell r="AH148">
            <v>0</v>
          </cell>
          <cell r="AI148">
            <v>0</v>
          </cell>
          <cell r="AJ148">
            <v>0</v>
          </cell>
          <cell r="AK148">
            <v>2012</v>
          </cell>
        </row>
        <row r="149">
          <cell r="C149" t="str">
            <v>Atorvastatin80mg</v>
          </cell>
          <cell r="D149" t="str">
            <v>Atorvastatin</v>
          </cell>
          <cell r="E149" t="str">
            <v>80mg</v>
          </cell>
          <cell r="F149" t="str">
            <v>Y</v>
          </cell>
          <cell r="G149">
            <v>2012</v>
          </cell>
          <cell r="H149">
            <v>0</v>
          </cell>
          <cell r="I149">
            <v>0</v>
          </cell>
          <cell r="J149">
            <v>0</v>
          </cell>
          <cell r="K149">
            <v>2012.75</v>
          </cell>
          <cell r="L149">
            <v>0</v>
          </cell>
          <cell r="M149">
            <v>0</v>
          </cell>
          <cell r="N149">
            <v>0</v>
          </cell>
          <cell r="O149">
            <v>0</v>
          </cell>
          <cell r="P149">
            <v>2012.75</v>
          </cell>
          <cell r="Q149">
            <v>0</v>
          </cell>
          <cell r="R149">
            <v>0</v>
          </cell>
          <cell r="S149">
            <v>2012.75</v>
          </cell>
          <cell r="T149">
            <v>0</v>
          </cell>
          <cell r="U149">
            <v>0</v>
          </cell>
          <cell r="V149">
            <v>0</v>
          </cell>
          <cell r="W149">
            <v>0</v>
          </cell>
          <cell r="X149">
            <v>0</v>
          </cell>
          <cell r="Y149">
            <v>2012.75</v>
          </cell>
          <cell r="Z149">
            <v>2012.75</v>
          </cell>
          <cell r="AA149">
            <v>0</v>
          </cell>
          <cell r="AB149">
            <v>0</v>
          </cell>
          <cell r="AC149">
            <v>0</v>
          </cell>
          <cell r="AD149">
            <v>2012.75</v>
          </cell>
          <cell r="AE149">
            <v>0</v>
          </cell>
          <cell r="AF149">
            <v>0</v>
          </cell>
          <cell r="AG149">
            <v>0</v>
          </cell>
          <cell r="AH149">
            <v>0</v>
          </cell>
          <cell r="AI149">
            <v>0</v>
          </cell>
          <cell r="AJ149">
            <v>0</v>
          </cell>
          <cell r="AK149">
            <v>2012</v>
          </cell>
        </row>
        <row r="150">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row>
        <row r="157">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row>
      </sheetData>
      <sheetData sheetId="18"/>
      <sheetData sheetId="19">
        <row r="2">
          <cell r="C2">
            <v>0</v>
          </cell>
        </row>
        <row r="3">
          <cell r="C3">
            <v>0.75</v>
          </cell>
        </row>
        <row r="5">
          <cell r="C5">
            <v>1.5</v>
          </cell>
        </row>
        <row r="6">
          <cell r="C6">
            <v>1.75</v>
          </cell>
        </row>
      </sheetData>
      <sheetData sheetId="20">
        <row r="5">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Acetylsalicylic acid</v>
          </cell>
          <cell r="D6" t="str">
            <v>Acetylsalicylic acid</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Amisulpride</v>
          </cell>
          <cell r="D7" t="str">
            <v>Amisulpride</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row>
        <row r="8">
          <cell r="C8" t="str">
            <v>Amlodipine + Valsartan</v>
          </cell>
          <cell r="D8" t="str">
            <v>Amlodipine + Valsartan</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row>
        <row r="9">
          <cell r="C9" t="str">
            <v>Amoxicillin + Clarithromycin + Esomeprazole</v>
          </cell>
          <cell r="D9" t="str">
            <v>Amoxicillin + Clarithromycin + Esomeprazole</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row>
        <row r="10">
          <cell r="C10" t="str">
            <v>Atenolol</v>
          </cell>
          <cell r="D10" t="str">
            <v>Atenolol</v>
          </cell>
          <cell r="F10" t="str">
            <v>Y</v>
          </cell>
          <cell r="G10">
            <v>0</v>
          </cell>
          <cell r="H10">
            <v>0</v>
          </cell>
          <cell r="I10">
            <v>0</v>
          </cell>
          <cell r="J10">
            <v>2010.25</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2010.25</v>
          </cell>
        </row>
        <row r="11">
          <cell r="C11" t="str">
            <v>Betamethasone + Loratadine</v>
          </cell>
          <cell r="D11" t="str">
            <v>Betamethasone + Loratadine</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Betamethasone Sodium Phosphate + Betamethasone Dipropionate</v>
          </cell>
          <cell r="D12" t="str">
            <v>Betamethasone Sodium Phosphate + Betamethasone Dipropionate</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row>
        <row r="13">
          <cell r="C13" t="str">
            <v>Buprenorphine</v>
          </cell>
          <cell r="D13" t="str">
            <v>Buprenorphine</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Buprenorphine</v>
          </cell>
          <cell r="D14" t="str">
            <v>Buprenorphine</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Buprenorphine75mg</v>
          </cell>
          <cell r="D15" t="str">
            <v>Buprenorphine</v>
          </cell>
          <cell r="E15" t="str">
            <v>75mg</v>
          </cell>
          <cell r="F15" t="str">
            <v>Y</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2010.25</v>
          </cell>
        </row>
        <row r="16">
          <cell r="C16" t="str">
            <v>Clopidogrel + Acetylsalicylic acid</v>
          </cell>
          <cell r="D16" t="str">
            <v>Clopidogrel + Acetylsalicylic acid</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Colistin</v>
          </cell>
          <cell r="D17" t="str">
            <v>Colistin</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Desloratidine</v>
          </cell>
          <cell r="D18" t="str">
            <v>Desloratidine</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row>
        <row r="19">
          <cell r="C19" t="str">
            <v>Desloratidine + Pseudoephedrine</v>
          </cell>
          <cell r="D19" t="str">
            <v>Desloratidine + Pseudoephedrine</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row>
        <row r="20">
          <cell r="C20" t="str">
            <v>Desogestrel + Ethinylestradiol</v>
          </cell>
          <cell r="D20" t="str">
            <v>Desogestrel + Ethinylestradiol</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row>
        <row r="21">
          <cell r="C21" t="str">
            <v>Dexketoprofen Trometamol</v>
          </cell>
          <cell r="D21" t="str">
            <v>Dexketoprofen Trometamol</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row>
        <row r="22">
          <cell r="C22" t="str">
            <v>Diclofenac + Vitamin B</v>
          </cell>
          <cell r="D22" t="str">
            <v>Diclofenac + Vitamin B</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row>
        <row r="23">
          <cell r="C23" t="str">
            <v>Diosmin + Hesperidine</v>
          </cell>
          <cell r="D23" t="str">
            <v>Diosmin + Hesperidine</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row>
        <row r="24">
          <cell r="C24" t="str">
            <v>Domperidone</v>
          </cell>
          <cell r="D24" t="str">
            <v>Domperidone</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row>
        <row r="25">
          <cell r="C25" t="str">
            <v>Duloxetine</v>
          </cell>
          <cell r="D25" t="str">
            <v>Duloxetine</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row>
        <row r="26">
          <cell r="C26" t="str">
            <v>Enoxaparin Sodium</v>
          </cell>
          <cell r="D26" t="str">
            <v>Enoxaparin Sodium</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row>
        <row r="27">
          <cell r="C27" t="str">
            <v>Ertapenem</v>
          </cell>
          <cell r="D27" t="str">
            <v>Ertapenem</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row>
        <row r="28">
          <cell r="C28" t="str">
            <v>Escitalopram10mg</v>
          </cell>
          <cell r="D28" t="str">
            <v>Escitalopram</v>
          </cell>
          <cell r="E28" t="str">
            <v>10mg</v>
          </cell>
          <cell r="F28" t="str">
            <v>Y</v>
          </cell>
          <cell r="G28">
            <v>2010.25</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Escitalopram20mg</v>
          </cell>
          <cell r="D29" t="str">
            <v>Escitalopram</v>
          </cell>
          <cell r="E29" t="str">
            <v>20mg</v>
          </cell>
          <cell r="F29" t="str">
            <v>Y</v>
          </cell>
          <cell r="G29">
            <v>2010.25</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Escitalopram40mg</v>
          </cell>
          <cell r="D30" t="str">
            <v>Escitalopram</v>
          </cell>
          <cell r="E30" t="str">
            <v>40mg</v>
          </cell>
          <cell r="F30" t="str">
            <v>Y</v>
          </cell>
          <cell r="G30">
            <v>2010.25</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Ethinylestradiol + Gestoden</v>
          </cell>
          <cell r="D31" t="str">
            <v>Ethinylestradiol + Gestoden</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row>
        <row r="32">
          <cell r="C32" t="str">
            <v>Felodipine + Candesartan</v>
          </cell>
          <cell r="D32" t="str">
            <v>Felodipine + Candesartan</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row>
        <row r="33">
          <cell r="C33" t="str">
            <v>Fenofibrate</v>
          </cell>
          <cell r="D33" t="str">
            <v>Fenofibrate</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row>
        <row r="34">
          <cell r="C34" t="str">
            <v>Glibenclamide</v>
          </cell>
          <cell r="D34" t="str">
            <v>Glibenclamide</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row>
        <row r="35">
          <cell r="C35" t="str">
            <v>Gliclazide SR</v>
          </cell>
          <cell r="D35" t="str">
            <v>Gliclazide SR</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row>
        <row r="36">
          <cell r="C36" t="str">
            <v>Glimepiride1mg</v>
          </cell>
          <cell r="D36" t="str">
            <v>Glimepiride</v>
          </cell>
          <cell r="E36" t="str">
            <v>1mg</v>
          </cell>
          <cell r="F36" t="str">
            <v>Y</v>
          </cell>
          <cell r="G36">
            <v>2010.25</v>
          </cell>
          <cell r="H36">
            <v>0</v>
          </cell>
          <cell r="I36">
            <v>0</v>
          </cell>
          <cell r="J36">
            <v>2010.25</v>
          </cell>
          <cell r="K36">
            <v>0</v>
          </cell>
          <cell r="L36">
            <v>0</v>
          </cell>
          <cell r="M36">
            <v>0</v>
          </cell>
          <cell r="N36">
            <v>0</v>
          </cell>
          <cell r="O36">
            <v>0</v>
          </cell>
          <cell r="P36">
            <v>0</v>
          </cell>
          <cell r="Q36">
            <v>0</v>
          </cell>
          <cell r="R36">
            <v>0</v>
          </cell>
          <cell r="S36">
            <v>0</v>
          </cell>
          <cell r="T36">
            <v>0</v>
          </cell>
          <cell r="U36">
            <v>0</v>
          </cell>
          <cell r="V36">
            <v>2010.25</v>
          </cell>
          <cell r="W36">
            <v>0</v>
          </cell>
          <cell r="X36">
            <v>0</v>
          </cell>
          <cell r="Y36">
            <v>0</v>
          </cell>
          <cell r="Z36">
            <v>0</v>
          </cell>
          <cell r="AA36">
            <v>0</v>
          </cell>
          <cell r="AB36">
            <v>0</v>
          </cell>
          <cell r="AC36">
            <v>0</v>
          </cell>
          <cell r="AD36">
            <v>0</v>
          </cell>
          <cell r="AE36">
            <v>0</v>
          </cell>
          <cell r="AF36">
            <v>0</v>
          </cell>
          <cell r="AG36">
            <v>0</v>
          </cell>
          <cell r="AH36">
            <v>0</v>
          </cell>
          <cell r="AI36">
            <v>2010.25</v>
          </cell>
          <cell r="AJ36">
            <v>0</v>
          </cell>
          <cell r="AK36">
            <v>2010.25</v>
          </cell>
        </row>
        <row r="37">
          <cell r="C37" t="str">
            <v>Glimepiride2mg</v>
          </cell>
          <cell r="D37" t="str">
            <v>Glimepiride</v>
          </cell>
          <cell r="E37" t="str">
            <v>2mg</v>
          </cell>
          <cell r="F37" t="str">
            <v>Y</v>
          </cell>
          <cell r="G37">
            <v>2010.25</v>
          </cell>
          <cell r="H37">
            <v>0</v>
          </cell>
          <cell r="I37">
            <v>0</v>
          </cell>
          <cell r="J37">
            <v>2010.25</v>
          </cell>
          <cell r="K37">
            <v>0</v>
          </cell>
          <cell r="L37">
            <v>0</v>
          </cell>
          <cell r="M37">
            <v>0</v>
          </cell>
          <cell r="N37">
            <v>0</v>
          </cell>
          <cell r="O37">
            <v>0</v>
          </cell>
          <cell r="P37">
            <v>0</v>
          </cell>
          <cell r="Q37">
            <v>0</v>
          </cell>
          <cell r="R37">
            <v>0</v>
          </cell>
          <cell r="S37">
            <v>0</v>
          </cell>
          <cell r="T37">
            <v>0</v>
          </cell>
          <cell r="U37">
            <v>0</v>
          </cell>
          <cell r="V37">
            <v>2010.25</v>
          </cell>
          <cell r="W37">
            <v>0</v>
          </cell>
          <cell r="X37">
            <v>0</v>
          </cell>
          <cell r="Y37">
            <v>0</v>
          </cell>
          <cell r="Z37">
            <v>0</v>
          </cell>
          <cell r="AA37">
            <v>0</v>
          </cell>
          <cell r="AB37">
            <v>0</v>
          </cell>
          <cell r="AC37">
            <v>0</v>
          </cell>
          <cell r="AD37">
            <v>0</v>
          </cell>
          <cell r="AE37">
            <v>0</v>
          </cell>
          <cell r="AF37">
            <v>0</v>
          </cell>
          <cell r="AG37">
            <v>0</v>
          </cell>
          <cell r="AH37">
            <v>0</v>
          </cell>
          <cell r="AI37">
            <v>2010.25</v>
          </cell>
          <cell r="AJ37">
            <v>0</v>
          </cell>
          <cell r="AK37">
            <v>2010.25</v>
          </cell>
        </row>
        <row r="38">
          <cell r="C38" t="str">
            <v>Glimepiride4mg</v>
          </cell>
          <cell r="D38" t="str">
            <v>Glimepiride</v>
          </cell>
          <cell r="E38" t="str">
            <v>4mg</v>
          </cell>
          <cell r="F38" t="str">
            <v>Y</v>
          </cell>
          <cell r="G38">
            <v>2010.25</v>
          </cell>
          <cell r="H38">
            <v>0</v>
          </cell>
          <cell r="I38">
            <v>0</v>
          </cell>
          <cell r="J38">
            <v>2010.25</v>
          </cell>
          <cell r="K38">
            <v>0</v>
          </cell>
          <cell r="L38">
            <v>0</v>
          </cell>
          <cell r="M38">
            <v>0</v>
          </cell>
          <cell r="N38">
            <v>0</v>
          </cell>
          <cell r="O38">
            <v>0</v>
          </cell>
          <cell r="P38">
            <v>0</v>
          </cell>
          <cell r="Q38">
            <v>0</v>
          </cell>
          <cell r="R38">
            <v>0</v>
          </cell>
          <cell r="S38">
            <v>0</v>
          </cell>
          <cell r="T38">
            <v>0</v>
          </cell>
          <cell r="U38">
            <v>0</v>
          </cell>
          <cell r="V38">
            <v>2010.25</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Glimepiride3mg</v>
          </cell>
          <cell r="D39" t="str">
            <v>Glimepiride</v>
          </cell>
          <cell r="E39" t="str">
            <v>3mg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Interferon Beta-1B</v>
          </cell>
          <cell r="D40" t="str">
            <v>Interferon Beta-1B</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row>
        <row r="41">
          <cell r="C41" t="str">
            <v>Ipratropium Bromide + Fenoterol</v>
          </cell>
          <cell r="D41" t="str">
            <v>Ipratropium Bromide + Fenoterol</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row>
        <row r="42">
          <cell r="C42" t="str">
            <v>Ipratropium Bromide + Salbutamol</v>
          </cell>
          <cell r="D42" t="str">
            <v>Ipratropium Bromide + Salbutamol</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row>
        <row r="43">
          <cell r="C43" t="str">
            <v>Ketorolac</v>
          </cell>
          <cell r="D43" t="str">
            <v>Ketorolac</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row>
        <row r="44">
          <cell r="C44" t="str">
            <v>Ketorolac + Tramadol</v>
          </cell>
          <cell r="D44" t="str">
            <v>Ketorolac + Tramadol</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row>
        <row r="45">
          <cell r="C45" t="str">
            <v>Levetiracetam250mg</v>
          </cell>
          <cell r="D45" t="str">
            <v>Levetiracetam</v>
          </cell>
          <cell r="E45" t="str">
            <v>250mg</v>
          </cell>
          <cell r="F45" t="str">
            <v>Y</v>
          </cell>
          <cell r="G45">
            <v>2010.25</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2010.25</v>
          </cell>
        </row>
        <row r="46">
          <cell r="C46" t="str">
            <v>Levetiracetam500mg</v>
          </cell>
          <cell r="D46" t="str">
            <v>Levetiracetam</v>
          </cell>
          <cell r="E46" t="str">
            <v>500mg</v>
          </cell>
          <cell r="F46" t="str">
            <v>Y</v>
          </cell>
          <cell r="G46">
            <v>2010.25</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2010.25</v>
          </cell>
        </row>
        <row r="47">
          <cell r="C47" t="str">
            <v>Levetiracetam750mg</v>
          </cell>
          <cell r="D47" t="str">
            <v>Levetiracetam</v>
          </cell>
          <cell r="E47" t="str">
            <v>750mg</v>
          </cell>
          <cell r="F47" t="str">
            <v>Y</v>
          </cell>
          <cell r="G47">
            <v>2010.25</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Levocetirizine</v>
          </cell>
          <cell r="D48" t="str">
            <v>Levocetirizine</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Levodopa + Carbidopa + Entacapone</v>
          </cell>
          <cell r="D49" t="str">
            <v>Levodopa + Carbidopa + Entacapone</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Mebeverine</v>
          </cell>
          <cell r="D50" t="str">
            <v>Mebeverine</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Memantine</v>
          </cell>
          <cell r="D51" t="str">
            <v>Memantine</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Metformin + Glimepiride</v>
          </cell>
          <cell r="D52" t="str">
            <v>Metformin + Glimepiride</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Metformin XR</v>
          </cell>
          <cell r="D53" t="str">
            <v>Metformin XR</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Metformin XR</v>
          </cell>
          <cell r="D54" t="str">
            <v>Metformin XR</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Metoclopramide + Omeprazole</v>
          </cell>
          <cell r="D55" t="str">
            <v>Metoclopramide + Omeprazole</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Montelukast4mg</v>
          </cell>
          <cell r="D56" t="str">
            <v>Montelukast</v>
          </cell>
          <cell r="E56" t="str">
            <v>4mg</v>
          </cell>
          <cell r="F56" t="str">
            <v>Y</v>
          </cell>
          <cell r="G56">
            <v>2010.25</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2010.25</v>
          </cell>
        </row>
        <row r="57">
          <cell r="C57" t="str">
            <v>Montelukast5mg</v>
          </cell>
          <cell r="D57" t="str">
            <v>Montelukast</v>
          </cell>
          <cell r="E57" t="str">
            <v>5mg</v>
          </cell>
          <cell r="F57" t="str">
            <v>Y</v>
          </cell>
          <cell r="G57">
            <v>2010.25</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2010.25</v>
          </cell>
        </row>
        <row r="58">
          <cell r="C58" t="str">
            <v>Montelukast10mg</v>
          </cell>
          <cell r="D58" t="str">
            <v>Montelukast</v>
          </cell>
          <cell r="E58" t="str">
            <v>10mg</v>
          </cell>
          <cell r="F58" t="str">
            <v>Y</v>
          </cell>
          <cell r="G58">
            <v>2010.5</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2010.5</v>
          </cell>
        </row>
        <row r="59">
          <cell r="C59" t="str">
            <v>Nimesulide + Paracetamol</v>
          </cell>
          <cell r="D59" t="str">
            <v>Nimesulide + Paracetamol</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Nimesulide Betadex</v>
          </cell>
          <cell r="D60" t="str">
            <v>Nimesulide Betadex</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Nitazoxanide</v>
          </cell>
          <cell r="D61" t="str">
            <v>Nitazoxanide</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Orlistat</v>
          </cell>
          <cell r="D62" t="str">
            <v>Orlistat</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Oxcarbazepine</v>
          </cell>
          <cell r="D63" t="str">
            <v>Oxcarbazepine</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Paracetamol + Codeine</v>
          </cell>
          <cell r="D64" t="str">
            <v>Paracetamol + Codeine</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Perindopril</v>
          </cell>
          <cell r="D65" t="str">
            <v>Perindopril</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Pinaverium Bromide + Dimethicone</v>
          </cell>
          <cell r="D66" t="str">
            <v>Pinaverium Bromide + Dimethicone</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Pioglitazone15mg</v>
          </cell>
          <cell r="D67" t="str">
            <v>Pioglitazone</v>
          </cell>
          <cell r="E67" t="str">
            <v>15mg</v>
          </cell>
          <cell r="F67" t="str">
            <v>Y</v>
          </cell>
          <cell r="G67">
            <v>2010.25</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2010.25</v>
          </cell>
        </row>
        <row r="68">
          <cell r="C68" t="str">
            <v>Pioglitazone50mg</v>
          </cell>
          <cell r="D68" t="str">
            <v>Pioglitazone</v>
          </cell>
          <cell r="E68" t="str">
            <v>50mg</v>
          </cell>
          <cell r="F68" t="str">
            <v>Y</v>
          </cell>
          <cell r="G68">
            <v>2010.25</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2010.25</v>
          </cell>
        </row>
        <row r="69">
          <cell r="C69" t="str">
            <v>Pioglitazone45mg</v>
          </cell>
          <cell r="D69" t="str">
            <v>Pioglitazone</v>
          </cell>
          <cell r="E69" t="str">
            <v>45mg</v>
          </cell>
          <cell r="F69" t="str">
            <v>Y</v>
          </cell>
          <cell r="G69">
            <v>2010.25</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2010.25</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2010.25</v>
          </cell>
        </row>
        <row r="70">
          <cell r="C70" t="str">
            <v>Pramipexole</v>
          </cell>
          <cell r="D70" t="str">
            <v>Pramipexole</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Pravastatin sodium</v>
          </cell>
          <cell r="D71" t="str">
            <v>Pravastatin sodium</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Pregabalin</v>
          </cell>
          <cell r="D72" t="str">
            <v>Pregabalin</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Rivastigmine</v>
          </cell>
          <cell r="D73" t="str">
            <v>Rivastigmine</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Rivastigmine + Memantine</v>
          </cell>
          <cell r="D74" t="str">
            <v>Rivastigmine + Memantine</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Tianeptine</v>
          </cell>
          <cell r="D75" t="str">
            <v>Tianeptine</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Tiotropium Bromide</v>
          </cell>
          <cell r="D76" t="str">
            <v>Tiotropium Bromide</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Topiramate25mg</v>
          </cell>
          <cell r="D77" t="str">
            <v>Topiramate</v>
          </cell>
          <cell r="E77" t="str">
            <v>25mg</v>
          </cell>
          <cell r="F77" t="str">
            <v>Y</v>
          </cell>
          <cell r="G77">
            <v>2010.25</v>
          </cell>
          <cell r="H77">
            <v>0</v>
          </cell>
          <cell r="I77">
            <v>0</v>
          </cell>
          <cell r="J77">
            <v>2010.25</v>
          </cell>
          <cell r="K77">
            <v>0</v>
          </cell>
          <cell r="L77">
            <v>0</v>
          </cell>
          <cell r="M77">
            <v>0</v>
          </cell>
          <cell r="N77">
            <v>0</v>
          </cell>
          <cell r="O77">
            <v>0</v>
          </cell>
          <cell r="P77">
            <v>0</v>
          </cell>
          <cell r="Q77">
            <v>0</v>
          </cell>
          <cell r="R77">
            <v>0</v>
          </cell>
          <cell r="S77">
            <v>0</v>
          </cell>
          <cell r="T77">
            <v>0</v>
          </cell>
          <cell r="U77">
            <v>0</v>
          </cell>
          <cell r="V77">
            <v>2010.25</v>
          </cell>
          <cell r="W77">
            <v>0</v>
          </cell>
          <cell r="X77">
            <v>0</v>
          </cell>
          <cell r="Y77">
            <v>0</v>
          </cell>
          <cell r="Z77">
            <v>0</v>
          </cell>
          <cell r="AA77">
            <v>0</v>
          </cell>
          <cell r="AB77">
            <v>0</v>
          </cell>
          <cell r="AC77">
            <v>0</v>
          </cell>
          <cell r="AD77">
            <v>0</v>
          </cell>
          <cell r="AE77">
            <v>0</v>
          </cell>
          <cell r="AF77">
            <v>0</v>
          </cell>
          <cell r="AG77">
            <v>0</v>
          </cell>
          <cell r="AH77">
            <v>0</v>
          </cell>
          <cell r="AI77">
            <v>2010.25</v>
          </cell>
          <cell r="AJ77">
            <v>0</v>
          </cell>
          <cell r="AK77">
            <v>2010.25</v>
          </cell>
        </row>
        <row r="78">
          <cell r="C78" t="str">
            <v>Topiramate50mg</v>
          </cell>
          <cell r="D78" t="str">
            <v>Topiramate</v>
          </cell>
          <cell r="E78" t="str">
            <v>50mg</v>
          </cell>
          <cell r="F78" t="str">
            <v>Y</v>
          </cell>
          <cell r="G78">
            <v>2010.25</v>
          </cell>
          <cell r="H78">
            <v>0</v>
          </cell>
          <cell r="I78">
            <v>0</v>
          </cell>
          <cell r="J78">
            <v>2010.25</v>
          </cell>
          <cell r="K78">
            <v>0</v>
          </cell>
          <cell r="L78">
            <v>0</v>
          </cell>
          <cell r="M78">
            <v>0</v>
          </cell>
          <cell r="N78">
            <v>0</v>
          </cell>
          <cell r="O78">
            <v>0</v>
          </cell>
          <cell r="P78">
            <v>0</v>
          </cell>
          <cell r="Q78">
            <v>0</v>
          </cell>
          <cell r="R78">
            <v>0</v>
          </cell>
          <cell r="S78">
            <v>0</v>
          </cell>
          <cell r="T78">
            <v>0</v>
          </cell>
          <cell r="U78">
            <v>0</v>
          </cell>
          <cell r="V78">
            <v>2010.25</v>
          </cell>
          <cell r="W78">
            <v>0</v>
          </cell>
          <cell r="X78">
            <v>0</v>
          </cell>
          <cell r="Y78">
            <v>0</v>
          </cell>
          <cell r="Z78">
            <v>0</v>
          </cell>
          <cell r="AA78">
            <v>0</v>
          </cell>
          <cell r="AB78">
            <v>0</v>
          </cell>
          <cell r="AC78">
            <v>0</v>
          </cell>
          <cell r="AD78">
            <v>0</v>
          </cell>
          <cell r="AE78">
            <v>0</v>
          </cell>
          <cell r="AF78">
            <v>0</v>
          </cell>
          <cell r="AG78">
            <v>0</v>
          </cell>
          <cell r="AH78">
            <v>0</v>
          </cell>
          <cell r="AI78">
            <v>2010.25</v>
          </cell>
          <cell r="AJ78">
            <v>0</v>
          </cell>
          <cell r="AK78">
            <v>2010.25</v>
          </cell>
        </row>
        <row r="79">
          <cell r="C79" t="str">
            <v>Topiramate100mg</v>
          </cell>
          <cell r="D79" t="str">
            <v>Topiramate</v>
          </cell>
          <cell r="E79" t="str">
            <v>100mg</v>
          </cell>
          <cell r="F79" t="str">
            <v>Y</v>
          </cell>
          <cell r="G79">
            <v>2010.25</v>
          </cell>
          <cell r="H79">
            <v>0</v>
          </cell>
          <cell r="I79">
            <v>0</v>
          </cell>
          <cell r="J79">
            <v>2010.25</v>
          </cell>
          <cell r="K79">
            <v>0</v>
          </cell>
          <cell r="L79">
            <v>0</v>
          </cell>
          <cell r="M79">
            <v>0</v>
          </cell>
          <cell r="N79">
            <v>0</v>
          </cell>
          <cell r="O79">
            <v>0</v>
          </cell>
          <cell r="P79">
            <v>0</v>
          </cell>
          <cell r="Q79">
            <v>0</v>
          </cell>
          <cell r="R79">
            <v>0</v>
          </cell>
          <cell r="S79">
            <v>0</v>
          </cell>
          <cell r="T79">
            <v>0</v>
          </cell>
          <cell r="U79">
            <v>0</v>
          </cell>
          <cell r="V79">
            <v>2010.25</v>
          </cell>
          <cell r="W79">
            <v>0</v>
          </cell>
          <cell r="X79">
            <v>0</v>
          </cell>
          <cell r="Y79">
            <v>0</v>
          </cell>
          <cell r="Z79">
            <v>0</v>
          </cell>
          <cell r="AA79">
            <v>0</v>
          </cell>
          <cell r="AB79">
            <v>0</v>
          </cell>
          <cell r="AC79">
            <v>0</v>
          </cell>
          <cell r="AD79">
            <v>0</v>
          </cell>
          <cell r="AE79">
            <v>0</v>
          </cell>
          <cell r="AF79">
            <v>0</v>
          </cell>
          <cell r="AG79">
            <v>0</v>
          </cell>
          <cell r="AH79">
            <v>0</v>
          </cell>
          <cell r="AI79">
            <v>2010.25</v>
          </cell>
          <cell r="AJ79">
            <v>0</v>
          </cell>
          <cell r="AK79">
            <v>2010.25</v>
          </cell>
        </row>
        <row r="80">
          <cell r="C80" t="str">
            <v>Topiramate200mg</v>
          </cell>
          <cell r="D80" t="str">
            <v>Topiramate</v>
          </cell>
          <cell r="E80" t="str">
            <v>200mg</v>
          </cell>
          <cell r="F80" t="str">
            <v>Y</v>
          </cell>
          <cell r="G80">
            <v>2010.25</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2010.25</v>
          </cell>
        </row>
        <row r="81">
          <cell r="C81" t="str">
            <v>Trimebutine</v>
          </cell>
          <cell r="D81" t="str">
            <v>Trimebutine</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Trimetazidine</v>
          </cell>
          <cell r="D82" t="str">
            <v>Trimetazidine</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Valproate semisodium</v>
          </cell>
          <cell r="D83" t="str">
            <v>Valproate semisodium</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Valproic Acid</v>
          </cell>
          <cell r="D84" t="str">
            <v>Valproic Acid</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Valsartan</v>
          </cell>
          <cell r="D85" t="str">
            <v>Valsartan</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Valsartan + HCTZ</v>
          </cell>
          <cell r="D86" t="str">
            <v>Valsartan + HCTZ</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Venlafaxine XR</v>
          </cell>
          <cell r="D87" t="str">
            <v>Venlafaxine XR</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Voriconazole50mg</v>
          </cell>
          <cell r="D88" t="str">
            <v>Voriconazole</v>
          </cell>
          <cell r="E88" t="str">
            <v>50mg</v>
          </cell>
          <cell r="F88" t="str">
            <v>Y</v>
          </cell>
          <cell r="G88">
            <v>2010.5</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2010.5</v>
          </cell>
        </row>
        <row r="89">
          <cell r="C89" t="str">
            <v>Voriconazole200mg</v>
          </cell>
          <cell r="D89" t="str">
            <v>Voriconazole</v>
          </cell>
          <cell r="E89" t="str">
            <v>200mg</v>
          </cell>
          <cell r="F89" t="str">
            <v>Y</v>
          </cell>
          <cell r="G89">
            <v>2010.5</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2010.5</v>
          </cell>
        </row>
        <row r="90">
          <cell r="C90" t="str">
            <v>Zoledronic Acid</v>
          </cell>
          <cell r="D90" t="str">
            <v>Zoledronic Acid</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Amlodipine5mg</v>
          </cell>
          <cell r="D92" t="str">
            <v>Amlodipine</v>
          </cell>
          <cell r="E92" t="str">
            <v>5mg</v>
          </cell>
          <cell r="F92" t="str">
            <v>Y</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2010.25</v>
          </cell>
          <cell r="W92">
            <v>0</v>
          </cell>
          <cell r="X92">
            <v>0</v>
          </cell>
          <cell r="Y92">
            <v>0</v>
          </cell>
          <cell r="Z92">
            <v>0</v>
          </cell>
          <cell r="AA92">
            <v>0</v>
          </cell>
          <cell r="AB92">
            <v>0</v>
          </cell>
          <cell r="AC92">
            <v>0</v>
          </cell>
          <cell r="AD92">
            <v>0</v>
          </cell>
          <cell r="AE92">
            <v>0</v>
          </cell>
          <cell r="AF92">
            <v>0</v>
          </cell>
          <cell r="AG92">
            <v>0</v>
          </cell>
          <cell r="AH92">
            <v>0</v>
          </cell>
          <cell r="AI92">
            <v>2010.25</v>
          </cell>
          <cell r="AJ92">
            <v>0</v>
          </cell>
          <cell r="AK92">
            <v>2010.25</v>
          </cell>
        </row>
        <row r="93">
          <cell r="C93" t="str">
            <v>Amlodipine10mg</v>
          </cell>
          <cell r="D93" t="str">
            <v>Amlodipine</v>
          </cell>
          <cell r="E93" t="str">
            <v>10mg</v>
          </cell>
          <cell r="F93" t="str">
            <v>Y</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2010.25</v>
          </cell>
          <cell r="W93">
            <v>0</v>
          </cell>
          <cell r="X93">
            <v>0</v>
          </cell>
          <cell r="Y93">
            <v>0</v>
          </cell>
          <cell r="Z93">
            <v>0</v>
          </cell>
          <cell r="AA93">
            <v>0</v>
          </cell>
          <cell r="AB93">
            <v>0</v>
          </cell>
          <cell r="AC93">
            <v>0</v>
          </cell>
          <cell r="AD93">
            <v>0</v>
          </cell>
          <cell r="AE93">
            <v>0</v>
          </cell>
          <cell r="AF93">
            <v>0</v>
          </cell>
          <cell r="AG93">
            <v>0</v>
          </cell>
          <cell r="AH93">
            <v>0</v>
          </cell>
          <cell r="AI93">
            <v>2010.25</v>
          </cell>
          <cell r="AJ93">
            <v>0</v>
          </cell>
          <cell r="AK93">
            <v>2010.25</v>
          </cell>
        </row>
        <row r="94">
          <cell r="C94" t="str">
            <v>Ademetionine</v>
          </cell>
          <cell r="D94" t="str">
            <v>Ademetionine</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Carbidopa + levodopa 25+100mg</v>
          </cell>
          <cell r="D95" t="str">
            <v xml:space="preserve">Carbidopa + levodopa </v>
          </cell>
          <cell r="E95" t="str">
            <v>25+100mg</v>
          </cell>
          <cell r="F95" t="str">
            <v>Y</v>
          </cell>
          <cell r="G95">
            <v>2010.75</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2010.75</v>
          </cell>
        </row>
        <row r="96">
          <cell r="C96" t="str">
            <v>Carbidopa + levodopa 50+200mg</v>
          </cell>
          <cell r="D96" t="str">
            <v xml:space="preserve">Carbidopa + levodopa </v>
          </cell>
          <cell r="E96" t="str">
            <v>50+200mg</v>
          </cell>
          <cell r="F96" t="str">
            <v>Y</v>
          </cell>
          <cell r="G96">
            <v>2010.75</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2010.75</v>
          </cell>
        </row>
        <row r="97">
          <cell r="C97" t="str">
            <v>Carvedilol 3.125mg</v>
          </cell>
          <cell r="D97" t="str">
            <v xml:space="preserve">Carvedilol </v>
          </cell>
          <cell r="E97" t="str">
            <v>3.125mg</v>
          </cell>
          <cell r="F97" t="str">
            <v>Y</v>
          </cell>
          <cell r="G97">
            <v>0</v>
          </cell>
          <cell r="H97">
            <v>0</v>
          </cell>
          <cell r="I97">
            <v>0</v>
          </cell>
          <cell r="J97">
            <v>2010.25</v>
          </cell>
          <cell r="K97">
            <v>0</v>
          </cell>
          <cell r="L97">
            <v>0</v>
          </cell>
          <cell r="M97">
            <v>0</v>
          </cell>
          <cell r="N97">
            <v>0</v>
          </cell>
          <cell r="O97">
            <v>0</v>
          </cell>
          <cell r="P97">
            <v>0</v>
          </cell>
          <cell r="Q97">
            <v>0</v>
          </cell>
          <cell r="R97">
            <v>0</v>
          </cell>
          <cell r="S97">
            <v>0</v>
          </cell>
          <cell r="T97">
            <v>0</v>
          </cell>
          <cell r="U97">
            <v>0</v>
          </cell>
          <cell r="V97">
            <v>2010.25</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2010.25</v>
          </cell>
        </row>
        <row r="98">
          <cell r="C98" t="str">
            <v>Carvedilol 6.25mg</v>
          </cell>
          <cell r="D98" t="str">
            <v xml:space="preserve">Carvedilol </v>
          </cell>
          <cell r="E98" t="str">
            <v>6.25mg</v>
          </cell>
          <cell r="F98" t="str">
            <v>Y</v>
          </cell>
          <cell r="G98">
            <v>0</v>
          </cell>
          <cell r="H98">
            <v>0</v>
          </cell>
          <cell r="I98">
            <v>0</v>
          </cell>
          <cell r="J98">
            <v>2010.25</v>
          </cell>
          <cell r="K98">
            <v>0</v>
          </cell>
          <cell r="L98">
            <v>0</v>
          </cell>
          <cell r="M98">
            <v>0</v>
          </cell>
          <cell r="N98">
            <v>0</v>
          </cell>
          <cell r="O98">
            <v>0</v>
          </cell>
          <cell r="P98">
            <v>0</v>
          </cell>
          <cell r="Q98">
            <v>0</v>
          </cell>
          <cell r="R98">
            <v>0</v>
          </cell>
          <cell r="S98">
            <v>0</v>
          </cell>
          <cell r="T98">
            <v>0</v>
          </cell>
          <cell r="U98">
            <v>0</v>
          </cell>
          <cell r="V98">
            <v>2010.25</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2010.25</v>
          </cell>
        </row>
        <row r="99">
          <cell r="C99" t="str">
            <v>Carvedilol 12.5mg</v>
          </cell>
          <cell r="D99" t="str">
            <v xml:space="preserve">Carvedilol </v>
          </cell>
          <cell r="E99" t="str">
            <v>12.5mg</v>
          </cell>
          <cell r="F99" t="str">
            <v>Y</v>
          </cell>
          <cell r="G99">
            <v>0</v>
          </cell>
          <cell r="H99">
            <v>0</v>
          </cell>
          <cell r="I99">
            <v>0</v>
          </cell>
          <cell r="J99">
            <v>2010.25</v>
          </cell>
          <cell r="K99">
            <v>0</v>
          </cell>
          <cell r="L99">
            <v>0</v>
          </cell>
          <cell r="M99">
            <v>0</v>
          </cell>
          <cell r="N99">
            <v>0</v>
          </cell>
          <cell r="O99">
            <v>0</v>
          </cell>
          <cell r="P99">
            <v>0</v>
          </cell>
          <cell r="Q99">
            <v>0</v>
          </cell>
          <cell r="R99">
            <v>0</v>
          </cell>
          <cell r="S99">
            <v>0</v>
          </cell>
          <cell r="T99">
            <v>0</v>
          </cell>
          <cell r="U99">
            <v>0</v>
          </cell>
          <cell r="V99">
            <v>2010.25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2010.25</v>
          </cell>
        </row>
        <row r="100">
          <cell r="C100" t="str">
            <v>Carvedilol 25mg</v>
          </cell>
          <cell r="D100" t="str">
            <v xml:space="preserve">Carvedilol </v>
          </cell>
          <cell r="E100" t="str">
            <v>25mg</v>
          </cell>
          <cell r="F100" t="str">
            <v>Y</v>
          </cell>
          <cell r="G100">
            <v>0</v>
          </cell>
          <cell r="H100">
            <v>0</v>
          </cell>
          <cell r="I100">
            <v>0</v>
          </cell>
          <cell r="J100">
            <v>2010.25</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2010.25</v>
          </cell>
        </row>
        <row r="101">
          <cell r="C101" t="str">
            <v xml:space="preserve">Citalopram </v>
          </cell>
          <cell r="D101" t="str">
            <v xml:space="preserve">Citalopram </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Lamotrigine (DT)</v>
          </cell>
          <cell r="D102" t="str">
            <v>Lamotrigine (DT)</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Losartan + amlodipine </v>
          </cell>
          <cell r="D103" t="str">
            <v xml:space="preserve">Losartan + amlodipine </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Mirtazapine </v>
          </cell>
          <cell r="D104" t="str">
            <v xml:space="preserve">Mirtazapine </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Risperidone0.5mg</v>
          </cell>
          <cell r="D105" t="str">
            <v>Risperidone</v>
          </cell>
          <cell r="E105" t="str">
            <v>0.5mg</v>
          </cell>
          <cell r="F105" t="str">
            <v>Y</v>
          </cell>
          <cell r="G105">
            <v>2010.25</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2010.25</v>
          </cell>
        </row>
        <row r="106">
          <cell r="C106" t="str">
            <v>Risperidone4mg</v>
          </cell>
          <cell r="D106" t="str">
            <v>Risperidone</v>
          </cell>
          <cell r="E106" t="str">
            <v>4mg</v>
          </cell>
          <cell r="F106" t="str">
            <v>Y</v>
          </cell>
          <cell r="G106">
            <v>2010.25</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2010.25</v>
          </cell>
        </row>
        <row r="107">
          <cell r="C107" t="str">
            <v>Risperidone6mg</v>
          </cell>
          <cell r="D107" t="str">
            <v>Risperidone</v>
          </cell>
          <cell r="E107" t="str">
            <v>6mg</v>
          </cell>
          <cell r="F107" t="str">
            <v>Y</v>
          </cell>
          <cell r="G107">
            <v>2010.25</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2010.25</v>
          </cell>
        </row>
        <row r="108">
          <cell r="C108" t="str">
            <v>Risperidone1mg</v>
          </cell>
          <cell r="D108" t="str">
            <v>Risperidone</v>
          </cell>
          <cell r="E108" t="str">
            <v>1mg</v>
          </cell>
          <cell r="F108" t="str">
            <v>Y</v>
          </cell>
          <cell r="G108">
            <v>2010.25</v>
          </cell>
          <cell r="H108">
            <v>0</v>
          </cell>
          <cell r="I108">
            <v>0</v>
          </cell>
          <cell r="J108">
            <v>2010.25</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2010.25</v>
          </cell>
          <cell r="AJ108">
            <v>0</v>
          </cell>
          <cell r="AK108">
            <v>2010.25</v>
          </cell>
        </row>
        <row r="109">
          <cell r="C109" t="str">
            <v>Risperidone2mg</v>
          </cell>
          <cell r="D109" t="str">
            <v>Risperidone</v>
          </cell>
          <cell r="E109" t="str">
            <v>2mg</v>
          </cell>
          <cell r="F109" t="str">
            <v>Y</v>
          </cell>
          <cell r="G109">
            <v>2010.25</v>
          </cell>
          <cell r="H109">
            <v>0</v>
          </cell>
          <cell r="I109">
            <v>0</v>
          </cell>
          <cell r="J109">
            <v>2010.25</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2010.25</v>
          </cell>
          <cell r="AJ109">
            <v>0</v>
          </cell>
          <cell r="AK109">
            <v>2010.25</v>
          </cell>
        </row>
        <row r="110">
          <cell r="C110" t="str">
            <v>Risperidone3mg</v>
          </cell>
          <cell r="D110" t="str">
            <v>Risperidone</v>
          </cell>
          <cell r="E110" t="str">
            <v>3mg</v>
          </cell>
          <cell r="F110" t="str">
            <v>Y</v>
          </cell>
          <cell r="G110">
            <v>2010.25</v>
          </cell>
          <cell r="H110">
            <v>0</v>
          </cell>
          <cell r="I110">
            <v>0</v>
          </cell>
          <cell r="J110">
            <v>2010.25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2010.25</v>
          </cell>
          <cell r="AJ110">
            <v>0</v>
          </cell>
          <cell r="AK110">
            <v>2010.25</v>
          </cell>
        </row>
        <row r="111">
          <cell r="C111" t="str">
            <v>Sertraline 50mg</v>
          </cell>
          <cell r="D111" t="str">
            <v xml:space="preserve">Sertraline </v>
          </cell>
          <cell r="E111" t="str">
            <v>50mg</v>
          </cell>
          <cell r="F111" t="str">
            <v>Y</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2010.25</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2010.25</v>
          </cell>
        </row>
        <row r="112">
          <cell r="C112" t="str">
            <v>Aceclofenac100mg</v>
          </cell>
          <cell r="D112" t="str">
            <v>Aceclofenac</v>
          </cell>
          <cell r="E112" t="str">
            <v>100mg</v>
          </cell>
          <cell r="F112" t="str">
            <v>Y</v>
          </cell>
          <cell r="G112">
            <v>2010.25</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2010.25</v>
          </cell>
        </row>
        <row r="113">
          <cell r="C113" t="str">
            <v>Alendronate sodium5mg</v>
          </cell>
          <cell r="D113" t="str">
            <v>Alendronate sodium</v>
          </cell>
          <cell r="E113" t="str">
            <v>5mg</v>
          </cell>
          <cell r="F113" t="str">
            <v>Y</v>
          </cell>
          <cell r="G113">
            <v>2010.25</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2010.25</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2010.25</v>
          </cell>
        </row>
        <row r="114">
          <cell r="C114" t="str">
            <v>Alendronate sodium10mg</v>
          </cell>
          <cell r="D114" t="str">
            <v>Alendronate sodium</v>
          </cell>
          <cell r="E114" t="str">
            <v>10mg</v>
          </cell>
          <cell r="F114" t="str">
            <v>Y</v>
          </cell>
          <cell r="G114">
            <v>2010.25</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2010.25</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2010.25</v>
          </cell>
        </row>
        <row r="115">
          <cell r="C115" t="str">
            <v>Alendronate sodium70mg</v>
          </cell>
          <cell r="D115" t="str">
            <v>Alendronate sodium</v>
          </cell>
          <cell r="E115" t="str">
            <v>70mg</v>
          </cell>
          <cell r="F115" t="str">
            <v>Y</v>
          </cell>
          <cell r="G115">
            <v>2010.25</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2010.25</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2010.25</v>
          </cell>
        </row>
        <row r="116">
          <cell r="C116" t="str">
            <v>Calcium carbonate500mg</v>
          </cell>
          <cell r="D116" t="str">
            <v>Calcium carbonate</v>
          </cell>
          <cell r="E116" t="str">
            <v>500mg</v>
          </cell>
          <cell r="F116" t="str">
            <v>Y</v>
          </cell>
          <cell r="G116">
            <v>2010.25</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2010.25</v>
          </cell>
        </row>
        <row r="117">
          <cell r="C117" t="str">
            <v>Carboplatin50mg</v>
          </cell>
          <cell r="D117" t="str">
            <v>Carboplatin</v>
          </cell>
          <cell r="E117" t="str">
            <v>50mg</v>
          </cell>
          <cell r="F117" t="str">
            <v>Y</v>
          </cell>
          <cell r="G117">
            <v>2010.25</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2010.25</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2010.25</v>
          </cell>
        </row>
        <row r="118">
          <cell r="C118" t="str">
            <v>Carboplatin150mg</v>
          </cell>
          <cell r="D118" t="str">
            <v>Carboplatin</v>
          </cell>
          <cell r="E118" t="str">
            <v>150mg</v>
          </cell>
          <cell r="F118" t="str">
            <v>Y</v>
          </cell>
          <cell r="G118">
            <v>2010.25</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2010.25</v>
          </cell>
          <cell r="W118">
            <v>0</v>
          </cell>
          <cell r="X118">
            <v>0</v>
          </cell>
          <cell r="Y118">
            <v>0</v>
          </cell>
          <cell r="Z118">
            <v>0</v>
          </cell>
          <cell r="AA118">
            <v>0</v>
          </cell>
          <cell r="AB118">
            <v>0</v>
          </cell>
          <cell r="AC118">
            <v>0</v>
          </cell>
          <cell r="AD118">
            <v>0</v>
          </cell>
          <cell r="AE118">
            <v>0</v>
          </cell>
          <cell r="AF118">
            <v>0</v>
          </cell>
          <cell r="AG118">
            <v>0</v>
          </cell>
          <cell r="AH118">
            <v>0</v>
          </cell>
          <cell r="AI118">
            <v>2010.25</v>
          </cell>
          <cell r="AJ118">
            <v>0</v>
          </cell>
          <cell r="AK118">
            <v>2010.25</v>
          </cell>
        </row>
        <row r="119">
          <cell r="C119" t="str">
            <v>Carboplatin450mg</v>
          </cell>
          <cell r="D119" t="str">
            <v>Carboplatin</v>
          </cell>
          <cell r="E119" t="str">
            <v>450mg</v>
          </cell>
          <cell r="F119" t="str">
            <v>Y</v>
          </cell>
          <cell r="G119">
            <v>2010.25</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2010.25</v>
          </cell>
          <cell r="W119">
            <v>0</v>
          </cell>
          <cell r="X119">
            <v>0</v>
          </cell>
          <cell r="Y119">
            <v>0</v>
          </cell>
          <cell r="Z119">
            <v>0</v>
          </cell>
          <cell r="AA119">
            <v>0</v>
          </cell>
          <cell r="AB119">
            <v>0</v>
          </cell>
          <cell r="AC119">
            <v>0</v>
          </cell>
          <cell r="AD119">
            <v>0</v>
          </cell>
          <cell r="AE119">
            <v>0</v>
          </cell>
          <cell r="AF119">
            <v>0</v>
          </cell>
          <cell r="AG119">
            <v>0</v>
          </cell>
          <cell r="AH119">
            <v>0</v>
          </cell>
          <cell r="AI119">
            <v>2010.25</v>
          </cell>
          <cell r="AJ119">
            <v>0</v>
          </cell>
          <cell r="AK119">
            <v>2010.25</v>
          </cell>
        </row>
        <row r="120">
          <cell r="C120" t="str">
            <v>Carboplatin600mg</v>
          </cell>
          <cell r="D120" t="str">
            <v>Carboplatin</v>
          </cell>
          <cell r="E120" t="str">
            <v>600mg</v>
          </cell>
          <cell r="F120" t="str">
            <v>Y</v>
          </cell>
          <cell r="G120">
            <v>2010.25</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row>
        <row r="121">
          <cell r="C121" t="str">
            <v>Cisplatin10mg</v>
          </cell>
          <cell r="D121" t="str">
            <v>Cisplatin</v>
          </cell>
          <cell r="E121" t="str">
            <v>10mg</v>
          </cell>
          <cell r="F121" t="str">
            <v>Y</v>
          </cell>
          <cell r="G121">
            <v>2010.25</v>
          </cell>
          <cell r="H121">
            <v>0</v>
          </cell>
          <cell r="I121">
            <v>0</v>
          </cell>
          <cell r="J121">
            <v>2010.25</v>
          </cell>
          <cell r="K121">
            <v>0</v>
          </cell>
          <cell r="L121">
            <v>0</v>
          </cell>
          <cell r="M121">
            <v>0</v>
          </cell>
          <cell r="N121">
            <v>0</v>
          </cell>
          <cell r="O121">
            <v>0</v>
          </cell>
          <cell r="P121">
            <v>0</v>
          </cell>
          <cell r="Q121">
            <v>0</v>
          </cell>
          <cell r="R121">
            <v>0</v>
          </cell>
          <cell r="S121">
            <v>0</v>
          </cell>
          <cell r="T121">
            <v>0</v>
          </cell>
          <cell r="U121">
            <v>0</v>
          </cell>
          <cell r="V121">
            <v>2010.25</v>
          </cell>
          <cell r="W121">
            <v>0</v>
          </cell>
          <cell r="X121">
            <v>0</v>
          </cell>
          <cell r="Y121">
            <v>0</v>
          </cell>
          <cell r="Z121">
            <v>0</v>
          </cell>
          <cell r="AA121">
            <v>0</v>
          </cell>
          <cell r="AB121">
            <v>0</v>
          </cell>
          <cell r="AC121">
            <v>0</v>
          </cell>
          <cell r="AD121">
            <v>0</v>
          </cell>
          <cell r="AE121">
            <v>0</v>
          </cell>
          <cell r="AF121">
            <v>0</v>
          </cell>
          <cell r="AG121">
            <v>0</v>
          </cell>
          <cell r="AH121">
            <v>0</v>
          </cell>
          <cell r="AI121">
            <v>2010.25</v>
          </cell>
          <cell r="AJ121">
            <v>0</v>
          </cell>
          <cell r="AK121">
            <v>2010.25</v>
          </cell>
        </row>
        <row r="122">
          <cell r="C122" t="str">
            <v>Cisplatin25mg</v>
          </cell>
          <cell r="D122" t="str">
            <v>Cisplatin</v>
          </cell>
          <cell r="E122" t="str">
            <v>25mg</v>
          </cell>
          <cell r="F122" t="str">
            <v>Y</v>
          </cell>
          <cell r="G122">
            <v>2010.25</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2010.25</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2010.25</v>
          </cell>
        </row>
        <row r="123">
          <cell r="C123" t="str">
            <v>Cisplatin50mg</v>
          </cell>
          <cell r="D123" t="str">
            <v>Cisplatin</v>
          </cell>
          <cell r="E123" t="str">
            <v>50mg</v>
          </cell>
          <cell r="F123" t="str">
            <v>Y</v>
          </cell>
          <cell r="G123">
            <v>2010.25</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2010.25</v>
          </cell>
          <cell r="W123">
            <v>0</v>
          </cell>
          <cell r="X123">
            <v>0</v>
          </cell>
          <cell r="Y123">
            <v>0</v>
          </cell>
          <cell r="Z123">
            <v>0</v>
          </cell>
          <cell r="AA123">
            <v>0</v>
          </cell>
          <cell r="AB123">
            <v>0</v>
          </cell>
          <cell r="AC123">
            <v>0</v>
          </cell>
          <cell r="AD123">
            <v>0</v>
          </cell>
          <cell r="AE123">
            <v>0</v>
          </cell>
          <cell r="AF123">
            <v>0</v>
          </cell>
          <cell r="AG123">
            <v>0</v>
          </cell>
          <cell r="AH123">
            <v>0</v>
          </cell>
          <cell r="AI123">
            <v>2010.25</v>
          </cell>
          <cell r="AJ123">
            <v>0</v>
          </cell>
          <cell r="AK123">
            <v>2010.25</v>
          </cell>
        </row>
        <row r="124">
          <cell r="C124" t="str">
            <v>Cisplatin100mg</v>
          </cell>
          <cell r="D124" t="str">
            <v>Cisplatin</v>
          </cell>
          <cell r="E124" t="str">
            <v>100mg</v>
          </cell>
          <cell r="F124" t="str">
            <v>Y</v>
          </cell>
          <cell r="G124">
            <v>2010.25</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2010.25</v>
          </cell>
        </row>
        <row r="125">
          <cell r="C125" t="str">
            <v>Cytarabine100mg</v>
          </cell>
          <cell r="D125" t="str">
            <v>Cytarabine</v>
          </cell>
          <cell r="E125" t="str">
            <v>100mg</v>
          </cell>
          <cell r="F125" t="str">
            <v>Y</v>
          </cell>
          <cell r="G125">
            <v>2010.25</v>
          </cell>
          <cell r="H125">
            <v>0</v>
          </cell>
          <cell r="I125">
            <v>0</v>
          </cell>
          <cell r="J125">
            <v>2010.25</v>
          </cell>
          <cell r="K125">
            <v>0</v>
          </cell>
          <cell r="L125">
            <v>0</v>
          </cell>
          <cell r="M125">
            <v>0</v>
          </cell>
          <cell r="N125">
            <v>0</v>
          </cell>
          <cell r="O125">
            <v>0</v>
          </cell>
          <cell r="P125">
            <v>0</v>
          </cell>
          <cell r="Q125">
            <v>0</v>
          </cell>
          <cell r="R125">
            <v>0</v>
          </cell>
          <cell r="S125">
            <v>0</v>
          </cell>
          <cell r="T125">
            <v>0</v>
          </cell>
          <cell r="U125">
            <v>0</v>
          </cell>
          <cell r="V125">
            <v>2010.25</v>
          </cell>
          <cell r="W125">
            <v>0</v>
          </cell>
          <cell r="X125">
            <v>0</v>
          </cell>
          <cell r="Y125">
            <v>0</v>
          </cell>
          <cell r="Z125">
            <v>0</v>
          </cell>
          <cell r="AA125">
            <v>0</v>
          </cell>
          <cell r="AB125">
            <v>0</v>
          </cell>
          <cell r="AC125">
            <v>0</v>
          </cell>
          <cell r="AD125">
            <v>0</v>
          </cell>
          <cell r="AE125">
            <v>0</v>
          </cell>
          <cell r="AF125">
            <v>0</v>
          </cell>
          <cell r="AG125">
            <v>0</v>
          </cell>
          <cell r="AH125">
            <v>0</v>
          </cell>
          <cell r="AI125">
            <v>2010.25</v>
          </cell>
          <cell r="AJ125">
            <v>0</v>
          </cell>
          <cell r="AK125">
            <v>2010.25</v>
          </cell>
        </row>
        <row r="126">
          <cell r="C126" t="str">
            <v>Cytarabine500mg</v>
          </cell>
          <cell r="D126" t="str">
            <v>Cytarabine</v>
          </cell>
          <cell r="E126" t="str">
            <v>500mg</v>
          </cell>
          <cell r="F126" t="str">
            <v>Y</v>
          </cell>
          <cell r="G126">
            <v>2010.25</v>
          </cell>
          <cell r="H126">
            <v>0</v>
          </cell>
          <cell r="I126">
            <v>0</v>
          </cell>
          <cell r="J126">
            <v>2010.25</v>
          </cell>
          <cell r="K126">
            <v>0</v>
          </cell>
          <cell r="L126">
            <v>0</v>
          </cell>
          <cell r="M126">
            <v>0</v>
          </cell>
          <cell r="N126">
            <v>0</v>
          </cell>
          <cell r="O126">
            <v>0</v>
          </cell>
          <cell r="P126">
            <v>0</v>
          </cell>
          <cell r="Q126">
            <v>0</v>
          </cell>
          <cell r="R126">
            <v>0</v>
          </cell>
          <cell r="S126">
            <v>0</v>
          </cell>
          <cell r="T126">
            <v>0</v>
          </cell>
          <cell r="U126">
            <v>0</v>
          </cell>
          <cell r="V126">
            <v>2010.25</v>
          </cell>
          <cell r="W126">
            <v>0</v>
          </cell>
          <cell r="X126">
            <v>0</v>
          </cell>
          <cell r="Y126">
            <v>0</v>
          </cell>
          <cell r="Z126">
            <v>0</v>
          </cell>
          <cell r="AA126">
            <v>0</v>
          </cell>
          <cell r="AB126">
            <v>0</v>
          </cell>
          <cell r="AC126">
            <v>0</v>
          </cell>
          <cell r="AD126">
            <v>0</v>
          </cell>
          <cell r="AE126">
            <v>0</v>
          </cell>
          <cell r="AF126">
            <v>0</v>
          </cell>
          <cell r="AG126">
            <v>0</v>
          </cell>
          <cell r="AH126">
            <v>0</v>
          </cell>
          <cell r="AI126">
            <v>2010.25</v>
          </cell>
          <cell r="AJ126">
            <v>0</v>
          </cell>
          <cell r="AK126">
            <v>2010.25</v>
          </cell>
        </row>
        <row r="127">
          <cell r="C127" t="str">
            <v>Cytarabine1000mg</v>
          </cell>
          <cell r="D127" t="str">
            <v>Cytarabine</v>
          </cell>
          <cell r="E127" t="str">
            <v>1000mg</v>
          </cell>
          <cell r="F127" t="str">
            <v>Y</v>
          </cell>
          <cell r="G127">
            <v>2010.25</v>
          </cell>
          <cell r="H127">
            <v>0</v>
          </cell>
          <cell r="I127">
            <v>0</v>
          </cell>
          <cell r="J127">
            <v>2010.25</v>
          </cell>
          <cell r="K127">
            <v>0</v>
          </cell>
          <cell r="L127">
            <v>0</v>
          </cell>
          <cell r="M127">
            <v>0</v>
          </cell>
          <cell r="N127">
            <v>0</v>
          </cell>
          <cell r="O127">
            <v>0</v>
          </cell>
          <cell r="P127">
            <v>0</v>
          </cell>
          <cell r="Q127">
            <v>0</v>
          </cell>
          <cell r="R127">
            <v>0</v>
          </cell>
          <cell r="S127">
            <v>0</v>
          </cell>
          <cell r="T127">
            <v>0</v>
          </cell>
          <cell r="U127">
            <v>0</v>
          </cell>
          <cell r="V127">
            <v>2010.25</v>
          </cell>
          <cell r="W127">
            <v>0</v>
          </cell>
          <cell r="X127">
            <v>0</v>
          </cell>
          <cell r="Y127">
            <v>0</v>
          </cell>
          <cell r="Z127">
            <v>0</v>
          </cell>
          <cell r="AA127">
            <v>0</v>
          </cell>
          <cell r="AB127">
            <v>0</v>
          </cell>
          <cell r="AC127">
            <v>0</v>
          </cell>
          <cell r="AD127">
            <v>0</v>
          </cell>
          <cell r="AE127">
            <v>0</v>
          </cell>
          <cell r="AF127">
            <v>0</v>
          </cell>
          <cell r="AG127">
            <v>0</v>
          </cell>
          <cell r="AH127">
            <v>0</v>
          </cell>
          <cell r="AI127">
            <v>2010.25</v>
          </cell>
          <cell r="AJ127">
            <v>0</v>
          </cell>
          <cell r="AK127">
            <v>2010.25</v>
          </cell>
        </row>
        <row r="128">
          <cell r="C128" t="str">
            <v>Docetaxel20mg</v>
          </cell>
          <cell r="D128" t="str">
            <v>Docetaxel</v>
          </cell>
          <cell r="E128" t="str">
            <v>20mg</v>
          </cell>
          <cell r="F128" t="str">
            <v>Y</v>
          </cell>
          <cell r="G128">
            <v>2010.25</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2010.25</v>
          </cell>
        </row>
        <row r="129">
          <cell r="C129" t="str">
            <v>Docetaxel80mg</v>
          </cell>
          <cell r="D129" t="str">
            <v>Docetaxel</v>
          </cell>
          <cell r="E129" t="str">
            <v>80mg</v>
          </cell>
          <cell r="F129" t="str">
            <v>Y</v>
          </cell>
          <cell r="G129">
            <v>2010.25</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row>
        <row r="130">
          <cell r="C130" t="str">
            <v>Donepezil5mg</v>
          </cell>
          <cell r="D130" t="str">
            <v>Donepezil</v>
          </cell>
          <cell r="E130" t="str">
            <v>5mg</v>
          </cell>
          <cell r="F130" t="str">
            <v>Y</v>
          </cell>
          <cell r="G130">
            <v>2010.25</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2010.25</v>
          </cell>
        </row>
        <row r="131">
          <cell r="C131" t="str">
            <v>Donepezil10mg</v>
          </cell>
          <cell r="D131" t="str">
            <v>Donepezil</v>
          </cell>
          <cell r="E131" t="str">
            <v>10mg</v>
          </cell>
          <cell r="F131" t="str">
            <v>Y</v>
          </cell>
          <cell r="G131">
            <v>2010.25</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2010.25</v>
          </cell>
        </row>
        <row r="132">
          <cell r="C132" t="str">
            <v>Doxorubicin10mg</v>
          </cell>
          <cell r="D132" t="str">
            <v>Doxorubicin</v>
          </cell>
          <cell r="E132" t="str">
            <v>10mg</v>
          </cell>
          <cell r="F132" t="str">
            <v>Y</v>
          </cell>
          <cell r="G132">
            <v>2010.25</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2010.25</v>
          </cell>
        </row>
        <row r="133">
          <cell r="C133" t="str">
            <v>Doxorubicin50mg</v>
          </cell>
          <cell r="D133" t="str">
            <v>Doxorubicin</v>
          </cell>
          <cell r="E133" t="str">
            <v>50mg</v>
          </cell>
          <cell r="F133" t="str">
            <v>Y</v>
          </cell>
          <cell r="G133">
            <v>2010.25</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2010.25</v>
          </cell>
        </row>
        <row r="134">
          <cell r="C134" t="str">
            <v>Doxorubicin200mg</v>
          </cell>
          <cell r="D134" t="str">
            <v>Doxorubicin</v>
          </cell>
          <cell r="E134" t="str">
            <v>200mg</v>
          </cell>
          <cell r="F134" t="str">
            <v>Y</v>
          </cell>
          <cell r="G134">
            <v>2010.25</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2010.25</v>
          </cell>
        </row>
        <row r="135">
          <cell r="C135" t="str">
            <v>Epirubicin10mg</v>
          </cell>
          <cell r="D135" t="str">
            <v>Epirubicin</v>
          </cell>
          <cell r="E135" t="str">
            <v>10mg</v>
          </cell>
          <cell r="F135" t="str">
            <v>Y</v>
          </cell>
          <cell r="G135">
            <v>2010.25</v>
          </cell>
          <cell r="H135">
            <v>0</v>
          </cell>
          <cell r="I135">
            <v>0</v>
          </cell>
          <cell r="J135">
            <v>2010.25</v>
          </cell>
          <cell r="K135">
            <v>0</v>
          </cell>
          <cell r="L135">
            <v>0</v>
          </cell>
          <cell r="M135">
            <v>0</v>
          </cell>
          <cell r="N135">
            <v>0</v>
          </cell>
          <cell r="O135">
            <v>0</v>
          </cell>
          <cell r="P135">
            <v>0</v>
          </cell>
          <cell r="Q135">
            <v>0</v>
          </cell>
          <cell r="R135">
            <v>0</v>
          </cell>
          <cell r="S135">
            <v>0</v>
          </cell>
          <cell r="T135">
            <v>0</v>
          </cell>
          <cell r="U135">
            <v>0</v>
          </cell>
          <cell r="V135">
            <v>2010.25</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2010.25</v>
          </cell>
        </row>
        <row r="136">
          <cell r="C136" t="str">
            <v>Epirubicin50mg</v>
          </cell>
          <cell r="D136" t="str">
            <v>Epirubicin</v>
          </cell>
          <cell r="E136" t="str">
            <v>50mg</v>
          </cell>
          <cell r="F136" t="str">
            <v>Y</v>
          </cell>
          <cell r="G136">
            <v>2010.25</v>
          </cell>
          <cell r="H136">
            <v>0</v>
          </cell>
          <cell r="I136">
            <v>0</v>
          </cell>
          <cell r="J136">
            <v>2010.25</v>
          </cell>
          <cell r="K136">
            <v>0</v>
          </cell>
          <cell r="L136">
            <v>0</v>
          </cell>
          <cell r="M136">
            <v>0</v>
          </cell>
          <cell r="N136">
            <v>0</v>
          </cell>
          <cell r="O136">
            <v>0</v>
          </cell>
          <cell r="P136">
            <v>0</v>
          </cell>
          <cell r="Q136">
            <v>0</v>
          </cell>
          <cell r="R136">
            <v>0</v>
          </cell>
          <cell r="S136">
            <v>0</v>
          </cell>
          <cell r="T136">
            <v>0</v>
          </cell>
          <cell r="U136">
            <v>0</v>
          </cell>
          <cell r="V136">
            <v>2010.25</v>
          </cell>
          <cell r="W136">
            <v>0</v>
          </cell>
          <cell r="X136">
            <v>0</v>
          </cell>
          <cell r="Y136">
            <v>0</v>
          </cell>
          <cell r="Z136">
            <v>0</v>
          </cell>
          <cell r="AA136">
            <v>0</v>
          </cell>
          <cell r="AB136">
            <v>0</v>
          </cell>
          <cell r="AC136">
            <v>0</v>
          </cell>
          <cell r="AD136">
            <v>0</v>
          </cell>
          <cell r="AE136">
            <v>0</v>
          </cell>
          <cell r="AF136">
            <v>0</v>
          </cell>
          <cell r="AG136">
            <v>0</v>
          </cell>
          <cell r="AH136">
            <v>0</v>
          </cell>
          <cell r="AI136">
            <v>2010.25</v>
          </cell>
          <cell r="AJ136">
            <v>0</v>
          </cell>
          <cell r="AK136">
            <v>2010.25</v>
          </cell>
        </row>
        <row r="137">
          <cell r="C137" t="str">
            <v>Epirubicin20mg</v>
          </cell>
          <cell r="D137" t="str">
            <v>Epirubicin</v>
          </cell>
          <cell r="E137" t="str">
            <v>20mg</v>
          </cell>
          <cell r="F137" t="str">
            <v>Y</v>
          </cell>
          <cell r="G137">
            <v>2010.25</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2010.25</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2010.25</v>
          </cell>
        </row>
        <row r="138">
          <cell r="C138" t="str">
            <v>Epirubicin200mg</v>
          </cell>
          <cell r="D138" t="str">
            <v>Epirubicin</v>
          </cell>
          <cell r="E138" t="str">
            <v>200mg</v>
          </cell>
          <cell r="F138" t="str">
            <v>Y</v>
          </cell>
          <cell r="G138">
            <v>2010.25</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2010.25</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2010.25</v>
          </cell>
        </row>
        <row r="139">
          <cell r="C139" t="str">
            <v>Exemestane25mg</v>
          </cell>
          <cell r="D139" t="str">
            <v>Exemestane</v>
          </cell>
          <cell r="E139" t="str">
            <v>25mg</v>
          </cell>
          <cell r="F139" t="str">
            <v>Y</v>
          </cell>
          <cell r="G139">
            <v>2010.25</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2010.25</v>
          </cell>
        </row>
        <row r="140">
          <cell r="C140" t="str">
            <v>Finasteride1mg</v>
          </cell>
          <cell r="D140" t="str">
            <v>Finasteride</v>
          </cell>
          <cell r="E140" t="str">
            <v>1mg</v>
          </cell>
          <cell r="F140" t="str">
            <v>Y</v>
          </cell>
          <cell r="G140">
            <v>2010.25</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2010.25</v>
          </cell>
          <cell r="AL140">
            <v>0</v>
          </cell>
        </row>
        <row r="141">
          <cell r="C141" t="str">
            <v>Finasteride5mg</v>
          </cell>
          <cell r="D141" t="str">
            <v>Finasteride</v>
          </cell>
          <cell r="E141" t="str">
            <v>5mg</v>
          </cell>
          <cell r="F141" t="str">
            <v>Y</v>
          </cell>
          <cell r="G141">
            <v>2010.25</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2010.25</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2010.25</v>
          </cell>
          <cell r="AL141">
            <v>0</v>
          </cell>
        </row>
        <row r="142">
          <cell r="C142" t="str">
            <v>Fluorouracil250mg</v>
          </cell>
          <cell r="D142" t="str">
            <v>Fluorouracil</v>
          </cell>
          <cell r="E142" t="str">
            <v>250mg</v>
          </cell>
          <cell r="F142" t="str">
            <v>Y</v>
          </cell>
          <cell r="G142">
            <v>2010.25</v>
          </cell>
          <cell r="H142">
            <v>0</v>
          </cell>
          <cell r="I142">
            <v>0</v>
          </cell>
          <cell r="J142">
            <v>2010.25</v>
          </cell>
          <cell r="K142">
            <v>0</v>
          </cell>
          <cell r="L142">
            <v>0</v>
          </cell>
          <cell r="M142">
            <v>0</v>
          </cell>
          <cell r="N142">
            <v>0</v>
          </cell>
          <cell r="O142">
            <v>0</v>
          </cell>
          <cell r="P142">
            <v>0</v>
          </cell>
          <cell r="Q142">
            <v>0</v>
          </cell>
          <cell r="R142">
            <v>0</v>
          </cell>
          <cell r="S142">
            <v>0</v>
          </cell>
          <cell r="T142">
            <v>0</v>
          </cell>
          <cell r="U142">
            <v>0</v>
          </cell>
          <cell r="V142">
            <v>2010.25</v>
          </cell>
          <cell r="W142">
            <v>0</v>
          </cell>
          <cell r="X142">
            <v>0</v>
          </cell>
          <cell r="Y142">
            <v>0</v>
          </cell>
          <cell r="Z142">
            <v>0</v>
          </cell>
          <cell r="AA142">
            <v>0</v>
          </cell>
          <cell r="AB142">
            <v>0</v>
          </cell>
          <cell r="AC142">
            <v>0</v>
          </cell>
          <cell r="AD142">
            <v>0</v>
          </cell>
          <cell r="AE142">
            <v>0</v>
          </cell>
          <cell r="AF142">
            <v>0</v>
          </cell>
          <cell r="AG142">
            <v>0</v>
          </cell>
          <cell r="AH142">
            <v>0</v>
          </cell>
          <cell r="AI142">
            <v>2010.25</v>
          </cell>
          <cell r="AJ142">
            <v>0</v>
          </cell>
          <cell r="AK142">
            <v>2010.25</v>
          </cell>
          <cell r="AL142">
            <v>0</v>
          </cell>
        </row>
        <row r="143">
          <cell r="C143" t="str">
            <v>Fluorouracil500mg</v>
          </cell>
          <cell r="D143" t="str">
            <v>Fluorouracil</v>
          </cell>
          <cell r="E143" t="str">
            <v>500mg</v>
          </cell>
          <cell r="F143" t="str">
            <v>Y</v>
          </cell>
          <cell r="G143">
            <v>2010.25</v>
          </cell>
          <cell r="H143">
            <v>0</v>
          </cell>
          <cell r="I143">
            <v>0</v>
          </cell>
          <cell r="J143">
            <v>2010.25</v>
          </cell>
          <cell r="K143">
            <v>0</v>
          </cell>
          <cell r="L143">
            <v>0</v>
          </cell>
          <cell r="M143">
            <v>0</v>
          </cell>
          <cell r="N143">
            <v>0</v>
          </cell>
          <cell r="O143">
            <v>0</v>
          </cell>
          <cell r="P143">
            <v>0</v>
          </cell>
          <cell r="Q143">
            <v>0</v>
          </cell>
          <cell r="R143">
            <v>0</v>
          </cell>
          <cell r="S143">
            <v>0</v>
          </cell>
          <cell r="T143">
            <v>0</v>
          </cell>
          <cell r="U143">
            <v>0</v>
          </cell>
          <cell r="V143">
            <v>2010.25</v>
          </cell>
          <cell r="W143">
            <v>0</v>
          </cell>
          <cell r="X143">
            <v>0</v>
          </cell>
          <cell r="Y143">
            <v>0</v>
          </cell>
          <cell r="Z143">
            <v>0</v>
          </cell>
          <cell r="AA143">
            <v>0</v>
          </cell>
          <cell r="AB143">
            <v>0</v>
          </cell>
          <cell r="AC143">
            <v>0</v>
          </cell>
          <cell r="AD143">
            <v>0</v>
          </cell>
          <cell r="AE143">
            <v>0</v>
          </cell>
          <cell r="AF143">
            <v>0</v>
          </cell>
          <cell r="AG143">
            <v>0</v>
          </cell>
          <cell r="AH143">
            <v>0</v>
          </cell>
          <cell r="AI143">
            <v>2010.25</v>
          </cell>
          <cell r="AJ143">
            <v>0</v>
          </cell>
          <cell r="AK143">
            <v>2010.25</v>
          </cell>
          <cell r="AL143">
            <v>0</v>
          </cell>
        </row>
        <row r="144">
          <cell r="C144" t="str">
            <v>Fluorouracil1000mg</v>
          </cell>
          <cell r="D144" t="str">
            <v>Fluorouracil</v>
          </cell>
          <cell r="E144" t="str">
            <v>1000mg</v>
          </cell>
          <cell r="F144" t="str">
            <v>Y</v>
          </cell>
          <cell r="G144">
            <v>2010.25</v>
          </cell>
          <cell r="H144">
            <v>0</v>
          </cell>
          <cell r="I144">
            <v>0</v>
          </cell>
          <cell r="J144">
            <v>2010.25</v>
          </cell>
          <cell r="K144">
            <v>0</v>
          </cell>
          <cell r="L144">
            <v>0</v>
          </cell>
          <cell r="M144">
            <v>0</v>
          </cell>
          <cell r="N144">
            <v>0</v>
          </cell>
          <cell r="O144">
            <v>0</v>
          </cell>
          <cell r="P144">
            <v>0</v>
          </cell>
          <cell r="Q144">
            <v>0</v>
          </cell>
          <cell r="R144">
            <v>0</v>
          </cell>
          <cell r="S144">
            <v>0</v>
          </cell>
          <cell r="T144">
            <v>0</v>
          </cell>
          <cell r="U144">
            <v>0</v>
          </cell>
          <cell r="V144">
            <v>2010.25</v>
          </cell>
          <cell r="W144">
            <v>0</v>
          </cell>
          <cell r="X144">
            <v>0</v>
          </cell>
          <cell r="Y144">
            <v>0</v>
          </cell>
          <cell r="Z144">
            <v>0</v>
          </cell>
          <cell r="AA144">
            <v>0</v>
          </cell>
          <cell r="AB144">
            <v>0</v>
          </cell>
          <cell r="AC144">
            <v>0</v>
          </cell>
          <cell r="AD144">
            <v>0</v>
          </cell>
          <cell r="AE144">
            <v>0</v>
          </cell>
          <cell r="AF144">
            <v>0</v>
          </cell>
          <cell r="AG144">
            <v>0</v>
          </cell>
          <cell r="AH144">
            <v>0</v>
          </cell>
          <cell r="AI144">
            <v>2010.25</v>
          </cell>
          <cell r="AJ144">
            <v>0</v>
          </cell>
          <cell r="AK144">
            <v>2010.25</v>
          </cell>
          <cell r="AL144">
            <v>0</v>
          </cell>
        </row>
        <row r="145">
          <cell r="C145" t="str">
            <v>Fluorouracil5000mg</v>
          </cell>
          <cell r="D145" t="str">
            <v>Fluorouracil</v>
          </cell>
          <cell r="E145" t="str">
            <v>5000mg</v>
          </cell>
          <cell r="F145" t="str">
            <v>Y</v>
          </cell>
          <cell r="G145">
            <v>2010.25</v>
          </cell>
          <cell r="H145">
            <v>0</v>
          </cell>
          <cell r="I145">
            <v>0</v>
          </cell>
          <cell r="J145">
            <v>2010.25</v>
          </cell>
          <cell r="K145">
            <v>0</v>
          </cell>
          <cell r="L145">
            <v>0</v>
          </cell>
          <cell r="M145">
            <v>0</v>
          </cell>
          <cell r="N145">
            <v>0</v>
          </cell>
          <cell r="O145">
            <v>0</v>
          </cell>
          <cell r="P145">
            <v>0</v>
          </cell>
          <cell r="Q145">
            <v>0</v>
          </cell>
          <cell r="R145">
            <v>0</v>
          </cell>
          <cell r="S145">
            <v>0</v>
          </cell>
          <cell r="T145">
            <v>0</v>
          </cell>
          <cell r="U145">
            <v>0</v>
          </cell>
          <cell r="V145">
            <v>2010.25</v>
          </cell>
          <cell r="W145">
            <v>0</v>
          </cell>
          <cell r="X145">
            <v>0</v>
          </cell>
          <cell r="Y145">
            <v>0</v>
          </cell>
          <cell r="Z145">
            <v>0</v>
          </cell>
          <cell r="AA145">
            <v>0</v>
          </cell>
          <cell r="AB145">
            <v>0</v>
          </cell>
          <cell r="AC145">
            <v>0</v>
          </cell>
          <cell r="AD145">
            <v>0</v>
          </cell>
          <cell r="AE145">
            <v>0</v>
          </cell>
          <cell r="AF145">
            <v>0</v>
          </cell>
          <cell r="AG145">
            <v>0</v>
          </cell>
          <cell r="AH145">
            <v>0</v>
          </cell>
          <cell r="AI145">
            <v>2010.25</v>
          </cell>
          <cell r="AJ145">
            <v>0</v>
          </cell>
          <cell r="AK145">
            <v>2010.25</v>
          </cell>
          <cell r="AL145">
            <v>0</v>
          </cell>
        </row>
        <row r="146">
          <cell r="C146" t="str">
            <v>Gabapentin600mg</v>
          </cell>
          <cell r="D146" t="str">
            <v>Gabapentin</v>
          </cell>
          <cell r="E146" t="str">
            <v>600mg</v>
          </cell>
          <cell r="F146" t="str">
            <v>Y</v>
          </cell>
          <cell r="G146">
            <v>2010.25</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2010.25</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2010.25</v>
          </cell>
          <cell r="AL146">
            <v>0</v>
          </cell>
        </row>
        <row r="147">
          <cell r="C147" t="str">
            <v>Gabapentin800mg</v>
          </cell>
          <cell r="D147" t="str">
            <v>Gabapentin</v>
          </cell>
          <cell r="E147" t="str">
            <v>800mg</v>
          </cell>
          <cell r="F147" t="str">
            <v>Y</v>
          </cell>
          <cell r="G147">
            <v>2010.25</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2010.25</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2010.25</v>
          </cell>
          <cell r="AL147">
            <v>0</v>
          </cell>
        </row>
        <row r="148">
          <cell r="C148" t="str">
            <v>Gemcitabine200mg - Lyophyllized vials</v>
          </cell>
          <cell r="D148" t="str">
            <v>Gemcitabine</v>
          </cell>
          <cell r="E148" t="str">
            <v>200mg - Lyophyllized vials</v>
          </cell>
          <cell r="F148" t="str">
            <v>Y</v>
          </cell>
          <cell r="G148">
            <v>2010.25</v>
          </cell>
          <cell r="H148">
            <v>0</v>
          </cell>
          <cell r="I148">
            <v>0</v>
          </cell>
          <cell r="J148">
            <v>2010.25</v>
          </cell>
          <cell r="K148">
            <v>0</v>
          </cell>
          <cell r="L148">
            <v>0</v>
          </cell>
          <cell r="M148">
            <v>0</v>
          </cell>
          <cell r="N148">
            <v>0</v>
          </cell>
          <cell r="O148">
            <v>0</v>
          </cell>
          <cell r="P148">
            <v>0</v>
          </cell>
          <cell r="Q148">
            <v>0</v>
          </cell>
          <cell r="R148">
            <v>0</v>
          </cell>
          <cell r="S148">
            <v>0</v>
          </cell>
          <cell r="T148">
            <v>0</v>
          </cell>
          <cell r="U148">
            <v>0</v>
          </cell>
          <cell r="V148">
            <v>2010.25</v>
          </cell>
          <cell r="W148">
            <v>0</v>
          </cell>
          <cell r="X148">
            <v>0</v>
          </cell>
          <cell r="Y148">
            <v>0</v>
          </cell>
          <cell r="Z148">
            <v>0</v>
          </cell>
          <cell r="AA148">
            <v>0</v>
          </cell>
          <cell r="AB148">
            <v>0</v>
          </cell>
          <cell r="AC148">
            <v>0</v>
          </cell>
          <cell r="AD148">
            <v>0</v>
          </cell>
          <cell r="AE148">
            <v>0</v>
          </cell>
          <cell r="AF148">
            <v>0</v>
          </cell>
          <cell r="AG148">
            <v>0</v>
          </cell>
          <cell r="AH148">
            <v>0</v>
          </cell>
          <cell r="AI148">
            <v>2010.25</v>
          </cell>
          <cell r="AJ148">
            <v>0</v>
          </cell>
          <cell r="AK148">
            <v>2010.25</v>
          </cell>
          <cell r="AL148" t="str">
            <v>Lyophyllized vials</v>
          </cell>
        </row>
        <row r="149">
          <cell r="C149" t="str">
            <v>Gemcitabine1000mg - Lyophyllized vials</v>
          </cell>
          <cell r="D149" t="str">
            <v>Gemcitabine</v>
          </cell>
          <cell r="E149" t="str">
            <v>1000mg - Lyophyllized vials</v>
          </cell>
          <cell r="F149" t="str">
            <v>Y</v>
          </cell>
          <cell r="G149">
            <v>2010.25</v>
          </cell>
          <cell r="H149">
            <v>0</v>
          </cell>
          <cell r="I149">
            <v>0</v>
          </cell>
          <cell r="J149">
            <v>2010.25</v>
          </cell>
          <cell r="K149">
            <v>0</v>
          </cell>
          <cell r="L149">
            <v>0</v>
          </cell>
          <cell r="M149">
            <v>0</v>
          </cell>
          <cell r="N149">
            <v>0</v>
          </cell>
          <cell r="O149">
            <v>0</v>
          </cell>
          <cell r="P149">
            <v>0</v>
          </cell>
          <cell r="Q149">
            <v>0</v>
          </cell>
          <cell r="R149">
            <v>0</v>
          </cell>
          <cell r="S149">
            <v>0</v>
          </cell>
          <cell r="T149">
            <v>0</v>
          </cell>
          <cell r="U149">
            <v>0</v>
          </cell>
          <cell r="V149">
            <v>2010.25</v>
          </cell>
          <cell r="W149">
            <v>0</v>
          </cell>
          <cell r="X149">
            <v>0</v>
          </cell>
          <cell r="Y149">
            <v>0</v>
          </cell>
          <cell r="Z149">
            <v>0</v>
          </cell>
          <cell r="AA149">
            <v>0</v>
          </cell>
          <cell r="AB149">
            <v>0</v>
          </cell>
          <cell r="AC149">
            <v>0</v>
          </cell>
          <cell r="AD149">
            <v>0</v>
          </cell>
          <cell r="AE149">
            <v>0</v>
          </cell>
          <cell r="AF149">
            <v>0</v>
          </cell>
          <cell r="AG149">
            <v>0</v>
          </cell>
          <cell r="AH149">
            <v>0</v>
          </cell>
          <cell r="AI149">
            <v>2010.25</v>
          </cell>
          <cell r="AJ149">
            <v>0</v>
          </cell>
          <cell r="AK149">
            <v>2010.25</v>
          </cell>
          <cell r="AL149" t="str">
            <v>Lyophyllized vials</v>
          </cell>
        </row>
        <row r="150">
          <cell r="C150" t="str">
            <v>Gemcitabine2000mg - Lyophyllized vials</v>
          </cell>
          <cell r="D150" t="str">
            <v>Gemcitabine</v>
          </cell>
          <cell r="E150" t="str">
            <v>2000mg - Lyophyllized vials</v>
          </cell>
          <cell r="F150" t="str">
            <v>Y</v>
          </cell>
          <cell r="G150">
            <v>2010.25</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2010.25</v>
          </cell>
          <cell r="AL150" t="str">
            <v>Lyophyllized vials</v>
          </cell>
        </row>
        <row r="151">
          <cell r="C151" t="str">
            <v>Gemcitabine200mg - RTU solution</v>
          </cell>
          <cell r="D151" t="str">
            <v>Gemcitabine</v>
          </cell>
          <cell r="E151" t="str">
            <v>200mg - RTU solution</v>
          </cell>
          <cell r="F151" t="str">
            <v>Y</v>
          </cell>
          <cell r="G151">
            <v>2010.25</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2010.25</v>
          </cell>
          <cell r="AL151" t="str">
            <v>RTU solution</v>
          </cell>
        </row>
        <row r="152">
          <cell r="C152" t="str">
            <v>Gemcitabine1000mg - RTU solution</v>
          </cell>
          <cell r="D152" t="str">
            <v>Gemcitabine</v>
          </cell>
          <cell r="E152" t="str">
            <v>1000mg - RTU solution</v>
          </cell>
          <cell r="F152" t="str">
            <v>Y</v>
          </cell>
          <cell r="G152">
            <v>2010.25</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2010.25</v>
          </cell>
          <cell r="AL152" t="str">
            <v>RTU solution</v>
          </cell>
        </row>
        <row r="153">
          <cell r="C153" t="str">
            <v>Gemcitabine1500mg - RTU solution</v>
          </cell>
          <cell r="D153" t="str">
            <v>Gemcitabine</v>
          </cell>
          <cell r="E153" t="str">
            <v>1500mg - RTU solution</v>
          </cell>
          <cell r="F153" t="str">
            <v>Y</v>
          </cell>
          <cell r="G153">
            <v>2010.25</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2010.25</v>
          </cell>
          <cell r="AL153" t="str">
            <v>RTU solution</v>
          </cell>
        </row>
        <row r="154">
          <cell r="C154" t="str">
            <v>Gemcitabine2000mg - RTU solution</v>
          </cell>
          <cell r="D154" t="str">
            <v>Gemcitabine</v>
          </cell>
          <cell r="E154" t="str">
            <v>2000mg - RTU solution</v>
          </cell>
          <cell r="F154" t="str">
            <v>Y</v>
          </cell>
          <cell r="G154">
            <v>2010.25</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2010.25</v>
          </cell>
          <cell r="AL154" t="str">
            <v>RTU solution</v>
          </cell>
        </row>
        <row r="155">
          <cell r="C155" t="str">
            <v>Irbesartan75mg</v>
          </cell>
          <cell r="D155" t="str">
            <v>Irbesartan</v>
          </cell>
          <cell r="E155" t="str">
            <v>75mg</v>
          </cell>
          <cell r="F155" t="str">
            <v>Y</v>
          </cell>
          <cell r="G155">
            <v>2010.25</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2010.25</v>
          </cell>
          <cell r="AL155">
            <v>0</v>
          </cell>
        </row>
        <row r="156">
          <cell r="C156" t="str">
            <v>Irbesartan150mg</v>
          </cell>
          <cell r="D156" t="str">
            <v>Irbesartan</v>
          </cell>
          <cell r="E156" t="str">
            <v>150mg</v>
          </cell>
          <cell r="F156" t="str">
            <v>Y</v>
          </cell>
          <cell r="G156">
            <v>2010.25</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2010.25</v>
          </cell>
          <cell r="AL156">
            <v>0</v>
          </cell>
        </row>
        <row r="157">
          <cell r="C157" t="str">
            <v>Irbesartan300mg</v>
          </cell>
          <cell r="D157" t="str">
            <v>Irbesartan</v>
          </cell>
          <cell r="E157" t="str">
            <v>300mg</v>
          </cell>
          <cell r="F157" t="str">
            <v>Y</v>
          </cell>
          <cell r="G157">
            <v>2010.25</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2010.25</v>
          </cell>
          <cell r="AL157">
            <v>0</v>
          </cell>
        </row>
        <row r="158">
          <cell r="C158" t="str">
            <v>Irinotecan40mg</v>
          </cell>
          <cell r="D158" t="str">
            <v>Irinotecan</v>
          </cell>
          <cell r="E158" t="str">
            <v>40mg</v>
          </cell>
          <cell r="F158" t="str">
            <v>Y</v>
          </cell>
          <cell r="G158">
            <v>2010.25</v>
          </cell>
          <cell r="H158">
            <v>0</v>
          </cell>
          <cell r="I158">
            <v>0</v>
          </cell>
          <cell r="J158">
            <v>2010.25</v>
          </cell>
          <cell r="K158">
            <v>0</v>
          </cell>
          <cell r="L158">
            <v>0</v>
          </cell>
          <cell r="M158">
            <v>0</v>
          </cell>
          <cell r="N158">
            <v>0</v>
          </cell>
          <cell r="O158">
            <v>0</v>
          </cell>
          <cell r="P158">
            <v>0</v>
          </cell>
          <cell r="Q158">
            <v>0</v>
          </cell>
          <cell r="R158">
            <v>0</v>
          </cell>
          <cell r="S158">
            <v>0</v>
          </cell>
          <cell r="T158">
            <v>0</v>
          </cell>
          <cell r="U158">
            <v>0</v>
          </cell>
          <cell r="V158">
            <v>2010.25</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2010.25</v>
          </cell>
          <cell r="AL158">
            <v>0</v>
          </cell>
        </row>
        <row r="159">
          <cell r="C159" t="str">
            <v>Irinotecan100mg</v>
          </cell>
          <cell r="D159" t="str">
            <v>Irinotecan</v>
          </cell>
          <cell r="E159" t="str">
            <v>100mg</v>
          </cell>
          <cell r="F159" t="str">
            <v>Y</v>
          </cell>
          <cell r="G159">
            <v>2010.25</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2010.25</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2010.25</v>
          </cell>
          <cell r="AL159">
            <v>0</v>
          </cell>
        </row>
        <row r="160">
          <cell r="C160" t="str">
            <v>Irinotecan500mg</v>
          </cell>
          <cell r="D160" t="str">
            <v>Irinotecan</v>
          </cell>
          <cell r="E160" t="str">
            <v>500mg</v>
          </cell>
          <cell r="F160" t="str">
            <v>Y</v>
          </cell>
          <cell r="G160">
            <v>2010.25</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2010.25</v>
          </cell>
          <cell r="AL160">
            <v>0</v>
          </cell>
        </row>
        <row r="161">
          <cell r="C161" t="str">
            <v>Letrozole2.5mg</v>
          </cell>
          <cell r="D161" t="str">
            <v>Letrozole</v>
          </cell>
          <cell r="E161" t="str">
            <v>2.5mg</v>
          </cell>
          <cell r="F161" t="str">
            <v>Y</v>
          </cell>
          <cell r="G161">
            <v>2010.25</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2010.25</v>
          </cell>
          <cell r="W161">
            <v>0</v>
          </cell>
          <cell r="X161">
            <v>0</v>
          </cell>
          <cell r="Y161">
            <v>0</v>
          </cell>
          <cell r="Z161">
            <v>0</v>
          </cell>
          <cell r="AA161">
            <v>0</v>
          </cell>
          <cell r="AB161">
            <v>0</v>
          </cell>
          <cell r="AC161">
            <v>0</v>
          </cell>
          <cell r="AD161">
            <v>0</v>
          </cell>
          <cell r="AE161">
            <v>0</v>
          </cell>
          <cell r="AF161">
            <v>0</v>
          </cell>
          <cell r="AG161">
            <v>0</v>
          </cell>
          <cell r="AH161">
            <v>0</v>
          </cell>
          <cell r="AI161">
            <v>2010.25</v>
          </cell>
          <cell r="AJ161">
            <v>0</v>
          </cell>
          <cell r="AK161">
            <v>2010.25</v>
          </cell>
          <cell r="AL161">
            <v>0</v>
          </cell>
        </row>
        <row r="162">
          <cell r="C162" t="str">
            <v>Levofloxacin250mg</v>
          </cell>
          <cell r="D162" t="str">
            <v>Levofloxacin</v>
          </cell>
          <cell r="E162" t="str">
            <v>250mg</v>
          </cell>
          <cell r="F162" t="str">
            <v>Y</v>
          </cell>
          <cell r="G162">
            <v>2010.25</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2010.25</v>
          </cell>
          <cell r="AL162">
            <v>0</v>
          </cell>
        </row>
        <row r="163">
          <cell r="C163" t="str">
            <v>Levofloxacin500mg</v>
          </cell>
          <cell r="D163" t="str">
            <v>Levofloxacin</v>
          </cell>
          <cell r="E163" t="str">
            <v>500mg</v>
          </cell>
          <cell r="F163" t="str">
            <v>Y</v>
          </cell>
          <cell r="G163">
            <v>2010.25</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2010.25</v>
          </cell>
          <cell r="AL163">
            <v>0</v>
          </cell>
        </row>
        <row r="164">
          <cell r="C164" t="str">
            <v>Losartan25mg</v>
          </cell>
          <cell r="D164" t="str">
            <v>Losartan</v>
          </cell>
          <cell r="E164" t="str">
            <v>25mg</v>
          </cell>
          <cell r="F164" t="str">
            <v>Y</v>
          </cell>
          <cell r="G164">
            <v>2010.25</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2010.25</v>
          </cell>
          <cell r="W164">
            <v>0</v>
          </cell>
          <cell r="X164">
            <v>0</v>
          </cell>
          <cell r="Y164">
            <v>0</v>
          </cell>
          <cell r="Z164">
            <v>0</v>
          </cell>
          <cell r="AA164">
            <v>0</v>
          </cell>
          <cell r="AB164">
            <v>0</v>
          </cell>
          <cell r="AC164">
            <v>0</v>
          </cell>
          <cell r="AD164">
            <v>0</v>
          </cell>
          <cell r="AE164">
            <v>0</v>
          </cell>
          <cell r="AF164">
            <v>0</v>
          </cell>
          <cell r="AG164">
            <v>0</v>
          </cell>
          <cell r="AH164">
            <v>0</v>
          </cell>
          <cell r="AI164">
            <v>2010.25</v>
          </cell>
          <cell r="AJ164">
            <v>0</v>
          </cell>
          <cell r="AK164">
            <v>2010.25</v>
          </cell>
          <cell r="AL164">
            <v>0</v>
          </cell>
        </row>
        <row r="165">
          <cell r="C165" t="str">
            <v>Losartan50mg</v>
          </cell>
          <cell r="D165" t="str">
            <v>Losartan</v>
          </cell>
          <cell r="E165" t="str">
            <v>50mg</v>
          </cell>
          <cell r="F165" t="str">
            <v>Y</v>
          </cell>
          <cell r="G165">
            <v>2010.25</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2010.25</v>
          </cell>
          <cell r="W165">
            <v>0</v>
          </cell>
          <cell r="X165">
            <v>0</v>
          </cell>
          <cell r="Y165">
            <v>0</v>
          </cell>
          <cell r="Z165">
            <v>0</v>
          </cell>
          <cell r="AA165">
            <v>0</v>
          </cell>
          <cell r="AB165">
            <v>0</v>
          </cell>
          <cell r="AC165">
            <v>0</v>
          </cell>
          <cell r="AD165">
            <v>0</v>
          </cell>
          <cell r="AE165">
            <v>0</v>
          </cell>
          <cell r="AF165">
            <v>0</v>
          </cell>
          <cell r="AG165">
            <v>0</v>
          </cell>
          <cell r="AH165">
            <v>0</v>
          </cell>
          <cell r="AI165">
            <v>2010.25</v>
          </cell>
          <cell r="AJ165">
            <v>0</v>
          </cell>
          <cell r="AK165">
            <v>2010.25</v>
          </cell>
          <cell r="AL165">
            <v>0</v>
          </cell>
        </row>
        <row r="166">
          <cell r="C166" t="str">
            <v>Losartan100mg</v>
          </cell>
          <cell r="D166" t="str">
            <v>Losartan</v>
          </cell>
          <cell r="E166" t="str">
            <v>100mg</v>
          </cell>
          <cell r="F166" t="str">
            <v>Y</v>
          </cell>
          <cell r="G166">
            <v>2010.25</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2010.25</v>
          </cell>
          <cell r="W166">
            <v>0</v>
          </cell>
          <cell r="X166">
            <v>0</v>
          </cell>
          <cell r="Y166">
            <v>0</v>
          </cell>
          <cell r="Z166">
            <v>0</v>
          </cell>
          <cell r="AA166">
            <v>0</v>
          </cell>
          <cell r="AB166">
            <v>0</v>
          </cell>
          <cell r="AC166">
            <v>0</v>
          </cell>
          <cell r="AD166">
            <v>0</v>
          </cell>
          <cell r="AE166">
            <v>0</v>
          </cell>
          <cell r="AF166">
            <v>0</v>
          </cell>
          <cell r="AG166">
            <v>0</v>
          </cell>
          <cell r="AH166">
            <v>0</v>
          </cell>
          <cell r="AI166">
            <v>2010.25</v>
          </cell>
          <cell r="AJ166">
            <v>0</v>
          </cell>
          <cell r="AK166">
            <v>2010.25</v>
          </cell>
          <cell r="AL166">
            <v>0</v>
          </cell>
        </row>
        <row r="167">
          <cell r="C167" t="str">
            <v>Methotrexate500mg - 100mg/mL</v>
          </cell>
          <cell r="D167" t="str">
            <v>Methotrexate</v>
          </cell>
          <cell r="E167" t="str">
            <v>500mg - 100mg/mL</v>
          </cell>
          <cell r="F167" t="str">
            <v>Y</v>
          </cell>
          <cell r="G167">
            <v>2010.25</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2010.25</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2010.25</v>
          </cell>
          <cell r="AL167" t="str">
            <v>100mg/mL</v>
          </cell>
        </row>
        <row r="168">
          <cell r="C168" t="str">
            <v>Methotrexate1000mg - 100mg/mL</v>
          </cell>
          <cell r="D168" t="str">
            <v>Methotrexate</v>
          </cell>
          <cell r="E168" t="str">
            <v>1000mg - 100mg/mL</v>
          </cell>
          <cell r="F168" t="str">
            <v>Y</v>
          </cell>
          <cell r="G168">
            <v>2010.25</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cell r="AL168" t="str">
            <v>100mg/mL</v>
          </cell>
        </row>
        <row r="169">
          <cell r="C169" t="str">
            <v>Methotrexate15mg - 5mg/mL</v>
          </cell>
          <cell r="D169" t="str">
            <v>Methotrexate</v>
          </cell>
          <cell r="E169" t="str">
            <v>15mg - 5mg/mL</v>
          </cell>
          <cell r="F169" t="str">
            <v>Y</v>
          </cell>
          <cell r="G169">
            <v>2010.25</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2010.25</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2010.25</v>
          </cell>
          <cell r="AL169" t="str">
            <v>5mg/mL</v>
          </cell>
        </row>
        <row r="170">
          <cell r="C170" t="str">
            <v>Methotrexate50mg - 25mg/mL</v>
          </cell>
          <cell r="D170" t="str">
            <v>Methotrexate</v>
          </cell>
          <cell r="E170" t="str">
            <v>50mg - 25mg/mL</v>
          </cell>
          <cell r="F170" t="str">
            <v>Y</v>
          </cell>
          <cell r="G170">
            <v>2010.25</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2010.25</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2010.25</v>
          </cell>
          <cell r="AL170" t="str">
            <v>25mg/mL</v>
          </cell>
        </row>
        <row r="171">
          <cell r="C171" t="str">
            <v>Methotrexate500mg - 25mg/mL</v>
          </cell>
          <cell r="D171" t="str">
            <v>Methotrexate</v>
          </cell>
          <cell r="E171" t="str">
            <v>500mg - 25mg/mL</v>
          </cell>
          <cell r="F171" t="str">
            <v>Y</v>
          </cell>
          <cell r="G171">
            <v>2010.25</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2010.25</v>
          </cell>
          <cell r="AL171" t="str">
            <v>25mg/mL</v>
          </cell>
        </row>
        <row r="172">
          <cell r="C172" t="str">
            <v>Methotrexate1000mg - 25mg/mL</v>
          </cell>
          <cell r="D172" t="str">
            <v>Methotrexate</v>
          </cell>
          <cell r="E172" t="str">
            <v>1000mg - 25mg/mL</v>
          </cell>
          <cell r="F172" t="str">
            <v>Y</v>
          </cell>
          <cell r="G172">
            <v>2010.25</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2010.25</v>
          </cell>
          <cell r="AL172" t="str">
            <v>25mg/mL</v>
          </cell>
        </row>
        <row r="173">
          <cell r="C173" t="str">
            <v>Midazolam5mg - 5mg/mL</v>
          </cell>
          <cell r="D173" t="str">
            <v>Midazolam</v>
          </cell>
          <cell r="E173" t="str">
            <v>5mg - 5mg/mL</v>
          </cell>
          <cell r="F173" t="str">
            <v>Y</v>
          </cell>
          <cell r="G173">
            <v>2010.25</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2010.25</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2010.25</v>
          </cell>
          <cell r="AL173" t="str">
            <v>5mg/mL</v>
          </cell>
        </row>
        <row r="174">
          <cell r="C174" t="str">
            <v>Midazolam15mg - 5mg/mL</v>
          </cell>
          <cell r="D174" t="str">
            <v>Midazolam</v>
          </cell>
          <cell r="E174" t="str">
            <v>15mg - 5mg/mL</v>
          </cell>
          <cell r="F174" t="str">
            <v>Y</v>
          </cell>
          <cell r="G174">
            <v>2010.25</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2010.25</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2010.25</v>
          </cell>
          <cell r="AL174" t="str">
            <v>5mg/mL</v>
          </cell>
        </row>
        <row r="175">
          <cell r="C175" t="str">
            <v>Midazolam50mg - 5mg/mL</v>
          </cell>
          <cell r="D175" t="str">
            <v>Midazolam</v>
          </cell>
          <cell r="E175" t="str">
            <v>50mg - 5mg/mL</v>
          </cell>
          <cell r="F175" t="str">
            <v>Y</v>
          </cell>
          <cell r="G175">
            <v>2010.25</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2010.25</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2010.25</v>
          </cell>
          <cell r="AL175" t="str">
            <v>5mg/mL</v>
          </cell>
        </row>
        <row r="176">
          <cell r="C176" t="str">
            <v>Midazolam5mg - 1mg/mL</v>
          </cell>
          <cell r="D176" t="str">
            <v>Midazolam</v>
          </cell>
          <cell r="E176" t="str">
            <v>5mg - 1mg/mL</v>
          </cell>
          <cell r="F176" t="str">
            <v>Y</v>
          </cell>
          <cell r="G176">
            <v>2010.25</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2010.25</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2010.25</v>
          </cell>
          <cell r="AL176" t="str">
            <v>1mg/mL</v>
          </cell>
        </row>
        <row r="177">
          <cell r="C177" t="str">
            <v>Mycophenolate Mofetil500mg - Tablets</v>
          </cell>
          <cell r="D177" t="str">
            <v>Mycophenolate Mofetil</v>
          </cell>
          <cell r="E177" t="str">
            <v>500mg - Tablets</v>
          </cell>
          <cell r="F177" t="str">
            <v>Y</v>
          </cell>
          <cell r="G177">
            <v>2010.25</v>
          </cell>
          <cell r="H177">
            <v>0</v>
          </cell>
          <cell r="I177">
            <v>0</v>
          </cell>
          <cell r="J177">
            <v>2010.25</v>
          </cell>
          <cell r="K177">
            <v>0</v>
          </cell>
          <cell r="L177">
            <v>0</v>
          </cell>
          <cell r="M177">
            <v>0</v>
          </cell>
          <cell r="N177">
            <v>0</v>
          </cell>
          <cell r="O177">
            <v>0</v>
          </cell>
          <cell r="P177">
            <v>0</v>
          </cell>
          <cell r="Q177">
            <v>0</v>
          </cell>
          <cell r="R177">
            <v>0</v>
          </cell>
          <cell r="S177">
            <v>0</v>
          </cell>
          <cell r="T177">
            <v>0</v>
          </cell>
          <cell r="U177">
            <v>0</v>
          </cell>
          <cell r="V177">
            <v>2010.25</v>
          </cell>
          <cell r="W177">
            <v>0</v>
          </cell>
          <cell r="X177">
            <v>0</v>
          </cell>
          <cell r="Y177">
            <v>0</v>
          </cell>
          <cell r="Z177">
            <v>0</v>
          </cell>
          <cell r="AA177">
            <v>0</v>
          </cell>
          <cell r="AB177">
            <v>0</v>
          </cell>
          <cell r="AC177">
            <v>0</v>
          </cell>
          <cell r="AD177">
            <v>0</v>
          </cell>
          <cell r="AE177">
            <v>0</v>
          </cell>
          <cell r="AF177">
            <v>0</v>
          </cell>
          <cell r="AG177">
            <v>0</v>
          </cell>
          <cell r="AH177">
            <v>0</v>
          </cell>
          <cell r="AI177">
            <v>2010.25</v>
          </cell>
          <cell r="AJ177">
            <v>0</v>
          </cell>
          <cell r="AK177">
            <v>2010.25</v>
          </cell>
          <cell r="AL177" t="str">
            <v>Tablets</v>
          </cell>
        </row>
        <row r="178">
          <cell r="C178" t="str">
            <v>Mycophenolate Mofetil250mg - Tablets</v>
          </cell>
          <cell r="D178" t="str">
            <v>Mycophenolate Mofetil</v>
          </cell>
          <cell r="E178" t="str">
            <v>250mg - Tablets</v>
          </cell>
          <cell r="F178" t="str">
            <v>Y</v>
          </cell>
          <cell r="G178">
            <v>2010.25</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2010.25</v>
          </cell>
          <cell r="AL178" t="str">
            <v>Tablets</v>
          </cell>
        </row>
        <row r="179">
          <cell r="C179" t="str">
            <v>Mycophenolate Mofetil500mg - Injection</v>
          </cell>
          <cell r="D179" t="str">
            <v>Mycophenolate Mofetil</v>
          </cell>
          <cell r="E179" t="str">
            <v>500mg - Injection</v>
          </cell>
          <cell r="F179" t="str">
            <v>Y</v>
          </cell>
          <cell r="G179">
            <v>2010.25</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2010.25</v>
          </cell>
          <cell r="AL179" t="str">
            <v>Injection</v>
          </cell>
        </row>
        <row r="180">
          <cell r="C180" t="str">
            <v>Naltrexone50mg</v>
          </cell>
          <cell r="D180" t="str">
            <v>Naltrexone</v>
          </cell>
          <cell r="E180" t="str">
            <v>50mg</v>
          </cell>
          <cell r="F180" t="str">
            <v>Y</v>
          </cell>
          <cell r="G180">
            <v>2010.25</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2010.25</v>
          </cell>
          <cell r="AL180">
            <v>0</v>
          </cell>
        </row>
        <row r="181">
          <cell r="C181" t="str">
            <v>Olanzapine2.5mg</v>
          </cell>
          <cell r="D181" t="str">
            <v>Olanzapine</v>
          </cell>
          <cell r="E181" t="str">
            <v>2.5mg</v>
          </cell>
          <cell r="F181" t="str">
            <v>Y</v>
          </cell>
          <cell r="G181">
            <v>2010.25</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2010.25</v>
          </cell>
          <cell r="AL181">
            <v>0</v>
          </cell>
        </row>
        <row r="182">
          <cell r="C182" t="str">
            <v>Olanzapine5mg</v>
          </cell>
          <cell r="D182" t="str">
            <v>Olanzapine</v>
          </cell>
          <cell r="E182" t="str">
            <v>5mg</v>
          </cell>
          <cell r="F182" t="str">
            <v>Y</v>
          </cell>
          <cell r="G182">
            <v>2010.25</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2010.25</v>
          </cell>
          <cell r="AL182">
            <v>0</v>
          </cell>
        </row>
        <row r="183">
          <cell r="C183" t="str">
            <v>Olanzapine7.5mg</v>
          </cell>
          <cell r="D183" t="str">
            <v>Olanzapine</v>
          </cell>
          <cell r="E183" t="str">
            <v>7.5mg</v>
          </cell>
          <cell r="F183" t="str">
            <v>Y</v>
          </cell>
          <cell r="G183">
            <v>2010.25</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2010.25</v>
          </cell>
          <cell r="AL183">
            <v>0</v>
          </cell>
        </row>
        <row r="184">
          <cell r="C184" t="str">
            <v>Olanzapine10mg</v>
          </cell>
          <cell r="D184" t="str">
            <v>Olanzapine</v>
          </cell>
          <cell r="E184" t="str">
            <v>10mg</v>
          </cell>
          <cell r="F184" t="str">
            <v>Y</v>
          </cell>
          <cell r="G184">
            <v>2010.25</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2010.25</v>
          </cell>
          <cell r="AL184">
            <v>0</v>
          </cell>
        </row>
        <row r="185">
          <cell r="C185" t="str">
            <v>Olanzapine15mg</v>
          </cell>
          <cell r="D185" t="str">
            <v>Olanzapine</v>
          </cell>
          <cell r="E185" t="str">
            <v>15mg</v>
          </cell>
          <cell r="F185" t="str">
            <v>Y</v>
          </cell>
          <cell r="G185">
            <v>2010.25</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2010.25</v>
          </cell>
          <cell r="AL185">
            <v>0</v>
          </cell>
        </row>
        <row r="186">
          <cell r="C186" t="str">
            <v>Olanzapine20mg</v>
          </cell>
          <cell r="D186" t="str">
            <v>Olanzapine</v>
          </cell>
          <cell r="E186" t="str">
            <v>20mg</v>
          </cell>
          <cell r="F186" t="str">
            <v>Y</v>
          </cell>
          <cell r="G186">
            <v>2010.25</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2010.25</v>
          </cell>
          <cell r="AL186">
            <v>0</v>
          </cell>
        </row>
        <row r="187">
          <cell r="C187" t="str">
            <v>Ondansetron4mg</v>
          </cell>
          <cell r="D187" t="str">
            <v>Ondansetron</v>
          </cell>
          <cell r="E187" t="str">
            <v>4mg</v>
          </cell>
          <cell r="F187" t="str">
            <v>Y</v>
          </cell>
          <cell r="G187">
            <v>2010.25</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2010.25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2010.25</v>
          </cell>
          <cell r="AL187">
            <v>0</v>
          </cell>
        </row>
        <row r="188">
          <cell r="C188" t="str">
            <v>Ondansetron8mg</v>
          </cell>
          <cell r="D188" t="str">
            <v>Ondansetron</v>
          </cell>
          <cell r="E188" t="str">
            <v>8mg</v>
          </cell>
          <cell r="F188" t="str">
            <v>Y</v>
          </cell>
          <cell r="G188">
            <v>2010.25</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2010.25</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2010.25</v>
          </cell>
          <cell r="AL188">
            <v>0</v>
          </cell>
        </row>
        <row r="189">
          <cell r="C189" t="str">
            <v>Oxaliplatin50mg - Lyophyllized vials</v>
          </cell>
          <cell r="D189" t="str">
            <v>Oxaliplatin</v>
          </cell>
          <cell r="E189" t="str">
            <v>50mg - Lyophyllized vials</v>
          </cell>
          <cell r="F189" t="str">
            <v>Y</v>
          </cell>
          <cell r="G189">
            <v>2010.25</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2010.25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2010.25</v>
          </cell>
          <cell r="AL189" t="str">
            <v>Lyophyllized vials</v>
          </cell>
        </row>
        <row r="190">
          <cell r="C190" t="str">
            <v>Oxaliplatin100mg - Lyophyllized vials</v>
          </cell>
          <cell r="D190" t="str">
            <v>Oxaliplatin</v>
          </cell>
          <cell r="E190" t="str">
            <v>100mg - Lyophyllized vials</v>
          </cell>
          <cell r="F190" t="str">
            <v>Y</v>
          </cell>
          <cell r="G190">
            <v>2010.25</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2010.25</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2010.25</v>
          </cell>
          <cell r="AL190" t="str">
            <v>Lyophyllized vials</v>
          </cell>
        </row>
        <row r="191">
          <cell r="C191" t="str">
            <v>Oxaliplatin50mg - RTU solution</v>
          </cell>
          <cell r="D191" t="str">
            <v>Oxaliplatin</v>
          </cell>
          <cell r="E191" t="str">
            <v>50mg - RTU solution</v>
          </cell>
          <cell r="F191" t="str">
            <v>Y</v>
          </cell>
          <cell r="G191">
            <v>2010.25</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2010.25</v>
          </cell>
          <cell r="AL191" t="str">
            <v>RTU solution</v>
          </cell>
        </row>
        <row r="192">
          <cell r="C192" t="str">
            <v>Oxaliplatin100mg - RTU solution</v>
          </cell>
          <cell r="D192" t="str">
            <v>Oxaliplatin</v>
          </cell>
          <cell r="E192" t="str">
            <v>100mg - RTU solution</v>
          </cell>
          <cell r="F192" t="str">
            <v>Y</v>
          </cell>
          <cell r="G192">
            <v>2010.25</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2010.25</v>
          </cell>
          <cell r="AL192" t="str">
            <v>RTU solution</v>
          </cell>
        </row>
        <row r="193">
          <cell r="C193" t="str">
            <v>Oxaliplatin200mg - RTU solution</v>
          </cell>
          <cell r="D193" t="str">
            <v>Oxaliplatin</v>
          </cell>
          <cell r="E193" t="str">
            <v>200mg - RTU solution</v>
          </cell>
          <cell r="F193" t="str">
            <v>Y</v>
          </cell>
          <cell r="G193">
            <v>2010.25</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2010.25</v>
          </cell>
          <cell r="AL193" t="str">
            <v>RTU solution</v>
          </cell>
        </row>
        <row r="194">
          <cell r="C194" t="str">
            <v>Paclitaxel30mg</v>
          </cell>
          <cell r="D194" t="str">
            <v>Paclitaxel</v>
          </cell>
          <cell r="E194" t="str">
            <v>30mg</v>
          </cell>
          <cell r="F194" t="str">
            <v>Y</v>
          </cell>
          <cell r="G194">
            <v>2010.25</v>
          </cell>
          <cell r="H194">
            <v>0</v>
          </cell>
          <cell r="I194">
            <v>0</v>
          </cell>
          <cell r="J194">
            <v>2010.25</v>
          </cell>
          <cell r="K194">
            <v>0</v>
          </cell>
          <cell r="L194">
            <v>0</v>
          </cell>
          <cell r="M194">
            <v>0</v>
          </cell>
          <cell r="N194">
            <v>0</v>
          </cell>
          <cell r="O194">
            <v>0</v>
          </cell>
          <cell r="P194">
            <v>0</v>
          </cell>
          <cell r="Q194">
            <v>0</v>
          </cell>
          <cell r="R194">
            <v>0</v>
          </cell>
          <cell r="S194">
            <v>0</v>
          </cell>
          <cell r="T194">
            <v>0</v>
          </cell>
          <cell r="U194">
            <v>0</v>
          </cell>
          <cell r="V194">
            <v>2010.25</v>
          </cell>
          <cell r="W194">
            <v>0</v>
          </cell>
          <cell r="X194">
            <v>0</v>
          </cell>
          <cell r="Y194">
            <v>0</v>
          </cell>
          <cell r="Z194">
            <v>0</v>
          </cell>
          <cell r="AA194">
            <v>0</v>
          </cell>
          <cell r="AB194">
            <v>0</v>
          </cell>
          <cell r="AC194">
            <v>0</v>
          </cell>
          <cell r="AD194">
            <v>0</v>
          </cell>
          <cell r="AE194">
            <v>0</v>
          </cell>
          <cell r="AF194">
            <v>0</v>
          </cell>
          <cell r="AG194">
            <v>0</v>
          </cell>
          <cell r="AH194">
            <v>0</v>
          </cell>
          <cell r="AI194">
            <v>2010.25</v>
          </cell>
          <cell r="AJ194">
            <v>0</v>
          </cell>
          <cell r="AK194">
            <v>2010.25</v>
          </cell>
          <cell r="AL194">
            <v>0</v>
          </cell>
        </row>
        <row r="195">
          <cell r="C195" t="str">
            <v>Paclitaxel300mg</v>
          </cell>
          <cell r="D195" t="str">
            <v>Paclitaxel</v>
          </cell>
          <cell r="E195" t="str">
            <v>300mg</v>
          </cell>
          <cell r="F195" t="str">
            <v>Y</v>
          </cell>
          <cell r="G195">
            <v>2010.25</v>
          </cell>
          <cell r="H195">
            <v>0</v>
          </cell>
          <cell r="I195">
            <v>0</v>
          </cell>
          <cell r="J195">
            <v>2010.25</v>
          </cell>
          <cell r="K195">
            <v>0</v>
          </cell>
          <cell r="L195">
            <v>0</v>
          </cell>
          <cell r="M195">
            <v>0</v>
          </cell>
          <cell r="N195">
            <v>0</v>
          </cell>
          <cell r="O195">
            <v>0</v>
          </cell>
          <cell r="P195">
            <v>0</v>
          </cell>
          <cell r="Q195">
            <v>0</v>
          </cell>
          <cell r="R195">
            <v>0</v>
          </cell>
          <cell r="S195">
            <v>0</v>
          </cell>
          <cell r="T195">
            <v>0</v>
          </cell>
          <cell r="U195">
            <v>0</v>
          </cell>
          <cell r="V195">
            <v>2010.25</v>
          </cell>
          <cell r="W195">
            <v>0</v>
          </cell>
          <cell r="X195">
            <v>0</v>
          </cell>
          <cell r="Y195">
            <v>0</v>
          </cell>
          <cell r="Z195">
            <v>0</v>
          </cell>
          <cell r="AA195">
            <v>0</v>
          </cell>
          <cell r="AB195">
            <v>0</v>
          </cell>
          <cell r="AC195">
            <v>0</v>
          </cell>
          <cell r="AD195">
            <v>0</v>
          </cell>
          <cell r="AE195">
            <v>0</v>
          </cell>
          <cell r="AF195">
            <v>0</v>
          </cell>
          <cell r="AG195">
            <v>0</v>
          </cell>
          <cell r="AH195">
            <v>0</v>
          </cell>
          <cell r="AI195">
            <v>2010.25</v>
          </cell>
          <cell r="AJ195">
            <v>0</v>
          </cell>
          <cell r="AK195">
            <v>2010.25</v>
          </cell>
          <cell r="AL195">
            <v>0</v>
          </cell>
        </row>
        <row r="196">
          <cell r="C196" t="str">
            <v>Paclitaxel100mg</v>
          </cell>
          <cell r="D196" t="str">
            <v>Paclitaxel</v>
          </cell>
          <cell r="E196" t="str">
            <v>100mg</v>
          </cell>
          <cell r="F196" t="str">
            <v>Y</v>
          </cell>
          <cell r="G196">
            <v>2010.25</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2010.25</v>
          </cell>
          <cell r="W196">
            <v>0</v>
          </cell>
          <cell r="X196">
            <v>0</v>
          </cell>
          <cell r="Y196">
            <v>0</v>
          </cell>
          <cell r="Z196">
            <v>0</v>
          </cell>
          <cell r="AA196">
            <v>0</v>
          </cell>
          <cell r="AB196">
            <v>0</v>
          </cell>
          <cell r="AC196">
            <v>0</v>
          </cell>
          <cell r="AD196">
            <v>0</v>
          </cell>
          <cell r="AE196">
            <v>0</v>
          </cell>
          <cell r="AF196">
            <v>0</v>
          </cell>
          <cell r="AG196">
            <v>0</v>
          </cell>
          <cell r="AH196">
            <v>0</v>
          </cell>
          <cell r="AI196">
            <v>2010.25</v>
          </cell>
          <cell r="AJ196">
            <v>0</v>
          </cell>
          <cell r="AK196">
            <v>2010.25</v>
          </cell>
          <cell r="AL196">
            <v>0</v>
          </cell>
        </row>
        <row r="197">
          <cell r="C197" t="str">
            <v>Paracetamol500mg</v>
          </cell>
          <cell r="D197" t="str">
            <v>Paracetamol</v>
          </cell>
          <cell r="E197" t="str">
            <v>500mg</v>
          </cell>
          <cell r="F197" t="str">
            <v>Y</v>
          </cell>
          <cell r="G197">
            <v>2010.25</v>
          </cell>
          <cell r="H197">
            <v>0</v>
          </cell>
          <cell r="I197">
            <v>0</v>
          </cell>
          <cell r="J197">
            <v>2010.25</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cell r="AL197">
            <v>0</v>
          </cell>
        </row>
        <row r="198">
          <cell r="C198" t="str">
            <v>Paracetamol750mg</v>
          </cell>
          <cell r="D198" t="str">
            <v>Paracetamol</v>
          </cell>
          <cell r="E198" t="str">
            <v>750mg</v>
          </cell>
          <cell r="F198" t="str">
            <v>Y</v>
          </cell>
          <cell r="G198">
            <v>2010.25</v>
          </cell>
          <cell r="H198">
            <v>0</v>
          </cell>
          <cell r="I198">
            <v>0</v>
          </cell>
          <cell r="J198">
            <v>2010.25</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2010.25</v>
          </cell>
          <cell r="AL198">
            <v>0</v>
          </cell>
        </row>
        <row r="199">
          <cell r="C199" t="str">
            <v>Paracetamol1000mg</v>
          </cell>
          <cell r="D199" t="str">
            <v>Paracetamol</v>
          </cell>
          <cell r="E199" t="str">
            <v>1000mg</v>
          </cell>
          <cell r="F199" t="str">
            <v>Y</v>
          </cell>
          <cell r="G199">
            <v>2010.25</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2010.25</v>
          </cell>
          <cell r="AL199">
            <v>0</v>
          </cell>
        </row>
        <row r="200">
          <cell r="C200" t="str">
            <v>Pravastatin10mg</v>
          </cell>
          <cell r="D200" t="str">
            <v>Pravastatin</v>
          </cell>
          <cell r="E200" t="str">
            <v>10mg</v>
          </cell>
          <cell r="F200" t="str">
            <v>Y</v>
          </cell>
          <cell r="G200">
            <v>2010.25</v>
          </cell>
          <cell r="H200">
            <v>0</v>
          </cell>
          <cell r="I200">
            <v>0</v>
          </cell>
          <cell r="J200">
            <v>2010.25</v>
          </cell>
          <cell r="K200">
            <v>0</v>
          </cell>
          <cell r="L200">
            <v>0</v>
          </cell>
          <cell r="M200">
            <v>0</v>
          </cell>
          <cell r="N200">
            <v>0</v>
          </cell>
          <cell r="O200">
            <v>0</v>
          </cell>
          <cell r="P200">
            <v>0</v>
          </cell>
          <cell r="Q200">
            <v>0</v>
          </cell>
          <cell r="R200">
            <v>0</v>
          </cell>
          <cell r="S200">
            <v>0</v>
          </cell>
          <cell r="T200">
            <v>0</v>
          </cell>
          <cell r="U200">
            <v>0</v>
          </cell>
          <cell r="V200">
            <v>2010.25</v>
          </cell>
          <cell r="W200">
            <v>0</v>
          </cell>
          <cell r="X200">
            <v>0</v>
          </cell>
          <cell r="Y200">
            <v>0</v>
          </cell>
          <cell r="Z200">
            <v>0</v>
          </cell>
          <cell r="AA200">
            <v>0</v>
          </cell>
          <cell r="AB200">
            <v>0</v>
          </cell>
          <cell r="AC200">
            <v>0</v>
          </cell>
          <cell r="AD200">
            <v>0</v>
          </cell>
          <cell r="AE200">
            <v>0</v>
          </cell>
          <cell r="AF200">
            <v>0</v>
          </cell>
          <cell r="AG200">
            <v>0</v>
          </cell>
          <cell r="AH200">
            <v>0</v>
          </cell>
          <cell r="AI200">
            <v>2010.25</v>
          </cell>
          <cell r="AJ200">
            <v>0</v>
          </cell>
          <cell r="AK200">
            <v>2010.25</v>
          </cell>
          <cell r="AL200">
            <v>0</v>
          </cell>
        </row>
        <row r="201">
          <cell r="C201" t="str">
            <v>Pravastatin20mg</v>
          </cell>
          <cell r="D201" t="str">
            <v>Pravastatin</v>
          </cell>
          <cell r="E201" t="str">
            <v>20mg</v>
          </cell>
          <cell r="F201" t="str">
            <v>Y</v>
          </cell>
          <cell r="G201">
            <v>2010.25</v>
          </cell>
          <cell r="H201">
            <v>0</v>
          </cell>
          <cell r="I201">
            <v>0</v>
          </cell>
          <cell r="J201">
            <v>2010.25</v>
          </cell>
          <cell r="K201">
            <v>0</v>
          </cell>
          <cell r="L201">
            <v>0</v>
          </cell>
          <cell r="M201">
            <v>0</v>
          </cell>
          <cell r="N201">
            <v>0</v>
          </cell>
          <cell r="O201">
            <v>0</v>
          </cell>
          <cell r="P201">
            <v>0</v>
          </cell>
          <cell r="Q201">
            <v>0</v>
          </cell>
          <cell r="R201">
            <v>0</v>
          </cell>
          <cell r="S201">
            <v>0</v>
          </cell>
          <cell r="T201">
            <v>0</v>
          </cell>
          <cell r="U201">
            <v>0</v>
          </cell>
          <cell r="V201">
            <v>2010.25</v>
          </cell>
          <cell r="W201">
            <v>0</v>
          </cell>
          <cell r="X201">
            <v>0</v>
          </cell>
          <cell r="Y201">
            <v>0</v>
          </cell>
          <cell r="Z201">
            <v>0</v>
          </cell>
          <cell r="AA201">
            <v>0</v>
          </cell>
          <cell r="AB201">
            <v>0</v>
          </cell>
          <cell r="AC201">
            <v>0</v>
          </cell>
          <cell r="AD201">
            <v>0</v>
          </cell>
          <cell r="AE201">
            <v>0</v>
          </cell>
          <cell r="AF201">
            <v>0</v>
          </cell>
          <cell r="AG201">
            <v>0</v>
          </cell>
          <cell r="AH201">
            <v>0</v>
          </cell>
          <cell r="AI201">
            <v>2010.25</v>
          </cell>
          <cell r="AJ201">
            <v>0</v>
          </cell>
          <cell r="AK201">
            <v>2010.25</v>
          </cell>
          <cell r="AL201">
            <v>0</v>
          </cell>
        </row>
        <row r="202">
          <cell r="C202" t="str">
            <v>Pravastatin40mg</v>
          </cell>
          <cell r="D202" t="str">
            <v>Pravastatin</v>
          </cell>
          <cell r="E202" t="str">
            <v>40mg</v>
          </cell>
          <cell r="F202" t="str">
            <v>Y</v>
          </cell>
          <cell r="G202">
            <v>2010.25</v>
          </cell>
          <cell r="H202">
            <v>0</v>
          </cell>
          <cell r="I202">
            <v>0</v>
          </cell>
          <cell r="J202">
            <v>2010.25</v>
          </cell>
          <cell r="K202">
            <v>0</v>
          </cell>
          <cell r="L202">
            <v>0</v>
          </cell>
          <cell r="M202">
            <v>0</v>
          </cell>
          <cell r="N202">
            <v>0</v>
          </cell>
          <cell r="O202">
            <v>0</v>
          </cell>
          <cell r="P202">
            <v>0</v>
          </cell>
          <cell r="Q202">
            <v>0</v>
          </cell>
          <cell r="R202">
            <v>0</v>
          </cell>
          <cell r="S202">
            <v>0</v>
          </cell>
          <cell r="T202">
            <v>0</v>
          </cell>
          <cell r="U202">
            <v>0</v>
          </cell>
          <cell r="V202">
            <v>2010.25</v>
          </cell>
          <cell r="W202">
            <v>0</v>
          </cell>
          <cell r="X202">
            <v>0</v>
          </cell>
          <cell r="Y202">
            <v>0</v>
          </cell>
          <cell r="Z202">
            <v>0</v>
          </cell>
          <cell r="AA202">
            <v>0</v>
          </cell>
          <cell r="AB202">
            <v>0</v>
          </cell>
          <cell r="AC202">
            <v>0</v>
          </cell>
          <cell r="AD202">
            <v>0</v>
          </cell>
          <cell r="AE202">
            <v>0</v>
          </cell>
          <cell r="AF202">
            <v>0</v>
          </cell>
          <cell r="AG202">
            <v>0</v>
          </cell>
          <cell r="AH202">
            <v>0</v>
          </cell>
          <cell r="AI202">
            <v>2010.25</v>
          </cell>
          <cell r="AJ202">
            <v>0</v>
          </cell>
          <cell r="AK202">
            <v>2010.25</v>
          </cell>
          <cell r="AL202">
            <v>0</v>
          </cell>
        </row>
        <row r="203">
          <cell r="C203" t="str">
            <v>Quinine sulphate300mg</v>
          </cell>
          <cell r="D203" t="str">
            <v>Quinine sulphate</v>
          </cell>
          <cell r="E203" t="str">
            <v>300mg</v>
          </cell>
          <cell r="F203" t="str">
            <v>Y</v>
          </cell>
          <cell r="G203">
            <v>2010.25</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2010.25</v>
          </cell>
          <cell r="AL203">
            <v>0</v>
          </cell>
        </row>
        <row r="204">
          <cell r="C204" t="str">
            <v>Ranitidine150mg</v>
          </cell>
          <cell r="D204" t="str">
            <v>Ranitidine</v>
          </cell>
          <cell r="E204" t="str">
            <v>150mg</v>
          </cell>
          <cell r="F204" t="str">
            <v>Y</v>
          </cell>
          <cell r="G204">
            <v>2010.25</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2010.25</v>
          </cell>
          <cell r="AL204">
            <v>0</v>
          </cell>
        </row>
        <row r="205">
          <cell r="C205" t="str">
            <v>Ranitidine300mg</v>
          </cell>
          <cell r="D205" t="str">
            <v>Ranitidine</v>
          </cell>
          <cell r="E205" t="str">
            <v>300mg</v>
          </cell>
          <cell r="F205" t="str">
            <v>Y</v>
          </cell>
          <cell r="G205">
            <v>2010.25</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2010.25</v>
          </cell>
          <cell r="AL205">
            <v>0</v>
          </cell>
        </row>
        <row r="206">
          <cell r="C206" t="str">
            <v>Ropinirole0.25mg</v>
          </cell>
          <cell r="D206" t="str">
            <v>Ropinirole</v>
          </cell>
          <cell r="E206" t="str">
            <v>0.25mg</v>
          </cell>
          <cell r="F206" t="str">
            <v>Y</v>
          </cell>
          <cell r="G206">
            <v>2010.25</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2010.25</v>
          </cell>
          <cell r="AL206">
            <v>0</v>
          </cell>
        </row>
        <row r="207">
          <cell r="C207" t="str">
            <v>Ropinirole0.5mg</v>
          </cell>
          <cell r="D207" t="str">
            <v>Ropinirole</v>
          </cell>
          <cell r="E207" t="str">
            <v>0.5mg</v>
          </cell>
          <cell r="F207" t="str">
            <v>Y</v>
          </cell>
          <cell r="G207">
            <v>2010.25</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2010.25</v>
          </cell>
          <cell r="AL207">
            <v>0</v>
          </cell>
        </row>
        <row r="208">
          <cell r="C208" t="str">
            <v>Ropinirole1mg</v>
          </cell>
          <cell r="D208" t="str">
            <v>Ropinirole</v>
          </cell>
          <cell r="E208" t="str">
            <v>1mg</v>
          </cell>
          <cell r="F208" t="str">
            <v>Y</v>
          </cell>
          <cell r="G208">
            <v>2010.25</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2010.25</v>
          </cell>
          <cell r="AL208">
            <v>0</v>
          </cell>
        </row>
        <row r="209">
          <cell r="C209" t="str">
            <v>Ropinirole2mg</v>
          </cell>
          <cell r="D209" t="str">
            <v>Ropinirole</v>
          </cell>
          <cell r="E209" t="str">
            <v>2mg</v>
          </cell>
          <cell r="F209" t="str">
            <v>Y</v>
          </cell>
          <cell r="G209">
            <v>2010.25</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2010.25</v>
          </cell>
          <cell r="AL209">
            <v>0</v>
          </cell>
        </row>
        <row r="210">
          <cell r="C210" t="str">
            <v>Ropinirole5mg</v>
          </cell>
          <cell r="D210" t="str">
            <v>Ropinirole</v>
          </cell>
          <cell r="E210" t="str">
            <v>5mg</v>
          </cell>
          <cell r="F210" t="str">
            <v>Y</v>
          </cell>
          <cell r="G210">
            <v>2010.25</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2010.25</v>
          </cell>
          <cell r="AL210">
            <v>0</v>
          </cell>
        </row>
        <row r="211">
          <cell r="C211" t="str">
            <v>Sildenafil25mg</v>
          </cell>
          <cell r="D211" t="str">
            <v>Sildenafil</v>
          </cell>
          <cell r="E211" t="str">
            <v>25mg</v>
          </cell>
          <cell r="F211" t="str">
            <v>Y</v>
          </cell>
          <cell r="G211">
            <v>2010.25</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2010.25</v>
          </cell>
          <cell r="AL211">
            <v>0</v>
          </cell>
        </row>
        <row r="212">
          <cell r="C212" t="str">
            <v>Sildenafil50mg</v>
          </cell>
          <cell r="D212" t="str">
            <v>Sildenafil</v>
          </cell>
          <cell r="E212" t="str">
            <v>50mg</v>
          </cell>
          <cell r="F212" t="str">
            <v>Y</v>
          </cell>
          <cell r="G212">
            <v>2010.25</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2010.25</v>
          </cell>
          <cell r="AL212">
            <v>0</v>
          </cell>
        </row>
        <row r="213">
          <cell r="C213" t="str">
            <v>Sildenafil100mg</v>
          </cell>
          <cell r="D213" t="str">
            <v>Sildenafil</v>
          </cell>
          <cell r="E213" t="str">
            <v>100mg</v>
          </cell>
          <cell r="F213" t="str">
            <v>Y</v>
          </cell>
          <cell r="G213">
            <v>2010.25</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2010.25</v>
          </cell>
          <cell r="AL213">
            <v>0</v>
          </cell>
        </row>
        <row r="214">
          <cell r="C214" t="str">
            <v>Sumatriptan succinate50mg</v>
          </cell>
          <cell r="D214" t="str">
            <v>Sumatriptan succinate</v>
          </cell>
          <cell r="E214" t="str">
            <v>50mg</v>
          </cell>
          <cell r="F214" t="str">
            <v>Y</v>
          </cell>
          <cell r="G214">
            <v>2010.25</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2010.25</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2010.25</v>
          </cell>
          <cell r="AL214">
            <v>0</v>
          </cell>
        </row>
        <row r="215">
          <cell r="C215" t="str">
            <v>Sumatriptan succinate100mg</v>
          </cell>
          <cell r="D215" t="str">
            <v>Sumatriptan succinate</v>
          </cell>
          <cell r="E215" t="str">
            <v>100mg</v>
          </cell>
          <cell r="F215" t="str">
            <v>Y</v>
          </cell>
          <cell r="G215">
            <v>2010.25</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2010.25</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2010.25</v>
          </cell>
          <cell r="AL215">
            <v>0</v>
          </cell>
        </row>
        <row r="216">
          <cell r="C216" t="str">
            <v>Tacrolimus0.5mg</v>
          </cell>
          <cell r="D216" t="str">
            <v>Tacrolimus</v>
          </cell>
          <cell r="E216" t="str">
            <v>0.5mg</v>
          </cell>
          <cell r="F216" t="str">
            <v>Y</v>
          </cell>
          <cell r="G216">
            <v>2010.25</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2010.25</v>
          </cell>
          <cell r="AL216">
            <v>0</v>
          </cell>
        </row>
        <row r="217">
          <cell r="C217" t="str">
            <v>Tacrolimus1mg</v>
          </cell>
          <cell r="D217" t="str">
            <v>Tacrolimus</v>
          </cell>
          <cell r="E217" t="str">
            <v>1mg</v>
          </cell>
          <cell r="F217" t="str">
            <v>Y</v>
          </cell>
          <cell r="G217">
            <v>2010.25</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2010.25</v>
          </cell>
          <cell r="AL217">
            <v>0</v>
          </cell>
        </row>
        <row r="218">
          <cell r="C218" t="str">
            <v>Tacrolimus5mg</v>
          </cell>
          <cell r="D218" t="str">
            <v>Tacrolimus</v>
          </cell>
          <cell r="E218" t="str">
            <v>5mg</v>
          </cell>
          <cell r="F218" t="str">
            <v>Y</v>
          </cell>
          <cell r="G218">
            <v>2010.25</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2010.25</v>
          </cell>
          <cell r="AL218">
            <v>0</v>
          </cell>
        </row>
        <row r="219">
          <cell r="C219" t="str">
            <v>Temozolomide5mg</v>
          </cell>
          <cell r="D219" t="str">
            <v>Temozolomide</v>
          </cell>
          <cell r="E219" t="str">
            <v>5mg</v>
          </cell>
          <cell r="F219" t="str">
            <v>Y</v>
          </cell>
          <cell r="G219">
            <v>2010.25</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2010.25</v>
          </cell>
          <cell r="AL219">
            <v>0</v>
          </cell>
        </row>
        <row r="220">
          <cell r="C220" t="str">
            <v>Temozolomide20mg</v>
          </cell>
          <cell r="D220" t="str">
            <v>Temozolomide</v>
          </cell>
          <cell r="E220" t="str">
            <v>20mg</v>
          </cell>
          <cell r="F220" t="str">
            <v>Y</v>
          </cell>
          <cell r="G220">
            <v>2010.25</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2010.25</v>
          </cell>
          <cell r="AL220">
            <v>0</v>
          </cell>
        </row>
        <row r="221">
          <cell r="C221" t="str">
            <v>Temozolomide100mg</v>
          </cell>
          <cell r="D221" t="str">
            <v>Temozolomide</v>
          </cell>
          <cell r="E221" t="str">
            <v>100mg</v>
          </cell>
          <cell r="F221" t="str">
            <v>Y</v>
          </cell>
          <cell r="G221">
            <v>2010.25</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2010.25</v>
          </cell>
          <cell r="AL221">
            <v>0</v>
          </cell>
        </row>
        <row r="222">
          <cell r="C222" t="str">
            <v>Temozolomide140mg</v>
          </cell>
          <cell r="D222" t="str">
            <v>Temozolomide</v>
          </cell>
          <cell r="E222" t="str">
            <v>140mg</v>
          </cell>
          <cell r="F222" t="str">
            <v>Y</v>
          </cell>
          <cell r="G222">
            <v>2010.25</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2010.25</v>
          </cell>
          <cell r="AL222">
            <v>0</v>
          </cell>
        </row>
        <row r="223">
          <cell r="C223" t="str">
            <v>Temozolomide180mg</v>
          </cell>
          <cell r="D223" t="str">
            <v>Temozolomide</v>
          </cell>
          <cell r="E223" t="str">
            <v>180mg</v>
          </cell>
          <cell r="F223" t="str">
            <v>Y</v>
          </cell>
          <cell r="G223">
            <v>2010.25</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2010.25</v>
          </cell>
          <cell r="AL223">
            <v>0</v>
          </cell>
        </row>
        <row r="224">
          <cell r="C224" t="str">
            <v>Temozolomide250mg</v>
          </cell>
          <cell r="D224" t="str">
            <v>Temozolomide</v>
          </cell>
          <cell r="E224" t="str">
            <v>250mg</v>
          </cell>
          <cell r="F224" t="str">
            <v>Y</v>
          </cell>
          <cell r="G224">
            <v>2010.25</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2010.25</v>
          </cell>
          <cell r="AL224">
            <v>0</v>
          </cell>
        </row>
        <row r="225">
          <cell r="C225" t="str">
            <v>Terazosin1mg</v>
          </cell>
          <cell r="D225" t="str">
            <v>Terazosin</v>
          </cell>
          <cell r="E225" t="str">
            <v>1mg</v>
          </cell>
          <cell r="F225" t="str">
            <v>Y</v>
          </cell>
          <cell r="G225">
            <v>2010.25</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2010.25</v>
          </cell>
          <cell r="AL225">
            <v>0</v>
          </cell>
        </row>
        <row r="226">
          <cell r="C226" t="str">
            <v>Terazosin2mg</v>
          </cell>
          <cell r="D226" t="str">
            <v>Terazosin</v>
          </cell>
          <cell r="E226" t="str">
            <v>2mg</v>
          </cell>
          <cell r="F226" t="str">
            <v>Y</v>
          </cell>
          <cell r="G226">
            <v>2010.25</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2010.25</v>
          </cell>
          <cell r="AL226">
            <v>0</v>
          </cell>
        </row>
        <row r="227">
          <cell r="C227" t="str">
            <v>Terazosin5mg</v>
          </cell>
          <cell r="D227" t="str">
            <v>Terazosin</v>
          </cell>
          <cell r="E227" t="str">
            <v>5mg</v>
          </cell>
          <cell r="F227" t="str">
            <v>Y</v>
          </cell>
          <cell r="G227">
            <v>2010.25</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2010.25</v>
          </cell>
          <cell r="AL227">
            <v>0</v>
          </cell>
        </row>
        <row r="228">
          <cell r="C228" t="str">
            <v>Terazosin10mg</v>
          </cell>
          <cell r="D228" t="str">
            <v>Terazosin</v>
          </cell>
          <cell r="E228" t="str">
            <v>10mg</v>
          </cell>
          <cell r="F228" t="str">
            <v>Y</v>
          </cell>
          <cell r="G228">
            <v>2010.25</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2010.25</v>
          </cell>
          <cell r="AL228">
            <v>0</v>
          </cell>
        </row>
        <row r="229">
          <cell r="C229" t="str">
            <v>Tolterodine1mg</v>
          </cell>
          <cell r="D229" t="str">
            <v>Tolterodine</v>
          </cell>
          <cell r="E229" t="str">
            <v>1mg</v>
          </cell>
          <cell r="F229" t="str">
            <v>Y</v>
          </cell>
          <cell r="G229">
            <v>2010.25</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2010.25</v>
          </cell>
          <cell r="AL229">
            <v>0</v>
          </cell>
        </row>
        <row r="230">
          <cell r="C230" t="str">
            <v>Tolterodine2mg</v>
          </cell>
          <cell r="D230" t="str">
            <v>Tolterodine</v>
          </cell>
          <cell r="E230" t="str">
            <v>2mg</v>
          </cell>
          <cell r="F230" t="str">
            <v>Y</v>
          </cell>
          <cell r="G230">
            <v>2010.25</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2010.25</v>
          </cell>
          <cell r="AL230">
            <v>0</v>
          </cell>
        </row>
        <row r="231">
          <cell r="C231" t="str">
            <v>Tolterodine SR2mg</v>
          </cell>
          <cell r="D231" t="str">
            <v>Tolterodine SR</v>
          </cell>
          <cell r="E231" t="str">
            <v>2mg</v>
          </cell>
          <cell r="F231" t="str">
            <v>Y</v>
          </cell>
          <cell r="G231">
            <v>2010.75</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2010.75</v>
          </cell>
          <cell r="AL231">
            <v>0</v>
          </cell>
        </row>
        <row r="232">
          <cell r="C232" t="str">
            <v>Tolterodine SR4mg</v>
          </cell>
          <cell r="D232" t="str">
            <v>Tolterodine SR</v>
          </cell>
          <cell r="E232" t="str">
            <v>4mg</v>
          </cell>
          <cell r="F232" t="str">
            <v>Y</v>
          </cell>
          <cell r="G232">
            <v>2010.75</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2010.75</v>
          </cell>
          <cell r="AL232">
            <v>0</v>
          </cell>
        </row>
        <row r="233">
          <cell r="C233" t="str">
            <v>Topotecan4mg</v>
          </cell>
          <cell r="D233" t="str">
            <v>Topotecan</v>
          </cell>
          <cell r="E233" t="str">
            <v>4mg</v>
          </cell>
          <cell r="F233" t="str">
            <v>Y</v>
          </cell>
          <cell r="G233">
            <v>2010.25</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2010.25</v>
          </cell>
          <cell r="AL233">
            <v>0</v>
          </cell>
        </row>
        <row r="234">
          <cell r="C234" t="str">
            <v>Aripiprazole5mg</v>
          </cell>
          <cell r="D234" t="str">
            <v>Aripiprazole</v>
          </cell>
          <cell r="E234" t="str">
            <v>5mg</v>
          </cell>
          <cell r="F234" t="str">
            <v>Y</v>
          </cell>
          <cell r="G234">
            <v>2014.25</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2014.25</v>
          </cell>
          <cell r="AL234">
            <v>0</v>
          </cell>
        </row>
        <row r="235">
          <cell r="C235" t="str">
            <v>Aripiprazole10mg</v>
          </cell>
          <cell r="D235" t="str">
            <v>Aripiprazole</v>
          </cell>
          <cell r="E235" t="str">
            <v>10mg</v>
          </cell>
          <cell r="F235" t="str">
            <v>Y</v>
          </cell>
          <cell r="G235">
            <v>2014.25</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2014.25</v>
          </cell>
          <cell r="AL235">
            <v>0</v>
          </cell>
        </row>
        <row r="236">
          <cell r="C236" t="str">
            <v>Aripiprazole15mg</v>
          </cell>
          <cell r="D236" t="str">
            <v>Aripiprazole</v>
          </cell>
          <cell r="E236" t="str">
            <v>15mg</v>
          </cell>
          <cell r="F236" t="str">
            <v>Y</v>
          </cell>
          <cell r="G236">
            <v>2014.25</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2014.25</v>
          </cell>
          <cell r="AL236">
            <v>0</v>
          </cell>
        </row>
        <row r="237">
          <cell r="C237" t="str">
            <v>Aripiprazole30mg</v>
          </cell>
          <cell r="D237" t="str">
            <v>Aripiprazole</v>
          </cell>
          <cell r="E237" t="str">
            <v>30mg</v>
          </cell>
          <cell r="F237" t="str">
            <v>Y</v>
          </cell>
          <cell r="G237">
            <v>2014.25</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2014.25</v>
          </cell>
          <cell r="AL237">
            <v>0</v>
          </cell>
        </row>
        <row r="238">
          <cell r="C238" t="str">
            <v>Atorvastatin10mg</v>
          </cell>
          <cell r="D238" t="str">
            <v>Atorvastatin</v>
          </cell>
          <cell r="E238" t="str">
            <v>10mg</v>
          </cell>
          <cell r="F238" t="str">
            <v>Y</v>
          </cell>
          <cell r="G238">
            <v>2010.5</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2010.5</v>
          </cell>
          <cell r="AL238">
            <v>0</v>
          </cell>
        </row>
        <row r="239">
          <cell r="C239" t="str">
            <v>Atorvastatin20mg</v>
          </cell>
          <cell r="D239" t="str">
            <v>Atorvastatin</v>
          </cell>
          <cell r="E239" t="str">
            <v>20mg</v>
          </cell>
          <cell r="F239" t="str">
            <v>Y</v>
          </cell>
          <cell r="G239">
            <v>2010.5</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2010.5</v>
          </cell>
          <cell r="AL239">
            <v>0</v>
          </cell>
        </row>
        <row r="240">
          <cell r="C240" t="str">
            <v>Atorvastatin40mg</v>
          </cell>
          <cell r="D240" t="str">
            <v>Atorvastatin</v>
          </cell>
          <cell r="E240" t="str">
            <v>40mg</v>
          </cell>
          <cell r="F240" t="str">
            <v>Y</v>
          </cell>
          <cell r="G240">
            <v>2010.5</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2010.5</v>
          </cell>
          <cell r="AL240">
            <v>0</v>
          </cell>
        </row>
        <row r="241">
          <cell r="C241" t="str">
            <v>Atorvastatin80mg</v>
          </cell>
          <cell r="D241" t="str">
            <v>Atorvastatin</v>
          </cell>
          <cell r="E241" t="str">
            <v>80mg</v>
          </cell>
          <cell r="F241" t="str">
            <v>Y</v>
          </cell>
          <cell r="G241">
            <v>2010.5</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2010.5</v>
          </cell>
          <cell r="AL241">
            <v>0</v>
          </cell>
        </row>
        <row r="242">
          <cell r="C242" t="str">
            <v>Bisoprolol2.5mg</v>
          </cell>
          <cell r="D242" t="str">
            <v>Bisoprolol</v>
          </cell>
          <cell r="E242" t="str">
            <v>2.5mg</v>
          </cell>
          <cell r="F242" t="str">
            <v>Y</v>
          </cell>
          <cell r="G242">
            <v>2010.5</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2010.5</v>
          </cell>
          <cell r="AL242">
            <v>0</v>
          </cell>
        </row>
        <row r="243">
          <cell r="C243" t="str">
            <v>Bisoprolol5mg</v>
          </cell>
          <cell r="D243" t="str">
            <v>Bisoprolol</v>
          </cell>
          <cell r="E243" t="str">
            <v>5mg</v>
          </cell>
          <cell r="F243" t="str">
            <v>Y</v>
          </cell>
          <cell r="G243">
            <v>2010.5</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2010.5</v>
          </cell>
          <cell r="AL243">
            <v>0</v>
          </cell>
        </row>
        <row r="244">
          <cell r="C244" t="str">
            <v>Bisoprolol10mg</v>
          </cell>
          <cell r="D244" t="str">
            <v>Bisoprolol</v>
          </cell>
          <cell r="E244" t="str">
            <v>10mg</v>
          </cell>
          <cell r="F244" t="str">
            <v>Y</v>
          </cell>
          <cell r="G244">
            <v>2010.5</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2010.5</v>
          </cell>
          <cell r="AL244">
            <v>0</v>
          </cell>
        </row>
        <row r="245">
          <cell r="C245" t="str">
            <v>Capecitabine150mg</v>
          </cell>
          <cell r="D245" t="str">
            <v>Capecitabine</v>
          </cell>
          <cell r="E245" t="str">
            <v>150mg</v>
          </cell>
          <cell r="F245" t="str">
            <v>Y</v>
          </cell>
          <cell r="G245">
            <v>2010.5</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2010.5</v>
          </cell>
          <cell r="AL245">
            <v>0</v>
          </cell>
        </row>
        <row r="246">
          <cell r="C246" t="str">
            <v>Capecitabine500mg</v>
          </cell>
          <cell r="D246" t="str">
            <v>Capecitabine</v>
          </cell>
          <cell r="E246" t="str">
            <v>500mg</v>
          </cell>
          <cell r="F246" t="str">
            <v>Y</v>
          </cell>
          <cell r="G246">
            <v>2010.5</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2010.5</v>
          </cell>
          <cell r="AL246">
            <v>0</v>
          </cell>
        </row>
        <row r="247">
          <cell r="C247" t="str">
            <v>Fluvastatin80mg</v>
          </cell>
          <cell r="D247" t="str">
            <v>Fluvastatin</v>
          </cell>
          <cell r="E247" t="str">
            <v>80mg</v>
          </cell>
          <cell r="F247" t="str">
            <v>Y</v>
          </cell>
          <cell r="G247">
            <v>2010.5</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2010.5</v>
          </cell>
          <cell r="AL247">
            <v>0</v>
          </cell>
        </row>
        <row r="248">
          <cell r="C248" t="str">
            <v>Imatinib100mg</v>
          </cell>
          <cell r="D248" t="str">
            <v>Imatinib</v>
          </cell>
          <cell r="E248" t="str">
            <v>100mg</v>
          </cell>
          <cell r="F248" t="str">
            <v>Y</v>
          </cell>
          <cell r="G248">
            <v>2011.75</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2011.75</v>
          </cell>
          <cell r="AL248">
            <v>0</v>
          </cell>
        </row>
        <row r="249">
          <cell r="C249" t="str">
            <v>Imatinib400mg</v>
          </cell>
          <cell r="D249" t="str">
            <v>Imatinib</v>
          </cell>
          <cell r="E249" t="str">
            <v>400mg</v>
          </cell>
          <cell r="F249" t="str">
            <v>Y</v>
          </cell>
          <cell r="G249">
            <v>2011.75</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2011.75</v>
          </cell>
          <cell r="AL249">
            <v>0</v>
          </cell>
        </row>
        <row r="250">
          <cell r="C250" t="str">
            <v>Lansoprazole15mg</v>
          </cell>
          <cell r="D250" t="str">
            <v>Lansoprazole</v>
          </cell>
          <cell r="E250" t="str">
            <v>15mg</v>
          </cell>
          <cell r="F250" t="str">
            <v>Y</v>
          </cell>
          <cell r="G250">
            <v>2010.5</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2010.5</v>
          </cell>
          <cell r="AL250">
            <v>0</v>
          </cell>
        </row>
        <row r="251">
          <cell r="C251" t="str">
            <v>Lansoprazole30mg</v>
          </cell>
          <cell r="D251" t="str">
            <v>Lansoprazole</v>
          </cell>
          <cell r="E251" t="str">
            <v>30mg</v>
          </cell>
          <cell r="F251" t="str">
            <v>Y</v>
          </cell>
          <cell r="G251">
            <v>2010.5</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2010.5</v>
          </cell>
          <cell r="AL251">
            <v>0</v>
          </cell>
        </row>
        <row r="252">
          <cell r="C252" t="str">
            <v>Olmesartan5mg</v>
          </cell>
          <cell r="D252" t="str">
            <v>Olmesartan</v>
          </cell>
          <cell r="E252" t="str">
            <v>5mg</v>
          </cell>
          <cell r="F252" t="str">
            <v>Y</v>
          </cell>
          <cell r="G252">
            <v>2013.75</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2013.75</v>
          </cell>
          <cell r="AL252">
            <v>0</v>
          </cell>
        </row>
        <row r="253">
          <cell r="C253" t="str">
            <v>Olmesartan10mg</v>
          </cell>
          <cell r="D253" t="str">
            <v>Olmesartan</v>
          </cell>
          <cell r="E253" t="str">
            <v>10mg</v>
          </cell>
          <cell r="F253" t="str">
            <v>Y</v>
          </cell>
          <cell r="G253">
            <v>2013.75</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2013.75</v>
          </cell>
          <cell r="AL253">
            <v>0</v>
          </cell>
        </row>
        <row r="254">
          <cell r="C254" t="str">
            <v>Olmesartan20mg</v>
          </cell>
          <cell r="D254" t="str">
            <v>Olmesartan</v>
          </cell>
          <cell r="E254" t="str">
            <v>20mg</v>
          </cell>
          <cell r="F254" t="str">
            <v>Y</v>
          </cell>
          <cell r="G254">
            <v>2013.75</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2013.75</v>
          </cell>
          <cell r="AL254">
            <v>0</v>
          </cell>
        </row>
        <row r="255">
          <cell r="C255" t="str">
            <v>Olmesartan40mg</v>
          </cell>
          <cell r="D255" t="str">
            <v>Olmesartan</v>
          </cell>
          <cell r="E255" t="str">
            <v>40mg</v>
          </cell>
          <cell r="F255" t="str">
            <v>Y</v>
          </cell>
          <cell r="G255">
            <v>2013.75</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2013.75</v>
          </cell>
          <cell r="AL255">
            <v>0</v>
          </cell>
        </row>
        <row r="256">
          <cell r="C256" t="str">
            <v>Pantoprazole20mg</v>
          </cell>
          <cell r="D256" t="str">
            <v>Pantoprazole</v>
          </cell>
          <cell r="E256" t="str">
            <v>20mg</v>
          </cell>
          <cell r="F256" t="str">
            <v>Y</v>
          </cell>
          <cell r="G256">
            <v>2010.5</v>
          </cell>
          <cell r="H256">
            <v>0</v>
          </cell>
          <cell r="I256">
            <v>0</v>
          </cell>
          <cell r="J256">
            <v>2010.25</v>
          </cell>
          <cell r="K256">
            <v>0</v>
          </cell>
          <cell r="L256">
            <v>0</v>
          </cell>
          <cell r="M256">
            <v>0</v>
          </cell>
          <cell r="N256">
            <v>0</v>
          </cell>
          <cell r="O256">
            <v>0</v>
          </cell>
          <cell r="P256">
            <v>0</v>
          </cell>
          <cell r="Q256">
            <v>0</v>
          </cell>
          <cell r="R256">
            <v>0</v>
          </cell>
          <cell r="S256">
            <v>0</v>
          </cell>
          <cell r="T256">
            <v>0</v>
          </cell>
          <cell r="U256">
            <v>0</v>
          </cell>
          <cell r="V256">
            <v>2010.25</v>
          </cell>
          <cell r="W256">
            <v>0</v>
          </cell>
          <cell r="X256">
            <v>0</v>
          </cell>
          <cell r="Y256">
            <v>0</v>
          </cell>
          <cell r="Z256">
            <v>0</v>
          </cell>
          <cell r="AA256">
            <v>0</v>
          </cell>
          <cell r="AB256">
            <v>0</v>
          </cell>
          <cell r="AC256">
            <v>0</v>
          </cell>
          <cell r="AD256">
            <v>0</v>
          </cell>
          <cell r="AE256">
            <v>0</v>
          </cell>
          <cell r="AF256">
            <v>0</v>
          </cell>
          <cell r="AG256">
            <v>0</v>
          </cell>
          <cell r="AH256">
            <v>0</v>
          </cell>
          <cell r="AI256">
            <v>2010.25</v>
          </cell>
          <cell r="AJ256">
            <v>0</v>
          </cell>
          <cell r="AK256">
            <v>2010.25</v>
          </cell>
          <cell r="AL256">
            <v>0</v>
          </cell>
        </row>
        <row r="257">
          <cell r="C257" t="str">
            <v>Pantoprazole40mg</v>
          </cell>
          <cell r="D257" t="str">
            <v>Pantoprazole</v>
          </cell>
          <cell r="E257" t="str">
            <v>40mg</v>
          </cell>
          <cell r="F257" t="str">
            <v>Y</v>
          </cell>
          <cell r="G257">
            <v>2010.5</v>
          </cell>
          <cell r="H257">
            <v>0</v>
          </cell>
          <cell r="I257">
            <v>0</v>
          </cell>
          <cell r="J257">
            <v>2010.25</v>
          </cell>
          <cell r="K257">
            <v>0</v>
          </cell>
          <cell r="L257">
            <v>0</v>
          </cell>
          <cell r="M257">
            <v>0</v>
          </cell>
          <cell r="N257">
            <v>0</v>
          </cell>
          <cell r="O257">
            <v>0</v>
          </cell>
          <cell r="P257">
            <v>0</v>
          </cell>
          <cell r="Q257">
            <v>0</v>
          </cell>
          <cell r="R257">
            <v>0</v>
          </cell>
          <cell r="S257">
            <v>0</v>
          </cell>
          <cell r="T257">
            <v>0</v>
          </cell>
          <cell r="U257">
            <v>0</v>
          </cell>
          <cell r="V257">
            <v>2010.25</v>
          </cell>
          <cell r="W257">
            <v>0</v>
          </cell>
          <cell r="X257">
            <v>0</v>
          </cell>
          <cell r="Y257">
            <v>0</v>
          </cell>
          <cell r="Z257">
            <v>0</v>
          </cell>
          <cell r="AA257">
            <v>0</v>
          </cell>
          <cell r="AB257">
            <v>0</v>
          </cell>
          <cell r="AC257">
            <v>0</v>
          </cell>
          <cell r="AD257">
            <v>0</v>
          </cell>
          <cell r="AE257">
            <v>0</v>
          </cell>
          <cell r="AF257">
            <v>0</v>
          </cell>
          <cell r="AG257">
            <v>0</v>
          </cell>
          <cell r="AH257">
            <v>0</v>
          </cell>
          <cell r="AI257">
            <v>2010.25</v>
          </cell>
          <cell r="AJ257">
            <v>0</v>
          </cell>
          <cell r="AK257">
            <v>2010.25</v>
          </cell>
          <cell r="AL257">
            <v>0</v>
          </cell>
        </row>
        <row r="258">
          <cell r="C258" t="str">
            <v>Pemetrexed100mg</v>
          </cell>
          <cell r="D258" t="str">
            <v>Pemetrexed</v>
          </cell>
          <cell r="E258" t="str">
            <v>100mg</v>
          </cell>
          <cell r="F258" t="str">
            <v>Y</v>
          </cell>
          <cell r="G258">
            <v>2014.5</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2014.5</v>
          </cell>
          <cell r="AL258">
            <v>0</v>
          </cell>
        </row>
        <row r="259">
          <cell r="C259" t="str">
            <v>Pemetrexed500mg</v>
          </cell>
          <cell r="D259" t="str">
            <v>Pemetrexed</v>
          </cell>
          <cell r="E259" t="str">
            <v>500mg</v>
          </cell>
          <cell r="F259" t="str">
            <v>Y</v>
          </cell>
          <cell r="G259">
            <v>2014.5</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2014.5</v>
          </cell>
          <cell r="AL259">
            <v>0</v>
          </cell>
        </row>
        <row r="260">
          <cell r="C260" t="str">
            <v>Rabeprazole10mg</v>
          </cell>
          <cell r="D260" t="str">
            <v>Rabeprazole</v>
          </cell>
          <cell r="E260" t="str">
            <v>10mg</v>
          </cell>
          <cell r="F260" t="str">
            <v>Y</v>
          </cell>
          <cell r="G260">
            <v>2010.5</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2010.5</v>
          </cell>
          <cell r="AL260">
            <v>0</v>
          </cell>
        </row>
        <row r="261">
          <cell r="C261" t="str">
            <v>Rabeprazole20mg</v>
          </cell>
          <cell r="D261" t="str">
            <v>Rabeprazole</v>
          </cell>
          <cell r="E261" t="str">
            <v>20mg</v>
          </cell>
          <cell r="F261" t="str">
            <v>Y</v>
          </cell>
          <cell r="G261">
            <v>2010.5</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2010.5</v>
          </cell>
          <cell r="AL261">
            <v>0</v>
          </cell>
        </row>
        <row r="262">
          <cell r="C262" t="str">
            <v>Ramipril1.25mg</v>
          </cell>
          <cell r="D262" t="str">
            <v>Ramipril</v>
          </cell>
          <cell r="E262" t="str">
            <v>1.25mg</v>
          </cell>
          <cell r="F262" t="str">
            <v>Y</v>
          </cell>
          <cell r="G262">
            <v>2010.25</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2010.25</v>
          </cell>
          <cell r="AL262">
            <v>0</v>
          </cell>
        </row>
        <row r="263">
          <cell r="C263" t="str">
            <v>Ramipril2.5mg</v>
          </cell>
          <cell r="D263" t="str">
            <v>Ramipril</v>
          </cell>
          <cell r="E263" t="str">
            <v>2.5mg</v>
          </cell>
          <cell r="F263" t="str">
            <v>Y</v>
          </cell>
          <cell r="G263">
            <v>2010.25</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2010.25</v>
          </cell>
          <cell r="AL263">
            <v>0</v>
          </cell>
        </row>
        <row r="264">
          <cell r="C264" t="str">
            <v>Ramipril5mg</v>
          </cell>
          <cell r="D264" t="str">
            <v>Ramipril</v>
          </cell>
          <cell r="E264" t="str">
            <v>5mg</v>
          </cell>
          <cell r="F264" t="str">
            <v>Y</v>
          </cell>
          <cell r="G264">
            <v>2010.25</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2010.25</v>
          </cell>
          <cell r="AL264">
            <v>0</v>
          </cell>
        </row>
        <row r="265">
          <cell r="C265" t="str">
            <v>Ramipril10mg</v>
          </cell>
          <cell r="D265" t="str">
            <v>Ramipril</v>
          </cell>
          <cell r="E265" t="str">
            <v>10mg</v>
          </cell>
          <cell r="F265" t="str">
            <v>Y</v>
          </cell>
          <cell r="G265">
            <v>2010.25</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2010.25</v>
          </cell>
          <cell r="AL265">
            <v>0</v>
          </cell>
        </row>
        <row r="266">
          <cell r="C266" t="str">
            <v>Repaglinide0.5mg</v>
          </cell>
          <cell r="D266" t="str">
            <v>Repaglinide</v>
          </cell>
          <cell r="E266" t="str">
            <v>0.5mg</v>
          </cell>
          <cell r="F266" t="str">
            <v>Y</v>
          </cell>
          <cell r="G266">
            <v>2010.75</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2010.75</v>
          </cell>
          <cell r="AL266">
            <v>0</v>
          </cell>
        </row>
        <row r="267">
          <cell r="C267" t="str">
            <v>Repaglinide1mg</v>
          </cell>
          <cell r="D267" t="str">
            <v>Repaglinide</v>
          </cell>
          <cell r="E267" t="str">
            <v>1mg</v>
          </cell>
          <cell r="F267" t="str">
            <v>Y</v>
          </cell>
          <cell r="G267">
            <v>2010.75</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2010.75</v>
          </cell>
          <cell r="AL267">
            <v>0</v>
          </cell>
        </row>
        <row r="268">
          <cell r="C268" t="str">
            <v>Repaglinide2mg</v>
          </cell>
          <cell r="D268" t="str">
            <v>Repaglinide</v>
          </cell>
          <cell r="E268" t="str">
            <v>2mg</v>
          </cell>
          <cell r="F268" t="str">
            <v>Y</v>
          </cell>
          <cell r="G268">
            <v>2010.75</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2010.75</v>
          </cell>
          <cell r="AL268">
            <v>0</v>
          </cell>
        </row>
        <row r="269">
          <cell r="C269" t="str">
            <v>Sirolimus1mg</v>
          </cell>
          <cell r="D269" t="str">
            <v>Sirolimus</v>
          </cell>
          <cell r="E269" t="str">
            <v>1mg</v>
          </cell>
          <cell r="F269" t="str">
            <v>Y</v>
          </cell>
          <cell r="G269">
            <v>2011.25</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2011.25</v>
          </cell>
          <cell r="AL269">
            <v>0</v>
          </cell>
        </row>
        <row r="270">
          <cell r="C270" t="str">
            <v>Sirolimus2mg</v>
          </cell>
          <cell r="D270" t="str">
            <v>Sirolimus</v>
          </cell>
          <cell r="E270" t="str">
            <v>2mg</v>
          </cell>
          <cell r="F270" t="str">
            <v>Y</v>
          </cell>
          <cell r="G270">
            <v>2011.25</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2011.25</v>
          </cell>
          <cell r="AL270">
            <v>0</v>
          </cell>
        </row>
        <row r="271">
          <cell r="C271" t="str">
            <v>Sodium valproate300mg</v>
          </cell>
          <cell r="D271" t="str">
            <v>Sodium valproate</v>
          </cell>
          <cell r="E271" t="str">
            <v>300mg</v>
          </cell>
          <cell r="F271" t="str">
            <v>Y</v>
          </cell>
          <cell r="G271">
            <v>2010.5</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2010.5</v>
          </cell>
          <cell r="AL271">
            <v>0</v>
          </cell>
        </row>
        <row r="272">
          <cell r="C272" t="str">
            <v>Sodium valproate500mg</v>
          </cell>
          <cell r="D272" t="str">
            <v>Sodium valproate</v>
          </cell>
          <cell r="E272" t="str">
            <v>500mg</v>
          </cell>
          <cell r="F272" t="str">
            <v>Y</v>
          </cell>
          <cell r="G272">
            <v>2010.5</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2010.5</v>
          </cell>
          <cell r="AL272">
            <v>0</v>
          </cell>
        </row>
        <row r="273">
          <cell r="C273" t="str">
            <v>Solifenacin succinate5mg</v>
          </cell>
          <cell r="D273" t="str">
            <v>Solifenacin succinate</v>
          </cell>
          <cell r="E273" t="str">
            <v>5mg</v>
          </cell>
          <cell r="F273" t="str">
            <v>Y</v>
          </cell>
          <cell r="G273">
            <v>2013.75</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2013.75</v>
          </cell>
          <cell r="AL273">
            <v>0</v>
          </cell>
        </row>
        <row r="274">
          <cell r="C274" t="str">
            <v>Solifenacin succinate10mg</v>
          </cell>
          <cell r="D274" t="str">
            <v>Solifenacin succinate</v>
          </cell>
          <cell r="E274" t="str">
            <v>10mg</v>
          </cell>
          <cell r="F274" t="str">
            <v>Y</v>
          </cell>
          <cell r="G274">
            <v>2013.75</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2013.75</v>
          </cell>
          <cell r="AL274">
            <v>0</v>
          </cell>
        </row>
        <row r="275">
          <cell r="C275" t="str">
            <v>Tadalafil2.5mg</v>
          </cell>
          <cell r="D275" t="str">
            <v>Tadalafil</v>
          </cell>
          <cell r="E275" t="str">
            <v>2.5mg</v>
          </cell>
          <cell r="F275" t="str">
            <v>Y</v>
          </cell>
          <cell r="G275">
            <v>2012.75</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2012.75</v>
          </cell>
          <cell r="AL275">
            <v>0</v>
          </cell>
        </row>
        <row r="276">
          <cell r="C276" t="str">
            <v>Tadalafil5mg</v>
          </cell>
          <cell r="D276" t="str">
            <v>Tadalafil</v>
          </cell>
          <cell r="E276" t="str">
            <v>5mg</v>
          </cell>
          <cell r="F276" t="str">
            <v>Y</v>
          </cell>
          <cell r="G276">
            <v>2012.75</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2012.75</v>
          </cell>
          <cell r="AL276">
            <v>0</v>
          </cell>
        </row>
        <row r="277">
          <cell r="C277" t="str">
            <v>Tadalafil10mg</v>
          </cell>
          <cell r="D277" t="str">
            <v>Tadalafil</v>
          </cell>
          <cell r="E277" t="str">
            <v>10mg</v>
          </cell>
          <cell r="F277" t="str">
            <v>Y</v>
          </cell>
          <cell r="G277">
            <v>2012.75</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2012.75</v>
          </cell>
          <cell r="AL277">
            <v>0</v>
          </cell>
        </row>
        <row r="278">
          <cell r="C278" t="str">
            <v>Tadalafil20mg</v>
          </cell>
          <cell r="D278" t="str">
            <v>Tadalafil</v>
          </cell>
          <cell r="E278" t="str">
            <v>20mg</v>
          </cell>
          <cell r="F278" t="str">
            <v>Y</v>
          </cell>
          <cell r="G278">
            <v>2012.75</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2012.75</v>
          </cell>
          <cell r="AL278">
            <v>0</v>
          </cell>
        </row>
        <row r="279">
          <cell r="C279" t="str">
            <v>Telmisartan20mg</v>
          </cell>
          <cell r="D279" t="str">
            <v>Telmisartan</v>
          </cell>
          <cell r="E279" t="str">
            <v>20mg</v>
          </cell>
          <cell r="F279" t="str">
            <v>Y</v>
          </cell>
          <cell r="G279">
            <v>2012.25</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2012.25</v>
          </cell>
          <cell r="AL279">
            <v>0</v>
          </cell>
        </row>
        <row r="280">
          <cell r="C280" t="str">
            <v>Telmisartan40mg</v>
          </cell>
          <cell r="D280" t="str">
            <v>Telmisartan</v>
          </cell>
          <cell r="E280" t="str">
            <v>40mg</v>
          </cell>
          <cell r="F280" t="str">
            <v>Y</v>
          </cell>
          <cell r="G280">
            <v>2012.25</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2012.25</v>
          </cell>
          <cell r="AL280">
            <v>0</v>
          </cell>
        </row>
        <row r="281">
          <cell r="C281" t="str">
            <v>Telmisartan80mg</v>
          </cell>
          <cell r="D281" t="str">
            <v>Telmisartan</v>
          </cell>
          <cell r="E281" t="str">
            <v>80mg</v>
          </cell>
          <cell r="F281" t="str">
            <v>Y</v>
          </cell>
          <cell r="G281">
            <v>2012.25</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2012.25</v>
          </cell>
          <cell r="AL281">
            <v>0</v>
          </cell>
        </row>
        <row r="282">
          <cell r="C282" t="str">
            <v>Vitamin C500mg</v>
          </cell>
          <cell r="D282" t="str">
            <v>Vitamin C</v>
          </cell>
          <cell r="E282" t="str">
            <v>500mg</v>
          </cell>
          <cell r="F282" t="str">
            <v>Y</v>
          </cell>
          <cell r="G282">
            <v>2010.5</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2010.5</v>
          </cell>
          <cell r="AL282">
            <v>0</v>
          </cell>
        </row>
        <row r="283">
          <cell r="C283" t="str">
            <v>Warfarin1mg</v>
          </cell>
          <cell r="D283" t="str">
            <v>Warfarin</v>
          </cell>
          <cell r="E283" t="str">
            <v>1mg</v>
          </cell>
          <cell r="F283" t="str">
            <v>Y</v>
          </cell>
          <cell r="G283">
            <v>2010.75</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2010.75</v>
          </cell>
          <cell r="AL283">
            <v>0</v>
          </cell>
        </row>
        <row r="284">
          <cell r="C284" t="str">
            <v>Warfarin2mg</v>
          </cell>
          <cell r="D284" t="str">
            <v>Warfarin</v>
          </cell>
          <cell r="E284" t="str">
            <v>2mg</v>
          </cell>
          <cell r="F284" t="str">
            <v>Y</v>
          </cell>
          <cell r="G284">
            <v>2010.75</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2010.75</v>
          </cell>
          <cell r="AL284">
            <v>0</v>
          </cell>
        </row>
        <row r="285">
          <cell r="C285" t="str">
            <v>Warfarin2.5mg</v>
          </cell>
          <cell r="D285" t="str">
            <v>Warfarin</v>
          </cell>
          <cell r="E285" t="str">
            <v>2.5mg</v>
          </cell>
          <cell r="F285" t="str">
            <v>Y</v>
          </cell>
          <cell r="G285">
            <v>2010.75</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2010.75</v>
          </cell>
          <cell r="AL285">
            <v>0</v>
          </cell>
        </row>
        <row r="286">
          <cell r="C286" t="str">
            <v>Warfarin3mg</v>
          </cell>
          <cell r="D286" t="str">
            <v>Warfarin</v>
          </cell>
          <cell r="E286" t="str">
            <v>3mg</v>
          </cell>
          <cell r="F286" t="str">
            <v>Y</v>
          </cell>
          <cell r="G286">
            <v>2010.75</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2010.75</v>
          </cell>
          <cell r="AL286">
            <v>0</v>
          </cell>
        </row>
        <row r="287">
          <cell r="C287" t="str">
            <v>Warfarin4mg</v>
          </cell>
          <cell r="D287" t="str">
            <v>Warfarin</v>
          </cell>
          <cell r="E287" t="str">
            <v>4mg</v>
          </cell>
          <cell r="F287" t="str">
            <v>Y</v>
          </cell>
          <cell r="G287">
            <v>2010.75</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2010.75</v>
          </cell>
          <cell r="AL287">
            <v>0</v>
          </cell>
        </row>
        <row r="288">
          <cell r="C288" t="str">
            <v>Warfarin5mg</v>
          </cell>
          <cell r="D288" t="str">
            <v>Warfarin</v>
          </cell>
          <cell r="E288" t="str">
            <v>5mg</v>
          </cell>
          <cell r="F288" t="str">
            <v>Y</v>
          </cell>
          <cell r="G288">
            <v>2010.75</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2010.75</v>
          </cell>
          <cell r="AL288">
            <v>0</v>
          </cell>
        </row>
        <row r="289">
          <cell r="C289" t="str">
            <v>Warfarin6mg</v>
          </cell>
          <cell r="D289" t="str">
            <v>Warfarin</v>
          </cell>
          <cell r="E289" t="str">
            <v>6mg</v>
          </cell>
          <cell r="F289" t="str">
            <v>Y</v>
          </cell>
          <cell r="G289">
            <v>2010.75</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2010.75</v>
          </cell>
          <cell r="AL289">
            <v>0</v>
          </cell>
        </row>
        <row r="290">
          <cell r="C290" t="str">
            <v>Warfarin7.5mg</v>
          </cell>
          <cell r="D290" t="str">
            <v>Warfarin</v>
          </cell>
          <cell r="E290" t="str">
            <v>7.5mg</v>
          </cell>
          <cell r="F290" t="str">
            <v>Y</v>
          </cell>
          <cell r="G290">
            <v>2010.75</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2010.75</v>
          </cell>
          <cell r="AL290">
            <v>0</v>
          </cell>
        </row>
        <row r="291">
          <cell r="C291" t="str">
            <v>Warfarin10mg</v>
          </cell>
          <cell r="D291" t="str">
            <v>Warfarin</v>
          </cell>
          <cell r="E291" t="str">
            <v>10mg</v>
          </cell>
          <cell r="F291" t="str">
            <v>Y</v>
          </cell>
          <cell r="G291">
            <v>2010.75</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2010.75</v>
          </cell>
          <cell r="AL291">
            <v>0</v>
          </cell>
        </row>
        <row r="292">
          <cell r="C292" t="str">
            <v>Dacrabazine100mg</v>
          </cell>
          <cell r="D292" t="str">
            <v>Dacrabazine</v>
          </cell>
          <cell r="E292" t="str">
            <v>100mg</v>
          </cell>
          <cell r="F292" t="str">
            <v>Y</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2010.25</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2010.25</v>
          </cell>
          <cell r="AL292">
            <v>0</v>
          </cell>
        </row>
        <row r="293">
          <cell r="C293" t="str">
            <v>Dacrabazine200mg</v>
          </cell>
          <cell r="D293" t="str">
            <v>Dacrabazine</v>
          </cell>
          <cell r="E293" t="str">
            <v>200mg</v>
          </cell>
          <cell r="F293" t="str">
            <v>Y</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2010.25</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2010.25</v>
          </cell>
          <cell r="AL293">
            <v>0</v>
          </cell>
        </row>
        <row r="294">
          <cell r="C294" t="str">
            <v>Filgrastim300mcg/mL</v>
          </cell>
          <cell r="D294" t="str">
            <v>Filgrastim</v>
          </cell>
          <cell r="E294" t="str">
            <v>300mcg/mL</v>
          </cell>
          <cell r="F294" t="str">
            <v>Y</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2010.25</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2010.25</v>
          </cell>
          <cell r="AL294">
            <v>0</v>
          </cell>
        </row>
        <row r="295">
          <cell r="C295" t="str">
            <v>Vincristin1mg/mL</v>
          </cell>
          <cell r="D295" t="str">
            <v>Vincristin</v>
          </cell>
          <cell r="E295" t="str">
            <v>1mg/mL</v>
          </cell>
          <cell r="F295" t="str">
            <v>Y</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2010.25</v>
          </cell>
          <cell r="W295">
            <v>0</v>
          </cell>
          <cell r="X295">
            <v>0</v>
          </cell>
          <cell r="Y295">
            <v>0</v>
          </cell>
          <cell r="Z295">
            <v>0</v>
          </cell>
          <cell r="AA295">
            <v>0</v>
          </cell>
          <cell r="AB295">
            <v>0</v>
          </cell>
          <cell r="AC295">
            <v>0</v>
          </cell>
          <cell r="AD295">
            <v>0</v>
          </cell>
          <cell r="AE295">
            <v>0</v>
          </cell>
          <cell r="AF295">
            <v>0</v>
          </cell>
          <cell r="AG295">
            <v>0</v>
          </cell>
          <cell r="AH295">
            <v>0</v>
          </cell>
          <cell r="AI295">
            <v>2010.25</v>
          </cell>
          <cell r="AJ295">
            <v>0</v>
          </cell>
          <cell r="AK295">
            <v>2010.25</v>
          </cell>
          <cell r="AL295">
            <v>0</v>
          </cell>
        </row>
        <row r="296">
          <cell r="C296" t="str">
            <v>Ciprofloxacin250mg</v>
          </cell>
          <cell r="D296" t="str">
            <v>Ciprofloxacin</v>
          </cell>
          <cell r="E296" t="str">
            <v>250mg</v>
          </cell>
          <cell r="F296" t="str">
            <v>Y</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2010.25</v>
          </cell>
          <cell r="W296">
            <v>0</v>
          </cell>
          <cell r="X296">
            <v>0</v>
          </cell>
          <cell r="Y296">
            <v>0</v>
          </cell>
          <cell r="Z296">
            <v>0</v>
          </cell>
          <cell r="AA296">
            <v>0</v>
          </cell>
          <cell r="AB296">
            <v>0</v>
          </cell>
          <cell r="AC296">
            <v>0</v>
          </cell>
          <cell r="AD296">
            <v>0</v>
          </cell>
          <cell r="AE296">
            <v>0</v>
          </cell>
          <cell r="AF296">
            <v>0</v>
          </cell>
          <cell r="AG296">
            <v>0</v>
          </cell>
          <cell r="AH296">
            <v>0</v>
          </cell>
          <cell r="AI296">
            <v>2010.25</v>
          </cell>
          <cell r="AJ296">
            <v>0</v>
          </cell>
          <cell r="AK296">
            <v>2010.25</v>
          </cell>
          <cell r="AL296">
            <v>0</v>
          </cell>
        </row>
        <row r="297">
          <cell r="C297" t="str">
            <v>Ciprofloxacin500mg</v>
          </cell>
          <cell r="D297" t="str">
            <v>Ciprofloxacin</v>
          </cell>
          <cell r="E297" t="str">
            <v>500mg</v>
          </cell>
          <cell r="F297" t="str">
            <v>Y</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2010.25</v>
          </cell>
          <cell r="W297">
            <v>0</v>
          </cell>
          <cell r="X297">
            <v>0</v>
          </cell>
          <cell r="Y297">
            <v>0</v>
          </cell>
          <cell r="Z297">
            <v>0</v>
          </cell>
          <cell r="AA297">
            <v>0</v>
          </cell>
          <cell r="AB297">
            <v>0</v>
          </cell>
          <cell r="AC297">
            <v>0</v>
          </cell>
          <cell r="AD297">
            <v>0</v>
          </cell>
          <cell r="AE297">
            <v>0</v>
          </cell>
          <cell r="AF297">
            <v>0</v>
          </cell>
          <cell r="AG297">
            <v>0</v>
          </cell>
          <cell r="AH297">
            <v>0</v>
          </cell>
          <cell r="AI297">
            <v>2010.25</v>
          </cell>
          <cell r="AJ297">
            <v>0</v>
          </cell>
          <cell r="AK297">
            <v>2010.25</v>
          </cell>
          <cell r="AL297">
            <v>0</v>
          </cell>
        </row>
        <row r="298">
          <cell r="C298" t="str">
            <v>Diclofenac50mg</v>
          </cell>
          <cell r="D298" t="str">
            <v>Diclofenac</v>
          </cell>
          <cell r="E298" t="str">
            <v>50mg</v>
          </cell>
          <cell r="F298" t="str">
            <v>Y</v>
          </cell>
          <cell r="G298">
            <v>0</v>
          </cell>
          <cell r="H298">
            <v>0</v>
          </cell>
          <cell r="I298">
            <v>0</v>
          </cell>
          <cell r="J298">
            <v>2010.25</v>
          </cell>
          <cell r="K298">
            <v>0</v>
          </cell>
          <cell r="L298">
            <v>0</v>
          </cell>
          <cell r="M298">
            <v>0</v>
          </cell>
          <cell r="N298">
            <v>0</v>
          </cell>
          <cell r="O298">
            <v>0</v>
          </cell>
          <cell r="P298">
            <v>0</v>
          </cell>
          <cell r="Q298">
            <v>0</v>
          </cell>
          <cell r="R298">
            <v>0</v>
          </cell>
          <cell r="S298">
            <v>0</v>
          </cell>
          <cell r="T298">
            <v>0</v>
          </cell>
          <cell r="U298">
            <v>0</v>
          </cell>
          <cell r="V298">
            <v>2010.25</v>
          </cell>
          <cell r="W298">
            <v>0</v>
          </cell>
          <cell r="X298">
            <v>0</v>
          </cell>
          <cell r="Y298">
            <v>0</v>
          </cell>
          <cell r="Z298">
            <v>0</v>
          </cell>
          <cell r="AA298">
            <v>0</v>
          </cell>
          <cell r="AB298">
            <v>0</v>
          </cell>
          <cell r="AC298">
            <v>0</v>
          </cell>
          <cell r="AD298">
            <v>0</v>
          </cell>
          <cell r="AE298">
            <v>0</v>
          </cell>
          <cell r="AF298">
            <v>0</v>
          </cell>
          <cell r="AG298">
            <v>0</v>
          </cell>
          <cell r="AH298">
            <v>0</v>
          </cell>
          <cell r="AI298">
            <v>2010.25</v>
          </cell>
          <cell r="AJ298">
            <v>0</v>
          </cell>
          <cell r="AK298">
            <v>2010.25</v>
          </cell>
          <cell r="AL298">
            <v>0</v>
          </cell>
        </row>
        <row r="299">
          <cell r="C299" t="str">
            <v>Lamotrigine25mg</v>
          </cell>
          <cell r="D299" t="str">
            <v>Lamotrigine</v>
          </cell>
          <cell r="E299" t="str">
            <v>25mg</v>
          </cell>
          <cell r="F299" t="str">
            <v>Y</v>
          </cell>
          <cell r="G299">
            <v>0</v>
          </cell>
          <cell r="H299">
            <v>0</v>
          </cell>
          <cell r="I299">
            <v>0</v>
          </cell>
          <cell r="J299">
            <v>2010.25</v>
          </cell>
          <cell r="K299">
            <v>0</v>
          </cell>
          <cell r="L299">
            <v>0</v>
          </cell>
          <cell r="M299">
            <v>0</v>
          </cell>
          <cell r="N299">
            <v>0</v>
          </cell>
          <cell r="O299">
            <v>0</v>
          </cell>
          <cell r="P299">
            <v>0</v>
          </cell>
          <cell r="Q299">
            <v>0</v>
          </cell>
          <cell r="R299">
            <v>0</v>
          </cell>
          <cell r="S299">
            <v>0</v>
          </cell>
          <cell r="T299">
            <v>0</v>
          </cell>
          <cell r="U299">
            <v>0</v>
          </cell>
          <cell r="V299">
            <v>2010.25</v>
          </cell>
          <cell r="W299">
            <v>0</v>
          </cell>
          <cell r="X299">
            <v>0</v>
          </cell>
          <cell r="Y299">
            <v>0</v>
          </cell>
          <cell r="Z299">
            <v>0</v>
          </cell>
          <cell r="AA299">
            <v>0</v>
          </cell>
          <cell r="AB299">
            <v>0</v>
          </cell>
          <cell r="AC299">
            <v>0</v>
          </cell>
          <cell r="AD299">
            <v>0</v>
          </cell>
          <cell r="AE299">
            <v>0</v>
          </cell>
          <cell r="AF299">
            <v>0</v>
          </cell>
          <cell r="AG299">
            <v>0</v>
          </cell>
          <cell r="AH299">
            <v>0</v>
          </cell>
          <cell r="AI299">
            <v>2010.25</v>
          </cell>
          <cell r="AJ299">
            <v>0</v>
          </cell>
          <cell r="AK299">
            <v>2010.25</v>
          </cell>
          <cell r="AL299">
            <v>0</v>
          </cell>
        </row>
        <row r="300">
          <cell r="C300" t="str">
            <v>Lamotrigine50mg</v>
          </cell>
          <cell r="D300" t="str">
            <v>Lamotrigine</v>
          </cell>
          <cell r="E300" t="str">
            <v>50mg</v>
          </cell>
          <cell r="F300" t="str">
            <v>Y</v>
          </cell>
          <cell r="G300">
            <v>0</v>
          </cell>
          <cell r="H300">
            <v>0</v>
          </cell>
          <cell r="I300">
            <v>0</v>
          </cell>
          <cell r="J300">
            <v>2010.25</v>
          </cell>
          <cell r="K300">
            <v>0</v>
          </cell>
          <cell r="L300">
            <v>0</v>
          </cell>
          <cell r="M300">
            <v>0</v>
          </cell>
          <cell r="N300">
            <v>0</v>
          </cell>
          <cell r="O300">
            <v>0</v>
          </cell>
          <cell r="P300">
            <v>0</v>
          </cell>
          <cell r="Q300">
            <v>0</v>
          </cell>
          <cell r="R300">
            <v>0</v>
          </cell>
          <cell r="S300">
            <v>0</v>
          </cell>
          <cell r="T300">
            <v>0</v>
          </cell>
          <cell r="U300">
            <v>0</v>
          </cell>
          <cell r="V300">
            <v>2010.25</v>
          </cell>
          <cell r="W300">
            <v>0</v>
          </cell>
          <cell r="X300">
            <v>0</v>
          </cell>
          <cell r="Y300">
            <v>0</v>
          </cell>
          <cell r="Z300">
            <v>0</v>
          </cell>
          <cell r="AA300">
            <v>0</v>
          </cell>
          <cell r="AB300">
            <v>0</v>
          </cell>
          <cell r="AC300">
            <v>0</v>
          </cell>
          <cell r="AD300">
            <v>0</v>
          </cell>
          <cell r="AE300">
            <v>0</v>
          </cell>
          <cell r="AF300">
            <v>0</v>
          </cell>
          <cell r="AG300">
            <v>0</v>
          </cell>
          <cell r="AH300">
            <v>0</v>
          </cell>
          <cell r="AI300">
            <v>2010.25</v>
          </cell>
          <cell r="AJ300">
            <v>0</v>
          </cell>
          <cell r="AK300">
            <v>2010.25</v>
          </cell>
          <cell r="AL300">
            <v>0</v>
          </cell>
        </row>
        <row r="301">
          <cell r="C301" t="str">
            <v>Lamotrigine100mg</v>
          </cell>
          <cell r="D301" t="str">
            <v>Lamotrigine</v>
          </cell>
          <cell r="E301" t="str">
            <v>100mg</v>
          </cell>
          <cell r="F301" t="str">
            <v>Y</v>
          </cell>
          <cell r="G301">
            <v>0</v>
          </cell>
          <cell r="H301">
            <v>0</v>
          </cell>
          <cell r="I301">
            <v>0</v>
          </cell>
          <cell r="J301">
            <v>2010.25</v>
          </cell>
          <cell r="K301">
            <v>0</v>
          </cell>
          <cell r="L301">
            <v>0</v>
          </cell>
          <cell r="M301">
            <v>0</v>
          </cell>
          <cell r="N301">
            <v>0</v>
          </cell>
          <cell r="O301">
            <v>0</v>
          </cell>
          <cell r="P301">
            <v>0</v>
          </cell>
          <cell r="Q301">
            <v>0</v>
          </cell>
          <cell r="R301">
            <v>0</v>
          </cell>
          <cell r="S301">
            <v>0</v>
          </cell>
          <cell r="T301">
            <v>0</v>
          </cell>
          <cell r="U301">
            <v>0</v>
          </cell>
          <cell r="V301">
            <v>2010.25</v>
          </cell>
          <cell r="W301">
            <v>0</v>
          </cell>
          <cell r="X301">
            <v>0</v>
          </cell>
          <cell r="Y301">
            <v>0</v>
          </cell>
          <cell r="Z301">
            <v>0</v>
          </cell>
          <cell r="AA301">
            <v>0</v>
          </cell>
          <cell r="AB301">
            <v>0</v>
          </cell>
          <cell r="AC301">
            <v>0</v>
          </cell>
          <cell r="AD301">
            <v>0</v>
          </cell>
          <cell r="AE301">
            <v>0</v>
          </cell>
          <cell r="AF301">
            <v>0</v>
          </cell>
          <cell r="AG301">
            <v>0</v>
          </cell>
          <cell r="AH301">
            <v>0</v>
          </cell>
          <cell r="AI301">
            <v>2010.25</v>
          </cell>
          <cell r="AJ301">
            <v>0</v>
          </cell>
          <cell r="AK301">
            <v>2010.25</v>
          </cell>
          <cell r="AL301">
            <v>0</v>
          </cell>
        </row>
        <row r="302">
          <cell r="C302" t="str">
            <v>Hydroxyurea500mg</v>
          </cell>
          <cell r="D302" t="str">
            <v>Hydroxyurea</v>
          </cell>
          <cell r="E302" t="str">
            <v>500mg</v>
          </cell>
          <cell r="F302" t="str">
            <v>Y</v>
          </cell>
          <cell r="G302">
            <v>0</v>
          </cell>
          <cell r="H302">
            <v>0</v>
          </cell>
          <cell r="I302">
            <v>0</v>
          </cell>
          <cell r="J302">
            <v>2010.25</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2010.25</v>
          </cell>
          <cell r="AL302">
            <v>0</v>
          </cell>
        </row>
        <row r="303">
          <cell r="C303" t="str">
            <v>Hydroxyurea1000mg</v>
          </cell>
          <cell r="D303" t="str">
            <v>Hydroxyurea</v>
          </cell>
          <cell r="E303" t="str">
            <v>1000mg</v>
          </cell>
          <cell r="F303" t="str">
            <v>Y</v>
          </cell>
          <cell r="G303">
            <v>0</v>
          </cell>
          <cell r="H303">
            <v>0</v>
          </cell>
          <cell r="I303">
            <v>0</v>
          </cell>
          <cell r="J303">
            <v>2010.25</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2010.25</v>
          </cell>
          <cell r="AL303">
            <v>0</v>
          </cell>
        </row>
        <row r="304">
          <cell r="C304" t="str">
            <v>Metformin (standard)850mg</v>
          </cell>
          <cell r="D304" t="str">
            <v>Metformin (standard)</v>
          </cell>
          <cell r="E304" t="str">
            <v>850mg</v>
          </cell>
          <cell r="F304" t="str">
            <v>Y</v>
          </cell>
          <cell r="G304">
            <v>0</v>
          </cell>
          <cell r="H304">
            <v>0</v>
          </cell>
          <cell r="I304">
            <v>0</v>
          </cell>
          <cell r="J304">
            <v>2010.25</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2010.25</v>
          </cell>
          <cell r="AL304">
            <v>0</v>
          </cell>
        </row>
        <row r="305">
          <cell r="C305" t="str">
            <v>Fexofenadine120mg</v>
          </cell>
          <cell r="D305" t="str">
            <v>Fexofenadine</v>
          </cell>
          <cell r="E305" t="str">
            <v>120mg</v>
          </cell>
          <cell r="F305" t="str">
            <v>Y</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2010.25</v>
          </cell>
          <cell r="AJ305">
            <v>0</v>
          </cell>
          <cell r="AK305">
            <v>2010.25</v>
          </cell>
          <cell r="AL305">
            <v>0</v>
          </cell>
        </row>
        <row r="306">
          <cell r="C306" t="str">
            <v>Sterile Water for Injection USP2mL</v>
          </cell>
          <cell r="D306" t="str">
            <v>Sterile Water for Injection USP</v>
          </cell>
          <cell r="E306" t="str">
            <v>2mL</v>
          </cell>
          <cell r="F306" t="str">
            <v>Y</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2010.25</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2010.25</v>
          </cell>
          <cell r="AL306">
            <v>0</v>
          </cell>
        </row>
        <row r="307">
          <cell r="C307" t="str">
            <v>Sterile Water for Injection USP5mL</v>
          </cell>
          <cell r="D307" t="str">
            <v>Sterile Water for Injection USP</v>
          </cell>
          <cell r="E307" t="str">
            <v>5mL</v>
          </cell>
          <cell r="F307" t="str">
            <v>Y</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2010.25</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2010.25</v>
          </cell>
          <cell r="AL307">
            <v>0</v>
          </cell>
        </row>
        <row r="308">
          <cell r="C308" t="str">
            <v>Erythropoietin2000IU</v>
          </cell>
          <cell r="D308" t="str">
            <v>Erythropoietin</v>
          </cell>
          <cell r="E308" t="str">
            <v>2000IU</v>
          </cell>
          <cell r="F308" t="str">
            <v>Y</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2010.25</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2010.25</v>
          </cell>
          <cell r="AL308">
            <v>0</v>
          </cell>
        </row>
        <row r="309">
          <cell r="C309" t="str">
            <v>Erythropoietin4000IU</v>
          </cell>
          <cell r="D309" t="str">
            <v>Erythropoietin</v>
          </cell>
          <cell r="E309" t="str">
            <v>4000IU</v>
          </cell>
          <cell r="F309" t="str">
            <v>Y</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2010.25</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2010.25</v>
          </cell>
          <cell r="AL309">
            <v>0</v>
          </cell>
        </row>
        <row r="310">
          <cell r="C310" t="str">
            <v>Erythropoietin10000IU</v>
          </cell>
          <cell r="D310" t="str">
            <v>Erythropoietin</v>
          </cell>
          <cell r="E310" t="str">
            <v>10000IU</v>
          </cell>
          <cell r="F310" t="str">
            <v>Y</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2010.25</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2010.25</v>
          </cell>
          <cell r="AL310">
            <v>0</v>
          </cell>
        </row>
      </sheetData>
      <sheetData sheetId="21"/>
      <sheetData sheetId="22">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Molecule</v>
          </cell>
        </row>
        <row r="6">
          <cell r="C6" t="str">
            <v>Clopidogrel75mg</v>
          </cell>
          <cell r="D6" t="str">
            <v>Clopidogrel</v>
          </cell>
          <cell r="E6" t="str">
            <v>75mg</v>
          </cell>
          <cell r="F6" t="str">
            <v>Y</v>
          </cell>
          <cell r="G6">
            <v>2011.5</v>
          </cell>
          <cell r="H6">
            <v>0</v>
          </cell>
          <cell r="I6">
            <v>0</v>
          </cell>
          <cell r="J6">
            <v>0</v>
          </cell>
          <cell r="K6">
            <v>2011.5</v>
          </cell>
          <cell r="L6">
            <v>0</v>
          </cell>
          <cell r="M6">
            <v>0</v>
          </cell>
          <cell r="N6">
            <v>0</v>
          </cell>
          <cell r="O6">
            <v>0</v>
          </cell>
          <cell r="P6">
            <v>2011.5</v>
          </cell>
          <cell r="Q6">
            <v>0</v>
          </cell>
          <cell r="R6">
            <v>0</v>
          </cell>
          <cell r="S6">
            <v>2011.5</v>
          </cell>
          <cell r="T6">
            <v>0</v>
          </cell>
          <cell r="U6">
            <v>0</v>
          </cell>
          <cell r="V6">
            <v>0</v>
          </cell>
          <cell r="W6">
            <v>0</v>
          </cell>
          <cell r="X6">
            <v>0</v>
          </cell>
          <cell r="Y6">
            <v>2011.5</v>
          </cell>
          <cell r="Z6">
            <v>2011.5</v>
          </cell>
          <cell r="AA6">
            <v>0</v>
          </cell>
          <cell r="AB6">
            <v>0</v>
          </cell>
          <cell r="AC6">
            <v>0</v>
          </cell>
          <cell r="AD6">
            <v>2011.5</v>
          </cell>
          <cell r="AE6">
            <v>0</v>
          </cell>
          <cell r="AF6">
            <v>0</v>
          </cell>
          <cell r="AG6">
            <v>0</v>
          </cell>
          <cell r="AH6">
            <v>0</v>
          </cell>
          <cell r="AI6">
            <v>0</v>
          </cell>
          <cell r="AJ6">
            <v>0</v>
          </cell>
          <cell r="AK6">
            <v>2011.5</v>
          </cell>
        </row>
        <row r="7">
          <cell r="C7" t="str">
            <v>Levetiracetam250mg</v>
          </cell>
          <cell r="D7" t="str">
            <v>Levetiracetam</v>
          </cell>
          <cell r="E7" t="str">
            <v>250mg</v>
          </cell>
          <cell r="F7" t="str">
            <v>Y</v>
          </cell>
          <cell r="G7">
            <v>2012.5</v>
          </cell>
          <cell r="H7">
            <v>0</v>
          </cell>
          <cell r="I7">
            <v>0</v>
          </cell>
          <cell r="J7">
            <v>0</v>
          </cell>
          <cell r="K7">
            <v>2012.5</v>
          </cell>
          <cell r="L7">
            <v>0</v>
          </cell>
          <cell r="M7">
            <v>0</v>
          </cell>
          <cell r="N7">
            <v>0</v>
          </cell>
          <cell r="O7">
            <v>0</v>
          </cell>
          <cell r="P7">
            <v>2012.5</v>
          </cell>
          <cell r="Q7">
            <v>0</v>
          </cell>
          <cell r="R7">
            <v>0</v>
          </cell>
          <cell r="S7">
            <v>2012.5</v>
          </cell>
          <cell r="T7">
            <v>0</v>
          </cell>
          <cell r="U7">
            <v>0</v>
          </cell>
          <cell r="V7">
            <v>0</v>
          </cell>
          <cell r="W7">
            <v>0</v>
          </cell>
          <cell r="X7">
            <v>0</v>
          </cell>
          <cell r="Y7">
            <v>2012.5</v>
          </cell>
          <cell r="Z7">
            <v>2012.5</v>
          </cell>
          <cell r="AA7">
            <v>0</v>
          </cell>
          <cell r="AB7">
            <v>0</v>
          </cell>
          <cell r="AC7">
            <v>0</v>
          </cell>
          <cell r="AD7">
            <v>2012.5</v>
          </cell>
          <cell r="AE7">
            <v>0</v>
          </cell>
          <cell r="AF7">
            <v>0</v>
          </cell>
          <cell r="AG7">
            <v>0</v>
          </cell>
          <cell r="AH7">
            <v>0</v>
          </cell>
          <cell r="AI7">
            <v>0</v>
          </cell>
          <cell r="AJ7">
            <v>0</v>
          </cell>
          <cell r="AK7">
            <v>2012.5</v>
          </cell>
        </row>
        <row r="8">
          <cell r="C8" t="str">
            <v>Levetiracetam500mg</v>
          </cell>
          <cell r="D8" t="str">
            <v>Levetiracetam</v>
          </cell>
          <cell r="E8" t="str">
            <v>500mg</v>
          </cell>
          <cell r="F8" t="str">
            <v>Y</v>
          </cell>
          <cell r="G8">
            <v>2012.5</v>
          </cell>
          <cell r="H8">
            <v>0</v>
          </cell>
          <cell r="I8">
            <v>0</v>
          </cell>
          <cell r="J8">
            <v>0</v>
          </cell>
          <cell r="K8">
            <v>2012.5</v>
          </cell>
          <cell r="L8">
            <v>0</v>
          </cell>
          <cell r="M8">
            <v>0</v>
          </cell>
          <cell r="N8">
            <v>0</v>
          </cell>
          <cell r="O8">
            <v>0</v>
          </cell>
          <cell r="P8">
            <v>2012.5</v>
          </cell>
          <cell r="Q8">
            <v>0</v>
          </cell>
          <cell r="R8">
            <v>0</v>
          </cell>
          <cell r="S8">
            <v>2012.5</v>
          </cell>
          <cell r="T8">
            <v>0</v>
          </cell>
          <cell r="U8">
            <v>0</v>
          </cell>
          <cell r="V8">
            <v>0</v>
          </cell>
          <cell r="W8">
            <v>0</v>
          </cell>
          <cell r="X8">
            <v>0</v>
          </cell>
          <cell r="Y8">
            <v>2012.5</v>
          </cell>
          <cell r="Z8">
            <v>2012.5</v>
          </cell>
          <cell r="AA8">
            <v>0</v>
          </cell>
          <cell r="AB8">
            <v>0</v>
          </cell>
          <cell r="AC8">
            <v>0</v>
          </cell>
          <cell r="AD8">
            <v>2012.5</v>
          </cell>
          <cell r="AE8">
            <v>0</v>
          </cell>
          <cell r="AF8">
            <v>0</v>
          </cell>
          <cell r="AG8">
            <v>0</v>
          </cell>
          <cell r="AH8">
            <v>0</v>
          </cell>
          <cell r="AI8">
            <v>0</v>
          </cell>
          <cell r="AJ8">
            <v>0</v>
          </cell>
          <cell r="AK8">
            <v>2012.5</v>
          </cell>
        </row>
        <row r="9">
          <cell r="C9" t="str">
            <v>Levetiracetam750mg</v>
          </cell>
          <cell r="D9" t="str">
            <v>Levetiracetam</v>
          </cell>
          <cell r="E9" t="str">
            <v>750mg</v>
          </cell>
          <cell r="F9" t="str">
            <v>Y</v>
          </cell>
          <cell r="G9">
            <v>2012.5</v>
          </cell>
          <cell r="H9">
            <v>0</v>
          </cell>
          <cell r="I9">
            <v>0</v>
          </cell>
          <cell r="J9">
            <v>0</v>
          </cell>
          <cell r="K9">
            <v>2012.5</v>
          </cell>
          <cell r="L9">
            <v>0</v>
          </cell>
          <cell r="M9">
            <v>0</v>
          </cell>
          <cell r="N9">
            <v>0</v>
          </cell>
          <cell r="O9">
            <v>0</v>
          </cell>
          <cell r="P9">
            <v>2012.5</v>
          </cell>
          <cell r="Q9">
            <v>0</v>
          </cell>
          <cell r="R9">
            <v>0</v>
          </cell>
          <cell r="S9">
            <v>2012.5</v>
          </cell>
          <cell r="T9">
            <v>0</v>
          </cell>
          <cell r="U9">
            <v>0</v>
          </cell>
          <cell r="V9">
            <v>0</v>
          </cell>
          <cell r="W9">
            <v>0</v>
          </cell>
          <cell r="X9">
            <v>0</v>
          </cell>
          <cell r="Y9">
            <v>2012.5</v>
          </cell>
          <cell r="Z9">
            <v>2012.5</v>
          </cell>
          <cell r="AA9">
            <v>0</v>
          </cell>
          <cell r="AB9">
            <v>0</v>
          </cell>
          <cell r="AC9">
            <v>0</v>
          </cell>
          <cell r="AD9">
            <v>2012.5</v>
          </cell>
          <cell r="AE9">
            <v>0</v>
          </cell>
          <cell r="AF9">
            <v>0</v>
          </cell>
          <cell r="AG9">
            <v>0</v>
          </cell>
          <cell r="AH9">
            <v>0</v>
          </cell>
          <cell r="AI9">
            <v>0</v>
          </cell>
          <cell r="AJ9">
            <v>0</v>
          </cell>
          <cell r="AK9">
            <v>2012.5</v>
          </cell>
        </row>
        <row r="10">
          <cell r="C10" t="str">
            <v>Levetiracetam1000mg</v>
          </cell>
          <cell r="D10" t="str">
            <v>Levetiracetam</v>
          </cell>
          <cell r="E10" t="str">
            <v>1000mg</v>
          </cell>
          <cell r="F10" t="str">
            <v>Y</v>
          </cell>
          <cell r="G10">
            <v>2012.5</v>
          </cell>
          <cell r="H10">
            <v>0</v>
          </cell>
          <cell r="I10">
            <v>0</v>
          </cell>
          <cell r="J10">
            <v>0</v>
          </cell>
          <cell r="K10">
            <v>2012.5</v>
          </cell>
          <cell r="L10">
            <v>0</v>
          </cell>
          <cell r="M10">
            <v>0</v>
          </cell>
          <cell r="N10">
            <v>0</v>
          </cell>
          <cell r="O10">
            <v>0</v>
          </cell>
          <cell r="P10">
            <v>2012.5</v>
          </cell>
          <cell r="Q10">
            <v>0</v>
          </cell>
          <cell r="R10">
            <v>0</v>
          </cell>
          <cell r="S10">
            <v>2012.5</v>
          </cell>
          <cell r="T10">
            <v>0</v>
          </cell>
          <cell r="U10">
            <v>0</v>
          </cell>
          <cell r="V10">
            <v>0</v>
          </cell>
          <cell r="W10">
            <v>0</v>
          </cell>
          <cell r="X10">
            <v>0</v>
          </cell>
          <cell r="Y10">
            <v>2012.5</v>
          </cell>
          <cell r="Z10">
            <v>2012.5</v>
          </cell>
          <cell r="AA10">
            <v>0</v>
          </cell>
          <cell r="AB10">
            <v>0</v>
          </cell>
          <cell r="AC10">
            <v>0</v>
          </cell>
          <cell r="AD10">
            <v>2012.5</v>
          </cell>
          <cell r="AE10">
            <v>0</v>
          </cell>
          <cell r="AF10">
            <v>0</v>
          </cell>
          <cell r="AG10">
            <v>0</v>
          </cell>
          <cell r="AH10">
            <v>0</v>
          </cell>
          <cell r="AI10">
            <v>0</v>
          </cell>
          <cell r="AJ10">
            <v>0</v>
          </cell>
          <cell r="AK10">
            <v>2012.5</v>
          </cell>
        </row>
        <row r="11">
          <cell r="C11" t="str">
            <v>Montelukast4mg</v>
          </cell>
          <cell r="D11" t="str">
            <v>Montelukast</v>
          </cell>
          <cell r="E11" t="str">
            <v>4mg</v>
          </cell>
          <cell r="F11" t="str">
            <v>Y</v>
          </cell>
          <cell r="G11">
            <v>2011.5</v>
          </cell>
          <cell r="H11">
            <v>0</v>
          </cell>
          <cell r="I11">
            <v>0</v>
          </cell>
          <cell r="J11">
            <v>0</v>
          </cell>
          <cell r="K11">
            <v>2011.5</v>
          </cell>
          <cell r="L11">
            <v>0</v>
          </cell>
          <cell r="M11">
            <v>0</v>
          </cell>
          <cell r="N11">
            <v>0</v>
          </cell>
          <cell r="O11">
            <v>0</v>
          </cell>
          <cell r="P11">
            <v>2011.5</v>
          </cell>
          <cell r="Q11">
            <v>0</v>
          </cell>
          <cell r="R11">
            <v>0</v>
          </cell>
          <cell r="S11">
            <v>2011.5</v>
          </cell>
          <cell r="T11">
            <v>0</v>
          </cell>
          <cell r="U11">
            <v>0</v>
          </cell>
          <cell r="V11">
            <v>0</v>
          </cell>
          <cell r="W11">
            <v>0</v>
          </cell>
          <cell r="X11">
            <v>0</v>
          </cell>
          <cell r="Y11">
            <v>2011.5</v>
          </cell>
          <cell r="Z11">
            <v>2011.5</v>
          </cell>
          <cell r="AA11">
            <v>0</v>
          </cell>
          <cell r="AB11">
            <v>0</v>
          </cell>
          <cell r="AC11">
            <v>0</v>
          </cell>
          <cell r="AD11">
            <v>2011.5</v>
          </cell>
          <cell r="AE11">
            <v>0</v>
          </cell>
          <cell r="AF11">
            <v>0</v>
          </cell>
          <cell r="AG11">
            <v>0</v>
          </cell>
          <cell r="AH11">
            <v>0</v>
          </cell>
          <cell r="AI11">
            <v>0</v>
          </cell>
          <cell r="AJ11">
            <v>0</v>
          </cell>
          <cell r="AK11">
            <v>2011.5</v>
          </cell>
        </row>
        <row r="12">
          <cell r="C12" t="str">
            <v>Montelukast5mg</v>
          </cell>
          <cell r="D12" t="str">
            <v>Montelukast</v>
          </cell>
          <cell r="E12" t="str">
            <v>5mg</v>
          </cell>
          <cell r="F12" t="str">
            <v>Y</v>
          </cell>
          <cell r="G12">
            <v>2011.5</v>
          </cell>
          <cell r="H12">
            <v>0</v>
          </cell>
          <cell r="I12">
            <v>0</v>
          </cell>
          <cell r="J12">
            <v>0</v>
          </cell>
          <cell r="K12">
            <v>2011.5</v>
          </cell>
          <cell r="L12">
            <v>0</v>
          </cell>
          <cell r="M12">
            <v>0</v>
          </cell>
          <cell r="N12">
            <v>0</v>
          </cell>
          <cell r="O12">
            <v>0</v>
          </cell>
          <cell r="P12">
            <v>2011.5</v>
          </cell>
          <cell r="Q12">
            <v>0</v>
          </cell>
          <cell r="R12">
            <v>0</v>
          </cell>
          <cell r="S12">
            <v>2011.5</v>
          </cell>
          <cell r="T12">
            <v>0</v>
          </cell>
          <cell r="U12">
            <v>0</v>
          </cell>
          <cell r="V12">
            <v>0</v>
          </cell>
          <cell r="W12">
            <v>0</v>
          </cell>
          <cell r="X12">
            <v>0</v>
          </cell>
          <cell r="Y12">
            <v>2011.5</v>
          </cell>
          <cell r="Z12">
            <v>2011.5</v>
          </cell>
          <cell r="AA12">
            <v>0</v>
          </cell>
          <cell r="AB12">
            <v>0</v>
          </cell>
          <cell r="AC12">
            <v>0</v>
          </cell>
          <cell r="AD12">
            <v>2011.5</v>
          </cell>
          <cell r="AE12">
            <v>0</v>
          </cell>
          <cell r="AF12">
            <v>0</v>
          </cell>
          <cell r="AG12">
            <v>0</v>
          </cell>
          <cell r="AH12">
            <v>0</v>
          </cell>
          <cell r="AI12">
            <v>0</v>
          </cell>
          <cell r="AJ12">
            <v>0</v>
          </cell>
          <cell r="AK12">
            <v>2011.5</v>
          </cell>
        </row>
        <row r="13">
          <cell r="C13" t="str">
            <v>Montelukast10mg</v>
          </cell>
          <cell r="D13" t="str">
            <v>Montelukast</v>
          </cell>
          <cell r="E13" t="str">
            <v>10mg</v>
          </cell>
          <cell r="F13" t="str">
            <v>Y</v>
          </cell>
          <cell r="G13">
            <v>2012.25</v>
          </cell>
          <cell r="H13">
            <v>0</v>
          </cell>
          <cell r="I13">
            <v>0</v>
          </cell>
          <cell r="J13">
            <v>0</v>
          </cell>
          <cell r="K13">
            <v>2012.25</v>
          </cell>
          <cell r="L13">
            <v>0</v>
          </cell>
          <cell r="M13">
            <v>0</v>
          </cell>
          <cell r="N13">
            <v>0</v>
          </cell>
          <cell r="O13">
            <v>0</v>
          </cell>
          <cell r="P13">
            <v>2012.25</v>
          </cell>
          <cell r="Q13">
            <v>0</v>
          </cell>
          <cell r="R13">
            <v>0</v>
          </cell>
          <cell r="S13">
            <v>2012.25</v>
          </cell>
          <cell r="T13">
            <v>0</v>
          </cell>
          <cell r="U13">
            <v>0</v>
          </cell>
          <cell r="V13">
            <v>0</v>
          </cell>
          <cell r="W13">
            <v>0</v>
          </cell>
          <cell r="X13">
            <v>0</v>
          </cell>
          <cell r="Y13">
            <v>2012.25</v>
          </cell>
          <cell r="Z13">
            <v>2012.25</v>
          </cell>
          <cell r="AA13">
            <v>0</v>
          </cell>
          <cell r="AB13">
            <v>0</v>
          </cell>
          <cell r="AC13">
            <v>0</v>
          </cell>
          <cell r="AD13">
            <v>2012.25</v>
          </cell>
          <cell r="AE13">
            <v>0</v>
          </cell>
          <cell r="AF13">
            <v>0</v>
          </cell>
          <cell r="AG13">
            <v>0</v>
          </cell>
          <cell r="AH13">
            <v>0</v>
          </cell>
          <cell r="AI13">
            <v>0</v>
          </cell>
          <cell r="AJ13">
            <v>0</v>
          </cell>
          <cell r="AK13">
            <v>2012.25</v>
          </cell>
        </row>
        <row r="14">
          <cell r="C14" t="str">
            <v>Montelukast15mg</v>
          </cell>
          <cell r="D14" t="str">
            <v>Montelukast</v>
          </cell>
          <cell r="E14" t="str">
            <v>15mg</v>
          </cell>
          <cell r="F14" t="str">
            <v>Y</v>
          </cell>
          <cell r="G14">
            <v>2012.25</v>
          </cell>
          <cell r="H14">
            <v>0</v>
          </cell>
          <cell r="I14">
            <v>0</v>
          </cell>
          <cell r="J14">
            <v>0</v>
          </cell>
          <cell r="K14">
            <v>2012.25</v>
          </cell>
          <cell r="L14">
            <v>0</v>
          </cell>
          <cell r="M14">
            <v>0</v>
          </cell>
          <cell r="N14">
            <v>0</v>
          </cell>
          <cell r="O14">
            <v>0</v>
          </cell>
          <cell r="P14">
            <v>2012.25</v>
          </cell>
          <cell r="Q14">
            <v>0</v>
          </cell>
          <cell r="R14">
            <v>0</v>
          </cell>
          <cell r="S14">
            <v>2012.25</v>
          </cell>
          <cell r="T14">
            <v>0</v>
          </cell>
          <cell r="U14">
            <v>0</v>
          </cell>
          <cell r="V14">
            <v>0</v>
          </cell>
          <cell r="W14">
            <v>0</v>
          </cell>
          <cell r="X14">
            <v>0</v>
          </cell>
          <cell r="Y14">
            <v>2012.25</v>
          </cell>
          <cell r="Z14">
            <v>2012.25</v>
          </cell>
          <cell r="AA14">
            <v>0</v>
          </cell>
          <cell r="AB14">
            <v>0</v>
          </cell>
          <cell r="AC14">
            <v>0</v>
          </cell>
          <cell r="AD14">
            <v>2012.25</v>
          </cell>
          <cell r="AE14">
            <v>0</v>
          </cell>
          <cell r="AF14">
            <v>0</v>
          </cell>
          <cell r="AG14">
            <v>0</v>
          </cell>
          <cell r="AH14">
            <v>0</v>
          </cell>
          <cell r="AI14">
            <v>0</v>
          </cell>
          <cell r="AJ14">
            <v>0</v>
          </cell>
          <cell r="AK14">
            <v>2012.25</v>
          </cell>
        </row>
        <row r="15">
          <cell r="C15" t="str">
            <v>Montelukast30mg</v>
          </cell>
          <cell r="D15" t="str">
            <v>Montelukast</v>
          </cell>
          <cell r="E15" t="str">
            <v>30mg</v>
          </cell>
          <cell r="F15" t="str">
            <v>Y</v>
          </cell>
          <cell r="G15">
            <v>2012.25</v>
          </cell>
          <cell r="H15">
            <v>0</v>
          </cell>
          <cell r="I15">
            <v>0</v>
          </cell>
          <cell r="J15">
            <v>0</v>
          </cell>
          <cell r="K15">
            <v>2012.25</v>
          </cell>
          <cell r="L15">
            <v>0</v>
          </cell>
          <cell r="M15">
            <v>0</v>
          </cell>
          <cell r="N15">
            <v>0</v>
          </cell>
          <cell r="O15">
            <v>0</v>
          </cell>
          <cell r="P15">
            <v>2012.25</v>
          </cell>
          <cell r="Q15">
            <v>0</v>
          </cell>
          <cell r="R15">
            <v>0</v>
          </cell>
          <cell r="S15">
            <v>2012.25</v>
          </cell>
          <cell r="T15">
            <v>0</v>
          </cell>
          <cell r="U15">
            <v>0</v>
          </cell>
          <cell r="V15">
            <v>0</v>
          </cell>
          <cell r="W15">
            <v>0</v>
          </cell>
          <cell r="X15">
            <v>0</v>
          </cell>
          <cell r="Y15">
            <v>2012.25</v>
          </cell>
          <cell r="Z15">
            <v>2012.25</v>
          </cell>
          <cell r="AA15">
            <v>0</v>
          </cell>
          <cell r="AB15">
            <v>0</v>
          </cell>
          <cell r="AC15">
            <v>0</v>
          </cell>
          <cell r="AD15">
            <v>2012.25</v>
          </cell>
          <cell r="AE15">
            <v>0</v>
          </cell>
          <cell r="AF15">
            <v>0</v>
          </cell>
          <cell r="AG15">
            <v>0</v>
          </cell>
          <cell r="AH15">
            <v>0</v>
          </cell>
          <cell r="AI15">
            <v>0</v>
          </cell>
          <cell r="AJ15">
            <v>0</v>
          </cell>
          <cell r="AK15">
            <v>2012.25</v>
          </cell>
        </row>
        <row r="16">
          <cell r="C16" t="str">
            <v>Pioglitazone45mg</v>
          </cell>
          <cell r="D16" t="str">
            <v>Pioglitazone</v>
          </cell>
          <cell r="E16" t="str">
            <v>45mg</v>
          </cell>
          <cell r="F16" t="str">
            <v>Y</v>
          </cell>
          <cell r="G16">
            <v>2012.25</v>
          </cell>
          <cell r="H16">
            <v>0</v>
          </cell>
          <cell r="I16">
            <v>0</v>
          </cell>
          <cell r="J16">
            <v>0</v>
          </cell>
          <cell r="K16">
            <v>2012.25</v>
          </cell>
          <cell r="L16">
            <v>0</v>
          </cell>
          <cell r="M16">
            <v>0</v>
          </cell>
          <cell r="N16">
            <v>0</v>
          </cell>
          <cell r="O16">
            <v>0</v>
          </cell>
          <cell r="P16">
            <v>2012.25</v>
          </cell>
          <cell r="Q16">
            <v>0</v>
          </cell>
          <cell r="R16">
            <v>0</v>
          </cell>
          <cell r="S16">
            <v>2012.25</v>
          </cell>
          <cell r="T16">
            <v>0</v>
          </cell>
          <cell r="U16">
            <v>0</v>
          </cell>
          <cell r="V16">
            <v>0</v>
          </cell>
          <cell r="W16">
            <v>0</v>
          </cell>
          <cell r="X16">
            <v>0</v>
          </cell>
          <cell r="Y16">
            <v>2012.25</v>
          </cell>
          <cell r="Z16">
            <v>2012.25</v>
          </cell>
          <cell r="AA16">
            <v>0</v>
          </cell>
          <cell r="AB16">
            <v>0</v>
          </cell>
          <cell r="AC16">
            <v>0</v>
          </cell>
          <cell r="AD16">
            <v>2012.25</v>
          </cell>
          <cell r="AE16">
            <v>0</v>
          </cell>
          <cell r="AF16">
            <v>0</v>
          </cell>
          <cell r="AG16">
            <v>0</v>
          </cell>
          <cell r="AH16">
            <v>0</v>
          </cell>
          <cell r="AI16">
            <v>0</v>
          </cell>
          <cell r="AJ16">
            <v>0</v>
          </cell>
          <cell r="AK16">
            <v>2012.25</v>
          </cell>
        </row>
        <row r="17">
          <cell r="C17" t="str">
            <v>Aceclofenac100mg</v>
          </cell>
          <cell r="D17" t="str">
            <v>Aceclofenac</v>
          </cell>
          <cell r="E17" t="str">
            <v>100mg</v>
          </cell>
          <cell r="F17" t="str">
            <v>Y</v>
          </cell>
          <cell r="G17">
            <v>2010.25</v>
          </cell>
          <cell r="H17">
            <v>0</v>
          </cell>
          <cell r="I17">
            <v>0</v>
          </cell>
          <cell r="J17">
            <v>0</v>
          </cell>
          <cell r="K17">
            <v>2011</v>
          </cell>
          <cell r="L17">
            <v>0</v>
          </cell>
          <cell r="M17">
            <v>0</v>
          </cell>
          <cell r="N17">
            <v>0</v>
          </cell>
          <cell r="O17">
            <v>0</v>
          </cell>
          <cell r="P17">
            <v>2011</v>
          </cell>
          <cell r="Q17">
            <v>0</v>
          </cell>
          <cell r="R17">
            <v>0</v>
          </cell>
          <cell r="S17">
            <v>2011</v>
          </cell>
          <cell r="T17">
            <v>0</v>
          </cell>
          <cell r="U17">
            <v>0</v>
          </cell>
          <cell r="V17">
            <v>0</v>
          </cell>
          <cell r="W17">
            <v>0</v>
          </cell>
          <cell r="X17">
            <v>0</v>
          </cell>
          <cell r="Y17">
            <v>2011</v>
          </cell>
          <cell r="Z17">
            <v>2011</v>
          </cell>
          <cell r="AA17">
            <v>0</v>
          </cell>
          <cell r="AB17">
            <v>0</v>
          </cell>
          <cell r="AC17">
            <v>0</v>
          </cell>
          <cell r="AD17">
            <v>2011</v>
          </cell>
          <cell r="AE17">
            <v>0</v>
          </cell>
          <cell r="AF17">
            <v>0</v>
          </cell>
          <cell r="AG17">
            <v>0</v>
          </cell>
          <cell r="AH17">
            <v>0</v>
          </cell>
          <cell r="AI17">
            <v>0</v>
          </cell>
          <cell r="AJ17">
            <v>0</v>
          </cell>
          <cell r="AK17">
            <v>2010.25</v>
          </cell>
        </row>
        <row r="18">
          <cell r="C18" t="str">
            <v>Aripiprazole5mg</v>
          </cell>
          <cell r="D18" t="str">
            <v>Aripiprazole</v>
          </cell>
          <cell r="E18" t="str">
            <v>5mg</v>
          </cell>
          <cell r="F18" t="str">
            <v>Y</v>
          </cell>
          <cell r="G18">
            <v>2016</v>
          </cell>
          <cell r="H18">
            <v>0</v>
          </cell>
          <cell r="I18">
            <v>0</v>
          </cell>
          <cell r="J18">
            <v>0</v>
          </cell>
          <cell r="K18">
            <v>2016</v>
          </cell>
          <cell r="L18">
            <v>0</v>
          </cell>
          <cell r="M18">
            <v>0</v>
          </cell>
          <cell r="N18">
            <v>0</v>
          </cell>
          <cell r="O18">
            <v>0</v>
          </cell>
          <cell r="P18">
            <v>2016</v>
          </cell>
          <cell r="Q18">
            <v>0</v>
          </cell>
          <cell r="R18">
            <v>0</v>
          </cell>
          <cell r="S18">
            <v>2016</v>
          </cell>
          <cell r="T18">
            <v>0</v>
          </cell>
          <cell r="U18">
            <v>0</v>
          </cell>
          <cell r="V18">
            <v>0</v>
          </cell>
          <cell r="W18">
            <v>0</v>
          </cell>
          <cell r="X18">
            <v>0</v>
          </cell>
          <cell r="Y18">
            <v>2016</v>
          </cell>
          <cell r="Z18">
            <v>2016</v>
          </cell>
          <cell r="AA18">
            <v>0</v>
          </cell>
          <cell r="AB18">
            <v>0</v>
          </cell>
          <cell r="AC18">
            <v>0</v>
          </cell>
          <cell r="AD18">
            <v>2016</v>
          </cell>
          <cell r="AE18">
            <v>0</v>
          </cell>
          <cell r="AF18">
            <v>0</v>
          </cell>
          <cell r="AG18">
            <v>0</v>
          </cell>
          <cell r="AH18">
            <v>0</v>
          </cell>
          <cell r="AI18">
            <v>0</v>
          </cell>
          <cell r="AJ18">
            <v>0</v>
          </cell>
          <cell r="AK18">
            <v>2016</v>
          </cell>
        </row>
        <row r="19">
          <cell r="C19" t="str">
            <v>Aripiprazole10mg</v>
          </cell>
          <cell r="D19" t="str">
            <v>Aripiprazole</v>
          </cell>
          <cell r="E19" t="str">
            <v>10mg</v>
          </cell>
          <cell r="F19" t="str">
            <v>Y</v>
          </cell>
          <cell r="G19">
            <v>2016</v>
          </cell>
          <cell r="H19">
            <v>0</v>
          </cell>
          <cell r="I19">
            <v>0</v>
          </cell>
          <cell r="J19">
            <v>0</v>
          </cell>
          <cell r="K19">
            <v>2016</v>
          </cell>
          <cell r="L19">
            <v>0</v>
          </cell>
          <cell r="M19">
            <v>0</v>
          </cell>
          <cell r="N19">
            <v>0</v>
          </cell>
          <cell r="O19">
            <v>0</v>
          </cell>
          <cell r="P19">
            <v>2016</v>
          </cell>
          <cell r="Q19">
            <v>0</v>
          </cell>
          <cell r="R19">
            <v>0</v>
          </cell>
          <cell r="S19">
            <v>2016</v>
          </cell>
          <cell r="T19">
            <v>0</v>
          </cell>
          <cell r="U19">
            <v>0</v>
          </cell>
          <cell r="V19">
            <v>0</v>
          </cell>
          <cell r="W19">
            <v>0</v>
          </cell>
          <cell r="X19">
            <v>0</v>
          </cell>
          <cell r="Y19">
            <v>2016</v>
          </cell>
          <cell r="Z19">
            <v>2016</v>
          </cell>
          <cell r="AA19">
            <v>0</v>
          </cell>
          <cell r="AB19">
            <v>0</v>
          </cell>
          <cell r="AC19">
            <v>0</v>
          </cell>
          <cell r="AD19">
            <v>2016</v>
          </cell>
          <cell r="AE19">
            <v>0</v>
          </cell>
          <cell r="AF19">
            <v>0</v>
          </cell>
          <cell r="AG19">
            <v>0</v>
          </cell>
          <cell r="AH19">
            <v>0</v>
          </cell>
          <cell r="AI19">
            <v>0</v>
          </cell>
          <cell r="AJ19">
            <v>0</v>
          </cell>
          <cell r="AK19">
            <v>2016</v>
          </cell>
        </row>
        <row r="20">
          <cell r="C20" t="str">
            <v>Aripiprazole15mg</v>
          </cell>
          <cell r="D20" t="str">
            <v>Aripiprazole</v>
          </cell>
          <cell r="E20" t="str">
            <v>15mg</v>
          </cell>
          <cell r="F20" t="str">
            <v>Y</v>
          </cell>
          <cell r="G20">
            <v>2016</v>
          </cell>
          <cell r="H20">
            <v>0</v>
          </cell>
          <cell r="I20">
            <v>0</v>
          </cell>
          <cell r="J20">
            <v>0</v>
          </cell>
          <cell r="K20">
            <v>2016</v>
          </cell>
          <cell r="L20">
            <v>0</v>
          </cell>
          <cell r="M20">
            <v>0</v>
          </cell>
          <cell r="N20">
            <v>0</v>
          </cell>
          <cell r="O20">
            <v>0</v>
          </cell>
          <cell r="P20">
            <v>2016</v>
          </cell>
          <cell r="Q20">
            <v>0</v>
          </cell>
          <cell r="R20">
            <v>0</v>
          </cell>
          <cell r="S20">
            <v>2016</v>
          </cell>
          <cell r="T20">
            <v>0</v>
          </cell>
          <cell r="U20">
            <v>0</v>
          </cell>
          <cell r="V20">
            <v>0</v>
          </cell>
          <cell r="W20">
            <v>0</v>
          </cell>
          <cell r="X20">
            <v>0</v>
          </cell>
          <cell r="Y20">
            <v>2016</v>
          </cell>
          <cell r="Z20">
            <v>2016</v>
          </cell>
          <cell r="AA20">
            <v>0</v>
          </cell>
          <cell r="AB20">
            <v>0</v>
          </cell>
          <cell r="AC20">
            <v>0</v>
          </cell>
          <cell r="AD20">
            <v>2016</v>
          </cell>
          <cell r="AE20">
            <v>0</v>
          </cell>
          <cell r="AF20">
            <v>0</v>
          </cell>
          <cell r="AG20">
            <v>0</v>
          </cell>
          <cell r="AH20">
            <v>0</v>
          </cell>
          <cell r="AI20">
            <v>0</v>
          </cell>
          <cell r="AJ20">
            <v>0</v>
          </cell>
          <cell r="AK20">
            <v>2016</v>
          </cell>
        </row>
        <row r="21">
          <cell r="C21" t="str">
            <v>Aripiprazole30mg</v>
          </cell>
          <cell r="D21" t="str">
            <v>Aripiprazole</v>
          </cell>
          <cell r="E21" t="str">
            <v>30mg</v>
          </cell>
          <cell r="F21" t="str">
            <v>Y</v>
          </cell>
          <cell r="G21">
            <v>2016</v>
          </cell>
          <cell r="H21">
            <v>0</v>
          </cell>
          <cell r="I21">
            <v>0</v>
          </cell>
          <cell r="J21">
            <v>0</v>
          </cell>
          <cell r="K21">
            <v>2016</v>
          </cell>
          <cell r="L21">
            <v>0</v>
          </cell>
          <cell r="M21">
            <v>0</v>
          </cell>
          <cell r="N21">
            <v>0</v>
          </cell>
          <cell r="O21">
            <v>0</v>
          </cell>
          <cell r="P21">
            <v>2016</v>
          </cell>
          <cell r="Q21">
            <v>0</v>
          </cell>
          <cell r="R21">
            <v>0</v>
          </cell>
          <cell r="S21">
            <v>2016</v>
          </cell>
          <cell r="T21">
            <v>0</v>
          </cell>
          <cell r="U21">
            <v>0</v>
          </cell>
          <cell r="V21">
            <v>0</v>
          </cell>
          <cell r="W21">
            <v>0</v>
          </cell>
          <cell r="X21">
            <v>0</v>
          </cell>
          <cell r="Y21">
            <v>2016</v>
          </cell>
          <cell r="Z21">
            <v>2016</v>
          </cell>
          <cell r="AA21">
            <v>0</v>
          </cell>
          <cell r="AB21">
            <v>0</v>
          </cell>
          <cell r="AC21">
            <v>0</v>
          </cell>
          <cell r="AD21">
            <v>2016</v>
          </cell>
          <cell r="AE21">
            <v>0</v>
          </cell>
          <cell r="AF21">
            <v>0</v>
          </cell>
          <cell r="AG21">
            <v>0</v>
          </cell>
          <cell r="AH21">
            <v>0</v>
          </cell>
          <cell r="AI21">
            <v>0</v>
          </cell>
          <cell r="AJ21">
            <v>0</v>
          </cell>
          <cell r="AK21">
            <v>2016</v>
          </cell>
        </row>
        <row r="22">
          <cell r="C22" t="str">
            <v>Bisoprolol2.5mg</v>
          </cell>
          <cell r="D22" t="str">
            <v>Bisoprolol</v>
          </cell>
          <cell r="E22" t="str">
            <v>2.5mg</v>
          </cell>
          <cell r="F22" t="str">
            <v>Y</v>
          </cell>
          <cell r="G22">
            <v>2012.5</v>
          </cell>
          <cell r="H22">
            <v>0</v>
          </cell>
          <cell r="I22">
            <v>0</v>
          </cell>
          <cell r="J22">
            <v>0</v>
          </cell>
          <cell r="K22">
            <v>2012.5</v>
          </cell>
          <cell r="L22">
            <v>0</v>
          </cell>
          <cell r="M22">
            <v>0</v>
          </cell>
          <cell r="N22">
            <v>0</v>
          </cell>
          <cell r="O22">
            <v>0</v>
          </cell>
          <cell r="P22">
            <v>2012.5</v>
          </cell>
          <cell r="Q22">
            <v>0</v>
          </cell>
          <cell r="R22">
            <v>0</v>
          </cell>
          <cell r="S22">
            <v>2012.5</v>
          </cell>
          <cell r="T22">
            <v>0</v>
          </cell>
          <cell r="U22">
            <v>0</v>
          </cell>
          <cell r="V22">
            <v>0</v>
          </cell>
          <cell r="W22">
            <v>0</v>
          </cell>
          <cell r="X22">
            <v>0</v>
          </cell>
          <cell r="Y22">
            <v>2012.5</v>
          </cell>
          <cell r="Z22">
            <v>2012.5</v>
          </cell>
          <cell r="AA22">
            <v>0</v>
          </cell>
          <cell r="AB22">
            <v>0</v>
          </cell>
          <cell r="AC22">
            <v>0</v>
          </cell>
          <cell r="AD22">
            <v>2012.5</v>
          </cell>
          <cell r="AE22">
            <v>0</v>
          </cell>
          <cell r="AF22">
            <v>0</v>
          </cell>
          <cell r="AG22">
            <v>0</v>
          </cell>
          <cell r="AH22">
            <v>0</v>
          </cell>
          <cell r="AI22">
            <v>0</v>
          </cell>
          <cell r="AJ22">
            <v>0</v>
          </cell>
          <cell r="AK22">
            <v>2012.5</v>
          </cell>
        </row>
        <row r="23">
          <cell r="C23" t="str">
            <v>Bisoprolol5mg</v>
          </cell>
          <cell r="D23" t="str">
            <v>Bisoprolol</v>
          </cell>
          <cell r="E23" t="str">
            <v>5mg</v>
          </cell>
          <cell r="F23" t="str">
            <v>Y</v>
          </cell>
          <cell r="G23">
            <v>2012.5</v>
          </cell>
          <cell r="H23">
            <v>0</v>
          </cell>
          <cell r="I23">
            <v>0</v>
          </cell>
          <cell r="J23">
            <v>0</v>
          </cell>
          <cell r="K23">
            <v>2012.5</v>
          </cell>
          <cell r="L23">
            <v>0</v>
          </cell>
          <cell r="M23">
            <v>0</v>
          </cell>
          <cell r="N23">
            <v>0</v>
          </cell>
          <cell r="O23">
            <v>0</v>
          </cell>
          <cell r="P23">
            <v>2012.5</v>
          </cell>
          <cell r="Q23">
            <v>0</v>
          </cell>
          <cell r="R23">
            <v>0</v>
          </cell>
          <cell r="S23">
            <v>2012.5</v>
          </cell>
          <cell r="T23">
            <v>0</v>
          </cell>
          <cell r="U23">
            <v>0</v>
          </cell>
          <cell r="V23">
            <v>0</v>
          </cell>
          <cell r="W23">
            <v>0</v>
          </cell>
          <cell r="X23">
            <v>0</v>
          </cell>
          <cell r="Y23">
            <v>2012.5</v>
          </cell>
          <cell r="Z23">
            <v>2012.5</v>
          </cell>
          <cell r="AA23">
            <v>0</v>
          </cell>
          <cell r="AB23">
            <v>0</v>
          </cell>
          <cell r="AC23">
            <v>0</v>
          </cell>
          <cell r="AD23">
            <v>2012.5</v>
          </cell>
          <cell r="AE23">
            <v>0</v>
          </cell>
          <cell r="AF23">
            <v>0</v>
          </cell>
          <cell r="AG23">
            <v>0</v>
          </cell>
          <cell r="AH23">
            <v>0</v>
          </cell>
          <cell r="AI23">
            <v>0</v>
          </cell>
          <cell r="AJ23">
            <v>0</v>
          </cell>
          <cell r="AK23">
            <v>2012.5</v>
          </cell>
        </row>
        <row r="24">
          <cell r="C24" t="str">
            <v>Bisoprolol10mg</v>
          </cell>
          <cell r="D24" t="str">
            <v>Bisoprolol</v>
          </cell>
          <cell r="E24" t="str">
            <v>10mg</v>
          </cell>
          <cell r="F24" t="str">
            <v>Y</v>
          </cell>
          <cell r="G24">
            <v>2012.5</v>
          </cell>
          <cell r="H24">
            <v>0</v>
          </cell>
          <cell r="I24">
            <v>0</v>
          </cell>
          <cell r="J24">
            <v>0</v>
          </cell>
          <cell r="K24">
            <v>2012.5</v>
          </cell>
          <cell r="L24">
            <v>0</v>
          </cell>
          <cell r="M24">
            <v>0</v>
          </cell>
          <cell r="N24">
            <v>0</v>
          </cell>
          <cell r="O24">
            <v>0</v>
          </cell>
          <cell r="P24">
            <v>2012.5</v>
          </cell>
          <cell r="Q24">
            <v>0</v>
          </cell>
          <cell r="R24">
            <v>0</v>
          </cell>
          <cell r="S24">
            <v>2012.5</v>
          </cell>
          <cell r="T24">
            <v>0</v>
          </cell>
          <cell r="U24">
            <v>0</v>
          </cell>
          <cell r="V24">
            <v>0</v>
          </cell>
          <cell r="W24">
            <v>0</v>
          </cell>
          <cell r="X24">
            <v>0</v>
          </cell>
          <cell r="Y24">
            <v>2012.5</v>
          </cell>
          <cell r="Z24">
            <v>2012.5</v>
          </cell>
          <cell r="AA24">
            <v>0</v>
          </cell>
          <cell r="AB24">
            <v>0</v>
          </cell>
          <cell r="AC24">
            <v>0</v>
          </cell>
          <cell r="AD24">
            <v>2012.5</v>
          </cell>
          <cell r="AE24">
            <v>0</v>
          </cell>
          <cell r="AF24">
            <v>0</v>
          </cell>
          <cell r="AG24">
            <v>0</v>
          </cell>
          <cell r="AH24">
            <v>0</v>
          </cell>
          <cell r="AI24">
            <v>0</v>
          </cell>
          <cell r="AJ24">
            <v>0</v>
          </cell>
          <cell r="AK24">
            <v>2012.5</v>
          </cell>
        </row>
        <row r="25">
          <cell r="C25" t="str">
            <v>Calcium Carbonate500mg</v>
          </cell>
          <cell r="D25" t="str">
            <v>Calcium Carbonate</v>
          </cell>
          <cell r="E25" t="str">
            <v>500mg</v>
          </cell>
          <cell r="F25" t="str">
            <v>Y</v>
          </cell>
          <cell r="G25">
            <v>2012.25</v>
          </cell>
          <cell r="H25">
            <v>0</v>
          </cell>
          <cell r="I25">
            <v>0</v>
          </cell>
          <cell r="J25">
            <v>0</v>
          </cell>
          <cell r="K25">
            <v>2012.25</v>
          </cell>
          <cell r="L25">
            <v>0</v>
          </cell>
          <cell r="M25">
            <v>0</v>
          </cell>
          <cell r="N25">
            <v>0</v>
          </cell>
          <cell r="O25">
            <v>0</v>
          </cell>
          <cell r="P25">
            <v>2012.25</v>
          </cell>
          <cell r="Q25">
            <v>0</v>
          </cell>
          <cell r="R25">
            <v>0</v>
          </cell>
          <cell r="S25">
            <v>2012.25</v>
          </cell>
          <cell r="T25">
            <v>0</v>
          </cell>
          <cell r="U25">
            <v>0</v>
          </cell>
          <cell r="V25">
            <v>0</v>
          </cell>
          <cell r="W25">
            <v>0</v>
          </cell>
          <cell r="X25">
            <v>0</v>
          </cell>
          <cell r="Y25">
            <v>2012.25</v>
          </cell>
          <cell r="Z25">
            <v>2012.25</v>
          </cell>
          <cell r="AA25">
            <v>0</v>
          </cell>
          <cell r="AB25">
            <v>0</v>
          </cell>
          <cell r="AC25">
            <v>0</v>
          </cell>
          <cell r="AD25">
            <v>2012.25</v>
          </cell>
          <cell r="AE25">
            <v>0</v>
          </cell>
          <cell r="AF25">
            <v>0</v>
          </cell>
          <cell r="AG25">
            <v>0</v>
          </cell>
          <cell r="AH25">
            <v>0</v>
          </cell>
          <cell r="AI25">
            <v>0</v>
          </cell>
          <cell r="AJ25">
            <v>0</v>
          </cell>
          <cell r="AK25">
            <v>2012.25</v>
          </cell>
        </row>
        <row r="26">
          <cell r="C26" t="str">
            <v>Capecitabine150mg</v>
          </cell>
          <cell r="D26" t="str">
            <v>Capecitabine</v>
          </cell>
          <cell r="E26" t="str">
            <v>150mg</v>
          </cell>
          <cell r="F26" t="str">
            <v>Y</v>
          </cell>
          <cell r="G26">
            <v>2012.75</v>
          </cell>
          <cell r="H26">
            <v>0</v>
          </cell>
          <cell r="I26">
            <v>0</v>
          </cell>
          <cell r="J26">
            <v>0</v>
          </cell>
          <cell r="K26">
            <v>2012.75</v>
          </cell>
          <cell r="L26">
            <v>0</v>
          </cell>
          <cell r="M26">
            <v>0</v>
          </cell>
          <cell r="N26">
            <v>0</v>
          </cell>
          <cell r="O26">
            <v>0</v>
          </cell>
          <cell r="P26">
            <v>2012.75</v>
          </cell>
          <cell r="Q26">
            <v>0</v>
          </cell>
          <cell r="R26">
            <v>0</v>
          </cell>
          <cell r="S26">
            <v>2012.75</v>
          </cell>
          <cell r="T26">
            <v>0</v>
          </cell>
          <cell r="U26">
            <v>0</v>
          </cell>
          <cell r="V26">
            <v>0</v>
          </cell>
          <cell r="W26">
            <v>0</v>
          </cell>
          <cell r="X26">
            <v>0</v>
          </cell>
          <cell r="Y26">
            <v>2012.75</v>
          </cell>
          <cell r="Z26">
            <v>2012.75</v>
          </cell>
          <cell r="AA26">
            <v>0</v>
          </cell>
          <cell r="AB26">
            <v>0</v>
          </cell>
          <cell r="AC26">
            <v>0</v>
          </cell>
          <cell r="AD26">
            <v>2012.75</v>
          </cell>
          <cell r="AE26">
            <v>0</v>
          </cell>
          <cell r="AF26">
            <v>0</v>
          </cell>
          <cell r="AG26">
            <v>0</v>
          </cell>
          <cell r="AH26">
            <v>0</v>
          </cell>
          <cell r="AI26">
            <v>0</v>
          </cell>
          <cell r="AJ26">
            <v>0</v>
          </cell>
          <cell r="AK26">
            <v>2012.75</v>
          </cell>
        </row>
        <row r="27">
          <cell r="C27" t="str">
            <v>Capecitabine500mg</v>
          </cell>
          <cell r="D27" t="str">
            <v>Capecitabine</v>
          </cell>
          <cell r="E27" t="str">
            <v>500mg</v>
          </cell>
          <cell r="F27" t="str">
            <v>Y</v>
          </cell>
          <cell r="G27">
            <v>2012.75</v>
          </cell>
          <cell r="H27">
            <v>0</v>
          </cell>
          <cell r="I27">
            <v>0</v>
          </cell>
          <cell r="J27">
            <v>0</v>
          </cell>
          <cell r="K27">
            <v>2012.75</v>
          </cell>
          <cell r="L27">
            <v>0</v>
          </cell>
          <cell r="M27">
            <v>0</v>
          </cell>
          <cell r="N27">
            <v>0</v>
          </cell>
          <cell r="O27">
            <v>0</v>
          </cell>
          <cell r="P27">
            <v>2012.75</v>
          </cell>
          <cell r="Q27">
            <v>0</v>
          </cell>
          <cell r="R27">
            <v>0</v>
          </cell>
          <cell r="S27">
            <v>2012.75</v>
          </cell>
          <cell r="T27">
            <v>0</v>
          </cell>
          <cell r="U27">
            <v>0</v>
          </cell>
          <cell r="V27">
            <v>0</v>
          </cell>
          <cell r="W27">
            <v>0</v>
          </cell>
          <cell r="X27">
            <v>0</v>
          </cell>
          <cell r="Y27">
            <v>2012.75</v>
          </cell>
          <cell r="Z27">
            <v>2012.75</v>
          </cell>
          <cell r="AA27">
            <v>0</v>
          </cell>
          <cell r="AB27">
            <v>0</v>
          </cell>
          <cell r="AC27">
            <v>0</v>
          </cell>
          <cell r="AD27">
            <v>2012.75</v>
          </cell>
          <cell r="AE27">
            <v>0</v>
          </cell>
          <cell r="AF27">
            <v>0</v>
          </cell>
          <cell r="AG27">
            <v>0</v>
          </cell>
          <cell r="AH27">
            <v>0</v>
          </cell>
          <cell r="AI27">
            <v>0</v>
          </cell>
          <cell r="AJ27">
            <v>0</v>
          </cell>
          <cell r="AK27">
            <v>2012.75</v>
          </cell>
        </row>
        <row r="28">
          <cell r="C28" t="str">
            <v>Carvedilol 3.125mg</v>
          </cell>
          <cell r="D28" t="str">
            <v xml:space="preserve">Carvedilol </v>
          </cell>
          <cell r="E28" t="str">
            <v>3.125mg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2010.25</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Carvedilol 6.25mg</v>
          </cell>
          <cell r="D29" t="str">
            <v xml:space="preserve">Carvedilol </v>
          </cell>
          <cell r="E29" t="str">
            <v>6.25mg</v>
          </cell>
          <cell r="F29" t="str">
            <v>Y</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2010.25</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Carvedilol 12.5mg</v>
          </cell>
          <cell r="D30" t="str">
            <v xml:space="preserve">Carvedilol </v>
          </cell>
          <cell r="E30" t="str">
            <v>12.5mg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2010.25</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Dacrabazine100mg</v>
          </cell>
          <cell r="D31" t="str">
            <v>Dacrabazine</v>
          </cell>
          <cell r="E31" t="str">
            <v>100mg</v>
          </cell>
          <cell r="F31" t="str">
            <v>Y</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2010.25</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2010.25</v>
          </cell>
        </row>
        <row r="32">
          <cell r="C32" t="str">
            <v>Dacrabazine200mg</v>
          </cell>
          <cell r="D32" t="str">
            <v>Dacrabazine</v>
          </cell>
          <cell r="E32" t="str">
            <v>200mg</v>
          </cell>
          <cell r="F32" t="str">
            <v>Y</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2010.25</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2010.25</v>
          </cell>
        </row>
        <row r="33">
          <cell r="C33" t="str">
            <v>Docetaxel20mg</v>
          </cell>
          <cell r="D33" t="str">
            <v>Docetaxel</v>
          </cell>
          <cell r="E33" t="str">
            <v>20mg</v>
          </cell>
          <cell r="F33" t="str">
            <v>Y</v>
          </cell>
          <cell r="G33">
            <v>2011.5</v>
          </cell>
          <cell r="H33">
            <v>0</v>
          </cell>
          <cell r="I33">
            <v>0</v>
          </cell>
          <cell r="J33">
            <v>0</v>
          </cell>
          <cell r="K33">
            <v>2011.5</v>
          </cell>
          <cell r="L33">
            <v>0</v>
          </cell>
          <cell r="M33">
            <v>0</v>
          </cell>
          <cell r="N33">
            <v>0</v>
          </cell>
          <cell r="O33">
            <v>0</v>
          </cell>
          <cell r="P33">
            <v>2011.5</v>
          </cell>
          <cell r="Q33">
            <v>0</v>
          </cell>
          <cell r="R33">
            <v>0</v>
          </cell>
          <cell r="S33">
            <v>2011.5</v>
          </cell>
          <cell r="T33">
            <v>0</v>
          </cell>
          <cell r="U33">
            <v>0</v>
          </cell>
          <cell r="V33">
            <v>0</v>
          </cell>
          <cell r="W33">
            <v>0</v>
          </cell>
          <cell r="X33">
            <v>0</v>
          </cell>
          <cell r="Y33">
            <v>2011.5</v>
          </cell>
          <cell r="Z33">
            <v>2011.5</v>
          </cell>
          <cell r="AA33">
            <v>5000</v>
          </cell>
          <cell r="AB33">
            <v>0</v>
          </cell>
          <cell r="AC33">
            <v>0</v>
          </cell>
          <cell r="AD33">
            <v>2011.5</v>
          </cell>
          <cell r="AE33">
            <v>5000</v>
          </cell>
          <cell r="AF33">
            <v>0</v>
          </cell>
          <cell r="AG33">
            <v>5000</v>
          </cell>
          <cell r="AH33">
            <v>0</v>
          </cell>
          <cell r="AI33">
            <v>0</v>
          </cell>
          <cell r="AJ33">
            <v>0</v>
          </cell>
          <cell r="AK33">
            <v>2011.5</v>
          </cell>
        </row>
        <row r="34">
          <cell r="C34" t="str">
            <v>Docetaxel80mg</v>
          </cell>
          <cell r="D34" t="str">
            <v>Docetaxel</v>
          </cell>
          <cell r="E34" t="str">
            <v>80mg</v>
          </cell>
          <cell r="F34" t="str">
            <v>Y</v>
          </cell>
          <cell r="G34">
            <v>2011.5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5000</v>
          </cell>
          <cell r="AB34">
            <v>0</v>
          </cell>
          <cell r="AC34">
            <v>0</v>
          </cell>
          <cell r="AD34">
            <v>2011.5</v>
          </cell>
          <cell r="AE34">
            <v>5000</v>
          </cell>
          <cell r="AF34">
            <v>0</v>
          </cell>
          <cell r="AG34">
            <v>5000</v>
          </cell>
          <cell r="AH34">
            <v>0</v>
          </cell>
          <cell r="AI34">
            <v>0</v>
          </cell>
          <cell r="AJ34">
            <v>0</v>
          </cell>
          <cell r="AK34">
            <v>2011.5</v>
          </cell>
        </row>
        <row r="35">
          <cell r="C35" t="str">
            <v>Doxorubicin10mg</v>
          </cell>
          <cell r="D35" t="str">
            <v>Doxorubicin</v>
          </cell>
          <cell r="E35" t="str">
            <v>10mg</v>
          </cell>
          <cell r="F35" t="str">
            <v>Y</v>
          </cell>
          <cell r="G35">
            <v>2011.5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cell r="AK35">
            <v>2011.5</v>
          </cell>
        </row>
        <row r="36">
          <cell r="C36" t="str">
            <v>Doxorubicin50mg</v>
          </cell>
          <cell r="D36" t="str">
            <v>Doxorubicin</v>
          </cell>
          <cell r="E36" t="str">
            <v>50mg</v>
          </cell>
          <cell r="F36" t="str">
            <v>Y</v>
          </cell>
          <cell r="G36">
            <v>2011.5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cell r="AK36">
            <v>2011.5</v>
          </cell>
        </row>
        <row r="37">
          <cell r="C37" t="str">
            <v>Doxorubicin200mg</v>
          </cell>
          <cell r="D37" t="str">
            <v>Doxorubicin</v>
          </cell>
          <cell r="E37" t="str">
            <v>200mg</v>
          </cell>
          <cell r="F37" t="str">
            <v>Y</v>
          </cell>
          <cell r="G37">
            <v>2011.5</v>
          </cell>
          <cell r="H37">
            <v>0</v>
          </cell>
          <cell r="I37">
            <v>0</v>
          </cell>
          <cell r="J37">
            <v>0</v>
          </cell>
          <cell r="K37">
            <v>2011.5</v>
          </cell>
          <cell r="L37">
            <v>0</v>
          </cell>
          <cell r="M37">
            <v>0</v>
          </cell>
          <cell r="N37">
            <v>0</v>
          </cell>
          <cell r="O37">
            <v>0</v>
          </cell>
          <cell r="P37">
            <v>2011.5</v>
          </cell>
          <cell r="Q37">
            <v>0</v>
          </cell>
          <cell r="R37">
            <v>0</v>
          </cell>
          <cell r="S37">
            <v>2011.5</v>
          </cell>
          <cell r="T37">
            <v>0</v>
          </cell>
          <cell r="U37">
            <v>0</v>
          </cell>
          <cell r="V37">
            <v>0</v>
          </cell>
          <cell r="W37">
            <v>0</v>
          </cell>
          <cell r="X37">
            <v>0</v>
          </cell>
          <cell r="Y37">
            <v>2011.5</v>
          </cell>
          <cell r="Z37">
            <v>2011.5</v>
          </cell>
          <cell r="AA37">
            <v>0</v>
          </cell>
          <cell r="AB37">
            <v>0</v>
          </cell>
          <cell r="AC37">
            <v>0</v>
          </cell>
          <cell r="AD37">
            <v>2011.5</v>
          </cell>
          <cell r="AE37">
            <v>0</v>
          </cell>
          <cell r="AF37">
            <v>0</v>
          </cell>
          <cell r="AG37">
            <v>0</v>
          </cell>
          <cell r="AH37">
            <v>0</v>
          </cell>
          <cell r="AI37">
            <v>0</v>
          </cell>
          <cell r="AJ37">
            <v>0</v>
          </cell>
          <cell r="AK37">
            <v>2011.5</v>
          </cell>
        </row>
        <row r="38">
          <cell r="C38" t="str">
            <v>Fexofenadine120mg</v>
          </cell>
          <cell r="D38" t="str">
            <v>Fexofenadine</v>
          </cell>
          <cell r="E38" t="str">
            <v>120mg</v>
          </cell>
          <cell r="F38" t="str">
            <v>Y</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Filgrastim300mcg/mL</v>
          </cell>
          <cell r="D39" t="str">
            <v>Filgrastim</v>
          </cell>
          <cell r="E39" t="str">
            <v>300mcg/mL</v>
          </cell>
          <cell r="F39" t="str">
            <v>Y</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Finasteride1mg</v>
          </cell>
          <cell r="D40" t="str">
            <v>Finasteride</v>
          </cell>
          <cell r="E40" t="str">
            <v>1mg</v>
          </cell>
          <cell r="F40" t="str">
            <v>Y</v>
          </cell>
          <cell r="G40">
            <v>2010.25</v>
          </cell>
          <cell r="H40">
            <v>0</v>
          </cell>
          <cell r="I40">
            <v>0</v>
          </cell>
          <cell r="J40">
            <v>0</v>
          </cell>
          <cell r="K40">
            <v>2011</v>
          </cell>
          <cell r="L40">
            <v>0</v>
          </cell>
          <cell r="M40">
            <v>0</v>
          </cell>
          <cell r="N40">
            <v>0</v>
          </cell>
          <cell r="O40">
            <v>0</v>
          </cell>
          <cell r="P40">
            <v>2011</v>
          </cell>
          <cell r="Q40">
            <v>0</v>
          </cell>
          <cell r="R40">
            <v>0</v>
          </cell>
          <cell r="S40">
            <v>2011</v>
          </cell>
          <cell r="T40">
            <v>0</v>
          </cell>
          <cell r="U40">
            <v>0</v>
          </cell>
          <cell r="V40">
            <v>0</v>
          </cell>
          <cell r="W40">
            <v>0</v>
          </cell>
          <cell r="X40">
            <v>0</v>
          </cell>
          <cell r="Y40">
            <v>2011</v>
          </cell>
          <cell r="Z40">
            <v>2011</v>
          </cell>
          <cell r="AA40">
            <v>0</v>
          </cell>
          <cell r="AB40">
            <v>0</v>
          </cell>
          <cell r="AC40">
            <v>0</v>
          </cell>
          <cell r="AD40">
            <v>2011</v>
          </cell>
          <cell r="AE40">
            <v>0</v>
          </cell>
          <cell r="AF40">
            <v>0</v>
          </cell>
          <cell r="AG40">
            <v>0</v>
          </cell>
          <cell r="AH40">
            <v>0</v>
          </cell>
          <cell r="AI40">
            <v>0</v>
          </cell>
          <cell r="AJ40">
            <v>0</v>
          </cell>
          <cell r="AK40">
            <v>2010.25</v>
          </cell>
        </row>
        <row r="41">
          <cell r="C41" t="str">
            <v>Fluvastatin80mg</v>
          </cell>
          <cell r="D41" t="str">
            <v>Fluvastatin</v>
          </cell>
          <cell r="E41" t="str">
            <v>80mg</v>
          </cell>
          <cell r="F41" t="str">
            <v>Y</v>
          </cell>
          <cell r="G41">
            <v>2012.5</v>
          </cell>
          <cell r="H41">
            <v>0</v>
          </cell>
          <cell r="I41">
            <v>0</v>
          </cell>
          <cell r="J41">
            <v>0</v>
          </cell>
          <cell r="K41">
            <v>2012.5</v>
          </cell>
          <cell r="L41">
            <v>0</v>
          </cell>
          <cell r="M41">
            <v>0</v>
          </cell>
          <cell r="N41">
            <v>0</v>
          </cell>
          <cell r="O41">
            <v>0</v>
          </cell>
          <cell r="P41">
            <v>2012.5</v>
          </cell>
          <cell r="Q41">
            <v>0</v>
          </cell>
          <cell r="R41">
            <v>0</v>
          </cell>
          <cell r="S41">
            <v>2012.5</v>
          </cell>
          <cell r="T41">
            <v>0</v>
          </cell>
          <cell r="U41">
            <v>0</v>
          </cell>
          <cell r="V41">
            <v>0</v>
          </cell>
          <cell r="W41">
            <v>0</v>
          </cell>
          <cell r="X41">
            <v>0</v>
          </cell>
          <cell r="Y41">
            <v>2012.5</v>
          </cell>
          <cell r="Z41">
            <v>2012.5</v>
          </cell>
          <cell r="AA41">
            <v>0</v>
          </cell>
          <cell r="AB41">
            <v>0</v>
          </cell>
          <cell r="AC41">
            <v>0</v>
          </cell>
          <cell r="AD41">
            <v>2012.5</v>
          </cell>
          <cell r="AE41">
            <v>0</v>
          </cell>
          <cell r="AF41">
            <v>0</v>
          </cell>
          <cell r="AG41">
            <v>0</v>
          </cell>
          <cell r="AH41">
            <v>0</v>
          </cell>
          <cell r="AI41">
            <v>0</v>
          </cell>
          <cell r="AJ41">
            <v>0</v>
          </cell>
          <cell r="AK41">
            <v>2012.5</v>
          </cell>
        </row>
        <row r="42">
          <cell r="C42" t="str">
            <v>Gemcitabine2000mg - Lyophyllized vials</v>
          </cell>
          <cell r="D42" t="str">
            <v>Gemcitabine</v>
          </cell>
          <cell r="E42" t="str">
            <v>2000mg - Lyophyllized vials</v>
          </cell>
          <cell r="F42" t="str">
            <v>Y</v>
          </cell>
          <cell r="G42">
            <v>2012.5</v>
          </cell>
          <cell r="H42">
            <v>0</v>
          </cell>
          <cell r="I42">
            <v>0</v>
          </cell>
          <cell r="J42">
            <v>0</v>
          </cell>
          <cell r="K42">
            <v>2012.5</v>
          </cell>
          <cell r="L42">
            <v>0</v>
          </cell>
          <cell r="M42">
            <v>0</v>
          </cell>
          <cell r="N42">
            <v>0</v>
          </cell>
          <cell r="O42">
            <v>0</v>
          </cell>
          <cell r="P42">
            <v>2012.5</v>
          </cell>
          <cell r="Q42">
            <v>0</v>
          </cell>
          <cell r="R42">
            <v>0</v>
          </cell>
          <cell r="S42">
            <v>2012.5</v>
          </cell>
          <cell r="T42">
            <v>0</v>
          </cell>
          <cell r="U42">
            <v>0</v>
          </cell>
          <cell r="V42">
            <v>0</v>
          </cell>
          <cell r="W42">
            <v>0</v>
          </cell>
          <cell r="X42">
            <v>0</v>
          </cell>
          <cell r="Y42">
            <v>2012.5</v>
          </cell>
          <cell r="Z42">
            <v>2012.5</v>
          </cell>
          <cell r="AA42">
            <v>0</v>
          </cell>
          <cell r="AB42">
            <v>0</v>
          </cell>
          <cell r="AC42">
            <v>0</v>
          </cell>
          <cell r="AD42">
            <v>2012.5</v>
          </cell>
          <cell r="AE42">
            <v>5000</v>
          </cell>
          <cell r="AF42">
            <v>0</v>
          </cell>
          <cell r="AG42">
            <v>5000</v>
          </cell>
          <cell r="AH42">
            <v>0</v>
          </cell>
          <cell r="AI42">
            <v>0</v>
          </cell>
          <cell r="AJ42">
            <v>0</v>
          </cell>
          <cell r="AK42">
            <v>2012.5</v>
          </cell>
        </row>
        <row r="43">
          <cell r="C43" t="str">
            <v>Gemcitabine200mg - RTU solution</v>
          </cell>
          <cell r="D43" t="str">
            <v>Gemcitabine</v>
          </cell>
          <cell r="E43" t="str">
            <v>200mg - RTU solution</v>
          </cell>
          <cell r="F43" t="str">
            <v>Y</v>
          </cell>
          <cell r="G43">
            <v>2012.25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5000</v>
          </cell>
          <cell r="AF43">
            <v>0</v>
          </cell>
          <cell r="AG43">
            <v>5000</v>
          </cell>
          <cell r="AH43">
            <v>0</v>
          </cell>
          <cell r="AI43">
            <v>0</v>
          </cell>
          <cell r="AJ43">
            <v>0</v>
          </cell>
          <cell r="AK43">
            <v>2012.25</v>
          </cell>
        </row>
        <row r="44">
          <cell r="C44" t="str">
            <v>Gemcitabine1000mg - RTU solution</v>
          </cell>
          <cell r="D44" t="str">
            <v>Gemcitabine</v>
          </cell>
          <cell r="E44" t="str">
            <v>1000mg - RTU solution</v>
          </cell>
          <cell r="F44" t="str">
            <v>Y</v>
          </cell>
          <cell r="G44">
            <v>2012.25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5000</v>
          </cell>
          <cell r="AF44">
            <v>0</v>
          </cell>
          <cell r="AG44">
            <v>5000</v>
          </cell>
          <cell r="AH44">
            <v>0</v>
          </cell>
          <cell r="AI44">
            <v>0</v>
          </cell>
          <cell r="AJ44">
            <v>0</v>
          </cell>
          <cell r="AK44">
            <v>2012.25</v>
          </cell>
        </row>
        <row r="45">
          <cell r="C45" t="str">
            <v>Gemcitabine1500mg - RTU solution</v>
          </cell>
          <cell r="D45" t="str">
            <v>Gemcitabine</v>
          </cell>
          <cell r="E45" t="str">
            <v>1500mg - RTU solution</v>
          </cell>
          <cell r="F45" t="str">
            <v>Y</v>
          </cell>
          <cell r="G45">
            <v>2012.25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5000</v>
          </cell>
          <cell r="AF45">
            <v>0</v>
          </cell>
          <cell r="AG45">
            <v>5000</v>
          </cell>
          <cell r="AH45">
            <v>0</v>
          </cell>
          <cell r="AI45">
            <v>0</v>
          </cell>
          <cell r="AJ45">
            <v>0</v>
          </cell>
          <cell r="AK45">
            <v>2012.25</v>
          </cell>
        </row>
        <row r="46">
          <cell r="C46" t="str">
            <v>Gemcitabine2000mg - RTU solution</v>
          </cell>
          <cell r="D46" t="str">
            <v>Gemcitabine</v>
          </cell>
          <cell r="E46" t="str">
            <v>2000mg - RTU solution</v>
          </cell>
          <cell r="F46" t="str">
            <v>Y</v>
          </cell>
          <cell r="G46">
            <v>2012.25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5000</v>
          </cell>
          <cell r="AF46">
            <v>0</v>
          </cell>
          <cell r="AG46">
            <v>5000</v>
          </cell>
          <cell r="AH46">
            <v>0</v>
          </cell>
          <cell r="AI46">
            <v>0</v>
          </cell>
          <cell r="AJ46">
            <v>0</v>
          </cell>
          <cell r="AK46">
            <v>2012.25</v>
          </cell>
        </row>
        <row r="47">
          <cell r="C47" t="str">
            <v>Hydroxyurea500mg</v>
          </cell>
          <cell r="D47" t="str">
            <v>Hydroxyurea</v>
          </cell>
          <cell r="E47" t="str">
            <v>500mg</v>
          </cell>
          <cell r="F47" t="str">
            <v>Y</v>
          </cell>
          <cell r="G47">
            <v>0</v>
          </cell>
          <cell r="H47">
            <v>0</v>
          </cell>
          <cell r="I47">
            <v>0</v>
          </cell>
          <cell r="J47">
            <v>2010.25</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Hydroxyurea1000mg</v>
          </cell>
          <cell r="D48" t="str">
            <v>Hydroxyurea</v>
          </cell>
          <cell r="E48" t="str">
            <v>1000mg</v>
          </cell>
          <cell r="F48" t="str">
            <v>Y</v>
          </cell>
          <cell r="G48">
            <v>0</v>
          </cell>
          <cell r="H48">
            <v>0</v>
          </cell>
          <cell r="I48">
            <v>0</v>
          </cell>
          <cell r="J48">
            <v>2010.25</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2010.25</v>
          </cell>
        </row>
        <row r="49">
          <cell r="C49" t="str">
            <v>Imatinib100mg</v>
          </cell>
          <cell r="D49" t="str">
            <v>Imatinib</v>
          </cell>
          <cell r="E49" t="str">
            <v>100mg</v>
          </cell>
          <cell r="F49" t="str">
            <v>Y</v>
          </cell>
          <cell r="G49">
            <v>2013.5</v>
          </cell>
          <cell r="H49">
            <v>0</v>
          </cell>
          <cell r="I49">
            <v>0</v>
          </cell>
          <cell r="J49">
            <v>0</v>
          </cell>
          <cell r="K49">
            <v>2013.5</v>
          </cell>
          <cell r="L49">
            <v>0</v>
          </cell>
          <cell r="M49">
            <v>0</v>
          </cell>
          <cell r="N49">
            <v>0</v>
          </cell>
          <cell r="O49">
            <v>0</v>
          </cell>
          <cell r="P49">
            <v>2013.5</v>
          </cell>
          <cell r="Q49">
            <v>0</v>
          </cell>
          <cell r="R49">
            <v>0</v>
          </cell>
          <cell r="S49">
            <v>2013.5</v>
          </cell>
          <cell r="T49">
            <v>0</v>
          </cell>
          <cell r="U49">
            <v>0</v>
          </cell>
          <cell r="V49">
            <v>0</v>
          </cell>
          <cell r="W49">
            <v>0</v>
          </cell>
          <cell r="X49">
            <v>0</v>
          </cell>
          <cell r="Y49">
            <v>2013.5</v>
          </cell>
          <cell r="Z49">
            <v>2013.5</v>
          </cell>
          <cell r="AA49">
            <v>0</v>
          </cell>
          <cell r="AB49">
            <v>0</v>
          </cell>
          <cell r="AC49">
            <v>0</v>
          </cell>
          <cell r="AD49">
            <v>2013.5</v>
          </cell>
          <cell r="AE49">
            <v>0</v>
          </cell>
          <cell r="AF49">
            <v>0</v>
          </cell>
          <cell r="AG49">
            <v>0</v>
          </cell>
          <cell r="AH49">
            <v>0</v>
          </cell>
          <cell r="AI49">
            <v>0</v>
          </cell>
          <cell r="AJ49">
            <v>0</v>
          </cell>
          <cell r="AK49">
            <v>2013.5</v>
          </cell>
        </row>
        <row r="50">
          <cell r="C50" t="str">
            <v>Imatinib400mg</v>
          </cell>
          <cell r="D50" t="str">
            <v>Imatinib</v>
          </cell>
          <cell r="E50" t="str">
            <v>400mg</v>
          </cell>
          <cell r="F50" t="str">
            <v>Y</v>
          </cell>
          <cell r="G50">
            <v>2013.5</v>
          </cell>
          <cell r="H50">
            <v>0</v>
          </cell>
          <cell r="I50">
            <v>0</v>
          </cell>
          <cell r="J50">
            <v>0</v>
          </cell>
          <cell r="K50">
            <v>2013.5</v>
          </cell>
          <cell r="L50">
            <v>0</v>
          </cell>
          <cell r="M50">
            <v>0</v>
          </cell>
          <cell r="N50">
            <v>0</v>
          </cell>
          <cell r="O50">
            <v>0</v>
          </cell>
          <cell r="P50">
            <v>2013.5</v>
          </cell>
          <cell r="Q50">
            <v>0</v>
          </cell>
          <cell r="R50">
            <v>0</v>
          </cell>
          <cell r="S50">
            <v>2013.5</v>
          </cell>
          <cell r="T50">
            <v>0</v>
          </cell>
          <cell r="U50">
            <v>0</v>
          </cell>
          <cell r="V50">
            <v>0</v>
          </cell>
          <cell r="W50">
            <v>0</v>
          </cell>
          <cell r="X50">
            <v>0</v>
          </cell>
          <cell r="Y50">
            <v>2013.5</v>
          </cell>
          <cell r="Z50">
            <v>2013.5</v>
          </cell>
          <cell r="AA50">
            <v>0</v>
          </cell>
          <cell r="AB50">
            <v>0</v>
          </cell>
          <cell r="AC50">
            <v>0</v>
          </cell>
          <cell r="AD50">
            <v>2013.5</v>
          </cell>
          <cell r="AE50">
            <v>0</v>
          </cell>
          <cell r="AF50">
            <v>0</v>
          </cell>
          <cell r="AG50">
            <v>0</v>
          </cell>
          <cell r="AH50">
            <v>0</v>
          </cell>
          <cell r="AI50">
            <v>0</v>
          </cell>
          <cell r="AJ50">
            <v>0</v>
          </cell>
          <cell r="AK50">
            <v>2013.5</v>
          </cell>
        </row>
        <row r="51">
          <cell r="C51" t="str">
            <v>Lansoprazole15mg</v>
          </cell>
          <cell r="D51" t="str">
            <v>Lansoprazole</v>
          </cell>
          <cell r="E51" t="str">
            <v>15mg</v>
          </cell>
          <cell r="F51" t="str">
            <v>Y</v>
          </cell>
          <cell r="G51">
            <v>2012.25</v>
          </cell>
          <cell r="H51">
            <v>0</v>
          </cell>
          <cell r="I51">
            <v>0</v>
          </cell>
          <cell r="J51">
            <v>0</v>
          </cell>
          <cell r="K51">
            <v>2012.25</v>
          </cell>
          <cell r="L51">
            <v>0</v>
          </cell>
          <cell r="M51">
            <v>0</v>
          </cell>
          <cell r="N51">
            <v>0</v>
          </cell>
          <cell r="O51">
            <v>0</v>
          </cell>
          <cell r="P51">
            <v>2012.25</v>
          </cell>
          <cell r="Q51">
            <v>0</v>
          </cell>
          <cell r="R51">
            <v>0</v>
          </cell>
          <cell r="S51">
            <v>2012.25</v>
          </cell>
          <cell r="T51">
            <v>0</v>
          </cell>
          <cell r="U51">
            <v>0</v>
          </cell>
          <cell r="V51">
            <v>0</v>
          </cell>
          <cell r="W51">
            <v>0</v>
          </cell>
          <cell r="X51">
            <v>0</v>
          </cell>
          <cell r="Y51">
            <v>2012.25</v>
          </cell>
          <cell r="Z51">
            <v>2012.25</v>
          </cell>
          <cell r="AA51">
            <v>0</v>
          </cell>
          <cell r="AB51">
            <v>0</v>
          </cell>
          <cell r="AC51">
            <v>0</v>
          </cell>
          <cell r="AD51">
            <v>2012.25</v>
          </cell>
          <cell r="AE51">
            <v>0</v>
          </cell>
          <cell r="AF51">
            <v>0</v>
          </cell>
          <cell r="AG51">
            <v>0</v>
          </cell>
          <cell r="AH51">
            <v>0</v>
          </cell>
          <cell r="AI51">
            <v>0</v>
          </cell>
          <cell r="AJ51">
            <v>0</v>
          </cell>
          <cell r="AK51">
            <v>2012.25</v>
          </cell>
        </row>
        <row r="52">
          <cell r="C52" t="str">
            <v>Lansoprazole30mg</v>
          </cell>
          <cell r="D52" t="str">
            <v>Lansoprazole</v>
          </cell>
          <cell r="E52" t="str">
            <v>30mg</v>
          </cell>
          <cell r="F52" t="str">
            <v>Y</v>
          </cell>
          <cell r="G52">
            <v>2012.25</v>
          </cell>
          <cell r="H52">
            <v>0</v>
          </cell>
          <cell r="I52">
            <v>0</v>
          </cell>
          <cell r="J52">
            <v>0</v>
          </cell>
          <cell r="K52">
            <v>2012.25</v>
          </cell>
          <cell r="L52">
            <v>0</v>
          </cell>
          <cell r="M52">
            <v>0</v>
          </cell>
          <cell r="N52">
            <v>0</v>
          </cell>
          <cell r="O52">
            <v>0</v>
          </cell>
          <cell r="P52">
            <v>2012.25</v>
          </cell>
          <cell r="Q52">
            <v>0</v>
          </cell>
          <cell r="R52">
            <v>0</v>
          </cell>
          <cell r="S52">
            <v>2012.25</v>
          </cell>
          <cell r="T52">
            <v>0</v>
          </cell>
          <cell r="U52">
            <v>0</v>
          </cell>
          <cell r="V52">
            <v>0</v>
          </cell>
          <cell r="W52">
            <v>0</v>
          </cell>
          <cell r="X52">
            <v>0</v>
          </cell>
          <cell r="Y52">
            <v>2012.25</v>
          </cell>
          <cell r="Z52">
            <v>2012.25</v>
          </cell>
          <cell r="AA52">
            <v>0</v>
          </cell>
          <cell r="AB52">
            <v>0</v>
          </cell>
          <cell r="AC52">
            <v>0</v>
          </cell>
          <cell r="AD52">
            <v>2012.25</v>
          </cell>
          <cell r="AE52">
            <v>0</v>
          </cell>
          <cell r="AF52">
            <v>0</v>
          </cell>
          <cell r="AG52">
            <v>0</v>
          </cell>
          <cell r="AH52">
            <v>0</v>
          </cell>
          <cell r="AI52">
            <v>0</v>
          </cell>
          <cell r="AJ52">
            <v>0</v>
          </cell>
          <cell r="AK52">
            <v>2012.25</v>
          </cell>
        </row>
        <row r="53">
          <cell r="C53" t="str">
            <v>Levofloxacin250mg</v>
          </cell>
          <cell r="D53" t="str">
            <v>Levofloxacin</v>
          </cell>
          <cell r="E53" t="str">
            <v>250mg</v>
          </cell>
          <cell r="F53" t="str">
            <v>Y</v>
          </cell>
          <cell r="G53">
            <v>2011.5</v>
          </cell>
          <cell r="H53">
            <v>0</v>
          </cell>
          <cell r="I53">
            <v>0</v>
          </cell>
          <cell r="J53">
            <v>0</v>
          </cell>
          <cell r="K53">
            <v>2011.5</v>
          </cell>
          <cell r="L53">
            <v>0</v>
          </cell>
          <cell r="M53">
            <v>0</v>
          </cell>
          <cell r="N53">
            <v>0</v>
          </cell>
          <cell r="O53">
            <v>0</v>
          </cell>
          <cell r="P53">
            <v>2011.5</v>
          </cell>
          <cell r="Q53">
            <v>0</v>
          </cell>
          <cell r="R53">
            <v>0</v>
          </cell>
          <cell r="S53">
            <v>2011.5</v>
          </cell>
          <cell r="T53">
            <v>0</v>
          </cell>
          <cell r="U53">
            <v>0</v>
          </cell>
          <cell r="V53">
            <v>0</v>
          </cell>
          <cell r="W53">
            <v>0</v>
          </cell>
          <cell r="X53">
            <v>0</v>
          </cell>
          <cell r="Y53">
            <v>2011.5</v>
          </cell>
          <cell r="Z53">
            <v>2011.5</v>
          </cell>
          <cell r="AA53">
            <v>0</v>
          </cell>
          <cell r="AB53">
            <v>0</v>
          </cell>
          <cell r="AC53">
            <v>0</v>
          </cell>
          <cell r="AD53">
            <v>2011.5</v>
          </cell>
          <cell r="AE53">
            <v>0</v>
          </cell>
          <cell r="AF53">
            <v>0</v>
          </cell>
          <cell r="AG53">
            <v>0</v>
          </cell>
          <cell r="AH53">
            <v>0</v>
          </cell>
          <cell r="AI53">
            <v>0</v>
          </cell>
          <cell r="AJ53">
            <v>0</v>
          </cell>
          <cell r="AK53">
            <v>2011.5</v>
          </cell>
        </row>
        <row r="54">
          <cell r="C54" t="str">
            <v>Levofloxacin500mg</v>
          </cell>
          <cell r="D54" t="str">
            <v>Levofloxacin</v>
          </cell>
          <cell r="E54" t="str">
            <v>500mg</v>
          </cell>
          <cell r="F54" t="str">
            <v>Y</v>
          </cell>
          <cell r="G54">
            <v>2011.5</v>
          </cell>
          <cell r="H54">
            <v>0</v>
          </cell>
          <cell r="I54">
            <v>0</v>
          </cell>
          <cell r="J54">
            <v>0</v>
          </cell>
          <cell r="K54">
            <v>2011.5</v>
          </cell>
          <cell r="L54">
            <v>0</v>
          </cell>
          <cell r="M54">
            <v>0</v>
          </cell>
          <cell r="N54">
            <v>0</v>
          </cell>
          <cell r="O54">
            <v>0</v>
          </cell>
          <cell r="P54">
            <v>2011.5</v>
          </cell>
          <cell r="Q54">
            <v>0</v>
          </cell>
          <cell r="R54">
            <v>0</v>
          </cell>
          <cell r="S54">
            <v>2011.5</v>
          </cell>
          <cell r="T54">
            <v>0</v>
          </cell>
          <cell r="U54">
            <v>0</v>
          </cell>
          <cell r="V54">
            <v>0</v>
          </cell>
          <cell r="W54">
            <v>0</v>
          </cell>
          <cell r="X54">
            <v>0</v>
          </cell>
          <cell r="Y54">
            <v>2011.5</v>
          </cell>
          <cell r="Z54">
            <v>2011.5</v>
          </cell>
          <cell r="AA54">
            <v>0</v>
          </cell>
          <cell r="AB54">
            <v>0</v>
          </cell>
          <cell r="AC54">
            <v>0</v>
          </cell>
          <cell r="AD54">
            <v>2011.5</v>
          </cell>
          <cell r="AE54">
            <v>0</v>
          </cell>
          <cell r="AF54">
            <v>0</v>
          </cell>
          <cell r="AG54">
            <v>0</v>
          </cell>
          <cell r="AH54">
            <v>0</v>
          </cell>
          <cell r="AI54">
            <v>0</v>
          </cell>
          <cell r="AJ54">
            <v>0</v>
          </cell>
          <cell r="AK54">
            <v>2011.5</v>
          </cell>
        </row>
        <row r="55">
          <cell r="C55" t="str">
            <v>Metformin (standard)850mg</v>
          </cell>
          <cell r="D55" t="str">
            <v>Metformin (standard)</v>
          </cell>
          <cell r="E55" t="str">
            <v>850mg</v>
          </cell>
          <cell r="F55" t="str">
            <v>Y</v>
          </cell>
          <cell r="G55">
            <v>0</v>
          </cell>
          <cell r="H55">
            <v>0</v>
          </cell>
          <cell r="I55">
            <v>0</v>
          </cell>
          <cell r="J55">
            <v>2010.25</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2010.25</v>
          </cell>
        </row>
        <row r="56">
          <cell r="C56" t="str">
            <v>Methotrexate15mg</v>
          </cell>
          <cell r="D56" t="str">
            <v>Methotrexate</v>
          </cell>
          <cell r="E56" t="str">
            <v>15mg</v>
          </cell>
          <cell r="F56" t="str">
            <v>Y</v>
          </cell>
          <cell r="G56">
            <v>2010.25</v>
          </cell>
          <cell r="H56">
            <v>0</v>
          </cell>
          <cell r="I56">
            <v>0</v>
          </cell>
          <cell r="J56">
            <v>0</v>
          </cell>
          <cell r="K56">
            <v>2011</v>
          </cell>
          <cell r="L56">
            <v>0</v>
          </cell>
          <cell r="M56">
            <v>0</v>
          </cell>
          <cell r="N56">
            <v>0</v>
          </cell>
          <cell r="O56">
            <v>0</v>
          </cell>
          <cell r="P56">
            <v>2011</v>
          </cell>
          <cell r="Q56">
            <v>0</v>
          </cell>
          <cell r="R56">
            <v>0</v>
          </cell>
          <cell r="S56">
            <v>2011</v>
          </cell>
          <cell r="T56">
            <v>0</v>
          </cell>
          <cell r="U56">
            <v>0</v>
          </cell>
          <cell r="V56">
            <v>0</v>
          </cell>
          <cell r="W56">
            <v>0</v>
          </cell>
          <cell r="X56">
            <v>0</v>
          </cell>
          <cell r="Y56">
            <v>2011</v>
          </cell>
          <cell r="Z56">
            <v>2011</v>
          </cell>
          <cell r="AA56">
            <v>0</v>
          </cell>
          <cell r="AB56">
            <v>0</v>
          </cell>
          <cell r="AC56">
            <v>0</v>
          </cell>
          <cell r="AD56">
            <v>2011</v>
          </cell>
          <cell r="AE56">
            <v>0</v>
          </cell>
          <cell r="AF56">
            <v>0</v>
          </cell>
          <cell r="AG56">
            <v>0</v>
          </cell>
          <cell r="AH56">
            <v>0</v>
          </cell>
          <cell r="AI56">
            <v>0</v>
          </cell>
          <cell r="AJ56">
            <v>0</v>
          </cell>
          <cell r="AK56">
            <v>2010.25</v>
          </cell>
        </row>
        <row r="57">
          <cell r="C57" t="str">
            <v>Amlodipine5mg</v>
          </cell>
          <cell r="D57" t="str">
            <v>Amlodipine</v>
          </cell>
          <cell r="E57" t="str">
            <v>5mg</v>
          </cell>
          <cell r="F57" t="str">
            <v>Y</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2010.25</v>
          </cell>
          <cell r="W57">
            <v>0</v>
          </cell>
          <cell r="X57">
            <v>0</v>
          </cell>
          <cell r="Y57">
            <v>0</v>
          </cell>
          <cell r="Z57">
            <v>0</v>
          </cell>
          <cell r="AA57">
            <v>0</v>
          </cell>
          <cell r="AB57">
            <v>0</v>
          </cell>
          <cell r="AC57">
            <v>0</v>
          </cell>
          <cell r="AD57">
            <v>0</v>
          </cell>
          <cell r="AE57">
            <v>0</v>
          </cell>
          <cell r="AF57">
            <v>0</v>
          </cell>
          <cell r="AG57">
            <v>0</v>
          </cell>
          <cell r="AH57">
            <v>0</v>
          </cell>
          <cell r="AI57">
            <v>2010.25</v>
          </cell>
          <cell r="AJ57">
            <v>0</v>
          </cell>
          <cell r="AK57">
            <v>2010.25</v>
          </cell>
        </row>
        <row r="58">
          <cell r="C58" t="str">
            <v>Amlodipine10mg</v>
          </cell>
          <cell r="D58" t="str">
            <v>Amlodipine</v>
          </cell>
          <cell r="E58" t="str">
            <v>10mg</v>
          </cell>
          <cell r="F58" t="str">
            <v>Y</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2010.25</v>
          </cell>
          <cell r="W58">
            <v>0</v>
          </cell>
          <cell r="X58">
            <v>0</v>
          </cell>
          <cell r="Y58">
            <v>0</v>
          </cell>
          <cell r="Z58">
            <v>0</v>
          </cell>
          <cell r="AA58">
            <v>0</v>
          </cell>
          <cell r="AB58">
            <v>0</v>
          </cell>
          <cell r="AC58">
            <v>0</v>
          </cell>
          <cell r="AD58">
            <v>0</v>
          </cell>
          <cell r="AE58">
            <v>0</v>
          </cell>
          <cell r="AF58">
            <v>0</v>
          </cell>
          <cell r="AG58">
            <v>0</v>
          </cell>
          <cell r="AH58">
            <v>0</v>
          </cell>
          <cell r="AI58">
            <v>2010.25</v>
          </cell>
          <cell r="AJ58">
            <v>0</v>
          </cell>
          <cell r="AK58">
            <v>2010.25</v>
          </cell>
        </row>
        <row r="59">
          <cell r="C59" t="str">
            <v>Ciprofloxacin250mg</v>
          </cell>
          <cell r="D59" t="str">
            <v>Ciprofloxacin</v>
          </cell>
          <cell r="E59" t="str">
            <v>250mg</v>
          </cell>
          <cell r="F59" t="str">
            <v>Y</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2010.25</v>
          </cell>
          <cell r="W59">
            <v>0</v>
          </cell>
          <cell r="X59">
            <v>0</v>
          </cell>
          <cell r="Y59">
            <v>0</v>
          </cell>
          <cell r="Z59">
            <v>0</v>
          </cell>
          <cell r="AA59">
            <v>0</v>
          </cell>
          <cell r="AB59">
            <v>0</v>
          </cell>
          <cell r="AC59">
            <v>0</v>
          </cell>
          <cell r="AD59">
            <v>0</v>
          </cell>
          <cell r="AE59">
            <v>0</v>
          </cell>
          <cell r="AF59">
            <v>0</v>
          </cell>
          <cell r="AG59">
            <v>0</v>
          </cell>
          <cell r="AH59">
            <v>0</v>
          </cell>
          <cell r="AI59">
            <v>2010.25</v>
          </cell>
          <cell r="AJ59">
            <v>0</v>
          </cell>
          <cell r="AK59">
            <v>2010.25</v>
          </cell>
        </row>
        <row r="60">
          <cell r="C60" t="str">
            <v>Ciprofloxacin500mg</v>
          </cell>
          <cell r="D60" t="str">
            <v>Ciprofloxacin</v>
          </cell>
          <cell r="E60" t="str">
            <v>500mg</v>
          </cell>
          <cell r="F60" t="str">
            <v>Y</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2010.25</v>
          </cell>
          <cell r="W60">
            <v>0</v>
          </cell>
          <cell r="X60">
            <v>0</v>
          </cell>
          <cell r="Y60">
            <v>0</v>
          </cell>
          <cell r="Z60">
            <v>0</v>
          </cell>
          <cell r="AA60">
            <v>0</v>
          </cell>
          <cell r="AB60">
            <v>0</v>
          </cell>
          <cell r="AC60">
            <v>0</v>
          </cell>
          <cell r="AD60">
            <v>0</v>
          </cell>
          <cell r="AE60">
            <v>0</v>
          </cell>
          <cell r="AF60">
            <v>0</v>
          </cell>
          <cell r="AG60">
            <v>0</v>
          </cell>
          <cell r="AH60">
            <v>0</v>
          </cell>
          <cell r="AI60">
            <v>2010.25</v>
          </cell>
          <cell r="AJ60">
            <v>0</v>
          </cell>
          <cell r="AK60">
            <v>2010.25</v>
          </cell>
        </row>
        <row r="61">
          <cell r="C61" t="str">
            <v>Cytarabine500mg</v>
          </cell>
          <cell r="D61" t="str">
            <v>Cytarabine</v>
          </cell>
          <cell r="E61" t="str">
            <v>500mg</v>
          </cell>
          <cell r="F61" t="str">
            <v>Y</v>
          </cell>
          <cell r="G61">
            <v>2010.25</v>
          </cell>
          <cell r="H61">
            <v>0</v>
          </cell>
          <cell r="I61">
            <v>0</v>
          </cell>
          <cell r="J61">
            <v>0</v>
          </cell>
          <cell r="K61">
            <v>2011</v>
          </cell>
          <cell r="L61">
            <v>0</v>
          </cell>
          <cell r="M61">
            <v>0</v>
          </cell>
          <cell r="N61">
            <v>0</v>
          </cell>
          <cell r="O61">
            <v>0</v>
          </cell>
          <cell r="P61">
            <v>2011</v>
          </cell>
          <cell r="Q61">
            <v>0</v>
          </cell>
          <cell r="R61">
            <v>0</v>
          </cell>
          <cell r="S61">
            <v>2011</v>
          </cell>
          <cell r="T61">
            <v>0</v>
          </cell>
          <cell r="U61">
            <v>0</v>
          </cell>
          <cell r="V61">
            <v>0</v>
          </cell>
          <cell r="W61">
            <v>0</v>
          </cell>
          <cell r="X61">
            <v>0</v>
          </cell>
          <cell r="Y61">
            <v>2011</v>
          </cell>
          <cell r="Z61">
            <v>2010.25</v>
          </cell>
          <cell r="AA61">
            <v>0</v>
          </cell>
          <cell r="AB61">
            <v>0</v>
          </cell>
          <cell r="AC61">
            <v>0</v>
          </cell>
          <cell r="AD61">
            <v>2011</v>
          </cell>
          <cell r="AE61">
            <v>0</v>
          </cell>
          <cell r="AF61">
            <v>0</v>
          </cell>
          <cell r="AG61">
            <v>0</v>
          </cell>
          <cell r="AH61">
            <v>0</v>
          </cell>
          <cell r="AI61">
            <v>0</v>
          </cell>
          <cell r="AJ61">
            <v>0</v>
          </cell>
          <cell r="AK61">
            <v>2010.25</v>
          </cell>
        </row>
        <row r="62">
          <cell r="C62" t="str">
            <v>Cytarabine1000mg</v>
          </cell>
          <cell r="D62" t="str">
            <v>Cytarabine</v>
          </cell>
          <cell r="E62" t="str">
            <v>1000mg</v>
          </cell>
          <cell r="F62" t="str">
            <v>Y</v>
          </cell>
          <cell r="G62">
            <v>2010.25</v>
          </cell>
          <cell r="H62">
            <v>0</v>
          </cell>
          <cell r="I62">
            <v>0</v>
          </cell>
          <cell r="J62">
            <v>0</v>
          </cell>
          <cell r="K62">
            <v>2011</v>
          </cell>
          <cell r="L62">
            <v>0</v>
          </cell>
          <cell r="M62">
            <v>0</v>
          </cell>
          <cell r="N62">
            <v>0</v>
          </cell>
          <cell r="O62">
            <v>0</v>
          </cell>
          <cell r="P62">
            <v>2011</v>
          </cell>
          <cell r="Q62">
            <v>0</v>
          </cell>
          <cell r="R62">
            <v>0</v>
          </cell>
          <cell r="S62">
            <v>2011</v>
          </cell>
          <cell r="T62">
            <v>0</v>
          </cell>
          <cell r="U62">
            <v>0</v>
          </cell>
          <cell r="V62">
            <v>0</v>
          </cell>
          <cell r="W62">
            <v>0</v>
          </cell>
          <cell r="X62">
            <v>0</v>
          </cell>
          <cell r="Y62">
            <v>2011</v>
          </cell>
          <cell r="Z62">
            <v>2010.25</v>
          </cell>
          <cell r="AA62">
            <v>0</v>
          </cell>
          <cell r="AB62">
            <v>0</v>
          </cell>
          <cell r="AC62">
            <v>0</v>
          </cell>
          <cell r="AD62">
            <v>2011</v>
          </cell>
          <cell r="AE62">
            <v>0</v>
          </cell>
          <cell r="AF62">
            <v>0</v>
          </cell>
          <cell r="AG62">
            <v>0</v>
          </cell>
          <cell r="AH62">
            <v>0</v>
          </cell>
          <cell r="AI62">
            <v>0</v>
          </cell>
          <cell r="AJ62">
            <v>0</v>
          </cell>
          <cell r="AK62">
            <v>2010.25</v>
          </cell>
        </row>
        <row r="63">
          <cell r="C63" t="str">
            <v>Finasteride5mg</v>
          </cell>
          <cell r="D63" t="str">
            <v>Finasteride</v>
          </cell>
          <cell r="E63" t="str">
            <v>5mg</v>
          </cell>
          <cell r="F63" t="str">
            <v>Y</v>
          </cell>
          <cell r="G63">
            <v>2010.25</v>
          </cell>
          <cell r="H63">
            <v>0</v>
          </cell>
          <cell r="I63">
            <v>0</v>
          </cell>
          <cell r="J63">
            <v>0</v>
          </cell>
          <cell r="K63">
            <v>2011</v>
          </cell>
          <cell r="L63">
            <v>0</v>
          </cell>
          <cell r="M63">
            <v>0</v>
          </cell>
          <cell r="N63">
            <v>0</v>
          </cell>
          <cell r="O63">
            <v>0</v>
          </cell>
          <cell r="P63">
            <v>2011</v>
          </cell>
          <cell r="Q63">
            <v>0</v>
          </cell>
          <cell r="R63">
            <v>0</v>
          </cell>
          <cell r="S63">
            <v>2011</v>
          </cell>
          <cell r="T63">
            <v>0</v>
          </cell>
          <cell r="U63">
            <v>0</v>
          </cell>
          <cell r="V63">
            <v>2010.25</v>
          </cell>
          <cell r="W63">
            <v>0</v>
          </cell>
          <cell r="X63">
            <v>0</v>
          </cell>
          <cell r="Y63">
            <v>2011</v>
          </cell>
          <cell r="Z63">
            <v>2011</v>
          </cell>
          <cell r="AA63">
            <v>0</v>
          </cell>
          <cell r="AB63">
            <v>0</v>
          </cell>
          <cell r="AC63">
            <v>0</v>
          </cell>
          <cell r="AD63">
            <v>2011</v>
          </cell>
          <cell r="AE63">
            <v>0</v>
          </cell>
          <cell r="AF63">
            <v>0</v>
          </cell>
          <cell r="AG63">
            <v>0</v>
          </cell>
          <cell r="AH63">
            <v>0</v>
          </cell>
          <cell r="AI63">
            <v>0</v>
          </cell>
          <cell r="AJ63">
            <v>0</v>
          </cell>
          <cell r="AK63">
            <v>2010.25</v>
          </cell>
        </row>
        <row r="64">
          <cell r="C64" t="str">
            <v>Gabapentin600mg</v>
          </cell>
          <cell r="D64" t="str">
            <v>Gabapentin</v>
          </cell>
          <cell r="E64" t="str">
            <v>600mg</v>
          </cell>
          <cell r="F64" t="str">
            <v>Y</v>
          </cell>
          <cell r="G64">
            <v>2011.5</v>
          </cell>
          <cell r="H64">
            <v>0</v>
          </cell>
          <cell r="I64">
            <v>0</v>
          </cell>
          <cell r="J64">
            <v>0</v>
          </cell>
          <cell r="K64">
            <v>2011.5</v>
          </cell>
          <cell r="L64">
            <v>0</v>
          </cell>
          <cell r="M64">
            <v>0</v>
          </cell>
          <cell r="N64">
            <v>0</v>
          </cell>
          <cell r="O64">
            <v>0</v>
          </cell>
          <cell r="P64">
            <v>2011.5</v>
          </cell>
          <cell r="Q64">
            <v>0</v>
          </cell>
          <cell r="R64">
            <v>0</v>
          </cell>
          <cell r="S64">
            <v>2011.5</v>
          </cell>
          <cell r="T64">
            <v>0</v>
          </cell>
          <cell r="U64">
            <v>0</v>
          </cell>
          <cell r="V64">
            <v>2010.25</v>
          </cell>
          <cell r="W64">
            <v>0</v>
          </cell>
          <cell r="X64">
            <v>0</v>
          </cell>
          <cell r="Y64">
            <v>2011.5</v>
          </cell>
          <cell r="Z64">
            <v>2011.5</v>
          </cell>
          <cell r="AA64">
            <v>0</v>
          </cell>
          <cell r="AB64">
            <v>0</v>
          </cell>
          <cell r="AC64">
            <v>0</v>
          </cell>
          <cell r="AD64">
            <v>2011.5</v>
          </cell>
          <cell r="AE64">
            <v>0</v>
          </cell>
          <cell r="AF64">
            <v>0</v>
          </cell>
          <cell r="AG64">
            <v>0</v>
          </cell>
          <cell r="AH64">
            <v>0</v>
          </cell>
          <cell r="AI64">
            <v>0</v>
          </cell>
          <cell r="AJ64">
            <v>0</v>
          </cell>
          <cell r="AK64">
            <v>2010.25</v>
          </cell>
        </row>
        <row r="65">
          <cell r="C65" t="str">
            <v>Gabapentin800mg</v>
          </cell>
          <cell r="D65" t="str">
            <v>Gabapentin</v>
          </cell>
          <cell r="E65" t="str">
            <v>800mg</v>
          </cell>
          <cell r="F65" t="str">
            <v>Y</v>
          </cell>
          <cell r="G65">
            <v>2011.5</v>
          </cell>
          <cell r="H65">
            <v>0</v>
          </cell>
          <cell r="I65">
            <v>0</v>
          </cell>
          <cell r="J65">
            <v>0</v>
          </cell>
          <cell r="K65">
            <v>2011.5</v>
          </cell>
          <cell r="L65">
            <v>0</v>
          </cell>
          <cell r="M65">
            <v>0</v>
          </cell>
          <cell r="N65">
            <v>0</v>
          </cell>
          <cell r="O65">
            <v>0</v>
          </cell>
          <cell r="P65">
            <v>2011.5</v>
          </cell>
          <cell r="Q65">
            <v>0</v>
          </cell>
          <cell r="R65">
            <v>0</v>
          </cell>
          <cell r="S65">
            <v>2011.5</v>
          </cell>
          <cell r="T65">
            <v>0</v>
          </cell>
          <cell r="U65">
            <v>0</v>
          </cell>
          <cell r="V65">
            <v>2010.25</v>
          </cell>
          <cell r="W65">
            <v>0</v>
          </cell>
          <cell r="X65">
            <v>0</v>
          </cell>
          <cell r="Y65">
            <v>2011.5</v>
          </cell>
          <cell r="Z65">
            <v>2011.5</v>
          </cell>
          <cell r="AA65">
            <v>0</v>
          </cell>
          <cell r="AB65">
            <v>0</v>
          </cell>
          <cell r="AC65">
            <v>0</v>
          </cell>
          <cell r="AD65">
            <v>2011.5</v>
          </cell>
          <cell r="AE65">
            <v>0</v>
          </cell>
          <cell r="AF65">
            <v>0</v>
          </cell>
          <cell r="AG65">
            <v>0</v>
          </cell>
          <cell r="AH65">
            <v>0</v>
          </cell>
          <cell r="AI65">
            <v>0</v>
          </cell>
          <cell r="AJ65">
            <v>0</v>
          </cell>
          <cell r="AK65">
            <v>2010.25</v>
          </cell>
        </row>
        <row r="66">
          <cell r="C66" t="str">
            <v>Lamotrigine25mg</v>
          </cell>
          <cell r="D66" t="str">
            <v>Lamotrigine</v>
          </cell>
          <cell r="E66" t="str">
            <v>25mg</v>
          </cell>
          <cell r="F66" t="str">
            <v>Y</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2010.25</v>
          </cell>
          <cell r="W66">
            <v>0</v>
          </cell>
          <cell r="X66">
            <v>0</v>
          </cell>
          <cell r="Y66">
            <v>0</v>
          </cell>
          <cell r="Z66">
            <v>0</v>
          </cell>
          <cell r="AA66">
            <v>0</v>
          </cell>
          <cell r="AB66">
            <v>0</v>
          </cell>
          <cell r="AC66">
            <v>0</v>
          </cell>
          <cell r="AD66">
            <v>0</v>
          </cell>
          <cell r="AE66">
            <v>0</v>
          </cell>
          <cell r="AF66">
            <v>0</v>
          </cell>
          <cell r="AG66">
            <v>0</v>
          </cell>
          <cell r="AH66">
            <v>0</v>
          </cell>
          <cell r="AI66">
            <v>2010.25</v>
          </cell>
          <cell r="AJ66">
            <v>0</v>
          </cell>
          <cell r="AK66">
            <v>2010.25</v>
          </cell>
        </row>
        <row r="67">
          <cell r="C67" t="str">
            <v>Lamotrigine50mg</v>
          </cell>
          <cell r="D67" t="str">
            <v>Lamotrigine</v>
          </cell>
          <cell r="E67" t="str">
            <v>50mg</v>
          </cell>
          <cell r="F67" t="str">
            <v>Y</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2010.25</v>
          </cell>
          <cell r="AJ67">
            <v>0</v>
          </cell>
          <cell r="AK67">
            <v>2010.25</v>
          </cell>
        </row>
        <row r="68">
          <cell r="C68" t="str">
            <v>Lamotrigine100mg</v>
          </cell>
          <cell r="D68" t="str">
            <v>Lamotrigine</v>
          </cell>
          <cell r="E68" t="str">
            <v>100mg</v>
          </cell>
          <cell r="F68" t="str">
            <v>Y</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2010.25</v>
          </cell>
          <cell r="AJ68">
            <v>0</v>
          </cell>
          <cell r="AK68">
            <v>2010.25</v>
          </cell>
        </row>
        <row r="69">
          <cell r="C69" t="str">
            <v>Topiramate25mg</v>
          </cell>
          <cell r="D69" t="str">
            <v>Topiramate</v>
          </cell>
          <cell r="E69" t="str">
            <v>25mg</v>
          </cell>
          <cell r="F69" t="str">
            <v>Y</v>
          </cell>
          <cell r="G69">
            <v>2010.25</v>
          </cell>
          <cell r="H69">
            <v>0</v>
          </cell>
          <cell r="I69">
            <v>0</v>
          </cell>
          <cell r="J69">
            <v>0</v>
          </cell>
          <cell r="K69">
            <v>2011</v>
          </cell>
          <cell r="L69">
            <v>0</v>
          </cell>
          <cell r="M69">
            <v>0</v>
          </cell>
          <cell r="N69">
            <v>0</v>
          </cell>
          <cell r="O69">
            <v>0</v>
          </cell>
          <cell r="P69">
            <v>2011</v>
          </cell>
          <cell r="Q69">
            <v>0</v>
          </cell>
          <cell r="R69">
            <v>0</v>
          </cell>
          <cell r="S69">
            <v>2011</v>
          </cell>
          <cell r="T69">
            <v>0</v>
          </cell>
          <cell r="U69">
            <v>0</v>
          </cell>
          <cell r="V69">
            <v>0</v>
          </cell>
          <cell r="W69">
            <v>0</v>
          </cell>
          <cell r="X69">
            <v>0</v>
          </cell>
          <cell r="Y69">
            <v>2010.25</v>
          </cell>
          <cell r="Z69">
            <v>2011</v>
          </cell>
          <cell r="AA69">
            <v>0</v>
          </cell>
          <cell r="AB69">
            <v>0</v>
          </cell>
          <cell r="AC69">
            <v>0</v>
          </cell>
          <cell r="AD69">
            <v>2011</v>
          </cell>
          <cell r="AE69">
            <v>0</v>
          </cell>
          <cell r="AF69">
            <v>0</v>
          </cell>
          <cell r="AG69">
            <v>0</v>
          </cell>
          <cell r="AH69">
            <v>0</v>
          </cell>
          <cell r="AI69">
            <v>2010.25</v>
          </cell>
          <cell r="AJ69">
            <v>0</v>
          </cell>
          <cell r="AK69">
            <v>2010.25</v>
          </cell>
        </row>
        <row r="70">
          <cell r="C70" t="str">
            <v>Topiramate50mg</v>
          </cell>
          <cell r="D70" t="str">
            <v>Topiramate</v>
          </cell>
          <cell r="E70" t="str">
            <v>50mg</v>
          </cell>
          <cell r="F70" t="str">
            <v>Y</v>
          </cell>
          <cell r="G70">
            <v>2010.25</v>
          </cell>
          <cell r="H70">
            <v>0</v>
          </cell>
          <cell r="I70">
            <v>0</v>
          </cell>
          <cell r="J70">
            <v>0</v>
          </cell>
          <cell r="K70">
            <v>2011</v>
          </cell>
          <cell r="L70">
            <v>0</v>
          </cell>
          <cell r="M70">
            <v>0</v>
          </cell>
          <cell r="N70">
            <v>0</v>
          </cell>
          <cell r="O70">
            <v>0</v>
          </cell>
          <cell r="P70">
            <v>2011</v>
          </cell>
          <cell r="Q70">
            <v>0</v>
          </cell>
          <cell r="R70">
            <v>0</v>
          </cell>
          <cell r="S70">
            <v>2011</v>
          </cell>
          <cell r="T70">
            <v>0</v>
          </cell>
          <cell r="U70">
            <v>0</v>
          </cell>
          <cell r="V70">
            <v>0</v>
          </cell>
          <cell r="W70">
            <v>0</v>
          </cell>
          <cell r="X70">
            <v>0</v>
          </cell>
          <cell r="Y70">
            <v>2010.25</v>
          </cell>
          <cell r="Z70">
            <v>2011</v>
          </cell>
          <cell r="AA70">
            <v>0</v>
          </cell>
          <cell r="AB70">
            <v>0</v>
          </cell>
          <cell r="AC70">
            <v>0</v>
          </cell>
          <cell r="AD70">
            <v>2011</v>
          </cell>
          <cell r="AE70">
            <v>0</v>
          </cell>
          <cell r="AF70">
            <v>0</v>
          </cell>
          <cell r="AG70">
            <v>0</v>
          </cell>
          <cell r="AH70">
            <v>0</v>
          </cell>
          <cell r="AI70">
            <v>2010.25</v>
          </cell>
          <cell r="AJ70">
            <v>0</v>
          </cell>
          <cell r="AK70">
            <v>2010.25</v>
          </cell>
        </row>
        <row r="71">
          <cell r="C71" t="str">
            <v>Topiramate100mg</v>
          </cell>
          <cell r="D71" t="str">
            <v>Topiramate</v>
          </cell>
          <cell r="E71" t="str">
            <v>100mg</v>
          </cell>
          <cell r="F71" t="str">
            <v>Y</v>
          </cell>
          <cell r="G71">
            <v>2010.25</v>
          </cell>
          <cell r="H71">
            <v>0</v>
          </cell>
          <cell r="I71">
            <v>0</v>
          </cell>
          <cell r="J71">
            <v>0</v>
          </cell>
          <cell r="K71">
            <v>2011</v>
          </cell>
          <cell r="L71">
            <v>0</v>
          </cell>
          <cell r="M71">
            <v>0</v>
          </cell>
          <cell r="N71">
            <v>0</v>
          </cell>
          <cell r="O71">
            <v>0</v>
          </cell>
          <cell r="P71">
            <v>2011</v>
          </cell>
          <cell r="Q71">
            <v>0</v>
          </cell>
          <cell r="R71">
            <v>0</v>
          </cell>
          <cell r="S71">
            <v>2011</v>
          </cell>
          <cell r="T71">
            <v>0</v>
          </cell>
          <cell r="U71">
            <v>0</v>
          </cell>
          <cell r="V71">
            <v>0</v>
          </cell>
          <cell r="W71">
            <v>0</v>
          </cell>
          <cell r="X71">
            <v>0</v>
          </cell>
          <cell r="Y71">
            <v>2010.25</v>
          </cell>
          <cell r="Z71">
            <v>2011</v>
          </cell>
          <cell r="AA71">
            <v>0</v>
          </cell>
          <cell r="AB71">
            <v>0</v>
          </cell>
          <cell r="AC71">
            <v>0</v>
          </cell>
          <cell r="AD71">
            <v>2011</v>
          </cell>
          <cell r="AE71">
            <v>0</v>
          </cell>
          <cell r="AF71">
            <v>0</v>
          </cell>
          <cell r="AG71">
            <v>0</v>
          </cell>
          <cell r="AH71">
            <v>0</v>
          </cell>
          <cell r="AI71">
            <v>2010.25</v>
          </cell>
          <cell r="AJ71">
            <v>0</v>
          </cell>
          <cell r="AK71">
            <v>2010.25</v>
          </cell>
        </row>
        <row r="72">
          <cell r="C72" t="str">
            <v>Topiramate200mg</v>
          </cell>
          <cell r="D72" t="str">
            <v>Topiramate</v>
          </cell>
          <cell r="E72" t="str">
            <v>200mg</v>
          </cell>
          <cell r="F72" t="str">
            <v>Y</v>
          </cell>
          <cell r="G72">
            <v>2010.25</v>
          </cell>
          <cell r="H72">
            <v>0</v>
          </cell>
          <cell r="I72">
            <v>0</v>
          </cell>
          <cell r="J72">
            <v>0</v>
          </cell>
          <cell r="K72">
            <v>2011</v>
          </cell>
          <cell r="L72">
            <v>0</v>
          </cell>
          <cell r="M72">
            <v>0</v>
          </cell>
          <cell r="N72">
            <v>0</v>
          </cell>
          <cell r="O72">
            <v>0</v>
          </cell>
          <cell r="P72">
            <v>2011</v>
          </cell>
          <cell r="Q72">
            <v>0</v>
          </cell>
          <cell r="R72">
            <v>0</v>
          </cell>
          <cell r="S72">
            <v>2011</v>
          </cell>
          <cell r="T72">
            <v>0</v>
          </cell>
          <cell r="U72">
            <v>0</v>
          </cell>
          <cell r="V72">
            <v>0</v>
          </cell>
          <cell r="W72">
            <v>0</v>
          </cell>
          <cell r="X72">
            <v>0</v>
          </cell>
          <cell r="Y72">
            <v>2010.25</v>
          </cell>
          <cell r="Z72">
            <v>2011</v>
          </cell>
          <cell r="AA72">
            <v>0</v>
          </cell>
          <cell r="AB72">
            <v>0</v>
          </cell>
          <cell r="AC72">
            <v>0</v>
          </cell>
          <cell r="AD72">
            <v>2011</v>
          </cell>
          <cell r="AE72">
            <v>0</v>
          </cell>
          <cell r="AF72">
            <v>0</v>
          </cell>
          <cell r="AG72">
            <v>0</v>
          </cell>
          <cell r="AH72">
            <v>0</v>
          </cell>
          <cell r="AI72">
            <v>2010.25</v>
          </cell>
          <cell r="AJ72">
            <v>0</v>
          </cell>
          <cell r="AK72">
            <v>2010.25</v>
          </cell>
        </row>
        <row r="73">
          <cell r="C73" t="str">
            <v>Diclofenac50mg</v>
          </cell>
          <cell r="D73" t="str">
            <v>Diclofenac</v>
          </cell>
          <cell r="E73" t="str">
            <v>50mg</v>
          </cell>
          <cell r="F73" t="str">
            <v>Y</v>
          </cell>
          <cell r="G73">
            <v>0</v>
          </cell>
          <cell r="H73">
            <v>0</v>
          </cell>
          <cell r="I73">
            <v>0</v>
          </cell>
          <cell r="J73">
            <v>2010.25</v>
          </cell>
          <cell r="K73">
            <v>0</v>
          </cell>
          <cell r="L73">
            <v>0</v>
          </cell>
          <cell r="M73">
            <v>0</v>
          </cell>
          <cell r="N73">
            <v>0</v>
          </cell>
          <cell r="O73">
            <v>0</v>
          </cell>
          <cell r="P73">
            <v>0</v>
          </cell>
          <cell r="Q73">
            <v>0</v>
          </cell>
          <cell r="R73">
            <v>0</v>
          </cell>
          <cell r="S73">
            <v>0</v>
          </cell>
          <cell r="T73">
            <v>0</v>
          </cell>
          <cell r="U73">
            <v>0</v>
          </cell>
          <cell r="V73">
            <v>2010.25</v>
          </cell>
          <cell r="W73">
            <v>0</v>
          </cell>
          <cell r="X73">
            <v>0</v>
          </cell>
          <cell r="Y73">
            <v>0</v>
          </cell>
          <cell r="Z73">
            <v>0</v>
          </cell>
          <cell r="AA73">
            <v>0</v>
          </cell>
          <cell r="AB73">
            <v>0</v>
          </cell>
          <cell r="AC73">
            <v>0</v>
          </cell>
          <cell r="AD73">
            <v>0</v>
          </cell>
          <cell r="AE73">
            <v>0</v>
          </cell>
          <cell r="AF73">
            <v>0</v>
          </cell>
          <cell r="AG73">
            <v>0</v>
          </cell>
          <cell r="AH73">
            <v>0</v>
          </cell>
          <cell r="AI73">
            <v>2010.25</v>
          </cell>
          <cell r="AJ73">
            <v>0</v>
          </cell>
          <cell r="AK73">
            <v>2010.25</v>
          </cell>
        </row>
        <row r="74">
          <cell r="C74" t="str">
            <v>Losartan25mg</v>
          </cell>
          <cell r="D74" t="str">
            <v>Losartan</v>
          </cell>
          <cell r="E74" t="str">
            <v>25mg</v>
          </cell>
          <cell r="F74" t="str">
            <v>Y</v>
          </cell>
          <cell r="G74">
            <v>2010.25</v>
          </cell>
          <cell r="H74">
            <v>0</v>
          </cell>
          <cell r="I74">
            <v>0</v>
          </cell>
          <cell r="J74">
            <v>0</v>
          </cell>
          <cell r="K74">
            <v>2011</v>
          </cell>
          <cell r="L74">
            <v>0</v>
          </cell>
          <cell r="M74">
            <v>0</v>
          </cell>
          <cell r="N74">
            <v>0</v>
          </cell>
          <cell r="O74">
            <v>0</v>
          </cell>
          <cell r="P74">
            <v>2011</v>
          </cell>
          <cell r="Q74">
            <v>0</v>
          </cell>
          <cell r="R74">
            <v>0</v>
          </cell>
          <cell r="S74">
            <v>2010.25</v>
          </cell>
          <cell r="T74">
            <v>0</v>
          </cell>
          <cell r="U74">
            <v>0</v>
          </cell>
          <cell r="V74">
            <v>2010.25</v>
          </cell>
          <cell r="W74">
            <v>0</v>
          </cell>
          <cell r="X74">
            <v>0</v>
          </cell>
          <cell r="Y74">
            <v>2011</v>
          </cell>
          <cell r="Z74">
            <v>2011</v>
          </cell>
          <cell r="AA74">
            <v>0</v>
          </cell>
          <cell r="AB74">
            <v>0</v>
          </cell>
          <cell r="AC74">
            <v>0</v>
          </cell>
          <cell r="AD74">
            <v>2011</v>
          </cell>
          <cell r="AE74">
            <v>0</v>
          </cell>
          <cell r="AF74">
            <v>0</v>
          </cell>
          <cell r="AG74">
            <v>0</v>
          </cell>
          <cell r="AH74">
            <v>0</v>
          </cell>
          <cell r="AI74">
            <v>0</v>
          </cell>
          <cell r="AJ74">
            <v>0</v>
          </cell>
          <cell r="AK74">
            <v>2010.25</v>
          </cell>
        </row>
        <row r="75">
          <cell r="C75" t="str">
            <v>Losartan50mg</v>
          </cell>
          <cell r="D75" t="str">
            <v>Losartan</v>
          </cell>
          <cell r="E75" t="str">
            <v>50mg</v>
          </cell>
          <cell r="F75" t="str">
            <v>Y</v>
          </cell>
          <cell r="G75">
            <v>2010.25</v>
          </cell>
          <cell r="H75">
            <v>0</v>
          </cell>
          <cell r="I75">
            <v>0</v>
          </cell>
          <cell r="J75">
            <v>0</v>
          </cell>
          <cell r="K75">
            <v>2011</v>
          </cell>
          <cell r="L75">
            <v>0</v>
          </cell>
          <cell r="M75">
            <v>0</v>
          </cell>
          <cell r="N75">
            <v>0</v>
          </cell>
          <cell r="O75">
            <v>0</v>
          </cell>
          <cell r="P75">
            <v>2011</v>
          </cell>
          <cell r="Q75">
            <v>0</v>
          </cell>
          <cell r="R75">
            <v>0</v>
          </cell>
          <cell r="S75">
            <v>2010.25</v>
          </cell>
          <cell r="T75">
            <v>0</v>
          </cell>
          <cell r="U75">
            <v>0</v>
          </cell>
          <cell r="V75">
            <v>2010.25</v>
          </cell>
          <cell r="W75">
            <v>0</v>
          </cell>
          <cell r="X75">
            <v>0</v>
          </cell>
          <cell r="Y75">
            <v>2011</v>
          </cell>
          <cell r="Z75">
            <v>2011</v>
          </cell>
          <cell r="AA75">
            <v>0</v>
          </cell>
          <cell r="AB75">
            <v>0</v>
          </cell>
          <cell r="AC75">
            <v>0</v>
          </cell>
          <cell r="AD75">
            <v>2011</v>
          </cell>
          <cell r="AE75">
            <v>0</v>
          </cell>
          <cell r="AF75">
            <v>0</v>
          </cell>
          <cell r="AG75">
            <v>0</v>
          </cell>
          <cell r="AH75">
            <v>0</v>
          </cell>
          <cell r="AI75">
            <v>0</v>
          </cell>
          <cell r="AJ75">
            <v>0</v>
          </cell>
          <cell r="AK75">
            <v>2010.25</v>
          </cell>
        </row>
        <row r="76">
          <cell r="C76" t="str">
            <v>Losartan100mg</v>
          </cell>
          <cell r="D76" t="str">
            <v>Losartan</v>
          </cell>
          <cell r="E76" t="str">
            <v>100mg</v>
          </cell>
          <cell r="F76" t="str">
            <v>Y</v>
          </cell>
          <cell r="G76">
            <v>2010.25</v>
          </cell>
          <cell r="H76">
            <v>0</v>
          </cell>
          <cell r="I76">
            <v>0</v>
          </cell>
          <cell r="J76">
            <v>0</v>
          </cell>
          <cell r="K76">
            <v>2011</v>
          </cell>
          <cell r="L76">
            <v>0</v>
          </cell>
          <cell r="M76">
            <v>0</v>
          </cell>
          <cell r="N76">
            <v>0</v>
          </cell>
          <cell r="O76">
            <v>0</v>
          </cell>
          <cell r="P76">
            <v>2011</v>
          </cell>
          <cell r="Q76">
            <v>0</v>
          </cell>
          <cell r="R76">
            <v>0</v>
          </cell>
          <cell r="S76">
            <v>2010.25</v>
          </cell>
          <cell r="T76">
            <v>0</v>
          </cell>
          <cell r="U76">
            <v>0</v>
          </cell>
          <cell r="V76">
            <v>2010.25</v>
          </cell>
          <cell r="W76">
            <v>0</v>
          </cell>
          <cell r="X76">
            <v>0</v>
          </cell>
          <cell r="Y76">
            <v>2011</v>
          </cell>
          <cell r="Z76">
            <v>2011</v>
          </cell>
          <cell r="AA76">
            <v>0</v>
          </cell>
          <cell r="AB76">
            <v>0</v>
          </cell>
          <cell r="AC76">
            <v>0</v>
          </cell>
          <cell r="AD76">
            <v>2011</v>
          </cell>
          <cell r="AE76">
            <v>0</v>
          </cell>
          <cell r="AF76">
            <v>0</v>
          </cell>
          <cell r="AG76">
            <v>0</v>
          </cell>
          <cell r="AH76">
            <v>0</v>
          </cell>
          <cell r="AI76">
            <v>0</v>
          </cell>
          <cell r="AJ76">
            <v>0</v>
          </cell>
          <cell r="AK76">
            <v>2010.25</v>
          </cell>
        </row>
        <row r="77">
          <cell r="C77" t="str">
            <v>Glimepiride3mg</v>
          </cell>
          <cell r="D77" t="str">
            <v>Glimepiride</v>
          </cell>
          <cell r="E77" t="str">
            <v>3mg</v>
          </cell>
          <cell r="F77" t="str">
            <v>Y</v>
          </cell>
          <cell r="G77">
            <v>2010.25</v>
          </cell>
          <cell r="H77">
            <v>0</v>
          </cell>
          <cell r="I77">
            <v>0</v>
          </cell>
          <cell r="J77">
            <v>0</v>
          </cell>
          <cell r="K77">
            <v>2011</v>
          </cell>
          <cell r="L77">
            <v>0</v>
          </cell>
          <cell r="M77">
            <v>0</v>
          </cell>
          <cell r="N77">
            <v>0</v>
          </cell>
          <cell r="O77">
            <v>0</v>
          </cell>
          <cell r="P77">
            <v>2011</v>
          </cell>
          <cell r="Q77">
            <v>0</v>
          </cell>
          <cell r="R77">
            <v>0</v>
          </cell>
          <cell r="S77">
            <v>2011</v>
          </cell>
          <cell r="T77">
            <v>0</v>
          </cell>
          <cell r="U77">
            <v>0</v>
          </cell>
          <cell r="V77">
            <v>2010.25</v>
          </cell>
          <cell r="W77">
            <v>0</v>
          </cell>
          <cell r="X77">
            <v>0</v>
          </cell>
          <cell r="Y77">
            <v>2010.25</v>
          </cell>
          <cell r="Z77">
            <v>2010.25</v>
          </cell>
          <cell r="AA77">
            <v>0</v>
          </cell>
          <cell r="AB77">
            <v>0</v>
          </cell>
          <cell r="AC77">
            <v>0</v>
          </cell>
          <cell r="AD77">
            <v>2011</v>
          </cell>
          <cell r="AE77">
            <v>0</v>
          </cell>
          <cell r="AF77">
            <v>0</v>
          </cell>
          <cell r="AG77">
            <v>0</v>
          </cell>
          <cell r="AH77">
            <v>0</v>
          </cell>
          <cell r="AI77">
            <v>0</v>
          </cell>
          <cell r="AJ77">
            <v>0</v>
          </cell>
          <cell r="AK77">
            <v>2010.25</v>
          </cell>
        </row>
        <row r="78">
          <cell r="C78" t="str">
            <v>Alendronate sodium5mg</v>
          </cell>
          <cell r="D78" t="str">
            <v>Alendronate sodium</v>
          </cell>
          <cell r="E78" t="str">
            <v>5mg</v>
          </cell>
          <cell r="F78" t="str">
            <v>Y</v>
          </cell>
          <cell r="G78">
            <v>2010.25</v>
          </cell>
          <cell r="H78">
            <v>0</v>
          </cell>
          <cell r="I78">
            <v>0</v>
          </cell>
          <cell r="J78">
            <v>0</v>
          </cell>
          <cell r="K78">
            <v>2011</v>
          </cell>
          <cell r="L78">
            <v>0</v>
          </cell>
          <cell r="M78">
            <v>0</v>
          </cell>
          <cell r="N78">
            <v>0</v>
          </cell>
          <cell r="O78">
            <v>0</v>
          </cell>
          <cell r="P78">
            <v>2010.25</v>
          </cell>
          <cell r="Q78">
            <v>0</v>
          </cell>
          <cell r="R78">
            <v>0</v>
          </cell>
          <cell r="S78">
            <v>2011</v>
          </cell>
          <cell r="T78">
            <v>0</v>
          </cell>
          <cell r="U78">
            <v>0</v>
          </cell>
          <cell r="V78">
            <v>0</v>
          </cell>
          <cell r="W78">
            <v>0</v>
          </cell>
          <cell r="X78">
            <v>0</v>
          </cell>
          <cell r="Y78">
            <v>2010.25</v>
          </cell>
          <cell r="Z78">
            <v>2010.25</v>
          </cell>
          <cell r="AA78">
            <v>0</v>
          </cell>
          <cell r="AB78">
            <v>0</v>
          </cell>
          <cell r="AC78">
            <v>0</v>
          </cell>
          <cell r="AD78">
            <v>2011</v>
          </cell>
          <cell r="AE78">
            <v>0</v>
          </cell>
          <cell r="AF78">
            <v>0</v>
          </cell>
          <cell r="AG78">
            <v>0</v>
          </cell>
          <cell r="AH78">
            <v>0</v>
          </cell>
          <cell r="AI78">
            <v>0</v>
          </cell>
          <cell r="AJ78">
            <v>0</v>
          </cell>
          <cell r="AK78">
            <v>2010.25</v>
          </cell>
        </row>
        <row r="79">
          <cell r="C79" t="str">
            <v>Alendronate sodium10mg</v>
          </cell>
          <cell r="D79" t="str">
            <v>Alendronate sodium</v>
          </cell>
          <cell r="E79" t="str">
            <v>10mg</v>
          </cell>
          <cell r="F79" t="str">
            <v>Y</v>
          </cell>
          <cell r="G79">
            <v>2010.25</v>
          </cell>
          <cell r="H79">
            <v>0</v>
          </cell>
          <cell r="I79">
            <v>0</v>
          </cell>
          <cell r="J79">
            <v>0</v>
          </cell>
          <cell r="K79">
            <v>2011</v>
          </cell>
          <cell r="L79">
            <v>0</v>
          </cell>
          <cell r="M79">
            <v>0</v>
          </cell>
          <cell r="N79">
            <v>0</v>
          </cell>
          <cell r="O79">
            <v>0</v>
          </cell>
          <cell r="P79">
            <v>2010.25</v>
          </cell>
          <cell r="Q79">
            <v>0</v>
          </cell>
          <cell r="R79">
            <v>0</v>
          </cell>
          <cell r="S79">
            <v>2011</v>
          </cell>
          <cell r="T79">
            <v>0</v>
          </cell>
          <cell r="U79">
            <v>0</v>
          </cell>
          <cell r="V79">
            <v>0</v>
          </cell>
          <cell r="W79">
            <v>0</v>
          </cell>
          <cell r="X79">
            <v>0</v>
          </cell>
          <cell r="Y79">
            <v>2010.25</v>
          </cell>
          <cell r="Z79">
            <v>2010.25</v>
          </cell>
          <cell r="AA79">
            <v>0</v>
          </cell>
          <cell r="AB79">
            <v>0</v>
          </cell>
          <cell r="AC79">
            <v>0</v>
          </cell>
          <cell r="AD79">
            <v>2011</v>
          </cell>
          <cell r="AE79">
            <v>0</v>
          </cell>
          <cell r="AF79">
            <v>0</v>
          </cell>
          <cell r="AG79">
            <v>0</v>
          </cell>
          <cell r="AH79">
            <v>0</v>
          </cell>
          <cell r="AI79">
            <v>0</v>
          </cell>
          <cell r="AJ79">
            <v>0</v>
          </cell>
          <cell r="AK79">
            <v>2010.25</v>
          </cell>
        </row>
        <row r="80">
          <cell r="C80" t="str">
            <v>Alendronate sodium70mg</v>
          </cell>
          <cell r="D80" t="str">
            <v>Alendronate sodium</v>
          </cell>
          <cell r="E80" t="str">
            <v>70mg</v>
          </cell>
          <cell r="F80" t="str">
            <v>Y</v>
          </cell>
          <cell r="G80">
            <v>2010.25</v>
          </cell>
          <cell r="H80">
            <v>0</v>
          </cell>
          <cell r="I80">
            <v>0</v>
          </cell>
          <cell r="J80">
            <v>0</v>
          </cell>
          <cell r="K80">
            <v>2011</v>
          </cell>
          <cell r="L80">
            <v>0</v>
          </cell>
          <cell r="M80">
            <v>0</v>
          </cell>
          <cell r="N80">
            <v>0</v>
          </cell>
          <cell r="O80">
            <v>0</v>
          </cell>
          <cell r="P80">
            <v>2010.25</v>
          </cell>
          <cell r="Q80">
            <v>0</v>
          </cell>
          <cell r="R80">
            <v>0</v>
          </cell>
          <cell r="S80">
            <v>2011</v>
          </cell>
          <cell r="T80">
            <v>0</v>
          </cell>
          <cell r="U80">
            <v>0</v>
          </cell>
          <cell r="V80">
            <v>0</v>
          </cell>
          <cell r="W80">
            <v>0</v>
          </cell>
          <cell r="X80">
            <v>0</v>
          </cell>
          <cell r="Y80">
            <v>2010.25</v>
          </cell>
          <cell r="Z80">
            <v>2010.25</v>
          </cell>
          <cell r="AA80">
            <v>0</v>
          </cell>
          <cell r="AB80">
            <v>0</v>
          </cell>
          <cell r="AC80">
            <v>0</v>
          </cell>
          <cell r="AD80">
            <v>2011</v>
          </cell>
          <cell r="AE80">
            <v>0</v>
          </cell>
          <cell r="AF80">
            <v>0</v>
          </cell>
          <cell r="AG80">
            <v>0</v>
          </cell>
          <cell r="AH80">
            <v>0</v>
          </cell>
          <cell r="AI80">
            <v>0</v>
          </cell>
          <cell r="AJ80">
            <v>0</v>
          </cell>
          <cell r="AK80">
            <v>2010.25</v>
          </cell>
        </row>
        <row r="81">
          <cell r="C81" t="str">
            <v>Cytarabine100mg</v>
          </cell>
          <cell r="D81" t="str">
            <v>Cytarabine</v>
          </cell>
          <cell r="E81" t="str">
            <v>100mg</v>
          </cell>
          <cell r="F81" t="str">
            <v>Y</v>
          </cell>
          <cell r="G81">
            <v>2010.25</v>
          </cell>
          <cell r="H81">
            <v>0</v>
          </cell>
          <cell r="I81">
            <v>0</v>
          </cell>
          <cell r="J81">
            <v>2010.25</v>
          </cell>
          <cell r="K81">
            <v>2011</v>
          </cell>
          <cell r="L81">
            <v>0</v>
          </cell>
          <cell r="M81">
            <v>0</v>
          </cell>
          <cell r="N81">
            <v>0</v>
          </cell>
          <cell r="O81">
            <v>0</v>
          </cell>
          <cell r="P81">
            <v>2011</v>
          </cell>
          <cell r="Q81">
            <v>0</v>
          </cell>
          <cell r="R81">
            <v>0</v>
          </cell>
          <cell r="S81">
            <v>2011</v>
          </cell>
          <cell r="T81">
            <v>0</v>
          </cell>
          <cell r="U81">
            <v>0</v>
          </cell>
          <cell r="V81">
            <v>2010.25</v>
          </cell>
          <cell r="W81">
            <v>0</v>
          </cell>
          <cell r="X81">
            <v>0</v>
          </cell>
          <cell r="Y81">
            <v>2011</v>
          </cell>
          <cell r="Z81">
            <v>2010.25</v>
          </cell>
          <cell r="AA81">
            <v>0</v>
          </cell>
          <cell r="AB81">
            <v>0</v>
          </cell>
          <cell r="AC81">
            <v>0</v>
          </cell>
          <cell r="AD81">
            <v>2011</v>
          </cell>
          <cell r="AE81">
            <v>0</v>
          </cell>
          <cell r="AF81">
            <v>0</v>
          </cell>
          <cell r="AG81">
            <v>0</v>
          </cell>
          <cell r="AH81">
            <v>0</v>
          </cell>
          <cell r="AI81">
            <v>0</v>
          </cell>
          <cell r="AJ81">
            <v>0</v>
          </cell>
          <cell r="AK81">
            <v>2010.25</v>
          </cell>
        </row>
        <row r="82">
          <cell r="C82" t="str">
            <v>Letrozole2.5mg</v>
          </cell>
          <cell r="D82" t="str">
            <v>Letrozole</v>
          </cell>
          <cell r="E82" t="str">
            <v>2.5mg</v>
          </cell>
          <cell r="F82" t="str">
            <v>Y</v>
          </cell>
          <cell r="G82">
            <v>2010.25</v>
          </cell>
          <cell r="H82">
            <v>0</v>
          </cell>
          <cell r="I82">
            <v>0</v>
          </cell>
          <cell r="J82">
            <v>0</v>
          </cell>
          <cell r="K82">
            <v>2011</v>
          </cell>
          <cell r="L82">
            <v>0</v>
          </cell>
          <cell r="M82">
            <v>0</v>
          </cell>
          <cell r="N82">
            <v>0</v>
          </cell>
          <cell r="O82">
            <v>0</v>
          </cell>
          <cell r="P82">
            <v>2011</v>
          </cell>
          <cell r="Q82">
            <v>0</v>
          </cell>
          <cell r="R82">
            <v>0</v>
          </cell>
          <cell r="S82">
            <v>2011</v>
          </cell>
          <cell r="T82">
            <v>0</v>
          </cell>
          <cell r="U82">
            <v>0</v>
          </cell>
          <cell r="V82">
            <v>2010.25</v>
          </cell>
          <cell r="W82">
            <v>0</v>
          </cell>
          <cell r="X82">
            <v>0</v>
          </cell>
          <cell r="Y82">
            <v>2010.25</v>
          </cell>
          <cell r="Z82">
            <v>2011</v>
          </cell>
          <cell r="AA82">
            <v>0</v>
          </cell>
          <cell r="AB82">
            <v>0</v>
          </cell>
          <cell r="AC82">
            <v>0</v>
          </cell>
          <cell r="AD82">
            <v>2011</v>
          </cell>
          <cell r="AE82">
            <v>0</v>
          </cell>
          <cell r="AF82">
            <v>0</v>
          </cell>
          <cell r="AG82">
            <v>0</v>
          </cell>
          <cell r="AH82">
            <v>0</v>
          </cell>
          <cell r="AI82">
            <v>2010.25</v>
          </cell>
          <cell r="AJ82">
            <v>0</v>
          </cell>
          <cell r="AK82">
            <v>2010.25</v>
          </cell>
        </row>
        <row r="83">
          <cell r="C83" t="str">
            <v>Carboplatin50mg</v>
          </cell>
          <cell r="D83" t="str">
            <v>Carboplatin</v>
          </cell>
          <cell r="E83" t="str">
            <v>50mg</v>
          </cell>
          <cell r="F83" t="str">
            <v>Y</v>
          </cell>
          <cell r="G83">
            <v>2010.25</v>
          </cell>
          <cell r="H83">
            <v>0</v>
          </cell>
          <cell r="I83">
            <v>0</v>
          </cell>
          <cell r="J83">
            <v>0</v>
          </cell>
          <cell r="K83">
            <v>2011</v>
          </cell>
          <cell r="L83">
            <v>0</v>
          </cell>
          <cell r="M83">
            <v>0</v>
          </cell>
          <cell r="N83">
            <v>0</v>
          </cell>
          <cell r="O83">
            <v>0</v>
          </cell>
          <cell r="P83">
            <v>2010.25</v>
          </cell>
          <cell r="Q83">
            <v>0</v>
          </cell>
          <cell r="R83">
            <v>0</v>
          </cell>
          <cell r="S83">
            <v>2010.25</v>
          </cell>
          <cell r="T83">
            <v>0</v>
          </cell>
          <cell r="U83">
            <v>0</v>
          </cell>
          <cell r="V83">
            <v>2010.25</v>
          </cell>
          <cell r="W83">
            <v>0</v>
          </cell>
          <cell r="X83">
            <v>0</v>
          </cell>
          <cell r="Y83">
            <v>2010.25</v>
          </cell>
          <cell r="Z83">
            <v>2011</v>
          </cell>
          <cell r="AA83">
            <v>0</v>
          </cell>
          <cell r="AB83">
            <v>0</v>
          </cell>
          <cell r="AC83">
            <v>0</v>
          </cell>
          <cell r="AD83">
            <v>2011</v>
          </cell>
          <cell r="AE83">
            <v>0</v>
          </cell>
          <cell r="AF83">
            <v>0</v>
          </cell>
          <cell r="AG83">
            <v>0</v>
          </cell>
          <cell r="AH83">
            <v>0</v>
          </cell>
          <cell r="AI83">
            <v>0</v>
          </cell>
          <cell r="AJ83">
            <v>0</v>
          </cell>
          <cell r="AK83">
            <v>2010.25</v>
          </cell>
        </row>
        <row r="84">
          <cell r="C84" t="str">
            <v>Carboplatin150mg</v>
          </cell>
          <cell r="D84" t="str">
            <v>Carboplatin</v>
          </cell>
          <cell r="E84" t="str">
            <v>150mg</v>
          </cell>
          <cell r="F84" t="str">
            <v>Y</v>
          </cell>
          <cell r="G84">
            <v>2010.25</v>
          </cell>
          <cell r="H84">
            <v>0</v>
          </cell>
          <cell r="I84">
            <v>0</v>
          </cell>
          <cell r="J84">
            <v>0</v>
          </cell>
          <cell r="K84">
            <v>2011</v>
          </cell>
          <cell r="L84">
            <v>0</v>
          </cell>
          <cell r="M84">
            <v>0</v>
          </cell>
          <cell r="N84">
            <v>0</v>
          </cell>
          <cell r="O84">
            <v>0</v>
          </cell>
          <cell r="P84">
            <v>2010.25</v>
          </cell>
          <cell r="Q84">
            <v>0</v>
          </cell>
          <cell r="R84">
            <v>0</v>
          </cell>
          <cell r="S84">
            <v>2010.25</v>
          </cell>
          <cell r="T84">
            <v>0</v>
          </cell>
          <cell r="U84">
            <v>0</v>
          </cell>
          <cell r="V84">
            <v>2010.25</v>
          </cell>
          <cell r="W84">
            <v>0</v>
          </cell>
          <cell r="X84">
            <v>0</v>
          </cell>
          <cell r="Y84">
            <v>2010.25</v>
          </cell>
          <cell r="Z84">
            <v>2011</v>
          </cell>
          <cell r="AA84">
            <v>0</v>
          </cell>
          <cell r="AB84">
            <v>0</v>
          </cell>
          <cell r="AC84">
            <v>0</v>
          </cell>
          <cell r="AD84">
            <v>2011</v>
          </cell>
          <cell r="AE84">
            <v>0</v>
          </cell>
          <cell r="AF84">
            <v>0</v>
          </cell>
          <cell r="AG84">
            <v>0</v>
          </cell>
          <cell r="AH84">
            <v>0</v>
          </cell>
          <cell r="AI84">
            <v>0</v>
          </cell>
          <cell r="AJ84">
            <v>0</v>
          </cell>
          <cell r="AK84">
            <v>2010.25</v>
          </cell>
        </row>
        <row r="85">
          <cell r="C85" t="str">
            <v>Carboplatin450mg</v>
          </cell>
          <cell r="D85" t="str">
            <v>Carboplatin</v>
          </cell>
          <cell r="E85" t="str">
            <v>450mg</v>
          </cell>
          <cell r="F85" t="str">
            <v>Y</v>
          </cell>
          <cell r="G85">
            <v>2010.25</v>
          </cell>
          <cell r="H85">
            <v>0</v>
          </cell>
          <cell r="I85">
            <v>0</v>
          </cell>
          <cell r="J85">
            <v>0</v>
          </cell>
          <cell r="K85">
            <v>2011</v>
          </cell>
          <cell r="L85">
            <v>0</v>
          </cell>
          <cell r="M85">
            <v>0</v>
          </cell>
          <cell r="N85">
            <v>0</v>
          </cell>
          <cell r="O85">
            <v>0</v>
          </cell>
          <cell r="P85">
            <v>2010.25</v>
          </cell>
          <cell r="Q85">
            <v>0</v>
          </cell>
          <cell r="R85">
            <v>0</v>
          </cell>
          <cell r="S85">
            <v>2010.25</v>
          </cell>
          <cell r="T85">
            <v>0</v>
          </cell>
          <cell r="U85">
            <v>0</v>
          </cell>
          <cell r="V85">
            <v>2010.25</v>
          </cell>
          <cell r="W85">
            <v>0</v>
          </cell>
          <cell r="X85">
            <v>0</v>
          </cell>
          <cell r="Y85">
            <v>2010.25</v>
          </cell>
          <cell r="Z85">
            <v>2011</v>
          </cell>
          <cell r="AA85">
            <v>0</v>
          </cell>
          <cell r="AB85">
            <v>0</v>
          </cell>
          <cell r="AC85">
            <v>0</v>
          </cell>
          <cell r="AD85">
            <v>2011</v>
          </cell>
          <cell r="AE85">
            <v>0</v>
          </cell>
          <cell r="AF85">
            <v>0</v>
          </cell>
          <cell r="AG85">
            <v>0</v>
          </cell>
          <cell r="AH85">
            <v>0</v>
          </cell>
          <cell r="AI85">
            <v>0</v>
          </cell>
          <cell r="AJ85">
            <v>0</v>
          </cell>
          <cell r="AK85">
            <v>2010.25</v>
          </cell>
        </row>
        <row r="86">
          <cell r="C86" t="str">
            <v>Epirubicin20mg</v>
          </cell>
          <cell r="D86" t="str">
            <v>Epirubicin</v>
          </cell>
          <cell r="E86" t="str">
            <v>20mg</v>
          </cell>
          <cell r="F86" t="str">
            <v>Y</v>
          </cell>
          <cell r="G86">
            <v>2010.25</v>
          </cell>
          <cell r="H86">
            <v>0</v>
          </cell>
          <cell r="I86">
            <v>0</v>
          </cell>
          <cell r="J86">
            <v>0</v>
          </cell>
          <cell r="K86">
            <v>2011</v>
          </cell>
          <cell r="L86">
            <v>0</v>
          </cell>
          <cell r="M86">
            <v>0</v>
          </cell>
          <cell r="N86">
            <v>0</v>
          </cell>
          <cell r="O86">
            <v>0</v>
          </cell>
          <cell r="P86">
            <v>2010.25</v>
          </cell>
          <cell r="Q86">
            <v>0</v>
          </cell>
          <cell r="R86">
            <v>0</v>
          </cell>
          <cell r="S86">
            <v>2010.25</v>
          </cell>
          <cell r="T86">
            <v>0</v>
          </cell>
          <cell r="U86">
            <v>0</v>
          </cell>
          <cell r="V86">
            <v>2010.25</v>
          </cell>
          <cell r="W86">
            <v>0</v>
          </cell>
          <cell r="X86">
            <v>0</v>
          </cell>
          <cell r="Y86">
            <v>2010.25</v>
          </cell>
          <cell r="Z86">
            <v>2011</v>
          </cell>
          <cell r="AA86">
            <v>0</v>
          </cell>
          <cell r="AB86">
            <v>0</v>
          </cell>
          <cell r="AC86">
            <v>0</v>
          </cell>
          <cell r="AD86">
            <v>2011</v>
          </cell>
          <cell r="AE86">
            <v>0</v>
          </cell>
          <cell r="AF86">
            <v>0</v>
          </cell>
          <cell r="AG86">
            <v>0</v>
          </cell>
          <cell r="AH86">
            <v>0</v>
          </cell>
          <cell r="AI86">
            <v>0</v>
          </cell>
          <cell r="AJ86">
            <v>0</v>
          </cell>
          <cell r="AK86">
            <v>2010.25</v>
          </cell>
        </row>
        <row r="87">
          <cell r="C87" t="str">
            <v>Epirubicin200mg</v>
          </cell>
          <cell r="D87" t="str">
            <v>Epirubicin</v>
          </cell>
          <cell r="E87" t="str">
            <v>200mg</v>
          </cell>
          <cell r="F87" t="str">
            <v>Y</v>
          </cell>
          <cell r="G87">
            <v>2010.25</v>
          </cell>
          <cell r="H87">
            <v>0</v>
          </cell>
          <cell r="I87">
            <v>0</v>
          </cell>
          <cell r="J87">
            <v>0</v>
          </cell>
          <cell r="K87">
            <v>2011</v>
          </cell>
          <cell r="L87">
            <v>0</v>
          </cell>
          <cell r="M87">
            <v>0</v>
          </cell>
          <cell r="N87">
            <v>0</v>
          </cell>
          <cell r="O87">
            <v>0</v>
          </cell>
          <cell r="P87">
            <v>2010.25</v>
          </cell>
          <cell r="Q87">
            <v>0</v>
          </cell>
          <cell r="R87">
            <v>0</v>
          </cell>
          <cell r="S87">
            <v>2010.25</v>
          </cell>
          <cell r="T87">
            <v>0</v>
          </cell>
          <cell r="U87">
            <v>0</v>
          </cell>
          <cell r="V87">
            <v>2010.25</v>
          </cell>
          <cell r="W87">
            <v>0</v>
          </cell>
          <cell r="X87">
            <v>0</v>
          </cell>
          <cell r="Y87">
            <v>2010.25</v>
          </cell>
          <cell r="Z87">
            <v>2011</v>
          </cell>
          <cell r="AA87">
            <v>0</v>
          </cell>
          <cell r="AB87">
            <v>0</v>
          </cell>
          <cell r="AC87">
            <v>0</v>
          </cell>
          <cell r="AD87">
            <v>2011</v>
          </cell>
          <cell r="AE87">
            <v>0</v>
          </cell>
          <cell r="AF87">
            <v>0</v>
          </cell>
          <cell r="AG87">
            <v>0</v>
          </cell>
          <cell r="AH87">
            <v>0</v>
          </cell>
          <cell r="AI87">
            <v>0</v>
          </cell>
          <cell r="AJ87">
            <v>0</v>
          </cell>
          <cell r="AK87">
            <v>2010.25</v>
          </cell>
        </row>
        <row r="88">
          <cell r="C88" t="str">
            <v>Exemestane25mg</v>
          </cell>
          <cell r="D88" t="str">
            <v>Exemestane</v>
          </cell>
          <cell r="E88" t="str">
            <v>25mg</v>
          </cell>
          <cell r="F88" t="str">
            <v>Y</v>
          </cell>
          <cell r="G88">
            <v>2010.25</v>
          </cell>
          <cell r="H88">
            <v>0</v>
          </cell>
          <cell r="I88">
            <v>0</v>
          </cell>
          <cell r="J88">
            <v>0</v>
          </cell>
          <cell r="K88">
            <v>2011</v>
          </cell>
          <cell r="L88">
            <v>0</v>
          </cell>
          <cell r="M88">
            <v>0</v>
          </cell>
          <cell r="N88">
            <v>0</v>
          </cell>
          <cell r="O88">
            <v>0</v>
          </cell>
          <cell r="P88">
            <v>2010.25</v>
          </cell>
          <cell r="Q88">
            <v>0</v>
          </cell>
          <cell r="R88">
            <v>0</v>
          </cell>
          <cell r="S88">
            <v>2011</v>
          </cell>
          <cell r="T88">
            <v>0</v>
          </cell>
          <cell r="U88">
            <v>0</v>
          </cell>
          <cell r="V88">
            <v>0</v>
          </cell>
          <cell r="W88">
            <v>0</v>
          </cell>
          <cell r="X88">
            <v>0</v>
          </cell>
          <cell r="Y88">
            <v>2010.25</v>
          </cell>
          <cell r="Z88">
            <v>2010.25</v>
          </cell>
          <cell r="AA88">
            <v>0</v>
          </cell>
          <cell r="AB88">
            <v>0</v>
          </cell>
          <cell r="AC88">
            <v>0</v>
          </cell>
          <cell r="AD88">
            <v>2010.25</v>
          </cell>
          <cell r="AE88">
            <v>0</v>
          </cell>
          <cell r="AF88">
            <v>0</v>
          </cell>
          <cell r="AG88">
            <v>0</v>
          </cell>
          <cell r="AH88">
            <v>0</v>
          </cell>
          <cell r="AI88">
            <v>0</v>
          </cell>
          <cell r="AJ88">
            <v>0</v>
          </cell>
          <cell r="AK88">
            <v>2010.25</v>
          </cell>
        </row>
        <row r="89">
          <cell r="C89" t="str">
            <v>Fluorouracil5000mg</v>
          </cell>
          <cell r="D89" t="str">
            <v>Fluorouracil</v>
          </cell>
          <cell r="E89" t="str">
            <v>5000mg</v>
          </cell>
          <cell r="F89" t="str">
            <v>Y</v>
          </cell>
          <cell r="G89">
            <v>2010.25</v>
          </cell>
          <cell r="H89">
            <v>0</v>
          </cell>
          <cell r="I89">
            <v>0</v>
          </cell>
          <cell r="J89">
            <v>0</v>
          </cell>
          <cell r="K89">
            <v>2011</v>
          </cell>
          <cell r="L89">
            <v>0</v>
          </cell>
          <cell r="M89">
            <v>0</v>
          </cell>
          <cell r="N89">
            <v>0</v>
          </cell>
          <cell r="O89">
            <v>0</v>
          </cell>
          <cell r="P89">
            <v>2010.25</v>
          </cell>
          <cell r="Q89">
            <v>0</v>
          </cell>
          <cell r="R89">
            <v>0</v>
          </cell>
          <cell r="S89">
            <v>2011</v>
          </cell>
          <cell r="T89">
            <v>0</v>
          </cell>
          <cell r="U89">
            <v>0</v>
          </cell>
          <cell r="V89">
            <v>2010.25</v>
          </cell>
          <cell r="W89">
            <v>0</v>
          </cell>
          <cell r="X89">
            <v>0</v>
          </cell>
          <cell r="Y89">
            <v>2010.25</v>
          </cell>
          <cell r="Z89">
            <v>2011</v>
          </cell>
          <cell r="AA89">
            <v>0</v>
          </cell>
          <cell r="AB89">
            <v>0</v>
          </cell>
          <cell r="AC89">
            <v>0</v>
          </cell>
          <cell r="AD89">
            <v>2010.25</v>
          </cell>
          <cell r="AE89">
            <v>0</v>
          </cell>
          <cell r="AF89">
            <v>0</v>
          </cell>
          <cell r="AG89">
            <v>0</v>
          </cell>
          <cell r="AH89">
            <v>0</v>
          </cell>
          <cell r="AI89">
            <v>0</v>
          </cell>
          <cell r="AJ89">
            <v>0</v>
          </cell>
          <cell r="AK89">
            <v>2010.25</v>
          </cell>
        </row>
        <row r="90">
          <cell r="C90" t="str">
            <v>Irinotecan100mg</v>
          </cell>
          <cell r="D90" t="str">
            <v>Irinotecan</v>
          </cell>
          <cell r="E90" t="str">
            <v>100mg</v>
          </cell>
          <cell r="F90" t="str">
            <v>Y</v>
          </cell>
          <cell r="G90">
            <v>2010.25</v>
          </cell>
          <cell r="H90">
            <v>0</v>
          </cell>
          <cell r="I90">
            <v>0</v>
          </cell>
          <cell r="J90">
            <v>0</v>
          </cell>
          <cell r="K90">
            <v>2011</v>
          </cell>
          <cell r="L90">
            <v>0</v>
          </cell>
          <cell r="M90">
            <v>0</v>
          </cell>
          <cell r="N90">
            <v>0</v>
          </cell>
          <cell r="O90">
            <v>0</v>
          </cell>
          <cell r="P90">
            <v>2010.25</v>
          </cell>
          <cell r="Q90">
            <v>0</v>
          </cell>
          <cell r="R90">
            <v>0</v>
          </cell>
          <cell r="S90">
            <v>2010.25</v>
          </cell>
          <cell r="T90">
            <v>0</v>
          </cell>
          <cell r="U90">
            <v>0</v>
          </cell>
          <cell r="V90">
            <v>2010.25</v>
          </cell>
          <cell r="W90">
            <v>0</v>
          </cell>
          <cell r="X90">
            <v>0</v>
          </cell>
          <cell r="Y90">
            <v>2010.25</v>
          </cell>
          <cell r="Z90">
            <v>2011</v>
          </cell>
          <cell r="AA90">
            <v>0</v>
          </cell>
          <cell r="AB90">
            <v>0</v>
          </cell>
          <cell r="AC90">
            <v>0</v>
          </cell>
          <cell r="AD90">
            <v>2011</v>
          </cell>
          <cell r="AE90">
            <v>0</v>
          </cell>
          <cell r="AF90">
            <v>0</v>
          </cell>
          <cell r="AG90">
            <v>0</v>
          </cell>
          <cell r="AH90">
            <v>0</v>
          </cell>
          <cell r="AI90">
            <v>0</v>
          </cell>
          <cell r="AJ90">
            <v>0</v>
          </cell>
          <cell r="AK90">
            <v>2010.25</v>
          </cell>
        </row>
        <row r="91">
          <cell r="C91" t="str">
            <v>Glimepiride1mg</v>
          </cell>
          <cell r="D91" t="str">
            <v>Glimepiride</v>
          </cell>
          <cell r="E91" t="str">
            <v>1mg</v>
          </cell>
          <cell r="F91" t="str">
            <v>Y</v>
          </cell>
          <cell r="G91">
            <v>2010.25</v>
          </cell>
          <cell r="H91">
            <v>0</v>
          </cell>
          <cell r="I91">
            <v>0</v>
          </cell>
          <cell r="J91">
            <v>2010.25</v>
          </cell>
          <cell r="K91">
            <v>2011</v>
          </cell>
          <cell r="L91">
            <v>0</v>
          </cell>
          <cell r="M91">
            <v>0</v>
          </cell>
          <cell r="N91">
            <v>0</v>
          </cell>
          <cell r="O91">
            <v>0</v>
          </cell>
          <cell r="P91">
            <v>2011</v>
          </cell>
          <cell r="Q91">
            <v>0</v>
          </cell>
          <cell r="R91">
            <v>0</v>
          </cell>
          <cell r="S91">
            <v>2011</v>
          </cell>
          <cell r="T91">
            <v>0</v>
          </cell>
          <cell r="U91">
            <v>0</v>
          </cell>
          <cell r="V91">
            <v>2010.25</v>
          </cell>
          <cell r="W91">
            <v>0</v>
          </cell>
          <cell r="X91">
            <v>0</v>
          </cell>
          <cell r="Y91">
            <v>2010.25</v>
          </cell>
          <cell r="Z91">
            <v>2010.25</v>
          </cell>
          <cell r="AA91">
            <v>0</v>
          </cell>
          <cell r="AB91">
            <v>0</v>
          </cell>
          <cell r="AC91">
            <v>0</v>
          </cell>
          <cell r="AD91">
            <v>2011</v>
          </cell>
          <cell r="AE91">
            <v>0</v>
          </cell>
          <cell r="AF91">
            <v>0</v>
          </cell>
          <cell r="AG91">
            <v>0</v>
          </cell>
          <cell r="AH91">
            <v>0</v>
          </cell>
          <cell r="AI91">
            <v>2010.25</v>
          </cell>
          <cell r="AJ91">
            <v>0</v>
          </cell>
          <cell r="AK91">
            <v>2010.25</v>
          </cell>
        </row>
        <row r="92">
          <cell r="C92" t="str">
            <v>Glimepiride2mg</v>
          </cell>
          <cell r="D92" t="str">
            <v>Glimepiride</v>
          </cell>
          <cell r="E92" t="str">
            <v>2mg</v>
          </cell>
          <cell r="F92" t="str">
            <v>Y</v>
          </cell>
          <cell r="G92">
            <v>2010.25</v>
          </cell>
          <cell r="H92">
            <v>0</v>
          </cell>
          <cell r="I92">
            <v>0</v>
          </cell>
          <cell r="J92">
            <v>2010.25</v>
          </cell>
          <cell r="K92">
            <v>2011</v>
          </cell>
          <cell r="L92">
            <v>0</v>
          </cell>
          <cell r="M92">
            <v>0</v>
          </cell>
          <cell r="N92">
            <v>0</v>
          </cell>
          <cell r="O92">
            <v>0</v>
          </cell>
          <cell r="P92">
            <v>2011</v>
          </cell>
          <cell r="Q92">
            <v>0</v>
          </cell>
          <cell r="R92">
            <v>0</v>
          </cell>
          <cell r="S92">
            <v>2011</v>
          </cell>
          <cell r="T92">
            <v>0</v>
          </cell>
          <cell r="U92">
            <v>0</v>
          </cell>
          <cell r="V92">
            <v>2010.25</v>
          </cell>
          <cell r="W92">
            <v>0</v>
          </cell>
          <cell r="X92">
            <v>0</v>
          </cell>
          <cell r="Y92">
            <v>2010.25</v>
          </cell>
          <cell r="Z92">
            <v>2010.25</v>
          </cell>
          <cell r="AA92">
            <v>0</v>
          </cell>
          <cell r="AB92">
            <v>0</v>
          </cell>
          <cell r="AC92">
            <v>0</v>
          </cell>
          <cell r="AD92">
            <v>2011</v>
          </cell>
          <cell r="AE92">
            <v>0</v>
          </cell>
          <cell r="AF92">
            <v>0</v>
          </cell>
          <cell r="AG92">
            <v>0</v>
          </cell>
          <cell r="AH92">
            <v>0</v>
          </cell>
          <cell r="AI92">
            <v>2010.25</v>
          </cell>
          <cell r="AJ92">
            <v>0</v>
          </cell>
          <cell r="AK92">
            <v>2010.25</v>
          </cell>
        </row>
        <row r="93">
          <cell r="C93" t="str">
            <v>Glimepiride4mg</v>
          </cell>
          <cell r="D93" t="str">
            <v>Glimepiride</v>
          </cell>
          <cell r="E93" t="str">
            <v>4mg</v>
          </cell>
          <cell r="F93" t="str">
            <v>Y</v>
          </cell>
          <cell r="G93">
            <v>2010.25</v>
          </cell>
          <cell r="H93">
            <v>0</v>
          </cell>
          <cell r="I93">
            <v>0</v>
          </cell>
          <cell r="J93">
            <v>2010.25</v>
          </cell>
          <cell r="K93">
            <v>2011</v>
          </cell>
          <cell r="L93">
            <v>0</v>
          </cell>
          <cell r="M93">
            <v>0</v>
          </cell>
          <cell r="N93">
            <v>0</v>
          </cell>
          <cell r="O93">
            <v>0</v>
          </cell>
          <cell r="P93">
            <v>2011</v>
          </cell>
          <cell r="Q93">
            <v>0</v>
          </cell>
          <cell r="R93">
            <v>0</v>
          </cell>
          <cell r="S93">
            <v>2011</v>
          </cell>
          <cell r="T93">
            <v>0</v>
          </cell>
          <cell r="U93">
            <v>0</v>
          </cell>
          <cell r="V93">
            <v>2010.25</v>
          </cell>
          <cell r="W93">
            <v>0</v>
          </cell>
          <cell r="X93">
            <v>0</v>
          </cell>
          <cell r="Y93">
            <v>2010.25</v>
          </cell>
          <cell r="Z93">
            <v>2010.25</v>
          </cell>
          <cell r="AA93">
            <v>0</v>
          </cell>
          <cell r="AB93">
            <v>0</v>
          </cell>
          <cell r="AC93">
            <v>0</v>
          </cell>
          <cell r="AD93">
            <v>2011</v>
          </cell>
          <cell r="AE93">
            <v>0</v>
          </cell>
          <cell r="AF93">
            <v>0</v>
          </cell>
          <cell r="AG93">
            <v>0</v>
          </cell>
          <cell r="AH93">
            <v>0</v>
          </cell>
          <cell r="AI93">
            <v>2010.25</v>
          </cell>
          <cell r="AJ93">
            <v>0</v>
          </cell>
          <cell r="AK93">
            <v>2010.25</v>
          </cell>
        </row>
        <row r="94">
          <cell r="C94" t="str">
            <v>Cisplatin25mg</v>
          </cell>
          <cell r="D94" t="str">
            <v>Cisplatin</v>
          </cell>
          <cell r="E94" t="str">
            <v>25mg</v>
          </cell>
          <cell r="F94" t="str">
            <v>Y</v>
          </cell>
          <cell r="G94">
            <v>2010.25</v>
          </cell>
          <cell r="H94">
            <v>0</v>
          </cell>
          <cell r="I94">
            <v>0</v>
          </cell>
          <cell r="J94">
            <v>0</v>
          </cell>
          <cell r="K94">
            <v>2010.25</v>
          </cell>
          <cell r="L94">
            <v>0</v>
          </cell>
          <cell r="M94">
            <v>0</v>
          </cell>
          <cell r="N94">
            <v>0</v>
          </cell>
          <cell r="O94">
            <v>0</v>
          </cell>
          <cell r="P94">
            <v>2011</v>
          </cell>
          <cell r="Q94">
            <v>0</v>
          </cell>
          <cell r="R94">
            <v>0</v>
          </cell>
          <cell r="S94">
            <v>2010.25</v>
          </cell>
          <cell r="T94">
            <v>0</v>
          </cell>
          <cell r="U94">
            <v>0</v>
          </cell>
          <cell r="V94">
            <v>2010.25</v>
          </cell>
          <cell r="W94">
            <v>0</v>
          </cell>
          <cell r="X94">
            <v>0</v>
          </cell>
          <cell r="Y94">
            <v>2010.25</v>
          </cell>
          <cell r="Z94">
            <v>2010.25</v>
          </cell>
          <cell r="AA94">
            <v>0</v>
          </cell>
          <cell r="AB94">
            <v>0</v>
          </cell>
          <cell r="AC94">
            <v>0</v>
          </cell>
          <cell r="AD94">
            <v>2011</v>
          </cell>
          <cell r="AE94">
            <v>0</v>
          </cell>
          <cell r="AF94">
            <v>0</v>
          </cell>
          <cell r="AG94">
            <v>0</v>
          </cell>
          <cell r="AH94">
            <v>0</v>
          </cell>
          <cell r="AI94">
            <v>0</v>
          </cell>
          <cell r="AJ94">
            <v>0</v>
          </cell>
          <cell r="AK94">
            <v>2010.25</v>
          </cell>
        </row>
        <row r="95">
          <cell r="C95" t="str">
            <v>Epirubicin10mg</v>
          </cell>
          <cell r="D95" t="str">
            <v>Epirubicin</v>
          </cell>
          <cell r="E95" t="str">
            <v>10mg</v>
          </cell>
          <cell r="F95" t="str">
            <v>Y</v>
          </cell>
          <cell r="G95">
            <v>2010.25</v>
          </cell>
          <cell r="H95">
            <v>0</v>
          </cell>
          <cell r="I95">
            <v>0</v>
          </cell>
          <cell r="J95">
            <v>2010.25</v>
          </cell>
          <cell r="K95">
            <v>2011</v>
          </cell>
          <cell r="L95">
            <v>0</v>
          </cell>
          <cell r="M95">
            <v>0</v>
          </cell>
          <cell r="N95">
            <v>0</v>
          </cell>
          <cell r="O95">
            <v>0</v>
          </cell>
          <cell r="P95">
            <v>2010.25</v>
          </cell>
          <cell r="Q95">
            <v>0</v>
          </cell>
          <cell r="R95">
            <v>0</v>
          </cell>
          <cell r="S95">
            <v>2010.25</v>
          </cell>
          <cell r="T95">
            <v>0</v>
          </cell>
          <cell r="U95">
            <v>0</v>
          </cell>
          <cell r="V95">
            <v>2010.25</v>
          </cell>
          <cell r="W95">
            <v>0</v>
          </cell>
          <cell r="X95">
            <v>0</v>
          </cell>
          <cell r="Y95">
            <v>2010.25</v>
          </cell>
          <cell r="Z95">
            <v>2011</v>
          </cell>
          <cell r="AA95">
            <v>0</v>
          </cell>
          <cell r="AB95">
            <v>0</v>
          </cell>
          <cell r="AC95">
            <v>0</v>
          </cell>
          <cell r="AD95">
            <v>2011</v>
          </cell>
          <cell r="AE95">
            <v>0</v>
          </cell>
          <cell r="AF95">
            <v>0</v>
          </cell>
          <cell r="AG95">
            <v>0</v>
          </cell>
          <cell r="AH95">
            <v>0</v>
          </cell>
          <cell r="AI95">
            <v>0</v>
          </cell>
          <cell r="AJ95">
            <v>0</v>
          </cell>
          <cell r="AK95">
            <v>2010.25</v>
          </cell>
        </row>
        <row r="96">
          <cell r="C96" t="str">
            <v>Epirubicin50mg</v>
          </cell>
          <cell r="D96" t="str">
            <v>Epirubicin</v>
          </cell>
          <cell r="E96" t="str">
            <v>50mg</v>
          </cell>
          <cell r="F96" t="str">
            <v>Y</v>
          </cell>
          <cell r="G96">
            <v>2010.25</v>
          </cell>
          <cell r="H96">
            <v>0</v>
          </cell>
          <cell r="I96">
            <v>0</v>
          </cell>
          <cell r="J96">
            <v>2010.25</v>
          </cell>
          <cell r="K96">
            <v>2011</v>
          </cell>
          <cell r="L96">
            <v>0</v>
          </cell>
          <cell r="M96">
            <v>0</v>
          </cell>
          <cell r="N96">
            <v>0</v>
          </cell>
          <cell r="O96">
            <v>0</v>
          </cell>
          <cell r="P96">
            <v>2010.25</v>
          </cell>
          <cell r="Q96">
            <v>0</v>
          </cell>
          <cell r="R96">
            <v>0</v>
          </cell>
          <cell r="S96">
            <v>2010.25</v>
          </cell>
          <cell r="T96">
            <v>0</v>
          </cell>
          <cell r="U96">
            <v>0</v>
          </cell>
          <cell r="V96">
            <v>2010.25</v>
          </cell>
          <cell r="W96">
            <v>0</v>
          </cell>
          <cell r="X96">
            <v>0</v>
          </cell>
          <cell r="Y96">
            <v>2010.25</v>
          </cell>
          <cell r="Z96">
            <v>2011</v>
          </cell>
          <cell r="AA96">
            <v>0</v>
          </cell>
          <cell r="AB96">
            <v>0</v>
          </cell>
          <cell r="AC96">
            <v>0</v>
          </cell>
          <cell r="AD96">
            <v>2011</v>
          </cell>
          <cell r="AE96">
            <v>0</v>
          </cell>
          <cell r="AF96">
            <v>0</v>
          </cell>
          <cell r="AG96">
            <v>0</v>
          </cell>
          <cell r="AH96">
            <v>0</v>
          </cell>
          <cell r="AI96">
            <v>0</v>
          </cell>
          <cell r="AJ96">
            <v>0</v>
          </cell>
          <cell r="AK96">
            <v>2010.25</v>
          </cell>
        </row>
        <row r="97">
          <cell r="C97" t="str">
            <v>Fluorouracil250mg</v>
          </cell>
          <cell r="D97" t="str">
            <v>Fluorouracil</v>
          </cell>
          <cell r="E97" t="str">
            <v>250mg</v>
          </cell>
          <cell r="F97" t="str">
            <v>Y</v>
          </cell>
          <cell r="G97">
            <v>2010.25</v>
          </cell>
          <cell r="H97">
            <v>0</v>
          </cell>
          <cell r="I97">
            <v>0</v>
          </cell>
          <cell r="J97">
            <v>0</v>
          </cell>
          <cell r="K97">
            <v>2011</v>
          </cell>
          <cell r="L97">
            <v>0</v>
          </cell>
          <cell r="M97">
            <v>0</v>
          </cell>
          <cell r="N97">
            <v>0</v>
          </cell>
          <cell r="O97">
            <v>0</v>
          </cell>
          <cell r="P97">
            <v>2010.25</v>
          </cell>
          <cell r="Q97">
            <v>0</v>
          </cell>
          <cell r="R97">
            <v>0</v>
          </cell>
          <cell r="S97">
            <v>2011</v>
          </cell>
          <cell r="T97">
            <v>0</v>
          </cell>
          <cell r="U97">
            <v>0</v>
          </cell>
          <cell r="V97">
            <v>2010.25</v>
          </cell>
          <cell r="W97">
            <v>0</v>
          </cell>
          <cell r="X97">
            <v>0</v>
          </cell>
          <cell r="Y97">
            <v>2010.25</v>
          </cell>
          <cell r="Z97">
            <v>2011</v>
          </cell>
          <cell r="AA97">
            <v>0</v>
          </cell>
          <cell r="AB97">
            <v>0</v>
          </cell>
          <cell r="AC97">
            <v>0</v>
          </cell>
          <cell r="AD97">
            <v>2010.25</v>
          </cell>
          <cell r="AE97">
            <v>0</v>
          </cell>
          <cell r="AF97">
            <v>0</v>
          </cell>
          <cell r="AG97">
            <v>0</v>
          </cell>
          <cell r="AH97">
            <v>0</v>
          </cell>
          <cell r="AI97">
            <v>2010.25</v>
          </cell>
          <cell r="AJ97">
            <v>0</v>
          </cell>
          <cell r="AK97">
            <v>2010.25</v>
          </cell>
        </row>
        <row r="98">
          <cell r="C98" t="str">
            <v>Fluorouracil500mg</v>
          </cell>
          <cell r="D98" t="str">
            <v>Fluorouracil</v>
          </cell>
          <cell r="E98" t="str">
            <v>500mg</v>
          </cell>
          <cell r="F98" t="str">
            <v>Y</v>
          </cell>
          <cell r="G98">
            <v>2010.25</v>
          </cell>
          <cell r="H98">
            <v>0</v>
          </cell>
          <cell r="I98">
            <v>0</v>
          </cell>
          <cell r="J98">
            <v>0</v>
          </cell>
          <cell r="K98">
            <v>2011</v>
          </cell>
          <cell r="L98">
            <v>0</v>
          </cell>
          <cell r="M98">
            <v>0</v>
          </cell>
          <cell r="N98">
            <v>0</v>
          </cell>
          <cell r="O98">
            <v>0</v>
          </cell>
          <cell r="P98">
            <v>2010.25</v>
          </cell>
          <cell r="Q98">
            <v>0</v>
          </cell>
          <cell r="R98">
            <v>0</v>
          </cell>
          <cell r="S98">
            <v>2011</v>
          </cell>
          <cell r="T98">
            <v>0</v>
          </cell>
          <cell r="U98">
            <v>0</v>
          </cell>
          <cell r="V98">
            <v>2010.25</v>
          </cell>
          <cell r="W98">
            <v>0</v>
          </cell>
          <cell r="X98">
            <v>0</v>
          </cell>
          <cell r="Y98">
            <v>2010.25</v>
          </cell>
          <cell r="Z98">
            <v>2011</v>
          </cell>
          <cell r="AA98">
            <v>0</v>
          </cell>
          <cell r="AB98">
            <v>0</v>
          </cell>
          <cell r="AC98">
            <v>0</v>
          </cell>
          <cell r="AD98">
            <v>2010.25</v>
          </cell>
          <cell r="AE98">
            <v>0</v>
          </cell>
          <cell r="AF98">
            <v>0</v>
          </cell>
          <cell r="AG98">
            <v>0</v>
          </cell>
          <cell r="AH98">
            <v>0</v>
          </cell>
          <cell r="AI98">
            <v>2010.25</v>
          </cell>
          <cell r="AJ98">
            <v>0</v>
          </cell>
          <cell r="AK98">
            <v>2010.25</v>
          </cell>
        </row>
        <row r="99">
          <cell r="C99" t="str">
            <v>Fluorouracil1000mg</v>
          </cell>
          <cell r="D99" t="str">
            <v>Fluorouracil</v>
          </cell>
          <cell r="E99" t="str">
            <v>1000mg</v>
          </cell>
          <cell r="F99" t="str">
            <v>Y</v>
          </cell>
          <cell r="G99">
            <v>2010.25</v>
          </cell>
          <cell r="H99">
            <v>0</v>
          </cell>
          <cell r="I99">
            <v>0</v>
          </cell>
          <cell r="J99">
            <v>0</v>
          </cell>
          <cell r="K99">
            <v>2011</v>
          </cell>
          <cell r="L99">
            <v>0</v>
          </cell>
          <cell r="M99">
            <v>0</v>
          </cell>
          <cell r="N99">
            <v>0</v>
          </cell>
          <cell r="O99">
            <v>0</v>
          </cell>
          <cell r="P99">
            <v>2010.25</v>
          </cell>
          <cell r="Q99">
            <v>0</v>
          </cell>
          <cell r="R99">
            <v>0</v>
          </cell>
          <cell r="S99">
            <v>2011</v>
          </cell>
          <cell r="T99">
            <v>0</v>
          </cell>
          <cell r="U99">
            <v>0</v>
          </cell>
          <cell r="V99">
            <v>2010.25</v>
          </cell>
          <cell r="W99">
            <v>0</v>
          </cell>
          <cell r="X99">
            <v>0</v>
          </cell>
          <cell r="Y99">
            <v>2010.25</v>
          </cell>
          <cell r="Z99">
            <v>2011</v>
          </cell>
          <cell r="AA99">
            <v>0</v>
          </cell>
          <cell r="AB99">
            <v>0</v>
          </cell>
          <cell r="AC99">
            <v>0</v>
          </cell>
          <cell r="AD99">
            <v>2010.25</v>
          </cell>
          <cell r="AE99">
            <v>0</v>
          </cell>
          <cell r="AF99">
            <v>0</v>
          </cell>
          <cell r="AG99">
            <v>0</v>
          </cell>
          <cell r="AH99">
            <v>0</v>
          </cell>
          <cell r="AI99">
            <v>2010.25</v>
          </cell>
          <cell r="AJ99">
            <v>0</v>
          </cell>
          <cell r="AK99">
            <v>2010.25</v>
          </cell>
        </row>
        <row r="100">
          <cell r="C100" t="str">
            <v>Irinotecan40mg</v>
          </cell>
          <cell r="D100" t="str">
            <v>Irinotecan</v>
          </cell>
          <cell r="E100" t="str">
            <v>40mg</v>
          </cell>
          <cell r="F100" t="str">
            <v>Y</v>
          </cell>
          <cell r="G100">
            <v>2010.25</v>
          </cell>
          <cell r="H100">
            <v>0</v>
          </cell>
          <cell r="I100">
            <v>0</v>
          </cell>
          <cell r="J100">
            <v>2010.25</v>
          </cell>
          <cell r="K100">
            <v>2011</v>
          </cell>
          <cell r="L100">
            <v>0</v>
          </cell>
          <cell r="M100">
            <v>0</v>
          </cell>
          <cell r="N100">
            <v>0</v>
          </cell>
          <cell r="O100">
            <v>0</v>
          </cell>
          <cell r="P100">
            <v>2010.25</v>
          </cell>
          <cell r="Q100">
            <v>0</v>
          </cell>
          <cell r="R100">
            <v>0</v>
          </cell>
          <cell r="S100">
            <v>2010.25</v>
          </cell>
          <cell r="T100">
            <v>0</v>
          </cell>
          <cell r="U100">
            <v>0</v>
          </cell>
          <cell r="V100">
            <v>2010.25</v>
          </cell>
          <cell r="W100">
            <v>0</v>
          </cell>
          <cell r="X100">
            <v>0</v>
          </cell>
          <cell r="Y100">
            <v>2010.25</v>
          </cell>
          <cell r="Z100">
            <v>2011</v>
          </cell>
          <cell r="AA100">
            <v>0</v>
          </cell>
          <cell r="AB100">
            <v>0</v>
          </cell>
          <cell r="AC100">
            <v>0</v>
          </cell>
          <cell r="AD100">
            <v>2011</v>
          </cell>
          <cell r="AE100">
            <v>0</v>
          </cell>
          <cell r="AF100">
            <v>0</v>
          </cell>
          <cell r="AG100">
            <v>0</v>
          </cell>
          <cell r="AH100">
            <v>0</v>
          </cell>
          <cell r="AI100">
            <v>0</v>
          </cell>
          <cell r="AJ100">
            <v>0</v>
          </cell>
          <cell r="AK100">
            <v>2010.25</v>
          </cell>
        </row>
        <row r="101">
          <cell r="C101" t="str">
            <v>Midazolam5mg - 5mg/mL</v>
          </cell>
          <cell r="D101" t="str">
            <v>Midazolam</v>
          </cell>
          <cell r="E101" t="str">
            <v>5mg - 5mg/mL</v>
          </cell>
          <cell r="F101" t="str">
            <v>Y</v>
          </cell>
          <cell r="G101">
            <v>2010.25</v>
          </cell>
          <cell r="H101">
            <v>0</v>
          </cell>
          <cell r="I101">
            <v>0</v>
          </cell>
          <cell r="J101">
            <v>0</v>
          </cell>
          <cell r="K101">
            <v>2011</v>
          </cell>
          <cell r="L101">
            <v>0</v>
          </cell>
          <cell r="M101">
            <v>0</v>
          </cell>
          <cell r="N101">
            <v>0</v>
          </cell>
          <cell r="O101">
            <v>0</v>
          </cell>
          <cell r="P101">
            <v>2010.25</v>
          </cell>
          <cell r="Q101">
            <v>0</v>
          </cell>
          <cell r="R101">
            <v>0</v>
          </cell>
          <cell r="S101">
            <v>2010.25</v>
          </cell>
          <cell r="T101">
            <v>0</v>
          </cell>
          <cell r="U101">
            <v>0</v>
          </cell>
          <cell r="V101">
            <v>2010.25</v>
          </cell>
          <cell r="W101">
            <v>0</v>
          </cell>
          <cell r="X101">
            <v>0</v>
          </cell>
          <cell r="Y101">
            <v>2010.25</v>
          </cell>
          <cell r="Z101">
            <v>2011</v>
          </cell>
          <cell r="AA101">
            <v>0</v>
          </cell>
          <cell r="AB101">
            <v>0</v>
          </cell>
          <cell r="AC101">
            <v>0</v>
          </cell>
          <cell r="AD101">
            <v>2010.25</v>
          </cell>
          <cell r="AE101">
            <v>0</v>
          </cell>
          <cell r="AF101">
            <v>0</v>
          </cell>
          <cell r="AG101">
            <v>0</v>
          </cell>
          <cell r="AH101">
            <v>0</v>
          </cell>
          <cell r="AI101">
            <v>0</v>
          </cell>
          <cell r="AJ101">
            <v>0</v>
          </cell>
          <cell r="AK101">
            <v>2010.25</v>
          </cell>
        </row>
        <row r="102">
          <cell r="C102" t="str">
            <v>Midazolam15mg - 5mg/mL</v>
          </cell>
          <cell r="D102" t="str">
            <v>Midazolam</v>
          </cell>
          <cell r="E102" t="str">
            <v>15mg - 5mg/mL</v>
          </cell>
          <cell r="F102" t="str">
            <v>Y</v>
          </cell>
          <cell r="G102">
            <v>2010.25</v>
          </cell>
          <cell r="H102">
            <v>0</v>
          </cell>
          <cell r="I102">
            <v>0</v>
          </cell>
          <cell r="J102">
            <v>0</v>
          </cell>
          <cell r="K102">
            <v>2011</v>
          </cell>
          <cell r="L102">
            <v>0</v>
          </cell>
          <cell r="M102">
            <v>0</v>
          </cell>
          <cell r="N102">
            <v>0</v>
          </cell>
          <cell r="O102">
            <v>0</v>
          </cell>
          <cell r="P102">
            <v>2010.25</v>
          </cell>
          <cell r="Q102">
            <v>0</v>
          </cell>
          <cell r="R102">
            <v>0</v>
          </cell>
          <cell r="S102">
            <v>2010.25</v>
          </cell>
          <cell r="T102">
            <v>0</v>
          </cell>
          <cell r="U102">
            <v>0</v>
          </cell>
          <cell r="V102">
            <v>2010.25</v>
          </cell>
          <cell r="W102">
            <v>0</v>
          </cell>
          <cell r="X102">
            <v>0</v>
          </cell>
          <cell r="Y102">
            <v>2010.25</v>
          </cell>
          <cell r="Z102">
            <v>2011</v>
          </cell>
          <cell r="AA102">
            <v>0</v>
          </cell>
          <cell r="AB102">
            <v>0</v>
          </cell>
          <cell r="AC102">
            <v>0</v>
          </cell>
          <cell r="AD102">
            <v>2010.25</v>
          </cell>
          <cell r="AE102">
            <v>0</v>
          </cell>
          <cell r="AF102">
            <v>0</v>
          </cell>
          <cell r="AG102">
            <v>0</v>
          </cell>
          <cell r="AH102">
            <v>0</v>
          </cell>
          <cell r="AI102">
            <v>0</v>
          </cell>
          <cell r="AJ102">
            <v>0</v>
          </cell>
          <cell r="AK102">
            <v>2010.25</v>
          </cell>
        </row>
        <row r="103">
          <cell r="C103" t="str">
            <v>Midazolam50mg - 5mg/mL</v>
          </cell>
          <cell r="D103" t="str">
            <v>Midazolam</v>
          </cell>
          <cell r="E103" t="str">
            <v>50mg - 5mg/mL</v>
          </cell>
          <cell r="F103" t="str">
            <v>Y</v>
          </cell>
          <cell r="G103">
            <v>2010.25</v>
          </cell>
          <cell r="H103">
            <v>0</v>
          </cell>
          <cell r="I103">
            <v>0</v>
          </cell>
          <cell r="J103">
            <v>0</v>
          </cell>
          <cell r="K103">
            <v>2011</v>
          </cell>
          <cell r="L103">
            <v>0</v>
          </cell>
          <cell r="M103">
            <v>0</v>
          </cell>
          <cell r="N103">
            <v>0</v>
          </cell>
          <cell r="O103">
            <v>0</v>
          </cell>
          <cell r="P103">
            <v>2010.25</v>
          </cell>
          <cell r="Q103">
            <v>0</v>
          </cell>
          <cell r="R103">
            <v>0</v>
          </cell>
          <cell r="S103">
            <v>2010.25</v>
          </cell>
          <cell r="T103">
            <v>0</v>
          </cell>
          <cell r="U103">
            <v>0</v>
          </cell>
          <cell r="V103">
            <v>2010.25</v>
          </cell>
          <cell r="W103">
            <v>0</v>
          </cell>
          <cell r="X103">
            <v>0</v>
          </cell>
          <cell r="Y103">
            <v>2010.25</v>
          </cell>
          <cell r="Z103">
            <v>2011</v>
          </cell>
          <cell r="AA103">
            <v>0</v>
          </cell>
          <cell r="AB103">
            <v>0</v>
          </cell>
          <cell r="AC103">
            <v>0</v>
          </cell>
          <cell r="AD103">
            <v>2010.25</v>
          </cell>
          <cell r="AE103">
            <v>0</v>
          </cell>
          <cell r="AF103">
            <v>0</v>
          </cell>
          <cell r="AG103">
            <v>0</v>
          </cell>
          <cell r="AH103">
            <v>0</v>
          </cell>
          <cell r="AI103">
            <v>0</v>
          </cell>
          <cell r="AJ103">
            <v>0</v>
          </cell>
          <cell r="AK103">
            <v>2010.25</v>
          </cell>
        </row>
        <row r="104">
          <cell r="C104" t="str">
            <v>Midazolam5mg - 1mg/mL</v>
          </cell>
          <cell r="D104" t="str">
            <v>Midazolam</v>
          </cell>
          <cell r="E104" t="str">
            <v>5mg - 1mg/mL</v>
          </cell>
          <cell r="F104" t="str">
            <v>Y</v>
          </cell>
          <cell r="G104">
            <v>2010.25</v>
          </cell>
          <cell r="H104">
            <v>0</v>
          </cell>
          <cell r="I104">
            <v>0</v>
          </cell>
          <cell r="J104">
            <v>0</v>
          </cell>
          <cell r="K104">
            <v>2011</v>
          </cell>
          <cell r="L104">
            <v>0</v>
          </cell>
          <cell r="M104">
            <v>0</v>
          </cell>
          <cell r="N104">
            <v>0</v>
          </cell>
          <cell r="O104">
            <v>0</v>
          </cell>
          <cell r="P104">
            <v>2010.25</v>
          </cell>
          <cell r="Q104">
            <v>0</v>
          </cell>
          <cell r="R104">
            <v>0</v>
          </cell>
          <cell r="S104">
            <v>2010.25</v>
          </cell>
          <cell r="T104">
            <v>0</v>
          </cell>
          <cell r="U104">
            <v>0</v>
          </cell>
          <cell r="V104">
            <v>2010.25</v>
          </cell>
          <cell r="W104">
            <v>0</v>
          </cell>
          <cell r="X104">
            <v>0</v>
          </cell>
          <cell r="Y104">
            <v>2010.25</v>
          </cell>
          <cell r="Z104">
            <v>2011</v>
          </cell>
          <cell r="AA104">
            <v>0</v>
          </cell>
          <cell r="AB104">
            <v>0</v>
          </cell>
          <cell r="AC104">
            <v>0</v>
          </cell>
          <cell r="AD104">
            <v>2010.25</v>
          </cell>
          <cell r="AE104">
            <v>0</v>
          </cell>
          <cell r="AF104">
            <v>0</v>
          </cell>
          <cell r="AG104">
            <v>0</v>
          </cell>
          <cell r="AH104">
            <v>0</v>
          </cell>
          <cell r="AI104">
            <v>0</v>
          </cell>
          <cell r="AJ104">
            <v>0</v>
          </cell>
          <cell r="AK104">
            <v>2010.25</v>
          </cell>
        </row>
        <row r="105">
          <cell r="C105" t="str">
            <v>Cisplatin50mg</v>
          </cell>
          <cell r="D105" t="str">
            <v>Cisplatin</v>
          </cell>
          <cell r="E105" t="str">
            <v>50mg</v>
          </cell>
          <cell r="F105" t="str">
            <v>Y</v>
          </cell>
          <cell r="G105">
            <v>2010.25</v>
          </cell>
          <cell r="H105">
            <v>0</v>
          </cell>
          <cell r="I105">
            <v>0</v>
          </cell>
          <cell r="J105">
            <v>0</v>
          </cell>
          <cell r="K105">
            <v>2010.25</v>
          </cell>
          <cell r="L105">
            <v>0</v>
          </cell>
          <cell r="M105">
            <v>0</v>
          </cell>
          <cell r="N105">
            <v>0</v>
          </cell>
          <cell r="O105">
            <v>0</v>
          </cell>
          <cell r="P105">
            <v>2011</v>
          </cell>
          <cell r="Q105">
            <v>0</v>
          </cell>
          <cell r="R105">
            <v>0</v>
          </cell>
          <cell r="S105">
            <v>2010.25</v>
          </cell>
          <cell r="T105">
            <v>0</v>
          </cell>
          <cell r="U105">
            <v>0</v>
          </cell>
          <cell r="V105">
            <v>2010.25</v>
          </cell>
          <cell r="W105">
            <v>0</v>
          </cell>
          <cell r="X105">
            <v>0</v>
          </cell>
          <cell r="Y105">
            <v>2010.25</v>
          </cell>
          <cell r="Z105">
            <v>2010.25</v>
          </cell>
          <cell r="AA105">
            <v>0</v>
          </cell>
          <cell r="AB105">
            <v>0</v>
          </cell>
          <cell r="AC105">
            <v>0</v>
          </cell>
          <cell r="AD105">
            <v>2011</v>
          </cell>
          <cell r="AE105">
            <v>0</v>
          </cell>
          <cell r="AF105">
            <v>0</v>
          </cell>
          <cell r="AG105">
            <v>0</v>
          </cell>
          <cell r="AH105">
            <v>0</v>
          </cell>
          <cell r="AI105">
            <v>2010.25</v>
          </cell>
          <cell r="AJ105">
            <v>0</v>
          </cell>
          <cell r="AK105">
            <v>2010.25</v>
          </cell>
        </row>
        <row r="106">
          <cell r="C106" t="str">
            <v>Donepezil5mg</v>
          </cell>
          <cell r="D106" t="str">
            <v>Donepezil</v>
          </cell>
          <cell r="E106" t="str">
            <v>5mg</v>
          </cell>
          <cell r="F106" t="str">
            <v>Y</v>
          </cell>
          <cell r="G106">
            <v>2010.25</v>
          </cell>
          <cell r="H106">
            <v>0</v>
          </cell>
          <cell r="I106">
            <v>0</v>
          </cell>
          <cell r="J106">
            <v>0</v>
          </cell>
          <cell r="K106">
            <v>2010.25</v>
          </cell>
          <cell r="L106">
            <v>0</v>
          </cell>
          <cell r="M106">
            <v>0</v>
          </cell>
          <cell r="N106">
            <v>0</v>
          </cell>
          <cell r="O106">
            <v>0</v>
          </cell>
          <cell r="P106">
            <v>2010.25</v>
          </cell>
          <cell r="Q106">
            <v>0</v>
          </cell>
          <cell r="R106">
            <v>0</v>
          </cell>
          <cell r="S106">
            <v>2010.25</v>
          </cell>
          <cell r="T106">
            <v>0</v>
          </cell>
          <cell r="U106">
            <v>0</v>
          </cell>
          <cell r="V106">
            <v>0</v>
          </cell>
          <cell r="W106">
            <v>0</v>
          </cell>
          <cell r="X106">
            <v>0</v>
          </cell>
          <cell r="Y106">
            <v>2010.25</v>
          </cell>
          <cell r="Z106">
            <v>2010.25</v>
          </cell>
          <cell r="AA106">
            <v>0</v>
          </cell>
          <cell r="AB106">
            <v>0</v>
          </cell>
          <cell r="AC106">
            <v>0</v>
          </cell>
          <cell r="AD106">
            <v>2010.25</v>
          </cell>
          <cell r="AE106">
            <v>0</v>
          </cell>
          <cell r="AF106">
            <v>0</v>
          </cell>
          <cell r="AG106">
            <v>0</v>
          </cell>
          <cell r="AH106">
            <v>0</v>
          </cell>
          <cell r="AI106">
            <v>0</v>
          </cell>
          <cell r="AJ106">
            <v>0</v>
          </cell>
          <cell r="AK106">
            <v>2010.25</v>
          </cell>
        </row>
        <row r="107">
          <cell r="C107" t="str">
            <v>Donepezil10mg</v>
          </cell>
          <cell r="D107" t="str">
            <v>Donepezil</v>
          </cell>
          <cell r="E107" t="str">
            <v>10mg</v>
          </cell>
          <cell r="F107" t="str">
            <v>Y</v>
          </cell>
          <cell r="G107">
            <v>2010.25</v>
          </cell>
          <cell r="H107">
            <v>0</v>
          </cell>
          <cell r="I107">
            <v>0</v>
          </cell>
          <cell r="J107">
            <v>0</v>
          </cell>
          <cell r="K107">
            <v>2010.25</v>
          </cell>
          <cell r="L107">
            <v>0</v>
          </cell>
          <cell r="M107">
            <v>0</v>
          </cell>
          <cell r="N107">
            <v>0</v>
          </cell>
          <cell r="O107">
            <v>0</v>
          </cell>
          <cell r="P107">
            <v>2010.25</v>
          </cell>
          <cell r="Q107">
            <v>0</v>
          </cell>
          <cell r="R107">
            <v>0</v>
          </cell>
          <cell r="S107">
            <v>2010.25</v>
          </cell>
          <cell r="T107">
            <v>0</v>
          </cell>
          <cell r="U107">
            <v>0</v>
          </cell>
          <cell r="V107">
            <v>0</v>
          </cell>
          <cell r="W107">
            <v>0</v>
          </cell>
          <cell r="X107">
            <v>0</v>
          </cell>
          <cell r="Y107">
            <v>2010.25</v>
          </cell>
          <cell r="Z107">
            <v>2010.25</v>
          </cell>
          <cell r="AA107">
            <v>0</v>
          </cell>
          <cell r="AB107">
            <v>0</v>
          </cell>
          <cell r="AC107">
            <v>0</v>
          </cell>
          <cell r="AD107">
            <v>2010.25</v>
          </cell>
          <cell r="AE107">
            <v>0</v>
          </cell>
          <cell r="AF107">
            <v>0</v>
          </cell>
          <cell r="AG107">
            <v>0</v>
          </cell>
          <cell r="AH107">
            <v>0</v>
          </cell>
          <cell r="AI107">
            <v>0</v>
          </cell>
          <cell r="AJ107">
            <v>0</v>
          </cell>
          <cell r="AK107">
            <v>2010.25</v>
          </cell>
        </row>
        <row r="108">
          <cell r="C108" t="str">
            <v>Gemcitabine200mg - Lyophyllized vials</v>
          </cell>
          <cell r="D108" t="str">
            <v>Gemcitabine</v>
          </cell>
          <cell r="E108" t="str">
            <v>200mg - Lyophyllized vials</v>
          </cell>
          <cell r="F108" t="str">
            <v>Y</v>
          </cell>
          <cell r="G108">
            <v>2010.25</v>
          </cell>
          <cell r="H108">
            <v>0</v>
          </cell>
          <cell r="I108">
            <v>0</v>
          </cell>
          <cell r="J108">
            <v>2010.25</v>
          </cell>
          <cell r="K108">
            <v>2011</v>
          </cell>
          <cell r="L108">
            <v>0</v>
          </cell>
          <cell r="M108">
            <v>0</v>
          </cell>
          <cell r="N108">
            <v>0</v>
          </cell>
          <cell r="O108">
            <v>0</v>
          </cell>
          <cell r="P108">
            <v>2010.25</v>
          </cell>
          <cell r="Q108">
            <v>0</v>
          </cell>
          <cell r="R108">
            <v>0</v>
          </cell>
          <cell r="S108">
            <v>2010.25</v>
          </cell>
          <cell r="T108">
            <v>0</v>
          </cell>
          <cell r="U108">
            <v>0</v>
          </cell>
          <cell r="V108">
            <v>2010.25</v>
          </cell>
          <cell r="W108">
            <v>0</v>
          </cell>
          <cell r="X108">
            <v>0</v>
          </cell>
          <cell r="Y108">
            <v>2010.25</v>
          </cell>
          <cell r="Z108">
            <v>2011</v>
          </cell>
          <cell r="AA108">
            <v>0</v>
          </cell>
          <cell r="AB108">
            <v>0</v>
          </cell>
          <cell r="AC108">
            <v>0</v>
          </cell>
          <cell r="AD108">
            <v>2011</v>
          </cell>
          <cell r="AE108">
            <v>5000</v>
          </cell>
          <cell r="AF108">
            <v>0</v>
          </cell>
          <cell r="AG108">
            <v>5000</v>
          </cell>
          <cell r="AH108">
            <v>0</v>
          </cell>
          <cell r="AI108">
            <v>2010.25</v>
          </cell>
          <cell r="AJ108">
            <v>0</v>
          </cell>
          <cell r="AK108">
            <v>2010.25</v>
          </cell>
        </row>
        <row r="109">
          <cell r="C109" t="str">
            <v>Gemcitabine1000mg - Lyophyllized vials</v>
          </cell>
          <cell r="D109" t="str">
            <v>Gemcitabine</v>
          </cell>
          <cell r="E109" t="str">
            <v>1000mg - Lyophyllized vials</v>
          </cell>
          <cell r="F109" t="str">
            <v>Y</v>
          </cell>
          <cell r="G109">
            <v>2010.25</v>
          </cell>
          <cell r="H109">
            <v>0</v>
          </cell>
          <cell r="I109">
            <v>0</v>
          </cell>
          <cell r="J109">
            <v>2010.25</v>
          </cell>
          <cell r="K109">
            <v>2011</v>
          </cell>
          <cell r="L109">
            <v>0</v>
          </cell>
          <cell r="M109">
            <v>0</v>
          </cell>
          <cell r="N109">
            <v>0</v>
          </cell>
          <cell r="O109">
            <v>0</v>
          </cell>
          <cell r="P109">
            <v>2010.25</v>
          </cell>
          <cell r="Q109">
            <v>0</v>
          </cell>
          <cell r="R109">
            <v>0</v>
          </cell>
          <cell r="S109">
            <v>2010.25</v>
          </cell>
          <cell r="T109">
            <v>0</v>
          </cell>
          <cell r="U109">
            <v>0</v>
          </cell>
          <cell r="V109">
            <v>2010.25</v>
          </cell>
          <cell r="W109">
            <v>0</v>
          </cell>
          <cell r="X109">
            <v>0</v>
          </cell>
          <cell r="Y109">
            <v>2010.25</v>
          </cell>
          <cell r="Z109">
            <v>2011</v>
          </cell>
          <cell r="AA109">
            <v>0</v>
          </cell>
          <cell r="AB109">
            <v>0</v>
          </cell>
          <cell r="AC109">
            <v>0</v>
          </cell>
          <cell r="AD109">
            <v>2011</v>
          </cell>
          <cell r="AE109">
            <v>5000</v>
          </cell>
          <cell r="AF109">
            <v>0</v>
          </cell>
          <cell r="AG109">
            <v>5000</v>
          </cell>
          <cell r="AH109">
            <v>0</v>
          </cell>
          <cell r="AI109">
            <v>2010.25</v>
          </cell>
          <cell r="AJ109">
            <v>0</v>
          </cell>
          <cell r="AK109">
            <v>2010.25</v>
          </cell>
        </row>
        <row r="110">
          <cell r="C110" t="str">
            <v>Irbesartan75mg</v>
          </cell>
          <cell r="D110" t="str">
            <v>Irbesartan</v>
          </cell>
          <cell r="E110" t="str">
            <v>75mg</v>
          </cell>
          <cell r="F110" t="str">
            <v>Y</v>
          </cell>
          <cell r="G110">
            <v>2010.25</v>
          </cell>
          <cell r="H110">
            <v>0</v>
          </cell>
          <cell r="I110">
            <v>0</v>
          </cell>
          <cell r="J110">
            <v>0</v>
          </cell>
          <cell r="K110">
            <v>2010.25</v>
          </cell>
          <cell r="L110">
            <v>0</v>
          </cell>
          <cell r="M110">
            <v>0</v>
          </cell>
          <cell r="N110">
            <v>0</v>
          </cell>
          <cell r="O110">
            <v>0</v>
          </cell>
          <cell r="P110">
            <v>2010.25</v>
          </cell>
          <cell r="Q110">
            <v>0</v>
          </cell>
          <cell r="R110">
            <v>0</v>
          </cell>
          <cell r="S110">
            <v>2010.25</v>
          </cell>
          <cell r="T110">
            <v>0</v>
          </cell>
          <cell r="U110">
            <v>0</v>
          </cell>
          <cell r="V110">
            <v>0</v>
          </cell>
          <cell r="W110">
            <v>0</v>
          </cell>
          <cell r="X110">
            <v>0</v>
          </cell>
          <cell r="Y110">
            <v>2010.25</v>
          </cell>
          <cell r="Z110">
            <v>2010.25</v>
          </cell>
          <cell r="AA110">
            <v>0</v>
          </cell>
          <cell r="AB110">
            <v>0</v>
          </cell>
          <cell r="AC110">
            <v>0</v>
          </cell>
          <cell r="AD110">
            <v>2010.25</v>
          </cell>
          <cell r="AE110">
            <v>0</v>
          </cell>
          <cell r="AF110">
            <v>0</v>
          </cell>
          <cell r="AG110">
            <v>0</v>
          </cell>
          <cell r="AH110">
            <v>0</v>
          </cell>
          <cell r="AI110">
            <v>0</v>
          </cell>
          <cell r="AJ110">
            <v>0</v>
          </cell>
          <cell r="AK110">
            <v>2010.25</v>
          </cell>
        </row>
        <row r="111">
          <cell r="C111" t="str">
            <v>Irbesartan150mg</v>
          </cell>
          <cell r="D111" t="str">
            <v>Irbesartan</v>
          </cell>
          <cell r="E111" t="str">
            <v>150mg</v>
          </cell>
          <cell r="F111" t="str">
            <v>Y</v>
          </cell>
          <cell r="G111">
            <v>2010.25</v>
          </cell>
          <cell r="H111">
            <v>0</v>
          </cell>
          <cell r="I111">
            <v>0</v>
          </cell>
          <cell r="J111">
            <v>0</v>
          </cell>
          <cell r="K111">
            <v>2010.25</v>
          </cell>
          <cell r="L111">
            <v>0</v>
          </cell>
          <cell r="M111">
            <v>0</v>
          </cell>
          <cell r="N111">
            <v>0</v>
          </cell>
          <cell r="O111">
            <v>0</v>
          </cell>
          <cell r="P111">
            <v>2010.25</v>
          </cell>
          <cell r="Q111">
            <v>0</v>
          </cell>
          <cell r="R111">
            <v>0</v>
          </cell>
          <cell r="S111">
            <v>2010.25</v>
          </cell>
          <cell r="T111">
            <v>0</v>
          </cell>
          <cell r="U111">
            <v>0</v>
          </cell>
          <cell r="V111">
            <v>0</v>
          </cell>
          <cell r="W111">
            <v>0</v>
          </cell>
          <cell r="X111">
            <v>0</v>
          </cell>
          <cell r="Y111">
            <v>2010.25</v>
          </cell>
          <cell r="Z111">
            <v>2010.25</v>
          </cell>
          <cell r="AA111">
            <v>0</v>
          </cell>
          <cell r="AB111">
            <v>0</v>
          </cell>
          <cell r="AC111">
            <v>0</v>
          </cell>
          <cell r="AD111">
            <v>2010.25</v>
          </cell>
          <cell r="AE111">
            <v>0</v>
          </cell>
          <cell r="AF111">
            <v>0</v>
          </cell>
          <cell r="AG111">
            <v>0</v>
          </cell>
          <cell r="AH111">
            <v>0</v>
          </cell>
          <cell r="AI111">
            <v>0</v>
          </cell>
          <cell r="AJ111">
            <v>0</v>
          </cell>
          <cell r="AK111">
            <v>2010.25</v>
          </cell>
        </row>
        <row r="112">
          <cell r="C112" t="str">
            <v>Irbesartan300mg</v>
          </cell>
          <cell r="D112" t="str">
            <v>Irbesartan</v>
          </cell>
          <cell r="E112" t="str">
            <v>300mg</v>
          </cell>
          <cell r="F112" t="str">
            <v>Y</v>
          </cell>
          <cell r="G112">
            <v>2010.25</v>
          </cell>
          <cell r="H112">
            <v>0</v>
          </cell>
          <cell r="I112">
            <v>0</v>
          </cell>
          <cell r="J112">
            <v>0</v>
          </cell>
          <cell r="K112">
            <v>2010.25</v>
          </cell>
          <cell r="L112">
            <v>0</v>
          </cell>
          <cell r="M112">
            <v>0</v>
          </cell>
          <cell r="N112">
            <v>0</v>
          </cell>
          <cell r="O112">
            <v>0</v>
          </cell>
          <cell r="P112">
            <v>2010.25</v>
          </cell>
          <cell r="Q112">
            <v>0</v>
          </cell>
          <cell r="R112">
            <v>0</v>
          </cell>
          <cell r="S112">
            <v>2010.25</v>
          </cell>
          <cell r="T112">
            <v>0</v>
          </cell>
          <cell r="U112">
            <v>0</v>
          </cell>
          <cell r="V112">
            <v>0</v>
          </cell>
          <cell r="W112">
            <v>0</v>
          </cell>
          <cell r="X112">
            <v>0</v>
          </cell>
          <cell r="Y112">
            <v>2010.25</v>
          </cell>
          <cell r="Z112">
            <v>2010.25</v>
          </cell>
          <cell r="AA112">
            <v>0</v>
          </cell>
          <cell r="AB112">
            <v>0</v>
          </cell>
          <cell r="AC112">
            <v>0</v>
          </cell>
          <cell r="AD112">
            <v>2010.25</v>
          </cell>
          <cell r="AE112">
            <v>0</v>
          </cell>
          <cell r="AF112">
            <v>0</v>
          </cell>
          <cell r="AG112">
            <v>0</v>
          </cell>
          <cell r="AH112">
            <v>0</v>
          </cell>
          <cell r="AI112">
            <v>0</v>
          </cell>
          <cell r="AJ112">
            <v>0</v>
          </cell>
          <cell r="AK112">
            <v>2010.25</v>
          </cell>
        </row>
        <row r="113">
          <cell r="C113" t="str">
            <v>Cisplatin10mg</v>
          </cell>
          <cell r="D113" t="str">
            <v>Cisplatin</v>
          </cell>
          <cell r="E113" t="str">
            <v>10mg</v>
          </cell>
          <cell r="F113" t="str">
            <v>Y</v>
          </cell>
          <cell r="G113">
            <v>2010.25</v>
          </cell>
          <cell r="H113">
            <v>0</v>
          </cell>
          <cell r="I113">
            <v>0</v>
          </cell>
          <cell r="J113">
            <v>2010.25</v>
          </cell>
          <cell r="K113">
            <v>2010.25</v>
          </cell>
          <cell r="L113">
            <v>0</v>
          </cell>
          <cell r="M113">
            <v>0</v>
          </cell>
          <cell r="N113">
            <v>0</v>
          </cell>
          <cell r="O113">
            <v>0</v>
          </cell>
          <cell r="P113">
            <v>2011</v>
          </cell>
          <cell r="Q113">
            <v>0</v>
          </cell>
          <cell r="R113">
            <v>0</v>
          </cell>
          <cell r="S113">
            <v>2010.25</v>
          </cell>
          <cell r="T113">
            <v>0</v>
          </cell>
          <cell r="U113">
            <v>0</v>
          </cell>
          <cell r="V113">
            <v>2010.25</v>
          </cell>
          <cell r="W113">
            <v>0</v>
          </cell>
          <cell r="X113">
            <v>0</v>
          </cell>
          <cell r="Y113">
            <v>2010.25</v>
          </cell>
          <cell r="Z113">
            <v>2010.25</v>
          </cell>
          <cell r="AA113">
            <v>0</v>
          </cell>
          <cell r="AB113">
            <v>0</v>
          </cell>
          <cell r="AC113">
            <v>0</v>
          </cell>
          <cell r="AD113">
            <v>2011</v>
          </cell>
          <cell r="AE113">
            <v>0</v>
          </cell>
          <cell r="AF113">
            <v>0</v>
          </cell>
          <cell r="AG113">
            <v>0</v>
          </cell>
          <cell r="AH113">
            <v>0</v>
          </cell>
          <cell r="AI113">
            <v>2010.25</v>
          </cell>
          <cell r="AJ113">
            <v>0</v>
          </cell>
          <cell r="AK113">
            <v>2010.25</v>
          </cell>
        </row>
        <row r="114">
          <cell r="C114" t="str">
            <v>Mycophenolate Mofetil250mg - Tablets</v>
          </cell>
          <cell r="D114" t="str">
            <v>Mycophenolate Mofetil</v>
          </cell>
          <cell r="E114" t="str">
            <v>250mg - Tablets</v>
          </cell>
          <cell r="F114" t="str">
            <v>Y</v>
          </cell>
          <cell r="G114">
            <v>2010.25</v>
          </cell>
          <cell r="H114">
            <v>0</v>
          </cell>
          <cell r="I114">
            <v>0</v>
          </cell>
          <cell r="J114">
            <v>0</v>
          </cell>
          <cell r="K114">
            <v>2011</v>
          </cell>
          <cell r="L114">
            <v>0</v>
          </cell>
          <cell r="M114">
            <v>0</v>
          </cell>
          <cell r="N114">
            <v>0</v>
          </cell>
          <cell r="O114">
            <v>0</v>
          </cell>
          <cell r="P114">
            <v>2010.25</v>
          </cell>
          <cell r="Q114">
            <v>0</v>
          </cell>
          <cell r="R114">
            <v>0</v>
          </cell>
          <cell r="S114">
            <v>2010.25</v>
          </cell>
          <cell r="T114">
            <v>0</v>
          </cell>
          <cell r="U114">
            <v>0</v>
          </cell>
          <cell r="V114">
            <v>0</v>
          </cell>
          <cell r="W114">
            <v>0</v>
          </cell>
          <cell r="X114">
            <v>0</v>
          </cell>
          <cell r="Y114">
            <v>2011</v>
          </cell>
          <cell r="Z114">
            <v>2010.25</v>
          </cell>
          <cell r="AA114">
            <v>0</v>
          </cell>
          <cell r="AB114">
            <v>0</v>
          </cell>
          <cell r="AC114">
            <v>0</v>
          </cell>
          <cell r="AD114">
            <v>2011</v>
          </cell>
          <cell r="AE114">
            <v>0</v>
          </cell>
          <cell r="AF114">
            <v>0</v>
          </cell>
          <cell r="AG114">
            <v>0</v>
          </cell>
          <cell r="AH114">
            <v>0</v>
          </cell>
          <cell r="AI114">
            <v>0</v>
          </cell>
          <cell r="AJ114">
            <v>0</v>
          </cell>
          <cell r="AK114">
            <v>2010.25</v>
          </cell>
        </row>
        <row r="115">
          <cell r="C115" t="str">
            <v>Mycophenolate Mofetil500mg - Capsules</v>
          </cell>
          <cell r="D115" t="str">
            <v>Mycophenolate Mofetil</v>
          </cell>
          <cell r="E115" t="str">
            <v>500mg - Capsules</v>
          </cell>
          <cell r="F115" t="str">
            <v>Y</v>
          </cell>
          <cell r="G115">
            <v>2010.25</v>
          </cell>
          <cell r="H115">
            <v>0</v>
          </cell>
          <cell r="I115">
            <v>0</v>
          </cell>
          <cell r="J115">
            <v>2010.25</v>
          </cell>
          <cell r="K115">
            <v>2011</v>
          </cell>
          <cell r="L115">
            <v>0</v>
          </cell>
          <cell r="M115">
            <v>0</v>
          </cell>
          <cell r="N115">
            <v>0</v>
          </cell>
          <cell r="O115">
            <v>0</v>
          </cell>
          <cell r="P115">
            <v>2011</v>
          </cell>
          <cell r="Q115">
            <v>0</v>
          </cell>
          <cell r="R115">
            <v>0</v>
          </cell>
          <cell r="S115">
            <v>2011</v>
          </cell>
          <cell r="T115">
            <v>0</v>
          </cell>
          <cell r="U115">
            <v>0</v>
          </cell>
          <cell r="V115">
            <v>2010.25</v>
          </cell>
          <cell r="W115">
            <v>0</v>
          </cell>
          <cell r="X115">
            <v>0</v>
          </cell>
          <cell r="Y115">
            <v>2010.25</v>
          </cell>
          <cell r="Z115">
            <v>2011</v>
          </cell>
          <cell r="AA115">
            <v>0</v>
          </cell>
          <cell r="AB115">
            <v>0</v>
          </cell>
          <cell r="AC115">
            <v>0</v>
          </cell>
          <cell r="AD115">
            <v>2011</v>
          </cell>
          <cell r="AE115">
            <v>0</v>
          </cell>
          <cell r="AF115">
            <v>0</v>
          </cell>
          <cell r="AG115">
            <v>0</v>
          </cell>
          <cell r="AH115">
            <v>0</v>
          </cell>
          <cell r="AI115">
            <v>2010.25</v>
          </cell>
          <cell r="AJ115">
            <v>0</v>
          </cell>
          <cell r="AK115">
            <v>2010.25</v>
          </cell>
        </row>
        <row r="116">
          <cell r="C116" t="str">
            <v>Mycophenolate Mofetil500mg - Injection</v>
          </cell>
          <cell r="D116" t="str">
            <v>Mycophenolate Mofetil</v>
          </cell>
          <cell r="E116" t="str">
            <v>500mg - Injection</v>
          </cell>
          <cell r="F116" t="str">
            <v>Y</v>
          </cell>
          <cell r="G116">
            <v>2012</v>
          </cell>
          <cell r="H116">
            <v>0</v>
          </cell>
          <cell r="I116">
            <v>0</v>
          </cell>
          <cell r="J116">
            <v>0</v>
          </cell>
          <cell r="K116">
            <v>2012</v>
          </cell>
          <cell r="L116">
            <v>0</v>
          </cell>
          <cell r="M116">
            <v>0</v>
          </cell>
          <cell r="N116">
            <v>0</v>
          </cell>
          <cell r="O116">
            <v>0</v>
          </cell>
          <cell r="P116">
            <v>2012</v>
          </cell>
          <cell r="Q116">
            <v>0</v>
          </cell>
          <cell r="R116">
            <v>0</v>
          </cell>
          <cell r="S116">
            <v>2012</v>
          </cell>
          <cell r="T116">
            <v>0</v>
          </cell>
          <cell r="U116">
            <v>0</v>
          </cell>
          <cell r="V116">
            <v>0</v>
          </cell>
          <cell r="W116">
            <v>0</v>
          </cell>
          <cell r="X116">
            <v>0</v>
          </cell>
          <cell r="Y116">
            <v>2012</v>
          </cell>
          <cell r="Z116">
            <v>2012</v>
          </cell>
          <cell r="AA116">
            <v>0</v>
          </cell>
          <cell r="AB116">
            <v>0</v>
          </cell>
          <cell r="AC116">
            <v>0</v>
          </cell>
          <cell r="AD116">
            <v>2012</v>
          </cell>
          <cell r="AE116">
            <v>0</v>
          </cell>
          <cell r="AF116">
            <v>0</v>
          </cell>
          <cell r="AG116">
            <v>0</v>
          </cell>
          <cell r="AH116">
            <v>0</v>
          </cell>
          <cell r="AI116">
            <v>0</v>
          </cell>
          <cell r="AJ116">
            <v>0</v>
          </cell>
          <cell r="AK116">
            <v>2012</v>
          </cell>
        </row>
        <row r="117">
          <cell r="C117" t="str">
            <v>Naltrexone50mg</v>
          </cell>
          <cell r="D117" t="str">
            <v>Naltrexone</v>
          </cell>
          <cell r="E117" t="str">
            <v>50mg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2010.25</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Olanzapine2.5mg</v>
          </cell>
          <cell r="D118" t="str">
            <v>Olanzapine</v>
          </cell>
          <cell r="E118" t="str">
            <v>2.5mg</v>
          </cell>
          <cell r="F118" t="str">
            <v>Y</v>
          </cell>
          <cell r="G118">
            <v>2011.5</v>
          </cell>
          <cell r="H118">
            <v>0</v>
          </cell>
          <cell r="I118">
            <v>0</v>
          </cell>
          <cell r="J118">
            <v>0</v>
          </cell>
          <cell r="K118">
            <v>2011.5</v>
          </cell>
          <cell r="L118">
            <v>0</v>
          </cell>
          <cell r="M118">
            <v>0</v>
          </cell>
          <cell r="N118">
            <v>0</v>
          </cell>
          <cell r="O118">
            <v>0</v>
          </cell>
          <cell r="P118">
            <v>2011.5</v>
          </cell>
          <cell r="Q118">
            <v>0</v>
          </cell>
          <cell r="R118">
            <v>0</v>
          </cell>
          <cell r="S118">
            <v>2011.5</v>
          </cell>
          <cell r="T118">
            <v>0</v>
          </cell>
          <cell r="U118">
            <v>0</v>
          </cell>
          <cell r="V118">
            <v>0</v>
          </cell>
          <cell r="W118">
            <v>0</v>
          </cell>
          <cell r="X118">
            <v>0</v>
          </cell>
          <cell r="Y118">
            <v>2011.5</v>
          </cell>
          <cell r="Z118">
            <v>2011.5</v>
          </cell>
          <cell r="AA118">
            <v>0</v>
          </cell>
          <cell r="AB118">
            <v>0</v>
          </cell>
          <cell r="AC118">
            <v>0</v>
          </cell>
          <cell r="AD118">
            <v>2011.5</v>
          </cell>
          <cell r="AE118">
            <v>0</v>
          </cell>
          <cell r="AF118">
            <v>0</v>
          </cell>
          <cell r="AG118">
            <v>0</v>
          </cell>
          <cell r="AH118">
            <v>0</v>
          </cell>
          <cell r="AI118">
            <v>0</v>
          </cell>
          <cell r="AJ118">
            <v>0</v>
          </cell>
          <cell r="AK118">
            <v>2011.5</v>
          </cell>
        </row>
        <row r="119">
          <cell r="C119" t="str">
            <v>Olanzapine5mg</v>
          </cell>
          <cell r="D119" t="str">
            <v>Olanzapine</v>
          </cell>
          <cell r="E119" t="str">
            <v>5mg</v>
          </cell>
          <cell r="F119" t="str">
            <v>Y</v>
          </cell>
          <cell r="G119">
            <v>2011.5</v>
          </cell>
          <cell r="H119">
            <v>0</v>
          </cell>
          <cell r="I119">
            <v>0</v>
          </cell>
          <cell r="J119">
            <v>0</v>
          </cell>
          <cell r="K119">
            <v>2011.5</v>
          </cell>
          <cell r="L119">
            <v>0</v>
          </cell>
          <cell r="M119">
            <v>0</v>
          </cell>
          <cell r="N119">
            <v>0</v>
          </cell>
          <cell r="O119">
            <v>0</v>
          </cell>
          <cell r="P119">
            <v>2011.5</v>
          </cell>
          <cell r="Q119">
            <v>0</v>
          </cell>
          <cell r="R119">
            <v>0</v>
          </cell>
          <cell r="S119">
            <v>2011.5</v>
          </cell>
          <cell r="T119">
            <v>0</v>
          </cell>
          <cell r="U119">
            <v>0</v>
          </cell>
          <cell r="V119">
            <v>0</v>
          </cell>
          <cell r="W119">
            <v>0</v>
          </cell>
          <cell r="X119">
            <v>0</v>
          </cell>
          <cell r="Y119">
            <v>2011.5</v>
          </cell>
          <cell r="Z119">
            <v>2011.5</v>
          </cell>
          <cell r="AA119">
            <v>0</v>
          </cell>
          <cell r="AB119">
            <v>0</v>
          </cell>
          <cell r="AC119">
            <v>0</v>
          </cell>
          <cell r="AD119">
            <v>2011.5</v>
          </cell>
          <cell r="AE119">
            <v>0</v>
          </cell>
          <cell r="AF119">
            <v>0</v>
          </cell>
          <cell r="AG119">
            <v>0</v>
          </cell>
          <cell r="AH119">
            <v>0</v>
          </cell>
          <cell r="AI119">
            <v>0</v>
          </cell>
          <cell r="AJ119">
            <v>0</v>
          </cell>
          <cell r="AK119">
            <v>2011.5</v>
          </cell>
        </row>
        <row r="120">
          <cell r="C120" t="str">
            <v>Olanzapine7.5mg</v>
          </cell>
          <cell r="D120" t="str">
            <v>Olanzapine</v>
          </cell>
          <cell r="E120" t="str">
            <v>7.5mg</v>
          </cell>
          <cell r="F120" t="str">
            <v>Y</v>
          </cell>
          <cell r="G120">
            <v>2011.5</v>
          </cell>
          <cell r="H120">
            <v>0</v>
          </cell>
          <cell r="I120">
            <v>0</v>
          </cell>
          <cell r="J120">
            <v>0</v>
          </cell>
          <cell r="K120">
            <v>2011.5</v>
          </cell>
          <cell r="L120">
            <v>0</v>
          </cell>
          <cell r="M120">
            <v>0</v>
          </cell>
          <cell r="N120">
            <v>0</v>
          </cell>
          <cell r="O120">
            <v>0</v>
          </cell>
          <cell r="P120">
            <v>2011.5</v>
          </cell>
          <cell r="Q120">
            <v>0</v>
          </cell>
          <cell r="R120">
            <v>0</v>
          </cell>
          <cell r="S120">
            <v>2011.5</v>
          </cell>
          <cell r="T120">
            <v>0</v>
          </cell>
          <cell r="U120">
            <v>0</v>
          </cell>
          <cell r="V120">
            <v>0</v>
          </cell>
          <cell r="W120">
            <v>0</v>
          </cell>
          <cell r="X120">
            <v>0</v>
          </cell>
          <cell r="Y120">
            <v>2011.5</v>
          </cell>
          <cell r="Z120">
            <v>2011.5</v>
          </cell>
          <cell r="AA120">
            <v>0</v>
          </cell>
          <cell r="AB120">
            <v>0</v>
          </cell>
          <cell r="AC120">
            <v>0</v>
          </cell>
          <cell r="AD120">
            <v>2011.5</v>
          </cell>
          <cell r="AE120">
            <v>0</v>
          </cell>
          <cell r="AF120">
            <v>0</v>
          </cell>
          <cell r="AG120">
            <v>0</v>
          </cell>
          <cell r="AH120">
            <v>0</v>
          </cell>
          <cell r="AI120">
            <v>0</v>
          </cell>
          <cell r="AJ120">
            <v>0</v>
          </cell>
          <cell r="AK120">
            <v>2011.5</v>
          </cell>
        </row>
        <row r="121">
          <cell r="C121" t="str">
            <v>Olanzapine10mg</v>
          </cell>
          <cell r="D121" t="str">
            <v>Olanzapine</v>
          </cell>
          <cell r="E121" t="str">
            <v>10mg</v>
          </cell>
          <cell r="F121" t="str">
            <v>Y</v>
          </cell>
          <cell r="G121">
            <v>2011.5</v>
          </cell>
          <cell r="H121">
            <v>0</v>
          </cell>
          <cell r="I121">
            <v>0</v>
          </cell>
          <cell r="J121">
            <v>0</v>
          </cell>
          <cell r="K121">
            <v>2011.5</v>
          </cell>
          <cell r="L121">
            <v>0</v>
          </cell>
          <cell r="M121">
            <v>0</v>
          </cell>
          <cell r="N121">
            <v>0</v>
          </cell>
          <cell r="O121">
            <v>0</v>
          </cell>
          <cell r="P121">
            <v>2011.5</v>
          </cell>
          <cell r="Q121">
            <v>0</v>
          </cell>
          <cell r="R121">
            <v>0</v>
          </cell>
          <cell r="S121">
            <v>2011.5</v>
          </cell>
          <cell r="T121">
            <v>0</v>
          </cell>
          <cell r="U121">
            <v>0</v>
          </cell>
          <cell r="V121">
            <v>0</v>
          </cell>
          <cell r="W121">
            <v>0</v>
          </cell>
          <cell r="X121">
            <v>0</v>
          </cell>
          <cell r="Y121">
            <v>2011.5</v>
          </cell>
          <cell r="Z121">
            <v>2011.5</v>
          </cell>
          <cell r="AA121">
            <v>0</v>
          </cell>
          <cell r="AB121">
            <v>0</v>
          </cell>
          <cell r="AC121">
            <v>0</v>
          </cell>
          <cell r="AD121">
            <v>2011.5</v>
          </cell>
          <cell r="AE121">
            <v>0</v>
          </cell>
          <cell r="AF121">
            <v>0</v>
          </cell>
          <cell r="AG121">
            <v>0</v>
          </cell>
          <cell r="AH121">
            <v>0</v>
          </cell>
          <cell r="AI121">
            <v>0</v>
          </cell>
          <cell r="AJ121">
            <v>0</v>
          </cell>
          <cell r="AK121">
            <v>2011.5</v>
          </cell>
        </row>
        <row r="122">
          <cell r="C122" t="str">
            <v>Olanzapine15mg</v>
          </cell>
          <cell r="D122" t="str">
            <v>Olanzapine</v>
          </cell>
          <cell r="E122" t="str">
            <v>15mg</v>
          </cell>
          <cell r="F122" t="str">
            <v>Y</v>
          </cell>
          <cell r="G122">
            <v>2011.5</v>
          </cell>
          <cell r="H122">
            <v>0</v>
          </cell>
          <cell r="I122">
            <v>0</v>
          </cell>
          <cell r="J122">
            <v>0</v>
          </cell>
          <cell r="K122">
            <v>2011.5</v>
          </cell>
          <cell r="L122">
            <v>0</v>
          </cell>
          <cell r="M122">
            <v>0</v>
          </cell>
          <cell r="N122">
            <v>0</v>
          </cell>
          <cell r="O122">
            <v>0</v>
          </cell>
          <cell r="P122">
            <v>2011.5</v>
          </cell>
          <cell r="Q122">
            <v>0</v>
          </cell>
          <cell r="R122">
            <v>0</v>
          </cell>
          <cell r="S122">
            <v>2011.5</v>
          </cell>
          <cell r="T122">
            <v>0</v>
          </cell>
          <cell r="U122">
            <v>0</v>
          </cell>
          <cell r="V122">
            <v>0</v>
          </cell>
          <cell r="W122">
            <v>0</v>
          </cell>
          <cell r="X122">
            <v>0</v>
          </cell>
          <cell r="Y122">
            <v>2011.5</v>
          </cell>
          <cell r="Z122">
            <v>2011.5</v>
          </cell>
          <cell r="AA122">
            <v>0</v>
          </cell>
          <cell r="AB122">
            <v>0</v>
          </cell>
          <cell r="AC122">
            <v>0</v>
          </cell>
          <cell r="AD122">
            <v>2011.5</v>
          </cell>
          <cell r="AE122">
            <v>0</v>
          </cell>
          <cell r="AF122">
            <v>0</v>
          </cell>
          <cell r="AG122">
            <v>0</v>
          </cell>
          <cell r="AH122">
            <v>0</v>
          </cell>
          <cell r="AI122">
            <v>0</v>
          </cell>
          <cell r="AJ122">
            <v>0</v>
          </cell>
          <cell r="AK122">
            <v>2011.5</v>
          </cell>
        </row>
        <row r="123">
          <cell r="C123" t="str">
            <v>Olanzapine20mg</v>
          </cell>
          <cell r="D123" t="str">
            <v>Olanzapine</v>
          </cell>
          <cell r="E123" t="str">
            <v>20mg</v>
          </cell>
          <cell r="F123" t="str">
            <v>Y</v>
          </cell>
          <cell r="G123">
            <v>2011.5</v>
          </cell>
          <cell r="H123">
            <v>0</v>
          </cell>
          <cell r="I123">
            <v>0</v>
          </cell>
          <cell r="J123">
            <v>0</v>
          </cell>
          <cell r="K123">
            <v>2011.5</v>
          </cell>
          <cell r="L123">
            <v>0</v>
          </cell>
          <cell r="M123">
            <v>0</v>
          </cell>
          <cell r="N123">
            <v>0</v>
          </cell>
          <cell r="O123">
            <v>0</v>
          </cell>
          <cell r="P123">
            <v>2011.5</v>
          </cell>
          <cell r="Q123">
            <v>0</v>
          </cell>
          <cell r="R123">
            <v>0</v>
          </cell>
          <cell r="S123">
            <v>2011.5</v>
          </cell>
          <cell r="T123">
            <v>0</v>
          </cell>
          <cell r="U123">
            <v>0</v>
          </cell>
          <cell r="V123">
            <v>0</v>
          </cell>
          <cell r="W123">
            <v>0</v>
          </cell>
          <cell r="X123">
            <v>0</v>
          </cell>
          <cell r="Y123">
            <v>2011.5</v>
          </cell>
          <cell r="Z123">
            <v>2011.5</v>
          </cell>
          <cell r="AA123">
            <v>0</v>
          </cell>
          <cell r="AB123">
            <v>0</v>
          </cell>
          <cell r="AC123">
            <v>0</v>
          </cell>
          <cell r="AD123">
            <v>2011.5</v>
          </cell>
          <cell r="AE123">
            <v>0</v>
          </cell>
          <cell r="AF123">
            <v>0</v>
          </cell>
          <cell r="AG123">
            <v>0</v>
          </cell>
          <cell r="AH123">
            <v>0</v>
          </cell>
          <cell r="AI123">
            <v>0</v>
          </cell>
          <cell r="AJ123">
            <v>0</v>
          </cell>
          <cell r="AK123">
            <v>2011.5</v>
          </cell>
        </row>
        <row r="124">
          <cell r="C124" t="str">
            <v>Olmesartan5mg</v>
          </cell>
          <cell r="D124" t="str">
            <v>Olmesartan</v>
          </cell>
          <cell r="E124" t="str">
            <v>5mg</v>
          </cell>
          <cell r="F124" t="str">
            <v>Y</v>
          </cell>
          <cell r="G124">
            <v>2015.5</v>
          </cell>
          <cell r="H124">
            <v>0</v>
          </cell>
          <cell r="I124">
            <v>0</v>
          </cell>
          <cell r="J124">
            <v>0</v>
          </cell>
          <cell r="K124">
            <v>2015.5</v>
          </cell>
          <cell r="L124">
            <v>0</v>
          </cell>
          <cell r="M124">
            <v>0</v>
          </cell>
          <cell r="N124">
            <v>0</v>
          </cell>
          <cell r="O124">
            <v>0</v>
          </cell>
          <cell r="P124">
            <v>2015.5</v>
          </cell>
          <cell r="Q124">
            <v>0</v>
          </cell>
          <cell r="R124">
            <v>0</v>
          </cell>
          <cell r="S124">
            <v>2015.5</v>
          </cell>
          <cell r="T124">
            <v>0</v>
          </cell>
          <cell r="U124">
            <v>0</v>
          </cell>
          <cell r="V124">
            <v>0</v>
          </cell>
          <cell r="W124">
            <v>0</v>
          </cell>
          <cell r="X124">
            <v>0</v>
          </cell>
          <cell r="Y124">
            <v>2015.5</v>
          </cell>
          <cell r="Z124">
            <v>2015.5</v>
          </cell>
          <cell r="AA124">
            <v>0</v>
          </cell>
          <cell r="AB124">
            <v>0</v>
          </cell>
          <cell r="AC124">
            <v>0</v>
          </cell>
          <cell r="AD124">
            <v>2015.5</v>
          </cell>
          <cell r="AE124">
            <v>0</v>
          </cell>
          <cell r="AF124">
            <v>0</v>
          </cell>
          <cell r="AG124">
            <v>0</v>
          </cell>
          <cell r="AH124">
            <v>0</v>
          </cell>
          <cell r="AI124">
            <v>0</v>
          </cell>
          <cell r="AJ124">
            <v>0</v>
          </cell>
          <cell r="AK124">
            <v>2015.5</v>
          </cell>
        </row>
        <row r="125">
          <cell r="C125" t="str">
            <v>Olmesartan10mg</v>
          </cell>
          <cell r="D125" t="str">
            <v>Olmesartan</v>
          </cell>
          <cell r="E125" t="str">
            <v>10mg</v>
          </cell>
          <cell r="F125" t="str">
            <v>Y</v>
          </cell>
          <cell r="G125">
            <v>2015.5</v>
          </cell>
          <cell r="H125">
            <v>0</v>
          </cell>
          <cell r="I125">
            <v>0</v>
          </cell>
          <cell r="J125">
            <v>0</v>
          </cell>
          <cell r="K125">
            <v>2015.5</v>
          </cell>
          <cell r="L125">
            <v>0</v>
          </cell>
          <cell r="M125">
            <v>0</v>
          </cell>
          <cell r="N125">
            <v>0</v>
          </cell>
          <cell r="O125">
            <v>0</v>
          </cell>
          <cell r="P125">
            <v>2015.5</v>
          </cell>
          <cell r="Q125">
            <v>0</v>
          </cell>
          <cell r="R125">
            <v>0</v>
          </cell>
          <cell r="S125">
            <v>2015.5</v>
          </cell>
          <cell r="T125">
            <v>0</v>
          </cell>
          <cell r="U125">
            <v>0</v>
          </cell>
          <cell r="V125">
            <v>0</v>
          </cell>
          <cell r="W125">
            <v>0</v>
          </cell>
          <cell r="X125">
            <v>0</v>
          </cell>
          <cell r="Y125">
            <v>2015.5</v>
          </cell>
          <cell r="Z125">
            <v>2015.5</v>
          </cell>
          <cell r="AA125">
            <v>0</v>
          </cell>
          <cell r="AB125">
            <v>0</v>
          </cell>
          <cell r="AC125">
            <v>0</v>
          </cell>
          <cell r="AD125">
            <v>2015.5</v>
          </cell>
          <cell r="AE125">
            <v>0</v>
          </cell>
          <cell r="AF125">
            <v>0</v>
          </cell>
          <cell r="AG125">
            <v>0</v>
          </cell>
          <cell r="AH125">
            <v>0</v>
          </cell>
          <cell r="AI125">
            <v>0</v>
          </cell>
          <cell r="AJ125">
            <v>0</v>
          </cell>
          <cell r="AK125">
            <v>2015.5</v>
          </cell>
        </row>
        <row r="126">
          <cell r="C126" t="str">
            <v>Olmesartan20mg</v>
          </cell>
          <cell r="D126" t="str">
            <v>Olmesartan</v>
          </cell>
          <cell r="E126" t="str">
            <v>20mg</v>
          </cell>
          <cell r="F126" t="str">
            <v>Y</v>
          </cell>
          <cell r="G126">
            <v>2015.5</v>
          </cell>
          <cell r="H126">
            <v>0</v>
          </cell>
          <cell r="I126">
            <v>0</v>
          </cell>
          <cell r="J126">
            <v>0</v>
          </cell>
          <cell r="K126">
            <v>2015.5</v>
          </cell>
          <cell r="L126">
            <v>0</v>
          </cell>
          <cell r="M126">
            <v>0</v>
          </cell>
          <cell r="N126">
            <v>0</v>
          </cell>
          <cell r="O126">
            <v>0</v>
          </cell>
          <cell r="P126">
            <v>2015.5</v>
          </cell>
          <cell r="Q126">
            <v>0</v>
          </cell>
          <cell r="R126">
            <v>0</v>
          </cell>
          <cell r="S126">
            <v>2015.5</v>
          </cell>
          <cell r="T126">
            <v>0</v>
          </cell>
          <cell r="U126">
            <v>0</v>
          </cell>
          <cell r="V126">
            <v>0</v>
          </cell>
          <cell r="W126">
            <v>0</v>
          </cell>
          <cell r="X126">
            <v>0</v>
          </cell>
          <cell r="Y126">
            <v>2015.5</v>
          </cell>
          <cell r="Z126">
            <v>2015.5</v>
          </cell>
          <cell r="AA126">
            <v>0</v>
          </cell>
          <cell r="AB126">
            <v>0</v>
          </cell>
          <cell r="AC126">
            <v>0</v>
          </cell>
          <cell r="AD126">
            <v>2015.5</v>
          </cell>
          <cell r="AE126">
            <v>0</v>
          </cell>
          <cell r="AF126">
            <v>0</v>
          </cell>
          <cell r="AG126">
            <v>0</v>
          </cell>
          <cell r="AH126">
            <v>0</v>
          </cell>
          <cell r="AI126">
            <v>0</v>
          </cell>
          <cell r="AJ126">
            <v>0</v>
          </cell>
          <cell r="AK126">
            <v>2015.5</v>
          </cell>
        </row>
        <row r="127">
          <cell r="C127" t="str">
            <v>Olmesartan40mg</v>
          </cell>
          <cell r="D127" t="str">
            <v>Olmesartan</v>
          </cell>
          <cell r="E127" t="str">
            <v>40mg</v>
          </cell>
          <cell r="F127" t="str">
            <v>Y</v>
          </cell>
          <cell r="G127">
            <v>2015.5</v>
          </cell>
          <cell r="H127">
            <v>0</v>
          </cell>
          <cell r="I127">
            <v>0</v>
          </cell>
          <cell r="J127">
            <v>0</v>
          </cell>
          <cell r="K127">
            <v>2015.5</v>
          </cell>
          <cell r="L127">
            <v>0</v>
          </cell>
          <cell r="M127">
            <v>0</v>
          </cell>
          <cell r="N127">
            <v>0</v>
          </cell>
          <cell r="O127">
            <v>0</v>
          </cell>
          <cell r="P127">
            <v>2015.5</v>
          </cell>
          <cell r="Q127">
            <v>0</v>
          </cell>
          <cell r="R127">
            <v>0</v>
          </cell>
          <cell r="S127">
            <v>2015.5</v>
          </cell>
          <cell r="T127">
            <v>0</v>
          </cell>
          <cell r="U127">
            <v>0</v>
          </cell>
          <cell r="V127">
            <v>0</v>
          </cell>
          <cell r="W127">
            <v>0</v>
          </cell>
          <cell r="X127">
            <v>0</v>
          </cell>
          <cell r="Y127">
            <v>2015.5</v>
          </cell>
          <cell r="Z127">
            <v>2015.5</v>
          </cell>
          <cell r="AA127">
            <v>0</v>
          </cell>
          <cell r="AB127">
            <v>0</v>
          </cell>
          <cell r="AC127">
            <v>0</v>
          </cell>
          <cell r="AD127">
            <v>2015.5</v>
          </cell>
          <cell r="AE127">
            <v>0</v>
          </cell>
          <cell r="AF127">
            <v>0</v>
          </cell>
          <cell r="AG127">
            <v>0</v>
          </cell>
          <cell r="AH127">
            <v>0</v>
          </cell>
          <cell r="AI127">
            <v>0</v>
          </cell>
          <cell r="AJ127">
            <v>0</v>
          </cell>
          <cell r="AK127">
            <v>2015.5</v>
          </cell>
        </row>
        <row r="128">
          <cell r="C128" t="str">
            <v>Ondansetron4mg</v>
          </cell>
          <cell r="D128" t="str">
            <v>Ondansetron</v>
          </cell>
          <cell r="E128" t="str">
            <v>4mg</v>
          </cell>
          <cell r="F128" t="str">
            <v>Y</v>
          </cell>
          <cell r="G128">
            <v>2010.25</v>
          </cell>
          <cell r="H128">
            <v>0</v>
          </cell>
          <cell r="I128">
            <v>0</v>
          </cell>
          <cell r="J128">
            <v>0</v>
          </cell>
          <cell r="K128">
            <v>2011</v>
          </cell>
          <cell r="L128">
            <v>0</v>
          </cell>
          <cell r="M128">
            <v>0</v>
          </cell>
          <cell r="N128">
            <v>0</v>
          </cell>
          <cell r="O128">
            <v>0</v>
          </cell>
          <cell r="P128">
            <v>2010.25</v>
          </cell>
          <cell r="Q128">
            <v>0</v>
          </cell>
          <cell r="R128">
            <v>0</v>
          </cell>
          <cell r="S128">
            <v>2010.25</v>
          </cell>
          <cell r="T128">
            <v>0</v>
          </cell>
          <cell r="U128">
            <v>0</v>
          </cell>
          <cell r="V128">
            <v>2010.25</v>
          </cell>
          <cell r="W128">
            <v>0</v>
          </cell>
          <cell r="X128">
            <v>0</v>
          </cell>
          <cell r="Y128">
            <v>2010.25</v>
          </cell>
          <cell r="Z128">
            <v>2011</v>
          </cell>
          <cell r="AA128">
            <v>0</v>
          </cell>
          <cell r="AB128">
            <v>0</v>
          </cell>
          <cell r="AC128">
            <v>0</v>
          </cell>
          <cell r="AD128">
            <v>2010.25</v>
          </cell>
          <cell r="AE128">
            <v>0</v>
          </cell>
          <cell r="AF128">
            <v>0</v>
          </cell>
          <cell r="AG128">
            <v>0</v>
          </cell>
          <cell r="AH128">
            <v>0</v>
          </cell>
          <cell r="AI128">
            <v>0</v>
          </cell>
          <cell r="AJ128">
            <v>0</v>
          </cell>
          <cell r="AK128">
            <v>2010.25</v>
          </cell>
        </row>
        <row r="129">
          <cell r="C129" t="str">
            <v>Ondansetron8mg</v>
          </cell>
          <cell r="D129" t="str">
            <v>Ondansetron</v>
          </cell>
          <cell r="E129" t="str">
            <v>8mg</v>
          </cell>
          <cell r="F129" t="str">
            <v>Y</v>
          </cell>
          <cell r="G129">
            <v>2010.25</v>
          </cell>
          <cell r="H129">
            <v>0</v>
          </cell>
          <cell r="I129">
            <v>0</v>
          </cell>
          <cell r="J129">
            <v>0</v>
          </cell>
          <cell r="K129">
            <v>2011</v>
          </cell>
          <cell r="L129">
            <v>0</v>
          </cell>
          <cell r="M129">
            <v>0</v>
          </cell>
          <cell r="N129">
            <v>0</v>
          </cell>
          <cell r="O129">
            <v>0</v>
          </cell>
          <cell r="P129">
            <v>2010.25</v>
          </cell>
          <cell r="Q129">
            <v>0</v>
          </cell>
          <cell r="R129">
            <v>0</v>
          </cell>
          <cell r="S129">
            <v>2010.25</v>
          </cell>
          <cell r="T129">
            <v>0</v>
          </cell>
          <cell r="U129">
            <v>0</v>
          </cell>
          <cell r="V129">
            <v>2010.25</v>
          </cell>
          <cell r="W129">
            <v>0</v>
          </cell>
          <cell r="X129">
            <v>0</v>
          </cell>
          <cell r="Y129">
            <v>2010.25</v>
          </cell>
          <cell r="Z129">
            <v>2011</v>
          </cell>
          <cell r="AA129">
            <v>0</v>
          </cell>
          <cell r="AB129">
            <v>0</v>
          </cell>
          <cell r="AC129">
            <v>0</v>
          </cell>
          <cell r="AD129">
            <v>2010.25</v>
          </cell>
          <cell r="AE129">
            <v>0</v>
          </cell>
          <cell r="AF129">
            <v>0</v>
          </cell>
          <cell r="AG129">
            <v>0</v>
          </cell>
          <cell r="AH129">
            <v>0</v>
          </cell>
          <cell r="AI129">
            <v>0</v>
          </cell>
          <cell r="AJ129">
            <v>0</v>
          </cell>
          <cell r="AK129">
            <v>2010.25</v>
          </cell>
        </row>
        <row r="130">
          <cell r="C130" t="str">
            <v>Oxaliplatin50mg - Lyophyllized vials</v>
          </cell>
          <cell r="D130" t="str">
            <v>Oxaliplatin</v>
          </cell>
          <cell r="E130" t="str">
            <v>50mg - Lyophyllized vials</v>
          </cell>
          <cell r="F130" t="str">
            <v>Y</v>
          </cell>
          <cell r="G130">
            <v>2010.25</v>
          </cell>
          <cell r="H130">
            <v>0</v>
          </cell>
          <cell r="I130">
            <v>0</v>
          </cell>
          <cell r="J130">
            <v>0</v>
          </cell>
          <cell r="K130">
            <v>2010.25</v>
          </cell>
          <cell r="L130">
            <v>0</v>
          </cell>
          <cell r="M130">
            <v>0</v>
          </cell>
          <cell r="N130">
            <v>0</v>
          </cell>
          <cell r="O130">
            <v>0</v>
          </cell>
          <cell r="P130">
            <v>2010.25</v>
          </cell>
          <cell r="Q130">
            <v>0</v>
          </cell>
          <cell r="R130">
            <v>0</v>
          </cell>
          <cell r="S130">
            <v>2010.25</v>
          </cell>
          <cell r="T130">
            <v>0</v>
          </cell>
          <cell r="U130">
            <v>0</v>
          </cell>
          <cell r="V130">
            <v>0</v>
          </cell>
          <cell r="W130">
            <v>0</v>
          </cell>
          <cell r="X130">
            <v>0</v>
          </cell>
          <cell r="Y130">
            <v>2010.25</v>
          </cell>
          <cell r="Z130">
            <v>2010.25</v>
          </cell>
          <cell r="AA130">
            <v>0</v>
          </cell>
          <cell r="AB130">
            <v>0</v>
          </cell>
          <cell r="AC130">
            <v>0</v>
          </cell>
          <cell r="AD130">
            <v>2011</v>
          </cell>
          <cell r="AE130">
            <v>0</v>
          </cell>
          <cell r="AF130">
            <v>0</v>
          </cell>
          <cell r="AG130">
            <v>0</v>
          </cell>
          <cell r="AH130">
            <v>0</v>
          </cell>
          <cell r="AI130">
            <v>0</v>
          </cell>
          <cell r="AJ130">
            <v>0</v>
          </cell>
          <cell r="AK130">
            <v>2010.25</v>
          </cell>
        </row>
        <row r="131">
          <cell r="C131" t="str">
            <v>Oxaliplatin100mg - Lyophyllized vials</v>
          </cell>
          <cell r="D131" t="str">
            <v>Oxaliplatin</v>
          </cell>
          <cell r="E131" t="str">
            <v>100mg - Lyophyllized vials</v>
          </cell>
          <cell r="F131" t="str">
            <v>Y</v>
          </cell>
          <cell r="G131">
            <v>2010.25</v>
          </cell>
          <cell r="H131">
            <v>0</v>
          </cell>
          <cell r="I131">
            <v>0</v>
          </cell>
          <cell r="J131">
            <v>0</v>
          </cell>
          <cell r="K131">
            <v>2010.25</v>
          </cell>
          <cell r="L131">
            <v>0</v>
          </cell>
          <cell r="M131">
            <v>0</v>
          </cell>
          <cell r="N131">
            <v>0</v>
          </cell>
          <cell r="O131">
            <v>0</v>
          </cell>
          <cell r="P131">
            <v>2010.25</v>
          </cell>
          <cell r="Q131">
            <v>0</v>
          </cell>
          <cell r="R131">
            <v>0</v>
          </cell>
          <cell r="S131">
            <v>2010.25</v>
          </cell>
          <cell r="T131">
            <v>0</v>
          </cell>
          <cell r="U131">
            <v>0</v>
          </cell>
          <cell r="V131">
            <v>2010.25</v>
          </cell>
          <cell r="W131">
            <v>0</v>
          </cell>
          <cell r="X131">
            <v>0</v>
          </cell>
          <cell r="Y131">
            <v>2010.25</v>
          </cell>
          <cell r="Z131">
            <v>2010.25</v>
          </cell>
          <cell r="AA131">
            <v>0</v>
          </cell>
          <cell r="AB131">
            <v>0</v>
          </cell>
          <cell r="AC131">
            <v>0</v>
          </cell>
          <cell r="AD131">
            <v>2011</v>
          </cell>
          <cell r="AE131">
            <v>0</v>
          </cell>
          <cell r="AF131">
            <v>0</v>
          </cell>
          <cell r="AG131">
            <v>0</v>
          </cell>
          <cell r="AH131">
            <v>0</v>
          </cell>
          <cell r="AI131">
            <v>0</v>
          </cell>
          <cell r="AJ131">
            <v>0</v>
          </cell>
          <cell r="AK131">
            <v>2010.25</v>
          </cell>
        </row>
        <row r="132">
          <cell r="C132" t="str">
            <v>Oxaliplatin50mg - RTU solution</v>
          </cell>
          <cell r="D132" t="str">
            <v>Oxaliplatin</v>
          </cell>
          <cell r="E132" t="str">
            <v>50mg - RTU solution</v>
          </cell>
          <cell r="F132" t="str">
            <v>Y</v>
          </cell>
          <cell r="G132">
            <v>2010.25</v>
          </cell>
          <cell r="H132">
            <v>0</v>
          </cell>
          <cell r="I132">
            <v>0</v>
          </cell>
          <cell r="J132">
            <v>0</v>
          </cell>
          <cell r="K132">
            <v>2010.25</v>
          </cell>
          <cell r="L132">
            <v>0</v>
          </cell>
          <cell r="M132">
            <v>0</v>
          </cell>
          <cell r="N132">
            <v>0</v>
          </cell>
          <cell r="O132">
            <v>0</v>
          </cell>
          <cell r="P132">
            <v>2011</v>
          </cell>
          <cell r="Q132">
            <v>0</v>
          </cell>
          <cell r="R132">
            <v>0</v>
          </cell>
          <cell r="S132">
            <v>2011</v>
          </cell>
          <cell r="T132">
            <v>0</v>
          </cell>
          <cell r="U132">
            <v>0</v>
          </cell>
          <cell r="V132">
            <v>0</v>
          </cell>
          <cell r="W132">
            <v>0</v>
          </cell>
          <cell r="X132">
            <v>0</v>
          </cell>
          <cell r="Y132">
            <v>2010.25</v>
          </cell>
          <cell r="Z132">
            <v>2010.25</v>
          </cell>
          <cell r="AA132">
            <v>0</v>
          </cell>
          <cell r="AB132">
            <v>0</v>
          </cell>
          <cell r="AC132">
            <v>0</v>
          </cell>
          <cell r="AD132">
            <v>2011</v>
          </cell>
          <cell r="AE132">
            <v>0</v>
          </cell>
          <cell r="AF132">
            <v>0</v>
          </cell>
          <cell r="AG132">
            <v>0</v>
          </cell>
          <cell r="AH132">
            <v>0</v>
          </cell>
          <cell r="AI132">
            <v>0</v>
          </cell>
          <cell r="AJ132">
            <v>0</v>
          </cell>
          <cell r="AK132">
            <v>2010.25</v>
          </cell>
        </row>
        <row r="133">
          <cell r="C133" t="str">
            <v>Oxaliplatin100mg - RTU solution</v>
          </cell>
          <cell r="D133" t="str">
            <v>Oxaliplatin</v>
          </cell>
          <cell r="E133" t="str">
            <v>100mg - RTU solution</v>
          </cell>
          <cell r="F133" t="str">
            <v>Y</v>
          </cell>
          <cell r="G133">
            <v>2010.25</v>
          </cell>
          <cell r="H133">
            <v>0</v>
          </cell>
          <cell r="I133">
            <v>0</v>
          </cell>
          <cell r="J133">
            <v>0</v>
          </cell>
          <cell r="K133">
            <v>2010.25</v>
          </cell>
          <cell r="L133">
            <v>0</v>
          </cell>
          <cell r="M133">
            <v>0</v>
          </cell>
          <cell r="N133">
            <v>0</v>
          </cell>
          <cell r="O133">
            <v>0</v>
          </cell>
          <cell r="P133">
            <v>2011</v>
          </cell>
          <cell r="Q133">
            <v>0</v>
          </cell>
          <cell r="R133">
            <v>0</v>
          </cell>
          <cell r="S133">
            <v>2011</v>
          </cell>
          <cell r="T133">
            <v>0</v>
          </cell>
          <cell r="U133">
            <v>0</v>
          </cell>
          <cell r="V133">
            <v>0</v>
          </cell>
          <cell r="W133">
            <v>0</v>
          </cell>
          <cell r="X133">
            <v>0</v>
          </cell>
          <cell r="Y133">
            <v>2010.25</v>
          </cell>
          <cell r="Z133">
            <v>2010.25</v>
          </cell>
          <cell r="AA133">
            <v>0</v>
          </cell>
          <cell r="AB133">
            <v>0</v>
          </cell>
          <cell r="AC133">
            <v>0</v>
          </cell>
          <cell r="AD133">
            <v>2011</v>
          </cell>
          <cell r="AE133">
            <v>0</v>
          </cell>
          <cell r="AF133">
            <v>0</v>
          </cell>
          <cell r="AG133">
            <v>0</v>
          </cell>
          <cell r="AH133">
            <v>0</v>
          </cell>
          <cell r="AI133">
            <v>0</v>
          </cell>
          <cell r="AJ133">
            <v>0</v>
          </cell>
          <cell r="AK133">
            <v>2010.25</v>
          </cell>
        </row>
        <row r="134">
          <cell r="C134" t="str">
            <v>Paclitaxel30mg</v>
          </cell>
          <cell r="D134" t="str">
            <v>Paclitaxel</v>
          </cell>
          <cell r="E134" t="str">
            <v>30mg</v>
          </cell>
          <cell r="F134" t="str">
            <v>Y</v>
          </cell>
          <cell r="G134">
            <v>2010.25</v>
          </cell>
          <cell r="H134">
            <v>0</v>
          </cell>
          <cell r="I134">
            <v>0</v>
          </cell>
          <cell r="J134">
            <v>2010.25</v>
          </cell>
          <cell r="K134">
            <v>2010.25</v>
          </cell>
          <cell r="L134">
            <v>0</v>
          </cell>
          <cell r="M134">
            <v>0</v>
          </cell>
          <cell r="N134">
            <v>0</v>
          </cell>
          <cell r="O134">
            <v>0</v>
          </cell>
          <cell r="P134">
            <v>2010.25</v>
          </cell>
          <cell r="Q134">
            <v>0</v>
          </cell>
          <cell r="R134">
            <v>0</v>
          </cell>
          <cell r="S134">
            <v>2010.25</v>
          </cell>
          <cell r="T134">
            <v>0</v>
          </cell>
          <cell r="U134">
            <v>0</v>
          </cell>
          <cell r="V134">
            <v>2010.25</v>
          </cell>
          <cell r="W134">
            <v>0</v>
          </cell>
          <cell r="X134">
            <v>0</v>
          </cell>
          <cell r="Y134">
            <v>2010.25</v>
          </cell>
          <cell r="Z134">
            <v>2010.25</v>
          </cell>
          <cell r="AA134">
            <v>0</v>
          </cell>
          <cell r="AB134">
            <v>0</v>
          </cell>
          <cell r="AC134">
            <v>0</v>
          </cell>
          <cell r="AD134">
            <v>2010.25</v>
          </cell>
          <cell r="AE134">
            <v>0</v>
          </cell>
          <cell r="AF134">
            <v>0</v>
          </cell>
          <cell r="AG134">
            <v>0</v>
          </cell>
          <cell r="AH134">
            <v>0</v>
          </cell>
          <cell r="AI134">
            <v>2010.25</v>
          </cell>
          <cell r="AJ134">
            <v>0</v>
          </cell>
          <cell r="AK134">
            <v>2010.25</v>
          </cell>
        </row>
        <row r="135">
          <cell r="C135" t="str">
            <v>Paclitaxel300mg</v>
          </cell>
          <cell r="D135" t="str">
            <v>Paclitaxel</v>
          </cell>
          <cell r="E135" t="str">
            <v>300mg</v>
          </cell>
          <cell r="F135" t="str">
            <v>Y</v>
          </cell>
          <cell r="G135">
            <v>2010.25</v>
          </cell>
          <cell r="H135">
            <v>0</v>
          </cell>
          <cell r="I135">
            <v>0</v>
          </cell>
          <cell r="J135">
            <v>2010.25</v>
          </cell>
          <cell r="K135">
            <v>2010.25</v>
          </cell>
          <cell r="L135">
            <v>0</v>
          </cell>
          <cell r="M135">
            <v>0</v>
          </cell>
          <cell r="N135">
            <v>0</v>
          </cell>
          <cell r="O135">
            <v>0</v>
          </cell>
          <cell r="P135">
            <v>2010.25</v>
          </cell>
          <cell r="Q135">
            <v>0</v>
          </cell>
          <cell r="R135">
            <v>0</v>
          </cell>
          <cell r="S135">
            <v>2010.25</v>
          </cell>
          <cell r="T135">
            <v>0</v>
          </cell>
          <cell r="U135">
            <v>0</v>
          </cell>
          <cell r="V135">
            <v>2010.25</v>
          </cell>
          <cell r="W135">
            <v>0</v>
          </cell>
          <cell r="X135">
            <v>0</v>
          </cell>
          <cell r="Y135">
            <v>2010.25</v>
          </cell>
          <cell r="Z135">
            <v>2010.25</v>
          </cell>
          <cell r="AA135">
            <v>0</v>
          </cell>
          <cell r="AB135">
            <v>0</v>
          </cell>
          <cell r="AC135">
            <v>0</v>
          </cell>
          <cell r="AD135">
            <v>2010.25</v>
          </cell>
          <cell r="AE135">
            <v>0</v>
          </cell>
          <cell r="AF135">
            <v>0</v>
          </cell>
          <cell r="AG135">
            <v>0</v>
          </cell>
          <cell r="AH135">
            <v>0</v>
          </cell>
          <cell r="AI135">
            <v>2010.25</v>
          </cell>
          <cell r="AJ135">
            <v>0</v>
          </cell>
          <cell r="AK135">
            <v>2010.25</v>
          </cell>
        </row>
        <row r="136">
          <cell r="C136" t="str">
            <v>Paclitaxel100mg</v>
          </cell>
          <cell r="D136" t="str">
            <v>Paclitaxel</v>
          </cell>
          <cell r="E136" t="str">
            <v>100mg</v>
          </cell>
          <cell r="F136" t="str">
            <v>Y</v>
          </cell>
          <cell r="G136">
            <v>2010.25</v>
          </cell>
          <cell r="H136">
            <v>0</v>
          </cell>
          <cell r="I136">
            <v>0</v>
          </cell>
          <cell r="J136">
            <v>0</v>
          </cell>
          <cell r="K136">
            <v>2010.25</v>
          </cell>
          <cell r="L136">
            <v>0</v>
          </cell>
          <cell r="M136">
            <v>0</v>
          </cell>
          <cell r="N136">
            <v>0</v>
          </cell>
          <cell r="O136">
            <v>0</v>
          </cell>
          <cell r="P136">
            <v>2010.25</v>
          </cell>
          <cell r="Q136">
            <v>0</v>
          </cell>
          <cell r="R136">
            <v>0</v>
          </cell>
          <cell r="S136">
            <v>2010.25</v>
          </cell>
          <cell r="T136">
            <v>0</v>
          </cell>
          <cell r="U136">
            <v>0</v>
          </cell>
          <cell r="V136">
            <v>2010.25</v>
          </cell>
          <cell r="W136">
            <v>0</v>
          </cell>
          <cell r="X136">
            <v>0</v>
          </cell>
          <cell r="Y136">
            <v>2010.25</v>
          </cell>
          <cell r="Z136">
            <v>2010.25</v>
          </cell>
          <cell r="AA136">
            <v>0</v>
          </cell>
          <cell r="AB136">
            <v>0</v>
          </cell>
          <cell r="AC136">
            <v>0</v>
          </cell>
          <cell r="AD136">
            <v>2010.25</v>
          </cell>
          <cell r="AE136">
            <v>0</v>
          </cell>
          <cell r="AF136">
            <v>0</v>
          </cell>
          <cell r="AG136">
            <v>0</v>
          </cell>
          <cell r="AH136">
            <v>0</v>
          </cell>
          <cell r="AI136">
            <v>2010.25</v>
          </cell>
          <cell r="AJ136">
            <v>0</v>
          </cell>
          <cell r="AK136">
            <v>2010.25</v>
          </cell>
        </row>
        <row r="137">
          <cell r="C137" t="str">
            <v>Pantoprazole20mg</v>
          </cell>
          <cell r="D137" t="str">
            <v>Pantoprazole</v>
          </cell>
          <cell r="E137" t="str">
            <v>20mg</v>
          </cell>
          <cell r="F137" t="str">
            <v>Y</v>
          </cell>
          <cell r="G137">
            <v>2012.25</v>
          </cell>
          <cell r="H137">
            <v>0</v>
          </cell>
          <cell r="I137">
            <v>0</v>
          </cell>
          <cell r="J137">
            <v>2010.25</v>
          </cell>
          <cell r="K137">
            <v>2012.25</v>
          </cell>
          <cell r="L137">
            <v>0</v>
          </cell>
          <cell r="M137">
            <v>0</v>
          </cell>
          <cell r="N137">
            <v>0</v>
          </cell>
          <cell r="O137">
            <v>0</v>
          </cell>
          <cell r="P137">
            <v>2012.25</v>
          </cell>
          <cell r="Q137">
            <v>0</v>
          </cell>
          <cell r="R137">
            <v>0</v>
          </cell>
          <cell r="S137">
            <v>2012.25</v>
          </cell>
          <cell r="T137">
            <v>0</v>
          </cell>
          <cell r="U137">
            <v>0</v>
          </cell>
          <cell r="V137">
            <v>2010.25</v>
          </cell>
          <cell r="W137">
            <v>0</v>
          </cell>
          <cell r="X137">
            <v>0</v>
          </cell>
          <cell r="Y137">
            <v>2012.25</v>
          </cell>
          <cell r="Z137">
            <v>2012.25</v>
          </cell>
          <cell r="AA137">
            <v>0</v>
          </cell>
          <cell r="AB137">
            <v>0</v>
          </cell>
          <cell r="AC137">
            <v>0</v>
          </cell>
          <cell r="AD137">
            <v>2012.25</v>
          </cell>
          <cell r="AE137">
            <v>0</v>
          </cell>
          <cell r="AF137">
            <v>0</v>
          </cell>
          <cell r="AG137">
            <v>0</v>
          </cell>
          <cell r="AH137">
            <v>0</v>
          </cell>
          <cell r="AI137">
            <v>2010.25</v>
          </cell>
          <cell r="AJ137">
            <v>0</v>
          </cell>
          <cell r="AK137">
            <v>2010.25</v>
          </cell>
        </row>
        <row r="138">
          <cell r="C138" t="str">
            <v>Pantoprazole40mg</v>
          </cell>
          <cell r="D138" t="str">
            <v>Pantoprazole</v>
          </cell>
          <cell r="E138" t="str">
            <v>40mg</v>
          </cell>
          <cell r="F138" t="str">
            <v>Y</v>
          </cell>
          <cell r="G138">
            <v>2012.25</v>
          </cell>
          <cell r="H138">
            <v>0</v>
          </cell>
          <cell r="I138">
            <v>0</v>
          </cell>
          <cell r="J138">
            <v>2010.25</v>
          </cell>
          <cell r="K138">
            <v>2012.25</v>
          </cell>
          <cell r="L138">
            <v>0</v>
          </cell>
          <cell r="M138">
            <v>0</v>
          </cell>
          <cell r="N138">
            <v>0</v>
          </cell>
          <cell r="O138">
            <v>0</v>
          </cell>
          <cell r="P138">
            <v>2012.25</v>
          </cell>
          <cell r="Q138">
            <v>0</v>
          </cell>
          <cell r="R138">
            <v>0</v>
          </cell>
          <cell r="S138">
            <v>2012.25</v>
          </cell>
          <cell r="T138">
            <v>0</v>
          </cell>
          <cell r="U138">
            <v>0</v>
          </cell>
          <cell r="V138">
            <v>2010.25</v>
          </cell>
          <cell r="W138">
            <v>0</v>
          </cell>
          <cell r="X138">
            <v>0</v>
          </cell>
          <cell r="Y138">
            <v>2012.25</v>
          </cell>
          <cell r="Z138">
            <v>2012.25</v>
          </cell>
          <cell r="AA138">
            <v>0</v>
          </cell>
          <cell r="AB138">
            <v>0</v>
          </cell>
          <cell r="AC138">
            <v>0</v>
          </cell>
          <cell r="AD138">
            <v>2012.25</v>
          </cell>
          <cell r="AE138">
            <v>0</v>
          </cell>
          <cell r="AF138">
            <v>0</v>
          </cell>
          <cell r="AG138">
            <v>0</v>
          </cell>
          <cell r="AH138">
            <v>0</v>
          </cell>
          <cell r="AI138">
            <v>2010.25</v>
          </cell>
          <cell r="AJ138">
            <v>0</v>
          </cell>
          <cell r="AK138">
            <v>2010.25</v>
          </cell>
        </row>
        <row r="139">
          <cell r="C139" t="str">
            <v>Paracetamol500mg</v>
          </cell>
          <cell r="D139" t="str">
            <v>Paracetamol</v>
          </cell>
          <cell r="E139" t="str">
            <v>500mg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2010.25</v>
          </cell>
          <cell r="T139">
            <v>0</v>
          </cell>
          <cell r="U139">
            <v>0</v>
          </cell>
          <cell r="V139">
            <v>0</v>
          </cell>
          <cell r="W139">
            <v>0</v>
          </cell>
          <cell r="X139">
            <v>0</v>
          </cell>
          <cell r="Y139">
            <v>2010.25</v>
          </cell>
          <cell r="Z139">
            <v>2010.25</v>
          </cell>
          <cell r="AA139">
            <v>0</v>
          </cell>
          <cell r="AB139">
            <v>0</v>
          </cell>
          <cell r="AC139">
            <v>0</v>
          </cell>
          <cell r="AD139">
            <v>2011</v>
          </cell>
          <cell r="AE139">
            <v>0</v>
          </cell>
          <cell r="AF139">
            <v>0</v>
          </cell>
          <cell r="AG139">
            <v>0</v>
          </cell>
          <cell r="AH139">
            <v>0</v>
          </cell>
          <cell r="AI139">
            <v>0</v>
          </cell>
          <cell r="AJ139">
            <v>0</v>
          </cell>
          <cell r="AK139">
            <v>2010.25</v>
          </cell>
        </row>
        <row r="140">
          <cell r="C140" t="str">
            <v>Paracetamol1000mg</v>
          </cell>
          <cell r="D140" t="str">
            <v>Paracetamol</v>
          </cell>
          <cell r="E140" t="str">
            <v>1000mg</v>
          </cell>
          <cell r="F140" t="str">
            <v>Y</v>
          </cell>
          <cell r="G140">
            <v>2010.25</v>
          </cell>
          <cell r="H140">
            <v>0</v>
          </cell>
          <cell r="I140">
            <v>0</v>
          </cell>
          <cell r="J140">
            <v>0</v>
          </cell>
          <cell r="K140">
            <v>2011</v>
          </cell>
          <cell r="L140">
            <v>0</v>
          </cell>
          <cell r="M140">
            <v>0</v>
          </cell>
          <cell r="N140">
            <v>0</v>
          </cell>
          <cell r="O140">
            <v>0</v>
          </cell>
          <cell r="P140">
            <v>2010.25</v>
          </cell>
          <cell r="Q140">
            <v>0</v>
          </cell>
          <cell r="R140">
            <v>0</v>
          </cell>
          <cell r="S140">
            <v>2010.25</v>
          </cell>
          <cell r="T140">
            <v>0</v>
          </cell>
          <cell r="U140">
            <v>0</v>
          </cell>
          <cell r="V140">
            <v>0</v>
          </cell>
          <cell r="W140">
            <v>0</v>
          </cell>
          <cell r="X140">
            <v>0</v>
          </cell>
          <cell r="Y140">
            <v>2010.25</v>
          </cell>
          <cell r="Z140">
            <v>2010.25</v>
          </cell>
          <cell r="AA140">
            <v>0</v>
          </cell>
          <cell r="AB140">
            <v>0</v>
          </cell>
          <cell r="AC140">
            <v>0</v>
          </cell>
          <cell r="AD140">
            <v>2011</v>
          </cell>
          <cell r="AE140">
            <v>0</v>
          </cell>
          <cell r="AF140">
            <v>0</v>
          </cell>
          <cell r="AG140">
            <v>0</v>
          </cell>
          <cell r="AH140">
            <v>0</v>
          </cell>
          <cell r="AI140">
            <v>0</v>
          </cell>
          <cell r="AJ140">
            <v>0</v>
          </cell>
          <cell r="AK140">
            <v>2010.25</v>
          </cell>
        </row>
        <row r="141">
          <cell r="C141" t="str">
            <v>Pemetrexed100mg</v>
          </cell>
          <cell r="D141" t="str">
            <v>Pemetrexed</v>
          </cell>
          <cell r="E141" t="str">
            <v>100mg</v>
          </cell>
          <cell r="F141" t="str">
            <v>Y</v>
          </cell>
          <cell r="G141">
            <v>2016.25</v>
          </cell>
          <cell r="H141">
            <v>0</v>
          </cell>
          <cell r="I141">
            <v>0</v>
          </cell>
          <cell r="J141">
            <v>0</v>
          </cell>
          <cell r="K141">
            <v>2016.25</v>
          </cell>
          <cell r="L141">
            <v>0</v>
          </cell>
          <cell r="M141">
            <v>0</v>
          </cell>
          <cell r="N141">
            <v>0</v>
          </cell>
          <cell r="O141">
            <v>0</v>
          </cell>
          <cell r="P141">
            <v>2016.25</v>
          </cell>
          <cell r="Q141">
            <v>0</v>
          </cell>
          <cell r="R141">
            <v>0</v>
          </cell>
          <cell r="S141">
            <v>2016.25</v>
          </cell>
          <cell r="T141">
            <v>0</v>
          </cell>
          <cell r="U141">
            <v>0</v>
          </cell>
          <cell r="V141">
            <v>0</v>
          </cell>
          <cell r="W141">
            <v>0</v>
          </cell>
          <cell r="X141">
            <v>0</v>
          </cell>
          <cell r="Y141">
            <v>2016.25</v>
          </cell>
          <cell r="Z141">
            <v>2016.25</v>
          </cell>
          <cell r="AA141">
            <v>0</v>
          </cell>
          <cell r="AB141">
            <v>0</v>
          </cell>
          <cell r="AC141">
            <v>0</v>
          </cell>
          <cell r="AD141">
            <v>2016.25</v>
          </cell>
          <cell r="AE141">
            <v>0</v>
          </cell>
          <cell r="AF141">
            <v>0</v>
          </cell>
          <cell r="AG141">
            <v>0</v>
          </cell>
          <cell r="AH141">
            <v>0</v>
          </cell>
          <cell r="AI141">
            <v>0</v>
          </cell>
          <cell r="AJ141">
            <v>0</v>
          </cell>
          <cell r="AK141">
            <v>2016.25</v>
          </cell>
        </row>
        <row r="142">
          <cell r="C142" t="str">
            <v>Pemetrexed500mg</v>
          </cell>
          <cell r="D142" t="str">
            <v>Pemetrexed</v>
          </cell>
          <cell r="E142" t="str">
            <v>500mg</v>
          </cell>
          <cell r="F142" t="str">
            <v>Y</v>
          </cell>
          <cell r="G142">
            <v>2016.25</v>
          </cell>
          <cell r="H142">
            <v>0</v>
          </cell>
          <cell r="I142">
            <v>0</v>
          </cell>
          <cell r="J142">
            <v>0</v>
          </cell>
          <cell r="K142">
            <v>2016.25</v>
          </cell>
          <cell r="L142">
            <v>0</v>
          </cell>
          <cell r="M142">
            <v>0</v>
          </cell>
          <cell r="N142">
            <v>0</v>
          </cell>
          <cell r="O142">
            <v>0</v>
          </cell>
          <cell r="P142">
            <v>2016.25</v>
          </cell>
          <cell r="Q142">
            <v>0</v>
          </cell>
          <cell r="R142">
            <v>0</v>
          </cell>
          <cell r="S142">
            <v>2016.25</v>
          </cell>
          <cell r="T142">
            <v>0</v>
          </cell>
          <cell r="U142">
            <v>0</v>
          </cell>
          <cell r="V142">
            <v>0</v>
          </cell>
          <cell r="W142">
            <v>0</v>
          </cell>
          <cell r="X142">
            <v>0</v>
          </cell>
          <cell r="Y142">
            <v>2016.25</v>
          </cell>
          <cell r="Z142">
            <v>2016.25</v>
          </cell>
          <cell r="AA142">
            <v>0</v>
          </cell>
          <cell r="AB142">
            <v>0</v>
          </cell>
          <cell r="AC142">
            <v>0</v>
          </cell>
          <cell r="AD142">
            <v>2016.25</v>
          </cell>
          <cell r="AE142">
            <v>0</v>
          </cell>
          <cell r="AF142">
            <v>0</v>
          </cell>
          <cell r="AG142">
            <v>0</v>
          </cell>
          <cell r="AH142">
            <v>0</v>
          </cell>
          <cell r="AI142">
            <v>0</v>
          </cell>
          <cell r="AJ142">
            <v>0</v>
          </cell>
          <cell r="AK142">
            <v>2016.25</v>
          </cell>
        </row>
        <row r="143">
          <cell r="C143" t="str">
            <v>Pravastatin10mg</v>
          </cell>
          <cell r="D143" t="str">
            <v>Pravastatin</v>
          </cell>
          <cell r="E143" t="str">
            <v>10mg</v>
          </cell>
          <cell r="F143" t="str">
            <v>Y</v>
          </cell>
          <cell r="G143">
            <v>2010.25</v>
          </cell>
          <cell r="H143">
            <v>0</v>
          </cell>
          <cell r="I143">
            <v>0</v>
          </cell>
          <cell r="J143">
            <v>2010.25</v>
          </cell>
          <cell r="K143">
            <v>2011</v>
          </cell>
          <cell r="L143">
            <v>0</v>
          </cell>
          <cell r="M143">
            <v>0</v>
          </cell>
          <cell r="N143">
            <v>0</v>
          </cell>
          <cell r="O143">
            <v>0</v>
          </cell>
          <cell r="P143">
            <v>2011</v>
          </cell>
          <cell r="Q143">
            <v>0</v>
          </cell>
          <cell r="R143">
            <v>0</v>
          </cell>
          <cell r="S143">
            <v>2010.25</v>
          </cell>
          <cell r="T143">
            <v>0</v>
          </cell>
          <cell r="U143">
            <v>0</v>
          </cell>
          <cell r="V143">
            <v>2010.25</v>
          </cell>
          <cell r="W143">
            <v>0</v>
          </cell>
          <cell r="X143">
            <v>0</v>
          </cell>
          <cell r="Y143">
            <v>2011</v>
          </cell>
          <cell r="Z143">
            <v>2011</v>
          </cell>
          <cell r="AA143">
            <v>0</v>
          </cell>
          <cell r="AB143">
            <v>0</v>
          </cell>
          <cell r="AC143">
            <v>0</v>
          </cell>
          <cell r="AD143">
            <v>2011</v>
          </cell>
          <cell r="AE143">
            <v>0</v>
          </cell>
          <cell r="AF143">
            <v>0</v>
          </cell>
          <cell r="AG143">
            <v>0</v>
          </cell>
          <cell r="AH143">
            <v>0</v>
          </cell>
          <cell r="AI143">
            <v>2010.25</v>
          </cell>
          <cell r="AJ143">
            <v>0</v>
          </cell>
          <cell r="AK143">
            <v>2010.25</v>
          </cell>
        </row>
        <row r="144">
          <cell r="C144" t="str">
            <v>Pravastatin20mg</v>
          </cell>
          <cell r="D144" t="str">
            <v>Pravastatin</v>
          </cell>
          <cell r="E144" t="str">
            <v>20mg</v>
          </cell>
          <cell r="F144" t="str">
            <v>Y</v>
          </cell>
          <cell r="G144">
            <v>2010.25</v>
          </cell>
          <cell r="H144">
            <v>0</v>
          </cell>
          <cell r="I144">
            <v>0</v>
          </cell>
          <cell r="J144">
            <v>2010.25</v>
          </cell>
          <cell r="K144">
            <v>2011</v>
          </cell>
          <cell r="L144">
            <v>0</v>
          </cell>
          <cell r="M144">
            <v>0</v>
          </cell>
          <cell r="N144">
            <v>0</v>
          </cell>
          <cell r="O144">
            <v>0</v>
          </cell>
          <cell r="P144">
            <v>2011</v>
          </cell>
          <cell r="Q144">
            <v>0</v>
          </cell>
          <cell r="R144">
            <v>0</v>
          </cell>
          <cell r="S144">
            <v>2010.25</v>
          </cell>
          <cell r="T144">
            <v>0</v>
          </cell>
          <cell r="U144">
            <v>0</v>
          </cell>
          <cell r="V144">
            <v>2010.25</v>
          </cell>
          <cell r="W144">
            <v>0</v>
          </cell>
          <cell r="X144">
            <v>0</v>
          </cell>
          <cell r="Y144">
            <v>2011</v>
          </cell>
          <cell r="Z144">
            <v>2011</v>
          </cell>
          <cell r="AA144">
            <v>0</v>
          </cell>
          <cell r="AB144">
            <v>0</v>
          </cell>
          <cell r="AC144">
            <v>0</v>
          </cell>
          <cell r="AD144">
            <v>2011</v>
          </cell>
          <cell r="AE144">
            <v>0</v>
          </cell>
          <cell r="AF144">
            <v>0</v>
          </cell>
          <cell r="AG144">
            <v>0</v>
          </cell>
          <cell r="AH144">
            <v>0</v>
          </cell>
          <cell r="AI144">
            <v>2010.25</v>
          </cell>
          <cell r="AJ144">
            <v>0</v>
          </cell>
          <cell r="AK144">
            <v>2010.25</v>
          </cell>
        </row>
        <row r="145">
          <cell r="C145" t="str">
            <v>Pravastatin40mg</v>
          </cell>
          <cell r="D145" t="str">
            <v>Pravastatin</v>
          </cell>
          <cell r="E145" t="str">
            <v>40mg</v>
          </cell>
          <cell r="F145" t="str">
            <v>Y</v>
          </cell>
          <cell r="G145">
            <v>2010.25</v>
          </cell>
          <cell r="H145">
            <v>0</v>
          </cell>
          <cell r="I145">
            <v>0</v>
          </cell>
          <cell r="J145">
            <v>2010.25</v>
          </cell>
          <cell r="K145">
            <v>2011</v>
          </cell>
          <cell r="L145">
            <v>0</v>
          </cell>
          <cell r="M145">
            <v>0</v>
          </cell>
          <cell r="N145">
            <v>0</v>
          </cell>
          <cell r="O145">
            <v>0</v>
          </cell>
          <cell r="P145">
            <v>2011</v>
          </cell>
          <cell r="Q145">
            <v>0</v>
          </cell>
          <cell r="R145">
            <v>0</v>
          </cell>
          <cell r="S145">
            <v>2010.25</v>
          </cell>
          <cell r="T145">
            <v>0</v>
          </cell>
          <cell r="U145">
            <v>0</v>
          </cell>
          <cell r="V145">
            <v>2010.25</v>
          </cell>
          <cell r="W145">
            <v>0</v>
          </cell>
          <cell r="X145">
            <v>0</v>
          </cell>
          <cell r="Y145">
            <v>2011</v>
          </cell>
          <cell r="Z145">
            <v>2011</v>
          </cell>
          <cell r="AA145">
            <v>0</v>
          </cell>
          <cell r="AB145">
            <v>0</v>
          </cell>
          <cell r="AC145">
            <v>0</v>
          </cell>
          <cell r="AD145">
            <v>2011</v>
          </cell>
          <cell r="AE145">
            <v>0</v>
          </cell>
          <cell r="AF145">
            <v>0</v>
          </cell>
          <cell r="AG145">
            <v>0</v>
          </cell>
          <cell r="AH145">
            <v>0</v>
          </cell>
          <cell r="AI145">
            <v>2010.25</v>
          </cell>
          <cell r="AJ145">
            <v>0</v>
          </cell>
          <cell r="AK145">
            <v>2010.25</v>
          </cell>
        </row>
        <row r="146">
          <cell r="C146" t="str">
            <v>Rabeprazole10mg</v>
          </cell>
          <cell r="D146" t="str">
            <v>Rabeprazole</v>
          </cell>
          <cell r="E146" t="str">
            <v>10mg</v>
          </cell>
          <cell r="F146" t="str">
            <v>Y</v>
          </cell>
          <cell r="G146">
            <v>2012.25</v>
          </cell>
          <cell r="H146">
            <v>0</v>
          </cell>
          <cell r="I146">
            <v>0</v>
          </cell>
          <cell r="J146">
            <v>0</v>
          </cell>
          <cell r="K146">
            <v>2012.25</v>
          </cell>
          <cell r="L146">
            <v>0</v>
          </cell>
          <cell r="M146">
            <v>0</v>
          </cell>
          <cell r="N146">
            <v>0</v>
          </cell>
          <cell r="O146">
            <v>0</v>
          </cell>
          <cell r="P146">
            <v>2012.25</v>
          </cell>
          <cell r="Q146">
            <v>0</v>
          </cell>
          <cell r="R146">
            <v>0</v>
          </cell>
          <cell r="S146">
            <v>2012.25</v>
          </cell>
          <cell r="T146">
            <v>0</v>
          </cell>
          <cell r="U146">
            <v>0</v>
          </cell>
          <cell r="V146">
            <v>0</v>
          </cell>
          <cell r="W146">
            <v>0</v>
          </cell>
          <cell r="X146">
            <v>0</v>
          </cell>
          <cell r="Y146">
            <v>2012.25</v>
          </cell>
          <cell r="Z146">
            <v>2012.25</v>
          </cell>
          <cell r="AA146">
            <v>0</v>
          </cell>
          <cell r="AB146">
            <v>0</v>
          </cell>
          <cell r="AC146">
            <v>0</v>
          </cell>
          <cell r="AD146">
            <v>2012.25</v>
          </cell>
          <cell r="AE146">
            <v>0</v>
          </cell>
          <cell r="AF146">
            <v>0</v>
          </cell>
          <cell r="AG146">
            <v>0</v>
          </cell>
          <cell r="AH146">
            <v>0</v>
          </cell>
          <cell r="AI146">
            <v>0</v>
          </cell>
          <cell r="AJ146">
            <v>0</v>
          </cell>
          <cell r="AK146">
            <v>2012.25</v>
          </cell>
        </row>
        <row r="147">
          <cell r="C147" t="str">
            <v>Rabeprazole20mg</v>
          </cell>
          <cell r="D147" t="str">
            <v>Rabeprazole</v>
          </cell>
          <cell r="E147" t="str">
            <v>20mg</v>
          </cell>
          <cell r="F147" t="str">
            <v>Y</v>
          </cell>
          <cell r="G147">
            <v>2012.25</v>
          </cell>
          <cell r="H147">
            <v>0</v>
          </cell>
          <cell r="I147">
            <v>0</v>
          </cell>
          <cell r="J147">
            <v>0</v>
          </cell>
          <cell r="K147">
            <v>2012.25</v>
          </cell>
          <cell r="L147">
            <v>0</v>
          </cell>
          <cell r="M147">
            <v>0</v>
          </cell>
          <cell r="N147">
            <v>0</v>
          </cell>
          <cell r="O147">
            <v>0</v>
          </cell>
          <cell r="P147">
            <v>2012.25</v>
          </cell>
          <cell r="Q147">
            <v>0</v>
          </cell>
          <cell r="R147">
            <v>0</v>
          </cell>
          <cell r="S147">
            <v>2012.25</v>
          </cell>
          <cell r="T147">
            <v>0</v>
          </cell>
          <cell r="U147">
            <v>0</v>
          </cell>
          <cell r="V147">
            <v>0</v>
          </cell>
          <cell r="W147">
            <v>0</v>
          </cell>
          <cell r="X147">
            <v>0</v>
          </cell>
          <cell r="Y147">
            <v>2012.25</v>
          </cell>
          <cell r="Z147">
            <v>2012.25</v>
          </cell>
          <cell r="AA147">
            <v>0</v>
          </cell>
          <cell r="AB147">
            <v>0</v>
          </cell>
          <cell r="AC147">
            <v>0</v>
          </cell>
          <cell r="AD147">
            <v>2012.25</v>
          </cell>
          <cell r="AE147">
            <v>0</v>
          </cell>
          <cell r="AF147">
            <v>0</v>
          </cell>
          <cell r="AG147">
            <v>0</v>
          </cell>
          <cell r="AH147">
            <v>0</v>
          </cell>
          <cell r="AI147">
            <v>0</v>
          </cell>
          <cell r="AJ147">
            <v>0</v>
          </cell>
          <cell r="AK147">
            <v>2012.25</v>
          </cell>
        </row>
        <row r="148">
          <cell r="C148" t="str">
            <v>Ramipril1.25mg</v>
          </cell>
          <cell r="D148" t="str">
            <v>Ramipril</v>
          </cell>
          <cell r="E148" t="str">
            <v>1.25mg</v>
          </cell>
          <cell r="F148" t="str">
            <v>Y</v>
          </cell>
          <cell r="G148">
            <v>2012</v>
          </cell>
          <cell r="H148">
            <v>0</v>
          </cell>
          <cell r="I148">
            <v>0</v>
          </cell>
          <cell r="J148">
            <v>0</v>
          </cell>
          <cell r="K148">
            <v>2012</v>
          </cell>
          <cell r="L148">
            <v>0</v>
          </cell>
          <cell r="M148">
            <v>0</v>
          </cell>
          <cell r="N148">
            <v>0</v>
          </cell>
          <cell r="O148">
            <v>0</v>
          </cell>
          <cell r="P148">
            <v>2012</v>
          </cell>
          <cell r="Q148">
            <v>0</v>
          </cell>
          <cell r="R148">
            <v>0</v>
          </cell>
          <cell r="S148">
            <v>2012</v>
          </cell>
          <cell r="T148">
            <v>0</v>
          </cell>
          <cell r="U148">
            <v>0</v>
          </cell>
          <cell r="V148">
            <v>0</v>
          </cell>
          <cell r="W148">
            <v>0</v>
          </cell>
          <cell r="X148">
            <v>0</v>
          </cell>
          <cell r="Y148">
            <v>2012</v>
          </cell>
          <cell r="Z148">
            <v>2012</v>
          </cell>
          <cell r="AA148">
            <v>0</v>
          </cell>
          <cell r="AB148">
            <v>0</v>
          </cell>
          <cell r="AC148">
            <v>0</v>
          </cell>
          <cell r="AD148">
            <v>2012</v>
          </cell>
          <cell r="AE148">
            <v>0</v>
          </cell>
          <cell r="AF148">
            <v>0</v>
          </cell>
          <cell r="AG148">
            <v>0</v>
          </cell>
          <cell r="AH148">
            <v>0</v>
          </cell>
          <cell r="AI148">
            <v>0</v>
          </cell>
          <cell r="AJ148">
            <v>0</v>
          </cell>
          <cell r="AK148">
            <v>2012</v>
          </cell>
        </row>
        <row r="149">
          <cell r="C149" t="str">
            <v>Ramipril2.5mg</v>
          </cell>
          <cell r="D149" t="str">
            <v>Ramipril</v>
          </cell>
          <cell r="E149" t="str">
            <v>2.5mg</v>
          </cell>
          <cell r="F149" t="str">
            <v>Y</v>
          </cell>
          <cell r="G149">
            <v>2012</v>
          </cell>
          <cell r="H149">
            <v>0</v>
          </cell>
          <cell r="I149">
            <v>0</v>
          </cell>
          <cell r="J149">
            <v>0</v>
          </cell>
          <cell r="K149">
            <v>2012</v>
          </cell>
          <cell r="L149">
            <v>0</v>
          </cell>
          <cell r="M149">
            <v>0</v>
          </cell>
          <cell r="N149">
            <v>0</v>
          </cell>
          <cell r="O149">
            <v>0</v>
          </cell>
          <cell r="P149">
            <v>2012</v>
          </cell>
          <cell r="Q149">
            <v>0</v>
          </cell>
          <cell r="R149">
            <v>0</v>
          </cell>
          <cell r="S149">
            <v>2012</v>
          </cell>
          <cell r="T149">
            <v>0</v>
          </cell>
          <cell r="U149">
            <v>0</v>
          </cell>
          <cell r="V149">
            <v>0</v>
          </cell>
          <cell r="W149">
            <v>0</v>
          </cell>
          <cell r="X149">
            <v>0</v>
          </cell>
          <cell r="Y149">
            <v>2012</v>
          </cell>
          <cell r="Z149">
            <v>2012</v>
          </cell>
          <cell r="AA149">
            <v>0</v>
          </cell>
          <cell r="AB149">
            <v>0</v>
          </cell>
          <cell r="AC149">
            <v>0</v>
          </cell>
          <cell r="AD149">
            <v>2012</v>
          </cell>
          <cell r="AE149">
            <v>0</v>
          </cell>
          <cell r="AF149">
            <v>0</v>
          </cell>
          <cell r="AG149">
            <v>0</v>
          </cell>
          <cell r="AH149">
            <v>0</v>
          </cell>
          <cell r="AI149">
            <v>0</v>
          </cell>
          <cell r="AJ149">
            <v>0</v>
          </cell>
          <cell r="AK149">
            <v>2012</v>
          </cell>
        </row>
        <row r="150">
          <cell r="C150" t="str">
            <v>Ramipril5mg</v>
          </cell>
          <cell r="D150" t="str">
            <v>Ramipril</v>
          </cell>
          <cell r="E150" t="str">
            <v>5mg</v>
          </cell>
          <cell r="F150" t="str">
            <v>Y</v>
          </cell>
          <cell r="G150">
            <v>2012</v>
          </cell>
          <cell r="H150">
            <v>0</v>
          </cell>
          <cell r="I150">
            <v>0</v>
          </cell>
          <cell r="J150">
            <v>0</v>
          </cell>
          <cell r="K150">
            <v>2012</v>
          </cell>
          <cell r="L150">
            <v>0</v>
          </cell>
          <cell r="M150">
            <v>0</v>
          </cell>
          <cell r="N150">
            <v>0</v>
          </cell>
          <cell r="O150">
            <v>0</v>
          </cell>
          <cell r="P150">
            <v>2012</v>
          </cell>
          <cell r="Q150">
            <v>0</v>
          </cell>
          <cell r="R150">
            <v>0</v>
          </cell>
          <cell r="S150">
            <v>2012</v>
          </cell>
          <cell r="T150">
            <v>0</v>
          </cell>
          <cell r="U150">
            <v>0</v>
          </cell>
          <cell r="V150">
            <v>0</v>
          </cell>
          <cell r="W150">
            <v>0</v>
          </cell>
          <cell r="X150">
            <v>0</v>
          </cell>
          <cell r="Y150">
            <v>2012</v>
          </cell>
          <cell r="Z150">
            <v>2012</v>
          </cell>
          <cell r="AA150">
            <v>0</v>
          </cell>
          <cell r="AB150">
            <v>0</v>
          </cell>
          <cell r="AC150">
            <v>0</v>
          </cell>
          <cell r="AD150">
            <v>2012</v>
          </cell>
          <cell r="AE150">
            <v>0</v>
          </cell>
          <cell r="AF150">
            <v>0</v>
          </cell>
          <cell r="AG150">
            <v>0</v>
          </cell>
          <cell r="AH150">
            <v>0</v>
          </cell>
          <cell r="AI150">
            <v>0</v>
          </cell>
          <cell r="AJ150">
            <v>0</v>
          </cell>
          <cell r="AK150">
            <v>2012</v>
          </cell>
        </row>
        <row r="151">
          <cell r="C151" t="str">
            <v>Ramipril10mg</v>
          </cell>
          <cell r="D151" t="str">
            <v>Ramipril</v>
          </cell>
          <cell r="E151" t="str">
            <v>10mg</v>
          </cell>
          <cell r="F151" t="str">
            <v>Y</v>
          </cell>
          <cell r="G151">
            <v>2012</v>
          </cell>
          <cell r="H151">
            <v>0</v>
          </cell>
          <cell r="I151">
            <v>0</v>
          </cell>
          <cell r="J151">
            <v>0</v>
          </cell>
          <cell r="K151">
            <v>2012</v>
          </cell>
          <cell r="L151">
            <v>0</v>
          </cell>
          <cell r="M151">
            <v>0</v>
          </cell>
          <cell r="N151">
            <v>0</v>
          </cell>
          <cell r="O151">
            <v>0</v>
          </cell>
          <cell r="P151">
            <v>2012</v>
          </cell>
          <cell r="Q151">
            <v>0</v>
          </cell>
          <cell r="R151">
            <v>0</v>
          </cell>
          <cell r="S151">
            <v>2012</v>
          </cell>
          <cell r="T151">
            <v>0</v>
          </cell>
          <cell r="U151">
            <v>0</v>
          </cell>
          <cell r="V151">
            <v>0</v>
          </cell>
          <cell r="W151">
            <v>0</v>
          </cell>
          <cell r="X151">
            <v>0</v>
          </cell>
          <cell r="Y151">
            <v>2012</v>
          </cell>
          <cell r="Z151">
            <v>2012</v>
          </cell>
          <cell r="AA151">
            <v>0</v>
          </cell>
          <cell r="AB151">
            <v>0</v>
          </cell>
          <cell r="AC151">
            <v>0</v>
          </cell>
          <cell r="AD151">
            <v>2012</v>
          </cell>
          <cell r="AE151">
            <v>0</v>
          </cell>
          <cell r="AF151">
            <v>0</v>
          </cell>
          <cell r="AG151">
            <v>0</v>
          </cell>
          <cell r="AH151">
            <v>0</v>
          </cell>
          <cell r="AI151">
            <v>0</v>
          </cell>
          <cell r="AJ151">
            <v>0</v>
          </cell>
          <cell r="AK151">
            <v>2012</v>
          </cell>
        </row>
        <row r="152">
          <cell r="C152" t="str">
            <v>Ranitidine150mg</v>
          </cell>
          <cell r="D152" t="str">
            <v>Ranitidine</v>
          </cell>
          <cell r="E152" t="str">
            <v>150mg</v>
          </cell>
          <cell r="F152" t="str">
            <v>Y</v>
          </cell>
          <cell r="G152">
            <v>2010.25</v>
          </cell>
          <cell r="H152">
            <v>0</v>
          </cell>
          <cell r="I152">
            <v>0</v>
          </cell>
          <cell r="J152">
            <v>0</v>
          </cell>
          <cell r="K152">
            <v>2011</v>
          </cell>
          <cell r="L152">
            <v>0</v>
          </cell>
          <cell r="M152">
            <v>0</v>
          </cell>
          <cell r="N152">
            <v>0</v>
          </cell>
          <cell r="O152">
            <v>0</v>
          </cell>
          <cell r="P152">
            <v>2010.25</v>
          </cell>
          <cell r="Q152">
            <v>0</v>
          </cell>
          <cell r="R152">
            <v>0</v>
          </cell>
          <cell r="S152">
            <v>2011</v>
          </cell>
          <cell r="T152">
            <v>0</v>
          </cell>
          <cell r="U152">
            <v>0</v>
          </cell>
          <cell r="V152">
            <v>0</v>
          </cell>
          <cell r="W152">
            <v>0</v>
          </cell>
          <cell r="X152">
            <v>0</v>
          </cell>
          <cell r="Y152">
            <v>2010.25</v>
          </cell>
          <cell r="Z152">
            <v>2010.25</v>
          </cell>
          <cell r="AA152">
            <v>0</v>
          </cell>
          <cell r="AB152">
            <v>0</v>
          </cell>
          <cell r="AC152">
            <v>0</v>
          </cell>
          <cell r="AD152">
            <v>2011</v>
          </cell>
          <cell r="AE152">
            <v>0</v>
          </cell>
          <cell r="AF152">
            <v>0</v>
          </cell>
          <cell r="AG152">
            <v>0</v>
          </cell>
          <cell r="AH152">
            <v>0</v>
          </cell>
          <cell r="AI152">
            <v>0</v>
          </cell>
          <cell r="AJ152">
            <v>0</v>
          </cell>
          <cell r="AK152">
            <v>2010.25</v>
          </cell>
        </row>
        <row r="153">
          <cell r="C153" t="str">
            <v>Ranitidine300mg</v>
          </cell>
          <cell r="D153" t="str">
            <v>Ranitidine</v>
          </cell>
          <cell r="E153" t="str">
            <v>300mg</v>
          </cell>
          <cell r="F153" t="str">
            <v>Y</v>
          </cell>
          <cell r="G153">
            <v>2010.25</v>
          </cell>
          <cell r="H153">
            <v>0</v>
          </cell>
          <cell r="I153">
            <v>0</v>
          </cell>
          <cell r="J153">
            <v>0</v>
          </cell>
          <cell r="K153">
            <v>2011</v>
          </cell>
          <cell r="L153">
            <v>0</v>
          </cell>
          <cell r="M153">
            <v>0</v>
          </cell>
          <cell r="N153">
            <v>0</v>
          </cell>
          <cell r="O153">
            <v>0</v>
          </cell>
          <cell r="P153">
            <v>2010.25</v>
          </cell>
          <cell r="Q153">
            <v>0</v>
          </cell>
          <cell r="R153">
            <v>0</v>
          </cell>
          <cell r="S153">
            <v>2011</v>
          </cell>
          <cell r="T153">
            <v>0</v>
          </cell>
          <cell r="U153">
            <v>0</v>
          </cell>
          <cell r="V153">
            <v>0</v>
          </cell>
          <cell r="W153">
            <v>0</v>
          </cell>
          <cell r="X153">
            <v>0</v>
          </cell>
          <cell r="Y153">
            <v>2010.25</v>
          </cell>
          <cell r="Z153">
            <v>2010.25</v>
          </cell>
          <cell r="AA153">
            <v>0</v>
          </cell>
          <cell r="AB153">
            <v>0</v>
          </cell>
          <cell r="AC153">
            <v>0</v>
          </cell>
          <cell r="AD153">
            <v>2011</v>
          </cell>
          <cell r="AE153">
            <v>0</v>
          </cell>
          <cell r="AF153">
            <v>0</v>
          </cell>
          <cell r="AG153">
            <v>0</v>
          </cell>
          <cell r="AH153">
            <v>0</v>
          </cell>
          <cell r="AI153">
            <v>0</v>
          </cell>
          <cell r="AJ153">
            <v>0</v>
          </cell>
          <cell r="AK153">
            <v>2010.25</v>
          </cell>
        </row>
        <row r="154">
          <cell r="C154" t="str">
            <v>Repaglinide0.5mg</v>
          </cell>
          <cell r="D154" t="str">
            <v>Repaglinide</v>
          </cell>
          <cell r="E154" t="str">
            <v>0.5mg</v>
          </cell>
          <cell r="F154" t="str">
            <v>Y</v>
          </cell>
          <cell r="G154">
            <v>2013.25</v>
          </cell>
          <cell r="H154">
            <v>0</v>
          </cell>
          <cell r="I154">
            <v>0</v>
          </cell>
          <cell r="J154">
            <v>0</v>
          </cell>
          <cell r="K154">
            <v>2013.25</v>
          </cell>
          <cell r="L154">
            <v>0</v>
          </cell>
          <cell r="M154">
            <v>0</v>
          </cell>
          <cell r="N154">
            <v>0</v>
          </cell>
          <cell r="O154">
            <v>0</v>
          </cell>
          <cell r="P154">
            <v>2013.25</v>
          </cell>
          <cell r="Q154">
            <v>0</v>
          </cell>
          <cell r="R154">
            <v>0</v>
          </cell>
          <cell r="S154">
            <v>2013.25</v>
          </cell>
          <cell r="T154">
            <v>0</v>
          </cell>
          <cell r="U154">
            <v>0</v>
          </cell>
          <cell r="V154">
            <v>0</v>
          </cell>
          <cell r="W154">
            <v>0</v>
          </cell>
          <cell r="X154">
            <v>0</v>
          </cell>
          <cell r="Y154">
            <v>2013.25</v>
          </cell>
          <cell r="Z154">
            <v>2013.25</v>
          </cell>
          <cell r="AA154">
            <v>0</v>
          </cell>
          <cell r="AB154">
            <v>0</v>
          </cell>
          <cell r="AC154">
            <v>0</v>
          </cell>
          <cell r="AD154">
            <v>2013.25</v>
          </cell>
          <cell r="AE154">
            <v>0</v>
          </cell>
          <cell r="AF154">
            <v>0</v>
          </cell>
          <cell r="AG154">
            <v>0</v>
          </cell>
          <cell r="AH154">
            <v>0</v>
          </cell>
          <cell r="AI154">
            <v>0</v>
          </cell>
          <cell r="AJ154">
            <v>0</v>
          </cell>
          <cell r="AK154">
            <v>2013.25</v>
          </cell>
        </row>
        <row r="155">
          <cell r="C155" t="str">
            <v>Repaglinide1mg</v>
          </cell>
          <cell r="D155" t="str">
            <v>Repaglinide</v>
          </cell>
          <cell r="E155" t="str">
            <v>1mg</v>
          </cell>
          <cell r="F155" t="str">
            <v>Y</v>
          </cell>
          <cell r="G155">
            <v>2013.25</v>
          </cell>
          <cell r="H155">
            <v>0</v>
          </cell>
          <cell r="I155">
            <v>0</v>
          </cell>
          <cell r="J155">
            <v>0</v>
          </cell>
          <cell r="K155">
            <v>2013.25</v>
          </cell>
          <cell r="L155">
            <v>0</v>
          </cell>
          <cell r="M155">
            <v>0</v>
          </cell>
          <cell r="N155">
            <v>0</v>
          </cell>
          <cell r="O155">
            <v>0</v>
          </cell>
          <cell r="P155">
            <v>2013.25</v>
          </cell>
          <cell r="Q155">
            <v>0</v>
          </cell>
          <cell r="R155">
            <v>0</v>
          </cell>
          <cell r="S155">
            <v>2013.25</v>
          </cell>
          <cell r="T155">
            <v>0</v>
          </cell>
          <cell r="U155">
            <v>0</v>
          </cell>
          <cell r="V155">
            <v>0</v>
          </cell>
          <cell r="W155">
            <v>0</v>
          </cell>
          <cell r="X155">
            <v>0</v>
          </cell>
          <cell r="Y155">
            <v>2013.25</v>
          </cell>
          <cell r="Z155">
            <v>2013.25</v>
          </cell>
          <cell r="AA155">
            <v>0</v>
          </cell>
          <cell r="AB155">
            <v>0</v>
          </cell>
          <cell r="AC155">
            <v>0</v>
          </cell>
          <cell r="AD155">
            <v>2013.25</v>
          </cell>
          <cell r="AE155">
            <v>0</v>
          </cell>
          <cell r="AF155">
            <v>0</v>
          </cell>
          <cell r="AG155">
            <v>0</v>
          </cell>
          <cell r="AH155">
            <v>0</v>
          </cell>
          <cell r="AI155">
            <v>0</v>
          </cell>
          <cell r="AJ155">
            <v>0</v>
          </cell>
          <cell r="AK155">
            <v>2013.25</v>
          </cell>
        </row>
        <row r="156">
          <cell r="C156" t="str">
            <v>Repaglinide2mg</v>
          </cell>
          <cell r="D156" t="str">
            <v>Repaglinide</v>
          </cell>
          <cell r="E156" t="str">
            <v>2mg</v>
          </cell>
          <cell r="F156" t="str">
            <v>Y</v>
          </cell>
          <cell r="G156">
            <v>2013.25</v>
          </cell>
          <cell r="H156">
            <v>0</v>
          </cell>
          <cell r="I156">
            <v>0</v>
          </cell>
          <cell r="J156">
            <v>0</v>
          </cell>
          <cell r="K156">
            <v>2013.25</v>
          </cell>
          <cell r="L156">
            <v>0</v>
          </cell>
          <cell r="M156">
            <v>0</v>
          </cell>
          <cell r="N156">
            <v>0</v>
          </cell>
          <cell r="O156">
            <v>0</v>
          </cell>
          <cell r="P156">
            <v>2013.25</v>
          </cell>
          <cell r="Q156">
            <v>0</v>
          </cell>
          <cell r="R156">
            <v>0</v>
          </cell>
          <cell r="S156">
            <v>2013.25</v>
          </cell>
          <cell r="T156">
            <v>0</v>
          </cell>
          <cell r="U156">
            <v>0</v>
          </cell>
          <cell r="V156">
            <v>0</v>
          </cell>
          <cell r="W156">
            <v>0</v>
          </cell>
          <cell r="X156">
            <v>0</v>
          </cell>
          <cell r="Y156">
            <v>2013.25</v>
          </cell>
          <cell r="Z156">
            <v>2013.25</v>
          </cell>
          <cell r="AA156">
            <v>0</v>
          </cell>
          <cell r="AB156">
            <v>0</v>
          </cell>
          <cell r="AC156">
            <v>0</v>
          </cell>
          <cell r="AD156">
            <v>2013.25</v>
          </cell>
          <cell r="AE156">
            <v>0</v>
          </cell>
          <cell r="AF156">
            <v>0</v>
          </cell>
          <cell r="AG156">
            <v>0</v>
          </cell>
          <cell r="AH156">
            <v>0</v>
          </cell>
          <cell r="AI156">
            <v>0</v>
          </cell>
          <cell r="AJ156">
            <v>0</v>
          </cell>
          <cell r="AK156">
            <v>2013.25</v>
          </cell>
        </row>
        <row r="157">
          <cell r="C157" t="str">
            <v>Risperidone1mg</v>
          </cell>
          <cell r="D157" t="str">
            <v>Risperidone</v>
          </cell>
          <cell r="E157" t="str">
            <v>1mg</v>
          </cell>
          <cell r="F157" t="str">
            <v>Y</v>
          </cell>
          <cell r="G157">
            <v>2010.25</v>
          </cell>
          <cell r="H157">
            <v>0</v>
          </cell>
          <cell r="I157">
            <v>0</v>
          </cell>
          <cell r="J157">
            <v>0</v>
          </cell>
          <cell r="K157">
            <v>2011</v>
          </cell>
          <cell r="L157">
            <v>0</v>
          </cell>
          <cell r="M157">
            <v>0</v>
          </cell>
          <cell r="N157">
            <v>0</v>
          </cell>
          <cell r="O157">
            <v>0</v>
          </cell>
          <cell r="P157">
            <v>2011</v>
          </cell>
          <cell r="Q157">
            <v>0</v>
          </cell>
          <cell r="R157">
            <v>0</v>
          </cell>
          <cell r="S157">
            <v>2010.25</v>
          </cell>
          <cell r="T157">
            <v>0</v>
          </cell>
          <cell r="U157">
            <v>0</v>
          </cell>
          <cell r="V157">
            <v>0</v>
          </cell>
          <cell r="W157">
            <v>0</v>
          </cell>
          <cell r="X157">
            <v>0</v>
          </cell>
          <cell r="Y157">
            <v>2011</v>
          </cell>
          <cell r="Z157">
            <v>2011</v>
          </cell>
          <cell r="AA157">
            <v>0</v>
          </cell>
          <cell r="AB157">
            <v>0</v>
          </cell>
          <cell r="AC157">
            <v>0</v>
          </cell>
          <cell r="AD157">
            <v>2011</v>
          </cell>
          <cell r="AE157">
            <v>0</v>
          </cell>
          <cell r="AF157">
            <v>0</v>
          </cell>
          <cell r="AG157">
            <v>0</v>
          </cell>
          <cell r="AH157">
            <v>0</v>
          </cell>
          <cell r="AI157">
            <v>2010.25</v>
          </cell>
          <cell r="AJ157">
            <v>0</v>
          </cell>
          <cell r="AK157">
            <v>2010.25</v>
          </cell>
        </row>
        <row r="158">
          <cell r="C158" t="str">
            <v>Risperidone2mg</v>
          </cell>
          <cell r="D158" t="str">
            <v>Risperidone</v>
          </cell>
          <cell r="E158" t="str">
            <v>2mg</v>
          </cell>
          <cell r="F158" t="str">
            <v>Y</v>
          </cell>
          <cell r="G158">
            <v>2010.25</v>
          </cell>
          <cell r="H158">
            <v>0</v>
          </cell>
          <cell r="I158">
            <v>0</v>
          </cell>
          <cell r="J158">
            <v>0</v>
          </cell>
          <cell r="K158">
            <v>2011</v>
          </cell>
          <cell r="L158">
            <v>0</v>
          </cell>
          <cell r="M158">
            <v>0</v>
          </cell>
          <cell r="N158">
            <v>0</v>
          </cell>
          <cell r="O158">
            <v>0</v>
          </cell>
          <cell r="P158">
            <v>2011</v>
          </cell>
          <cell r="Q158">
            <v>0</v>
          </cell>
          <cell r="R158">
            <v>0</v>
          </cell>
          <cell r="S158">
            <v>2010.25</v>
          </cell>
          <cell r="T158">
            <v>0</v>
          </cell>
          <cell r="U158">
            <v>0</v>
          </cell>
          <cell r="V158">
            <v>0</v>
          </cell>
          <cell r="W158">
            <v>0</v>
          </cell>
          <cell r="X158">
            <v>0</v>
          </cell>
          <cell r="Y158">
            <v>2011</v>
          </cell>
          <cell r="Z158">
            <v>2011</v>
          </cell>
          <cell r="AA158">
            <v>0</v>
          </cell>
          <cell r="AB158">
            <v>0</v>
          </cell>
          <cell r="AC158">
            <v>0</v>
          </cell>
          <cell r="AD158">
            <v>2011</v>
          </cell>
          <cell r="AE158">
            <v>0</v>
          </cell>
          <cell r="AF158">
            <v>0</v>
          </cell>
          <cell r="AG158">
            <v>0</v>
          </cell>
          <cell r="AH158">
            <v>0</v>
          </cell>
          <cell r="AI158">
            <v>2010.25</v>
          </cell>
          <cell r="AJ158">
            <v>0</v>
          </cell>
          <cell r="AK158">
            <v>2010.25</v>
          </cell>
        </row>
        <row r="159">
          <cell r="C159" t="str">
            <v>Risperidone3mg</v>
          </cell>
          <cell r="D159" t="str">
            <v>Risperidone</v>
          </cell>
          <cell r="E159" t="str">
            <v>3mg</v>
          </cell>
          <cell r="F159" t="str">
            <v>Y</v>
          </cell>
          <cell r="G159">
            <v>2010.25</v>
          </cell>
          <cell r="H159">
            <v>0</v>
          </cell>
          <cell r="I159">
            <v>0</v>
          </cell>
          <cell r="J159">
            <v>0</v>
          </cell>
          <cell r="K159">
            <v>2011</v>
          </cell>
          <cell r="L159">
            <v>0</v>
          </cell>
          <cell r="M159">
            <v>0</v>
          </cell>
          <cell r="N159">
            <v>0</v>
          </cell>
          <cell r="O159">
            <v>0</v>
          </cell>
          <cell r="P159">
            <v>2011</v>
          </cell>
          <cell r="Q159">
            <v>0</v>
          </cell>
          <cell r="R159">
            <v>0</v>
          </cell>
          <cell r="S159">
            <v>2010.25</v>
          </cell>
          <cell r="T159">
            <v>0</v>
          </cell>
          <cell r="U159">
            <v>0</v>
          </cell>
          <cell r="V159">
            <v>0</v>
          </cell>
          <cell r="W159">
            <v>0</v>
          </cell>
          <cell r="X159">
            <v>0</v>
          </cell>
          <cell r="Y159">
            <v>2011</v>
          </cell>
          <cell r="Z159">
            <v>2011</v>
          </cell>
          <cell r="AA159">
            <v>0</v>
          </cell>
          <cell r="AB159">
            <v>0</v>
          </cell>
          <cell r="AC159">
            <v>0</v>
          </cell>
          <cell r="AD159">
            <v>2011</v>
          </cell>
          <cell r="AE159">
            <v>0</v>
          </cell>
          <cell r="AF159">
            <v>0</v>
          </cell>
          <cell r="AG159">
            <v>0</v>
          </cell>
          <cell r="AH159">
            <v>0</v>
          </cell>
          <cell r="AI159">
            <v>2010.25</v>
          </cell>
          <cell r="AJ159">
            <v>0</v>
          </cell>
          <cell r="AK159">
            <v>2010.25</v>
          </cell>
        </row>
        <row r="160">
          <cell r="C160" t="str">
            <v>Risperidone0.5mg</v>
          </cell>
          <cell r="D160" t="str">
            <v>Risperidone</v>
          </cell>
          <cell r="E160" t="str">
            <v>0.5mg</v>
          </cell>
          <cell r="F160" t="str">
            <v>Y</v>
          </cell>
          <cell r="G160">
            <v>2010.25</v>
          </cell>
          <cell r="H160">
            <v>0</v>
          </cell>
          <cell r="I160">
            <v>0</v>
          </cell>
          <cell r="J160">
            <v>0</v>
          </cell>
          <cell r="K160">
            <v>2011</v>
          </cell>
          <cell r="L160">
            <v>0</v>
          </cell>
          <cell r="M160">
            <v>0</v>
          </cell>
          <cell r="N160">
            <v>0</v>
          </cell>
          <cell r="O160">
            <v>0</v>
          </cell>
          <cell r="P160">
            <v>2011</v>
          </cell>
          <cell r="Q160">
            <v>0</v>
          </cell>
          <cell r="R160">
            <v>0</v>
          </cell>
          <cell r="S160">
            <v>2010.25</v>
          </cell>
          <cell r="T160">
            <v>0</v>
          </cell>
          <cell r="U160">
            <v>0</v>
          </cell>
          <cell r="V160">
            <v>0</v>
          </cell>
          <cell r="W160">
            <v>0</v>
          </cell>
          <cell r="X160">
            <v>0</v>
          </cell>
          <cell r="Y160">
            <v>2011</v>
          </cell>
          <cell r="Z160">
            <v>2011</v>
          </cell>
          <cell r="AA160">
            <v>0</v>
          </cell>
          <cell r="AB160">
            <v>0</v>
          </cell>
          <cell r="AC160">
            <v>0</v>
          </cell>
          <cell r="AD160">
            <v>2011</v>
          </cell>
          <cell r="AE160">
            <v>0</v>
          </cell>
          <cell r="AF160">
            <v>0</v>
          </cell>
          <cell r="AG160">
            <v>0</v>
          </cell>
          <cell r="AH160">
            <v>0</v>
          </cell>
          <cell r="AI160">
            <v>0</v>
          </cell>
          <cell r="AJ160">
            <v>0</v>
          </cell>
          <cell r="AK160">
            <v>2010.25</v>
          </cell>
        </row>
        <row r="161">
          <cell r="C161" t="str">
            <v>Risperidone4mg</v>
          </cell>
          <cell r="D161" t="str">
            <v>Risperidone</v>
          </cell>
          <cell r="E161" t="str">
            <v>4mg</v>
          </cell>
          <cell r="F161" t="str">
            <v>Y</v>
          </cell>
          <cell r="G161">
            <v>2010.25</v>
          </cell>
          <cell r="H161">
            <v>0</v>
          </cell>
          <cell r="I161">
            <v>0</v>
          </cell>
          <cell r="J161">
            <v>0</v>
          </cell>
          <cell r="K161">
            <v>2011</v>
          </cell>
          <cell r="L161">
            <v>0</v>
          </cell>
          <cell r="M161">
            <v>0</v>
          </cell>
          <cell r="N161">
            <v>0</v>
          </cell>
          <cell r="O161">
            <v>0</v>
          </cell>
          <cell r="P161">
            <v>2011</v>
          </cell>
          <cell r="Q161">
            <v>0</v>
          </cell>
          <cell r="R161">
            <v>0</v>
          </cell>
          <cell r="S161">
            <v>2010.25</v>
          </cell>
          <cell r="T161">
            <v>0</v>
          </cell>
          <cell r="U161">
            <v>0</v>
          </cell>
          <cell r="V161">
            <v>0</v>
          </cell>
          <cell r="W161">
            <v>0</v>
          </cell>
          <cell r="X161">
            <v>0</v>
          </cell>
          <cell r="Y161">
            <v>2011</v>
          </cell>
          <cell r="Z161">
            <v>2011</v>
          </cell>
          <cell r="AA161">
            <v>0</v>
          </cell>
          <cell r="AB161">
            <v>0</v>
          </cell>
          <cell r="AC161">
            <v>0</v>
          </cell>
          <cell r="AD161">
            <v>2011</v>
          </cell>
          <cell r="AE161">
            <v>0</v>
          </cell>
          <cell r="AF161">
            <v>0</v>
          </cell>
          <cell r="AG161">
            <v>0</v>
          </cell>
          <cell r="AH161">
            <v>0</v>
          </cell>
          <cell r="AI161">
            <v>0</v>
          </cell>
          <cell r="AJ161">
            <v>0</v>
          </cell>
          <cell r="AK161">
            <v>2010.25</v>
          </cell>
        </row>
        <row r="162">
          <cell r="C162" t="str">
            <v>Risperidone6mg</v>
          </cell>
          <cell r="D162" t="str">
            <v>Risperidone</v>
          </cell>
          <cell r="E162" t="str">
            <v>6mg</v>
          </cell>
          <cell r="F162" t="str">
            <v>Y</v>
          </cell>
          <cell r="G162">
            <v>2010.25</v>
          </cell>
          <cell r="H162">
            <v>0</v>
          </cell>
          <cell r="I162">
            <v>0</v>
          </cell>
          <cell r="J162">
            <v>0</v>
          </cell>
          <cell r="K162">
            <v>2011</v>
          </cell>
          <cell r="L162">
            <v>0</v>
          </cell>
          <cell r="M162">
            <v>0</v>
          </cell>
          <cell r="N162">
            <v>0</v>
          </cell>
          <cell r="O162">
            <v>0</v>
          </cell>
          <cell r="P162">
            <v>2011</v>
          </cell>
          <cell r="Q162">
            <v>0</v>
          </cell>
          <cell r="R162">
            <v>0</v>
          </cell>
          <cell r="S162">
            <v>2010.25</v>
          </cell>
          <cell r="T162">
            <v>0</v>
          </cell>
          <cell r="U162">
            <v>0</v>
          </cell>
          <cell r="V162">
            <v>0</v>
          </cell>
          <cell r="W162">
            <v>0</v>
          </cell>
          <cell r="X162">
            <v>0</v>
          </cell>
          <cell r="Y162">
            <v>2011</v>
          </cell>
          <cell r="Z162">
            <v>2011</v>
          </cell>
          <cell r="AA162">
            <v>0</v>
          </cell>
          <cell r="AB162">
            <v>0</v>
          </cell>
          <cell r="AC162">
            <v>0</v>
          </cell>
          <cell r="AD162">
            <v>2011</v>
          </cell>
          <cell r="AE162">
            <v>0</v>
          </cell>
          <cell r="AF162">
            <v>0</v>
          </cell>
          <cell r="AG162">
            <v>0</v>
          </cell>
          <cell r="AH162">
            <v>0</v>
          </cell>
          <cell r="AI162">
            <v>0</v>
          </cell>
          <cell r="AJ162">
            <v>0</v>
          </cell>
          <cell r="AK162">
            <v>2010.25</v>
          </cell>
        </row>
        <row r="163">
          <cell r="C163" t="str">
            <v>Ropinirole0.25mg</v>
          </cell>
          <cell r="D163" t="str">
            <v>Ropinirole</v>
          </cell>
          <cell r="E163" t="str">
            <v>0.25mg</v>
          </cell>
          <cell r="F163" t="str">
            <v>Y</v>
          </cell>
          <cell r="G163">
            <v>2010.25</v>
          </cell>
          <cell r="H163">
            <v>0</v>
          </cell>
          <cell r="I163">
            <v>0</v>
          </cell>
          <cell r="J163">
            <v>0</v>
          </cell>
          <cell r="K163">
            <v>2011</v>
          </cell>
          <cell r="L163">
            <v>0</v>
          </cell>
          <cell r="M163">
            <v>0</v>
          </cell>
          <cell r="N163">
            <v>0</v>
          </cell>
          <cell r="O163">
            <v>0</v>
          </cell>
          <cell r="P163">
            <v>2011</v>
          </cell>
          <cell r="Q163">
            <v>0</v>
          </cell>
          <cell r="R163">
            <v>0</v>
          </cell>
          <cell r="S163">
            <v>2011</v>
          </cell>
          <cell r="T163">
            <v>0</v>
          </cell>
          <cell r="U163">
            <v>0</v>
          </cell>
          <cell r="V163">
            <v>0</v>
          </cell>
          <cell r="W163">
            <v>0</v>
          </cell>
          <cell r="X163">
            <v>0</v>
          </cell>
          <cell r="Y163">
            <v>2011</v>
          </cell>
          <cell r="Z163">
            <v>2011</v>
          </cell>
          <cell r="AA163">
            <v>0</v>
          </cell>
          <cell r="AB163">
            <v>0</v>
          </cell>
          <cell r="AC163">
            <v>0</v>
          </cell>
          <cell r="AD163">
            <v>2011</v>
          </cell>
          <cell r="AE163">
            <v>0</v>
          </cell>
          <cell r="AF163">
            <v>0</v>
          </cell>
          <cell r="AG163">
            <v>0</v>
          </cell>
          <cell r="AH163">
            <v>0</v>
          </cell>
          <cell r="AI163">
            <v>0</v>
          </cell>
          <cell r="AJ163">
            <v>0</v>
          </cell>
          <cell r="AK163">
            <v>2010.25</v>
          </cell>
        </row>
        <row r="164">
          <cell r="C164" t="str">
            <v>Ropinirole0.5mg</v>
          </cell>
          <cell r="D164" t="str">
            <v>Ropinirole</v>
          </cell>
          <cell r="E164" t="str">
            <v>0.5mg</v>
          </cell>
          <cell r="F164" t="str">
            <v>Y</v>
          </cell>
          <cell r="G164">
            <v>2010.25</v>
          </cell>
          <cell r="H164">
            <v>0</v>
          </cell>
          <cell r="I164">
            <v>0</v>
          </cell>
          <cell r="J164">
            <v>0</v>
          </cell>
          <cell r="K164">
            <v>2011</v>
          </cell>
          <cell r="L164">
            <v>0</v>
          </cell>
          <cell r="M164">
            <v>0</v>
          </cell>
          <cell r="N164">
            <v>0</v>
          </cell>
          <cell r="O164">
            <v>0</v>
          </cell>
          <cell r="P164">
            <v>2011</v>
          </cell>
          <cell r="Q164">
            <v>0</v>
          </cell>
          <cell r="R164">
            <v>0</v>
          </cell>
          <cell r="S164">
            <v>2011</v>
          </cell>
          <cell r="T164">
            <v>0</v>
          </cell>
          <cell r="U164">
            <v>0</v>
          </cell>
          <cell r="V164">
            <v>0</v>
          </cell>
          <cell r="W164">
            <v>0</v>
          </cell>
          <cell r="X164">
            <v>0</v>
          </cell>
          <cell r="Y164">
            <v>2011</v>
          </cell>
          <cell r="Z164">
            <v>2011</v>
          </cell>
          <cell r="AA164">
            <v>0</v>
          </cell>
          <cell r="AB164">
            <v>0</v>
          </cell>
          <cell r="AC164">
            <v>0</v>
          </cell>
          <cell r="AD164">
            <v>2011</v>
          </cell>
          <cell r="AE164">
            <v>0</v>
          </cell>
          <cell r="AF164">
            <v>0</v>
          </cell>
          <cell r="AG164">
            <v>0</v>
          </cell>
          <cell r="AH164">
            <v>0</v>
          </cell>
          <cell r="AI164">
            <v>0</v>
          </cell>
          <cell r="AJ164">
            <v>0</v>
          </cell>
          <cell r="AK164">
            <v>2010.25</v>
          </cell>
        </row>
        <row r="165">
          <cell r="C165" t="str">
            <v>Ropinirole1mg</v>
          </cell>
          <cell r="D165" t="str">
            <v>Ropinirole</v>
          </cell>
          <cell r="E165" t="str">
            <v>1mg</v>
          </cell>
          <cell r="F165" t="str">
            <v>Y</v>
          </cell>
          <cell r="G165">
            <v>2010.25</v>
          </cell>
          <cell r="H165">
            <v>0</v>
          </cell>
          <cell r="I165">
            <v>0</v>
          </cell>
          <cell r="J165">
            <v>0</v>
          </cell>
          <cell r="K165">
            <v>2011</v>
          </cell>
          <cell r="L165">
            <v>0</v>
          </cell>
          <cell r="M165">
            <v>0</v>
          </cell>
          <cell r="N165">
            <v>0</v>
          </cell>
          <cell r="O165">
            <v>0</v>
          </cell>
          <cell r="P165">
            <v>2011</v>
          </cell>
          <cell r="Q165">
            <v>0</v>
          </cell>
          <cell r="R165">
            <v>0</v>
          </cell>
          <cell r="S165">
            <v>2011</v>
          </cell>
          <cell r="T165">
            <v>0</v>
          </cell>
          <cell r="U165">
            <v>0</v>
          </cell>
          <cell r="V165">
            <v>0</v>
          </cell>
          <cell r="W165">
            <v>0</v>
          </cell>
          <cell r="X165">
            <v>0</v>
          </cell>
          <cell r="Y165">
            <v>2011</v>
          </cell>
          <cell r="Z165">
            <v>2011</v>
          </cell>
          <cell r="AA165">
            <v>0</v>
          </cell>
          <cell r="AB165">
            <v>0</v>
          </cell>
          <cell r="AC165">
            <v>0</v>
          </cell>
          <cell r="AD165">
            <v>2011</v>
          </cell>
          <cell r="AE165">
            <v>0</v>
          </cell>
          <cell r="AF165">
            <v>0</v>
          </cell>
          <cell r="AG165">
            <v>0</v>
          </cell>
          <cell r="AH165">
            <v>0</v>
          </cell>
          <cell r="AI165">
            <v>0</v>
          </cell>
          <cell r="AJ165">
            <v>0</v>
          </cell>
          <cell r="AK165">
            <v>2010.25</v>
          </cell>
        </row>
        <row r="166">
          <cell r="C166" t="str">
            <v>Ropinirole2mg</v>
          </cell>
          <cell r="D166" t="str">
            <v>Ropinirole</v>
          </cell>
          <cell r="E166" t="str">
            <v>2mg</v>
          </cell>
          <cell r="F166" t="str">
            <v>Y</v>
          </cell>
          <cell r="G166">
            <v>2010.25</v>
          </cell>
          <cell r="H166">
            <v>0</v>
          </cell>
          <cell r="I166">
            <v>0</v>
          </cell>
          <cell r="J166">
            <v>0</v>
          </cell>
          <cell r="K166">
            <v>2011</v>
          </cell>
          <cell r="L166">
            <v>0</v>
          </cell>
          <cell r="M166">
            <v>0</v>
          </cell>
          <cell r="N166">
            <v>0</v>
          </cell>
          <cell r="O166">
            <v>0</v>
          </cell>
          <cell r="P166">
            <v>2011</v>
          </cell>
          <cell r="Q166">
            <v>0</v>
          </cell>
          <cell r="R166">
            <v>0</v>
          </cell>
          <cell r="S166">
            <v>2011</v>
          </cell>
          <cell r="T166">
            <v>0</v>
          </cell>
          <cell r="U166">
            <v>0</v>
          </cell>
          <cell r="V166">
            <v>0</v>
          </cell>
          <cell r="W166">
            <v>0</v>
          </cell>
          <cell r="X166">
            <v>0</v>
          </cell>
          <cell r="Y166">
            <v>2011</v>
          </cell>
          <cell r="Z166">
            <v>2011</v>
          </cell>
          <cell r="AA166">
            <v>0</v>
          </cell>
          <cell r="AB166">
            <v>0</v>
          </cell>
          <cell r="AC166">
            <v>0</v>
          </cell>
          <cell r="AD166">
            <v>2011</v>
          </cell>
          <cell r="AE166">
            <v>0</v>
          </cell>
          <cell r="AF166">
            <v>0</v>
          </cell>
          <cell r="AG166">
            <v>0</v>
          </cell>
          <cell r="AH166">
            <v>0</v>
          </cell>
          <cell r="AI166">
            <v>0</v>
          </cell>
          <cell r="AJ166">
            <v>0</v>
          </cell>
          <cell r="AK166">
            <v>2010.25</v>
          </cell>
        </row>
        <row r="167">
          <cell r="C167" t="str">
            <v>Ropinirole5mg</v>
          </cell>
          <cell r="D167" t="str">
            <v>Ropinirole</v>
          </cell>
          <cell r="E167" t="str">
            <v>5mg</v>
          </cell>
          <cell r="F167" t="str">
            <v>Y</v>
          </cell>
          <cell r="G167">
            <v>2010.25</v>
          </cell>
          <cell r="H167">
            <v>0</v>
          </cell>
          <cell r="I167">
            <v>0</v>
          </cell>
          <cell r="J167">
            <v>0</v>
          </cell>
          <cell r="K167">
            <v>2011</v>
          </cell>
          <cell r="L167">
            <v>0</v>
          </cell>
          <cell r="M167">
            <v>0</v>
          </cell>
          <cell r="N167">
            <v>0</v>
          </cell>
          <cell r="O167">
            <v>0</v>
          </cell>
          <cell r="P167">
            <v>2011</v>
          </cell>
          <cell r="Q167">
            <v>0</v>
          </cell>
          <cell r="R167">
            <v>0</v>
          </cell>
          <cell r="S167">
            <v>2011</v>
          </cell>
          <cell r="T167">
            <v>0</v>
          </cell>
          <cell r="U167">
            <v>0</v>
          </cell>
          <cell r="V167">
            <v>0</v>
          </cell>
          <cell r="W167">
            <v>0</v>
          </cell>
          <cell r="X167">
            <v>0</v>
          </cell>
          <cell r="Y167">
            <v>2011</v>
          </cell>
          <cell r="Z167">
            <v>2011</v>
          </cell>
          <cell r="AA167">
            <v>0</v>
          </cell>
          <cell r="AB167">
            <v>0</v>
          </cell>
          <cell r="AC167">
            <v>0</v>
          </cell>
          <cell r="AD167">
            <v>2011</v>
          </cell>
          <cell r="AE167">
            <v>0</v>
          </cell>
          <cell r="AF167">
            <v>0</v>
          </cell>
          <cell r="AG167">
            <v>0</v>
          </cell>
          <cell r="AH167">
            <v>0</v>
          </cell>
          <cell r="AI167">
            <v>0</v>
          </cell>
          <cell r="AJ167">
            <v>0</v>
          </cell>
          <cell r="AK167">
            <v>2010.25</v>
          </cell>
        </row>
        <row r="168">
          <cell r="C168" t="str">
            <v>Sertraline 50mg</v>
          </cell>
          <cell r="D168" t="str">
            <v xml:space="preserve">Sertraline </v>
          </cell>
          <cell r="E168" t="str">
            <v>50mg</v>
          </cell>
          <cell r="F168" t="str">
            <v>Y</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row>
        <row r="169">
          <cell r="C169" t="str">
            <v>Sildenafil25mg</v>
          </cell>
          <cell r="D169" t="str">
            <v>Sildenafil</v>
          </cell>
          <cell r="E169" t="str">
            <v>25mg</v>
          </cell>
          <cell r="F169" t="str">
            <v>Y</v>
          </cell>
          <cell r="G169">
            <v>2011.5</v>
          </cell>
          <cell r="H169">
            <v>0</v>
          </cell>
          <cell r="I169">
            <v>0</v>
          </cell>
          <cell r="J169">
            <v>0</v>
          </cell>
          <cell r="K169">
            <v>2011.5</v>
          </cell>
          <cell r="L169">
            <v>0</v>
          </cell>
          <cell r="M169">
            <v>0</v>
          </cell>
          <cell r="N169">
            <v>0</v>
          </cell>
          <cell r="O169">
            <v>0</v>
          </cell>
          <cell r="P169">
            <v>2011.5</v>
          </cell>
          <cell r="Q169">
            <v>0</v>
          </cell>
          <cell r="R169">
            <v>0</v>
          </cell>
          <cell r="S169">
            <v>2011.5</v>
          </cell>
          <cell r="T169">
            <v>0</v>
          </cell>
          <cell r="U169">
            <v>0</v>
          </cell>
          <cell r="V169">
            <v>0</v>
          </cell>
          <cell r="W169">
            <v>0</v>
          </cell>
          <cell r="X169">
            <v>0</v>
          </cell>
          <cell r="Y169">
            <v>2011.5</v>
          </cell>
          <cell r="Z169">
            <v>2011.5</v>
          </cell>
          <cell r="AA169">
            <v>0</v>
          </cell>
          <cell r="AB169">
            <v>0</v>
          </cell>
          <cell r="AC169">
            <v>0</v>
          </cell>
          <cell r="AD169">
            <v>2011.5</v>
          </cell>
          <cell r="AE169">
            <v>0</v>
          </cell>
          <cell r="AF169">
            <v>0</v>
          </cell>
          <cell r="AG169">
            <v>0</v>
          </cell>
          <cell r="AH169">
            <v>0</v>
          </cell>
          <cell r="AI169">
            <v>0</v>
          </cell>
          <cell r="AJ169">
            <v>0</v>
          </cell>
          <cell r="AK169">
            <v>2011.5</v>
          </cell>
        </row>
        <row r="170">
          <cell r="C170" t="str">
            <v>Sildenafil50mg</v>
          </cell>
          <cell r="D170" t="str">
            <v>Sildenafil</v>
          </cell>
          <cell r="E170" t="str">
            <v>50mg</v>
          </cell>
          <cell r="F170" t="str">
            <v>Y</v>
          </cell>
          <cell r="G170">
            <v>2011.5</v>
          </cell>
          <cell r="H170">
            <v>0</v>
          </cell>
          <cell r="I170">
            <v>0</v>
          </cell>
          <cell r="J170">
            <v>0</v>
          </cell>
          <cell r="K170">
            <v>2011.5</v>
          </cell>
          <cell r="L170">
            <v>0</v>
          </cell>
          <cell r="M170">
            <v>0</v>
          </cell>
          <cell r="N170">
            <v>0</v>
          </cell>
          <cell r="O170">
            <v>0</v>
          </cell>
          <cell r="P170">
            <v>2011.5</v>
          </cell>
          <cell r="Q170">
            <v>0</v>
          </cell>
          <cell r="R170">
            <v>0</v>
          </cell>
          <cell r="S170">
            <v>2011.5</v>
          </cell>
          <cell r="T170">
            <v>0</v>
          </cell>
          <cell r="U170">
            <v>0</v>
          </cell>
          <cell r="V170">
            <v>0</v>
          </cell>
          <cell r="W170">
            <v>0</v>
          </cell>
          <cell r="X170">
            <v>0</v>
          </cell>
          <cell r="Y170">
            <v>2011.5</v>
          </cell>
          <cell r="Z170">
            <v>2011.5</v>
          </cell>
          <cell r="AA170">
            <v>0</v>
          </cell>
          <cell r="AB170">
            <v>0</v>
          </cell>
          <cell r="AC170">
            <v>0</v>
          </cell>
          <cell r="AD170">
            <v>2011.5</v>
          </cell>
          <cell r="AE170">
            <v>0</v>
          </cell>
          <cell r="AF170">
            <v>0</v>
          </cell>
          <cell r="AG170">
            <v>0</v>
          </cell>
          <cell r="AH170">
            <v>0</v>
          </cell>
          <cell r="AI170">
            <v>0</v>
          </cell>
          <cell r="AJ170">
            <v>0</v>
          </cell>
          <cell r="AK170">
            <v>2011.5</v>
          </cell>
        </row>
        <row r="171">
          <cell r="C171" t="str">
            <v>Sildenafil100mg</v>
          </cell>
          <cell r="D171" t="str">
            <v>Sildenafil</v>
          </cell>
          <cell r="E171" t="str">
            <v>100mg</v>
          </cell>
          <cell r="F171" t="str">
            <v>Y</v>
          </cell>
          <cell r="G171">
            <v>2011.5</v>
          </cell>
          <cell r="H171">
            <v>0</v>
          </cell>
          <cell r="I171">
            <v>0</v>
          </cell>
          <cell r="J171">
            <v>0</v>
          </cell>
          <cell r="K171">
            <v>2011.5</v>
          </cell>
          <cell r="L171">
            <v>0</v>
          </cell>
          <cell r="M171">
            <v>0</v>
          </cell>
          <cell r="N171">
            <v>0</v>
          </cell>
          <cell r="O171">
            <v>0</v>
          </cell>
          <cell r="P171">
            <v>2011.5</v>
          </cell>
          <cell r="Q171">
            <v>0</v>
          </cell>
          <cell r="R171">
            <v>0</v>
          </cell>
          <cell r="S171">
            <v>2011.5</v>
          </cell>
          <cell r="T171">
            <v>0</v>
          </cell>
          <cell r="U171">
            <v>0</v>
          </cell>
          <cell r="V171">
            <v>0</v>
          </cell>
          <cell r="W171">
            <v>0</v>
          </cell>
          <cell r="X171">
            <v>0</v>
          </cell>
          <cell r="Y171">
            <v>2011.5</v>
          </cell>
          <cell r="Z171">
            <v>2011.5</v>
          </cell>
          <cell r="AA171">
            <v>0</v>
          </cell>
          <cell r="AB171">
            <v>0</v>
          </cell>
          <cell r="AC171">
            <v>0</v>
          </cell>
          <cell r="AD171">
            <v>2011.5</v>
          </cell>
          <cell r="AE171">
            <v>0</v>
          </cell>
          <cell r="AF171">
            <v>0</v>
          </cell>
          <cell r="AG171">
            <v>0</v>
          </cell>
          <cell r="AH171">
            <v>0</v>
          </cell>
          <cell r="AI171">
            <v>0</v>
          </cell>
          <cell r="AJ171">
            <v>0</v>
          </cell>
          <cell r="AK171">
            <v>2011.5</v>
          </cell>
        </row>
        <row r="172">
          <cell r="C172" t="str">
            <v>Sirolimus1mg</v>
          </cell>
          <cell r="D172" t="str">
            <v>Sirolimus</v>
          </cell>
          <cell r="E172" t="str">
            <v>1mg</v>
          </cell>
          <cell r="F172" t="str">
            <v>Y</v>
          </cell>
          <cell r="G172">
            <v>2013</v>
          </cell>
          <cell r="H172">
            <v>0</v>
          </cell>
          <cell r="I172">
            <v>0</v>
          </cell>
          <cell r="J172">
            <v>0</v>
          </cell>
          <cell r="K172">
            <v>2013</v>
          </cell>
          <cell r="L172">
            <v>0</v>
          </cell>
          <cell r="M172">
            <v>0</v>
          </cell>
          <cell r="N172">
            <v>0</v>
          </cell>
          <cell r="O172">
            <v>0</v>
          </cell>
          <cell r="P172">
            <v>2013</v>
          </cell>
          <cell r="Q172">
            <v>0</v>
          </cell>
          <cell r="R172">
            <v>0</v>
          </cell>
          <cell r="S172">
            <v>2013</v>
          </cell>
          <cell r="T172">
            <v>0</v>
          </cell>
          <cell r="U172">
            <v>0</v>
          </cell>
          <cell r="V172">
            <v>0</v>
          </cell>
          <cell r="W172">
            <v>0</v>
          </cell>
          <cell r="X172">
            <v>0</v>
          </cell>
          <cell r="Y172">
            <v>2013</v>
          </cell>
          <cell r="Z172">
            <v>2013</v>
          </cell>
          <cell r="AA172">
            <v>0</v>
          </cell>
          <cell r="AB172">
            <v>0</v>
          </cell>
          <cell r="AC172">
            <v>0</v>
          </cell>
          <cell r="AD172">
            <v>2013</v>
          </cell>
          <cell r="AE172">
            <v>0</v>
          </cell>
          <cell r="AF172">
            <v>0</v>
          </cell>
          <cell r="AG172">
            <v>0</v>
          </cell>
          <cell r="AH172">
            <v>0</v>
          </cell>
          <cell r="AI172">
            <v>0</v>
          </cell>
          <cell r="AJ172">
            <v>0</v>
          </cell>
          <cell r="AK172">
            <v>2013</v>
          </cell>
        </row>
        <row r="173">
          <cell r="C173" t="str">
            <v>Sirolimus2mg</v>
          </cell>
          <cell r="D173" t="str">
            <v>Sirolimus</v>
          </cell>
          <cell r="E173" t="str">
            <v>2mg</v>
          </cell>
          <cell r="F173" t="str">
            <v>Y</v>
          </cell>
          <cell r="G173">
            <v>2013</v>
          </cell>
          <cell r="H173">
            <v>0</v>
          </cell>
          <cell r="I173">
            <v>0</v>
          </cell>
          <cell r="J173">
            <v>0</v>
          </cell>
          <cell r="K173">
            <v>2013</v>
          </cell>
          <cell r="L173">
            <v>0</v>
          </cell>
          <cell r="M173">
            <v>0</v>
          </cell>
          <cell r="N173">
            <v>0</v>
          </cell>
          <cell r="O173">
            <v>0</v>
          </cell>
          <cell r="P173">
            <v>2013</v>
          </cell>
          <cell r="Q173">
            <v>0</v>
          </cell>
          <cell r="R173">
            <v>0</v>
          </cell>
          <cell r="S173">
            <v>2013</v>
          </cell>
          <cell r="T173">
            <v>0</v>
          </cell>
          <cell r="U173">
            <v>0</v>
          </cell>
          <cell r="V173">
            <v>0</v>
          </cell>
          <cell r="W173">
            <v>0</v>
          </cell>
          <cell r="X173">
            <v>0</v>
          </cell>
          <cell r="Y173">
            <v>2013</v>
          </cell>
          <cell r="Z173">
            <v>2013</v>
          </cell>
          <cell r="AA173">
            <v>0</v>
          </cell>
          <cell r="AB173">
            <v>0</v>
          </cell>
          <cell r="AC173">
            <v>0</v>
          </cell>
          <cell r="AD173">
            <v>2013</v>
          </cell>
          <cell r="AE173">
            <v>0</v>
          </cell>
          <cell r="AF173">
            <v>0</v>
          </cell>
          <cell r="AG173">
            <v>0</v>
          </cell>
          <cell r="AH173">
            <v>0</v>
          </cell>
          <cell r="AI173">
            <v>0</v>
          </cell>
          <cell r="AJ173">
            <v>0</v>
          </cell>
          <cell r="AK173">
            <v>2013</v>
          </cell>
        </row>
        <row r="174">
          <cell r="C174" t="str">
            <v>Solifenacin succinate5mg</v>
          </cell>
          <cell r="D174" t="str">
            <v>Solifenacin succinate</v>
          </cell>
          <cell r="E174" t="str">
            <v>5mg</v>
          </cell>
          <cell r="F174" t="str">
            <v>Y</v>
          </cell>
          <cell r="G174">
            <v>2015.5</v>
          </cell>
          <cell r="H174">
            <v>0</v>
          </cell>
          <cell r="I174">
            <v>0</v>
          </cell>
          <cell r="J174">
            <v>0</v>
          </cell>
          <cell r="K174">
            <v>2015.5</v>
          </cell>
          <cell r="L174">
            <v>0</v>
          </cell>
          <cell r="M174">
            <v>0</v>
          </cell>
          <cell r="N174">
            <v>0</v>
          </cell>
          <cell r="O174">
            <v>0</v>
          </cell>
          <cell r="P174">
            <v>2015.5</v>
          </cell>
          <cell r="Q174">
            <v>0</v>
          </cell>
          <cell r="R174">
            <v>0</v>
          </cell>
          <cell r="S174">
            <v>2015.5</v>
          </cell>
          <cell r="T174">
            <v>0</v>
          </cell>
          <cell r="U174">
            <v>0</v>
          </cell>
          <cell r="V174">
            <v>0</v>
          </cell>
          <cell r="W174">
            <v>0</v>
          </cell>
          <cell r="X174">
            <v>0</v>
          </cell>
          <cell r="Y174">
            <v>2015.5</v>
          </cell>
          <cell r="Z174">
            <v>2015.5</v>
          </cell>
          <cell r="AA174">
            <v>0</v>
          </cell>
          <cell r="AB174">
            <v>0</v>
          </cell>
          <cell r="AC174">
            <v>0</v>
          </cell>
          <cell r="AD174">
            <v>2015.5</v>
          </cell>
          <cell r="AE174">
            <v>0</v>
          </cell>
          <cell r="AF174">
            <v>0</v>
          </cell>
          <cell r="AG174">
            <v>0</v>
          </cell>
          <cell r="AH174">
            <v>0</v>
          </cell>
          <cell r="AI174">
            <v>0</v>
          </cell>
          <cell r="AJ174">
            <v>0</v>
          </cell>
          <cell r="AK174">
            <v>2015.5</v>
          </cell>
        </row>
        <row r="175">
          <cell r="C175" t="str">
            <v>Solifenacin succinate10mg</v>
          </cell>
          <cell r="D175" t="str">
            <v>Solifenacin succinate</v>
          </cell>
          <cell r="E175" t="str">
            <v>10mg</v>
          </cell>
          <cell r="F175" t="str">
            <v>Y</v>
          </cell>
          <cell r="G175">
            <v>2015.5</v>
          </cell>
          <cell r="H175">
            <v>0</v>
          </cell>
          <cell r="I175">
            <v>0</v>
          </cell>
          <cell r="J175">
            <v>0</v>
          </cell>
          <cell r="K175">
            <v>2015.5</v>
          </cell>
          <cell r="L175">
            <v>0</v>
          </cell>
          <cell r="M175">
            <v>0</v>
          </cell>
          <cell r="N175">
            <v>0</v>
          </cell>
          <cell r="O175">
            <v>0</v>
          </cell>
          <cell r="P175">
            <v>2015.5</v>
          </cell>
          <cell r="Q175">
            <v>0</v>
          </cell>
          <cell r="R175">
            <v>0</v>
          </cell>
          <cell r="S175">
            <v>2015.5</v>
          </cell>
          <cell r="T175">
            <v>0</v>
          </cell>
          <cell r="U175">
            <v>0</v>
          </cell>
          <cell r="V175">
            <v>0</v>
          </cell>
          <cell r="W175">
            <v>0</v>
          </cell>
          <cell r="X175">
            <v>0</v>
          </cell>
          <cell r="Y175">
            <v>2015.5</v>
          </cell>
          <cell r="Z175">
            <v>2015.5</v>
          </cell>
          <cell r="AA175">
            <v>0</v>
          </cell>
          <cell r="AB175">
            <v>0</v>
          </cell>
          <cell r="AC175">
            <v>0</v>
          </cell>
          <cell r="AD175">
            <v>2015.5</v>
          </cell>
          <cell r="AE175">
            <v>0</v>
          </cell>
          <cell r="AF175">
            <v>0</v>
          </cell>
          <cell r="AG175">
            <v>0</v>
          </cell>
          <cell r="AH175">
            <v>0</v>
          </cell>
          <cell r="AI175">
            <v>0</v>
          </cell>
          <cell r="AJ175">
            <v>0</v>
          </cell>
          <cell r="AK175">
            <v>2015.5</v>
          </cell>
        </row>
        <row r="176">
          <cell r="C176" t="str">
            <v>Sumatriptan succinate50mg</v>
          </cell>
          <cell r="D176" t="str">
            <v>Sumatriptan succinate</v>
          </cell>
          <cell r="E176" t="str">
            <v>50mg</v>
          </cell>
          <cell r="F176" t="str">
            <v>Y</v>
          </cell>
          <cell r="G176">
            <v>2010.25</v>
          </cell>
          <cell r="H176">
            <v>0</v>
          </cell>
          <cell r="I176">
            <v>0</v>
          </cell>
          <cell r="J176">
            <v>0</v>
          </cell>
          <cell r="K176">
            <v>2011</v>
          </cell>
          <cell r="L176">
            <v>0</v>
          </cell>
          <cell r="M176">
            <v>0</v>
          </cell>
          <cell r="N176">
            <v>0</v>
          </cell>
          <cell r="O176">
            <v>0</v>
          </cell>
          <cell r="P176">
            <v>2011</v>
          </cell>
          <cell r="Q176">
            <v>0</v>
          </cell>
          <cell r="R176">
            <v>0</v>
          </cell>
          <cell r="S176">
            <v>2011</v>
          </cell>
          <cell r="T176">
            <v>0</v>
          </cell>
          <cell r="U176">
            <v>0</v>
          </cell>
          <cell r="V176">
            <v>2010.25</v>
          </cell>
          <cell r="W176">
            <v>0</v>
          </cell>
          <cell r="X176">
            <v>0</v>
          </cell>
          <cell r="Y176">
            <v>2011</v>
          </cell>
          <cell r="Z176">
            <v>2011</v>
          </cell>
          <cell r="AA176">
            <v>0</v>
          </cell>
          <cell r="AB176">
            <v>0</v>
          </cell>
          <cell r="AC176">
            <v>0</v>
          </cell>
          <cell r="AD176">
            <v>2011</v>
          </cell>
          <cell r="AE176">
            <v>0</v>
          </cell>
          <cell r="AF176">
            <v>0</v>
          </cell>
          <cell r="AG176">
            <v>0</v>
          </cell>
          <cell r="AH176">
            <v>0</v>
          </cell>
          <cell r="AI176">
            <v>0</v>
          </cell>
          <cell r="AJ176">
            <v>0</v>
          </cell>
          <cell r="AK176">
            <v>2010.25</v>
          </cell>
        </row>
        <row r="177">
          <cell r="C177" t="str">
            <v>Sumatriptan succinate100mg</v>
          </cell>
          <cell r="D177" t="str">
            <v>Sumatriptan succinate</v>
          </cell>
          <cell r="E177" t="str">
            <v>100mg</v>
          </cell>
          <cell r="F177" t="str">
            <v>Y</v>
          </cell>
          <cell r="G177">
            <v>2010.25</v>
          </cell>
          <cell r="H177">
            <v>0</v>
          </cell>
          <cell r="I177">
            <v>0</v>
          </cell>
          <cell r="J177">
            <v>0</v>
          </cell>
          <cell r="K177">
            <v>2011</v>
          </cell>
          <cell r="L177">
            <v>0</v>
          </cell>
          <cell r="M177">
            <v>0</v>
          </cell>
          <cell r="N177">
            <v>0</v>
          </cell>
          <cell r="O177">
            <v>0</v>
          </cell>
          <cell r="P177">
            <v>2011</v>
          </cell>
          <cell r="Q177">
            <v>0</v>
          </cell>
          <cell r="R177">
            <v>0</v>
          </cell>
          <cell r="S177">
            <v>2011</v>
          </cell>
          <cell r="T177">
            <v>0</v>
          </cell>
          <cell r="U177">
            <v>0</v>
          </cell>
          <cell r="V177">
            <v>2010.25</v>
          </cell>
          <cell r="W177">
            <v>0</v>
          </cell>
          <cell r="X177">
            <v>0</v>
          </cell>
          <cell r="Y177">
            <v>2011</v>
          </cell>
          <cell r="Z177">
            <v>2011</v>
          </cell>
          <cell r="AA177">
            <v>0</v>
          </cell>
          <cell r="AB177">
            <v>0</v>
          </cell>
          <cell r="AC177">
            <v>0</v>
          </cell>
          <cell r="AD177">
            <v>2011</v>
          </cell>
          <cell r="AE177">
            <v>0</v>
          </cell>
          <cell r="AF177">
            <v>0</v>
          </cell>
          <cell r="AG177">
            <v>0</v>
          </cell>
          <cell r="AH177">
            <v>0</v>
          </cell>
          <cell r="AI177">
            <v>0</v>
          </cell>
          <cell r="AJ177">
            <v>0</v>
          </cell>
          <cell r="AK177">
            <v>2010.25</v>
          </cell>
        </row>
        <row r="178">
          <cell r="C178" t="str">
            <v>Tacrolimus0.5mg</v>
          </cell>
          <cell r="D178" t="str">
            <v>Tacrolimus</v>
          </cell>
          <cell r="E178" t="str">
            <v>0.5mg</v>
          </cell>
          <cell r="F178" t="str">
            <v>Y</v>
          </cell>
          <cell r="G178">
            <v>2011.5</v>
          </cell>
          <cell r="H178">
            <v>0</v>
          </cell>
          <cell r="I178">
            <v>0</v>
          </cell>
          <cell r="J178">
            <v>0</v>
          </cell>
          <cell r="K178">
            <v>2011.5</v>
          </cell>
          <cell r="L178">
            <v>0</v>
          </cell>
          <cell r="M178">
            <v>0</v>
          </cell>
          <cell r="N178">
            <v>0</v>
          </cell>
          <cell r="O178">
            <v>0</v>
          </cell>
          <cell r="P178">
            <v>2011.5</v>
          </cell>
          <cell r="Q178">
            <v>0</v>
          </cell>
          <cell r="R178">
            <v>0</v>
          </cell>
          <cell r="S178">
            <v>2011.5</v>
          </cell>
          <cell r="T178">
            <v>0</v>
          </cell>
          <cell r="U178">
            <v>0</v>
          </cell>
          <cell r="V178">
            <v>0</v>
          </cell>
          <cell r="W178">
            <v>0</v>
          </cell>
          <cell r="X178">
            <v>0</v>
          </cell>
          <cell r="Y178">
            <v>2011.5</v>
          </cell>
          <cell r="Z178">
            <v>2011.5</v>
          </cell>
          <cell r="AA178">
            <v>0</v>
          </cell>
          <cell r="AB178">
            <v>0</v>
          </cell>
          <cell r="AC178">
            <v>0</v>
          </cell>
          <cell r="AD178">
            <v>2011.5</v>
          </cell>
          <cell r="AE178">
            <v>0</v>
          </cell>
          <cell r="AF178">
            <v>0</v>
          </cell>
          <cell r="AG178">
            <v>0</v>
          </cell>
          <cell r="AH178">
            <v>0</v>
          </cell>
          <cell r="AI178">
            <v>0</v>
          </cell>
          <cell r="AJ178">
            <v>0</v>
          </cell>
          <cell r="AK178">
            <v>2011.5</v>
          </cell>
        </row>
        <row r="179">
          <cell r="C179" t="str">
            <v>Tacrolimus1mg</v>
          </cell>
          <cell r="D179" t="str">
            <v>Tacrolimus</v>
          </cell>
          <cell r="E179" t="str">
            <v>1mg</v>
          </cell>
          <cell r="F179" t="str">
            <v>Y</v>
          </cell>
          <cell r="G179">
            <v>2011.5</v>
          </cell>
          <cell r="H179">
            <v>0</v>
          </cell>
          <cell r="I179">
            <v>0</v>
          </cell>
          <cell r="J179">
            <v>0</v>
          </cell>
          <cell r="K179">
            <v>2011.5</v>
          </cell>
          <cell r="L179">
            <v>0</v>
          </cell>
          <cell r="M179">
            <v>0</v>
          </cell>
          <cell r="N179">
            <v>0</v>
          </cell>
          <cell r="O179">
            <v>0</v>
          </cell>
          <cell r="P179">
            <v>2011.5</v>
          </cell>
          <cell r="Q179">
            <v>0</v>
          </cell>
          <cell r="R179">
            <v>0</v>
          </cell>
          <cell r="S179">
            <v>2011.5</v>
          </cell>
          <cell r="T179">
            <v>0</v>
          </cell>
          <cell r="U179">
            <v>0</v>
          </cell>
          <cell r="V179">
            <v>0</v>
          </cell>
          <cell r="W179">
            <v>0</v>
          </cell>
          <cell r="X179">
            <v>0</v>
          </cell>
          <cell r="Y179">
            <v>2011.5</v>
          </cell>
          <cell r="Z179">
            <v>2011.5</v>
          </cell>
          <cell r="AA179">
            <v>0</v>
          </cell>
          <cell r="AB179">
            <v>0</v>
          </cell>
          <cell r="AC179">
            <v>0</v>
          </cell>
          <cell r="AD179">
            <v>2011.5</v>
          </cell>
          <cell r="AE179">
            <v>0</v>
          </cell>
          <cell r="AF179">
            <v>0</v>
          </cell>
          <cell r="AG179">
            <v>0</v>
          </cell>
          <cell r="AH179">
            <v>0</v>
          </cell>
          <cell r="AI179">
            <v>0</v>
          </cell>
          <cell r="AJ179">
            <v>0</v>
          </cell>
          <cell r="AK179">
            <v>2011.5</v>
          </cell>
        </row>
        <row r="180">
          <cell r="C180" t="str">
            <v>Tacrolimus5mg</v>
          </cell>
          <cell r="D180" t="str">
            <v>Tacrolimus</v>
          </cell>
          <cell r="E180" t="str">
            <v>5mg</v>
          </cell>
          <cell r="F180" t="str">
            <v>Y</v>
          </cell>
          <cell r="G180">
            <v>2011.5</v>
          </cell>
          <cell r="H180">
            <v>0</v>
          </cell>
          <cell r="I180">
            <v>0</v>
          </cell>
          <cell r="J180">
            <v>0</v>
          </cell>
          <cell r="K180">
            <v>2011.5</v>
          </cell>
          <cell r="L180">
            <v>0</v>
          </cell>
          <cell r="M180">
            <v>0</v>
          </cell>
          <cell r="N180">
            <v>0</v>
          </cell>
          <cell r="O180">
            <v>0</v>
          </cell>
          <cell r="P180">
            <v>2011.5</v>
          </cell>
          <cell r="Q180">
            <v>0</v>
          </cell>
          <cell r="R180">
            <v>0</v>
          </cell>
          <cell r="S180">
            <v>2011.5</v>
          </cell>
          <cell r="T180">
            <v>0</v>
          </cell>
          <cell r="U180">
            <v>0</v>
          </cell>
          <cell r="V180">
            <v>0</v>
          </cell>
          <cell r="W180">
            <v>0</v>
          </cell>
          <cell r="X180">
            <v>0</v>
          </cell>
          <cell r="Y180">
            <v>2011.5</v>
          </cell>
          <cell r="Z180">
            <v>2011.5</v>
          </cell>
          <cell r="AA180">
            <v>0</v>
          </cell>
          <cell r="AB180">
            <v>0</v>
          </cell>
          <cell r="AC180">
            <v>0</v>
          </cell>
          <cell r="AD180">
            <v>2011.5</v>
          </cell>
          <cell r="AE180">
            <v>0</v>
          </cell>
          <cell r="AF180">
            <v>0</v>
          </cell>
          <cell r="AG180">
            <v>0</v>
          </cell>
          <cell r="AH180">
            <v>0</v>
          </cell>
          <cell r="AI180">
            <v>0</v>
          </cell>
          <cell r="AJ180">
            <v>0</v>
          </cell>
          <cell r="AK180">
            <v>2011.5</v>
          </cell>
        </row>
        <row r="181">
          <cell r="C181" t="str">
            <v>Tadalafil2.5mg</v>
          </cell>
          <cell r="D181" t="str">
            <v>Tadalafil</v>
          </cell>
          <cell r="E181" t="str">
            <v>2.5mg</v>
          </cell>
          <cell r="F181" t="str">
            <v>Y</v>
          </cell>
          <cell r="G181">
            <v>2014.5</v>
          </cell>
          <cell r="H181">
            <v>0</v>
          </cell>
          <cell r="I181">
            <v>0</v>
          </cell>
          <cell r="J181">
            <v>0</v>
          </cell>
          <cell r="K181">
            <v>2014.5</v>
          </cell>
          <cell r="L181">
            <v>0</v>
          </cell>
          <cell r="M181">
            <v>0</v>
          </cell>
          <cell r="N181">
            <v>0</v>
          </cell>
          <cell r="O181">
            <v>0</v>
          </cell>
          <cell r="P181">
            <v>2014.5</v>
          </cell>
          <cell r="Q181">
            <v>0</v>
          </cell>
          <cell r="R181">
            <v>0</v>
          </cell>
          <cell r="S181">
            <v>2014.5</v>
          </cell>
          <cell r="T181">
            <v>0</v>
          </cell>
          <cell r="U181">
            <v>0</v>
          </cell>
          <cell r="V181">
            <v>0</v>
          </cell>
          <cell r="W181">
            <v>0</v>
          </cell>
          <cell r="X181">
            <v>0</v>
          </cell>
          <cell r="Y181">
            <v>2014.5</v>
          </cell>
          <cell r="Z181">
            <v>2014.5</v>
          </cell>
          <cell r="AA181">
            <v>0</v>
          </cell>
          <cell r="AB181">
            <v>0</v>
          </cell>
          <cell r="AC181">
            <v>0</v>
          </cell>
          <cell r="AD181">
            <v>2014.5</v>
          </cell>
          <cell r="AE181">
            <v>0</v>
          </cell>
          <cell r="AF181">
            <v>0</v>
          </cell>
          <cell r="AG181">
            <v>0</v>
          </cell>
          <cell r="AH181">
            <v>0</v>
          </cell>
          <cell r="AI181">
            <v>0</v>
          </cell>
          <cell r="AJ181">
            <v>0</v>
          </cell>
          <cell r="AK181">
            <v>2014.5</v>
          </cell>
        </row>
        <row r="182">
          <cell r="C182" t="str">
            <v>Tadalafil5mg</v>
          </cell>
          <cell r="D182" t="str">
            <v>Tadalafil</v>
          </cell>
          <cell r="E182" t="str">
            <v>5mg</v>
          </cell>
          <cell r="F182" t="str">
            <v>Y</v>
          </cell>
          <cell r="G182">
            <v>2014.5</v>
          </cell>
          <cell r="H182">
            <v>0</v>
          </cell>
          <cell r="I182">
            <v>0</v>
          </cell>
          <cell r="J182">
            <v>0</v>
          </cell>
          <cell r="K182">
            <v>2014.5</v>
          </cell>
          <cell r="L182">
            <v>0</v>
          </cell>
          <cell r="M182">
            <v>0</v>
          </cell>
          <cell r="N182">
            <v>0</v>
          </cell>
          <cell r="O182">
            <v>0</v>
          </cell>
          <cell r="P182">
            <v>2014.5</v>
          </cell>
          <cell r="Q182">
            <v>0</v>
          </cell>
          <cell r="R182">
            <v>0</v>
          </cell>
          <cell r="S182">
            <v>2014.5</v>
          </cell>
          <cell r="T182">
            <v>0</v>
          </cell>
          <cell r="U182">
            <v>0</v>
          </cell>
          <cell r="V182">
            <v>0</v>
          </cell>
          <cell r="W182">
            <v>0</v>
          </cell>
          <cell r="X182">
            <v>0</v>
          </cell>
          <cell r="Y182">
            <v>2014.5</v>
          </cell>
          <cell r="Z182">
            <v>2014.5</v>
          </cell>
          <cell r="AA182">
            <v>0</v>
          </cell>
          <cell r="AB182">
            <v>0</v>
          </cell>
          <cell r="AC182">
            <v>0</v>
          </cell>
          <cell r="AD182">
            <v>2014.5</v>
          </cell>
          <cell r="AE182">
            <v>0</v>
          </cell>
          <cell r="AF182">
            <v>0</v>
          </cell>
          <cell r="AG182">
            <v>0</v>
          </cell>
          <cell r="AH182">
            <v>0</v>
          </cell>
          <cell r="AI182">
            <v>0</v>
          </cell>
          <cell r="AJ182">
            <v>0</v>
          </cell>
          <cell r="AK182">
            <v>2014.5</v>
          </cell>
        </row>
        <row r="183">
          <cell r="C183" t="str">
            <v>Tadalafil10mg</v>
          </cell>
          <cell r="D183" t="str">
            <v>Tadalafil</v>
          </cell>
          <cell r="E183" t="str">
            <v>10mg</v>
          </cell>
          <cell r="F183" t="str">
            <v>Y</v>
          </cell>
          <cell r="G183">
            <v>2014.5</v>
          </cell>
          <cell r="H183">
            <v>0</v>
          </cell>
          <cell r="I183">
            <v>0</v>
          </cell>
          <cell r="J183">
            <v>0</v>
          </cell>
          <cell r="K183">
            <v>2014.5</v>
          </cell>
          <cell r="L183">
            <v>0</v>
          </cell>
          <cell r="M183">
            <v>0</v>
          </cell>
          <cell r="N183">
            <v>0</v>
          </cell>
          <cell r="O183">
            <v>0</v>
          </cell>
          <cell r="P183">
            <v>2014.5</v>
          </cell>
          <cell r="Q183">
            <v>0</v>
          </cell>
          <cell r="R183">
            <v>0</v>
          </cell>
          <cell r="S183">
            <v>2014.5</v>
          </cell>
          <cell r="T183">
            <v>0</v>
          </cell>
          <cell r="U183">
            <v>0</v>
          </cell>
          <cell r="V183">
            <v>0</v>
          </cell>
          <cell r="W183">
            <v>0</v>
          </cell>
          <cell r="X183">
            <v>0</v>
          </cell>
          <cell r="Y183">
            <v>2014.5</v>
          </cell>
          <cell r="Z183">
            <v>2014.5</v>
          </cell>
          <cell r="AA183">
            <v>0</v>
          </cell>
          <cell r="AB183">
            <v>0</v>
          </cell>
          <cell r="AC183">
            <v>0</v>
          </cell>
          <cell r="AD183">
            <v>2014.5</v>
          </cell>
          <cell r="AE183">
            <v>0</v>
          </cell>
          <cell r="AF183">
            <v>0</v>
          </cell>
          <cell r="AG183">
            <v>0</v>
          </cell>
          <cell r="AH183">
            <v>0</v>
          </cell>
          <cell r="AI183">
            <v>0</v>
          </cell>
          <cell r="AJ183">
            <v>0</v>
          </cell>
          <cell r="AK183">
            <v>2014.5</v>
          </cell>
        </row>
        <row r="184">
          <cell r="C184" t="str">
            <v>Tadalafil20mg</v>
          </cell>
          <cell r="D184" t="str">
            <v>Tadalafil</v>
          </cell>
          <cell r="E184" t="str">
            <v>20mg</v>
          </cell>
          <cell r="F184" t="str">
            <v>Y</v>
          </cell>
          <cell r="G184">
            <v>2014.5</v>
          </cell>
          <cell r="H184">
            <v>0</v>
          </cell>
          <cell r="I184">
            <v>0</v>
          </cell>
          <cell r="J184">
            <v>0</v>
          </cell>
          <cell r="K184">
            <v>2014.5</v>
          </cell>
          <cell r="L184">
            <v>0</v>
          </cell>
          <cell r="M184">
            <v>0</v>
          </cell>
          <cell r="N184">
            <v>0</v>
          </cell>
          <cell r="O184">
            <v>0</v>
          </cell>
          <cell r="P184">
            <v>2014.5</v>
          </cell>
          <cell r="Q184">
            <v>0</v>
          </cell>
          <cell r="R184">
            <v>0</v>
          </cell>
          <cell r="S184">
            <v>2014.5</v>
          </cell>
          <cell r="T184">
            <v>0</v>
          </cell>
          <cell r="U184">
            <v>0</v>
          </cell>
          <cell r="V184">
            <v>0</v>
          </cell>
          <cell r="W184">
            <v>0</v>
          </cell>
          <cell r="X184">
            <v>0</v>
          </cell>
          <cell r="Y184">
            <v>2014.5</v>
          </cell>
          <cell r="Z184">
            <v>2014.5</v>
          </cell>
          <cell r="AA184">
            <v>0</v>
          </cell>
          <cell r="AB184">
            <v>0</v>
          </cell>
          <cell r="AC184">
            <v>0</v>
          </cell>
          <cell r="AD184">
            <v>2014.5</v>
          </cell>
          <cell r="AE184">
            <v>0</v>
          </cell>
          <cell r="AF184">
            <v>0</v>
          </cell>
          <cell r="AG184">
            <v>0</v>
          </cell>
          <cell r="AH184">
            <v>0</v>
          </cell>
          <cell r="AI184">
            <v>0</v>
          </cell>
          <cell r="AJ184">
            <v>0</v>
          </cell>
          <cell r="AK184">
            <v>2014.5</v>
          </cell>
        </row>
        <row r="185">
          <cell r="C185" t="str">
            <v>Telmisartan20mg</v>
          </cell>
          <cell r="D185" t="str">
            <v>Telmisartan</v>
          </cell>
          <cell r="E185" t="str">
            <v>20mg</v>
          </cell>
          <cell r="F185" t="str">
            <v>Y</v>
          </cell>
          <cell r="G185">
            <v>2014</v>
          </cell>
          <cell r="H185">
            <v>0</v>
          </cell>
          <cell r="I185">
            <v>0</v>
          </cell>
          <cell r="J185">
            <v>0</v>
          </cell>
          <cell r="K185">
            <v>2014</v>
          </cell>
          <cell r="L185">
            <v>0</v>
          </cell>
          <cell r="M185">
            <v>0</v>
          </cell>
          <cell r="N185">
            <v>0</v>
          </cell>
          <cell r="O185">
            <v>0</v>
          </cell>
          <cell r="P185">
            <v>2014</v>
          </cell>
          <cell r="Q185">
            <v>0</v>
          </cell>
          <cell r="R185">
            <v>0</v>
          </cell>
          <cell r="S185">
            <v>2014</v>
          </cell>
          <cell r="T185">
            <v>0</v>
          </cell>
          <cell r="U185">
            <v>0</v>
          </cell>
          <cell r="V185">
            <v>0</v>
          </cell>
          <cell r="W185">
            <v>0</v>
          </cell>
          <cell r="X185">
            <v>0</v>
          </cell>
          <cell r="Y185">
            <v>2014</v>
          </cell>
          <cell r="Z185">
            <v>2014</v>
          </cell>
          <cell r="AA185">
            <v>0</v>
          </cell>
          <cell r="AB185">
            <v>0</v>
          </cell>
          <cell r="AC185">
            <v>0</v>
          </cell>
          <cell r="AD185">
            <v>2014</v>
          </cell>
          <cell r="AE185">
            <v>0</v>
          </cell>
          <cell r="AF185">
            <v>0</v>
          </cell>
          <cell r="AG185">
            <v>0</v>
          </cell>
          <cell r="AH185">
            <v>0</v>
          </cell>
          <cell r="AI185">
            <v>0</v>
          </cell>
          <cell r="AJ185">
            <v>0</v>
          </cell>
          <cell r="AK185">
            <v>2014</v>
          </cell>
        </row>
        <row r="186">
          <cell r="C186" t="str">
            <v>Telmisartan40mg</v>
          </cell>
          <cell r="D186" t="str">
            <v>Telmisartan</v>
          </cell>
          <cell r="E186" t="str">
            <v>40mg</v>
          </cell>
          <cell r="F186" t="str">
            <v>Y</v>
          </cell>
          <cell r="G186">
            <v>2014</v>
          </cell>
          <cell r="H186">
            <v>0</v>
          </cell>
          <cell r="I186">
            <v>0</v>
          </cell>
          <cell r="J186">
            <v>0</v>
          </cell>
          <cell r="K186">
            <v>2014</v>
          </cell>
          <cell r="L186">
            <v>0</v>
          </cell>
          <cell r="M186">
            <v>0</v>
          </cell>
          <cell r="N186">
            <v>0</v>
          </cell>
          <cell r="O186">
            <v>0</v>
          </cell>
          <cell r="P186">
            <v>2014</v>
          </cell>
          <cell r="Q186">
            <v>0</v>
          </cell>
          <cell r="R186">
            <v>0</v>
          </cell>
          <cell r="S186">
            <v>2014</v>
          </cell>
          <cell r="T186">
            <v>0</v>
          </cell>
          <cell r="U186">
            <v>0</v>
          </cell>
          <cell r="V186">
            <v>0</v>
          </cell>
          <cell r="W186">
            <v>0</v>
          </cell>
          <cell r="X186">
            <v>0</v>
          </cell>
          <cell r="Y186">
            <v>2014</v>
          </cell>
          <cell r="Z186">
            <v>2014</v>
          </cell>
          <cell r="AA186">
            <v>0</v>
          </cell>
          <cell r="AB186">
            <v>0</v>
          </cell>
          <cell r="AC186">
            <v>0</v>
          </cell>
          <cell r="AD186">
            <v>2014</v>
          </cell>
          <cell r="AE186">
            <v>0</v>
          </cell>
          <cell r="AF186">
            <v>0</v>
          </cell>
          <cell r="AG186">
            <v>0</v>
          </cell>
          <cell r="AH186">
            <v>0</v>
          </cell>
          <cell r="AI186">
            <v>0</v>
          </cell>
          <cell r="AJ186">
            <v>0</v>
          </cell>
          <cell r="AK186">
            <v>2014</v>
          </cell>
        </row>
        <row r="187">
          <cell r="C187" t="str">
            <v>Telmisartan80mg</v>
          </cell>
          <cell r="D187" t="str">
            <v>Telmisartan</v>
          </cell>
          <cell r="E187" t="str">
            <v>80mg</v>
          </cell>
          <cell r="F187" t="str">
            <v>Y</v>
          </cell>
          <cell r="G187">
            <v>2014</v>
          </cell>
          <cell r="H187">
            <v>0</v>
          </cell>
          <cell r="I187">
            <v>0</v>
          </cell>
          <cell r="J187">
            <v>0</v>
          </cell>
          <cell r="K187">
            <v>2014</v>
          </cell>
          <cell r="L187">
            <v>0</v>
          </cell>
          <cell r="M187">
            <v>0</v>
          </cell>
          <cell r="N187">
            <v>0</v>
          </cell>
          <cell r="O187">
            <v>0</v>
          </cell>
          <cell r="P187">
            <v>2014</v>
          </cell>
          <cell r="Q187">
            <v>0</v>
          </cell>
          <cell r="R187">
            <v>0</v>
          </cell>
          <cell r="S187">
            <v>2014</v>
          </cell>
          <cell r="T187">
            <v>0</v>
          </cell>
          <cell r="U187">
            <v>0</v>
          </cell>
          <cell r="V187">
            <v>0</v>
          </cell>
          <cell r="W187">
            <v>0</v>
          </cell>
          <cell r="X187">
            <v>0</v>
          </cell>
          <cell r="Y187">
            <v>2014</v>
          </cell>
          <cell r="Z187">
            <v>2014</v>
          </cell>
          <cell r="AA187">
            <v>0</v>
          </cell>
          <cell r="AB187">
            <v>0</v>
          </cell>
          <cell r="AC187">
            <v>0</v>
          </cell>
          <cell r="AD187">
            <v>2014</v>
          </cell>
          <cell r="AE187">
            <v>0</v>
          </cell>
          <cell r="AF187">
            <v>0</v>
          </cell>
          <cell r="AG187">
            <v>0</v>
          </cell>
          <cell r="AH187">
            <v>0</v>
          </cell>
          <cell r="AI187">
            <v>0</v>
          </cell>
          <cell r="AJ187">
            <v>0</v>
          </cell>
          <cell r="AK187">
            <v>2014</v>
          </cell>
        </row>
        <row r="188">
          <cell r="C188" t="str">
            <v>Terazosin1mg</v>
          </cell>
          <cell r="D188" t="str">
            <v>Terazosin</v>
          </cell>
          <cell r="E188" t="str">
            <v>1mg</v>
          </cell>
          <cell r="F188" t="str">
            <v>Y</v>
          </cell>
          <cell r="G188">
            <v>2010.25</v>
          </cell>
          <cell r="H188">
            <v>0</v>
          </cell>
          <cell r="I188">
            <v>0</v>
          </cell>
          <cell r="J188">
            <v>0</v>
          </cell>
          <cell r="K188">
            <v>2010.25</v>
          </cell>
          <cell r="L188">
            <v>0</v>
          </cell>
          <cell r="M188">
            <v>0</v>
          </cell>
          <cell r="N188">
            <v>0</v>
          </cell>
          <cell r="O188">
            <v>0</v>
          </cell>
          <cell r="P188">
            <v>2010.25</v>
          </cell>
          <cell r="Q188">
            <v>0</v>
          </cell>
          <cell r="R188">
            <v>0</v>
          </cell>
          <cell r="S188">
            <v>2010.25</v>
          </cell>
          <cell r="T188">
            <v>0</v>
          </cell>
          <cell r="U188">
            <v>0</v>
          </cell>
          <cell r="V188">
            <v>0</v>
          </cell>
          <cell r="W188">
            <v>0</v>
          </cell>
          <cell r="X188">
            <v>0</v>
          </cell>
          <cell r="Y188">
            <v>2010.25</v>
          </cell>
          <cell r="Z188">
            <v>2010.25</v>
          </cell>
          <cell r="AA188">
            <v>0</v>
          </cell>
          <cell r="AB188">
            <v>0</v>
          </cell>
          <cell r="AC188">
            <v>0</v>
          </cell>
          <cell r="AD188">
            <v>2011</v>
          </cell>
          <cell r="AE188">
            <v>0</v>
          </cell>
          <cell r="AF188">
            <v>0</v>
          </cell>
          <cell r="AG188">
            <v>0</v>
          </cell>
          <cell r="AH188">
            <v>0</v>
          </cell>
          <cell r="AI188">
            <v>0</v>
          </cell>
          <cell r="AJ188">
            <v>0</v>
          </cell>
          <cell r="AK188">
            <v>2010.25</v>
          </cell>
        </row>
        <row r="189">
          <cell r="C189" t="str">
            <v>Terazosin2mg</v>
          </cell>
          <cell r="D189" t="str">
            <v>Terazosin</v>
          </cell>
          <cell r="E189" t="str">
            <v>2mg</v>
          </cell>
          <cell r="F189" t="str">
            <v>Y</v>
          </cell>
          <cell r="G189">
            <v>2010.25</v>
          </cell>
          <cell r="H189">
            <v>0</v>
          </cell>
          <cell r="I189">
            <v>0</v>
          </cell>
          <cell r="J189">
            <v>0</v>
          </cell>
          <cell r="K189">
            <v>2010.25</v>
          </cell>
          <cell r="L189">
            <v>0</v>
          </cell>
          <cell r="M189">
            <v>0</v>
          </cell>
          <cell r="N189">
            <v>0</v>
          </cell>
          <cell r="O189">
            <v>0</v>
          </cell>
          <cell r="P189">
            <v>2010.25</v>
          </cell>
          <cell r="Q189">
            <v>0</v>
          </cell>
          <cell r="R189">
            <v>0</v>
          </cell>
          <cell r="S189">
            <v>2010.25</v>
          </cell>
          <cell r="T189">
            <v>0</v>
          </cell>
          <cell r="U189">
            <v>0</v>
          </cell>
          <cell r="V189">
            <v>0</v>
          </cell>
          <cell r="W189">
            <v>0</v>
          </cell>
          <cell r="X189">
            <v>0</v>
          </cell>
          <cell r="Y189">
            <v>2010.25</v>
          </cell>
          <cell r="Z189">
            <v>2010.25</v>
          </cell>
          <cell r="AA189">
            <v>0</v>
          </cell>
          <cell r="AB189">
            <v>0</v>
          </cell>
          <cell r="AC189">
            <v>0</v>
          </cell>
          <cell r="AD189">
            <v>2011</v>
          </cell>
          <cell r="AE189">
            <v>0</v>
          </cell>
          <cell r="AF189">
            <v>0</v>
          </cell>
          <cell r="AG189">
            <v>0</v>
          </cell>
          <cell r="AH189">
            <v>0</v>
          </cell>
          <cell r="AI189">
            <v>0</v>
          </cell>
          <cell r="AJ189">
            <v>0</v>
          </cell>
          <cell r="AK189">
            <v>2010.25</v>
          </cell>
        </row>
        <row r="190">
          <cell r="C190" t="str">
            <v>Terazosin5mg</v>
          </cell>
          <cell r="D190" t="str">
            <v>Terazosin</v>
          </cell>
          <cell r="E190" t="str">
            <v>5mg</v>
          </cell>
          <cell r="F190" t="str">
            <v>Y</v>
          </cell>
          <cell r="G190">
            <v>2010.25</v>
          </cell>
          <cell r="H190">
            <v>0</v>
          </cell>
          <cell r="I190">
            <v>0</v>
          </cell>
          <cell r="J190">
            <v>0</v>
          </cell>
          <cell r="K190">
            <v>2010.25</v>
          </cell>
          <cell r="L190">
            <v>0</v>
          </cell>
          <cell r="M190">
            <v>0</v>
          </cell>
          <cell r="N190">
            <v>0</v>
          </cell>
          <cell r="O190">
            <v>0</v>
          </cell>
          <cell r="P190">
            <v>2010.25</v>
          </cell>
          <cell r="Q190">
            <v>0</v>
          </cell>
          <cell r="R190">
            <v>0</v>
          </cell>
          <cell r="S190">
            <v>2010.25</v>
          </cell>
          <cell r="T190">
            <v>0</v>
          </cell>
          <cell r="U190">
            <v>0</v>
          </cell>
          <cell r="V190">
            <v>0</v>
          </cell>
          <cell r="W190">
            <v>0</v>
          </cell>
          <cell r="X190">
            <v>0</v>
          </cell>
          <cell r="Y190">
            <v>2010.25</v>
          </cell>
          <cell r="Z190">
            <v>2010.25</v>
          </cell>
          <cell r="AA190">
            <v>0</v>
          </cell>
          <cell r="AB190">
            <v>0</v>
          </cell>
          <cell r="AC190">
            <v>0</v>
          </cell>
          <cell r="AD190">
            <v>2011</v>
          </cell>
          <cell r="AE190">
            <v>0</v>
          </cell>
          <cell r="AF190">
            <v>0</v>
          </cell>
          <cell r="AG190">
            <v>0</v>
          </cell>
          <cell r="AH190">
            <v>0</v>
          </cell>
          <cell r="AI190">
            <v>0</v>
          </cell>
          <cell r="AJ190">
            <v>0</v>
          </cell>
          <cell r="AK190">
            <v>2010.25</v>
          </cell>
        </row>
        <row r="191">
          <cell r="C191" t="str">
            <v>Terazosin10mg</v>
          </cell>
          <cell r="D191" t="str">
            <v>Terazosin</v>
          </cell>
          <cell r="E191" t="str">
            <v>10mg</v>
          </cell>
          <cell r="F191" t="str">
            <v>Y</v>
          </cell>
          <cell r="G191">
            <v>2010.25</v>
          </cell>
          <cell r="H191">
            <v>0</v>
          </cell>
          <cell r="I191">
            <v>0</v>
          </cell>
          <cell r="J191">
            <v>0</v>
          </cell>
          <cell r="K191">
            <v>2010.25</v>
          </cell>
          <cell r="L191">
            <v>0</v>
          </cell>
          <cell r="M191">
            <v>0</v>
          </cell>
          <cell r="N191">
            <v>0</v>
          </cell>
          <cell r="O191">
            <v>0</v>
          </cell>
          <cell r="P191">
            <v>2010.25</v>
          </cell>
          <cell r="Q191">
            <v>0</v>
          </cell>
          <cell r="R191">
            <v>0</v>
          </cell>
          <cell r="S191">
            <v>2010.25</v>
          </cell>
          <cell r="T191">
            <v>0</v>
          </cell>
          <cell r="U191">
            <v>0</v>
          </cell>
          <cell r="V191">
            <v>0</v>
          </cell>
          <cell r="W191">
            <v>0</v>
          </cell>
          <cell r="X191">
            <v>0</v>
          </cell>
          <cell r="Y191">
            <v>2010.25</v>
          </cell>
          <cell r="Z191">
            <v>2010.25</v>
          </cell>
          <cell r="AA191">
            <v>0</v>
          </cell>
          <cell r="AB191">
            <v>0</v>
          </cell>
          <cell r="AC191">
            <v>0</v>
          </cell>
          <cell r="AD191">
            <v>2011</v>
          </cell>
          <cell r="AE191">
            <v>0</v>
          </cell>
          <cell r="AF191">
            <v>0</v>
          </cell>
          <cell r="AG191">
            <v>0</v>
          </cell>
          <cell r="AH191">
            <v>0</v>
          </cell>
          <cell r="AI191">
            <v>0</v>
          </cell>
          <cell r="AJ191">
            <v>0</v>
          </cell>
          <cell r="AK191">
            <v>2010.25</v>
          </cell>
        </row>
        <row r="192">
          <cell r="C192" t="str">
            <v>Tolterodine1mg</v>
          </cell>
          <cell r="D192" t="str">
            <v>Tolterodine</v>
          </cell>
          <cell r="E192" t="str">
            <v>1mg</v>
          </cell>
          <cell r="F192" t="str">
            <v>Y</v>
          </cell>
          <cell r="G192">
            <v>2010.25</v>
          </cell>
          <cell r="H192">
            <v>0</v>
          </cell>
          <cell r="I192">
            <v>0</v>
          </cell>
          <cell r="J192">
            <v>0</v>
          </cell>
          <cell r="K192">
            <v>2010.25</v>
          </cell>
          <cell r="L192">
            <v>0</v>
          </cell>
          <cell r="M192">
            <v>0</v>
          </cell>
          <cell r="N192">
            <v>0</v>
          </cell>
          <cell r="O192">
            <v>0</v>
          </cell>
          <cell r="P192">
            <v>2010.25</v>
          </cell>
          <cell r="Q192">
            <v>0</v>
          </cell>
          <cell r="R192">
            <v>0</v>
          </cell>
          <cell r="S192">
            <v>2010.25</v>
          </cell>
          <cell r="T192">
            <v>0</v>
          </cell>
          <cell r="U192">
            <v>0</v>
          </cell>
          <cell r="V192">
            <v>0</v>
          </cell>
          <cell r="W192">
            <v>0</v>
          </cell>
          <cell r="X192">
            <v>0</v>
          </cell>
          <cell r="Y192">
            <v>2010.25</v>
          </cell>
          <cell r="Z192">
            <v>2010.25</v>
          </cell>
          <cell r="AA192">
            <v>0</v>
          </cell>
          <cell r="AB192">
            <v>0</v>
          </cell>
          <cell r="AC192">
            <v>0</v>
          </cell>
          <cell r="AD192">
            <v>2010.25</v>
          </cell>
          <cell r="AE192">
            <v>0</v>
          </cell>
          <cell r="AF192">
            <v>0</v>
          </cell>
          <cell r="AG192">
            <v>0</v>
          </cell>
          <cell r="AH192">
            <v>0</v>
          </cell>
          <cell r="AI192">
            <v>0</v>
          </cell>
          <cell r="AJ192">
            <v>0</v>
          </cell>
          <cell r="AK192">
            <v>2010.25</v>
          </cell>
        </row>
        <row r="193">
          <cell r="C193" t="str">
            <v>Tolterodine2mg</v>
          </cell>
          <cell r="D193" t="str">
            <v>Tolterodine</v>
          </cell>
          <cell r="E193" t="str">
            <v>2mg</v>
          </cell>
          <cell r="F193" t="str">
            <v>Y</v>
          </cell>
          <cell r="G193">
            <v>2010.25</v>
          </cell>
          <cell r="H193">
            <v>0</v>
          </cell>
          <cell r="I193">
            <v>0</v>
          </cell>
          <cell r="J193">
            <v>0</v>
          </cell>
          <cell r="K193">
            <v>2010.25</v>
          </cell>
          <cell r="L193">
            <v>0</v>
          </cell>
          <cell r="M193">
            <v>0</v>
          </cell>
          <cell r="N193">
            <v>0</v>
          </cell>
          <cell r="O193">
            <v>0</v>
          </cell>
          <cell r="P193">
            <v>2010.25</v>
          </cell>
          <cell r="Q193">
            <v>0</v>
          </cell>
          <cell r="R193">
            <v>0</v>
          </cell>
          <cell r="S193">
            <v>2010.25</v>
          </cell>
          <cell r="T193">
            <v>0</v>
          </cell>
          <cell r="U193">
            <v>0</v>
          </cell>
          <cell r="V193">
            <v>0</v>
          </cell>
          <cell r="W193">
            <v>0</v>
          </cell>
          <cell r="X193">
            <v>0</v>
          </cell>
          <cell r="Y193">
            <v>2010.25</v>
          </cell>
          <cell r="Z193">
            <v>2010.25</v>
          </cell>
          <cell r="AA193">
            <v>0</v>
          </cell>
          <cell r="AB193">
            <v>0</v>
          </cell>
          <cell r="AC193">
            <v>0</v>
          </cell>
          <cell r="AD193">
            <v>2010.25</v>
          </cell>
          <cell r="AE193">
            <v>0</v>
          </cell>
          <cell r="AF193">
            <v>0</v>
          </cell>
          <cell r="AG193">
            <v>0</v>
          </cell>
          <cell r="AH193">
            <v>0</v>
          </cell>
          <cell r="AI193">
            <v>0</v>
          </cell>
          <cell r="AJ193">
            <v>0</v>
          </cell>
          <cell r="AK193">
            <v>2010.25</v>
          </cell>
        </row>
        <row r="194">
          <cell r="C194" t="str">
            <v>Tolterodine SR2mg</v>
          </cell>
          <cell r="D194" t="str">
            <v>Tolterodine SR</v>
          </cell>
          <cell r="E194" t="str">
            <v>2mg</v>
          </cell>
          <cell r="F194" t="str">
            <v>Y</v>
          </cell>
          <cell r="G194">
            <v>2012.25</v>
          </cell>
          <cell r="H194">
            <v>0</v>
          </cell>
          <cell r="I194">
            <v>0</v>
          </cell>
          <cell r="J194">
            <v>0</v>
          </cell>
          <cell r="K194">
            <v>2012.25</v>
          </cell>
          <cell r="L194">
            <v>0</v>
          </cell>
          <cell r="M194">
            <v>0</v>
          </cell>
          <cell r="N194">
            <v>0</v>
          </cell>
          <cell r="O194">
            <v>0</v>
          </cell>
          <cell r="P194">
            <v>2012.25</v>
          </cell>
          <cell r="Q194">
            <v>0</v>
          </cell>
          <cell r="R194">
            <v>0</v>
          </cell>
          <cell r="S194">
            <v>2012.25</v>
          </cell>
          <cell r="T194">
            <v>0</v>
          </cell>
          <cell r="U194">
            <v>0</v>
          </cell>
          <cell r="V194">
            <v>0</v>
          </cell>
          <cell r="W194">
            <v>0</v>
          </cell>
          <cell r="X194">
            <v>0</v>
          </cell>
          <cell r="Y194">
            <v>2012.25</v>
          </cell>
          <cell r="Z194">
            <v>2012.25</v>
          </cell>
          <cell r="AA194">
            <v>0</v>
          </cell>
          <cell r="AB194">
            <v>0</v>
          </cell>
          <cell r="AC194">
            <v>0</v>
          </cell>
          <cell r="AD194">
            <v>2012.25</v>
          </cell>
          <cell r="AE194">
            <v>0</v>
          </cell>
          <cell r="AF194">
            <v>0</v>
          </cell>
          <cell r="AG194">
            <v>0</v>
          </cell>
          <cell r="AH194">
            <v>0</v>
          </cell>
          <cell r="AI194">
            <v>0</v>
          </cell>
          <cell r="AJ194">
            <v>0</v>
          </cell>
          <cell r="AK194">
            <v>2012.25</v>
          </cell>
        </row>
        <row r="195">
          <cell r="C195" t="str">
            <v>Tolterodine SR4mg</v>
          </cell>
          <cell r="D195" t="str">
            <v>Tolterodine SR</v>
          </cell>
          <cell r="E195" t="str">
            <v>4mg</v>
          </cell>
          <cell r="F195" t="str">
            <v>Y</v>
          </cell>
          <cell r="G195">
            <v>2012.25</v>
          </cell>
          <cell r="H195">
            <v>0</v>
          </cell>
          <cell r="I195">
            <v>0</v>
          </cell>
          <cell r="J195">
            <v>0</v>
          </cell>
          <cell r="K195">
            <v>2012.25</v>
          </cell>
          <cell r="L195">
            <v>0</v>
          </cell>
          <cell r="M195">
            <v>0</v>
          </cell>
          <cell r="N195">
            <v>0</v>
          </cell>
          <cell r="O195">
            <v>0</v>
          </cell>
          <cell r="P195">
            <v>2012.25</v>
          </cell>
          <cell r="Q195">
            <v>0</v>
          </cell>
          <cell r="R195">
            <v>0</v>
          </cell>
          <cell r="S195">
            <v>2012.25</v>
          </cell>
          <cell r="T195">
            <v>0</v>
          </cell>
          <cell r="U195">
            <v>0</v>
          </cell>
          <cell r="V195">
            <v>0</v>
          </cell>
          <cell r="W195">
            <v>0</v>
          </cell>
          <cell r="X195">
            <v>0</v>
          </cell>
          <cell r="Y195">
            <v>2012.25</v>
          </cell>
          <cell r="Z195">
            <v>2012.25</v>
          </cell>
          <cell r="AA195">
            <v>0</v>
          </cell>
          <cell r="AB195">
            <v>0</v>
          </cell>
          <cell r="AC195">
            <v>0</v>
          </cell>
          <cell r="AD195">
            <v>2012.25</v>
          </cell>
          <cell r="AE195">
            <v>0</v>
          </cell>
          <cell r="AF195">
            <v>0</v>
          </cell>
          <cell r="AG195">
            <v>0</v>
          </cell>
          <cell r="AH195">
            <v>0</v>
          </cell>
          <cell r="AI195">
            <v>0</v>
          </cell>
          <cell r="AJ195">
            <v>0</v>
          </cell>
          <cell r="AK195">
            <v>2012.25</v>
          </cell>
        </row>
        <row r="196">
          <cell r="C196" t="str">
            <v>Topotecan4mg</v>
          </cell>
          <cell r="D196" t="str">
            <v>Topotecan</v>
          </cell>
          <cell r="E196" t="str">
            <v>4mg</v>
          </cell>
          <cell r="F196" t="str">
            <v>Y</v>
          </cell>
          <cell r="G196">
            <v>2010.25</v>
          </cell>
          <cell r="H196">
            <v>0</v>
          </cell>
          <cell r="I196">
            <v>0</v>
          </cell>
          <cell r="J196">
            <v>0</v>
          </cell>
          <cell r="K196">
            <v>2010.25</v>
          </cell>
          <cell r="L196">
            <v>0</v>
          </cell>
          <cell r="M196">
            <v>0</v>
          </cell>
          <cell r="N196">
            <v>0</v>
          </cell>
          <cell r="O196">
            <v>0</v>
          </cell>
          <cell r="P196">
            <v>2010.25</v>
          </cell>
          <cell r="Q196">
            <v>0</v>
          </cell>
          <cell r="R196">
            <v>0</v>
          </cell>
          <cell r="S196">
            <v>2010.25</v>
          </cell>
          <cell r="T196">
            <v>0</v>
          </cell>
          <cell r="U196">
            <v>0</v>
          </cell>
          <cell r="V196">
            <v>0</v>
          </cell>
          <cell r="W196">
            <v>0</v>
          </cell>
          <cell r="X196">
            <v>0</v>
          </cell>
          <cell r="Y196">
            <v>2010.25</v>
          </cell>
          <cell r="Z196">
            <v>2010.25</v>
          </cell>
          <cell r="AA196">
            <v>0</v>
          </cell>
          <cell r="AB196">
            <v>0</v>
          </cell>
          <cell r="AC196">
            <v>0</v>
          </cell>
          <cell r="AD196">
            <v>2010.25</v>
          </cell>
          <cell r="AE196">
            <v>0</v>
          </cell>
          <cell r="AF196">
            <v>0</v>
          </cell>
          <cell r="AG196">
            <v>0</v>
          </cell>
          <cell r="AH196">
            <v>0</v>
          </cell>
          <cell r="AI196">
            <v>0</v>
          </cell>
          <cell r="AJ196">
            <v>0</v>
          </cell>
          <cell r="AK196">
            <v>2010.25</v>
          </cell>
        </row>
        <row r="197">
          <cell r="C197" t="str">
            <v>Vincristin1mg/mL</v>
          </cell>
          <cell r="D197" t="str">
            <v>Vincristin</v>
          </cell>
          <cell r="E197" t="str">
            <v>1mg/mL</v>
          </cell>
          <cell r="F197" t="str">
            <v>Y</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row>
        <row r="198">
          <cell r="C198" t="str">
            <v>Warfarin1mg</v>
          </cell>
          <cell r="D198" t="str">
            <v>Warfarin</v>
          </cell>
          <cell r="E198" t="str">
            <v>1mg</v>
          </cell>
          <cell r="F198" t="str">
            <v>Y</v>
          </cell>
          <cell r="G198">
            <v>2012.5</v>
          </cell>
          <cell r="H198">
            <v>0</v>
          </cell>
          <cell r="I198">
            <v>0</v>
          </cell>
          <cell r="J198">
            <v>0</v>
          </cell>
          <cell r="K198">
            <v>2012.5</v>
          </cell>
          <cell r="L198">
            <v>0</v>
          </cell>
          <cell r="M198">
            <v>0</v>
          </cell>
          <cell r="N198">
            <v>0</v>
          </cell>
          <cell r="O198">
            <v>0</v>
          </cell>
          <cell r="P198">
            <v>2012.5</v>
          </cell>
          <cell r="Q198">
            <v>0</v>
          </cell>
          <cell r="R198">
            <v>0</v>
          </cell>
          <cell r="S198">
            <v>2012.5</v>
          </cell>
          <cell r="T198">
            <v>0</v>
          </cell>
          <cell r="U198">
            <v>0</v>
          </cell>
          <cell r="V198">
            <v>0</v>
          </cell>
          <cell r="W198">
            <v>0</v>
          </cell>
          <cell r="X198">
            <v>0</v>
          </cell>
          <cell r="Y198">
            <v>2012.5</v>
          </cell>
          <cell r="Z198">
            <v>2012.5</v>
          </cell>
          <cell r="AA198">
            <v>0</v>
          </cell>
          <cell r="AB198">
            <v>0</v>
          </cell>
          <cell r="AC198">
            <v>0</v>
          </cell>
          <cell r="AD198">
            <v>2012.5</v>
          </cell>
          <cell r="AE198">
            <v>0</v>
          </cell>
          <cell r="AF198">
            <v>0</v>
          </cell>
          <cell r="AG198">
            <v>0</v>
          </cell>
          <cell r="AH198">
            <v>0</v>
          </cell>
          <cell r="AI198">
            <v>0</v>
          </cell>
          <cell r="AJ198">
            <v>0</v>
          </cell>
          <cell r="AK198">
            <v>2012.5</v>
          </cell>
        </row>
        <row r="199">
          <cell r="C199" t="str">
            <v>Warfarin2mg</v>
          </cell>
          <cell r="D199" t="str">
            <v>Warfarin</v>
          </cell>
          <cell r="E199" t="str">
            <v>2mg</v>
          </cell>
          <cell r="F199" t="str">
            <v>Y</v>
          </cell>
          <cell r="G199">
            <v>2012.5</v>
          </cell>
          <cell r="H199">
            <v>0</v>
          </cell>
          <cell r="I199">
            <v>0</v>
          </cell>
          <cell r="J199">
            <v>0</v>
          </cell>
          <cell r="K199">
            <v>2012.5</v>
          </cell>
          <cell r="L199">
            <v>0</v>
          </cell>
          <cell r="M199">
            <v>0</v>
          </cell>
          <cell r="N199">
            <v>0</v>
          </cell>
          <cell r="O199">
            <v>0</v>
          </cell>
          <cell r="P199">
            <v>2012.5</v>
          </cell>
          <cell r="Q199">
            <v>0</v>
          </cell>
          <cell r="R199">
            <v>0</v>
          </cell>
          <cell r="S199">
            <v>2012.5</v>
          </cell>
          <cell r="T199">
            <v>0</v>
          </cell>
          <cell r="U199">
            <v>0</v>
          </cell>
          <cell r="V199">
            <v>0</v>
          </cell>
          <cell r="W199">
            <v>0</v>
          </cell>
          <cell r="X199">
            <v>0</v>
          </cell>
          <cell r="Y199">
            <v>2012.5</v>
          </cell>
          <cell r="Z199">
            <v>2012.5</v>
          </cell>
          <cell r="AA199">
            <v>0</v>
          </cell>
          <cell r="AB199">
            <v>0</v>
          </cell>
          <cell r="AC199">
            <v>0</v>
          </cell>
          <cell r="AD199">
            <v>2012.5</v>
          </cell>
          <cell r="AE199">
            <v>0</v>
          </cell>
          <cell r="AF199">
            <v>0</v>
          </cell>
          <cell r="AG199">
            <v>0</v>
          </cell>
          <cell r="AH199">
            <v>0</v>
          </cell>
          <cell r="AI199">
            <v>0</v>
          </cell>
          <cell r="AJ199">
            <v>0</v>
          </cell>
          <cell r="AK199">
            <v>2012.5</v>
          </cell>
        </row>
        <row r="200">
          <cell r="C200" t="str">
            <v>Warfarin2.5mg</v>
          </cell>
          <cell r="D200" t="str">
            <v>Warfarin</v>
          </cell>
          <cell r="E200" t="str">
            <v>2.5mg</v>
          </cell>
          <cell r="F200" t="str">
            <v>Y</v>
          </cell>
          <cell r="G200">
            <v>2012.5</v>
          </cell>
          <cell r="H200">
            <v>0</v>
          </cell>
          <cell r="I200">
            <v>0</v>
          </cell>
          <cell r="J200">
            <v>0</v>
          </cell>
          <cell r="K200">
            <v>2012.5</v>
          </cell>
          <cell r="L200">
            <v>0</v>
          </cell>
          <cell r="M200">
            <v>0</v>
          </cell>
          <cell r="N200">
            <v>0</v>
          </cell>
          <cell r="O200">
            <v>0</v>
          </cell>
          <cell r="P200">
            <v>2012.5</v>
          </cell>
          <cell r="Q200">
            <v>0</v>
          </cell>
          <cell r="R200">
            <v>0</v>
          </cell>
          <cell r="S200">
            <v>2012.5</v>
          </cell>
          <cell r="T200">
            <v>0</v>
          </cell>
          <cell r="U200">
            <v>0</v>
          </cell>
          <cell r="V200">
            <v>0</v>
          </cell>
          <cell r="W200">
            <v>0</v>
          </cell>
          <cell r="X200">
            <v>0</v>
          </cell>
          <cell r="Y200">
            <v>2012.5</v>
          </cell>
          <cell r="Z200">
            <v>2012.5</v>
          </cell>
          <cell r="AA200">
            <v>0</v>
          </cell>
          <cell r="AB200">
            <v>0</v>
          </cell>
          <cell r="AC200">
            <v>0</v>
          </cell>
          <cell r="AD200">
            <v>2012.5</v>
          </cell>
          <cell r="AE200">
            <v>0</v>
          </cell>
          <cell r="AF200">
            <v>0</v>
          </cell>
          <cell r="AG200">
            <v>0</v>
          </cell>
          <cell r="AH200">
            <v>0</v>
          </cell>
          <cell r="AI200">
            <v>0</v>
          </cell>
          <cell r="AJ200">
            <v>0</v>
          </cell>
          <cell r="AK200">
            <v>2012.5</v>
          </cell>
        </row>
        <row r="201">
          <cell r="C201" t="str">
            <v>Warfarin3mg</v>
          </cell>
          <cell r="D201" t="str">
            <v>Warfarin</v>
          </cell>
          <cell r="E201" t="str">
            <v>3mg</v>
          </cell>
          <cell r="F201" t="str">
            <v>Y</v>
          </cell>
          <cell r="G201">
            <v>2012.5</v>
          </cell>
          <cell r="H201">
            <v>0</v>
          </cell>
          <cell r="I201">
            <v>0</v>
          </cell>
          <cell r="J201">
            <v>0</v>
          </cell>
          <cell r="K201">
            <v>2012.5</v>
          </cell>
          <cell r="L201">
            <v>0</v>
          </cell>
          <cell r="M201">
            <v>0</v>
          </cell>
          <cell r="N201">
            <v>0</v>
          </cell>
          <cell r="O201">
            <v>0</v>
          </cell>
          <cell r="P201">
            <v>2012.5</v>
          </cell>
          <cell r="Q201">
            <v>0</v>
          </cell>
          <cell r="R201">
            <v>0</v>
          </cell>
          <cell r="S201">
            <v>2012.5</v>
          </cell>
          <cell r="T201">
            <v>0</v>
          </cell>
          <cell r="U201">
            <v>0</v>
          </cell>
          <cell r="V201">
            <v>0</v>
          </cell>
          <cell r="W201">
            <v>0</v>
          </cell>
          <cell r="X201">
            <v>0</v>
          </cell>
          <cell r="Y201">
            <v>2012.5</v>
          </cell>
          <cell r="Z201">
            <v>2012.5</v>
          </cell>
          <cell r="AA201">
            <v>0</v>
          </cell>
          <cell r="AB201">
            <v>0</v>
          </cell>
          <cell r="AC201">
            <v>0</v>
          </cell>
          <cell r="AD201">
            <v>2012.5</v>
          </cell>
          <cell r="AE201">
            <v>0</v>
          </cell>
          <cell r="AF201">
            <v>0</v>
          </cell>
          <cell r="AG201">
            <v>0</v>
          </cell>
          <cell r="AH201">
            <v>0</v>
          </cell>
          <cell r="AI201">
            <v>0</v>
          </cell>
          <cell r="AJ201">
            <v>0</v>
          </cell>
          <cell r="AK201">
            <v>2012.5</v>
          </cell>
        </row>
        <row r="202">
          <cell r="C202" t="str">
            <v>Warfarin4mg</v>
          </cell>
          <cell r="D202" t="str">
            <v>Warfarin</v>
          </cell>
          <cell r="E202" t="str">
            <v>4mg</v>
          </cell>
          <cell r="F202" t="str">
            <v>Y</v>
          </cell>
          <cell r="G202">
            <v>2012.5</v>
          </cell>
          <cell r="H202">
            <v>0</v>
          </cell>
          <cell r="I202">
            <v>0</v>
          </cell>
          <cell r="J202">
            <v>0</v>
          </cell>
          <cell r="K202">
            <v>2012.5</v>
          </cell>
          <cell r="L202">
            <v>0</v>
          </cell>
          <cell r="M202">
            <v>0</v>
          </cell>
          <cell r="N202">
            <v>0</v>
          </cell>
          <cell r="O202">
            <v>0</v>
          </cell>
          <cell r="P202">
            <v>2012.5</v>
          </cell>
          <cell r="Q202">
            <v>0</v>
          </cell>
          <cell r="R202">
            <v>0</v>
          </cell>
          <cell r="S202">
            <v>2012.5</v>
          </cell>
          <cell r="T202">
            <v>0</v>
          </cell>
          <cell r="U202">
            <v>0</v>
          </cell>
          <cell r="V202">
            <v>0</v>
          </cell>
          <cell r="W202">
            <v>0</v>
          </cell>
          <cell r="X202">
            <v>0</v>
          </cell>
          <cell r="Y202">
            <v>2012.5</v>
          </cell>
          <cell r="Z202">
            <v>2012.5</v>
          </cell>
          <cell r="AA202">
            <v>0</v>
          </cell>
          <cell r="AB202">
            <v>0</v>
          </cell>
          <cell r="AC202">
            <v>0</v>
          </cell>
          <cell r="AD202">
            <v>2012.5</v>
          </cell>
          <cell r="AE202">
            <v>0</v>
          </cell>
          <cell r="AF202">
            <v>0</v>
          </cell>
          <cell r="AG202">
            <v>0</v>
          </cell>
          <cell r="AH202">
            <v>0</v>
          </cell>
          <cell r="AI202">
            <v>0</v>
          </cell>
          <cell r="AJ202">
            <v>0</v>
          </cell>
          <cell r="AK202">
            <v>2012.5</v>
          </cell>
        </row>
        <row r="203">
          <cell r="C203" t="str">
            <v>Warfarin5mg</v>
          </cell>
          <cell r="D203" t="str">
            <v>Warfarin</v>
          </cell>
          <cell r="E203" t="str">
            <v>5mg</v>
          </cell>
          <cell r="F203" t="str">
            <v>Y</v>
          </cell>
          <cell r="G203">
            <v>2012.5</v>
          </cell>
          <cell r="H203">
            <v>0</v>
          </cell>
          <cell r="I203">
            <v>0</v>
          </cell>
          <cell r="J203">
            <v>0</v>
          </cell>
          <cell r="K203">
            <v>2012.5</v>
          </cell>
          <cell r="L203">
            <v>0</v>
          </cell>
          <cell r="M203">
            <v>0</v>
          </cell>
          <cell r="N203">
            <v>0</v>
          </cell>
          <cell r="O203">
            <v>0</v>
          </cell>
          <cell r="P203">
            <v>2012.5</v>
          </cell>
          <cell r="Q203">
            <v>0</v>
          </cell>
          <cell r="R203">
            <v>0</v>
          </cell>
          <cell r="S203">
            <v>2012.5</v>
          </cell>
          <cell r="T203">
            <v>0</v>
          </cell>
          <cell r="U203">
            <v>0</v>
          </cell>
          <cell r="V203">
            <v>0</v>
          </cell>
          <cell r="W203">
            <v>0</v>
          </cell>
          <cell r="X203">
            <v>0</v>
          </cell>
          <cell r="Y203">
            <v>2012.5</v>
          </cell>
          <cell r="Z203">
            <v>2012.5</v>
          </cell>
          <cell r="AA203">
            <v>0</v>
          </cell>
          <cell r="AB203">
            <v>0</v>
          </cell>
          <cell r="AC203">
            <v>0</v>
          </cell>
          <cell r="AD203">
            <v>2012.5</v>
          </cell>
          <cell r="AE203">
            <v>0</v>
          </cell>
          <cell r="AF203">
            <v>0</v>
          </cell>
          <cell r="AG203">
            <v>0</v>
          </cell>
          <cell r="AH203">
            <v>0</v>
          </cell>
          <cell r="AI203">
            <v>0</v>
          </cell>
          <cell r="AJ203">
            <v>0</v>
          </cell>
          <cell r="AK203">
            <v>2012.5</v>
          </cell>
        </row>
        <row r="204">
          <cell r="C204" t="str">
            <v>Warfarin6mg</v>
          </cell>
          <cell r="D204" t="str">
            <v>Warfarin</v>
          </cell>
          <cell r="E204" t="str">
            <v>6mg</v>
          </cell>
          <cell r="F204" t="str">
            <v>Y</v>
          </cell>
          <cell r="G204">
            <v>2012.5</v>
          </cell>
          <cell r="H204">
            <v>0</v>
          </cell>
          <cell r="I204">
            <v>0</v>
          </cell>
          <cell r="J204">
            <v>0</v>
          </cell>
          <cell r="K204">
            <v>2012.5</v>
          </cell>
          <cell r="L204">
            <v>0</v>
          </cell>
          <cell r="M204">
            <v>0</v>
          </cell>
          <cell r="N204">
            <v>0</v>
          </cell>
          <cell r="O204">
            <v>0</v>
          </cell>
          <cell r="P204">
            <v>2012.5</v>
          </cell>
          <cell r="Q204">
            <v>0</v>
          </cell>
          <cell r="R204">
            <v>0</v>
          </cell>
          <cell r="S204">
            <v>2012.5</v>
          </cell>
          <cell r="T204">
            <v>0</v>
          </cell>
          <cell r="U204">
            <v>0</v>
          </cell>
          <cell r="V204">
            <v>0</v>
          </cell>
          <cell r="W204">
            <v>0</v>
          </cell>
          <cell r="X204">
            <v>0</v>
          </cell>
          <cell r="Y204">
            <v>2012.5</v>
          </cell>
          <cell r="Z204">
            <v>2012.5</v>
          </cell>
          <cell r="AA204">
            <v>0</v>
          </cell>
          <cell r="AB204">
            <v>0</v>
          </cell>
          <cell r="AC204">
            <v>0</v>
          </cell>
          <cell r="AD204">
            <v>2012.5</v>
          </cell>
          <cell r="AE204">
            <v>0</v>
          </cell>
          <cell r="AF204">
            <v>0</v>
          </cell>
          <cell r="AG204">
            <v>0</v>
          </cell>
          <cell r="AH204">
            <v>0</v>
          </cell>
          <cell r="AI204">
            <v>0</v>
          </cell>
          <cell r="AJ204">
            <v>0</v>
          </cell>
          <cell r="AK204">
            <v>2012.5</v>
          </cell>
        </row>
        <row r="205">
          <cell r="C205" t="str">
            <v>Warfarin7.5mg</v>
          </cell>
          <cell r="D205" t="str">
            <v>Warfarin</v>
          </cell>
          <cell r="E205" t="str">
            <v>7.5mg</v>
          </cell>
          <cell r="F205" t="str">
            <v>Y</v>
          </cell>
          <cell r="G205">
            <v>2012.5</v>
          </cell>
          <cell r="H205">
            <v>0</v>
          </cell>
          <cell r="I205">
            <v>0</v>
          </cell>
          <cell r="J205">
            <v>0</v>
          </cell>
          <cell r="K205">
            <v>2012.5</v>
          </cell>
          <cell r="L205">
            <v>0</v>
          </cell>
          <cell r="M205">
            <v>0</v>
          </cell>
          <cell r="N205">
            <v>0</v>
          </cell>
          <cell r="O205">
            <v>0</v>
          </cell>
          <cell r="P205">
            <v>2012.5</v>
          </cell>
          <cell r="Q205">
            <v>0</v>
          </cell>
          <cell r="R205">
            <v>0</v>
          </cell>
          <cell r="S205">
            <v>2012.5</v>
          </cell>
          <cell r="T205">
            <v>0</v>
          </cell>
          <cell r="U205">
            <v>0</v>
          </cell>
          <cell r="V205">
            <v>0</v>
          </cell>
          <cell r="W205">
            <v>0</v>
          </cell>
          <cell r="X205">
            <v>0</v>
          </cell>
          <cell r="Y205">
            <v>2012.5</v>
          </cell>
          <cell r="Z205">
            <v>2012.5</v>
          </cell>
          <cell r="AA205">
            <v>0</v>
          </cell>
          <cell r="AB205">
            <v>0</v>
          </cell>
          <cell r="AC205">
            <v>0</v>
          </cell>
          <cell r="AD205">
            <v>2012.5</v>
          </cell>
          <cell r="AE205">
            <v>0</v>
          </cell>
          <cell r="AF205">
            <v>0</v>
          </cell>
          <cell r="AG205">
            <v>0</v>
          </cell>
          <cell r="AH205">
            <v>0</v>
          </cell>
          <cell r="AI205">
            <v>0</v>
          </cell>
          <cell r="AJ205">
            <v>0</v>
          </cell>
          <cell r="AK205">
            <v>2012.5</v>
          </cell>
        </row>
        <row r="206">
          <cell r="C206" t="str">
            <v>Warfarin10mg</v>
          </cell>
          <cell r="D206" t="str">
            <v>Warfarin</v>
          </cell>
          <cell r="E206" t="str">
            <v>10mg</v>
          </cell>
          <cell r="F206" t="str">
            <v>Y</v>
          </cell>
          <cell r="G206">
            <v>2012.5</v>
          </cell>
          <cell r="H206">
            <v>0</v>
          </cell>
          <cell r="I206">
            <v>0</v>
          </cell>
          <cell r="J206">
            <v>0</v>
          </cell>
          <cell r="K206">
            <v>2012.5</v>
          </cell>
          <cell r="L206">
            <v>0</v>
          </cell>
          <cell r="M206">
            <v>0</v>
          </cell>
          <cell r="N206">
            <v>0</v>
          </cell>
          <cell r="O206">
            <v>0</v>
          </cell>
          <cell r="P206">
            <v>2012.5</v>
          </cell>
          <cell r="Q206">
            <v>0</v>
          </cell>
          <cell r="R206">
            <v>0</v>
          </cell>
          <cell r="S206">
            <v>2012.5</v>
          </cell>
          <cell r="T206">
            <v>0</v>
          </cell>
          <cell r="U206">
            <v>0</v>
          </cell>
          <cell r="V206">
            <v>0</v>
          </cell>
          <cell r="W206">
            <v>0</v>
          </cell>
          <cell r="X206">
            <v>0</v>
          </cell>
          <cell r="Y206">
            <v>2012.5</v>
          </cell>
          <cell r="Z206">
            <v>2012.5</v>
          </cell>
          <cell r="AA206">
            <v>0</v>
          </cell>
          <cell r="AB206">
            <v>0</v>
          </cell>
          <cell r="AC206">
            <v>0</v>
          </cell>
          <cell r="AD206">
            <v>2012.5</v>
          </cell>
          <cell r="AE206">
            <v>0</v>
          </cell>
          <cell r="AF206">
            <v>0</v>
          </cell>
          <cell r="AG206">
            <v>0</v>
          </cell>
          <cell r="AH206">
            <v>0</v>
          </cell>
          <cell r="AI206">
            <v>0</v>
          </cell>
          <cell r="AJ206">
            <v>0</v>
          </cell>
          <cell r="AK206">
            <v>2012.5</v>
          </cell>
        </row>
        <row r="207">
          <cell r="C207" t="str">
            <v>Temozolomide5mg</v>
          </cell>
          <cell r="D207" t="str">
            <v>Temozolomide</v>
          </cell>
          <cell r="E207" t="str">
            <v>5mg</v>
          </cell>
          <cell r="F207" t="str">
            <v>Y</v>
          </cell>
          <cell r="G207">
            <v>0</v>
          </cell>
          <cell r="H207">
            <v>0</v>
          </cell>
          <cell r="I207">
            <v>0</v>
          </cell>
          <cell r="J207">
            <v>0</v>
          </cell>
          <cell r="K207">
            <v>5000</v>
          </cell>
          <cell r="L207">
            <v>0</v>
          </cell>
          <cell r="M207">
            <v>0</v>
          </cell>
          <cell r="N207">
            <v>0</v>
          </cell>
          <cell r="O207">
            <v>0</v>
          </cell>
          <cell r="P207">
            <v>5000</v>
          </cell>
          <cell r="Q207">
            <v>0</v>
          </cell>
          <cell r="R207">
            <v>0</v>
          </cell>
          <cell r="S207">
            <v>5000</v>
          </cell>
          <cell r="T207">
            <v>0</v>
          </cell>
          <cell r="U207">
            <v>0</v>
          </cell>
          <cell r="V207">
            <v>0</v>
          </cell>
          <cell r="W207">
            <v>0</v>
          </cell>
          <cell r="X207">
            <v>0</v>
          </cell>
          <cell r="Y207">
            <v>5000</v>
          </cell>
          <cell r="Z207">
            <v>5000</v>
          </cell>
          <cell r="AA207">
            <v>5000</v>
          </cell>
          <cell r="AB207">
            <v>0</v>
          </cell>
          <cell r="AC207">
            <v>0</v>
          </cell>
          <cell r="AD207">
            <v>0</v>
          </cell>
          <cell r="AE207">
            <v>5000</v>
          </cell>
          <cell r="AF207">
            <v>0</v>
          </cell>
          <cell r="AG207">
            <v>5000</v>
          </cell>
          <cell r="AH207">
            <v>0</v>
          </cell>
          <cell r="AI207">
            <v>0</v>
          </cell>
          <cell r="AJ207">
            <v>0</v>
          </cell>
          <cell r="AK207">
            <v>5000</v>
          </cell>
        </row>
        <row r="208">
          <cell r="C208" t="str">
            <v>Temozolomide20mg</v>
          </cell>
          <cell r="D208" t="str">
            <v>Temozolomide</v>
          </cell>
          <cell r="E208" t="str">
            <v>20mg</v>
          </cell>
          <cell r="F208" t="str">
            <v>Y</v>
          </cell>
          <cell r="G208">
            <v>0</v>
          </cell>
          <cell r="H208">
            <v>0</v>
          </cell>
          <cell r="I208">
            <v>0</v>
          </cell>
          <cell r="J208">
            <v>0</v>
          </cell>
          <cell r="K208">
            <v>5000</v>
          </cell>
          <cell r="L208">
            <v>0</v>
          </cell>
          <cell r="M208">
            <v>0</v>
          </cell>
          <cell r="N208">
            <v>0</v>
          </cell>
          <cell r="O208">
            <v>0</v>
          </cell>
          <cell r="P208">
            <v>5000</v>
          </cell>
          <cell r="Q208">
            <v>0</v>
          </cell>
          <cell r="R208">
            <v>0</v>
          </cell>
          <cell r="S208">
            <v>5000</v>
          </cell>
          <cell r="T208">
            <v>0</v>
          </cell>
          <cell r="U208">
            <v>0</v>
          </cell>
          <cell r="V208">
            <v>0</v>
          </cell>
          <cell r="W208">
            <v>0</v>
          </cell>
          <cell r="X208">
            <v>0</v>
          </cell>
          <cell r="Y208">
            <v>5000</v>
          </cell>
          <cell r="Z208">
            <v>5000</v>
          </cell>
          <cell r="AA208">
            <v>5000</v>
          </cell>
          <cell r="AB208">
            <v>0</v>
          </cell>
          <cell r="AC208">
            <v>0</v>
          </cell>
          <cell r="AD208">
            <v>0</v>
          </cell>
          <cell r="AE208">
            <v>5000</v>
          </cell>
          <cell r="AF208">
            <v>0</v>
          </cell>
          <cell r="AG208">
            <v>5000</v>
          </cell>
          <cell r="AH208">
            <v>0</v>
          </cell>
          <cell r="AI208">
            <v>0</v>
          </cell>
          <cell r="AJ208">
            <v>0</v>
          </cell>
          <cell r="AK208">
            <v>5000</v>
          </cell>
        </row>
        <row r="209">
          <cell r="C209" t="str">
            <v>Temozolomide100mg</v>
          </cell>
          <cell r="D209" t="str">
            <v>Temozolomide</v>
          </cell>
          <cell r="E209" t="str">
            <v>100mg</v>
          </cell>
          <cell r="F209" t="str">
            <v>Y</v>
          </cell>
          <cell r="G209">
            <v>0</v>
          </cell>
          <cell r="H209">
            <v>0</v>
          </cell>
          <cell r="I209">
            <v>0</v>
          </cell>
          <cell r="J209">
            <v>0</v>
          </cell>
          <cell r="K209">
            <v>5000</v>
          </cell>
          <cell r="L209">
            <v>0</v>
          </cell>
          <cell r="M209">
            <v>0</v>
          </cell>
          <cell r="N209">
            <v>0</v>
          </cell>
          <cell r="O209">
            <v>0</v>
          </cell>
          <cell r="P209">
            <v>5000</v>
          </cell>
          <cell r="Q209">
            <v>0</v>
          </cell>
          <cell r="R209">
            <v>0</v>
          </cell>
          <cell r="S209">
            <v>5000</v>
          </cell>
          <cell r="T209">
            <v>0</v>
          </cell>
          <cell r="U209">
            <v>0</v>
          </cell>
          <cell r="V209">
            <v>0</v>
          </cell>
          <cell r="W209">
            <v>0</v>
          </cell>
          <cell r="X209">
            <v>0</v>
          </cell>
          <cell r="Y209">
            <v>5000</v>
          </cell>
          <cell r="Z209">
            <v>5000</v>
          </cell>
          <cell r="AA209">
            <v>5000</v>
          </cell>
          <cell r="AB209">
            <v>0</v>
          </cell>
          <cell r="AC209">
            <v>0</v>
          </cell>
          <cell r="AD209">
            <v>0</v>
          </cell>
          <cell r="AE209">
            <v>5000</v>
          </cell>
          <cell r="AF209">
            <v>0</v>
          </cell>
          <cell r="AG209">
            <v>5000</v>
          </cell>
          <cell r="AH209">
            <v>0</v>
          </cell>
          <cell r="AI209">
            <v>0</v>
          </cell>
          <cell r="AJ209">
            <v>0</v>
          </cell>
          <cell r="AK209">
            <v>5000</v>
          </cell>
        </row>
        <row r="210">
          <cell r="C210" t="str">
            <v>Temozolomide140mg</v>
          </cell>
          <cell r="D210" t="str">
            <v>Temozolomide</v>
          </cell>
          <cell r="E210" t="str">
            <v>140mg</v>
          </cell>
          <cell r="F210" t="str">
            <v>Y</v>
          </cell>
          <cell r="G210">
            <v>0</v>
          </cell>
          <cell r="H210">
            <v>0</v>
          </cell>
          <cell r="I210">
            <v>0</v>
          </cell>
          <cell r="J210">
            <v>0</v>
          </cell>
          <cell r="K210">
            <v>5000</v>
          </cell>
          <cell r="L210">
            <v>0</v>
          </cell>
          <cell r="M210">
            <v>0</v>
          </cell>
          <cell r="N210">
            <v>0</v>
          </cell>
          <cell r="O210">
            <v>0</v>
          </cell>
          <cell r="P210">
            <v>5000</v>
          </cell>
          <cell r="Q210">
            <v>0</v>
          </cell>
          <cell r="R210">
            <v>0</v>
          </cell>
          <cell r="S210">
            <v>5000</v>
          </cell>
          <cell r="T210">
            <v>0</v>
          </cell>
          <cell r="U210">
            <v>0</v>
          </cell>
          <cell r="V210">
            <v>0</v>
          </cell>
          <cell r="W210">
            <v>0</v>
          </cell>
          <cell r="X210">
            <v>0</v>
          </cell>
          <cell r="Y210">
            <v>5000</v>
          </cell>
          <cell r="Z210">
            <v>5000</v>
          </cell>
          <cell r="AA210">
            <v>5000</v>
          </cell>
          <cell r="AB210">
            <v>0</v>
          </cell>
          <cell r="AC210">
            <v>0</v>
          </cell>
          <cell r="AD210">
            <v>0</v>
          </cell>
          <cell r="AE210">
            <v>5000</v>
          </cell>
          <cell r="AF210">
            <v>0</v>
          </cell>
          <cell r="AG210">
            <v>5000</v>
          </cell>
          <cell r="AH210">
            <v>0</v>
          </cell>
          <cell r="AI210">
            <v>0</v>
          </cell>
          <cell r="AJ210">
            <v>0</v>
          </cell>
          <cell r="AK210">
            <v>5000</v>
          </cell>
        </row>
        <row r="211">
          <cell r="C211" t="str">
            <v>Temozolomide180mg</v>
          </cell>
          <cell r="D211" t="str">
            <v>Temozolomide</v>
          </cell>
          <cell r="E211" t="str">
            <v>180mg</v>
          </cell>
          <cell r="F211" t="str">
            <v>Y</v>
          </cell>
          <cell r="G211">
            <v>0</v>
          </cell>
          <cell r="H211">
            <v>0</v>
          </cell>
          <cell r="I211">
            <v>0</v>
          </cell>
          <cell r="J211">
            <v>0</v>
          </cell>
          <cell r="K211">
            <v>5000</v>
          </cell>
          <cell r="L211">
            <v>0</v>
          </cell>
          <cell r="M211">
            <v>0</v>
          </cell>
          <cell r="N211">
            <v>0</v>
          </cell>
          <cell r="O211">
            <v>0</v>
          </cell>
          <cell r="P211">
            <v>5000</v>
          </cell>
          <cell r="Q211">
            <v>0</v>
          </cell>
          <cell r="R211">
            <v>0</v>
          </cell>
          <cell r="S211">
            <v>5000</v>
          </cell>
          <cell r="T211">
            <v>0</v>
          </cell>
          <cell r="U211">
            <v>0</v>
          </cell>
          <cell r="V211">
            <v>0</v>
          </cell>
          <cell r="W211">
            <v>0</v>
          </cell>
          <cell r="X211">
            <v>0</v>
          </cell>
          <cell r="Y211">
            <v>5000</v>
          </cell>
          <cell r="Z211">
            <v>5000</v>
          </cell>
          <cell r="AA211">
            <v>5000</v>
          </cell>
          <cell r="AB211">
            <v>0</v>
          </cell>
          <cell r="AC211">
            <v>0</v>
          </cell>
          <cell r="AD211">
            <v>0</v>
          </cell>
          <cell r="AE211">
            <v>5000</v>
          </cell>
          <cell r="AF211">
            <v>0</v>
          </cell>
          <cell r="AG211">
            <v>5000</v>
          </cell>
          <cell r="AH211">
            <v>0</v>
          </cell>
          <cell r="AI211">
            <v>0</v>
          </cell>
          <cell r="AJ211">
            <v>0</v>
          </cell>
          <cell r="AK211">
            <v>5000</v>
          </cell>
        </row>
        <row r="212">
          <cell r="C212" t="str">
            <v>Temozolomide250mg</v>
          </cell>
          <cell r="D212" t="str">
            <v>Temozolomide</v>
          </cell>
          <cell r="E212" t="str">
            <v>250mg</v>
          </cell>
          <cell r="F212" t="str">
            <v>Y</v>
          </cell>
          <cell r="G212">
            <v>0</v>
          </cell>
          <cell r="H212">
            <v>0</v>
          </cell>
          <cell r="I212">
            <v>0</v>
          </cell>
          <cell r="J212">
            <v>0</v>
          </cell>
          <cell r="K212">
            <v>5000</v>
          </cell>
          <cell r="L212">
            <v>0</v>
          </cell>
          <cell r="M212">
            <v>0</v>
          </cell>
          <cell r="N212">
            <v>0</v>
          </cell>
          <cell r="O212">
            <v>0</v>
          </cell>
          <cell r="P212">
            <v>5000</v>
          </cell>
          <cell r="Q212">
            <v>0</v>
          </cell>
          <cell r="R212">
            <v>0</v>
          </cell>
          <cell r="S212">
            <v>5000</v>
          </cell>
          <cell r="T212">
            <v>0</v>
          </cell>
          <cell r="U212">
            <v>0</v>
          </cell>
          <cell r="V212">
            <v>0</v>
          </cell>
          <cell r="W212">
            <v>0</v>
          </cell>
          <cell r="X212">
            <v>0</v>
          </cell>
          <cell r="Y212">
            <v>5000</v>
          </cell>
          <cell r="Z212">
            <v>5000</v>
          </cell>
          <cell r="AA212">
            <v>5000</v>
          </cell>
          <cell r="AB212">
            <v>0</v>
          </cell>
          <cell r="AC212">
            <v>0</v>
          </cell>
          <cell r="AD212">
            <v>0</v>
          </cell>
          <cell r="AE212">
            <v>5000</v>
          </cell>
          <cell r="AF212">
            <v>0</v>
          </cell>
          <cell r="AG212">
            <v>5000</v>
          </cell>
          <cell r="AH212">
            <v>0</v>
          </cell>
          <cell r="AI212">
            <v>0</v>
          </cell>
          <cell r="AJ212">
            <v>0</v>
          </cell>
          <cell r="AK212">
            <v>5000</v>
          </cell>
        </row>
        <row r="213">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row>
        <row r="214">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FC"/>
      <sheetName val="DE"/>
    </sheetNames>
    <sheetDataSet>
      <sheetData sheetId="0" refreshError="1"/>
      <sheetData sheetId="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hod"/>
      <sheetName val="1"/>
      <sheetName val="2"/>
      <sheetName val="3"/>
      <sheetName val="4 (1)"/>
      <sheetName val="4 (2)"/>
      <sheetName val="5"/>
      <sheetName val="6"/>
      <sheetName val="7"/>
      <sheetName val="joist sections"/>
      <sheetName val="lookup"/>
      <sheetName val="Log"/>
      <sheetName val="1_PLINTH"/>
      <sheetName val="DSLP"/>
    </sheetNames>
    <sheetDataSet>
      <sheetData sheetId="0" refreshError="1"/>
      <sheetData sheetId="1" refreshError="1"/>
      <sheetData sheetId="2" refreshError="1"/>
      <sheetData sheetId="3" refreshError="1"/>
      <sheetData sheetId="4" refreshError="1"/>
      <sheetData sheetId="5" refreshError="1">
        <row r="61">
          <cell r="P61">
            <v>0.1</v>
          </cell>
          <cell r="Q61" t="str">
            <v>above 10</v>
          </cell>
          <cell r="R61">
            <v>10</v>
          </cell>
        </row>
        <row r="62">
          <cell r="P62">
            <v>0.2</v>
          </cell>
          <cell r="Q62" t="str">
            <v>above 10</v>
          </cell>
          <cell r="R62">
            <v>10</v>
          </cell>
        </row>
        <row r="63">
          <cell r="P63">
            <v>0.3</v>
          </cell>
          <cell r="Q63" t="str">
            <v>above 10</v>
          </cell>
          <cell r="R63">
            <v>10</v>
          </cell>
        </row>
        <row r="64">
          <cell r="P64">
            <v>0.4</v>
          </cell>
          <cell r="Q64" t="str">
            <v>above 10</v>
          </cell>
          <cell r="R64">
            <v>10</v>
          </cell>
        </row>
        <row r="65">
          <cell r="P65">
            <v>0.5</v>
          </cell>
          <cell r="Q65" t="str">
            <v>above 10</v>
          </cell>
          <cell r="R65">
            <v>10</v>
          </cell>
        </row>
        <row r="66">
          <cell r="P66">
            <v>0.6</v>
          </cell>
          <cell r="Q66" t="str">
            <v>above 10</v>
          </cell>
          <cell r="R66">
            <v>10</v>
          </cell>
        </row>
        <row r="67">
          <cell r="P67">
            <v>0.7</v>
          </cell>
          <cell r="Q67" t="str">
            <v>above 10</v>
          </cell>
          <cell r="R67">
            <v>10</v>
          </cell>
        </row>
        <row r="68">
          <cell r="P68">
            <v>0.8</v>
          </cell>
          <cell r="Q68" t="str">
            <v>above 10</v>
          </cell>
          <cell r="R68">
            <v>10</v>
          </cell>
        </row>
        <row r="69">
          <cell r="P69">
            <v>0.9</v>
          </cell>
          <cell r="Q69" t="str">
            <v>above 10</v>
          </cell>
          <cell r="R69">
            <v>10</v>
          </cell>
        </row>
        <row r="70">
          <cell r="P70">
            <v>1</v>
          </cell>
          <cell r="Q70" t="str">
            <v>above 10</v>
          </cell>
          <cell r="R70">
            <v>10</v>
          </cell>
        </row>
        <row r="71">
          <cell r="P71">
            <v>1.1000000000000001</v>
          </cell>
          <cell r="Q71" t="str">
            <v>above 10</v>
          </cell>
          <cell r="R71">
            <v>10</v>
          </cell>
        </row>
        <row r="72">
          <cell r="P72">
            <v>1.2</v>
          </cell>
          <cell r="Q72" t="str">
            <v>above 10</v>
          </cell>
          <cell r="R72">
            <v>10</v>
          </cell>
        </row>
        <row r="73">
          <cell r="P73">
            <v>1.3</v>
          </cell>
          <cell r="Q73" t="str">
            <v>above 10</v>
          </cell>
          <cell r="R73">
            <v>10</v>
          </cell>
        </row>
        <row r="74">
          <cell r="P74">
            <v>1.4</v>
          </cell>
          <cell r="Q74" t="str">
            <v>above 10</v>
          </cell>
          <cell r="R74">
            <v>10</v>
          </cell>
        </row>
        <row r="75">
          <cell r="P75">
            <v>1.5</v>
          </cell>
          <cell r="Q75" t="str">
            <v>above 10</v>
          </cell>
          <cell r="R75">
            <v>10</v>
          </cell>
        </row>
        <row r="76">
          <cell r="P76">
            <v>1.6</v>
          </cell>
          <cell r="Q76" t="str">
            <v>above 10</v>
          </cell>
          <cell r="R76">
            <v>10</v>
          </cell>
        </row>
        <row r="77">
          <cell r="P77">
            <v>1.7</v>
          </cell>
          <cell r="Q77" t="str">
            <v>above 10</v>
          </cell>
          <cell r="R77">
            <v>10</v>
          </cell>
        </row>
        <row r="78">
          <cell r="P78">
            <v>1.8</v>
          </cell>
          <cell r="Q78" t="str">
            <v>above 10</v>
          </cell>
          <cell r="R78">
            <v>10</v>
          </cell>
        </row>
        <row r="79">
          <cell r="P79">
            <v>1.9</v>
          </cell>
          <cell r="Q79" t="str">
            <v>above 10</v>
          </cell>
          <cell r="R79">
            <v>10</v>
          </cell>
        </row>
        <row r="80">
          <cell r="P80">
            <v>2</v>
          </cell>
          <cell r="Q80" t="str">
            <v>above 10</v>
          </cell>
          <cell r="R80">
            <v>10</v>
          </cell>
        </row>
        <row r="81">
          <cell r="P81">
            <v>2.1</v>
          </cell>
          <cell r="Q81" t="str">
            <v>above 10</v>
          </cell>
          <cell r="R81">
            <v>10</v>
          </cell>
        </row>
        <row r="82">
          <cell r="P82">
            <v>2.2000000000000002</v>
          </cell>
          <cell r="Q82" t="str">
            <v>above 10</v>
          </cell>
          <cell r="R82">
            <v>10</v>
          </cell>
        </row>
        <row r="83">
          <cell r="P83">
            <v>2.2999999999999998</v>
          </cell>
          <cell r="Q83" t="str">
            <v>above 10</v>
          </cell>
          <cell r="R83">
            <v>10</v>
          </cell>
        </row>
        <row r="84">
          <cell r="P84">
            <v>2.4</v>
          </cell>
          <cell r="Q84" t="str">
            <v>above 10</v>
          </cell>
          <cell r="R84">
            <v>10</v>
          </cell>
        </row>
        <row r="85">
          <cell r="P85">
            <v>2.5</v>
          </cell>
          <cell r="Q85" t="str">
            <v>above 10</v>
          </cell>
          <cell r="R85">
            <v>10</v>
          </cell>
        </row>
        <row r="86">
          <cell r="P86">
            <v>2.6</v>
          </cell>
          <cell r="Q86" t="str">
            <v>above 10</v>
          </cell>
          <cell r="R86">
            <v>10</v>
          </cell>
        </row>
        <row r="87">
          <cell r="P87">
            <v>2.7</v>
          </cell>
          <cell r="Q87" t="str">
            <v>above 10</v>
          </cell>
          <cell r="R87">
            <v>10</v>
          </cell>
        </row>
        <row r="88">
          <cell r="P88">
            <v>2.8</v>
          </cell>
          <cell r="Q88" t="str">
            <v>above 10</v>
          </cell>
          <cell r="R88">
            <v>10</v>
          </cell>
        </row>
        <row r="89">
          <cell r="P89">
            <v>2.9</v>
          </cell>
          <cell r="Q89" t="str">
            <v>above 10</v>
          </cell>
          <cell r="R89">
            <v>10</v>
          </cell>
        </row>
        <row r="90">
          <cell r="P90">
            <v>3</v>
          </cell>
          <cell r="Q90" t="str">
            <v>above 10</v>
          </cell>
          <cell r="R90">
            <v>10</v>
          </cell>
        </row>
        <row r="91">
          <cell r="P91">
            <v>3.1</v>
          </cell>
          <cell r="Q91" t="str">
            <v>above 10</v>
          </cell>
          <cell r="R91">
            <v>10</v>
          </cell>
        </row>
        <row r="92">
          <cell r="P92">
            <v>3.2</v>
          </cell>
          <cell r="Q92" t="str">
            <v>above 10</v>
          </cell>
          <cell r="R92">
            <v>10</v>
          </cell>
        </row>
        <row r="93">
          <cell r="P93">
            <v>3.3</v>
          </cell>
          <cell r="Q93" t="str">
            <v>above 10</v>
          </cell>
          <cell r="R93">
            <v>10</v>
          </cell>
        </row>
        <row r="94">
          <cell r="P94">
            <v>3.4</v>
          </cell>
          <cell r="Q94" t="str">
            <v>above 10</v>
          </cell>
          <cell r="R94">
            <v>10</v>
          </cell>
        </row>
        <row r="95">
          <cell r="P95">
            <v>3.5</v>
          </cell>
          <cell r="Q95" t="str">
            <v>above 10</v>
          </cell>
          <cell r="R95">
            <v>10</v>
          </cell>
        </row>
        <row r="96">
          <cell r="P96">
            <v>3.6</v>
          </cell>
          <cell r="Q96" t="str">
            <v>above 10</v>
          </cell>
          <cell r="R96">
            <v>10</v>
          </cell>
        </row>
        <row r="97">
          <cell r="P97">
            <v>3.7</v>
          </cell>
          <cell r="Q97" t="str">
            <v>above 10</v>
          </cell>
          <cell r="R97">
            <v>10</v>
          </cell>
        </row>
        <row r="98">
          <cell r="P98">
            <v>3.8</v>
          </cell>
          <cell r="Q98" t="str">
            <v>above 10</v>
          </cell>
          <cell r="R98">
            <v>10</v>
          </cell>
        </row>
        <row r="99">
          <cell r="P99">
            <v>3.9</v>
          </cell>
          <cell r="Q99" t="str">
            <v>above 10</v>
          </cell>
          <cell r="R99">
            <v>10</v>
          </cell>
        </row>
        <row r="100">
          <cell r="P100">
            <v>4</v>
          </cell>
          <cell r="Q100" t="str">
            <v>above 10</v>
          </cell>
          <cell r="R100">
            <v>10</v>
          </cell>
        </row>
        <row r="101">
          <cell r="P101">
            <v>4.0999999999999996</v>
          </cell>
          <cell r="Q101" t="str">
            <v>above 10</v>
          </cell>
          <cell r="R101">
            <v>10</v>
          </cell>
        </row>
        <row r="102">
          <cell r="P102">
            <v>4.2</v>
          </cell>
          <cell r="Q102" t="str">
            <v>above 10</v>
          </cell>
          <cell r="R102">
            <v>10</v>
          </cell>
        </row>
        <row r="103">
          <cell r="P103">
            <v>4.3</v>
          </cell>
          <cell r="Q103" t="str">
            <v>above 10</v>
          </cell>
          <cell r="R103">
            <v>10</v>
          </cell>
        </row>
        <row r="104">
          <cell r="P104">
            <v>4.4000000000000004</v>
          </cell>
          <cell r="Q104" t="str">
            <v>above 10</v>
          </cell>
          <cell r="R104">
            <v>10</v>
          </cell>
        </row>
        <row r="105">
          <cell r="P105">
            <v>4.5</v>
          </cell>
          <cell r="Q105" t="str">
            <v>above 10</v>
          </cell>
          <cell r="R105">
            <v>10</v>
          </cell>
        </row>
        <row r="106">
          <cell r="P106">
            <v>4.5999999999999996</v>
          </cell>
          <cell r="Q106" t="str">
            <v>above 10</v>
          </cell>
          <cell r="R106">
            <v>10</v>
          </cell>
        </row>
        <row r="107">
          <cell r="P107">
            <v>4.7</v>
          </cell>
          <cell r="Q107" t="str">
            <v>above 10</v>
          </cell>
          <cell r="R107">
            <v>10</v>
          </cell>
        </row>
        <row r="108">
          <cell r="P108">
            <v>4.8</v>
          </cell>
          <cell r="Q108" t="str">
            <v>above 10</v>
          </cell>
          <cell r="R108">
            <v>10</v>
          </cell>
        </row>
        <row r="109">
          <cell r="P109">
            <v>4.9000000000000004</v>
          </cell>
          <cell r="Q109" t="str">
            <v>above 10</v>
          </cell>
          <cell r="R109">
            <v>10</v>
          </cell>
        </row>
        <row r="110">
          <cell r="P110">
            <v>5</v>
          </cell>
          <cell r="Q110" t="str">
            <v>above 10</v>
          </cell>
          <cell r="R110">
            <v>10</v>
          </cell>
        </row>
        <row r="111">
          <cell r="P111">
            <v>5.0999999999999996</v>
          </cell>
          <cell r="Q111" t="str">
            <v>7.6-10</v>
          </cell>
          <cell r="R111">
            <v>10</v>
          </cell>
        </row>
        <row r="112">
          <cell r="P112">
            <v>5.2</v>
          </cell>
          <cell r="Q112" t="str">
            <v>7.6-10</v>
          </cell>
          <cell r="R112">
            <v>10</v>
          </cell>
        </row>
        <row r="113">
          <cell r="P113">
            <v>5.3</v>
          </cell>
          <cell r="Q113" t="str">
            <v>7.6-10</v>
          </cell>
          <cell r="R113">
            <v>10</v>
          </cell>
        </row>
        <row r="114">
          <cell r="P114">
            <v>5.4</v>
          </cell>
          <cell r="Q114" t="str">
            <v>7.6-10</v>
          </cell>
          <cell r="R114">
            <v>10</v>
          </cell>
        </row>
        <row r="115">
          <cell r="P115">
            <v>5.5</v>
          </cell>
          <cell r="Q115" t="str">
            <v>7.6-10</v>
          </cell>
          <cell r="R115">
            <v>10</v>
          </cell>
        </row>
        <row r="116">
          <cell r="P116">
            <v>5.6</v>
          </cell>
          <cell r="Q116" t="str">
            <v>7.6-10</v>
          </cell>
          <cell r="R116">
            <v>10</v>
          </cell>
        </row>
        <row r="117">
          <cell r="P117">
            <v>5.7</v>
          </cell>
          <cell r="Q117" t="str">
            <v>7.6-10</v>
          </cell>
          <cell r="R117">
            <v>10</v>
          </cell>
        </row>
        <row r="118">
          <cell r="P118">
            <v>5.8</v>
          </cell>
          <cell r="Q118" t="str">
            <v>7.6-10</v>
          </cell>
          <cell r="R118">
            <v>10</v>
          </cell>
        </row>
        <row r="119">
          <cell r="P119">
            <v>5.9</v>
          </cell>
          <cell r="Q119" t="str">
            <v>7.6-10</v>
          </cell>
          <cell r="R119">
            <v>10</v>
          </cell>
        </row>
        <row r="120">
          <cell r="P120">
            <v>6</v>
          </cell>
          <cell r="Q120" t="str">
            <v>7.6-10</v>
          </cell>
          <cell r="R120">
            <v>10</v>
          </cell>
        </row>
        <row r="121">
          <cell r="P121">
            <v>6.1</v>
          </cell>
          <cell r="Q121" t="str">
            <v>5.1-7.5</v>
          </cell>
          <cell r="R121">
            <v>7.5</v>
          </cell>
        </row>
        <row r="122">
          <cell r="P122">
            <v>6.2</v>
          </cell>
          <cell r="Q122" t="str">
            <v>5.1-7.5</v>
          </cell>
          <cell r="R122">
            <v>7.5</v>
          </cell>
        </row>
        <row r="123">
          <cell r="P123">
            <v>6.3</v>
          </cell>
          <cell r="Q123" t="str">
            <v>5.1-7.5</v>
          </cell>
          <cell r="R123">
            <v>7.5</v>
          </cell>
        </row>
        <row r="124">
          <cell r="P124">
            <v>6.4</v>
          </cell>
          <cell r="Q124" t="str">
            <v>5.1-7.5</v>
          </cell>
          <cell r="R124">
            <v>7.5</v>
          </cell>
        </row>
        <row r="125">
          <cell r="P125">
            <v>6.5</v>
          </cell>
          <cell r="Q125" t="str">
            <v>5.1-7.5</v>
          </cell>
          <cell r="R125">
            <v>7.5</v>
          </cell>
        </row>
        <row r="126">
          <cell r="P126">
            <v>6.6</v>
          </cell>
          <cell r="Q126" t="str">
            <v>5.1-7.5</v>
          </cell>
          <cell r="R126">
            <v>7.5</v>
          </cell>
        </row>
        <row r="127">
          <cell r="P127">
            <v>6.7</v>
          </cell>
          <cell r="Q127" t="str">
            <v>5.1-7.5</v>
          </cell>
          <cell r="R127">
            <v>7.5</v>
          </cell>
        </row>
        <row r="128">
          <cell r="P128">
            <v>6.8</v>
          </cell>
          <cell r="Q128" t="str">
            <v>5.1-7.5</v>
          </cell>
          <cell r="R128">
            <v>7.5</v>
          </cell>
        </row>
        <row r="129">
          <cell r="P129">
            <v>6.9</v>
          </cell>
          <cell r="Q129" t="str">
            <v>5.1-7.5</v>
          </cell>
          <cell r="R129">
            <v>7.5</v>
          </cell>
        </row>
        <row r="130">
          <cell r="P130">
            <v>7</v>
          </cell>
          <cell r="Q130" t="str">
            <v>5.1-7.5</v>
          </cell>
          <cell r="R130">
            <v>7.5</v>
          </cell>
        </row>
        <row r="131">
          <cell r="P131">
            <v>7.1</v>
          </cell>
          <cell r="Q131" t="str">
            <v>2.6-5.0</v>
          </cell>
          <cell r="R131">
            <v>5</v>
          </cell>
        </row>
        <row r="132">
          <cell r="P132">
            <v>7.2</v>
          </cell>
          <cell r="Q132" t="str">
            <v>2.6-5.0</v>
          </cell>
          <cell r="R132">
            <v>5</v>
          </cell>
        </row>
        <row r="133">
          <cell r="P133">
            <v>7.3</v>
          </cell>
          <cell r="Q133" t="str">
            <v>2.6-5.0</v>
          </cell>
          <cell r="R133">
            <v>5</v>
          </cell>
        </row>
        <row r="134">
          <cell r="P134">
            <v>7.4</v>
          </cell>
          <cell r="Q134" t="str">
            <v>2.6-5.0</v>
          </cell>
          <cell r="R134">
            <v>5</v>
          </cell>
        </row>
        <row r="135">
          <cell r="P135">
            <v>7.5</v>
          </cell>
          <cell r="Q135" t="str">
            <v>2.6-5.0</v>
          </cell>
          <cell r="R135">
            <v>5</v>
          </cell>
        </row>
        <row r="136">
          <cell r="P136">
            <v>7.6</v>
          </cell>
          <cell r="Q136" t="str">
            <v>2.6-5.0</v>
          </cell>
          <cell r="R136">
            <v>5</v>
          </cell>
        </row>
        <row r="137">
          <cell r="P137">
            <v>7.7</v>
          </cell>
          <cell r="Q137" t="str">
            <v>2.6-5.0</v>
          </cell>
          <cell r="R137">
            <v>5</v>
          </cell>
        </row>
        <row r="138">
          <cell r="P138">
            <v>7.8</v>
          </cell>
          <cell r="Q138" t="str">
            <v>2.6-5.0</v>
          </cell>
          <cell r="R138">
            <v>5</v>
          </cell>
        </row>
        <row r="139">
          <cell r="P139">
            <v>7.9</v>
          </cell>
          <cell r="Q139" t="str">
            <v>2.6-5.0</v>
          </cell>
          <cell r="R139">
            <v>5</v>
          </cell>
        </row>
        <row r="140">
          <cell r="P140">
            <v>8</v>
          </cell>
          <cell r="Q140" t="str">
            <v>2.6-5.0</v>
          </cell>
          <cell r="R140">
            <v>5</v>
          </cell>
        </row>
        <row r="141">
          <cell r="P141">
            <v>8.1</v>
          </cell>
          <cell r="Q141" t="str">
            <v>Up to 2.5</v>
          </cell>
          <cell r="R141">
            <v>2.5</v>
          </cell>
        </row>
        <row r="142">
          <cell r="P142">
            <v>8.1999999999999993</v>
          </cell>
          <cell r="Q142" t="str">
            <v>Up to 2.5</v>
          </cell>
          <cell r="R142">
            <v>2.5</v>
          </cell>
        </row>
        <row r="143">
          <cell r="P143">
            <v>8.3000000000000007</v>
          </cell>
          <cell r="Q143" t="str">
            <v>Up to 2.5</v>
          </cell>
          <cell r="R143">
            <v>2.5</v>
          </cell>
        </row>
        <row r="144">
          <cell r="P144">
            <v>8.4</v>
          </cell>
          <cell r="Q144" t="str">
            <v>Up to 2.5</v>
          </cell>
          <cell r="R144">
            <v>2.5</v>
          </cell>
        </row>
        <row r="145">
          <cell r="P145">
            <v>8.5</v>
          </cell>
          <cell r="Q145" t="str">
            <v>Up to 2.5</v>
          </cell>
          <cell r="R145">
            <v>2.5</v>
          </cell>
        </row>
        <row r="146">
          <cell r="P146">
            <v>8.6</v>
          </cell>
          <cell r="Q146" t="str">
            <v>Up to 2.5</v>
          </cell>
          <cell r="R146">
            <v>2.5</v>
          </cell>
        </row>
        <row r="147">
          <cell r="P147">
            <v>8.6999999999999993</v>
          </cell>
          <cell r="Q147" t="str">
            <v>Up to 2.5</v>
          </cell>
          <cell r="R147">
            <v>2.5</v>
          </cell>
        </row>
        <row r="148">
          <cell r="P148">
            <v>8.8000000000000007</v>
          </cell>
          <cell r="Q148" t="str">
            <v>Up to 2.5</v>
          </cell>
          <cell r="R148">
            <v>2.5</v>
          </cell>
        </row>
        <row r="149">
          <cell r="P149">
            <v>8.9</v>
          </cell>
          <cell r="Q149" t="str">
            <v>Up to 2.5</v>
          </cell>
          <cell r="R149">
            <v>2.5</v>
          </cell>
        </row>
        <row r="150">
          <cell r="P150">
            <v>9</v>
          </cell>
          <cell r="Q150" t="str">
            <v>Up to 2.5</v>
          </cell>
          <cell r="R150">
            <v>2.5</v>
          </cell>
        </row>
      </sheetData>
      <sheetData sheetId="6" refreshError="1"/>
      <sheetData sheetId="7" refreshError="1"/>
      <sheetData sheetId="8" refreshError="1"/>
      <sheetData sheetId="9" refreshError="1"/>
      <sheetData sheetId="10" refreshError="1">
        <row r="1">
          <cell r="A1" t="str">
            <v>arching</v>
          </cell>
        </row>
        <row r="2">
          <cell r="A2" t="str">
            <v>truss</v>
          </cell>
        </row>
        <row r="5">
          <cell r="A5" t="str">
            <v>as given in BS 8110-1 : 1997 cl.3.5.2.3 (page 38) 'Simplification of load arrangements.  Effective width = load width + 1.2aL(1-a) each side of the load width, where a is the proportion of the span that the centre of load is distant from the support.This</v>
          </cell>
        </row>
        <row r="6">
          <cell r="A6" t="str">
            <v>equal to the width of the patch load (300mm) plus 2 x the depth of the concrete slab (H), as it is considered that the slab can adequately distribute the loads laterally.</v>
          </cell>
        </row>
        <row r="9">
          <cell r="A9" t="str">
            <v>finds the lowest uniformly stressed arch of constant thickness that can be defined within the boundaries of the slab and determines the maximum uniform compressive stress that exists in that arch.</v>
          </cell>
        </row>
        <row r="10">
          <cell r="A10" t="str">
            <v>assumes a strut of thickness equal to 2 x the root radius of the steel joist encased within the slab and determines the maximum uniform compressive stress that exists in that strut.</v>
          </cell>
        </row>
        <row r="15">
          <cell r="A15" t="str">
            <v xml:space="preserve"> Arch analysis - Loading</v>
          </cell>
        </row>
      </sheetData>
      <sheetData sheetId="11" refreshError="1"/>
      <sheetData sheetId="12" refreshError="1"/>
      <sheetData sheetId="1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GOO"/>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 val="Erection"/>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 sheetId="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ab"/>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User Manual"/>
      <sheetName val="Scenario"/>
      <sheetName val="Output"/>
      <sheetName val="Summary"/>
      <sheetName val="P&amp;L"/>
      <sheetName val="Funding summary"/>
      <sheetName val="Input"/>
      <sheetName val="Asset Data"/>
      <sheetName val="Funding data"/>
      <sheetName val="Logic"/>
      <sheetName val="Cash Flow Projections"/>
      <sheetName val="Capex + Dep Estimation"/>
      <sheetName val="Reserve Addition"/>
      <sheetName val="Production Profile"/>
    </sheetNames>
    <sheetDataSet>
      <sheetData sheetId="0"/>
      <sheetData sheetId="1"/>
      <sheetData sheetId="2">
        <row r="12">
          <cell r="B12">
            <v>0</v>
          </cell>
          <cell r="C12" t="str">
            <v>Exploration Success Rate</v>
          </cell>
          <cell r="D12" t="str">
            <v>Average Strike Size (mmboe)</v>
          </cell>
          <cell r="E12" t="str">
            <v>Oil Price (USD per barrel</v>
          </cell>
          <cell r="F12" t="str">
            <v>Gas Price per mmbtu</v>
          </cell>
          <cell r="G12" t="str">
            <v>Wahoo</v>
          </cell>
          <cell r="H12" t="str">
            <v>Barra</v>
          </cell>
          <cell r="I12" t="str">
            <v>Tarakan-Nunukan</v>
          </cell>
          <cell r="J12" t="str">
            <v>Mozambique</v>
          </cell>
        </row>
        <row r="13">
          <cell r="B13" t="str">
            <v>High</v>
          </cell>
          <cell r="C13">
            <v>0.35</v>
          </cell>
          <cell r="D13">
            <v>70</v>
          </cell>
          <cell r="E13">
            <v>100</v>
          </cell>
          <cell r="F13">
            <v>6</v>
          </cell>
          <cell r="G13">
            <v>2017</v>
          </cell>
          <cell r="H13">
            <v>2018</v>
          </cell>
          <cell r="I13">
            <v>2018</v>
          </cell>
          <cell r="J13">
            <v>2017</v>
          </cell>
        </row>
        <row r="14">
          <cell r="B14" t="str">
            <v>Base</v>
          </cell>
          <cell r="C14">
            <v>0.25</v>
          </cell>
          <cell r="D14">
            <v>50</v>
          </cell>
          <cell r="E14">
            <v>80</v>
          </cell>
          <cell r="F14">
            <v>5</v>
          </cell>
          <cell r="G14">
            <v>2018</v>
          </cell>
          <cell r="H14">
            <v>2018</v>
          </cell>
          <cell r="I14">
            <v>2018</v>
          </cell>
          <cell r="J14">
            <v>2018</v>
          </cell>
        </row>
        <row r="15">
          <cell r="B15" t="str">
            <v>Low</v>
          </cell>
          <cell r="C15">
            <v>0.1</v>
          </cell>
          <cell r="D15">
            <v>30</v>
          </cell>
          <cell r="E15">
            <v>60</v>
          </cell>
          <cell r="F15">
            <v>4</v>
          </cell>
          <cell r="G15">
            <v>2019</v>
          </cell>
          <cell r="H15">
            <v>2019</v>
          </cell>
          <cell r="I15">
            <v>2019</v>
          </cell>
          <cell r="J15">
            <v>2019</v>
          </cell>
        </row>
        <row r="16">
          <cell r="B16" t="str">
            <v>User</v>
          </cell>
          <cell r="C16">
            <v>0.3</v>
          </cell>
          <cell r="D16">
            <v>20</v>
          </cell>
          <cell r="E16">
            <v>80</v>
          </cell>
          <cell r="F16">
            <v>6</v>
          </cell>
          <cell r="G16">
            <v>2020</v>
          </cell>
          <cell r="H16">
            <v>2017</v>
          </cell>
          <cell r="I16">
            <v>2018</v>
          </cell>
          <cell r="J16">
            <v>2017</v>
          </cell>
        </row>
        <row r="35">
          <cell r="C35">
            <v>50</v>
          </cell>
        </row>
        <row r="38">
          <cell r="C38">
            <v>3</v>
          </cell>
        </row>
        <row r="39">
          <cell r="C39">
            <v>11.2</v>
          </cell>
        </row>
        <row r="42">
          <cell r="C42">
            <v>5</v>
          </cell>
        </row>
        <row r="43">
          <cell r="C43">
            <v>0.25</v>
          </cell>
        </row>
      </sheetData>
      <sheetData sheetId="3"/>
      <sheetData sheetId="4"/>
      <sheetData sheetId="5"/>
      <sheetData sheetId="6"/>
      <sheetData sheetId="7"/>
      <sheetData sheetId="8"/>
      <sheetData sheetId="9"/>
      <sheetData sheetId="10"/>
      <sheetData sheetId="11"/>
      <sheetData sheetId="12"/>
      <sheetData sheetId="13">
        <row r="4">
          <cell r="N4">
            <v>0.5</v>
          </cell>
        </row>
      </sheetData>
      <sheetData sheetId="14">
        <row r="8">
          <cell r="E8">
            <v>300</v>
          </cell>
        </row>
      </sheetData>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nged Beams"/>
      <sheetName val="Rectangular Beam"/>
    </sheetNames>
    <sheetDataSet>
      <sheetData sheetId="0" refreshError="1"/>
      <sheetData sheetId="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 val="BO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5A"/>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eivable Dump"/>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Khelwar"/>
      <sheetName val="Ramana Rao"/>
      <sheetName val="S. Harsha"/>
      <sheetName val="Prem Chandra Tripathi"/>
      <sheetName val="Rajesh Pandey"/>
      <sheetName val="S. Mukherjee"/>
      <sheetName val="M.K. Vikram"/>
      <sheetName val="Uday Kumar Chattopadhyay"/>
      <sheetName val="AB Patel"/>
      <sheetName val="T.K.Radhakrishnan"/>
      <sheetName val="C.G. Anbu"/>
      <sheetName val="C.G Kamalanathan"/>
      <sheetName val="T Chinnaraji"/>
      <sheetName val="Velu Shanmugam"/>
      <sheetName val="Parvathi Balasubramanian"/>
      <sheetName val="S.Chinnakkannan (2)"/>
      <sheetName val="G Krishnamoorthy"/>
      <sheetName val="S. Samaraj"/>
      <sheetName val="Samudi Chenrayan"/>
      <sheetName val="R.Munisamy"/>
      <sheetName val="M Perumal"/>
      <sheetName val="P. Veeragu"/>
      <sheetName val="V. Veerapandian"/>
      <sheetName val="S. Balasubramaniam"/>
      <sheetName val="Gopalan Rejeev"/>
      <sheetName val="N Potti Samy"/>
      <sheetName val="T Murugan"/>
      <sheetName val="Ganesh K Iyer"/>
      <sheetName val="V Rathinam"/>
      <sheetName val="Tamilarasan"/>
      <sheetName val="Murlidhar Singh"/>
      <sheetName val="Krishnaswamy"/>
      <sheetName val="Md Ayub"/>
      <sheetName val="S.Aananatha Krishnan"/>
      <sheetName val="V.P. Hiremani"/>
      <sheetName val="MSRMurty"/>
      <sheetName val="Manoj Ranjan"/>
      <sheetName val="E K Job"/>
      <sheetName val="Santosh Unnithan"/>
      <sheetName val="NK Sinha"/>
      <sheetName val="MCVR"/>
      <sheetName val="KS"/>
      <sheetName val="Manikumar"/>
      <sheetName val="Pandian"/>
      <sheetName val="AGSNair"/>
      <sheetName val="Murugan"/>
      <sheetName val="Duraiarasan"/>
      <sheetName val="Christopher"/>
      <sheetName val="KV Gopal"/>
      <sheetName val="RThangaraju"/>
      <sheetName val="AGna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Receivable Dump"/>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B"/>
      <sheetName val="cf"/>
      <sheetName val="orders"/>
    </sheetNames>
    <sheetDataSet>
      <sheetData sheetId="0" refreshError="1"/>
      <sheetData sheetId="1" refreshError="1"/>
      <sheetData sheetId="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s>
    <sheetDataSet>
      <sheetData sheetId="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utput"/>
      <sheetName val="88 molecules"/>
      <sheetName val="Assumptions"/>
      <sheetName val="Vendor Input"/>
      <sheetName val="Poland"/>
      <sheetName val="Brazil"/>
      <sheetName val="Mexico"/>
      <sheetName val="Colombia"/>
      <sheetName val="DATABASE"/>
      <sheetName val="Output-Country GM"/>
      <sheetName val="Output - GM per mol RA"/>
      <sheetName val="Output - GM per mol-form RA"/>
      <sheetName val="Output - GM per mol-MC RA"/>
      <sheetName val="Output - COGS and GM per ven RA"/>
      <sheetName val="Turkey GM scenarios"/>
      <sheetName val="Output- molecule level"/>
      <sheetName val="Output- Torrent"/>
      <sheetName val="Output-Intas"/>
      <sheetName val="Output - Zydus"/>
      <sheetName val="Output- Aurbindo"/>
      <sheetName val="Old P&amp;L Russia"/>
      <sheetName val="Old P&amp;L Brazil"/>
      <sheetName val="Old P&amp;L Mexico"/>
      <sheetName val="Old P&amp;L Poland"/>
      <sheetName val="Impact of COGS revisions"/>
      <sheetName val="COGS calculation average"/>
      <sheetName val="COGS calculation preparation"/>
      <sheetName val="Avg cogs target calc"/>
      <sheetName val="Molecule level quotes"/>
      <sheetName val="Zydus offer"/>
      <sheetName val="Intas offer"/>
      <sheetName val="Aurbindo offer"/>
      <sheetName val="Torrent offer"/>
      <sheetName val="Bottom up costing"/>
      <sheetName val="Dossier cost list"/>
      <sheetName val="Target cogs margin assumptions"/>
      <sheetName val="molecule -pivot"/>
      <sheetName val="Output-Cost benchmark"/>
      <sheetName val="Output-Vendor list"/>
      <sheetName val="Output-Country-molecule"/>
      <sheetName val="Output-country-molecule-Dosage"/>
      <sheetName val="Sheet1"/>
      <sheetName val="Support tab for ideal cost"/>
      <sheetName val="Output - GM per mol"/>
      <sheetName val="Output - GM per mol-form"/>
      <sheetName val="Output - COGS and GM per vendor"/>
    </sheetNames>
    <sheetDataSet>
      <sheetData sheetId="0"/>
      <sheetData sheetId="1"/>
      <sheetData sheetId="2"/>
      <sheetData sheetId="3">
        <row r="6">
          <cell r="C6">
            <v>0.84317364979465648</v>
          </cell>
          <cell r="D6">
            <v>0.84317364979465648</v>
          </cell>
          <cell r="E6">
            <v>0.84212512493857783</v>
          </cell>
          <cell r="F6">
            <v>0.83392864993589177</v>
          </cell>
          <cell r="G6">
            <v>0.82687438068128383</v>
          </cell>
          <cell r="H6">
            <v>0.82246019837842166</v>
          </cell>
        </row>
        <row r="7">
          <cell r="C7">
            <v>0.89736745353273595</v>
          </cell>
          <cell r="D7">
            <v>0.89736745353273595</v>
          </cell>
          <cell r="E7">
            <v>0.90716768989152297</v>
          </cell>
          <cell r="F7">
            <v>0.90832227899138296</v>
          </cell>
          <cell r="G7">
            <v>0.90490687700861105</v>
          </cell>
          <cell r="H7">
            <v>0.90163264810247967</v>
          </cell>
        </row>
        <row r="8">
          <cell r="C8">
            <v>0.77793239914343104</v>
          </cell>
          <cell r="D8">
            <v>0.80917603592529752</v>
          </cell>
          <cell r="E8">
            <v>0.79311457425166032</v>
          </cell>
          <cell r="F8">
            <v>0.77987795184351194</v>
          </cell>
          <cell r="G8">
            <v>0.77149341588908515</v>
          </cell>
          <cell r="H8">
            <v>0.76590161442583593</v>
          </cell>
        </row>
        <row r="9">
          <cell r="C9">
            <v>0.71449035401239991</v>
          </cell>
          <cell r="D9">
            <v>0.71449035401239991</v>
          </cell>
          <cell r="E9">
            <v>0.66808431044155547</v>
          </cell>
          <cell r="F9">
            <v>0.66738579512780616</v>
          </cell>
          <cell r="G9">
            <v>0.66777500028595482</v>
          </cell>
          <cell r="H9">
            <v>0.67520426065655825</v>
          </cell>
        </row>
        <row r="10">
          <cell r="C10">
            <v>0.7912050539229335</v>
          </cell>
          <cell r="D10">
            <v>0.7912050539229335</v>
          </cell>
          <cell r="E10">
            <v>0.75093287471274106</v>
          </cell>
          <cell r="F10">
            <v>0.74352086051452559</v>
          </cell>
          <cell r="G10">
            <v>0.74554378650629505</v>
          </cell>
          <cell r="H10">
            <v>0.74244857159099842</v>
          </cell>
        </row>
      </sheetData>
      <sheetData sheetId="4"/>
      <sheetData sheetId="5">
        <row r="51">
          <cell r="C51" t="str">
            <v>Anti-infectives</v>
          </cell>
        </row>
        <row r="52">
          <cell r="C52" t="str">
            <v>CNS</v>
          </cell>
        </row>
        <row r="53">
          <cell r="C53" t="str">
            <v>CV</v>
          </cell>
        </row>
        <row r="54">
          <cell r="C54" t="str">
            <v>Gastro</v>
          </cell>
        </row>
        <row r="55">
          <cell r="C55" t="str">
            <v>Onco</v>
          </cell>
        </row>
        <row r="56">
          <cell r="C56" t="str">
            <v>RITA</v>
          </cell>
        </row>
        <row r="57">
          <cell r="C57" t="str">
            <v>Diab</v>
          </cell>
        </row>
        <row r="58">
          <cell r="C58" t="str">
            <v>Not defined</v>
          </cell>
        </row>
        <row r="59">
          <cell r="C59" t="str">
            <v>Not defined</v>
          </cell>
        </row>
        <row r="60">
          <cell r="C60" t="str">
            <v>Not defined</v>
          </cell>
        </row>
        <row r="66">
          <cell r="B66" t="str">
            <v>Very cheap</v>
          </cell>
        </row>
        <row r="67">
          <cell r="B67" t="str">
            <v>Normal - normal dosage</v>
          </cell>
        </row>
        <row r="68">
          <cell r="B68" t="str">
            <v>Normal - high dosage</v>
          </cell>
        </row>
        <row r="69">
          <cell r="B69" t="str">
            <v>Non-onco inj</v>
          </cell>
        </row>
        <row r="79">
          <cell r="C79" t="str">
            <v>Bottom up</v>
          </cell>
        </row>
        <row r="80">
          <cell r="C80" t="str">
            <v>Local</v>
          </cell>
        </row>
        <row r="81">
          <cell r="C81" t="str">
            <v>Global</v>
          </cell>
        </row>
        <row r="82">
          <cell r="C82" t="str">
            <v>Manual</v>
          </cell>
        </row>
        <row r="83">
          <cell r="C83" t="str">
            <v>India</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DATA"/>
    </sheetNames>
    <sheetDataSet>
      <sheetData sheetId="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s>
    <sheetDataSet>
      <sheetData sheetId="0" refreshError="1"/>
      <sheetData sheetId="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DLUCY"/>
      <sheetName val="FDLUCY.XLS"/>
      <sheetName val="Ranges"/>
      <sheetName val="Abbreviation"/>
      <sheetName val="Vind - BtB"/>
      <sheetName val="LISTS"/>
      <sheetName val="1"/>
      <sheetName val="COST"/>
      <sheetName val="220 11  BS "/>
      <sheetName val="FDLUCY_XLS"/>
      <sheetName val="Vind_-_BtB"/>
      <sheetName val="BO "/>
      <sheetName val="Bongaon"/>
      <sheetName val="Jeerat"/>
      <sheetName val="NJP"/>
    </sheetNames>
    <definedNames>
      <definedName name="Clear"/>
      <definedName name="Main"/>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
    </sheetNames>
    <sheetDataSet>
      <sheetData sheetId="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Report"/>
      <sheetName val="Cover"/>
      <sheetName val="A Basic PCT information"/>
      <sheetName val="B Summary I&amp;E"/>
      <sheetName val="C Balance Sheet"/>
      <sheetName val="D Cash Flow statement"/>
      <sheetName val="E Allocation"/>
      <sheetName val="F 1ry Commissioning"/>
      <sheetName val="G Commty &amp; Intermed care"/>
      <sheetName val="H 2ry baseline activity demand"/>
      <sheetName val="I 2ry activity reduction"/>
      <sheetName val="Savings Plan"/>
      <sheetName val="J 2ry activity net demand"/>
      <sheetName val="K 2ry costs - baseline"/>
      <sheetName val="L 2ry costs - expected"/>
      <sheetName val="M MH &amp; 3ry Commissioning costs"/>
      <sheetName val="N Direct provision costs &amp; inc"/>
      <sheetName val="O HQ, Overhead, other costs"/>
      <sheetName val="P Analysis of Risks"/>
      <sheetName val="Q 200406 Monthly vs budget"/>
      <sheetName val="OUTPUT Benchmarks"/>
      <sheetName val="OUTPUT Transition maps"/>
      <sheetName val="OUTPUT Risk Matrix"/>
      <sheetName val="OUTPUT 2ry implied cost"/>
      <sheetName val="Modelling Assumptions"/>
      <sheetName val="Slide 3"/>
      <sheetName val="Slide 8"/>
      <sheetName val="Slide 10"/>
      <sheetName val="Slides 11 and 12"/>
      <sheetName val="Slide 18"/>
      <sheetName val="Slide 19"/>
      <sheetName val="Slides 31 and 32"/>
      <sheetName val="NET_POSITION"/>
      <sheetName val="CPM_ANALYSIS"/>
      <sheetName val="Benchmarks"/>
      <sheetName val="Assumptions"/>
      <sheetName val="Assessor I&amp;E"/>
      <sheetName val="Rating"/>
      <sheetName val="Sheet3"/>
      <sheetName val="Sheet4"/>
      <sheetName val="travel_per"/>
      <sheetName val="CE"/>
      <sheetName val="Status_Report"/>
      <sheetName val="A_Basic_PCT_information"/>
      <sheetName val="B_Summary_I&amp;E"/>
      <sheetName val="C_Balance_Sheet"/>
      <sheetName val="D_Cash_Flow_statement"/>
      <sheetName val="E_Allocation"/>
      <sheetName val="F_1ry_Commissioning"/>
      <sheetName val="G_Commty_&amp;_Intermed_care"/>
      <sheetName val="H_2ry_baseline_activity_demand"/>
      <sheetName val="I_2ry_activity_reduction"/>
      <sheetName val="Savings_Plan"/>
      <sheetName val="J_2ry_activity_net_demand"/>
      <sheetName val="K_2ry_costs_-_baseline"/>
      <sheetName val="L_2ry_costs_-_expected"/>
      <sheetName val="M_MH_&amp;_3ry_Commissioning_costs"/>
      <sheetName val="N_Direct_provision_costs_&amp;_inc"/>
      <sheetName val="O_HQ,_Overhead,_other_costs"/>
      <sheetName val="P_Analysis_of_Risks"/>
      <sheetName val="Q_200406_Monthly_vs_budget"/>
      <sheetName val="OUTPUT_Benchmarks"/>
      <sheetName val="OUTPUT_Transition_maps"/>
      <sheetName val="OUTPUT_Risk_Matrix"/>
      <sheetName val="OUTPUT_2ry_implied_cost"/>
      <sheetName val="Modelling_Assumptions"/>
      <sheetName val="Slide_3"/>
      <sheetName val="Slide_8"/>
      <sheetName val="Slide_10"/>
      <sheetName val="Slides_11_and_12"/>
      <sheetName val="Slide_18"/>
      <sheetName val="Slide_19"/>
      <sheetName val="Slides_31_and_32"/>
      <sheetName val="Assessor_I&amp;E"/>
    </sheetNames>
    <sheetDataSet>
      <sheetData sheetId="0"/>
      <sheetData sheetId="1"/>
      <sheetData sheetId="2"/>
      <sheetData sheetId="3"/>
      <sheetData sheetId="4"/>
      <sheetData sheetId="5"/>
      <sheetData sheetId="6"/>
      <sheetData sheetId="7"/>
      <sheetData sheetId="8"/>
      <sheetData sheetId="9"/>
      <sheetData sheetId="10">
        <row r="85">
          <cell r="L85">
            <v>520</v>
          </cell>
        </row>
        <row r="95">
          <cell r="L95">
            <v>520</v>
          </cell>
        </row>
        <row r="105">
          <cell r="L105">
            <v>520</v>
          </cell>
        </row>
        <row r="118">
          <cell r="D118">
            <v>770</v>
          </cell>
        </row>
        <row r="119">
          <cell r="L119">
            <v>7380</v>
          </cell>
        </row>
        <row r="120">
          <cell r="L120">
            <v>1170</v>
          </cell>
        </row>
        <row r="128">
          <cell r="D128">
            <v>770</v>
          </cell>
        </row>
        <row r="129">
          <cell r="L129">
            <v>7380</v>
          </cell>
        </row>
        <row r="130">
          <cell r="L130">
            <v>2340</v>
          </cell>
        </row>
        <row r="138">
          <cell r="D138">
            <v>770</v>
          </cell>
        </row>
        <row r="139">
          <cell r="L139">
            <v>7380</v>
          </cell>
        </row>
        <row r="140">
          <cell r="L140">
            <v>2340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row r="85">
          <cell r="L85">
            <v>520</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STRUCTIONS"/>
      <sheetName val="Name of Bidder"/>
      <sheetName val="Sch-1a"/>
      <sheetName val="Sch-1b "/>
      <sheetName val="Sch-2"/>
      <sheetName val="Sch-3"/>
      <sheetName val="Sch-4a"/>
      <sheetName val="Sch-4b"/>
      <sheetName val="Sch-4c"/>
      <sheetName val="Sch-5"/>
      <sheetName val="Sch-6 "/>
      <sheetName val="Sch-6 (After Discount)"/>
      <sheetName val="Letter of Discount"/>
      <sheetName val="Sch-7a"/>
      <sheetName val="Sch-7b"/>
      <sheetName val="N-W (Cr.)"/>
      <sheetName val="Entry Tax"/>
      <sheetName val="Octroi"/>
      <sheetName val="Other Taxes &amp; Duties"/>
      <sheetName val="Bid Form 2nd Envelope"/>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s>
    <sheetDataSet>
      <sheetData sheetId="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Assumptions"/>
      <sheetName val="Interface"/>
      <sheetName val="Overall Summary"/>
      <sheetName val="Summary - RA"/>
      <sheetName val="Summary - Non RA"/>
      <sheetName val="Dossier Matrix"/>
      <sheetName val="Input-revenues and dossiers"/>
      <sheetName val="Dossier Avail"/>
      <sheetName val="Pivot - Volumes"/>
      <sheetName val="Volumes"/>
      <sheetName val="Patent expiration"/>
      <sheetName val="Turkey 66%"/>
      <sheetName val="base case-calculations"/>
      <sheetName val="upside-calculations"/>
      <sheetName val="Min-FirstAvailable"/>
      <sheetName val="SUMMARY"/>
    </sheetNames>
    <sheetDataSet>
      <sheetData sheetId="0"/>
      <sheetData sheetId="1">
        <row r="9">
          <cell r="F9" t="str">
            <v>Poland</v>
          </cell>
        </row>
        <row r="10">
          <cell r="F10" t="str">
            <v>Mexico</v>
          </cell>
        </row>
        <row r="11">
          <cell r="F11" t="str">
            <v>Brazil</v>
          </cell>
        </row>
        <row r="12">
          <cell r="F12" t="str">
            <v>Russia</v>
          </cell>
        </row>
        <row r="13">
          <cell r="F13" t="str">
            <v>Turkey</v>
          </cell>
        </row>
        <row r="14">
          <cell r="F14" t="str">
            <v>Argentina</v>
          </cell>
        </row>
        <row r="15">
          <cell r="F15" t="str">
            <v>Venezuela</v>
          </cell>
        </row>
        <row r="16">
          <cell r="F16" t="str">
            <v>CAMCAR</v>
          </cell>
        </row>
        <row r="17">
          <cell r="F17" t="str">
            <v>Czech</v>
          </cell>
        </row>
        <row r="18">
          <cell r="F18" t="str">
            <v>Slovak</v>
          </cell>
        </row>
        <row r="19">
          <cell r="F19" t="str">
            <v>Hungary</v>
          </cell>
        </row>
        <row r="20">
          <cell r="F20" t="str">
            <v>Romania</v>
          </cell>
        </row>
        <row r="21">
          <cell r="F21" t="str">
            <v>South Africa</v>
          </cell>
        </row>
        <row r="22">
          <cell r="F22" t="str">
            <v>Saudi</v>
          </cell>
        </row>
        <row r="23">
          <cell r="F23" t="str">
            <v>Gulf</v>
          </cell>
        </row>
        <row r="24">
          <cell r="F24" t="str">
            <v>Algeria</v>
          </cell>
        </row>
        <row r="25">
          <cell r="F25" t="str">
            <v>Egypt</v>
          </cell>
        </row>
        <row r="26">
          <cell r="F26" t="str">
            <v>Kazakhstan</v>
          </cell>
        </row>
        <row r="27">
          <cell r="F27" t="str">
            <v>Ukraine</v>
          </cell>
        </row>
        <row r="28">
          <cell r="F28" t="str">
            <v>Bulgaria</v>
          </cell>
        </row>
        <row r="29">
          <cell r="F29" t="str">
            <v>Thailand</v>
          </cell>
        </row>
        <row r="30">
          <cell r="F30" t="str">
            <v>Philippines</v>
          </cell>
        </row>
        <row r="31">
          <cell r="F31" t="str">
            <v>Vietnam</v>
          </cell>
        </row>
        <row r="32">
          <cell r="F32" t="str">
            <v>Malaysia</v>
          </cell>
        </row>
        <row r="33">
          <cell r="F33" t="e">
            <v>#REF!</v>
          </cell>
        </row>
        <row r="39">
          <cell r="B39" t="str">
            <v>Acetylsalicylic acid</v>
          </cell>
        </row>
        <row r="40">
          <cell r="B40" t="str">
            <v>Ademetionine</v>
          </cell>
        </row>
        <row r="41">
          <cell r="B41" t="str">
            <v>Amisulpride</v>
          </cell>
        </row>
        <row r="42">
          <cell r="B42" t="str">
            <v>Amlodipine + Valsartan</v>
          </cell>
        </row>
        <row r="43">
          <cell r="B43" t="str">
            <v>Amoxicillin + Clarithromycin + Esomeprazole</v>
          </cell>
        </row>
        <row r="44">
          <cell r="B44" t="str">
            <v>Atomoxetine</v>
          </cell>
        </row>
        <row r="45">
          <cell r="B45" t="str">
            <v>Betahistine</v>
          </cell>
        </row>
        <row r="46">
          <cell r="B46" t="str">
            <v>Betamethasone Sodium Phosphate+Betamethasone Dipropionate</v>
          </cell>
        </row>
        <row r="47">
          <cell r="B47" t="str">
            <v>Betamethasone+Loratadine</v>
          </cell>
        </row>
        <row r="48">
          <cell r="B48" t="str">
            <v>Bortezomib</v>
          </cell>
        </row>
        <row r="49">
          <cell r="B49" t="str">
            <v>Buprenorphine</v>
          </cell>
        </row>
        <row r="50">
          <cell r="B50" t="str">
            <v>Capecitabine</v>
          </cell>
        </row>
        <row r="51">
          <cell r="B51" t="str">
            <v>Chondroitinsulfuric Acid + Glucosamine</v>
          </cell>
        </row>
        <row r="52">
          <cell r="B52" t="str">
            <v>Clopidogrel</v>
          </cell>
        </row>
        <row r="53">
          <cell r="B53" t="str">
            <v>Clopidogrel</v>
          </cell>
        </row>
        <row r="54">
          <cell r="B54" t="str">
            <v>Clopidogrel + Acetylsalicylic acid</v>
          </cell>
        </row>
        <row r="55">
          <cell r="B55" t="str">
            <v>Colistin</v>
          </cell>
        </row>
        <row r="56">
          <cell r="B56" t="str">
            <v>Desloratidine</v>
          </cell>
        </row>
        <row r="57">
          <cell r="B57" t="str">
            <v>Desloratidine + Pseudoephedrine</v>
          </cell>
        </row>
        <row r="58">
          <cell r="B58" t="str">
            <v>Desogestrel + Ethinylestradiol</v>
          </cell>
        </row>
        <row r="59">
          <cell r="B59" t="str">
            <v>Dexketoprofen Trometamol</v>
          </cell>
        </row>
        <row r="60">
          <cell r="B60" t="str">
            <v>Diclofenac + Vitamin B</v>
          </cell>
        </row>
        <row r="61">
          <cell r="B61" t="str">
            <v>Diosmin + Hesperidine</v>
          </cell>
        </row>
        <row r="62">
          <cell r="B62" t="str">
            <v>Docetaxel</v>
          </cell>
        </row>
        <row r="63">
          <cell r="B63" t="str">
            <v>Domperidone</v>
          </cell>
        </row>
        <row r="64">
          <cell r="B64" t="str">
            <v>Duloxetine</v>
          </cell>
        </row>
        <row r="65">
          <cell r="B65" t="str">
            <v>Enoxaparin</v>
          </cell>
        </row>
        <row r="66">
          <cell r="B66" t="str">
            <v>Ertapenem</v>
          </cell>
        </row>
        <row r="67">
          <cell r="B67" t="str">
            <v>Escitalopram</v>
          </cell>
        </row>
        <row r="68">
          <cell r="B68" t="str">
            <v>Ethinylestradiol + Gestoden</v>
          </cell>
        </row>
        <row r="69">
          <cell r="B69" t="str">
            <v>Exemestane</v>
          </cell>
        </row>
        <row r="70">
          <cell r="B70" t="str">
            <v>Felodipine + Candesartan</v>
          </cell>
        </row>
        <row r="71">
          <cell r="B71" t="str">
            <v>Fenofibrate</v>
          </cell>
        </row>
        <row r="72">
          <cell r="B72" t="str">
            <v>Fosinopril</v>
          </cell>
        </row>
        <row r="73">
          <cell r="B73" t="str">
            <v>Fosinopril + HCTZ</v>
          </cell>
        </row>
        <row r="74">
          <cell r="B74" t="str">
            <v>Gabapentin</v>
          </cell>
        </row>
        <row r="75">
          <cell r="B75" t="str">
            <v>Galantamine</v>
          </cell>
        </row>
        <row r="76">
          <cell r="B76" t="str">
            <v>Gemcitabine</v>
          </cell>
        </row>
        <row r="77">
          <cell r="B77" t="str">
            <v>Glatiramer Acetate</v>
          </cell>
        </row>
        <row r="78">
          <cell r="B78" t="str">
            <v>Glibenclamide</v>
          </cell>
        </row>
        <row r="79">
          <cell r="B79" t="str">
            <v>Gliclazide</v>
          </cell>
        </row>
        <row r="80">
          <cell r="B80" t="str">
            <v>Glimepiride</v>
          </cell>
        </row>
        <row r="81">
          <cell r="B81" t="str">
            <v>Interferon Beta-1B</v>
          </cell>
        </row>
        <row r="82">
          <cell r="B82" t="str">
            <v>Ipratropium Bromide + Feneterol</v>
          </cell>
        </row>
        <row r="83">
          <cell r="B83" t="str">
            <v>Ipratropium Bromide + Salbutamol</v>
          </cell>
        </row>
        <row r="84">
          <cell r="B84" t="str">
            <v>Ketorolac</v>
          </cell>
        </row>
        <row r="85">
          <cell r="B85" t="str">
            <v>Ketorolac + Tramadol</v>
          </cell>
        </row>
        <row r="86">
          <cell r="B86" t="str">
            <v>Levetiracetam</v>
          </cell>
        </row>
        <row r="87">
          <cell r="B87" t="str">
            <v>Levocetirizine</v>
          </cell>
        </row>
        <row r="88">
          <cell r="B88" t="str">
            <v>Levodopa + Carbidopa + Entacapone</v>
          </cell>
        </row>
        <row r="89">
          <cell r="B89" t="str">
            <v>Mebeverine</v>
          </cell>
        </row>
        <row r="90">
          <cell r="B90" t="str">
            <v>Memantine</v>
          </cell>
        </row>
        <row r="91">
          <cell r="B91" t="str">
            <v>Mesalazine</v>
          </cell>
        </row>
        <row r="92">
          <cell r="B92" t="str">
            <v>Metformin (standard)</v>
          </cell>
        </row>
        <row r="93">
          <cell r="B93" t="str">
            <v>Metformin + Glibenclamide</v>
          </cell>
        </row>
        <row r="94">
          <cell r="B94" t="str">
            <v>Metformin + Glimepiride</v>
          </cell>
        </row>
        <row r="95">
          <cell r="B95" t="str">
            <v>Metformin XR</v>
          </cell>
        </row>
        <row r="96">
          <cell r="B96" t="str">
            <v>Metoclopramide + Omeprazole</v>
          </cell>
        </row>
        <row r="97">
          <cell r="B97" t="str">
            <v>Montelukast</v>
          </cell>
        </row>
        <row r="98">
          <cell r="B98" t="str">
            <v>Nimesulide Betadex</v>
          </cell>
        </row>
        <row r="99">
          <cell r="B99" t="str">
            <v>Nimesulide+Paracetamol</v>
          </cell>
        </row>
        <row r="100">
          <cell r="B100" t="str">
            <v>Nitazoxanide</v>
          </cell>
        </row>
        <row r="101">
          <cell r="B101" t="str">
            <v>Orlistat</v>
          </cell>
        </row>
        <row r="102">
          <cell r="B102" t="str">
            <v>Oxcarbazepine</v>
          </cell>
        </row>
        <row r="103">
          <cell r="B103" t="str">
            <v>Paracetamol + Codeine</v>
          </cell>
        </row>
        <row r="104">
          <cell r="B104" t="str">
            <v>Paracetamol + Tramadol</v>
          </cell>
        </row>
        <row r="105">
          <cell r="B105" t="str">
            <v>Pemetrexed</v>
          </cell>
        </row>
        <row r="106">
          <cell r="B106" t="str">
            <v>Perindopril</v>
          </cell>
        </row>
        <row r="107">
          <cell r="B107" t="str">
            <v>Pinaverium Bromide</v>
          </cell>
        </row>
        <row r="108">
          <cell r="B108" t="str">
            <v>Pinaverium Bromide + Dimethicone</v>
          </cell>
        </row>
        <row r="109">
          <cell r="B109" t="str">
            <v>Pioglitazone</v>
          </cell>
        </row>
        <row r="110">
          <cell r="B110" t="str">
            <v>Pioglitazone + Metformin</v>
          </cell>
        </row>
        <row r="111">
          <cell r="B111" t="str">
            <v>Piperacillin + Tazobactam</v>
          </cell>
        </row>
        <row r="112">
          <cell r="B112" t="str">
            <v>Pramipexole</v>
          </cell>
        </row>
        <row r="113">
          <cell r="B113" t="str">
            <v>Pregabalin</v>
          </cell>
        </row>
        <row r="114">
          <cell r="B114" t="str">
            <v>Rivastigmine</v>
          </cell>
        </row>
        <row r="115">
          <cell r="B115" t="str">
            <v>Rivastigmine + Memantine</v>
          </cell>
        </row>
        <row r="116">
          <cell r="B116" t="str">
            <v>Sibutramine</v>
          </cell>
        </row>
        <row r="117">
          <cell r="B117" t="str">
            <v>Sulodexide</v>
          </cell>
        </row>
        <row r="118">
          <cell r="B118" t="str">
            <v>Temozolomide</v>
          </cell>
        </row>
        <row r="119">
          <cell r="B119" t="str">
            <v>Tianeptine</v>
          </cell>
        </row>
        <row r="120">
          <cell r="B120" t="str">
            <v>Tiotropium Bromide</v>
          </cell>
        </row>
        <row r="121">
          <cell r="B121" t="str">
            <v>Topiramate</v>
          </cell>
        </row>
        <row r="122">
          <cell r="B122" t="str">
            <v>Trimebutine</v>
          </cell>
        </row>
        <row r="123">
          <cell r="B123" t="str">
            <v>Trimetazidine</v>
          </cell>
        </row>
        <row r="124">
          <cell r="B124" t="str">
            <v>Valproate semisodium</v>
          </cell>
        </row>
        <row r="125">
          <cell r="B125" t="str">
            <v>Valproic Acid</v>
          </cell>
        </row>
        <row r="126">
          <cell r="B126" t="str">
            <v>Valsartan</v>
          </cell>
        </row>
        <row r="127">
          <cell r="B127" t="str">
            <v>Valsartan + HCTZ</v>
          </cell>
        </row>
        <row r="128">
          <cell r="B128" t="str">
            <v>Venlafaxine XR</v>
          </cell>
        </row>
        <row r="129">
          <cell r="B129" t="str">
            <v>Voriconazole</v>
          </cell>
        </row>
        <row r="130">
          <cell r="B130" t="str">
            <v>Zoledronic Acid</v>
          </cell>
        </row>
        <row r="131">
          <cell r="B131" t="str">
            <v>OTHER</v>
          </cell>
        </row>
        <row r="132">
          <cell r="B132" t="str">
            <v>LOCAL BGX</v>
          </cell>
        </row>
        <row r="133">
          <cell r="B133" t="str">
            <v>Metformin XR + Glimepiride</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Key Assumptions"/>
      <sheetName val="Output Page"/>
      <sheetName val="Funding summary"/>
      <sheetName val="Appendix"/>
      <sheetName val="Data"/>
      <sheetName val="Funding data"/>
      <sheetName val="Reserve Addition"/>
      <sheetName val="Production Profile"/>
      <sheetName val="Capex + Dep Estimation"/>
      <sheetName val="Cash Flow Calculation"/>
      <sheetName val="Income Statement"/>
      <sheetName val="Assumptions"/>
    </sheetNames>
    <sheetDataSet>
      <sheetData sheetId="0"/>
      <sheetData sheetId="1">
        <row r="12">
          <cell r="C12">
            <v>0.57999999999999996</v>
          </cell>
        </row>
        <row r="13">
          <cell r="C13">
            <v>80</v>
          </cell>
        </row>
        <row r="16">
          <cell r="C16">
            <v>45</v>
          </cell>
        </row>
      </sheetData>
      <sheetData sheetId="2"/>
      <sheetData sheetId="3"/>
      <sheetData sheetId="4"/>
      <sheetData sheetId="5"/>
      <sheetData sheetId="6"/>
      <sheetData sheetId="7"/>
      <sheetData sheetId="8">
        <row r="8">
          <cell r="C8">
            <v>300</v>
          </cell>
        </row>
      </sheetData>
      <sheetData sheetId="9"/>
      <sheetData sheetId="10"/>
      <sheetData sheetId="11"/>
      <sheetData sheetId="12"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 val="Key Assumptions"/>
      <sheetName val="Production Profile"/>
      <sheetName val="Master Sheet"/>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two-way slab"/>
    </sheetNames>
    <sheetDataSet>
      <sheetData sheetId="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3"/>
    </sheetNames>
    <sheetDataSet>
      <sheetData sheetId="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 val="Sch-3"/>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 sheetId="6"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F)"/>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 FDN"/>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cell r="B3">
            <v>1</v>
          </cell>
          <cell r="C3" t="str">
            <v>5/4</v>
          </cell>
          <cell r="D3" t="str">
            <v>DA+0</v>
          </cell>
          <cell r="E3">
            <v>43506</v>
          </cell>
          <cell r="F3" t="str">
            <v>PM Construction</v>
          </cell>
          <cell r="G3">
            <v>1790.09</v>
          </cell>
          <cell r="H3">
            <v>2410.63</v>
          </cell>
          <cell r="I3">
            <v>268.39999999999998</v>
          </cell>
          <cell r="J3">
            <v>4469.12</v>
          </cell>
          <cell r="K3">
            <v>43540</v>
          </cell>
          <cell r="L3">
            <v>0</v>
          </cell>
          <cell r="M3">
            <v>0</v>
          </cell>
          <cell r="N3">
            <v>0</v>
          </cell>
          <cell r="O3">
            <v>0</v>
          </cell>
        </row>
        <row r="4">
          <cell r="A4" t="str">
            <v>132KV DC Gaya-Jehanabad TL Line</v>
          </cell>
          <cell r="B4">
            <v>2</v>
          </cell>
          <cell r="C4" t="str">
            <v>5/3</v>
          </cell>
          <cell r="D4" t="str">
            <v>DA+0</v>
          </cell>
          <cell r="E4">
            <v>43512</v>
          </cell>
          <cell r="F4" t="str">
            <v>PM Construction</v>
          </cell>
          <cell r="G4">
            <v>1790.09</v>
          </cell>
          <cell r="H4">
            <v>2410.63</v>
          </cell>
          <cell r="I4">
            <v>268.39999999999998</v>
          </cell>
          <cell r="J4">
            <v>4469.12</v>
          </cell>
          <cell r="K4">
            <v>43540</v>
          </cell>
          <cell r="L4">
            <v>0</v>
          </cell>
          <cell r="M4">
            <v>0</v>
          </cell>
          <cell r="N4">
            <v>0</v>
          </cell>
          <cell r="O4">
            <v>0</v>
          </cell>
        </row>
        <row r="5">
          <cell r="A5" t="str">
            <v>132KV DC Gaya-Jehanabad TL Line</v>
          </cell>
          <cell r="B5">
            <v>3</v>
          </cell>
          <cell r="C5" t="str">
            <v>4/1</v>
          </cell>
          <cell r="D5" t="str">
            <v>DA+0</v>
          </cell>
          <cell r="E5">
            <v>43515</v>
          </cell>
          <cell r="F5" t="str">
            <v>PM Construction</v>
          </cell>
          <cell r="G5">
            <v>1790.09</v>
          </cell>
          <cell r="H5">
            <v>2410.63</v>
          </cell>
          <cell r="I5">
            <v>268.39999999999998</v>
          </cell>
          <cell r="J5">
            <v>4469.12</v>
          </cell>
          <cell r="K5">
            <v>43540</v>
          </cell>
          <cell r="L5">
            <v>0</v>
          </cell>
          <cell r="M5">
            <v>0</v>
          </cell>
          <cell r="N5">
            <v>0</v>
          </cell>
          <cell r="O5">
            <v>0</v>
          </cell>
        </row>
        <row r="6">
          <cell r="A6" t="str">
            <v>132KV DC Gaya-Jehanabad TL Line</v>
          </cell>
          <cell r="B6">
            <v>4</v>
          </cell>
          <cell r="C6" t="str">
            <v>5/2</v>
          </cell>
          <cell r="D6" t="str">
            <v>DA+6</v>
          </cell>
          <cell r="E6">
            <v>43516</v>
          </cell>
          <cell r="F6" t="str">
            <v>PM Construction</v>
          </cell>
          <cell r="G6">
            <v>2215.29</v>
          </cell>
          <cell r="H6">
            <v>3100.9900000000002</v>
          </cell>
          <cell r="I6">
            <v>319.08999999999997</v>
          </cell>
          <cell r="J6">
            <v>5635.3700000000008</v>
          </cell>
          <cell r="K6">
            <v>43540</v>
          </cell>
          <cell r="L6">
            <v>0</v>
          </cell>
          <cell r="M6">
            <v>0</v>
          </cell>
          <cell r="N6">
            <v>0</v>
          </cell>
          <cell r="O6">
            <v>0</v>
          </cell>
        </row>
        <row r="7">
          <cell r="A7" t="str">
            <v>132KV DC Gaya-Jehanabad TL Line</v>
          </cell>
          <cell r="B7">
            <v>5</v>
          </cell>
          <cell r="C7" t="str">
            <v>5/1</v>
          </cell>
          <cell r="D7" t="str">
            <v>DA+0</v>
          </cell>
          <cell r="E7">
            <v>43522</v>
          </cell>
          <cell r="F7" t="str">
            <v>PM Construction</v>
          </cell>
          <cell r="G7">
            <v>1790.09</v>
          </cell>
          <cell r="H7">
            <v>2410.63</v>
          </cell>
          <cell r="I7">
            <v>268.39999999999998</v>
          </cell>
          <cell r="J7">
            <v>4469.12</v>
          </cell>
          <cell r="K7">
            <v>43540</v>
          </cell>
          <cell r="L7">
            <v>0</v>
          </cell>
          <cell r="M7">
            <v>0</v>
          </cell>
          <cell r="N7">
            <v>0</v>
          </cell>
          <cell r="O7">
            <v>0</v>
          </cell>
        </row>
        <row r="8">
          <cell r="A8" t="str">
            <v>132KV DC Gaya-Jehanabad TL Line</v>
          </cell>
          <cell r="B8">
            <v>6</v>
          </cell>
          <cell r="C8" t="str">
            <v>2/2</v>
          </cell>
          <cell r="D8" t="str">
            <v>DA+0</v>
          </cell>
          <cell r="E8">
            <v>43524</v>
          </cell>
          <cell r="F8" t="str">
            <v>PM Construction</v>
          </cell>
          <cell r="G8">
            <v>1790.09</v>
          </cell>
          <cell r="H8">
            <v>2410.63</v>
          </cell>
          <cell r="I8">
            <v>268.39999999999998</v>
          </cell>
          <cell r="J8">
            <v>4469.12</v>
          </cell>
          <cell r="K8">
            <v>43540</v>
          </cell>
          <cell r="L8">
            <v>0</v>
          </cell>
          <cell r="M8">
            <v>0</v>
          </cell>
          <cell r="N8">
            <v>0</v>
          </cell>
          <cell r="O8">
            <v>0</v>
          </cell>
        </row>
        <row r="9">
          <cell r="A9" t="str">
            <v>132KV DC Gaya-Jehanabad TL Line</v>
          </cell>
          <cell r="B9">
            <v>7</v>
          </cell>
          <cell r="C9" t="str">
            <v>5/5</v>
          </cell>
          <cell r="D9" t="str">
            <v>DA+0</v>
          </cell>
          <cell r="E9">
            <v>43524</v>
          </cell>
          <cell r="F9" t="str">
            <v>PM Construction</v>
          </cell>
          <cell r="G9">
            <v>1790.09</v>
          </cell>
          <cell r="H9">
            <v>2410.63</v>
          </cell>
          <cell r="I9">
            <v>268.39999999999998</v>
          </cell>
          <cell r="J9">
            <v>4469.12</v>
          </cell>
          <cell r="K9">
            <v>43540</v>
          </cell>
          <cell r="L9">
            <v>0</v>
          </cell>
          <cell r="M9">
            <v>0</v>
          </cell>
          <cell r="N9">
            <v>0</v>
          </cell>
          <cell r="O9">
            <v>0</v>
          </cell>
        </row>
        <row r="10">
          <cell r="A10" t="str">
            <v>132KV DC Gaya-Jehanabad TL Line</v>
          </cell>
          <cell r="B10">
            <v>8</v>
          </cell>
          <cell r="C10" t="str">
            <v>2/1</v>
          </cell>
          <cell r="D10" t="str">
            <v>DA+6</v>
          </cell>
          <cell r="E10">
            <v>43526</v>
          </cell>
          <cell r="F10" t="str">
            <v>PM Construction</v>
          </cell>
          <cell r="G10">
            <v>2215.29</v>
          </cell>
          <cell r="H10">
            <v>3100.9900000000002</v>
          </cell>
          <cell r="I10">
            <v>319.08999999999997</v>
          </cell>
          <cell r="J10">
            <v>5635.3700000000008</v>
          </cell>
          <cell r="K10">
            <v>43540</v>
          </cell>
          <cell r="L10">
            <v>0</v>
          </cell>
          <cell r="M10">
            <v>0</v>
          </cell>
          <cell r="N10">
            <v>0</v>
          </cell>
          <cell r="O10">
            <v>0</v>
          </cell>
        </row>
        <row r="11">
          <cell r="A11" t="str">
            <v>132KV DC Gaya-Jehanabad TL Line</v>
          </cell>
          <cell r="B11">
            <v>9</v>
          </cell>
          <cell r="C11" t="str">
            <v>1/0</v>
          </cell>
          <cell r="D11" t="str">
            <v>DD+0</v>
          </cell>
          <cell r="E11">
            <v>43529</v>
          </cell>
          <cell r="F11" t="str">
            <v>PM Construction</v>
          </cell>
          <cell r="G11">
            <v>3603.65</v>
          </cell>
          <cell r="H11">
            <v>4792.1000000000004</v>
          </cell>
          <cell r="I11">
            <v>383.11</v>
          </cell>
          <cell r="J11">
            <v>8778.86</v>
          </cell>
          <cell r="K11">
            <v>43540</v>
          </cell>
          <cell r="L11">
            <v>0</v>
          </cell>
          <cell r="M11">
            <v>0</v>
          </cell>
          <cell r="N11">
            <v>0</v>
          </cell>
          <cell r="O11">
            <v>0</v>
          </cell>
        </row>
        <row r="12">
          <cell r="A12" t="str">
            <v>132KV DC Gaya-Jehanabad TL Line</v>
          </cell>
          <cell r="B12">
            <v>10</v>
          </cell>
          <cell r="C12" t="str">
            <v>6/1</v>
          </cell>
          <cell r="D12" t="str">
            <v>DA+0</v>
          </cell>
          <cell r="E12">
            <v>43529</v>
          </cell>
          <cell r="F12" t="str">
            <v>PM Construction</v>
          </cell>
          <cell r="G12">
            <v>1790.09</v>
          </cell>
          <cell r="H12">
            <v>2410.63</v>
          </cell>
          <cell r="I12">
            <v>268.39999999999998</v>
          </cell>
          <cell r="J12">
            <v>4469.12</v>
          </cell>
          <cell r="K12" t="str">
            <v>TT Changed</v>
          </cell>
          <cell r="L12">
            <v>0</v>
          </cell>
          <cell r="M12">
            <v>0</v>
          </cell>
          <cell r="N12">
            <v>0</v>
          </cell>
          <cell r="O12">
            <v>0</v>
          </cell>
        </row>
        <row r="13">
          <cell r="A13" t="str">
            <v>132KV DC Gaya-Jehanabad TL Line</v>
          </cell>
          <cell r="B13">
            <v>11</v>
          </cell>
          <cell r="C13" t="str">
            <v>9/1</v>
          </cell>
          <cell r="D13" t="str">
            <v>DA+6</v>
          </cell>
          <cell r="E13">
            <v>43531</v>
          </cell>
          <cell r="F13" t="str">
            <v>PM Construction</v>
          </cell>
          <cell r="G13">
            <v>2215.29</v>
          </cell>
          <cell r="H13">
            <v>3100.9900000000002</v>
          </cell>
          <cell r="I13">
            <v>319.08999999999997</v>
          </cell>
          <cell r="J13">
            <v>5635.3700000000008</v>
          </cell>
          <cell r="K13">
            <v>43540</v>
          </cell>
          <cell r="L13">
            <v>0</v>
          </cell>
          <cell r="M13">
            <v>0</v>
          </cell>
          <cell r="N13">
            <v>0</v>
          </cell>
          <cell r="O13">
            <v>0</v>
          </cell>
        </row>
        <row r="14">
          <cell r="A14" t="str">
            <v>132KV DC Gaya-Jehanabad TL Line</v>
          </cell>
          <cell r="B14">
            <v>12</v>
          </cell>
          <cell r="C14" t="str">
            <v>12/4</v>
          </cell>
          <cell r="D14" t="str">
            <v>DA+3</v>
          </cell>
          <cell r="E14">
            <v>43535</v>
          </cell>
          <cell r="F14" t="str">
            <v>PM Construction</v>
          </cell>
          <cell r="G14">
            <v>2060.42</v>
          </cell>
          <cell r="H14">
            <v>2809.9300000000003</v>
          </cell>
          <cell r="I14">
            <v>303.47999999999996</v>
          </cell>
          <cell r="J14">
            <v>5173.83</v>
          </cell>
          <cell r="K14">
            <v>43540</v>
          </cell>
          <cell r="L14">
            <v>0</v>
          </cell>
          <cell r="M14">
            <v>0</v>
          </cell>
          <cell r="N14">
            <v>0</v>
          </cell>
          <cell r="O14">
            <v>0</v>
          </cell>
        </row>
        <row r="15">
          <cell r="A15" t="str">
            <v>132KV DC Gaya-Jehanabad TL Line</v>
          </cell>
          <cell r="B15">
            <v>13</v>
          </cell>
          <cell r="C15" t="str">
            <v>4/0</v>
          </cell>
          <cell r="D15" t="str">
            <v>DD+0</v>
          </cell>
          <cell r="E15">
            <v>43536</v>
          </cell>
          <cell r="F15" t="str">
            <v>PM Construction</v>
          </cell>
          <cell r="G15">
            <v>3603.65</v>
          </cell>
          <cell r="H15">
            <v>4792.1000000000004</v>
          </cell>
          <cell r="I15">
            <v>383.11</v>
          </cell>
          <cell r="J15">
            <v>8778.86</v>
          </cell>
          <cell r="K15">
            <v>43540</v>
          </cell>
          <cell r="L15">
            <v>0</v>
          </cell>
          <cell r="M15">
            <v>0</v>
          </cell>
          <cell r="N15">
            <v>0</v>
          </cell>
          <cell r="O15">
            <v>0</v>
          </cell>
        </row>
        <row r="16">
          <cell r="A16" t="str">
            <v>132KV DC Gaya-Jehanabad TL Line</v>
          </cell>
          <cell r="B16">
            <v>14</v>
          </cell>
          <cell r="C16" t="str">
            <v>3/2</v>
          </cell>
          <cell r="D16" t="str">
            <v>DA+0</v>
          </cell>
          <cell r="E16">
            <v>43537</v>
          </cell>
          <cell r="F16" t="str">
            <v>PM Construction</v>
          </cell>
          <cell r="G16">
            <v>1790.09</v>
          </cell>
          <cell r="H16">
            <v>2410.63</v>
          </cell>
          <cell r="I16">
            <v>268.39999999999998</v>
          </cell>
          <cell r="J16">
            <v>4469.12</v>
          </cell>
          <cell r="K16">
            <v>43540</v>
          </cell>
          <cell r="L16">
            <v>0</v>
          </cell>
          <cell r="M16">
            <v>0</v>
          </cell>
          <cell r="N16">
            <v>0</v>
          </cell>
          <cell r="O16">
            <v>0</v>
          </cell>
        </row>
        <row r="17">
          <cell r="A17" t="str">
            <v>132KV DC Gaya-Jehanabad TL Line</v>
          </cell>
          <cell r="B17">
            <v>15</v>
          </cell>
          <cell r="C17" t="str">
            <v>3/1</v>
          </cell>
          <cell r="D17" t="str">
            <v>DA+3</v>
          </cell>
          <cell r="E17">
            <v>43539</v>
          </cell>
          <cell r="F17" t="str">
            <v>PM Construction</v>
          </cell>
          <cell r="G17">
            <v>2060.42</v>
          </cell>
          <cell r="H17">
            <v>2809.9300000000003</v>
          </cell>
          <cell r="I17">
            <v>303.47999999999996</v>
          </cell>
          <cell r="J17">
            <v>5173.83</v>
          </cell>
          <cell r="K17">
            <v>43540</v>
          </cell>
          <cell r="L17">
            <v>0</v>
          </cell>
          <cell r="M17">
            <v>0</v>
          </cell>
          <cell r="N17">
            <v>0</v>
          </cell>
          <cell r="O17">
            <v>0</v>
          </cell>
        </row>
        <row r="18">
          <cell r="A18" t="str">
            <v>132KV DC Gaya-Jehanabad TL Line</v>
          </cell>
          <cell r="B18">
            <v>16</v>
          </cell>
          <cell r="C18" t="str">
            <v>12/5</v>
          </cell>
          <cell r="D18" t="str">
            <v>DA+6</v>
          </cell>
          <cell r="E18">
            <v>43541</v>
          </cell>
          <cell r="F18" t="str">
            <v>PM Construction</v>
          </cell>
          <cell r="G18">
            <v>2215.29</v>
          </cell>
          <cell r="H18">
            <v>3100.9900000000002</v>
          </cell>
          <cell r="I18">
            <v>319.08999999999997</v>
          </cell>
          <cell r="J18">
            <v>5635.3700000000008</v>
          </cell>
          <cell r="K18">
            <v>43548</v>
          </cell>
          <cell r="L18">
            <v>0</v>
          </cell>
          <cell r="M18">
            <v>0</v>
          </cell>
          <cell r="N18">
            <v>0</v>
          </cell>
          <cell r="O18">
            <v>0</v>
          </cell>
        </row>
        <row r="19">
          <cell r="A19" t="str">
            <v>132KV DC Gaya-Jehanabad TL Line</v>
          </cell>
          <cell r="B19">
            <v>17</v>
          </cell>
          <cell r="C19" t="str">
            <v>2/0</v>
          </cell>
          <cell r="D19" t="str">
            <v>DD+0</v>
          </cell>
          <cell r="E19">
            <v>43543</v>
          </cell>
          <cell r="F19" t="str">
            <v>PM Construction</v>
          </cell>
          <cell r="G19">
            <v>3603.65</v>
          </cell>
          <cell r="H19">
            <v>4792.1000000000004</v>
          </cell>
          <cell r="I19">
            <v>383.11</v>
          </cell>
          <cell r="J19">
            <v>8778.86</v>
          </cell>
          <cell r="K19">
            <v>43548</v>
          </cell>
          <cell r="L19">
            <v>0</v>
          </cell>
          <cell r="M19">
            <v>0</v>
          </cell>
          <cell r="N19">
            <v>0</v>
          </cell>
          <cell r="O19">
            <v>0</v>
          </cell>
        </row>
        <row r="20">
          <cell r="A20" t="str">
            <v>132KV DC Gaya-Jehanabad TL Line</v>
          </cell>
          <cell r="B20">
            <v>18</v>
          </cell>
          <cell r="C20" t="str">
            <v>14/1</v>
          </cell>
          <cell r="D20" t="str">
            <v>DA+6</v>
          </cell>
          <cell r="E20">
            <v>43544</v>
          </cell>
          <cell r="F20" t="str">
            <v>Brajesh Kumar</v>
          </cell>
          <cell r="G20">
            <v>2215.29</v>
          </cell>
          <cell r="H20">
            <v>3100.9900000000002</v>
          </cell>
          <cell r="I20">
            <v>319.08999999999997</v>
          </cell>
          <cell r="J20">
            <v>5635.3700000000008</v>
          </cell>
          <cell r="K20" t="str">
            <v>yes</v>
          </cell>
          <cell r="L20">
            <v>0</v>
          </cell>
          <cell r="M20">
            <v>0</v>
          </cell>
          <cell r="N20">
            <v>0</v>
          </cell>
          <cell r="O20">
            <v>0</v>
          </cell>
        </row>
        <row r="21">
          <cell r="A21" t="str">
            <v>132KV DC Gaya-Jehanabad TL Line</v>
          </cell>
          <cell r="B21">
            <v>19</v>
          </cell>
          <cell r="C21" t="str">
            <v>3/3</v>
          </cell>
          <cell r="D21" t="str">
            <v>DA+3</v>
          </cell>
          <cell r="E21">
            <v>43548</v>
          </cell>
          <cell r="F21" t="str">
            <v>PM Construction</v>
          </cell>
          <cell r="G21">
            <v>2060.42</v>
          </cell>
          <cell r="H21">
            <v>2809.9300000000003</v>
          </cell>
          <cell r="I21">
            <v>303.47999999999996</v>
          </cell>
          <cell r="J21">
            <v>5173.83</v>
          </cell>
          <cell r="K21">
            <v>43552</v>
          </cell>
          <cell r="L21">
            <v>0</v>
          </cell>
          <cell r="M21">
            <v>0</v>
          </cell>
          <cell r="N21">
            <v>0</v>
          </cell>
          <cell r="O21">
            <v>0</v>
          </cell>
        </row>
        <row r="22">
          <cell r="A22" t="str">
            <v>132KV DC Gaya-Jehanabad TL Line</v>
          </cell>
          <cell r="B22">
            <v>20</v>
          </cell>
          <cell r="C22" t="str">
            <v>15/5</v>
          </cell>
          <cell r="D22" t="str">
            <v>DA+3</v>
          </cell>
          <cell r="E22">
            <v>43551</v>
          </cell>
          <cell r="F22" t="str">
            <v>Brajesh Kumar</v>
          </cell>
          <cell r="G22">
            <v>2060.42</v>
          </cell>
          <cell r="H22">
            <v>2809.9300000000003</v>
          </cell>
          <cell r="I22">
            <v>303.47999999999996</v>
          </cell>
          <cell r="J22">
            <v>5173.83</v>
          </cell>
          <cell r="K22" t="str">
            <v>yes</v>
          </cell>
          <cell r="L22">
            <v>0</v>
          </cell>
          <cell r="M22">
            <v>0</v>
          </cell>
          <cell r="N22">
            <v>0</v>
          </cell>
          <cell r="O22">
            <v>0</v>
          </cell>
        </row>
        <row r="23">
          <cell r="A23" t="str">
            <v>132KV DC Gaya-Jehanabad TL Line</v>
          </cell>
          <cell r="B23">
            <v>21</v>
          </cell>
          <cell r="C23" t="str">
            <v>15/6</v>
          </cell>
          <cell r="D23" t="str">
            <v>DA+0</v>
          </cell>
          <cell r="E23">
            <v>43551</v>
          </cell>
          <cell r="F23" t="str">
            <v>Lallan Mehta</v>
          </cell>
          <cell r="G23">
            <v>1790.09</v>
          </cell>
          <cell r="H23">
            <v>2410.63</v>
          </cell>
          <cell r="I23">
            <v>268.39999999999998</v>
          </cell>
          <cell r="J23">
            <v>4469.12</v>
          </cell>
          <cell r="K23" t="str">
            <v>yes</v>
          </cell>
          <cell r="L23">
            <v>0</v>
          </cell>
          <cell r="M23">
            <v>0</v>
          </cell>
          <cell r="N23">
            <v>0</v>
          </cell>
          <cell r="O23">
            <v>0</v>
          </cell>
        </row>
        <row r="24">
          <cell r="A24" t="str">
            <v>132KV DC Gaya-Jehanabad TL Line</v>
          </cell>
          <cell r="B24">
            <v>22</v>
          </cell>
          <cell r="C24" t="str">
            <v>15/7</v>
          </cell>
          <cell r="D24" t="str">
            <v>DA+3</v>
          </cell>
          <cell r="E24">
            <v>43552</v>
          </cell>
          <cell r="F24" t="str">
            <v>Lallan Mehta</v>
          </cell>
          <cell r="G24">
            <v>2060.42</v>
          </cell>
          <cell r="H24">
            <v>2809.9300000000003</v>
          </cell>
          <cell r="I24">
            <v>303.47999999999996</v>
          </cell>
          <cell r="J24">
            <v>5173.83</v>
          </cell>
          <cell r="K24" t="str">
            <v>yes</v>
          </cell>
          <cell r="L24">
            <v>0</v>
          </cell>
          <cell r="M24">
            <v>0</v>
          </cell>
          <cell r="N24">
            <v>0</v>
          </cell>
          <cell r="O24">
            <v>0</v>
          </cell>
        </row>
        <row r="25">
          <cell r="A25" t="str">
            <v>132KV DC Gaya-Jehanabad TL Line</v>
          </cell>
          <cell r="B25">
            <v>23</v>
          </cell>
          <cell r="C25" t="str">
            <v>18/6</v>
          </cell>
          <cell r="D25" t="str">
            <v>DA+6</v>
          </cell>
          <cell r="E25">
            <v>43552</v>
          </cell>
          <cell r="F25" t="str">
            <v>PM Construction</v>
          </cell>
          <cell r="G25">
            <v>2215.29</v>
          </cell>
          <cell r="H25">
            <v>3100.9900000000002</v>
          </cell>
          <cell r="I25">
            <v>319.08999999999997</v>
          </cell>
          <cell r="J25">
            <v>5635.3700000000008</v>
          </cell>
          <cell r="K25">
            <v>43560</v>
          </cell>
          <cell r="L25">
            <v>0</v>
          </cell>
          <cell r="M25">
            <v>0</v>
          </cell>
          <cell r="N25">
            <v>0</v>
          </cell>
          <cell r="O25">
            <v>0</v>
          </cell>
        </row>
        <row r="26">
          <cell r="A26" t="str">
            <v>132KV DC Gaya-Jehanabad TL Line</v>
          </cell>
          <cell r="B26">
            <v>24</v>
          </cell>
          <cell r="C26" t="str">
            <v>15/3</v>
          </cell>
          <cell r="D26" t="str">
            <v>DA+6</v>
          </cell>
          <cell r="E26">
            <v>43553</v>
          </cell>
          <cell r="F26" t="str">
            <v>Brajesh Kumar</v>
          </cell>
          <cell r="G26">
            <v>2215.29</v>
          </cell>
          <cell r="H26">
            <v>3100.9900000000002</v>
          </cell>
          <cell r="I26">
            <v>319.08999999999997</v>
          </cell>
          <cell r="J26">
            <v>5635.3700000000008</v>
          </cell>
          <cell r="K26" t="str">
            <v>yes</v>
          </cell>
          <cell r="L26">
            <v>0</v>
          </cell>
          <cell r="M26">
            <v>0</v>
          </cell>
          <cell r="N26">
            <v>0</v>
          </cell>
          <cell r="O26">
            <v>0</v>
          </cell>
        </row>
        <row r="27">
          <cell r="A27" t="str">
            <v>132KV DC Gaya-Jehanabad TL Line</v>
          </cell>
          <cell r="B27">
            <v>25</v>
          </cell>
          <cell r="C27" t="str">
            <v>15/8</v>
          </cell>
          <cell r="D27" t="str">
            <v>DA+0</v>
          </cell>
          <cell r="E27">
            <v>43553</v>
          </cell>
          <cell r="F27" t="str">
            <v>Lallan Mehta</v>
          </cell>
          <cell r="G27">
            <v>1790.09</v>
          </cell>
          <cell r="H27">
            <v>2410.63</v>
          </cell>
          <cell r="I27">
            <v>268.39999999999998</v>
          </cell>
          <cell r="J27">
            <v>4469.12</v>
          </cell>
          <cell r="K27" t="str">
            <v>yes</v>
          </cell>
          <cell r="L27">
            <v>0</v>
          </cell>
          <cell r="M27">
            <v>0</v>
          </cell>
          <cell r="N27">
            <v>0</v>
          </cell>
          <cell r="O27">
            <v>0</v>
          </cell>
        </row>
        <row r="28">
          <cell r="A28" t="str">
            <v>132KV DC Gaya-Jehanabad TL Line</v>
          </cell>
          <cell r="B28">
            <v>26</v>
          </cell>
          <cell r="C28" t="str">
            <v>18/7</v>
          </cell>
          <cell r="D28" t="str">
            <v>DA+3</v>
          </cell>
          <cell r="E28">
            <v>43554</v>
          </cell>
          <cell r="F28" t="str">
            <v>PM Construction</v>
          </cell>
          <cell r="G28">
            <v>2060.42</v>
          </cell>
          <cell r="H28">
            <v>2809.9300000000003</v>
          </cell>
          <cell r="I28">
            <v>303.47999999999996</v>
          </cell>
          <cell r="J28">
            <v>5173.83</v>
          </cell>
          <cell r="K28">
            <v>43560</v>
          </cell>
          <cell r="L28">
            <v>0</v>
          </cell>
          <cell r="M28">
            <v>0</v>
          </cell>
          <cell r="N28">
            <v>0</v>
          </cell>
          <cell r="O28">
            <v>0</v>
          </cell>
        </row>
        <row r="29">
          <cell r="A29" t="str">
            <v>132KV DC Gaya-Jehanabad TL Line</v>
          </cell>
          <cell r="B29">
            <v>27</v>
          </cell>
          <cell r="C29" t="str">
            <v>15/4</v>
          </cell>
          <cell r="D29" t="str">
            <v>DA+0</v>
          </cell>
          <cell r="E29">
            <v>43555</v>
          </cell>
          <cell r="F29" t="str">
            <v>Brajesh Kumar</v>
          </cell>
          <cell r="G29">
            <v>1790.09</v>
          </cell>
          <cell r="H29">
            <v>2410.63</v>
          </cell>
          <cell r="I29">
            <v>268.39999999999998</v>
          </cell>
          <cell r="J29">
            <v>4469.12</v>
          </cell>
          <cell r="K29" t="str">
            <v>yes</v>
          </cell>
          <cell r="L29">
            <v>0</v>
          </cell>
          <cell r="M29">
            <v>0</v>
          </cell>
          <cell r="N29">
            <v>0</v>
          </cell>
          <cell r="O29">
            <v>0</v>
          </cell>
        </row>
        <row r="30">
          <cell r="A30" t="str">
            <v>132KV DC Gaya-Jehanabad TL Line</v>
          </cell>
          <cell r="B30">
            <v>28</v>
          </cell>
          <cell r="C30" t="str">
            <v>18/1</v>
          </cell>
          <cell r="D30" t="str">
            <v>DA+6</v>
          </cell>
          <cell r="E30">
            <v>43555</v>
          </cell>
          <cell r="F30" t="str">
            <v>Lallan Mehta</v>
          </cell>
          <cell r="G30">
            <v>2215.29</v>
          </cell>
          <cell r="H30">
            <v>3100.9900000000002</v>
          </cell>
          <cell r="I30">
            <v>319.08999999999997</v>
          </cell>
          <cell r="J30">
            <v>5635.3700000000008</v>
          </cell>
          <cell r="K30" t="str">
            <v>yes</v>
          </cell>
          <cell r="L30">
            <v>0</v>
          </cell>
          <cell r="M30">
            <v>0</v>
          </cell>
          <cell r="N30">
            <v>0</v>
          </cell>
          <cell r="O30">
            <v>0</v>
          </cell>
        </row>
        <row r="31">
          <cell r="A31" t="str">
            <v>132KV DC Gaya-Jehanabad TL Line</v>
          </cell>
          <cell r="B31">
            <v>29</v>
          </cell>
          <cell r="C31" t="str">
            <v>18/2</v>
          </cell>
          <cell r="D31" t="str">
            <v>DA+6</v>
          </cell>
          <cell r="E31">
            <v>43556</v>
          </cell>
          <cell r="F31" t="str">
            <v>Lallan Mehta</v>
          </cell>
          <cell r="G31">
            <v>2215.29</v>
          </cell>
          <cell r="H31">
            <v>3100.9900000000002</v>
          </cell>
          <cell r="I31">
            <v>319.08999999999997</v>
          </cell>
          <cell r="J31">
            <v>5635.3700000000008</v>
          </cell>
          <cell r="K31" t="str">
            <v>yes</v>
          </cell>
          <cell r="L31">
            <v>0</v>
          </cell>
          <cell r="M31">
            <v>0</v>
          </cell>
          <cell r="N31">
            <v>0</v>
          </cell>
          <cell r="O31">
            <v>0</v>
          </cell>
        </row>
        <row r="32">
          <cell r="A32" t="str">
            <v>132KV DC Gaya-Jehanabad TL Line</v>
          </cell>
          <cell r="B32">
            <v>30</v>
          </cell>
          <cell r="C32" t="str">
            <v>18/4</v>
          </cell>
          <cell r="D32" t="str">
            <v>DA+0</v>
          </cell>
          <cell r="E32">
            <v>43556</v>
          </cell>
          <cell r="F32" t="str">
            <v>PM Construction</v>
          </cell>
          <cell r="G32">
            <v>1790.09</v>
          </cell>
          <cell r="H32">
            <v>2410.63</v>
          </cell>
          <cell r="I32">
            <v>268.39999999999998</v>
          </cell>
          <cell r="J32">
            <v>4469.12</v>
          </cell>
          <cell r="K32">
            <v>43560</v>
          </cell>
          <cell r="L32">
            <v>0</v>
          </cell>
          <cell r="M32">
            <v>0</v>
          </cell>
          <cell r="N32">
            <v>0</v>
          </cell>
          <cell r="O32">
            <v>0</v>
          </cell>
        </row>
        <row r="33">
          <cell r="A33" t="str">
            <v>132KV DC Gaya-Jehanabad TL Line</v>
          </cell>
          <cell r="B33">
            <v>31</v>
          </cell>
          <cell r="C33" t="str">
            <v>19/9</v>
          </cell>
          <cell r="D33" t="str">
            <v>DA+3</v>
          </cell>
          <cell r="E33">
            <v>43556</v>
          </cell>
          <cell r="F33" t="str">
            <v>Lallan Mehta</v>
          </cell>
          <cell r="G33">
            <v>2060.42</v>
          </cell>
          <cell r="H33">
            <v>2809.9300000000003</v>
          </cell>
          <cell r="I33">
            <v>303.47999999999996</v>
          </cell>
          <cell r="J33">
            <v>5173.83</v>
          </cell>
          <cell r="K33" t="str">
            <v>yes</v>
          </cell>
          <cell r="L33">
            <v>0</v>
          </cell>
          <cell r="M33">
            <v>0</v>
          </cell>
          <cell r="N33">
            <v>0</v>
          </cell>
          <cell r="O33">
            <v>0</v>
          </cell>
        </row>
        <row r="34">
          <cell r="A34" t="str">
            <v>132KV DC Gaya-Jehanabad TL Line</v>
          </cell>
          <cell r="B34">
            <v>32</v>
          </cell>
          <cell r="C34" t="str">
            <v>18/3</v>
          </cell>
          <cell r="D34" t="str">
            <v>DA+0</v>
          </cell>
          <cell r="E34">
            <v>43557</v>
          </cell>
          <cell r="F34" t="str">
            <v>Lallan Mehta</v>
          </cell>
          <cell r="G34">
            <v>1790.09</v>
          </cell>
          <cell r="H34">
            <v>2410.63</v>
          </cell>
          <cell r="I34">
            <v>268.39999999999998</v>
          </cell>
          <cell r="J34">
            <v>4469.12</v>
          </cell>
          <cell r="K34" t="str">
            <v>yes</v>
          </cell>
          <cell r="L34">
            <v>0</v>
          </cell>
          <cell r="M34">
            <v>0</v>
          </cell>
          <cell r="N34">
            <v>0</v>
          </cell>
          <cell r="O34">
            <v>0</v>
          </cell>
        </row>
        <row r="35">
          <cell r="A35" t="str">
            <v>132KV DC Gaya-Jehanabad TL Line</v>
          </cell>
          <cell r="B35">
            <v>33</v>
          </cell>
          <cell r="C35" t="str">
            <v>14/2</v>
          </cell>
          <cell r="D35" t="str">
            <v>DA+0</v>
          </cell>
          <cell r="E35">
            <v>43558</v>
          </cell>
          <cell r="F35" t="str">
            <v>Brajesh Kumar</v>
          </cell>
          <cell r="G35">
            <v>1790.09</v>
          </cell>
          <cell r="H35">
            <v>2410.63</v>
          </cell>
          <cell r="I35">
            <v>268.39999999999998</v>
          </cell>
          <cell r="J35">
            <v>4469.12</v>
          </cell>
          <cell r="K35" t="str">
            <v>yes</v>
          </cell>
          <cell r="L35">
            <v>0</v>
          </cell>
          <cell r="M35">
            <v>0</v>
          </cell>
          <cell r="N35">
            <v>0</v>
          </cell>
          <cell r="O35">
            <v>0</v>
          </cell>
        </row>
        <row r="36">
          <cell r="A36" t="str">
            <v>132KV DC Gaya-Jehanabad TL Line</v>
          </cell>
          <cell r="B36">
            <v>34</v>
          </cell>
          <cell r="C36" t="str">
            <v>17/4</v>
          </cell>
          <cell r="D36" t="str">
            <v>DA+3</v>
          </cell>
          <cell r="E36">
            <v>43558</v>
          </cell>
          <cell r="F36" t="str">
            <v>Lallan Mehta</v>
          </cell>
          <cell r="G36">
            <v>2060.42</v>
          </cell>
          <cell r="H36">
            <v>2809.9300000000003</v>
          </cell>
          <cell r="I36">
            <v>303.47999999999996</v>
          </cell>
          <cell r="J36">
            <v>5173.83</v>
          </cell>
          <cell r="K36" t="str">
            <v>yes</v>
          </cell>
          <cell r="L36">
            <v>0</v>
          </cell>
          <cell r="M36">
            <v>0</v>
          </cell>
          <cell r="N36">
            <v>0</v>
          </cell>
          <cell r="O36">
            <v>0</v>
          </cell>
        </row>
        <row r="37">
          <cell r="A37" t="str">
            <v>132KV DC Gaya-Jehanabad TL Line</v>
          </cell>
          <cell r="B37">
            <v>35</v>
          </cell>
          <cell r="C37" t="str">
            <v>17/3</v>
          </cell>
          <cell r="D37" t="str">
            <v>DA+0</v>
          </cell>
          <cell r="E37">
            <v>43559</v>
          </cell>
          <cell r="F37" t="str">
            <v>Lallan Mehta</v>
          </cell>
          <cell r="G37">
            <v>1790.09</v>
          </cell>
          <cell r="H37">
            <v>2410.63</v>
          </cell>
          <cell r="I37">
            <v>268.39999999999998</v>
          </cell>
          <cell r="J37">
            <v>4469.12</v>
          </cell>
          <cell r="K37" t="str">
            <v>yes</v>
          </cell>
          <cell r="L37">
            <v>0</v>
          </cell>
          <cell r="M37">
            <v>0</v>
          </cell>
          <cell r="N37">
            <v>0</v>
          </cell>
          <cell r="O37">
            <v>0</v>
          </cell>
        </row>
        <row r="38">
          <cell r="A38" t="str">
            <v>132KV DC Gaya-Jehanabad TL Line</v>
          </cell>
          <cell r="B38">
            <v>36</v>
          </cell>
          <cell r="C38" t="str">
            <v>18/8</v>
          </cell>
          <cell r="D38" t="str">
            <v>DA+0</v>
          </cell>
          <cell r="E38">
            <v>43559</v>
          </cell>
          <cell r="F38" t="str">
            <v>PM Construction</v>
          </cell>
          <cell r="G38">
            <v>1790.09</v>
          </cell>
          <cell r="H38">
            <v>2410.63</v>
          </cell>
          <cell r="I38">
            <v>268.39999999999998</v>
          </cell>
          <cell r="J38">
            <v>4469.12</v>
          </cell>
          <cell r="K38">
            <v>43560</v>
          </cell>
          <cell r="L38">
            <v>0</v>
          </cell>
          <cell r="M38">
            <v>0</v>
          </cell>
          <cell r="N38">
            <v>0</v>
          </cell>
          <cell r="O38">
            <v>0</v>
          </cell>
        </row>
        <row r="39">
          <cell r="A39" t="str">
            <v>132KV DC Gaya-Jehanabad TL Line</v>
          </cell>
          <cell r="B39">
            <v>37</v>
          </cell>
          <cell r="C39" t="str">
            <v>17/2</v>
          </cell>
          <cell r="D39" t="str">
            <v>DA+0</v>
          </cell>
          <cell r="E39">
            <v>43560</v>
          </cell>
          <cell r="F39" t="str">
            <v>Lallan Mehta</v>
          </cell>
          <cell r="G39">
            <v>1790.09</v>
          </cell>
          <cell r="H39">
            <v>2410.63</v>
          </cell>
          <cell r="I39">
            <v>268.39999999999998</v>
          </cell>
          <cell r="J39">
            <v>4469.12</v>
          </cell>
          <cell r="K39" t="str">
            <v>yes</v>
          </cell>
          <cell r="L39">
            <v>0</v>
          </cell>
          <cell r="M39">
            <v>0</v>
          </cell>
          <cell r="N39">
            <v>0</v>
          </cell>
          <cell r="O39">
            <v>0</v>
          </cell>
        </row>
        <row r="40">
          <cell r="A40" t="str">
            <v>132KV DC Gaya-Jehanabad TL Line</v>
          </cell>
          <cell r="B40">
            <v>38</v>
          </cell>
          <cell r="C40" t="str">
            <v>12/0</v>
          </cell>
          <cell r="D40" t="str">
            <v>DD+0</v>
          </cell>
          <cell r="E40">
            <v>43561</v>
          </cell>
          <cell r="F40" t="str">
            <v>Brajesh Kumar</v>
          </cell>
          <cell r="G40">
            <v>3603.65</v>
          </cell>
          <cell r="H40">
            <v>4792.1000000000004</v>
          </cell>
          <cell r="I40">
            <v>383.11</v>
          </cell>
          <cell r="J40">
            <v>8778.86</v>
          </cell>
          <cell r="K40" t="str">
            <v>yes</v>
          </cell>
          <cell r="L40">
            <v>0</v>
          </cell>
          <cell r="M40">
            <v>0</v>
          </cell>
          <cell r="N40">
            <v>0</v>
          </cell>
          <cell r="O40">
            <v>0</v>
          </cell>
        </row>
        <row r="41">
          <cell r="A41" t="str">
            <v>132KV DC Gaya-Jehanabad TL Line</v>
          </cell>
          <cell r="B41">
            <v>39</v>
          </cell>
          <cell r="C41" t="str">
            <v>17/1</v>
          </cell>
          <cell r="D41" t="str">
            <v>DA+0</v>
          </cell>
          <cell r="E41">
            <v>43561</v>
          </cell>
          <cell r="F41" t="str">
            <v>Lallan Mehta</v>
          </cell>
          <cell r="G41">
            <v>1790.09</v>
          </cell>
          <cell r="H41">
            <v>2410.63</v>
          </cell>
          <cell r="I41">
            <v>268.39999999999998</v>
          </cell>
          <cell r="J41">
            <v>4469.12</v>
          </cell>
          <cell r="K41" t="str">
            <v>yes</v>
          </cell>
          <cell r="L41">
            <v>0</v>
          </cell>
          <cell r="M41">
            <v>0</v>
          </cell>
          <cell r="N41">
            <v>0</v>
          </cell>
          <cell r="O41">
            <v>0</v>
          </cell>
        </row>
        <row r="42">
          <cell r="A42" t="str">
            <v>132KV DC Gaya-Jehanabad TL Line</v>
          </cell>
          <cell r="B42">
            <v>40</v>
          </cell>
          <cell r="C42" t="str">
            <v>18/5</v>
          </cell>
          <cell r="D42" t="str">
            <v>DA+6</v>
          </cell>
          <cell r="E42">
            <v>43561</v>
          </cell>
          <cell r="F42" t="str">
            <v>PM Construction</v>
          </cell>
          <cell r="G42">
            <v>2215.29</v>
          </cell>
          <cell r="H42">
            <v>3100.9900000000002</v>
          </cell>
          <cell r="I42">
            <v>319.08999999999997</v>
          </cell>
          <cell r="J42">
            <v>5635.3700000000008</v>
          </cell>
          <cell r="K42">
            <v>43565</v>
          </cell>
          <cell r="L42">
            <v>0</v>
          </cell>
          <cell r="M42">
            <v>0</v>
          </cell>
          <cell r="N42">
            <v>0</v>
          </cell>
          <cell r="O42">
            <v>0</v>
          </cell>
        </row>
        <row r="43">
          <cell r="A43" t="str">
            <v>132KV DC Gaya-Jehanabad TL Line</v>
          </cell>
          <cell r="B43">
            <v>41</v>
          </cell>
          <cell r="C43" t="str">
            <v>11/0</v>
          </cell>
          <cell r="D43" t="str">
            <v>DD+0</v>
          </cell>
          <cell r="E43">
            <v>43563</v>
          </cell>
          <cell r="F43" t="str">
            <v>Brajesh Kumar</v>
          </cell>
          <cell r="G43">
            <v>3603.65</v>
          </cell>
          <cell r="H43">
            <v>4792.1000000000004</v>
          </cell>
          <cell r="I43">
            <v>383.11</v>
          </cell>
          <cell r="J43">
            <v>8778.86</v>
          </cell>
          <cell r="K43" t="str">
            <v>yes</v>
          </cell>
          <cell r="L43">
            <v>0</v>
          </cell>
          <cell r="M43">
            <v>0</v>
          </cell>
          <cell r="N43">
            <v>0</v>
          </cell>
          <cell r="O43">
            <v>0</v>
          </cell>
        </row>
        <row r="44">
          <cell r="A44" t="str">
            <v>132KV DC Gaya-Jehanabad TL Line</v>
          </cell>
          <cell r="B44">
            <v>42</v>
          </cell>
          <cell r="C44" t="str">
            <v>17/0</v>
          </cell>
          <cell r="D44" t="str">
            <v>DD+0</v>
          </cell>
          <cell r="E44">
            <v>43564</v>
          </cell>
          <cell r="F44" t="str">
            <v>Lallan Mehta</v>
          </cell>
          <cell r="G44">
            <v>3603.65</v>
          </cell>
          <cell r="H44">
            <v>4792.1000000000004</v>
          </cell>
          <cell r="I44">
            <v>383.11</v>
          </cell>
          <cell r="J44">
            <v>8778.86</v>
          </cell>
          <cell r="K44" t="str">
            <v>yes</v>
          </cell>
          <cell r="L44">
            <v>0</v>
          </cell>
          <cell r="M44">
            <v>0</v>
          </cell>
          <cell r="N44">
            <v>0</v>
          </cell>
          <cell r="O44">
            <v>0</v>
          </cell>
        </row>
        <row r="45">
          <cell r="A45" t="str">
            <v>132KV DC Gaya-Jehanabad TL Line</v>
          </cell>
          <cell r="B45">
            <v>43</v>
          </cell>
          <cell r="C45" t="str">
            <v>12/1</v>
          </cell>
          <cell r="D45" t="str">
            <v>DA+0</v>
          </cell>
          <cell r="E45">
            <v>43565</v>
          </cell>
          <cell r="F45" t="str">
            <v>Brajesh Kumar</v>
          </cell>
          <cell r="G45">
            <v>1790.09</v>
          </cell>
          <cell r="H45">
            <v>2410.63</v>
          </cell>
          <cell r="I45">
            <v>268.39999999999998</v>
          </cell>
          <cell r="J45">
            <v>4469.12</v>
          </cell>
          <cell r="K45" t="str">
            <v>yes</v>
          </cell>
          <cell r="L45">
            <v>0</v>
          </cell>
          <cell r="M45">
            <v>0</v>
          </cell>
          <cell r="N45">
            <v>0</v>
          </cell>
          <cell r="O45">
            <v>0</v>
          </cell>
        </row>
        <row r="46">
          <cell r="A46" t="str">
            <v>132KV DC Gaya-Jehanabad TL Line</v>
          </cell>
          <cell r="B46">
            <v>44</v>
          </cell>
          <cell r="C46" t="str">
            <v>18/13</v>
          </cell>
          <cell r="D46" t="str">
            <v>DA+0</v>
          </cell>
          <cell r="E46">
            <v>43565</v>
          </cell>
          <cell r="F46" t="str">
            <v>PM Construction</v>
          </cell>
          <cell r="G46">
            <v>1790.09</v>
          </cell>
          <cell r="H46">
            <v>2410.63</v>
          </cell>
          <cell r="I46">
            <v>268.39999999999998</v>
          </cell>
          <cell r="J46">
            <v>4469.12</v>
          </cell>
          <cell r="K46">
            <v>43574</v>
          </cell>
          <cell r="L46">
            <v>0</v>
          </cell>
          <cell r="M46">
            <v>0</v>
          </cell>
          <cell r="N46">
            <v>0</v>
          </cell>
          <cell r="O46">
            <v>0</v>
          </cell>
        </row>
        <row r="47">
          <cell r="A47" t="str">
            <v>132KV DC Gaya-Jehanabad TL Line</v>
          </cell>
          <cell r="B47">
            <v>45</v>
          </cell>
          <cell r="C47" t="str">
            <v>16/0</v>
          </cell>
          <cell r="D47" t="str">
            <v>DD+0</v>
          </cell>
          <cell r="E47">
            <v>43566</v>
          </cell>
          <cell r="F47" t="str">
            <v>Lallan Mehta</v>
          </cell>
          <cell r="G47">
            <v>3603.65</v>
          </cell>
          <cell r="H47">
            <v>4792.1000000000004</v>
          </cell>
          <cell r="I47">
            <v>383.11</v>
          </cell>
          <cell r="J47">
            <v>8778.86</v>
          </cell>
          <cell r="K47" t="str">
            <v>yes</v>
          </cell>
          <cell r="L47">
            <v>0</v>
          </cell>
          <cell r="M47">
            <v>0</v>
          </cell>
          <cell r="N47">
            <v>0</v>
          </cell>
          <cell r="O47">
            <v>0</v>
          </cell>
        </row>
        <row r="48">
          <cell r="A48" t="str">
            <v>132KV DC Gaya-Jehanabad TL Line</v>
          </cell>
          <cell r="B48">
            <v>46</v>
          </cell>
          <cell r="C48" t="str">
            <v>18/12</v>
          </cell>
          <cell r="D48" t="str">
            <v>DA+0</v>
          </cell>
          <cell r="E48">
            <v>43567</v>
          </cell>
          <cell r="F48" t="str">
            <v>PM Construction</v>
          </cell>
          <cell r="G48">
            <v>1790.09</v>
          </cell>
          <cell r="H48">
            <v>2410.63</v>
          </cell>
          <cell r="I48">
            <v>268.39999999999998</v>
          </cell>
          <cell r="J48">
            <v>4469.12</v>
          </cell>
          <cell r="K48" t="str">
            <v>yes</v>
          </cell>
          <cell r="L48">
            <v>0</v>
          </cell>
          <cell r="M48">
            <v>0</v>
          </cell>
          <cell r="N48">
            <v>0</v>
          </cell>
          <cell r="O48">
            <v>0</v>
          </cell>
        </row>
        <row r="49">
          <cell r="A49" t="str">
            <v>132KV DC Gaya-Jehanabad TL Line</v>
          </cell>
          <cell r="B49">
            <v>47</v>
          </cell>
          <cell r="C49" t="str">
            <v>8/0</v>
          </cell>
          <cell r="D49" t="str">
            <v>DC+0</v>
          </cell>
          <cell r="E49">
            <v>43568</v>
          </cell>
          <cell r="F49" t="str">
            <v>Brajesh Kumar</v>
          </cell>
          <cell r="G49">
            <v>2419.84</v>
          </cell>
          <cell r="H49">
            <v>4306.12</v>
          </cell>
          <cell r="I49">
            <v>310.97000000000003</v>
          </cell>
          <cell r="J49">
            <v>7036.93</v>
          </cell>
          <cell r="K49" t="str">
            <v>yes</v>
          </cell>
          <cell r="L49">
            <v>0</v>
          </cell>
          <cell r="M49">
            <v>0</v>
          </cell>
          <cell r="N49">
            <v>0</v>
          </cell>
          <cell r="O49">
            <v>0</v>
          </cell>
        </row>
        <row r="50">
          <cell r="A50" t="str">
            <v>132KV DC Gaya-Jehanabad TL Line</v>
          </cell>
          <cell r="B50">
            <v>48</v>
          </cell>
          <cell r="C50" t="str">
            <v>15/9</v>
          </cell>
          <cell r="D50" t="str">
            <v>DA+0</v>
          </cell>
          <cell r="E50">
            <v>43568</v>
          </cell>
          <cell r="F50" t="str">
            <v>Lallan Mehta</v>
          </cell>
          <cell r="G50">
            <v>1790.09</v>
          </cell>
          <cell r="H50">
            <v>2410.63</v>
          </cell>
          <cell r="I50">
            <v>268.39999999999998</v>
          </cell>
          <cell r="J50">
            <v>4469.12</v>
          </cell>
          <cell r="K50" t="str">
            <v>yes</v>
          </cell>
          <cell r="L50">
            <v>0</v>
          </cell>
          <cell r="M50">
            <v>0</v>
          </cell>
          <cell r="N50">
            <v>0</v>
          </cell>
          <cell r="O50">
            <v>0</v>
          </cell>
        </row>
        <row r="51">
          <cell r="A51" t="str">
            <v>132KV DC Gaya-Jehanabad TL Line</v>
          </cell>
          <cell r="B51">
            <v>49</v>
          </cell>
          <cell r="C51" t="str">
            <v>3/0</v>
          </cell>
          <cell r="D51" t="str">
            <v>DC+0</v>
          </cell>
          <cell r="E51">
            <v>43573</v>
          </cell>
          <cell r="F51" t="str">
            <v>Brajesh Kumar</v>
          </cell>
          <cell r="G51">
            <v>2419.84</v>
          </cell>
          <cell r="H51">
            <v>4306.12</v>
          </cell>
          <cell r="I51">
            <v>310.97000000000003</v>
          </cell>
          <cell r="J51">
            <v>7036.93</v>
          </cell>
          <cell r="K51" t="str">
            <v>yes</v>
          </cell>
          <cell r="L51">
            <v>0</v>
          </cell>
          <cell r="M51">
            <v>0</v>
          </cell>
          <cell r="N51">
            <v>0</v>
          </cell>
          <cell r="O51">
            <v>0</v>
          </cell>
        </row>
        <row r="52">
          <cell r="A52" t="str">
            <v>132KV DC Gaya-Jehanabad TL Line</v>
          </cell>
          <cell r="B52">
            <v>63</v>
          </cell>
          <cell r="C52" t="str">
            <v>5/0</v>
          </cell>
          <cell r="D52" t="str">
            <v>DC+0</v>
          </cell>
          <cell r="E52">
            <v>43585</v>
          </cell>
          <cell r="F52" t="str">
            <v>Brajesh Kumar</v>
          </cell>
          <cell r="G52">
            <v>2419.84</v>
          </cell>
          <cell r="H52">
            <v>4306.12</v>
          </cell>
          <cell r="I52">
            <v>310.97000000000003</v>
          </cell>
          <cell r="J52">
            <v>7036.93</v>
          </cell>
          <cell r="K52" t="str">
            <v>yes</v>
          </cell>
          <cell r="L52">
            <v>0</v>
          </cell>
          <cell r="M52">
            <v>0</v>
          </cell>
          <cell r="N52">
            <v>0</v>
          </cell>
          <cell r="O52">
            <v>0</v>
          </cell>
        </row>
        <row r="53">
          <cell r="A53" t="str">
            <v>132KV DC Gaya-Jehanabad TL Line</v>
          </cell>
          <cell r="B53">
            <v>55</v>
          </cell>
          <cell r="C53" t="str">
            <v>6/0</v>
          </cell>
          <cell r="D53" t="str">
            <v>DC+0</v>
          </cell>
          <cell r="E53">
            <v>43577</v>
          </cell>
          <cell r="F53" t="str">
            <v>Brajesh Kumar</v>
          </cell>
          <cell r="G53">
            <v>2419.84</v>
          </cell>
          <cell r="H53">
            <v>4306.12</v>
          </cell>
          <cell r="I53">
            <v>310.97000000000003</v>
          </cell>
          <cell r="J53">
            <v>7036.93</v>
          </cell>
          <cell r="K53" t="str">
            <v>yes</v>
          </cell>
          <cell r="L53">
            <v>0</v>
          </cell>
          <cell r="M53">
            <v>0</v>
          </cell>
          <cell r="N53">
            <v>0</v>
          </cell>
          <cell r="O53">
            <v>0</v>
          </cell>
        </row>
        <row r="54">
          <cell r="A54" t="str">
            <v>132KV DC Gaya-Jehanabad TL Line</v>
          </cell>
          <cell r="B54">
            <v>59</v>
          </cell>
          <cell r="C54" t="str">
            <v>7/0</v>
          </cell>
          <cell r="D54" t="str">
            <v>DC+0</v>
          </cell>
          <cell r="E54">
            <v>43580</v>
          </cell>
          <cell r="F54" t="str">
            <v>Brajesh Kumar</v>
          </cell>
          <cell r="G54">
            <v>2419.84</v>
          </cell>
          <cell r="H54">
            <v>4306.12</v>
          </cell>
          <cell r="I54">
            <v>310.97000000000003</v>
          </cell>
          <cell r="J54">
            <v>7036.93</v>
          </cell>
          <cell r="K54" t="str">
            <v>yes</v>
          </cell>
          <cell r="L54">
            <v>0</v>
          </cell>
          <cell r="M54">
            <v>0</v>
          </cell>
          <cell r="N54">
            <v>0</v>
          </cell>
          <cell r="O54">
            <v>0</v>
          </cell>
        </row>
        <row r="55">
          <cell r="A55" t="str">
            <v>132KV DC Gaya-Jehanabad TL Line</v>
          </cell>
          <cell r="B55">
            <v>0</v>
          </cell>
          <cell r="C55" t="str">
            <v>8/1</v>
          </cell>
          <cell r="D55" t="str">
            <v>DA+0</v>
          </cell>
          <cell r="E55">
            <v>0</v>
          </cell>
          <cell r="F55">
            <v>0</v>
          </cell>
          <cell r="G55">
            <v>0</v>
          </cell>
          <cell r="H55">
            <v>0</v>
          </cell>
          <cell r="I55">
            <v>0</v>
          </cell>
          <cell r="J55">
            <v>0</v>
          </cell>
          <cell r="K55">
            <v>0</v>
          </cell>
          <cell r="L55">
            <v>0</v>
          </cell>
          <cell r="M55">
            <v>0</v>
          </cell>
          <cell r="N55">
            <v>0</v>
          </cell>
          <cell r="O55">
            <v>0</v>
          </cell>
        </row>
        <row r="56">
          <cell r="A56" t="str">
            <v>132KV DC Gaya-Jehanabad TL Line</v>
          </cell>
          <cell r="B56">
            <v>68</v>
          </cell>
          <cell r="C56" t="str">
            <v>8/2</v>
          </cell>
          <cell r="D56" t="str">
            <v>DA+3</v>
          </cell>
          <cell r="E56">
            <v>43591</v>
          </cell>
          <cell r="F56" t="str">
            <v>Brajesh Kumar</v>
          </cell>
          <cell r="G56">
            <v>2060.42</v>
          </cell>
          <cell r="H56">
            <v>2809.9300000000003</v>
          </cell>
          <cell r="I56">
            <v>303.47999999999996</v>
          </cell>
          <cell r="J56">
            <v>5173.83</v>
          </cell>
          <cell r="K56" t="str">
            <v>yes</v>
          </cell>
          <cell r="L56">
            <v>0</v>
          </cell>
          <cell r="M56">
            <v>0</v>
          </cell>
          <cell r="N56">
            <v>0</v>
          </cell>
          <cell r="O56">
            <v>0</v>
          </cell>
        </row>
        <row r="57">
          <cell r="A57" t="str">
            <v>132KV DC Gaya-Jehanabad TL Line</v>
          </cell>
          <cell r="B57">
            <v>0</v>
          </cell>
          <cell r="C57" t="str">
            <v>8/3</v>
          </cell>
          <cell r="D57" t="str">
            <v>DA+6</v>
          </cell>
          <cell r="E57">
            <v>0</v>
          </cell>
          <cell r="F57">
            <v>0</v>
          </cell>
          <cell r="G57">
            <v>0</v>
          </cell>
          <cell r="H57">
            <v>0</v>
          </cell>
          <cell r="I57">
            <v>0</v>
          </cell>
          <cell r="J57">
            <v>0</v>
          </cell>
          <cell r="K57">
            <v>0</v>
          </cell>
          <cell r="L57">
            <v>0</v>
          </cell>
          <cell r="M57">
            <v>0</v>
          </cell>
          <cell r="N57">
            <v>0</v>
          </cell>
          <cell r="O57">
            <v>0</v>
          </cell>
        </row>
        <row r="58">
          <cell r="A58" t="str">
            <v>132KV DC Gaya-Jehanabad TL Line</v>
          </cell>
          <cell r="B58">
            <v>0</v>
          </cell>
          <cell r="C58" t="str">
            <v>8/4</v>
          </cell>
          <cell r="D58" t="str">
            <v>DA+6</v>
          </cell>
          <cell r="E58">
            <v>0</v>
          </cell>
          <cell r="F58">
            <v>0</v>
          </cell>
          <cell r="G58">
            <v>0</v>
          </cell>
          <cell r="H58">
            <v>0</v>
          </cell>
          <cell r="I58">
            <v>0</v>
          </cell>
          <cell r="J58">
            <v>0</v>
          </cell>
          <cell r="K58">
            <v>0</v>
          </cell>
          <cell r="L58">
            <v>0</v>
          </cell>
          <cell r="M58">
            <v>0</v>
          </cell>
          <cell r="N58">
            <v>0</v>
          </cell>
          <cell r="O58">
            <v>0</v>
          </cell>
        </row>
        <row r="59">
          <cell r="A59" t="str">
            <v>132KV DC Gaya-Jehanabad TL Line</v>
          </cell>
          <cell r="B59">
            <v>69</v>
          </cell>
          <cell r="C59" t="str">
            <v>9/0</v>
          </cell>
          <cell r="D59" t="str">
            <v>DB+0</v>
          </cell>
          <cell r="E59">
            <v>43594</v>
          </cell>
          <cell r="F59" t="str">
            <v>Brajesh Kumar</v>
          </cell>
          <cell r="G59">
            <v>2114.23</v>
          </cell>
          <cell r="H59">
            <v>4170.92</v>
          </cell>
          <cell r="I59">
            <v>298.73</v>
          </cell>
          <cell r="J59">
            <v>6583.8799999999992</v>
          </cell>
          <cell r="K59" t="str">
            <v>yes</v>
          </cell>
          <cell r="L59">
            <v>0</v>
          </cell>
          <cell r="M59">
            <v>0</v>
          </cell>
          <cell r="N59">
            <v>0</v>
          </cell>
          <cell r="O59">
            <v>0</v>
          </cell>
        </row>
        <row r="60">
          <cell r="A60" t="str">
            <v>132KV DC Gaya-Jehanabad TL Line</v>
          </cell>
          <cell r="B60">
            <v>0</v>
          </cell>
          <cell r="C60" t="str">
            <v>10/0</v>
          </cell>
          <cell r="D60" t="str">
            <v>DD+3</v>
          </cell>
          <cell r="E60">
            <v>0</v>
          </cell>
          <cell r="F60">
            <v>0</v>
          </cell>
          <cell r="G60">
            <v>0</v>
          </cell>
          <cell r="H60">
            <v>0</v>
          </cell>
          <cell r="I60">
            <v>0</v>
          </cell>
          <cell r="J60">
            <v>0</v>
          </cell>
          <cell r="K60">
            <v>0</v>
          </cell>
          <cell r="L60">
            <v>0</v>
          </cell>
          <cell r="M60">
            <v>0</v>
          </cell>
          <cell r="N60">
            <v>0</v>
          </cell>
          <cell r="O60">
            <v>0</v>
          </cell>
        </row>
        <row r="61">
          <cell r="A61" t="str">
            <v>132KV DC Gaya-Jehanabad TL Line</v>
          </cell>
          <cell r="B61">
            <v>0</v>
          </cell>
          <cell r="C61" t="str">
            <v>16/1</v>
          </cell>
          <cell r="D61" t="str">
            <v>Gantry</v>
          </cell>
          <cell r="E61">
            <v>0</v>
          </cell>
          <cell r="F61">
            <v>0</v>
          </cell>
          <cell r="G61">
            <v>0</v>
          </cell>
          <cell r="H61">
            <v>0</v>
          </cell>
          <cell r="I61">
            <v>0</v>
          </cell>
          <cell r="J61">
            <v>0</v>
          </cell>
          <cell r="K61">
            <v>0</v>
          </cell>
          <cell r="L61">
            <v>0</v>
          </cell>
          <cell r="M61">
            <v>0</v>
          </cell>
          <cell r="N61">
            <v>0</v>
          </cell>
          <cell r="O61">
            <v>0</v>
          </cell>
        </row>
        <row r="62">
          <cell r="A62" t="str">
            <v>132KV DC Gaya-Jehanabad TL Line</v>
          </cell>
          <cell r="B62">
            <v>0</v>
          </cell>
          <cell r="C62" t="str">
            <v>16/2</v>
          </cell>
          <cell r="D62" t="str">
            <v>Gantry</v>
          </cell>
          <cell r="E62">
            <v>0</v>
          </cell>
          <cell r="F62">
            <v>0</v>
          </cell>
          <cell r="G62">
            <v>0</v>
          </cell>
          <cell r="H62">
            <v>0</v>
          </cell>
          <cell r="I62">
            <v>0</v>
          </cell>
          <cell r="J62">
            <v>0</v>
          </cell>
          <cell r="K62">
            <v>0</v>
          </cell>
          <cell r="L62">
            <v>0</v>
          </cell>
          <cell r="M62">
            <v>0</v>
          </cell>
          <cell r="N62">
            <v>0</v>
          </cell>
          <cell r="O62">
            <v>0</v>
          </cell>
        </row>
        <row r="63">
          <cell r="A63" t="str">
            <v>132KV DC Gaya-Jehanabad TL Line</v>
          </cell>
          <cell r="B63">
            <v>65</v>
          </cell>
          <cell r="C63" t="str">
            <v>12/2</v>
          </cell>
          <cell r="D63" t="str">
            <v>DA+0</v>
          </cell>
          <cell r="E63">
            <v>43587</v>
          </cell>
          <cell r="F63" t="str">
            <v>Brajesh Kumar</v>
          </cell>
          <cell r="G63">
            <v>1790.09</v>
          </cell>
          <cell r="H63">
            <v>2410.63</v>
          </cell>
          <cell r="I63">
            <v>268.39999999999998</v>
          </cell>
          <cell r="J63">
            <v>4469.12</v>
          </cell>
          <cell r="K63" t="str">
            <v>yes</v>
          </cell>
          <cell r="L63">
            <v>0</v>
          </cell>
          <cell r="M63">
            <v>0</v>
          </cell>
          <cell r="N63">
            <v>0</v>
          </cell>
          <cell r="O63">
            <v>0</v>
          </cell>
        </row>
        <row r="64">
          <cell r="A64" t="str">
            <v>132KV DC Gaya-Jehanabad TL Line</v>
          </cell>
          <cell r="B64">
            <v>66</v>
          </cell>
          <cell r="C64" t="str">
            <v>12/3</v>
          </cell>
          <cell r="D64" t="str">
            <v>DA+0</v>
          </cell>
          <cell r="E64">
            <v>43589</v>
          </cell>
          <cell r="F64" t="str">
            <v>Brajesh Kumar</v>
          </cell>
          <cell r="G64">
            <v>1790.09</v>
          </cell>
          <cell r="H64">
            <v>2410.63</v>
          </cell>
          <cell r="I64">
            <v>268.39999999999998</v>
          </cell>
          <cell r="J64">
            <v>4469.12</v>
          </cell>
          <cell r="K64" t="str">
            <v>yes</v>
          </cell>
          <cell r="L64">
            <v>0</v>
          </cell>
          <cell r="M64">
            <v>0</v>
          </cell>
          <cell r="N64">
            <v>0</v>
          </cell>
          <cell r="O64">
            <v>0</v>
          </cell>
        </row>
        <row r="65">
          <cell r="A65" t="str">
            <v>132KV DC Gaya-Jehanabad TL Line</v>
          </cell>
          <cell r="B65">
            <v>0</v>
          </cell>
          <cell r="C65" t="str">
            <v>13/0</v>
          </cell>
          <cell r="D65" t="str">
            <v>DD+18</v>
          </cell>
          <cell r="E65">
            <v>0</v>
          </cell>
          <cell r="F65">
            <v>0</v>
          </cell>
          <cell r="G65">
            <v>0</v>
          </cell>
          <cell r="H65">
            <v>0</v>
          </cell>
          <cell r="I65">
            <v>0</v>
          </cell>
          <cell r="J65">
            <v>0</v>
          </cell>
          <cell r="K65">
            <v>0</v>
          </cell>
          <cell r="L65">
            <v>0</v>
          </cell>
          <cell r="M65">
            <v>0</v>
          </cell>
          <cell r="N65">
            <v>0</v>
          </cell>
          <cell r="O65">
            <v>0</v>
          </cell>
        </row>
        <row r="66">
          <cell r="A66" t="str">
            <v>132KV DC Gaya-Jehanabad TL Line</v>
          </cell>
          <cell r="B66">
            <v>0</v>
          </cell>
          <cell r="C66" t="str">
            <v>14/0</v>
          </cell>
          <cell r="D66" t="str">
            <v>DD+18</v>
          </cell>
          <cell r="E66">
            <v>0</v>
          </cell>
          <cell r="F66">
            <v>0</v>
          </cell>
          <cell r="G66">
            <v>0</v>
          </cell>
          <cell r="H66">
            <v>0</v>
          </cell>
          <cell r="I66">
            <v>0</v>
          </cell>
          <cell r="J66">
            <v>0</v>
          </cell>
          <cell r="K66">
            <v>0</v>
          </cell>
          <cell r="L66">
            <v>0</v>
          </cell>
          <cell r="M66">
            <v>0</v>
          </cell>
          <cell r="N66">
            <v>0</v>
          </cell>
          <cell r="O66">
            <v>0</v>
          </cell>
        </row>
        <row r="67">
          <cell r="A67" t="str">
            <v>132KV DC Gaya-Jehanabad TL Line</v>
          </cell>
          <cell r="B67">
            <v>0</v>
          </cell>
          <cell r="C67" t="str">
            <v>15/0</v>
          </cell>
          <cell r="D67" t="str">
            <v>DD+3</v>
          </cell>
          <cell r="E67">
            <v>0</v>
          </cell>
          <cell r="F67">
            <v>0</v>
          </cell>
          <cell r="G67">
            <v>0</v>
          </cell>
          <cell r="H67">
            <v>0</v>
          </cell>
          <cell r="I67">
            <v>0</v>
          </cell>
          <cell r="J67">
            <v>0</v>
          </cell>
          <cell r="K67">
            <v>0</v>
          </cell>
          <cell r="L67">
            <v>0</v>
          </cell>
          <cell r="M67">
            <v>0</v>
          </cell>
          <cell r="N67">
            <v>0</v>
          </cell>
          <cell r="O67">
            <v>0</v>
          </cell>
        </row>
        <row r="68">
          <cell r="A68" t="str">
            <v>132KV DC Gaya-Jehanabad TL Line</v>
          </cell>
          <cell r="B68">
            <v>0</v>
          </cell>
          <cell r="C68" t="str">
            <v>15/1</v>
          </cell>
          <cell r="D68" t="str">
            <v>DA+3</v>
          </cell>
          <cell r="E68">
            <v>0</v>
          </cell>
          <cell r="F68">
            <v>0</v>
          </cell>
          <cell r="G68">
            <v>0</v>
          </cell>
          <cell r="H68">
            <v>0</v>
          </cell>
          <cell r="I68">
            <v>0</v>
          </cell>
          <cell r="J68">
            <v>0</v>
          </cell>
          <cell r="K68">
            <v>0</v>
          </cell>
          <cell r="L68">
            <v>0</v>
          </cell>
          <cell r="M68">
            <v>0</v>
          </cell>
          <cell r="N68">
            <v>0</v>
          </cell>
          <cell r="O68">
            <v>0</v>
          </cell>
        </row>
        <row r="69">
          <cell r="A69" t="str">
            <v>132KV DC Gaya-Jehanabad TL Line</v>
          </cell>
          <cell r="B69">
            <v>0</v>
          </cell>
          <cell r="C69" t="str">
            <v>15/2</v>
          </cell>
          <cell r="D69" t="str">
            <v>DA+3</v>
          </cell>
          <cell r="E69">
            <v>0</v>
          </cell>
          <cell r="F69">
            <v>0</v>
          </cell>
          <cell r="G69">
            <v>0</v>
          </cell>
          <cell r="H69">
            <v>0</v>
          </cell>
          <cell r="I69">
            <v>0</v>
          </cell>
          <cell r="J69">
            <v>0</v>
          </cell>
          <cell r="K69">
            <v>0</v>
          </cell>
          <cell r="L69">
            <v>0</v>
          </cell>
          <cell r="M69">
            <v>0</v>
          </cell>
          <cell r="N69">
            <v>0</v>
          </cell>
          <cell r="O69">
            <v>0</v>
          </cell>
        </row>
        <row r="70">
          <cell r="A70" t="str">
            <v>132KV DC Gaya-Jehanabad TL Line</v>
          </cell>
          <cell r="B70">
            <v>0</v>
          </cell>
          <cell r="C70" t="str">
            <v>11/1</v>
          </cell>
          <cell r="D70" t="str">
            <v>Gantry</v>
          </cell>
          <cell r="E70">
            <v>0</v>
          </cell>
          <cell r="F70">
            <v>0</v>
          </cell>
          <cell r="G70">
            <v>0</v>
          </cell>
          <cell r="H70">
            <v>0</v>
          </cell>
          <cell r="I70">
            <v>0</v>
          </cell>
          <cell r="J70">
            <v>0</v>
          </cell>
          <cell r="K70">
            <v>0</v>
          </cell>
          <cell r="L70">
            <v>0</v>
          </cell>
          <cell r="M70">
            <v>0</v>
          </cell>
          <cell r="N70">
            <v>0</v>
          </cell>
          <cell r="O70">
            <v>0</v>
          </cell>
        </row>
        <row r="71">
          <cell r="A71" t="str">
            <v>132KV DC Gaya-Jehanabad TL Line</v>
          </cell>
          <cell r="B71">
            <v>0</v>
          </cell>
          <cell r="C71" t="str">
            <v>11/2</v>
          </cell>
          <cell r="D71" t="str">
            <v>Gantry</v>
          </cell>
          <cell r="E71">
            <v>0</v>
          </cell>
          <cell r="F71">
            <v>0</v>
          </cell>
          <cell r="G71">
            <v>0</v>
          </cell>
          <cell r="H71">
            <v>0</v>
          </cell>
          <cell r="I71">
            <v>0</v>
          </cell>
          <cell r="J71">
            <v>0</v>
          </cell>
          <cell r="K71">
            <v>0</v>
          </cell>
          <cell r="L71">
            <v>0</v>
          </cell>
          <cell r="M71">
            <v>0</v>
          </cell>
          <cell r="N71">
            <v>0</v>
          </cell>
          <cell r="O71">
            <v>0</v>
          </cell>
        </row>
        <row r="72">
          <cell r="A72" t="str">
            <v>132KV DC Gaya-Jehanabad TL Line</v>
          </cell>
          <cell r="B72">
            <v>0</v>
          </cell>
          <cell r="C72" t="str">
            <v>18/0</v>
          </cell>
          <cell r="D72" t="str">
            <v>DC+6</v>
          </cell>
          <cell r="E72">
            <v>0</v>
          </cell>
          <cell r="F72">
            <v>0</v>
          </cell>
          <cell r="G72">
            <v>0</v>
          </cell>
          <cell r="H72">
            <v>0</v>
          </cell>
          <cell r="I72">
            <v>0</v>
          </cell>
          <cell r="J72">
            <v>0</v>
          </cell>
          <cell r="K72">
            <v>0</v>
          </cell>
          <cell r="L72">
            <v>0</v>
          </cell>
          <cell r="M72">
            <v>0</v>
          </cell>
          <cell r="N72">
            <v>0</v>
          </cell>
          <cell r="O72">
            <v>0</v>
          </cell>
        </row>
        <row r="73">
          <cell r="A73" t="str">
            <v>132KV DC Gaya-Jehanabad TL Line</v>
          </cell>
          <cell r="B73">
            <v>52</v>
          </cell>
          <cell r="C73" t="str">
            <v>18/9</v>
          </cell>
          <cell r="D73" t="str">
            <v>DA+3</v>
          </cell>
          <cell r="E73">
            <v>43575</v>
          </cell>
          <cell r="F73" t="str">
            <v>Lallan Mehta</v>
          </cell>
          <cell r="G73">
            <v>2060.42</v>
          </cell>
          <cell r="H73">
            <v>2809.9300000000003</v>
          </cell>
          <cell r="I73">
            <v>303.47999999999996</v>
          </cell>
          <cell r="J73">
            <v>5173.83</v>
          </cell>
          <cell r="K73">
            <v>43576</v>
          </cell>
          <cell r="L73">
            <v>0</v>
          </cell>
          <cell r="M73">
            <v>0</v>
          </cell>
          <cell r="N73">
            <v>0</v>
          </cell>
          <cell r="O73">
            <v>0</v>
          </cell>
        </row>
        <row r="74">
          <cell r="A74" t="str">
            <v>132KV DC Gaya-Jehanabad TL Line</v>
          </cell>
          <cell r="B74">
            <v>51</v>
          </cell>
          <cell r="C74" t="str">
            <v>18/10</v>
          </cell>
          <cell r="D74" t="str">
            <v>DA+0</v>
          </cell>
          <cell r="E74">
            <v>43574</v>
          </cell>
          <cell r="F74" t="str">
            <v>Lallan Mehta</v>
          </cell>
          <cell r="G74">
            <v>1790.09</v>
          </cell>
          <cell r="H74">
            <v>2410.63</v>
          </cell>
          <cell r="I74">
            <v>268.39999999999998</v>
          </cell>
          <cell r="J74">
            <v>4469.12</v>
          </cell>
          <cell r="K74">
            <v>43576</v>
          </cell>
          <cell r="L74">
            <v>0</v>
          </cell>
          <cell r="M74">
            <v>0</v>
          </cell>
          <cell r="N74">
            <v>0</v>
          </cell>
          <cell r="O74">
            <v>0</v>
          </cell>
        </row>
        <row r="75">
          <cell r="A75" t="str">
            <v>132KV DC Gaya-Jehanabad TL Line</v>
          </cell>
          <cell r="B75">
            <v>53</v>
          </cell>
          <cell r="C75" t="str">
            <v>18/11</v>
          </cell>
          <cell r="D75" t="str">
            <v>DA+3</v>
          </cell>
          <cell r="E75">
            <v>43576</v>
          </cell>
          <cell r="F75" t="str">
            <v>Lallan Mehta</v>
          </cell>
          <cell r="G75">
            <v>2060.42</v>
          </cell>
          <cell r="H75">
            <v>2809.9300000000003</v>
          </cell>
          <cell r="I75">
            <v>303.47999999999996</v>
          </cell>
          <cell r="J75">
            <v>5173.83</v>
          </cell>
          <cell r="K75">
            <v>43576</v>
          </cell>
          <cell r="L75">
            <v>0</v>
          </cell>
          <cell r="M75">
            <v>0</v>
          </cell>
          <cell r="N75">
            <v>0</v>
          </cell>
          <cell r="O75">
            <v>0</v>
          </cell>
        </row>
        <row r="76">
          <cell r="A76" t="str">
            <v>132KV DC Gaya-Jehanabad TL Line</v>
          </cell>
          <cell r="B76">
            <v>54</v>
          </cell>
          <cell r="C76" t="str">
            <v>19/0</v>
          </cell>
          <cell r="D76" t="str">
            <v>DC+0</v>
          </cell>
          <cell r="E76">
            <v>43576</v>
          </cell>
          <cell r="F76" t="str">
            <v>PM Construction</v>
          </cell>
          <cell r="G76">
            <v>2419.84</v>
          </cell>
          <cell r="H76">
            <v>4306.12</v>
          </cell>
          <cell r="I76">
            <v>310.97000000000003</v>
          </cell>
          <cell r="J76">
            <v>7036.93</v>
          </cell>
          <cell r="K76">
            <v>43582</v>
          </cell>
          <cell r="L76">
            <v>0</v>
          </cell>
          <cell r="M76">
            <v>0</v>
          </cell>
          <cell r="N76">
            <v>0</v>
          </cell>
          <cell r="O76">
            <v>0</v>
          </cell>
        </row>
        <row r="77">
          <cell r="A77" t="str">
            <v>132KV DC Gaya-Jehanabad TL Line</v>
          </cell>
          <cell r="B77">
            <v>0</v>
          </cell>
          <cell r="C77" t="str">
            <v>19/1</v>
          </cell>
          <cell r="D77" t="str">
            <v>DA+3</v>
          </cell>
          <cell r="E77">
            <v>0</v>
          </cell>
          <cell r="F77">
            <v>0</v>
          </cell>
          <cell r="G77">
            <v>0</v>
          </cell>
          <cell r="H77">
            <v>0</v>
          </cell>
          <cell r="I77">
            <v>0</v>
          </cell>
          <cell r="J77">
            <v>0</v>
          </cell>
          <cell r="K77">
            <v>0</v>
          </cell>
          <cell r="L77">
            <v>0</v>
          </cell>
          <cell r="M77">
            <v>0</v>
          </cell>
          <cell r="N77">
            <v>0</v>
          </cell>
          <cell r="O77">
            <v>0</v>
          </cell>
        </row>
        <row r="78">
          <cell r="A78" t="str">
            <v>132KV DC Gaya-Jehanabad TL Line</v>
          </cell>
          <cell r="B78">
            <v>56</v>
          </cell>
          <cell r="C78" t="str">
            <v>19/2</v>
          </cell>
          <cell r="D78" t="str">
            <v>DA+0</v>
          </cell>
          <cell r="E78">
            <v>43577</v>
          </cell>
          <cell r="F78" t="str">
            <v>PM Construction</v>
          </cell>
          <cell r="G78">
            <v>1790.09</v>
          </cell>
          <cell r="H78">
            <v>2410.63</v>
          </cell>
          <cell r="I78">
            <v>268.39999999999998</v>
          </cell>
          <cell r="J78">
            <v>4469.12</v>
          </cell>
          <cell r="K78">
            <v>43582</v>
          </cell>
          <cell r="L78">
            <v>0</v>
          </cell>
          <cell r="M78">
            <v>0</v>
          </cell>
          <cell r="N78">
            <v>0</v>
          </cell>
          <cell r="O78">
            <v>0</v>
          </cell>
        </row>
        <row r="79">
          <cell r="A79" t="str">
            <v>132KV DC Gaya-Jehanabad TL Line</v>
          </cell>
          <cell r="B79">
            <v>0</v>
          </cell>
          <cell r="C79" t="str">
            <v>19/3</v>
          </cell>
          <cell r="D79" t="str">
            <v>DA+6</v>
          </cell>
          <cell r="E79">
            <v>0</v>
          </cell>
          <cell r="F79">
            <v>0</v>
          </cell>
          <cell r="G79">
            <v>0</v>
          </cell>
          <cell r="H79">
            <v>0</v>
          </cell>
          <cell r="I79">
            <v>0</v>
          </cell>
          <cell r="J79">
            <v>0</v>
          </cell>
          <cell r="K79">
            <v>0</v>
          </cell>
          <cell r="L79">
            <v>0</v>
          </cell>
          <cell r="M79">
            <v>0</v>
          </cell>
          <cell r="N79">
            <v>0</v>
          </cell>
          <cell r="O79">
            <v>0</v>
          </cell>
        </row>
        <row r="80">
          <cell r="A80" t="str">
            <v>132KV DC Gaya-Jehanabad TL Line</v>
          </cell>
          <cell r="B80">
            <v>0</v>
          </cell>
          <cell r="C80" t="str">
            <v>19/4</v>
          </cell>
          <cell r="D80" t="str">
            <v>DA+6</v>
          </cell>
          <cell r="E80">
            <v>0</v>
          </cell>
          <cell r="F80">
            <v>0</v>
          </cell>
          <cell r="G80">
            <v>0</v>
          </cell>
          <cell r="H80">
            <v>0</v>
          </cell>
          <cell r="I80">
            <v>0</v>
          </cell>
          <cell r="J80">
            <v>0</v>
          </cell>
          <cell r="K80">
            <v>0</v>
          </cell>
          <cell r="L80">
            <v>0</v>
          </cell>
          <cell r="M80">
            <v>0</v>
          </cell>
          <cell r="N80">
            <v>0</v>
          </cell>
          <cell r="O80">
            <v>0</v>
          </cell>
        </row>
        <row r="81">
          <cell r="A81" t="str">
            <v>132KV DC Gaya-Jehanabad TL Line</v>
          </cell>
          <cell r="B81">
            <v>57</v>
          </cell>
          <cell r="C81" t="str">
            <v>19/5</v>
          </cell>
          <cell r="D81" t="str">
            <v>DA+0</v>
          </cell>
          <cell r="E81">
            <v>43579</v>
          </cell>
          <cell r="F81" t="str">
            <v>PM Construction</v>
          </cell>
          <cell r="G81">
            <v>1790.09</v>
          </cell>
          <cell r="H81">
            <v>2410.63</v>
          </cell>
          <cell r="I81">
            <v>268.39999999999998</v>
          </cell>
          <cell r="J81">
            <v>4469.12</v>
          </cell>
          <cell r="K81">
            <v>43582</v>
          </cell>
          <cell r="L81">
            <v>0</v>
          </cell>
          <cell r="M81">
            <v>0</v>
          </cell>
          <cell r="N81">
            <v>0</v>
          </cell>
          <cell r="O81">
            <v>0</v>
          </cell>
        </row>
        <row r="82">
          <cell r="A82" t="str">
            <v>132KV DC Gaya-Jehanabad TL Line</v>
          </cell>
          <cell r="B82">
            <v>60</v>
          </cell>
          <cell r="C82" t="str">
            <v>19/6</v>
          </cell>
          <cell r="D82" t="str">
            <v>DA+3</v>
          </cell>
          <cell r="E82">
            <v>43581</v>
          </cell>
          <cell r="F82" t="str">
            <v>PM Construction</v>
          </cell>
          <cell r="G82">
            <v>2060.42</v>
          </cell>
          <cell r="H82">
            <v>2809.9300000000003</v>
          </cell>
          <cell r="I82">
            <v>303.47999999999996</v>
          </cell>
          <cell r="J82">
            <v>5173.83</v>
          </cell>
          <cell r="K82">
            <v>43582</v>
          </cell>
          <cell r="L82">
            <v>0</v>
          </cell>
          <cell r="M82">
            <v>0</v>
          </cell>
          <cell r="N82">
            <v>0</v>
          </cell>
          <cell r="O82">
            <v>0</v>
          </cell>
        </row>
        <row r="83">
          <cell r="A83" t="str">
            <v>132KV DC Gaya-Jehanabad TL Line</v>
          </cell>
          <cell r="B83">
            <v>0</v>
          </cell>
          <cell r="C83" t="str">
            <v>19/7</v>
          </cell>
          <cell r="D83" t="str">
            <v>DA+6</v>
          </cell>
          <cell r="E83">
            <v>0</v>
          </cell>
          <cell r="F83">
            <v>0</v>
          </cell>
          <cell r="G83">
            <v>0</v>
          </cell>
          <cell r="H83">
            <v>0</v>
          </cell>
          <cell r="I83">
            <v>0</v>
          </cell>
          <cell r="J83">
            <v>0</v>
          </cell>
          <cell r="K83">
            <v>0</v>
          </cell>
          <cell r="L83">
            <v>0</v>
          </cell>
          <cell r="M83">
            <v>0</v>
          </cell>
          <cell r="N83">
            <v>0</v>
          </cell>
          <cell r="O83">
            <v>0</v>
          </cell>
        </row>
        <row r="84">
          <cell r="A84" t="str">
            <v>132KV DC Gaya-Jehanabad TL Line</v>
          </cell>
          <cell r="B84">
            <v>0</v>
          </cell>
          <cell r="C84" t="str">
            <v>19/8</v>
          </cell>
          <cell r="D84" t="str">
            <v>DA+6</v>
          </cell>
          <cell r="E84">
            <v>0</v>
          </cell>
          <cell r="F84">
            <v>0</v>
          </cell>
          <cell r="G84">
            <v>0</v>
          </cell>
          <cell r="H84">
            <v>0</v>
          </cell>
          <cell r="I84">
            <v>0</v>
          </cell>
          <cell r="J84">
            <v>0</v>
          </cell>
          <cell r="K84">
            <v>0</v>
          </cell>
          <cell r="L84">
            <v>0</v>
          </cell>
          <cell r="M84">
            <v>0</v>
          </cell>
          <cell r="N84">
            <v>0</v>
          </cell>
          <cell r="O84">
            <v>0</v>
          </cell>
        </row>
        <row r="85">
          <cell r="A85" t="str">
            <v>132KV DC Gaya-Jehanabad TL Line</v>
          </cell>
          <cell r="B85">
            <v>58</v>
          </cell>
          <cell r="C85" t="str">
            <v>20/0</v>
          </cell>
          <cell r="D85" t="str">
            <v>DB+0</v>
          </cell>
          <cell r="E85">
            <v>43579</v>
          </cell>
          <cell r="F85" t="str">
            <v>Lallan Mehta</v>
          </cell>
          <cell r="G85">
            <v>2114.23</v>
          </cell>
          <cell r="H85">
            <v>4170.92</v>
          </cell>
          <cell r="I85">
            <v>298.73</v>
          </cell>
          <cell r="J85">
            <v>6583.8799999999992</v>
          </cell>
          <cell r="K85">
            <v>43582</v>
          </cell>
          <cell r="L85">
            <v>0</v>
          </cell>
          <cell r="M85">
            <v>0</v>
          </cell>
          <cell r="N85">
            <v>0</v>
          </cell>
          <cell r="O85">
            <v>0</v>
          </cell>
        </row>
        <row r="86">
          <cell r="A86" t="str">
            <v>132KV DC Gaya-Jehanabad TL Line</v>
          </cell>
          <cell r="B86">
            <v>61</v>
          </cell>
          <cell r="C86" t="str">
            <v>20/1</v>
          </cell>
          <cell r="D86" t="str">
            <v>DA+3</v>
          </cell>
          <cell r="E86">
            <v>43581</v>
          </cell>
          <cell r="F86" t="str">
            <v>Lallan Mehta</v>
          </cell>
          <cell r="G86">
            <v>2060.42</v>
          </cell>
          <cell r="H86">
            <v>2809.9300000000003</v>
          </cell>
          <cell r="I86">
            <v>303.47999999999996</v>
          </cell>
          <cell r="J86">
            <v>5173.83</v>
          </cell>
          <cell r="K86">
            <v>43582</v>
          </cell>
          <cell r="L86">
            <v>0</v>
          </cell>
          <cell r="M86">
            <v>0</v>
          </cell>
          <cell r="N86">
            <v>0</v>
          </cell>
          <cell r="O86">
            <v>0</v>
          </cell>
        </row>
        <row r="87">
          <cell r="A87" t="str">
            <v>132KV DC Gaya-Jehanabad TL Line</v>
          </cell>
          <cell r="B87">
            <v>50</v>
          </cell>
          <cell r="C87" t="str">
            <v>20/2</v>
          </cell>
          <cell r="D87" t="str">
            <v>DA+0</v>
          </cell>
          <cell r="E87">
            <v>43573</v>
          </cell>
          <cell r="F87" t="str">
            <v>Lallan Mehta</v>
          </cell>
          <cell r="G87">
            <v>1790.09</v>
          </cell>
          <cell r="H87">
            <v>2410.63</v>
          </cell>
          <cell r="I87">
            <v>268.39999999999998</v>
          </cell>
          <cell r="J87">
            <v>4469.12</v>
          </cell>
          <cell r="K87">
            <v>43576</v>
          </cell>
          <cell r="L87">
            <v>0</v>
          </cell>
          <cell r="M87">
            <v>0</v>
          </cell>
          <cell r="N87">
            <v>0</v>
          </cell>
          <cell r="O87">
            <v>0</v>
          </cell>
        </row>
        <row r="88">
          <cell r="A88" t="str">
            <v>132KV DC Gaya-Jehanabad TL Line</v>
          </cell>
          <cell r="B88">
            <v>62</v>
          </cell>
          <cell r="C88" t="str">
            <v>20/3</v>
          </cell>
          <cell r="D88" t="str">
            <v>DA+3</v>
          </cell>
          <cell r="E88">
            <v>43583</v>
          </cell>
          <cell r="F88" t="str">
            <v>Lallan Mehta</v>
          </cell>
          <cell r="G88">
            <v>2060.42</v>
          </cell>
          <cell r="H88">
            <v>2809.9300000000003</v>
          </cell>
          <cell r="I88">
            <v>303.47999999999996</v>
          </cell>
          <cell r="J88">
            <v>5173.83</v>
          </cell>
          <cell r="K88" t="str">
            <v>YES</v>
          </cell>
          <cell r="L88">
            <v>0</v>
          </cell>
          <cell r="M88">
            <v>0</v>
          </cell>
          <cell r="N88">
            <v>0</v>
          </cell>
          <cell r="O88">
            <v>0</v>
          </cell>
        </row>
        <row r="89">
          <cell r="A89" t="str">
            <v>132KV DC Gaya-Jehanabad TL Line</v>
          </cell>
          <cell r="B89">
            <v>64</v>
          </cell>
          <cell r="C89" t="str">
            <v>20/4</v>
          </cell>
          <cell r="D89" t="str">
            <v>DA+0</v>
          </cell>
          <cell r="E89">
            <v>43585</v>
          </cell>
          <cell r="F89" t="str">
            <v>PM Construction</v>
          </cell>
          <cell r="G89">
            <v>1790.09</v>
          </cell>
          <cell r="H89">
            <v>2410.63</v>
          </cell>
          <cell r="I89">
            <v>268.39999999999998</v>
          </cell>
          <cell r="J89">
            <v>4469.12</v>
          </cell>
          <cell r="K89" t="str">
            <v>yes</v>
          </cell>
          <cell r="L89">
            <v>0</v>
          </cell>
          <cell r="M89">
            <v>0</v>
          </cell>
          <cell r="N89">
            <v>0</v>
          </cell>
          <cell r="O89">
            <v>0</v>
          </cell>
        </row>
        <row r="90">
          <cell r="A90" t="str">
            <v>132KV DC Gaya-Jehanabad TL Line</v>
          </cell>
          <cell r="B90">
            <v>0</v>
          </cell>
          <cell r="C90" t="str">
            <v>21/0</v>
          </cell>
          <cell r="D90" t="str">
            <v>DC+3</v>
          </cell>
          <cell r="E90">
            <v>0</v>
          </cell>
          <cell r="F90">
            <v>0</v>
          </cell>
          <cell r="G90">
            <v>0</v>
          </cell>
          <cell r="H90">
            <v>0</v>
          </cell>
          <cell r="I90">
            <v>0</v>
          </cell>
          <cell r="J90">
            <v>0</v>
          </cell>
          <cell r="K90">
            <v>0</v>
          </cell>
          <cell r="L90">
            <v>0</v>
          </cell>
          <cell r="M90">
            <v>0</v>
          </cell>
          <cell r="N90">
            <v>0</v>
          </cell>
          <cell r="O90">
            <v>0</v>
          </cell>
        </row>
        <row r="91">
          <cell r="A91" t="str">
            <v>132KV DC Gaya-Jehanabad TL Line</v>
          </cell>
          <cell r="B91">
            <v>67</v>
          </cell>
          <cell r="C91" t="str">
            <v>22/0</v>
          </cell>
          <cell r="D91" t="str">
            <v>DD+0</v>
          </cell>
          <cell r="E91">
            <v>43590</v>
          </cell>
          <cell r="F91" t="str">
            <v>PM Construction</v>
          </cell>
          <cell r="G91">
            <v>3603.65</v>
          </cell>
          <cell r="H91">
            <v>4792.1000000000004</v>
          </cell>
          <cell r="I91">
            <v>383.11</v>
          </cell>
          <cell r="J91">
            <v>8778.86</v>
          </cell>
          <cell r="K91" t="str">
            <v>yes</v>
          </cell>
          <cell r="L91">
            <v>0</v>
          </cell>
          <cell r="M91">
            <v>0</v>
          </cell>
          <cell r="N91">
            <v>0</v>
          </cell>
          <cell r="O91">
            <v>0</v>
          </cell>
        </row>
        <row r="92">
          <cell r="A92" t="str">
            <v>132KV DC Gaya-Jehanabad TL Line</v>
          </cell>
          <cell r="B92">
            <v>70</v>
          </cell>
          <cell r="C92" t="str">
            <v>22/1</v>
          </cell>
          <cell r="D92" t="str">
            <v>DA+0</v>
          </cell>
          <cell r="E92">
            <v>43598</v>
          </cell>
          <cell r="F92" t="str">
            <v>Brajesh Kumar</v>
          </cell>
          <cell r="G92">
            <v>1790.09</v>
          </cell>
          <cell r="H92">
            <v>2410.63</v>
          </cell>
          <cell r="I92">
            <v>268.39999999999998</v>
          </cell>
          <cell r="J92">
            <v>4469.12</v>
          </cell>
          <cell r="K92" t="str">
            <v>yes</v>
          </cell>
          <cell r="L92">
            <v>0</v>
          </cell>
          <cell r="M92">
            <v>0</v>
          </cell>
          <cell r="N92">
            <v>0</v>
          </cell>
          <cell r="O92">
            <v>0</v>
          </cell>
        </row>
        <row r="93">
          <cell r="A93" t="str">
            <v>132KV DC Gaya-Jehanabad TL Line</v>
          </cell>
          <cell r="B93">
            <v>0</v>
          </cell>
          <cell r="C93" t="str">
            <v>22/2</v>
          </cell>
          <cell r="D93" t="str">
            <v>DA+6</v>
          </cell>
          <cell r="E93">
            <v>0</v>
          </cell>
          <cell r="F93">
            <v>0</v>
          </cell>
          <cell r="G93">
            <v>0</v>
          </cell>
          <cell r="H93">
            <v>0</v>
          </cell>
          <cell r="I93">
            <v>0</v>
          </cell>
          <cell r="J93">
            <v>0</v>
          </cell>
          <cell r="K93">
            <v>0</v>
          </cell>
          <cell r="L93">
            <v>0</v>
          </cell>
          <cell r="M93">
            <v>0</v>
          </cell>
          <cell r="N93">
            <v>0</v>
          </cell>
          <cell r="O93">
            <v>0</v>
          </cell>
        </row>
        <row r="94">
          <cell r="A94" t="str">
            <v>132KV DC Gaya-Jehanabad TL Line</v>
          </cell>
          <cell r="B94">
            <v>0</v>
          </cell>
          <cell r="C94" t="str">
            <v>22/3</v>
          </cell>
          <cell r="D94" t="str">
            <v>DA+0</v>
          </cell>
          <cell r="E94">
            <v>0</v>
          </cell>
          <cell r="F94">
            <v>0</v>
          </cell>
          <cell r="G94">
            <v>0</v>
          </cell>
          <cell r="H94">
            <v>0</v>
          </cell>
          <cell r="I94">
            <v>0</v>
          </cell>
          <cell r="J94">
            <v>0</v>
          </cell>
          <cell r="K94">
            <v>0</v>
          </cell>
          <cell r="L94">
            <v>0</v>
          </cell>
          <cell r="M94">
            <v>0</v>
          </cell>
          <cell r="N94">
            <v>0</v>
          </cell>
          <cell r="O94">
            <v>0</v>
          </cell>
        </row>
        <row r="95">
          <cell r="A95" t="str">
            <v>132KV DC Gaya-Jehanabad TL Line</v>
          </cell>
          <cell r="B95">
            <v>71</v>
          </cell>
          <cell r="C95" t="str">
            <v>22/4</v>
          </cell>
          <cell r="D95" t="str">
            <v>DA+0</v>
          </cell>
          <cell r="E95">
            <v>43600</v>
          </cell>
          <cell r="F95" t="str">
            <v>Brajesh Kumar</v>
          </cell>
          <cell r="G95">
            <v>1790.09</v>
          </cell>
          <cell r="H95">
            <v>2410.63</v>
          </cell>
          <cell r="I95">
            <v>268.39999999999998</v>
          </cell>
          <cell r="J95">
            <v>4469.12</v>
          </cell>
          <cell r="K95" t="str">
            <v>yes</v>
          </cell>
          <cell r="L95">
            <v>0</v>
          </cell>
          <cell r="M95">
            <v>0</v>
          </cell>
          <cell r="N95">
            <v>0</v>
          </cell>
          <cell r="O95">
            <v>0</v>
          </cell>
        </row>
        <row r="96">
          <cell r="A96" t="str">
            <v>132KV DC Gaya-Jehanabad TL Line</v>
          </cell>
          <cell r="B96">
            <v>0</v>
          </cell>
          <cell r="C96" t="str">
            <v>23/0</v>
          </cell>
          <cell r="D96" t="str">
            <v>DD+6</v>
          </cell>
          <cell r="E96">
            <v>0</v>
          </cell>
          <cell r="F96">
            <v>0</v>
          </cell>
          <cell r="G96">
            <v>0</v>
          </cell>
          <cell r="H96">
            <v>0</v>
          </cell>
          <cell r="I96">
            <v>0</v>
          </cell>
          <cell r="J96">
            <v>0</v>
          </cell>
          <cell r="K96">
            <v>0</v>
          </cell>
          <cell r="L96">
            <v>0</v>
          </cell>
          <cell r="M96">
            <v>0</v>
          </cell>
          <cell r="N96">
            <v>0</v>
          </cell>
          <cell r="O96">
            <v>0</v>
          </cell>
        </row>
        <row r="97">
          <cell r="A97" t="str">
            <v>132KV DC Gaya-Jehanabad TL Line</v>
          </cell>
          <cell r="B97">
            <v>0</v>
          </cell>
          <cell r="C97" t="str">
            <v>24/0</v>
          </cell>
          <cell r="D97" t="str">
            <v>DD+6</v>
          </cell>
          <cell r="E97">
            <v>0</v>
          </cell>
          <cell r="F97">
            <v>0</v>
          </cell>
          <cell r="G97">
            <v>0</v>
          </cell>
          <cell r="H97">
            <v>0</v>
          </cell>
          <cell r="I97">
            <v>0</v>
          </cell>
          <cell r="J97">
            <v>0</v>
          </cell>
          <cell r="K97">
            <v>0</v>
          </cell>
          <cell r="L97">
            <v>0</v>
          </cell>
          <cell r="M97">
            <v>0</v>
          </cell>
          <cell r="N97">
            <v>0</v>
          </cell>
          <cell r="O97">
            <v>0</v>
          </cell>
        </row>
        <row r="98">
          <cell r="A98" t="str">
            <v>132KV DC Dumraon-Buxar TL Line</v>
          </cell>
          <cell r="B98">
            <v>1</v>
          </cell>
          <cell r="C98" t="str">
            <v>27/1</v>
          </cell>
          <cell r="D98" t="str">
            <v>DP+3</v>
          </cell>
          <cell r="E98">
            <v>43527</v>
          </cell>
          <cell r="F98" t="str">
            <v>Harun</v>
          </cell>
          <cell r="G98">
            <v>897.94999999999993</v>
          </cell>
          <cell r="H98">
            <v>2632.34</v>
          </cell>
          <cell r="I98">
            <v>239.45</v>
          </cell>
          <cell r="J98">
            <v>3769.74</v>
          </cell>
          <cell r="K98">
            <v>43609</v>
          </cell>
          <cell r="L98">
            <v>0</v>
          </cell>
          <cell r="M98">
            <v>0</v>
          </cell>
          <cell r="N98">
            <v>0</v>
          </cell>
          <cell r="O98">
            <v>0</v>
          </cell>
        </row>
        <row r="99">
          <cell r="A99" t="str">
            <v>132KV DC Dumraon-Buxar TL Line</v>
          </cell>
          <cell r="B99">
            <v>2</v>
          </cell>
          <cell r="C99" t="str">
            <v>11/3</v>
          </cell>
          <cell r="D99" t="str">
            <v>DP+3</v>
          </cell>
          <cell r="E99">
            <v>43530</v>
          </cell>
          <cell r="F99" t="str">
            <v>Navya Construction</v>
          </cell>
          <cell r="G99">
            <v>897.94999999999993</v>
          </cell>
          <cell r="H99">
            <v>2632.34</v>
          </cell>
          <cell r="I99">
            <v>239.45</v>
          </cell>
          <cell r="J99">
            <v>3769.74</v>
          </cell>
          <cell r="K99">
            <v>43540</v>
          </cell>
          <cell r="L99">
            <v>0</v>
          </cell>
          <cell r="M99">
            <v>0</v>
          </cell>
          <cell r="N99">
            <v>0</v>
          </cell>
          <cell r="O99">
            <v>0</v>
          </cell>
        </row>
        <row r="100">
          <cell r="A100" t="str">
            <v>132KV DC Dumraon-Buxar TL Line</v>
          </cell>
          <cell r="B100">
            <v>3</v>
          </cell>
          <cell r="C100" t="str">
            <v>11/4</v>
          </cell>
          <cell r="D100" t="str">
            <v>DP+0</v>
          </cell>
          <cell r="E100">
            <v>43532</v>
          </cell>
          <cell r="F100" t="str">
            <v>Navya Construction</v>
          </cell>
          <cell r="G100">
            <v>777.67</v>
          </cell>
          <cell r="H100">
            <v>2138.39</v>
          </cell>
          <cell r="I100">
            <v>198.9</v>
          </cell>
          <cell r="J100">
            <v>3114.96</v>
          </cell>
          <cell r="K100">
            <v>43540</v>
          </cell>
          <cell r="L100">
            <v>0</v>
          </cell>
          <cell r="M100">
            <v>0</v>
          </cell>
          <cell r="N100">
            <v>0</v>
          </cell>
          <cell r="O100">
            <v>0</v>
          </cell>
        </row>
        <row r="101">
          <cell r="A101" t="str">
            <v>132KV DC Dumraon-Buxar TL Line</v>
          </cell>
          <cell r="B101">
            <v>4</v>
          </cell>
          <cell r="C101" t="str">
            <v>11/5</v>
          </cell>
          <cell r="D101" t="str">
            <v>DP+3</v>
          </cell>
          <cell r="E101">
            <v>43533</v>
          </cell>
          <cell r="F101" t="str">
            <v>Navya Construction</v>
          </cell>
          <cell r="G101">
            <v>897.94999999999993</v>
          </cell>
          <cell r="H101">
            <v>2632.34</v>
          </cell>
          <cell r="I101">
            <v>239.45</v>
          </cell>
          <cell r="J101">
            <v>3769.74</v>
          </cell>
          <cell r="K101">
            <v>43540</v>
          </cell>
          <cell r="L101">
            <v>0</v>
          </cell>
          <cell r="M101">
            <v>0</v>
          </cell>
          <cell r="N101">
            <v>0</v>
          </cell>
          <cell r="O101">
            <v>0</v>
          </cell>
        </row>
        <row r="102">
          <cell r="A102" t="str">
            <v>132KV DC Dumraon-Buxar TL Line</v>
          </cell>
          <cell r="B102">
            <v>5</v>
          </cell>
          <cell r="C102" t="str">
            <v>11/7</v>
          </cell>
          <cell r="D102" t="str">
            <v>DP+6</v>
          </cell>
          <cell r="E102">
            <v>43535</v>
          </cell>
          <cell r="F102" t="str">
            <v>Navya Construction</v>
          </cell>
          <cell r="G102">
            <v>997.27</v>
          </cell>
          <cell r="H102">
            <v>2910.58</v>
          </cell>
          <cell r="I102">
            <v>250.52</v>
          </cell>
          <cell r="J102">
            <v>4158.37</v>
          </cell>
          <cell r="K102">
            <v>43540</v>
          </cell>
          <cell r="L102">
            <v>0</v>
          </cell>
          <cell r="M102">
            <v>0</v>
          </cell>
          <cell r="N102">
            <v>0</v>
          </cell>
          <cell r="O102">
            <v>0</v>
          </cell>
        </row>
        <row r="103">
          <cell r="A103" t="str">
            <v>132KV DC Dumraon-Buxar TL Line</v>
          </cell>
          <cell r="B103">
            <v>6</v>
          </cell>
          <cell r="C103" t="str">
            <v>11/8</v>
          </cell>
          <cell r="D103" t="str">
            <v>DP+3</v>
          </cell>
          <cell r="E103">
            <v>43537</v>
          </cell>
          <cell r="F103" t="str">
            <v>Navya Construction</v>
          </cell>
          <cell r="G103">
            <v>897.94999999999993</v>
          </cell>
          <cell r="H103">
            <v>2632.34</v>
          </cell>
          <cell r="I103">
            <v>239.45</v>
          </cell>
          <cell r="J103">
            <v>3769.74</v>
          </cell>
          <cell r="K103">
            <v>43540</v>
          </cell>
          <cell r="L103">
            <v>0</v>
          </cell>
          <cell r="M103">
            <v>0</v>
          </cell>
          <cell r="N103">
            <v>0</v>
          </cell>
          <cell r="O103">
            <v>0</v>
          </cell>
        </row>
        <row r="104">
          <cell r="A104" t="str">
            <v>132KV DC Dumraon-Buxar TL Line</v>
          </cell>
          <cell r="B104">
            <v>7</v>
          </cell>
          <cell r="C104" t="str">
            <v>11/2</v>
          </cell>
          <cell r="D104" t="str">
            <v>DP+0</v>
          </cell>
          <cell r="E104">
            <v>43538</v>
          </cell>
          <cell r="F104" t="str">
            <v>Navya Construction</v>
          </cell>
          <cell r="G104">
            <v>777.67</v>
          </cell>
          <cell r="H104">
            <v>2138.39</v>
          </cell>
          <cell r="I104">
            <v>198.9</v>
          </cell>
          <cell r="J104">
            <v>3114.96</v>
          </cell>
          <cell r="K104">
            <v>43540</v>
          </cell>
          <cell r="L104">
            <v>0</v>
          </cell>
          <cell r="M104">
            <v>0</v>
          </cell>
          <cell r="N104">
            <v>0</v>
          </cell>
          <cell r="O104">
            <v>0</v>
          </cell>
        </row>
        <row r="105">
          <cell r="A105" t="str">
            <v>132KV DC Dumraon-Buxar TL Line</v>
          </cell>
          <cell r="B105">
            <v>8</v>
          </cell>
          <cell r="C105" t="str">
            <v>11/9</v>
          </cell>
          <cell r="D105" t="str">
            <v>DP+0</v>
          </cell>
          <cell r="E105">
            <v>43540</v>
          </cell>
          <cell r="F105" t="str">
            <v>Navya Construction</v>
          </cell>
          <cell r="G105">
            <v>777.67</v>
          </cell>
          <cell r="H105">
            <v>2138.39</v>
          </cell>
          <cell r="I105">
            <v>198.9</v>
          </cell>
          <cell r="J105">
            <v>3114.96</v>
          </cell>
          <cell r="K105" t="str">
            <v>YES</v>
          </cell>
          <cell r="L105">
            <v>0</v>
          </cell>
          <cell r="M105">
            <v>0</v>
          </cell>
          <cell r="N105">
            <v>0</v>
          </cell>
          <cell r="O105">
            <v>0</v>
          </cell>
        </row>
        <row r="106">
          <cell r="A106" t="str">
            <v>132KV DC Dumraon-Buxar TL Line</v>
          </cell>
          <cell r="B106">
            <v>9</v>
          </cell>
          <cell r="C106" t="str">
            <v>11/10</v>
          </cell>
          <cell r="D106" t="str">
            <v>DP+0</v>
          </cell>
          <cell r="E106">
            <v>43557</v>
          </cell>
          <cell r="F106" t="str">
            <v>Upendra Singh</v>
          </cell>
          <cell r="G106">
            <v>777.67</v>
          </cell>
          <cell r="H106">
            <v>2138.39</v>
          </cell>
          <cell r="I106">
            <v>198.9</v>
          </cell>
          <cell r="J106">
            <v>3114.96</v>
          </cell>
          <cell r="K106">
            <v>43560</v>
          </cell>
          <cell r="L106">
            <v>0</v>
          </cell>
          <cell r="M106">
            <v>0</v>
          </cell>
          <cell r="N106">
            <v>0</v>
          </cell>
          <cell r="O106">
            <v>0</v>
          </cell>
        </row>
        <row r="107">
          <cell r="A107" t="str">
            <v>132KV DC Dumraon-Buxar TL Line</v>
          </cell>
          <cell r="B107">
            <v>10</v>
          </cell>
          <cell r="C107" t="str">
            <v>11/11</v>
          </cell>
          <cell r="D107" t="str">
            <v>DP+0</v>
          </cell>
          <cell r="E107">
            <v>43559</v>
          </cell>
          <cell r="F107" t="str">
            <v>Upendra Singh</v>
          </cell>
          <cell r="G107">
            <v>777.67</v>
          </cell>
          <cell r="H107">
            <v>2138.39</v>
          </cell>
          <cell r="I107">
            <v>198.9</v>
          </cell>
          <cell r="J107">
            <v>3114.96</v>
          </cell>
          <cell r="K107">
            <v>43560</v>
          </cell>
          <cell r="L107">
            <v>0</v>
          </cell>
          <cell r="M107">
            <v>0</v>
          </cell>
          <cell r="N107">
            <v>0</v>
          </cell>
          <cell r="O107">
            <v>0</v>
          </cell>
        </row>
        <row r="108">
          <cell r="A108" t="str">
            <v>132KV DC Dumraon-Buxar TL Line</v>
          </cell>
          <cell r="B108">
            <v>11</v>
          </cell>
          <cell r="C108" t="str">
            <v>11/20</v>
          </cell>
          <cell r="D108" t="str">
            <v>DP+6</v>
          </cell>
          <cell r="E108">
            <v>43561</v>
          </cell>
          <cell r="F108" t="str">
            <v>RKD Construction</v>
          </cell>
          <cell r="G108">
            <v>997.27</v>
          </cell>
          <cell r="H108">
            <v>2910.58</v>
          </cell>
          <cell r="I108">
            <v>250.52</v>
          </cell>
          <cell r="J108">
            <v>4158.37</v>
          </cell>
          <cell r="K108" t="str">
            <v>YES</v>
          </cell>
          <cell r="L108">
            <v>0</v>
          </cell>
          <cell r="M108">
            <v>0</v>
          </cell>
          <cell r="N108">
            <v>0</v>
          </cell>
          <cell r="O108">
            <v>0</v>
          </cell>
        </row>
        <row r="109">
          <cell r="A109" t="str">
            <v>132KV DC Dumraon-Buxar TL Line</v>
          </cell>
          <cell r="B109">
            <v>12</v>
          </cell>
          <cell r="C109" t="str">
            <v>27/2</v>
          </cell>
          <cell r="D109" t="str">
            <v>DP+0</v>
          </cell>
          <cell r="E109">
            <v>43561</v>
          </cell>
          <cell r="F109" t="str">
            <v>Upendra Singh</v>
          </cell>
          <cell r="G109">
            <v>777.67</v>
          </cell>
          <cell r="H109">
            <v>2138.39</v>
          </cell>
          <cell r="I109">
            <v>198.9</v>
          </cell>
          <cell r="J109">
            <v>3114.96</v>
          </cell>
          <cell r="K109">
            <v>43565</v>
          </cell>
          <cell r="L109">
            <v>0</v>
          </cell>
          <cell r="M109">
            <v>0</v>
          </cell>
          <cell r="N109">
            <v>0</v>
          </cell>
          <cell r="O109">
            <v>0</v>
          </cell>
        </row>
        <row r="110">
          <cell r="A110" t="str">
            <v>132KV DC Dumraon-Buxar TL Line</v>
          </cell>
          <cell r="B110">
            <v>13</v>
          </cell>
          <cell r="C110" t="str">
            <v>27/3</v>
          </cell>
          <cell r="D110" t="str">
            <v>DP+0</v>
          </cell>
          <cell r="E110">
            <v>43562</v>
          </cell>
          <cell r="F110" t="str">
            <v>Upendra Singh</v>
          </cell>
          <cell r="G110">
            <v>777.67</v>
          </cell>
          <cell r="H110">
            <v>2138.39</v>
          </cell>
          <cell r="I110">
            <v>198.9</v>
          </cell>
          <cell r="J110">
            <v>3114.96</v>
          </cell>
          <cell r="K110">
            <v>43565</v>
          </cell>
          <cell r="L110">
            <v>0</v>
          </cell>
          <cell r="M110">
            <v>0</v>
          </cell>
          <cell r="N110">
            <v>0</v>
          </cell>
          <cell r="O110">
            <v>0</v>
          </cell>
        </row>
        <row r="111">
          <cell r="A111" t="str">
            <v>132KV DC Dumraon-Buxar TL Line</v>
          </cell>
          <cell r="B111">
            <v>14</v>
          </cell>
          <cell r="C111" t="str">
            <v>12/1</v>
          </cell>
          <cell r="D111" t="str">
            <v>DP+6</v>
          </cell>
          <cell r="E111">
            <v>43563</v>
          </cell>
          <cell r="F111" t="str">
            <v>RKD Construction</v>
          </cell>
          <cell r="G111">
            <v>997.27</v>
          </cell>
          <cell r="H111">
            <v>2910.58</v>
          </cell>
          <cell r="I111">
            <v>250.52</v>
          </cell>
          <cell r="J111">
            <v>4158.37</v>
          </cell>
          <cell r="K111" t="str">
            <v>YES</v>
          </cell>
          <cell r="L111">
            <v>0</v>
          </cell>
          <cell r="M111">
            <v>0</v>
          </cell>
          <cell r="N111">
            <v>0</v>
          </cell>
          <cell r="O111">
            <v>0</v>
          </cell>
        </row>
        <row r="112">
          <cell r="A112" t="str">
            <v>132KV DC Dumraon-Buxar TL Line</v>
          </cell>
          <cell r="B112">
            <v>15</v>
          </cell>
          <cell r="C112" t="str">
            <v>27/4</v>
          </cell>
          <cell r="D112" t="str">
            <v>DP+0</v>
          </cell>
          <cell r="E112">
            <v>43564</v>
          </cell>
          <cell r="F112" t="str">
            <v>Upendra Singh</v>
          </cell>
          <cell r="G112">
            <v>777.67</v>
          </cell>
          <cell r="H112">
            <v>2138.39</v>
          </cell>
          <cell r="I112">
            <v>198.9</v>
          </cell>
          <cell r="J112">
            <v>3114.96</v>
          </cell>
          <cell r="K112">
            <v>43574</v>
          </cell>
          <cell r="L112">
            <v>0</v>
          </cell>
          <cell r="M112">
            <v>0</v>
          </cell>
          <cell r="N112">
            <v>0</v>
          </cell>
          <cell r="O112">
            <v>0</v>
          </cell>
        </row>
        <row r="113">
          <cell r="A113" t="str">
            <v>132KV DC Dumraon-Buxar TL Line</v>
          </cell>
          <cell r="B113">
            <v>16</v>
          </cell>
          <cell r="C113" t="str">
            <v>28/2</v>
          </cell>
          <cell r="D113" t="str">
            <v>DP+0</v>
          </cell>
          <cell r="E113">
            <v>43565</v>
          </cell>
          <cell r="F113" t="str">
            <v>Upendra Singh</v>
          </cell>
          <cell r="G113">
            <v>777.67</v>
          </cell>
          <cell r="H113">
            <v>2138.39</v>
          </cell>
          <cell r="I113">
            <v>198.9</v>
          </cell>
          <cell r="J113">
            <v>3114.96</v>
          </cell>
          <cell r="K113">
            <v>43574</v>
          </cell>
          <cell r="L113">
            <v>0</v>
          </cell>
          <cell r="M113">
            <v>0</v>
          </cell>
          <cell r="N113">
            <v>0</v>
          </cell>
          <cell r="O113">
            <v>0</v>
          </cell>
        </row>
        <row r="114">
          <cell r="A114" t="str">
            <v>132KV DC Dumraon-Buxar TL Line</v>
          </cell>
          <cell r="B114">
            <v>17</v>
          </cell>
          <cell r="C114" t="str">
            <v>30/9</v>
          </cell>
          <cell r="D114" t="str">
            <v>DP+0</v>
          </cell>
          <cell r="E114">
            <v>43565</v>
          </cell>
          <cell r="F114" t="str">
            <v>RKD Construction</v>
          </cell>
          <cell r="G114">
            <v>777.67</v>
          </cell>
          <cell r="H114">
            <v>2138.39</v>
          </cell>
          <cell r="I114">
            <v>198.9</v>
          </cell>
          <cell r="J114">
            <v>3114.96</v>
          </cell>
          <cell r="K114" t="str">
            <v>YES</v>
          </cell>
          <cell r="L114">
            <v>0</v>
          </cell>
          <cell r="M114">
            <v>0</v>
          </cell>
          <cell r="N114">
            <v>0</v>
          </cell>
          <cell r="O114">
            <v>0</v>
          </cell>
        </row>
        <row r="115">
          <cell r="A115" t="str">
            <v>132KV DC Dumraon-Buxar TL Line</v>
          </cell>
          <cell r="B115">
            <v>18</v>
          </cell>
          <cell r="C115" t="str">
            <v>28/4</v>
          </cell>
          <cell r="D115" t="str">
            <v>DP+0</v>
          </cell>
          <cell r="E115">
            <v>43566</v>
          </cell>
          <cell r="F115" t="str">
            <v>Upendra Singh</v>
          </cell>
          <cell r="G115">
            <v>777.67</v>
          </cell>
          <cell r="H115">
            <v>2138.39</v>
          </cell>
          <cell r="I115">
            <v>198.9</v>
          </cell>
          <cell r="J115">
            <v>3114.96</v>
          </cell>
          <cell r="K115">
            <v>43574</v>
          </cell>
          <cell r="L115">
            <v>0</v>
          </cell>
          <cell r="M115">
            <v>0</v>
          </cell>
          <cell r="N115">
            <v>0</v>
          </cell>
          <cell r="O115">
            <v>0</v>
          </cell>
        </row>
        <row r="116">
          <cell r="A116" t="str">
            <v>132KV DC Dumraon-Buxar TL Line</v>
          </cell>
          <cell r="B116">
            <v>19</v>
          </cell>
          <cell r="C116" t="str">
            <v>30/8</v>
          </cell>
          <cell r="D116" t="str">
            <v>DP+0</v>
          </cell>
          <cell r="E116">
            <v>43566</v>
          </cell>
          <cell r="F116" t="str">
            <v>RKD Construction</v>
          </cell>
          <cell r="G116">
            <v>777.67</v>
          </cell>
          <cell r="H116">
            <v>2138.39</v>
          </cell>
          <cell r="I116">
            <v>198.9</v>
          </cell>
          <cell r="J116">
            <v>3114.96</v>
          </cell>
          <cell r="K116" t="str">
            <v>YES</v>
          </cell>
          <cell r="L116">
            <v>0</v>
          </cell>
          <cell r="M116">
            <v>0</v>
          </cell>
          <cell r="N116">
            <v>0</v>
          </cell>
          <cell r="O116">
            <v>0</v>
          </cell>
        </row>
        <row r="117">
          <cell r="A117" t="str">
            <v>132KV DC Dumraon-Buxar TL Line</v>
          </cell>
          <cell r="B117">
            <v>20</v>
          </cell>
          <cell r="C117" t="str">
            <v>28/6</v>
          </cell>
          <cell r="D117" t="str">
            <v>DP+0</v>
          </cell>
          <cell r="E117">
            <v>43567</v>
          </cell>
          <cell r="F117" t="str">
            <v>Upendra Singh</v>
          </cell>
          <cell r="G117">
            <v>777.67</v>
          </cell>
          <cell r="H117">
            <v>2138.39</v>
          </cell>
          <cell r="I117">
            <v>198.9</v>
          </cell>
          <cell r="J117">
            <v>3114.96</v>
          </cell>
          <cell r="K117" t="str">
            <v>YES</v>
          </cell>
          <cell r="L117">
            <v>0</v>
          </cell>
          <cell r="M117">
            <v>0</v>
          </cell>
          <cell r="N117">
            <v>0</v>
          </cell>
          <cell r="O117">
            <v>0</v>
          </cell>
        </row>
        <row r="118">
          <cell r="A118" t="str">
            <v>132KV DC Dumraon-Buxar TL Line</v>
          </cell>
          <cell r="B118">
            <v>21</v>
          </cell>
          <cell r="C118" t="str">
            <v>28/8</v>
          </cell>
          <cell r="D118" t="str">
            <v>DP+0</v>
          </cell>
          <cell r="E118">
            <v>43568</v>
          </cell>
          <cell r="F118" t="str">
            <v>Upendra Singh</v>
          </cell>
          <cell r="G118">
            <v>777.67</v>
          </cell>
          <cell r="H118">
            <v>2138.39</v>
          </cell>
          <cell r="I118">
            <v>198.9</v>
          </cell>
          <cell r="J118">
            <v>3114.96</v>
          </cell>
          <cell r="K118">
            <v>43573</v>
          </cell>
          <cell r="L118">
            <v>0</v>
          </cell>
          <cell r="M118">
            <v>0</v>
          </cell>
          <cell r="N118">
            <v>0</v>
          </cell>
          <cell r="O118">
            <v>0</v>
          </cell>
        </row>
        <row r="119">
          <cell r="A119" t="str">
            <v>132KV DC Dumraon-Buxar TL Line</v>
          </cell>
          <cell r="B119">
            <v>22</v>
          </cell>
          <cell r="C119" t="str">
            <v>30/7</v>
          </cell>
          <cell r="D119" t="str">
            <v>DP+0</v>
          </cell>
          <cell r="E119">
            <v>43568</v>
          </cell>
          <cell r="F119" t="str">
            <v>RKD Construction</v>
          </cell>
          <cell r="G119">
            <v>777.67</v>
          </cell>
          <cell r="H119">
            <v>2138.39</v>
          </cell>
          <cell r="I119">
            <v>198.9</v>
          </cell>
          <cell r="J119">
            <v>3114.96</v>
          </cell>
          <cell r="K119" t="str">
            <v>YES</v>
          </cell>
          <cell r="L119">
            <v>0</v>
          </cell>
          <cell r="M119">
            <v>0</v>
          </cell>
          <cell r="N119">
            <v>0</v>
          </cell>
          <cell r="O119">
            <v>0</v>
          </cell>
        </row>
        <row r="120">
          <cell r="A120" t="str">
            <v>132KV DC Dumraon-Buxar TL Line</v>
          </cell>
          <cell r="B120">
            <v>23</v>
          </cell>
          <cell r="C120" t="str">
            <v>28/10</v>
          </cell>
          <cell r="D120" t="str">
            <v>DP+0</v>
          </cell>
          <cell r="E120">
            <v>43569</v>
          </cell>
          <cell r="F120" t="str">
            <v>Upendra Singh</v>
          </cell>
          <cell r="G120">
            <v>777.67</v>
          </cell>
          <cell r="H120">
            <v>2138.39</v>
          </cell>
          <cell r="I120">
            <v>198.9</v>
          </cell>
          <cell r="J120">
            <v>3114.96</v>
          </cell>
          <cell r="K120">
            <v>43573</v>
          </cell>
          <cell r="L120">
            <v>0</v>
          </cell>
          <cell r="M120">
            <v>0</v>
          </cell>
          <cell r="N120">
            <v>0</v>
          </cell>
          <cell r="O120">
            <v>0</v>
          </cell>
        </row>
        <row r="121">
          <cell r="A121" t="str">
            <v>132KV DC Dumraon-Buxar TL Line</v>
          </cell>
          <cell r="B121">
            <v>24</v>
          </cell>
          <cell r="C121" t="str">
            <v>30/5</v>
          </cell>
          <cell r="D121" t="str">
            <v>DP+0</v>
          </cell>
          <cell r="E121">
            <v>43569</v>
          </cell>
          <cell r="F121" t="str">
            <v>RKD Construction</v>
          </cell>
          <cell r="G121">
            <v>777.67</v>
          </cell>
          <cell r="H121">
            <v>2138.39</v>
          </cell>
          <cell r="I121">
            <v>198.9</v>
          </cell>
          <cell r="J121">
            <v>3114.96</v>
          </cell>
          <cell r="K121" t="str">
            <v>YES</v>
          </cell>
          <cell r="L121">
            <v>0</v>
          </cell>
          <cell r="M121">
            <v>0</v>
          </cell>
          <cell r="N121">
            <v>0</v>
          </cell>
          <cell r="O121">
            <v>0</v>
          </cell>
        </row>
        <row r="122">
          <cell r="A122" t="str">
            <v>132KV DC Dumraon-Buxar TL Line</v>
          </cell>
          <cell r="B122">
            <v>25</v>
          </cell>
          <cell r="C122" t="str">
            <v>28/11</v>
          </cell>
          <cell r="D122" t="str">
            <v>DP+0</v>
          </cell>
          <cell r="E122">
            <v>43570</v>
          </cell>
          <cell r="F122" t="str">
            <v>Upendra Singh</v>
          </cell>
          <cell r="G122">
            <v>777.67</v>
          </cell>
          <cell r="H122">
            <v>2138.39</v>
          </cell>
          <cell r="I122">
            <v>198.9</v>
          </cell>
          <cell r="J122">
            <v>3114.96</v>
          </cell>
          <cell r="K122">
            <v>43573</v>
          </cell>
          <cell r="L122">
            <v>0</v>
          </cell>
          <cell r="M122">
            <v>0</v>
          </cell>
          <cell r="N122">
            <v>0</v>
          </cell>
          <cell r="O122">
            <v>0</v>
          </cell>
        </row>
        <row r="123">
          <cell r="A123" t="str">
            <v>132KV DC Dumraon-Buxar TL Line</v>
          </cell>
          <cell r="B123">
            <v>26</v>
          </cell>
          <cell r="C123" t="str">
            <v>30/4</v>
          </cell>
          <cell r="D123" t="str">
            <v>DP+0</v>
          </cell>
          <cell r="E123">
            <v>43570</v>
          </cell>
          <cell r="F123" t="str">
            <v>RKD Construction</v>
          </cell>
          <cell r="G123">
            <v>777.67</v>
          </cell>
          <cell r="H123">
            <v>2138.39</v>
          </cell>
          <cell r="I123">
            <v>198.9</v>
          </cell>
          <cell r="J123">
            <v>3114.96</v>
          </cell>
          <cell r="K123" t="str">
            <v>YES</v>
          </cell>
          <cell r="L123">
            <v>0</v>
          </cell>
          <cell r="M123">
            <v>0</v>
          </cell>
          <cell r="N123">
            <v>0</v>
          </cell>
          <cell r="O123">
            <v>0</v>
          </cell>
        </row>
        <row r="124">
          <cell r="A124" t="str">
            <v>132KV DC Dumraon-Buxar TL Line</v>
          </cell>
          <cell r="B124">
            <v>27</v>
          </cell>
          <cell r="C124" t="str">
            <v>30/2</v>
          </cell>
          <cell r="D124" t="str">
            <v>DP+0</v>
          </cell>
          <cell r="E124">
            <v>43571</v>
          </cell>
          <cell r="F124" t="str">
            <v>Upendra Singh</v>
          </cell>
          <cell r="G124">
            <v>777.67</v>
          </cell>
          <cell r="H124">
            <v>2138.39</v>
          </cell>
          <cell r="I124">
            <v>198.9</v>
          </cell>
          <cell r="J124">
            <v>3114.96</v>
          </cell>
          <cell r="K124">
            <v>43573</v>
          </cell>
          <cell r="L124">
            <v>0</v>
          </cell>
          <cell r="M124">
            <v>0</v>
          </cell>
          <cell r="N124">
            <v>0</v>
          </cell>
          <cell r="O124">
            <v>0</v>
          </cell>
        </row>
        <row r="125">
          <cell r="A125" t="str">
            <v>132KV DC Dumraon-Buxar TL Line</v>
          </cell>
          <cell r="B125">
            <v>28</v>
          </cell>
          <cell r="C125" t="str">
            <v>30/3</v>
          </cell>
          <cell r="D125" t="str">
            <v>DP+0</v>
          </cell>
          <cell r="E125">
            <v>43571</v>
          </cell>
          <cell r="F125" t="str">
            <v>RKD Construction</v>
          </cell>
          <cell r="G125">
            <v>777.67</v>
          </cell>
          <cell r="H125">
            <v>2138.39</v>
          </cell>
          <cell r="I125">
            <v>198.9</v>
          </cell>
          <cell r="J125">
            <v>3114.96</v>
          </cell>
          <cell r="K125" t="str">
            <v>YES</v>
          </cell>
          <cell r="L125">
            <v>0</v>
          </cell>
          <cell r="M125">
            <v>0</v>
          </cell>
          <cell r="N125">
            <v>0</v>
          </cell>
          <cell r="O125">
            <v>0</v>
          </cell>
        </row>
        <row r="126">
          <cell r="A126" t="str">
            <v>132KV DC Dumraon-Buxar TL Line</v>
          </cell>
          <cell r="B126">
            <v>29</v>
          </cell>
          <cell r="C126" t="str">
            <v>30/6</v>
          </cell>
          <cell r="D126" t="str">
            <v>DP+0</v>
          </cell>
          <cell r="E126">
            <v>43572</v>
          </cell>
          <cell r="F126" t="str">
            <v>RKD Construction</v>
          </cell>
          <cell r="G126">
            <v>777.67</v>
          </cell>
          <cell r="H126">
            <v>2138.39</v>
          </cell>
          <cell r="I126">
            <v>198.9</v>
          </cell>
          <cell r="J126">
            <v>3114.96</v>
          </cell>
          <cell r="K126" t="str">
            <v>YES</v>
          </cell>
          <cell r="L126">
            <v>0</v>
          </cell>
          <cell r="M126">
            <v>0</v>
          </cell>
          <cell r="N126">
            <v>0</v>
          </cell>
          <cell r="O126">
            <v>0</v>
          </cell>
        </row>
        <row r="127">
          <cell r="A127" t="str">
            <v>132KV DC Dumraon-Buxar TL Line</v>
          </cell>
          <cell r="B127">
            <v>30</v>
          </cell>
          <cell r="C127" t="str">
            <v>30/1</v>
          </cell>
          <cell r="D127" t="str">
            <v>DP+0</v>
          </cell>
          <cell r="E127">
            <v>43573</v>
          </cell>
          <cell r="F127" t="str">
            <v>Upendra Singh</v>
          </cell>
          <cell r="G127">
            <v>777.67</v>
          </cell>
          <cell r="H127">
            <v>2138.39</v>
          </cell>
          <cell r="I127">
            <v>198.9</v>
          </cell>
          <cell r="J127">
            <v>3114.96</v>
          </cell>
          <cell r="K127">
            <v>43576</v>
          </cell>
          <cell r="L127">
            <v>0</v>
          </cell>
          <cell r="M127">
            <v>0</v>
          </cell>
          <cell r="N127">
            <v>0</v>
          </cell>
          <cell r="O127">
            <v>0</v>
          </cell>
        </row>
        <row r="128">
          <cell r="A128" t="str">
            <v>132KV DC Dumraon-Buxar TL Line</v>
          </cell>
          <cell r="B128">
            <v>31</v>
          </cell>
          <cell r="C128" t="str">
            <v>31/3</v>
          </cell>
          <cell r="D128" t="str">
            <v>DP+0</v>
          </cell>
          <cell r="E128">
            <v>43573</v>
          </cell>
          <cell r="F128" t="str">
            <v>RKD Construction</v>
          </cell>
          <cell r="G128">
            <v>777.67</v>
          </cell>
          <cell r="H128">
            <v>2138.39</v>
          </cell>
          <cell r="I128">
            <v>198.9</v>
          </cell>
          <cell r="J128">
            <v>3114.96</v>
          </cell>
          <cell r="K128" t="str">
            <v>YES</v>
          </cell>
          <cell r="L128">
            <v>0</v>
          </cell>
          <cell r="M128">
            <v>0</v>
          </cell>
          <cell r="N128">
            <v>0</v>
          </cell>
          <cell r="O128">
            <v>0</v>
          </cell>
        </row>
        <row r="129">
          <cell r="A129" t="str">
            <v>132KV DC Dumraon-Buxar TL Line</v>
          </cell>
          <cell r="B129">
            <v>32</v>
          </cell>
          <cell r="C129" t="str">
            <v>28/1</v>
          </cell>
          <cell r="D129" t="str">
            <v>DP+3</v>
          </cell>
          <cell r="E129">
            <v>43575</v>
          </cell>
          <cell r="F129" t="str">
            <v>RKD Construction</v>
          </cell>
          <cell r="G129">
            <v>897.94999999999993</v>
          </cell>
          <cell r="H129">
            <v>2632.34</v>
          </cell>
          <cell r="I129">
            <v>239.45</v>
          </cell>
          <cell r="J129">
            <v>3769.74</v>
          </cell>
          <cell r="K129" t="str">
            <v>YES</v>
          </cell>
          <cell r="L129">
            <v>0</v>
          </cell>
          <cell r="M129">
            <v>0</v>
          </cell>
          <cell r="N129">
            <v>0</v>
          </cell>
          <cell r="O129">
            <v>0</v>
          </cell>
        </row>
        <row r="130">
          <cell r="A130" t="str">
            <v>132KV DC Dumraon-Buxar TL Line</v>
          </cell>
          <cell r="B130">
            <v>33</v>
          </cell>
          <cell r="C130" t="str">
            <v>29/0</v>
          </cell>
          <cell r="D130" t="str">
            <v>DR+0</v>
          </cell>
          <cell r="E130">
            <v>43576</v>
          </cell>
          <cell r="F130" t="str">
            <v>Upendra Singh</v>
          </cell>
          <cell r="G130">
            <v>1306.05</v>
          </cell>
          <cell r="H130">
            <v>3386.54</v>
          </cell>
          <cell r="I130">
            <v>247.25</v>
          </cell>
          <cell r="J130">
            <v>4939.84</v>
          </cell>
          <cell r="K130">
            <v>43582</v>
          </cell>
          <cell r="L130">
            <v>0</v>
          </cell>
          <cell r="M130">
            <v>0</v>
          </cell>
          <cell r="N130">
            <v>0</v>
          </cell>
          <cell r="O130">
            <v>0</v>
          </cell>
        </row>
        <row r="131">
          <cell r="A131" t="str">
            <v>132KV DC Dumraon-Buxar TL Line</v>
          </cell>
          <cell r="B131">
            <v>34</v>
          </cell>
          <cell r="C131" t="str">
            <v>28/0</v>
          </cell>
          <cell r="D131" t="str">
            <v>DR+0</v>
          </cell>
          <cell r="E131">
            <v>43577</v>
          </cell>
          <cell r="F131" t="str">
            <v>RKD Construction</v>
          </cell>
          <cell r="G131">
            <v>1306.05</v>
          </cell>
          <cell r="H131">
            <v>3386.54</v>
          </cell>
          <cell r="I131">
            <v>247.25</v>
          </cell>
          <cell r="J131">
            <v>4939.84</v>
          </cell>
          <cell r="K131" t="str">
            <v>YES</v>
          </cell>
          <cell r="L131">
            <v>0</v>
          </cell>
          <cell r="M131">
            <v>0</v>
          </cell>
          <cell r="N131">
            <v>0</v>
          </cell>
          <cell r="O131">
            <v>0</v>
          </cell>
        </row>
        <row r="132">
          <cell r="A132" t="str">
            <v>132KV DC Dumraon-Buxar TL Line</v>
          </cell>
          <cell r="B132">
            <v>35</v>
          </cell>
          <cell r="C132" t="str">
            <v>29/1</v>
          </cell>
          <cell r="D132" t="str">
            <v>DP+6</v>
          </cell>
          <cell r="E132">
            <v>43577</v>
          </cell>
          <cell r="F132" t="str">
            <v>Upendra Singh</v>
          </cell>
          <cell r="G132">
            <v>997.27</v>
          </cell>
          <cell r="H132">
            <v>2910.58</v>
          </cell>
          <cell r="I132">
            <v>250.52</v>
          </cell>
          <cell r="J132">
            <v>4158.37</v>
          </cell>
          <cell r="K132">
            <v>43582</v>
          </cell>
          <cell r="L132">
            <v>0</v>
          </cell>
          <cell r="M132">
            <v>0</v>
          </cell>
          <cell r="N132">
            <v>0</v>
          </cell>
          <cell r="O132">
            <v>0</v>
          </cell>
        </row>
        <row r="133">
          <cell r="A133" t="str">
            <v>132KV DC Dumraon-Buxar TL Line</v>
          </cell>
          <cell r="B133">
            <v>36</v>
          </cell>
          <cell r="C133" t="str">
            <v>33/0</v>
          </cell>
          <cell r="D133" t="str">
            <v>DS+0</v>
          </cell>
          <cell r="E133">
            <v>43579</v>
          </cell>
          <cell r="F133" t="str">
            <v>Upendra Singh</v>
          </cell>
          <cell r="G133">
            <v>1534.99</v>
          </cell>
          <cell r="H133">
            <v>4429.28</v>
          </cell>
          <cell r="I133">
            <v>289.86</v>
          </cell>
          <cell r="J133">
            <v>6254.1299999999992</v>
          </cell>
          <cell r="K133">
            <v>43582</v>
          </cell>
          <cell r="L133">
            <v>0</v>
          </cell>
          <cell r="M133">
            <v>0</v>
          </cell>
          <cell r="N133">
            <v>0</v>
          </cell>
          <cell r="O133">
            <v>0</v>
          </cell>
        </row>
        <row r="134">
          <cell r="A134" t="str">
            <v>132KV DC Dumraon-Buxar TL Line</v>
          </cell>
          <cell r="B134">
            <v>0</v>
          </cell>
          <cell r="C134" t="str">
            <v>Dead End</v>
          </cell>
          <cell r="D134" t="str">
            <v>MC+0</v>
          </cell>
          <cell r="E134">
            <v>0</v>
          </cell>
          <cell r="F134">
            <v>0</v>
          </cell>
          <cell r="G134">
            <v>0</v>
          </cell>
          <cell r="H134">
            <v>0</v>
          </cell>
          <cell r="I134">
            <v>0</v>
          </cell>
          <cell r="J134">
            <v>0</v>
          </cell>
          <cell r="K134">
            <v>0</v>
          </cell>
          <cell r="L134">
            <v>0</v>
          </cell>
          <cell r="M134">
            <v>0</v>
          </cell>
          <cell r="N134">
            <v>0</v>
          </cell>
          <cell r="O134">
            <v>0</v>
          </cell>
        </row>
        <row r="135">
          <cell r="A135" t="str">
            <v>132KV DC Dumraon-Buxar TL Line</v>
          </cell>
          <cell r="B135">
            <v>46</v>
          </cell>
          <cell r="C135" t="str">
            <v>1/0</v>
          </cell>
          <cell r="D135" t="str">
            <v>DS+0</v>
          </cell>
          <cell r="E135">
            <v>43589</v>
          </cell>
          <cell r="F135" t="str">
            <v>Upendra Singh</v>
          </cell>
          <cell r="G135">
            <v>1534.99</v>
          </cell>
          <cell r="H135">
            <v>4429.28</v>
          </cell>
          <cell r="I135">
            <v>289.86</v>
          </cell>
          <cell r="J135">
            <v>6254.1299999999992</v>
          </cell>
          <cell r="K135">
            <v>43609</v>
          </cell>
          <cell r="L135">
            <v>0</v>
          </cell>
          <cell r="M135">
            <v>0</v>
          </cell>
          <cell r="N135">
            <v>0</v>
          </cell>
          <cell r="O135">
            <v>0</v>
          </cell>
        </row>
        <row r="136">
          <cell r="A136" t="str">
            <v>132KV DC Dumraon-Buxar TL Line</v>
          </cell>
          <cell r="B136">
            <v>48</v>
          </cell>
          <cell r="C136" t="str">
            <v>1/1</v>
          </cell>
          <cell r="D136" t="str">
            <v>DP+0</v>
          </cell>
          <cell r="E136">
            <v>43590</v>
          </cell>
          <cell r="F136" t="str">
            <v>Upendra Singh</v>
          </cell>
          <cell r="G136">
            <v>777.67</v>
          </cell>
          <cell r="H136">
            <v>2138.39</v>
          </cell>
          <cell r="I136">
            <v>198.9</v>
          </cell>
          <cell r="J136">
            <v>3114.96</v>
          </cell>
          <cell r="K136">
            <v>43609</v>
          </cell>
          <cell r="L136">
            <v>0</v>
          </cell>
          <cell r="M136">
            <v>0</v>
          </cell>
          <cell r="N136">
            <v>0</v>
          </cell>
          <cell r="O136">
            <v>0</v>
          </cell>
        </row>
        <row r="137">
          <cell r="A137" t="str">
            <v>132KV DC Dumraon-Buxar TL Line</v>
          </cell>
          <cell r="B137">
            <v>62</v>
          </cell>
          <cell r="C137" t="str">
            <v>2/0</v>
          </cell>
          <cell r="D137" t="str">
            <v>DR+0</v>
          </cell>
          <cell r="E137">
            <v>43605</v>
          </cell>
          <cell r="F137" t="str">
            <v>Upendra Singh</v>
          </cell>
          <cell r="G137">
            <v>1306.05</v>
          </cell>
          <cell r="H137">
            <v>3386.54</v>
          </cell>
          <cell r="I137">
            <v>247.25</v>
          </cell>
          <cell r="J137">
            <v>4939.84</v>
          </cell>
          <cell r="K137">
            <v>43609</v>
          </cell>
          <cell r="L137">
            <v>0</v>
          </cell>
          <cell r="M137">
            <v>0</v>
          </cell>
          <cell r="N137">
            <v>0</v>
          </cell>
          <cell r="O137">
            <v>0</v>
          </cell>
        </row>
        <row r="138">
          <cell r="A138" t="str">
            <v>132KV DC Dumraon-Buxar TL Line</v>
          </cell>
          <cell r="B138">
            <v>43</v>
          </cell>
          <cell r="C138" t="str">
            <v>2/1</v>
          </cell>
          <cell r="D138" t="str">
            <v>DP+0</v>
          </cell>
          <cell r="E138">
            <v>43587</v>
          </cell>
          <cell r="F138" t="str">
            <v>Upendra Singh</v>
          </cell>
          <cell r="G138">
            <v>777.67</v>
          </cell>
          <cell r="H138">
            <v>2138.39</v>
          </cell>
          <cell r="I138">
            <v>198.9</v>
          </cell>
          <cell r="J138">
            <v>3114.96</v>
          </cell>
          <cell r="K138">
            <v>43609</v>
          </cell>
          <cell r="L138">
            <v>0</v>
          </cell>
          <cell r="M138">
            <v>0</v>
          </cell>
          <cell r="N138">
            <v>0</v>
          </cell>
          <cell r="O138">
            <v>0</v>
          </cell>
        </row>
        <row r="139">
          <cell r="A139" t="str">
            <v>132KV DC Dumraon-Buxar TL Line</v>
          </cell>
          <cell r="B139">
            <v>44</v>
          </cell>
          <cell r="C139" t="str">
            <v>2/2</v>
          </cell>
          <cell r="D139" t="str">
            <v>DP+0</v>
          </cell>
          <cell r="E139">
            <v>43588</v>
          </cell>
          <cell r="F139" t="str">
            <v>Upendra Singh</v>
          </cell>
          <cell r="G139">
            <v>777.67</v>
          </cell>
          <cell r="H139">
            <v>2138.39</v>
          </cell>
          <cell r="I139">
            <v>198.9</v>
          </cell>
          <cell r="J139">
            <v>3114.96</v>
          </cell>
          <cell r="K139">
            <v>43609</v>
          </cell>
          <cell r="L139">
            <v>0</v>
          </cell>
          <cell r="M139">
            <v>0</v>
          </cell>
          <cell r="N139">
            <v>0</v>
          </cell>
          <cell r="O139">
            <v>0</v>
          </cell>
        </row>
        <row r="140">
          <cell r="A140" t="str">
            <v>132KV DC Dumraon-Buxar TL Line</v>
          </cell>
          <cell r="B140">
            <v>51</v>
          </cell>
          <cell r="C140" t="str">
            <v>2/3</v>
          </cell>
          <cell r="D140" t="str">
            <v>DQ+0</v>
          </cell>
          <cell r="E140">
            <v>43592</v>
          </cell>
          <cell r="F140" t="str">
            <v>Upendra Singh</v>
          </cell>
          <cell r="G140">
            <v>1318.4099999999999</v>
          </cell>
          <cell r="H140">
            <v>3186.48</v>
          </cell>
          <cell r="I140">
            <v>226.73999999999998</v>
          </cell>
          <cell r="J140">
            <v>4731.6299999999992</v>
          </cell>
          <cell r="K140">
            <v>43609</v>
          </cell>
          <cell r="L140">
            <v>0</v>
          </cell>
          <cell r="M140">
            <v>0</v>
          </cell>
          <cell r="N140">
            <v>0</v>
          </cell>
          <cell r="O140">
            <v>0</v>
          </cell>
        </row>
        <row r="141">
          <cell r="A141" t="str">
            <v>132KV DC Dumraon-Buxar TL Line</v>
          </cell>
          <cell r="B141">
            <v>63</v>
          </cell>
          <cell r="C141" t="str">
            <v>3/0</v>
          </cell>
          <cell r="D141" t="str">
            <v>DR+0</v>
          </cell>
          <cell r="E141">
            <v>43607</v>
          </cell>
          <cell r="F141" t="str">
            <v>Upendra Singh</v>
          </cell>
          <cell r="G141">
            <v>1306.05</v>
          </cell>
          <cell r="H141">
            <v>3386.54</v>
          </cell>
          <cell r="I141">
            <v>247.25</v>
          </cell>
          <cell r="J141">
            <v>4939.84</v>
          </cell>
          <cell r="K141" t="str">
            <v>fdn not close</v>
          </cell>
          <cell r="L141">
            <v>0</v>
          </cell>
          <cell r="M141">
            <v>0</v>
          </cell>
          <cell r="N141">
            <v>0</v>
          </cell>
          <cell r="O141">
            <v>0</v>
          </cell>
        </row>
        <row r="142">
          <cell r="A142" t="str">
            <v>132KV DC Dumraon-Buxar TL Line</v>
          </cell>
          <cell r="B142">
            <v>52</v>
          </cell>
          <cell r="C142" t="str">
            <v>3/1</v>
          </cell>
          <cell r="D142" t="str">
            <v>DP+0</v>
          </cell>
          <cell r="E142">
            <v>43593</v>
          </cell>
          <cell r="F142" t="str">
            <v>Upendra Singh</v>
          </cell>
          <cell r="G142">
            <v>777.67</v>
          </cell>
          <cell r="H142">
            <v>2138.39</v>
          </cell>
          <cell r="I142">
            <v>198.9</v>
          </cell>
          <cell r="J142">
            <v>3114.96</v>
          </cell>
          <cell r="K142">
            <v>43609</v>
          </cell>
          <cell r="L142">
            <v>0</v>
          </cell>
          <cell r="M142">
            <v>0</v>
          </cell>
          <cell r="N142">
            <v>0</v>
          </cell>
          <cell r="O142">
            <v>0</v>
          </cell>
        </row>
        <row r="143">
          <cell r="A143" t="str">
            <v>132KV DC Dumraon-Buxar TL Line</v>
          </cell>
          <cell r="B143">
            <v>54</v>
          </cell>
          <cell r="C143" t="str">
            <v>4/0</v>
          </cell>
          <cell r="D143" t="str">
            <v>DS+0</v>
          </cell>
          <cell r="E143">
            <v>43594</v>
          </cell>
          <cell r="F143" t="str">
            <v>Upendra Singh</v>
          </cell>
          <cell r="G143">
            <v>1534.99</v>
          </cell>
          <cell r="H143">
            <v>4429.28</v>
          </cell>
          <cell r="I143">
            <v>289.86</v>
          </cell>
          <cell r="J143">
            <v>6254.1299999999992</v>
          </cell>
          <cell r="K143">
            <v>43609</v>
          </cell>
          <cell r="L143">
            <v>0</v>
          </cell>
          <cell r="M143">
            <v>0</v>
          </cell>
          <cell r="N143">
            <v>0</v>
          </cell>
          <cell r="O143">
            <v>0</v>
          </cell>
        </row>
        <row r="144">
          <cell r="A144" t="str">
            <v>132KV DC Dumraon-Buxar TL Line</v>
          </cell>
          <cell r="B144">
            <v>57</v>
          </cell>
          <cell r="C144" t="str">
            <v>4/1</v>
          </cell>
          <cell r="D144" t="str">
            <v>DQ+0</v>
          </cell>
          <cell r="E144">
            <v>43596</v>
          </cell>
          <cell r="F144" t="str">
            <v>Upendra Singh</v>
          </cell>
          <cell r="G144">
            <v>1318.4099999999999</v>
          </cell>
          <cell r="H144">
            <v>3186.48</v>
          </cell>
          <cell r="I144">
            <v>226.73999999999998</v>
          </cell>
          <cell r="J144">
            <v>4731.6299999999992</v>
          </cell>
          <cell r="K144">
            <v>43609</v>
          </cell>
          <cell r="L144">
            <v>0</v>
          </cell>
          <cell r="M144">
            <v>0</v>
          </cell>
          <cell r="N144">
            <v>0</v>
          </cell>
          <cell r="O144">
            <v>0</v>
          </cell>
        </row>
        <row r="145">
          <cell r="A145" t="str">
            <v>132KV DC Dumraon-Buxar TL Line</v>
          </cell>
          <cell r="B145">
            <v>0</v>
          </cell>
          <cell r="C145" t="str">
            <v>5/0</v>
          </cell>
          <cell r="D145" t="str">
            <v>DS+18</v>
          </cell>
          <cell r="E145">
            <v>0</v>
          </cell>
          <cell r="F145">
            <v>0</v>
          </cell>
          <cell r="G145">
            <v>0</v>
          </cell>
          <cell r="H145">
            <v>0</v>
          </cell>
          <cell r="I145">
            <v>0</v>
          </cell>
          <cell r="J145">
            <v>0</v>
          </cell>
          <cell r="K145">
            <v>0</v>
          </cell>
          <cell r="L145">
            <v>0</v>
          </cell>
          <cell r="M145">
            <v>0</v>
          </cell>
          <cell r="N145">
            <v>0</v>
          </cell>
          <cell r="O145">
            <v>0</v>
          </cell>
        </row>
        <row r="146">
          <cell r="A146" t="str">
            <v>132KV DC Dumraon-Buxar TL Line</v>
          </cell>
          <cell r="B146">
            <v>0</v>
          </cell>
          <cell r="C146" t="str">
            <v>6/0</v>
          </cell>
          <cell r="D146" t="str">
            <v>DS+9</v>
          </cell>
          <cell r="E146">
            <v>0</v>
          </cell>
          <cell r="F146">
            <v>0</v>
          </cell>
          <cell r="G146">
            <v>0</v>
          </cell>
          <cell r="H146">
            <v>0</v>
          </cell>
          <cell r="I146">
            <v>0</v>
          </cell>
          <cell r="J146">
            <v>0</v>
          </cell>
          <cell r="K146">
            <v>0</v>
          </cell>
          <cell r="L146">
            <v>0</v>
          </cell>
          <cell r="M146">
            <v>0</v>
          </cell>
          <cell r="N146">
            <v>0</v>
          </cell>
          <cell r="O146">
            <v>0</v>
          </cell>
        </row>
        <row r="147">
          <cell r="A147" t="str">
            <v>132KV DC Dumraon-Buxar TL Line</v>
          </cell>
          <cell r="B147">
            <v>0</v>
          </cell>
          <cell r="C147" t="str">
            <v>6/1</v>
          </cell>
          <cell r="D147" t="str">
            <v>DP+6</v>
          </cell>
          <cell r="E147">
            <v>0</v>
          </cell>
          <cell r="F147">
            <v>0</v>
          </cell>
          <cell r="G147">
            <v>0</v>
          </cell>
          <cell r="H147">
            <v>0</v>
          </cell>
          <cell r="I147">
            <v>0</v>
          </cell>
          <cell r="J147">
            <v>0</v>
          </cell>
          <cell r="K147">
            <v>0</v>
          </cell>
          <cell r="L147">
            <v>0</v>
          </cell>
          <cell r="M147">
            <v>0</v>
          </cell>
          <cell r="N147">
            <v>0</v>
          </cell>
          <cell r="O147">
            <v>0</v>
          </cell>
        </row>
        <row r="148">
          <cell r="A148" t="str">
            <v>132KV DC Dumraon-Buxar TL Line</v>
          </cell>
          <cell r="B148">
            <v>0</v>
          </cell>
          <cell r="C148" t="str">
            <v>6/2</v>
          </cell>
          <cell r="D148" t="str">
            <v>DP+6</v>
          </cell>
          <cell r="E148">
            <v>0</v>
          </cell>
          <cell r="F148">
            <v>0</v>
          </cell>
          <cell r="G148">
            <v>0</v>
          </cell>
          <cell r="H148">
            <v>0</v>
          </cell>
          <cell r="I148">
            <v>0</v>
          </cell>
          <cell r="J148">
            <v>0</v>
          </cell>
          <cell r="K148">
            <v>0</v>
          </cell>
          <cell r="L148">
            <v>0</v>
          </cell>
          <cell r="M148">
            <v>0</v>
          </cell>
          <cell r="N148">
            <v>0</v>
          </cell>
          <cell r="O148">
            <v>0</v>
          </cell>
        </row>
        <row r="149">
          <cell r="A149" t="str">
            <v>132KV DC Dumraon-Buxar TL Line</v>
          </cell>
          <cell r="B149">
            <v>0</v>
          </cell>
          <cell r="C149" t="str">
            <v>6/3</v>
          </cell>
          <cell r="D149" t="str">
            <v>DP+6</v>
          </cell>
          <cell r="E149">
            <v>0</v>
          </cell>
          <cell r="F149">
            <v>0</v>
          </cell>
          <cell r="G149">
            <v>0</v>
          </cell>
          <cell r="H149">
            <v>0</v>
          </cell>
          <cell r="I149">
            <v>0</v>
          </cell>
          <cell r="J149">
            <v>0</v>
          </cell>
          <cell r="K149">
            <v>0</v>
          </cell>
          <cell r="L149">
            <v>0</v>
          </cell>
          <cell r="M149">
            <v>0</v>
          </cell>
          <cell r="N149">
            <v>0</v>
          </cell>
          <cell r="O149">
            <v>0</v>
          </cell>
        </row>
        <row r="150">
          <cell r="A150" t="str">
            <v>132KV DC Dumraon-Buxar TL Line</v>
          </cell>
          <cell r="B150">
            <v>0</v>
          </cell>
          <cell r="C150" t="str">
            <v>6/4</v>
          </cell>
          <cell r="D150" t="str">
            <v>DP+3</v>
          </cell>
          <cell r="E150">
            <v>0</v>
          </cell>
          <cell r="F150">
            <v>0</v>
          </cell>
          <cell r="G150">
            <v>0</v>
          </cell>
          <cell r="H150">
            <v>0</v>
          </cell>
          <cell r="I150">
            <v>0</v>
          </cell>
          <cell r="J150">
            <v>0</v>
          </cell>
          <cell r="K150">
            <v>0</v>
          </cell>
          <cell r="L150">
            <v>0</v>
          </cell>
          <cell r="M150">
            <v>0</v>
          </cell>
          <cell r="N150">
            <v>0</v>
          </cell>
          <cell r="O150">
            <v>0</v>
          </cell>
        </row>
        <row r="151">
          <cell r="A151" t="str">
            <v>132KV DC Dumraon-Buxar TL Line</v>
          </cell>
          <cell r="B151">
            <v>58</v>
          </cell>
          <cell r="C151" t="str">
            <v>6/5</v>
          </cell>
          <cell r="D151" t="str">
            <v>DP+0</v>
          </cell>
          <cell r="E151">
            <v>43597</v>
          </cell>
          <cell r="F151" t="str">
            <v>Upendra Singh</v>
          </cell>
          <cell r="G151">
            <v>777.67</v>
          </cell>
          <cell r="H151">
            <v>2138.39</v>
          </cell>
          <cell r="I151">
            <v>198.9</v>
          </cell>
          <cell r="J151">
            <v>3114.96</v>
          </cell>
          <cell r="K151">
            <v>43609</v>
          </cell>
          <cell r="L151">
            <v>0</v>
          </cell>
          <cell r="M151">
            <v>0</v>
          </cell>
          <cell r="N151">
            <v>0</v>
          </cell>
          <cell r="O151">
            <v>0</v>
          </cell>
        </row>
        <row r="152">
          <cell r="A152" t="str">
            <v>132KV DC Dumraon-Buxar TL Line</v>
          </cell>
          <cell r="B152">
            <v>59</v>
          </cell>
          <cell r="C152" t="str">
            <v>6/6</v>
          </cell>
          <cell r="D152" t="str">
            <v>DP+0</v>
          </cell>
          <cell r="E152">
            <v>43598</v>
          </cell>
          <cell r="F152" t="str">
            <v>Upendra Singh</v>
          </cell>
          <cell r="G152">
            <v>777.67</v>
          </cell>
          <cell r="H152">
            <v>2138.39</v>
          </cell>
          <cell r="I152">
            <v>198.9</v>
          </cell>
          <cell r="J152">
            <v>3114.96</v>
          </cell>
          <cell r="K152">
            <v>43609</v>
          </cell>
          <cell r="L152">
            <v>0</v>
          </cell>
          <cell r="M152">
            <v>0</v>
          </cell>
          <cell r="N152">
            <v>0</v>
          </cell>
          <cell r="O152">
            <v>0</v>
          </cell>
        </row>
        <row r="153">
          <cell r="A153" t="str">
            <v>132KV DC Dumraon-Buxar TL Line</v>
          </cell>
          <cell r="B153">
            <v>0</v>
          </cell>
          <cell r="C153" t="str">
            <v>6/7</v>
          </cell>
          <cell r="D153" t="str">
            <v>DP+3</v>
          </cell>
          <cell r="E153">
            <v>0</v>
          </cell>
          <cell r="F153">
            <v>0</v>
          </cell>
          <cell r="G153">
            <v>0</v>
          </cell>
          <cell r="H153">
            <v>0</v>
          </cell>
          <cell r="I153">
            <v>0</v>
          </cell>
          <cell r="J153">
            <v>0</v>
          </cell>
          <cell r="K153">
            <v>0</v>
          </cell>
          <cell r="L153">
            <v>0</v>
          </cell>
          <cell r="M153">
            <v>0</v>
          </cell>
          <cell r="N153">
            <v>0</v>
          </cell>
          <cell r="O153">
            <v>0</v>
          </cell>
        </row>
        <row r="154">
          <cell r="A154" t="str">
            <v>132KV DC Dumraon-Buxar TL Line</v>
          </cell>
          <cell r="B154">
            <v>0</v>
          </cell>
          <cell r="C154" t="str">
            <v>6/8</v>
          </cell>
          <cell r="D154" t="str">
            <v>DP+6</v>
          </cell>
          <cell r="E154">
            <v>0</v>
          </cell>
          <cell r="F154">
            <v>0</v>
          </cell>
          <cell r="G154">
            <v>0</v>
          </cell>
          <cell r="H154">
            <v>0</v>
          </cell>
          <cell r="I154">
            <v>0</v>
          </cell>
          <cell r="J154">
            <v>0</v>
          </cell>
          <cell r="K154">
            <v>0</v>
          </cell>
          <cell r="L154">
            <v>0</v>
          </cell>
          <cell r="M154">
            <v>0</v>
          </cell>
          <cell r="N154">
            <v>0</v>
          </cell>
          <cell r="O154">
            <v>0</v>
          </cell>
        </row>
        <row r="155">
          <cell r="A155" t="str">
            <v>132KV DC Dumraon-Buxar TL Line</v>
          </cell>
          <cell r="B155">
            <v>60</v>
          </cell>
          <cell r="C155" t="str">
            <v>7/0</v>
          </cell>
          <cell r="D155" t="str">
            <v>DQ+0</v>
          </cell>
          <cell r="E155">
            <v>43601</v>
          </cell>
          <cell r="F155" t="str">
            <v>Upendra Singh</v>
          </cell>
          <cell r="G155">
            <v>1318.4099999999999</v>
          </cell>
          <cell r="H155">
            <v>3186.48</v>
          </cell>
          <cell r="I155">
            <v>226.73999999999998</v>
          </cell>
          <cell r="J155">
            <v>4731.6299999999992</v>
          </cell>
          <cell r="K155">
            <v>43609</v>
          </cell>
          <cell r="L155">
            <v>0</v>
          </cell>
          <cell r="M155">
            <v>0</v>
          </cell>
          <cell r="N155">
            <v>0</v>
          </cell>
          <cell r="O155">
            <v>0</v>
          </cell>
        </row>
        <row r="156">
          <cell r="A156" t="str">
            <v>132KV DC Dumraon-Buxar TL Line</v>
          </cell>
          <cell r="B156">
            <v>61</v>
          </cell>
          <cell r="C156" t="str">
            <v>7/1</v>
          </cell>
          <cell r="D156" t="str">
            <v>DP+0</v>
          </cell>
          <cell r="E156">
            <v>43602</v>
          </cell>
          <cell r="F156" t="str">
            <v>Upendra Singh</v>
          </cell>
          <cell r="G156">
            <v>777.67</v>
          </cell>
          <cell r="H156">
            <v>2138.39</v>
          </cell>
          <cell r="I156">
            <v>198.9</v>
          </cell>
          <cell r="J156">
            <v>3114.96</v>
          </cell>
          <cell r="K156">
            <v>43609</v>
          </cell>
          <cell r="L156">
            <v>0</v>
          </cell>
          <cell r="M156">
            <v>0</v>
          </cell>
          <cell r="N156">
            <v>0</v>
          </cell>
          <cell r="O156">
            <v>0</v>
          </cell>
        </row>
        <row r="157">
          <cell r="A157" t="str">
            <v>132KV DC Dumraon-Buxar TL Line</v>
          </cell>
          <cell r="B157">
            <v>0</v>
          </cell>
          <cell r="C157" t="str">
            <v>8/0</v>
          </cell>
          <cell r="D157" t="str">
            <v>DR+3</v>
          </cell>
          <cell r="E157">
            <v>0</v>
          </cell>
          <cell r="F157">
            <v>0</v>
          </cell>
          <cell r="G157">
            <v>0</v>
          </cell>
          <cell r="H157">
            <v>0</v>
          </cell>
          <cell r="I157">
            <v>0</v>
          </cell>
          <cell r="J157">
            <v>0</v>
          </cell>
          <cell r="K157">
            <v>0</v>
          </cell>
          <cell r="L157">
            <v>0</v>
          </cell>
          <cell r="M157">
            <v>0</v>
          </cell>
          <cell r="N157">
            <v>0</v>
          </cell>
          <cell r="O157">
            <v>0</v>
          </cell>
        </row>
        <row r="158">
          <cell r="A158" t="str">
            <v>132KV DC Dumraon-Buxar TL Line</v>
          </cell>
          <cell r="B158">
            <v>0</v>
          </cell>
          <cell r="C158" t="str">
            <v>9/0</v>
          </cell>
          <cell r="D158" t="str">
            <v>DS+18</v>
          </cell>
          <cell r="E158">
            <v>0</v>
          </cell>
          <cell r="F158">
            <v>0</v>
          </cell>
          <cell r="G158">
            <v>0</v>
          </cell>
          <cell r="H158">
            <v>0</v>
          </cell>
          <cell r="I158">
            <v>0</v>
          </cell>
          <cell r="J158">
            <v>0</v>
          </cell>
          <cell r="K158">
            <v>0</v>
          </cell>
          <cell r="L158">
            <v>0</v>
          </cell>
          <cell r="M158">
            <v>0</v>
          </cell>
          <cell r="N158">
            <v>0</v>
          </cell>
          <cell r="O158">
            <v>0</v>
          </cell>
        </row>
        <row r="159">
          <cell r="A159" t="str">
            <v>132KV DC Dumraon-Buxar TL Line</v>
          </cell>
          <cell r="B159">
            <v>0</v>
          </cell>
          <cell r="C159" t="str">
            <v>10/0</v>
          </cell>
          <cell r="D159" t="str">
            <v>DS+9</v>
          </cell>
          <cell r="E159">
            <v>0</v>
          </cell>
          <cell r="F159">
            <v>0</v>
          </cell>
          <cell r="G159">
            <v>0</v>
          </cell>
          <cell r="H159">
            <v>0</v>
          </cell>
          <cell r="I159">
            <v>0</v>
          </cell>
          <cell r="J159">
            <v>0</v>
          </cell>
          <cell r="K159">
            <v>0</v>
          </cell>
          <cell r="L159">
            <v>0</v>
          </cell>
          <cell r="M159">
            <v>0</v>
          </cell>
          <cell r="N159">
            <v>0</v>
          </cell>
          <cell r="O159">
            <v>0</v>
          </cell>
        </row>
        <row r="160">
          <cell r="A160" t="str">
            <v>132KV DC Dumraon-Buxar TL Line</v>
          </cell>
          <cell r="B160">
            <v>0</v>
          </cell>
          <cell r="C160" t="str">
            <v>10/1</v>
          </cell>
          <cell r="D160" t="str">
            <v>DP+6</v>
          </cell>
          <cell r="E160">
            <v>0</v>
          </cell>
          <cell r="F160">
            <v>0</v>
          </cell>
          <cell r="G160">
            <v>0</v>
          </cell>
          <cell r="H160">
            <v>0</v>
          </cell>
          <cell r="I160">
            <v>0</v>
          </cell>
          <cell r="J160">
            <v>0</v>
          </cell>
          <cell r="K160">
            <v>0</v>
          </cell>
          <cell r="L160">
            <v>0</v>
          </cell>
          <cell r="M160">
            <v>0</v>
          </cell>
          <cell r="N160">
            <v>0</v>
          </cell>
          <cell r="O160">
            <v>0</v>
          </cell>
        </row>
        <row r="161">
          <cell r="A161" t="str">
            <v>132KV DC Dumraon-Buxar TL Line</v>
          </cell>
          <cell r="B161">
            <v>0</v>
          </cell>
          <cell r="C161" t="str">
            <v>10/2</v>
          </cell>
          <cell r="D161" t="str">
            <v>DP+3</v>
          </cell>
          <cell r="E161">
            <v>0</v>
          </cell>
          <cell r="F161">
            <v>0</v>
          </cell>
          <cell r="G161">
            <v>0</v>
          </cell>
          <cell r="H161">
            <v>0</v>
          </cell>
          <cell r="I161">
            <v>0</v>
          </cell>
          <cell r="J161">
            <v>0</v>
          </cell>
          <cell r="K161">
            <v>0</v>
          </cell>
          <cell r="L161">
            <v>0</v>
          </cell>
          <cell r="M161">
            <v>0</v>
          </cell>
          <cell r="N161">
            <v>0</v>
          </cell>
          <cell r="O161">
            <v>0</v>
          </cell>
        </row>
        <row r="162">
          <cell r="A162" t="str">
            <v>132KV DC Dumraon-Buxar TL Line</v>
          </cell>
          <cell r="B162">
            <v>0</v>
          </cell>
          <cell r="C162" t="str">
            <v>10/3</v>
          </cell>
          <cell r="D162" t="str">
            <v>DP+3</v>
          </cell>
          <cell r="E162">
            <v>0</v>
          </cell>
          <cell r="F162">
            <v>0</v>
          </cell>
          <cell r="G162">
            <v>0</v>
          </cell>
          <cell r="H162">
            <v>0</v>
          </cell>
          <cell r="I162">
            <v>0</v>
          </cell>
          <cell r="J162">
            <v>0</v>
          </cell>
          <cell r="K162">
            <v>0</v>
          </cell>
          <cell r="L162">
            <v>0</v>
          </cell>
          <cell r="M162">
            <v>0</v>
          </cell>
          <cell r="N162">
            <v>0</v>
          </cell>
          <cell r="O162">
            <v>0</v>
          </cell>
        </row>
        <row r="163">
          <cell r="A163" t="str">
            <v>132KV DC Dumraon-Buxar TL Line</v>
          </cell>
          <cell r="B163">
            <v>65</v>
          </cell>
          <cell r="C163" t="str">
            <v>10/4</v>
          </cell>
          <cell r="D163" t="str">
            <v>DP+0</v>
          </cell>
          <cell r="E163">
            <v>43634</v>
          </cell>
          <cell r="F163" t="str">
            <v>RKD Construction</v>
          </cell>
          <cell r="G163">
            <v>777.67</v>
          </cell>
          <cell r="H163">
            <v>2138.39</v>
          </cell>
          <cell r="I163">
            <v>198.9</v>
          </cell>
          <cell r="J163">
            <v>3114.96</v>
          </cell>
          <cell r="K163">
            <v>0</v>
          </cell>
          <cell r="L163">
            <v>0</v>
          </cell>
          <cell r="M163">
            <v>0</v>
          </cell>
          <cell r="N163">
            <v>0</v>
          </cell>
          <cell r="O163">
            <v>0</v>
          </cell>
        </row>
        <row r="164">
          <cell r="A164" t="str">
            <v>132KV DC Dumraon-Buxar TL Line</v>
          </cell>
          <cell r="B164">
            <v>0</v>
          </cell>
          <cell r="C164" t="str">
            <v>10/5</v>
          </cell>
          <cell r="D164" t="str">
            <v>DP+0</v>
          </cell>
          <cell r="E164">
            <v>0</v>
          </cell>
          <cell r="F164">
            <v>0</v>
          </cell>
          <cell r="G164">
            <v>0</v>
          </cell>
          <cell r="H164">
            <v>0</v>
          </cell>
          <cell r="I164">
            <v>0</v>
          </cell>
          <cell r="J164">
            <v>0</v>
          </cell>
          <cell r="K164">
            <v>0</v>
          </cell>
          <cell r="L164">
            <v>0</v>
          </cell>
          <cell r="M164">
            <v>0</v>
          </cell>
          <cell r="N164">
            <v>0</v>
          </cell>
          <cell r="O164">
            <v>0</v>
          </cell>
        </row>
        <row r="165">
          <cell r="A165" t="str">
            <v>132KV DC Dumraon-Buxar TL Line</v>
          </cell>
          <cell r="B165">
            <v>0</v>
          </cell>
          <cell r="C165" t="str">
            <v>10/6</v>
          </cell>
          <cell r="D165" t="str">
            <v>DP+3</v>
          </cell>
          <cell r="E165">
            <v>0</v>
          </cell>
          <cell r="F165">
            <v>0</v>
          </cell>
          <cell r="G165">
            <v>0</v>
          </cell>
          <cell r="H165">
            <v>0</v>
          </cell>
          <cell r="I165">
            <v>0</v>
          </cell>
          <cell r="J165">
            <v>0</v>
          </cell>
          <cell r="K165">
            <v>0</v>
          </cell>
          <cell r="L165">
            <v>0</v>
          </cell>
          <cell r="M165">
            <v>0</v>
          </cell>
          <cell r="N165">
            <v>0</v>
          </cell>
          <cell r="O165">
            <v>0</v>
          </cell>
        </row>
        <row r="166">
          <cell r="A166" t="str">
            <v>132KV DC Dumraon-Buxar TL Line</v>
          </cell>
          <cell r="B166">
            <v>0</v>
          </cell>
          <cell r="C166" t="str">
            <v>10/7</v>
          </cell>
          <cell r="D166" t="str">
            <v>DP+6</v>
          </cell>
          <cell r="E166">
            <v>0</v>
          </cell>
          <cell r="F166">
            <v>0</v>
          </cell>
          <cell r="G166">
            <v>0</v>
          </cell>
          <cell r="H166">
            <v>0</v>
          </cell>
          <cell r="I166">
            <v>0</v>
          </cell>
          <cell r="J166">
            <v>0</v>
          </cell>
          <cell r="K166">
            <v>0</v>
          </cell>
          <cell r="L166">
            <v>0</v>
          </cell>
          <cell r="M166">
            <v>0</v>
          </cell>
          <cell r="N166">
            <v>0</v>
          </cell>
          <cell r="O166">
            <v>0</v>
          </cell>
        </row>
        <row r="167">
          <cell r="A167" t="str">
            <v>132KV DC Dumraon-Buxar TL Line</v>
          </cell>
          <cell r="B167">
            <v>0</v>
          </cell>
          <cell r="C167" t="str">
            <v>11/0</v>
          </cell>
          <cell r="D167" t="str">
            <v>DR+6</v>
          </cell>
          <cell r="E167">
            <v>0</v>
          </cell>
          <cell r="F167">
            <v>0</v>
          </cell>
          <cell r="G167">
            <v>0</v>
          </cell>
          <cell r="H167">
            <v>0</v>
          </cell>
          <cell r="I167">
            <v>0</v>
          </cell>
          <cell r="J167">
            <v>0</v>
          </cell>
          <cell r="K167">
            <v>0</v>
          </cell>
          <cell r="L167">
            <v>0</v>
          </cell>
          <cell r="M167">
            <v>0</v>
          </cell>
          <cell r="N167">
            <v>0</v>
          </cell>
          <cell r="O167">
            <v>0</v>
          </cell>
        </row>
        <row r="168">
          <cell r="A168" t="str">
            <v>132KV DC Dumraon-Buxar TL Line</v>
          </cell>
          <cell r="B168">
            <v>0</v>
          </cell>
          <cell r="C168" t="str">
            <v>11/1</v>
          </cell>
          <cell r="D168" t="str">
            <v>DP+3</v>
          </cell>
          <cell r="E168">
            <v>0</v>
          </cell>
          <cell r="F168">
            <v>0</v>
          </cell>
          <cell r="G168">
            <v>0</v>
          </cell>
          <cell r="H168">
            <v>0</v>
          </cell>
          <cell r="I168">
            <v>0</v>
          </cell>
          <cell r="J168">
            <v>0</v>
          </cell>
          <cell r="K168">
            <v>0</v>
          </cell>
          <cell r="L168">
            <v>0</v>
          </cell>
          <cell r="M168">
            <v>0</v>
          </cell>
          <cell r="N168">
            <v>0</v>
          </cell>
          <cell r="O168">
            <v>0</v>
          </cell>
        </row>
        <row r="169">
          <cell r="A169" t="str">
            <v>132KV DC Dumraon-Buxar TL Line</v>
          </cell>
          <cell r="B169">
            <v>56</v>
          </cell>
          <cell r="C169" t="str">
            <v>11/6</v>
          </cell>
          <cell r="D169" t="str">
            <v>DQ+0</v>
          </cell>
          <cell r="E169">
            <v>43595</v>
          </cell>
          <cell r="F169" t="str">
            <v>RKD Construction</v>
          </cell>
          <cell r="G169">
            <v>1318.4099999999999</v>
          </cell>
          <cell r="H169">
            <v>3186.48</v>
          </cell>
          <cell r="I169">
            <v>226.73999999999998</v>
          </cell>
          <cell r="J169">
            <v>4731.6299999999992</v>
          </cell>
          <cell r="K169">
            <v>43609</v>
          </cell>
          <cell r="L169">
            <v>0</v>
          </cell>
          <cell r="M169">
            <v>0</v>
          </cell>
          <cell r="N169">
            <v>0</v>
          </cell>
          <cell r="O169">
            <v>0</v>
          </cell>
        </row>
        <row r="170">
          <cell r="A170" t="str">
            <v>132KV DC Dumraon-Buxar TL Line</v>
          </cell>
          <cell r="B170">
            <v>55</v>
          </cell>
          <cell r="C170" t="str">
            <v>11/12</v>
          </cell>
          <cell r="D170" t="str">
            <v>DP+0</v>
          </cell>
          <cell r="E170">
            <v>43594</v>
          </cell>
          <cell r="F170" t="str">
            <v>RKD Construction</v>
          </cell>
          <cell r="G170">
            <v>777.67</v>
          </cell>
          <cell r="H170">
            <v>2138.39</v>
          </cell>
          <cell r="I170">
            <v>198.9</v>
          </cell>
          <cell r="J170">
            <v>3114.96</v>
          </cell>
          <cell r="K170">
            <v>43609</v>
          </cell>
          <cell r="L170">
            <v>0</v>
          </cell>
          <cell r="M170">
            <v>0</v>
          </cell>
          <cell r="N170">
            <v>0</v>
          </cell>
          <cell r="O170">
            <v>0</v>
          </cell>
        </row>
        <row r="171">
          <cell r="A171" t="str">
            <v>132KV DC Dumraon-Buxar TL Line</v>
          </cell>
          <cell r="B171">
            <v>0</v>
          </cell>
          <cell r="C171" t="str">
            <v>11/13</v>
          </cell>
          <cell r="D171" t="str">
            <v>DP+3</v>
          </cell>
          <cell r="E171">
            <v>0</v>
          </cell>
          <cell r="F171">
            <v>0</v>
          </cell>
          <cell r="G171">
            <v>0</v>
          </cell>
          <cell r="H171">
            <v>0</v>
          </cell>
          <cell r="I171">
            <v>0</v>
          </cell>
          <cell r="J171">
            <v>0</v>
          </cell>
          <cell r="K171">
            <v>0</v>
          </cell>
          <cell r="L171">
            <v>0</v>
          </cell>
          <cell r="M171">
            <v>0</v>
          </cell>
          <cell r="N171">
            <v>0</v>
          </cell>
          <cell r="O171">
            <v>0</v>
          </cell>
        </row>
        <row r="172">
          <cell r="A172" t="str">
            <v>132KV DC Dumraon-Buxar TL Line</v>
          </cell>
          <cell r="B172">
            <v>0</v>
          </cell>
          <cell r="C172" t="str">
            <v>11/14</v>
          </cell>
          <cell r="D172" t="str">
            <v>DP+3</v>
          </cell>
          <cell r="E172">
            <v>0</v>
          </cell>
          <cell r="F172">
            <v>0</v>
          </cell>
          <cell r="G172">
            <v>0</v>
          </cell>
          <cell r="H172">
            <v>0</v>
          </cell>
          <cell r="I172">
            <v>0</v>
          </cell>
          <cell r="J172">
            <v>0</v>
          </cell>
          <cell r="K172">
            <v>0</v>
          </cell>
          <cell r="L172">
            <v>0</v>
          </cell>
          <cell r="M172">
            <v>0</v>
          </cell>
          <cell r="N172">
            <v>0</v>
          </cell>
          <cell r="O172">
            <v>0</v>
          </cell>
        </row>
        <row r="173">
          <cell r="A173" t="str">
            <v>132KV DC Dumraon-Buxar TL Line</v>
          </cell>
          <cell r="B173">
            <v>53</v>
          </cell>
          <cell r="C173" t="str">
            <v>11/15</v>
          </cell>
          <cell r="D173" t="str">
            <v>DQ+0</v>
          </cell>
          <cell r="E173">
            <v>43593</v>
          </cell>
          <cell r="F173" t="str">
            <v>RKD Construction</v>
          </cell>
          <cell r="G173">
            <v>1318.4099999999999</v>
          </cell>
          <cell r="H173">
            <v>3186.48</v>
          </cell>
          <cell r="I173">
            <v>226.73999999999998</v>
          </cell>
          <cell r="J173">
            <v>4731.6299999999992</v>
          </cell>
          <cell r="K173">
            <v>43609</v>
          </cell>
          <cell r="L173">
            <v>0</v>
          </cell>
          <cell r="M173">
            <v>0</v>
          </cell>
          <cell r="N173">
            <v>0</v>
          </cell>
          <cell r="O173">
            <v>0</v>
          </cell>
        </row>
        <row r="174">
          <cell r="A174" t="str">
            <v>132KV DC Dumraon-Buxar TL Line</v>
          </cell>
          <cell r="B174">
            <v>50</v>
          </cell>
          <cell r="C174" t="str">
            <v>11/16</v>
          </cell>
          <cell r="D174" t="str">
            <v>DP+0</v>
          </cell>
          <cell r="E174">
            <v>43591</v>
          </cell>
          <cell r="F174" t="str">
            <v>RKD Construction</v>
          </cell>
          <cell r="G174">
            <v>777.67</v>
          </cell>
          <cell r="H174">
            <v>2138.39</v>
          </cell>
          <cell r="I174">
            <v>198.9</v>
          </cell>
          <cell r="J174">
            <v>3114.96</v>
          </cell>
          <cell r="K174">
            <v>43609</v>
          </cell>
          <cell r="L174">
            <v>0</v>
          </cell>
          <cell r="M174">
            <v>0</v>
          </cell>
          <cell r="N174">
            <v>0</v>
          </cell>
          <cell r="O174">
            <v>0</v>
          </cell>
        </row>
        <row r="175">
          <cell r="A175" t="str">
            <v>132KV DC Dumraon-Buxar TL Line</v>
          </cell>
          <cell r="B175">
            <v>0</v>
          </cell>
          <cell r="C175" t="str">
            <v>11/17</v>
          </cell>
          <cell r="D175" t="str">
            <v>DP+3</v>
          </cell>
          <cell r="E175">
            <v>0</v>
          </cell>
          <cell r="F175">
            <v>0</v>
          </cell>
          <cell r="G175">
            <v>0</v>
          </cell>
          <cell r="H175">
            <v>0</v>
          </cell>
          <cell r="I175">
            <v>0</v>
          </cell>
          <cell r="J175">
            <v>0</v>
          </cell>
          <cell r="K175">
            <v>0</v>
          </cell>
          <cell r="L175">
            <v>0</v>
          </cell>
          <cell r="M175">
            <v>0</v>
          </cell>
          <cell r="N175">
            <v>0</v>
          </cell>
          <cell r="O175">
            <v>0</v>
          </cell>
        </row>
        <row r="176">
          <cell r="A176" t="str">
            <v>132KV DC Dumraon-Buxar TL Line</v>
          </cell>
          <cell r="B176">
            <v>0</v>
          </cell>
          <cell r="C176" t="str">
            <v>11/18</v>
          </cell>
          <cell r="D176" t="str">
            <v>DP+3</v>
          </cell>
          <cell r="E176">
            <v>0</v>
          </cell>
          <cell r="F176">
            <v>0</v>
          </cell>
          <cell r="G176">
            <v>0</v>
          </cell>
          <cell r="H176">
            <v>0</v>
          </cell>
          <cell r="I176">
            <v>0</v>
          </cell>
          <cell r="J176">
            <v>0</v>
          </cell>
          <cell r="K176">
            <v>0</v>
          </cell>
          <cell r="L176">
            <v>0</v>
          </cell>
          <cell r="M176">
            <v>0</v>
          </cell>
          <cell r="N176">
            <v>0</v>
          </cell>
          <cell r="O176">
            <v>0</v>
          </cell>
        </row>
        <row r="177">
          <cell r="A177" t="str">
            <v>132KV DC Dumraon-Buxar TL Line</v>
          </cell>
          <cell r="B177">
            <v>0</v>
          </cell>
          <cell r="C177" t="str">
            <v>11/19</v>
          </cell>
          <cell r="D177" t="str">
            <v>DP+3</v>
          </cell>
          <cell r="E177">
            <v>0</v>
          </cell>
          <cell r="F177">
            <v>0</v>
          </cell>
          <cell r="G177">
            <v>0</v>
          </cell>
          <cell r="H177">
            <v>0</v>
          </cell>
          <cell r="I177">
            <v>0</v>
          </cell>
          <cell r="J177">
            <v>0</v>
          </cell>
          <cell r="K177">
            <v>0</v>
          </cell>
          <cell r="L177">
            <v>0</v>
          </cell>
          <cell r="M177">
            <v>0</v>
          </cell>
          <cell r="N177">
            <v>0</v>
          </cell>
          <cell r="O177">
            <v>0</v>
          </cell>
        </row>
        <row r="178">
          <cell r="A178" t="str">
            <v>132KV DC Dumraon-Buxar TL Line</v>
          </cell>
          <cell r="B178">
            <v>0</v>
          </cell>
          <cell r="C178" t="str">
            <v>12/0</v>
          </cell>
          <cell r="D178" t="str">
            <v>DR+9</v>
          </cell>
          <cell r="E178">
            <v>0</v>
          </cell>
          <cell r="F178">
            <v>0</v>
          </cell>
          <cell r="G178">
            <v>0</v>
          </cell>
          <cell r="H178">
            <v>0</v>
          </cell>
          <cell r="I178">
            <v>0</v>
          </cell>
          <cell r="J178">
            <v>0</v>
          </cell>
          <cell r="K178">
            <v>0</v>
          </cell>
          <cell r="L178">
            <v>0</v>
          </cell>
          <cell r="M178">
            <v>0</v>
          </cell>
          <cell r="N178">
            <v>0</v>
          </cell>
          <cell r="O178">
            <v>0</v>
          </cell>
        </row>
        <row r="179">
          <cell r="A179" t="str">
            <v>132KV DC Dumraon-Buxar TL Line</v>
          </cell>
          <cell r="B179">
            <v>0</v>
          </cell>
          <cell r="C179" t="str">
            <v>12/2</v>
          </cell>
          <cell r="D179" t="str">
            <v>DP+6</v>
          </cell>
          <cell r="E179">
            <v>0</v>
          </cell>
          <cell r="F179">
            <v>0</v>
          </cell>
          <cell r="G179">
            <v>0</v>
          </cell>
          <cell r="H179">
            <v>0</v>
          </cell>
          <cell r="I179">
            <v>0</v>
          </cell>
          <cell r="J179">
            <v>0</v>
          </cell>
          <cell r="K179">
            <v>0</v>
          </cell>
          <cell r="L179">
            <v>0</v>
          </cell>
          <cell r="M179">
            <v>0</v>
          </cell>
          <cell r="N179">
            <v>0</v>
          </cell>
          <cell r="O179">
            <v>0</v>
          </cell>
        </row>
        <row r="180">
          <cell r="A180" t="str">
            <v>132KV DC Dumraon-Buxar TL Line</v>
          </cell>
          <cell r="B180">
            <v>0</v>
          </cell>
          <cell r="C180" t="str">
            <v>12/3</v>
          </cell>
          <cell r="D180" t="str">
            <v>DP+3</v>
          </cell>
          <cell r="E180">
            <v>0</v>
          </cell>
          <cell r="F180">
            <v>0</v>
          </cell>
          <cell r="G180">
            <v>0</v>
          </cell>
          <cell r="H180">
            <v>0</v>
          </cell>
          <cell r="I180">
            <v>0</v>
          </cell>
          <cell r="J180">
            <v>0</v>
          </cell>
          <cell r="K180">
            <v>0</v>
          </cell>
          <cell r="L180">
            <v>0</v>
          </cell>
          <cell r="M180">
            <v>0</v>
          </cell>
          <cell r="N180">
            <v>0</v>
          </cell>
          <cell r="O180">
            <v>0</v>
          </cell>
        </row>
        <row r="181">
          <cell r="A181" t="str">
            <v>132KV DC Dumraon-Buxar TL Line</v>
          </cell>
          <cell r="B181">
            <v>45</v>
          </cell>
          <cell r="C181" t="str">
            <v>12/4</v>
          </cell>
          <cell r="D181" t="str">
            <v>DP+0</v>
          </cell>
          <cell r="E181">
            <v>43588</v>
          </cell>
          <cell r="F181" t="str">
            <v>RKD Construction</v>
          </cell>
          <cell r="G181">
            <v>777.67</v>
          </cell>
          <cell r="H181">
            <v>2138.39</v>
          </cell>
          <cell r="I181">
            <v>198.9</v>
          </cell>
          <cell r="J181">
            <v>3114.96</v>
          </cell>
          <cell r="K181">
            <v>43609</v>
          </cell>
          <cell r="L181">
            <v>0</v>
          </cell>
          <cell r="M181">
            <v>0</v>
          </cell>
          <cell r="N181">
            <v>0</v>
          </cell>
          <cell r="O181">
            <v>0</v>
          </cell>
        </row>
        <row r="182">
          <cell r="A182" t="str">
            <v>132KV DC Dumraon-Buxar TL Line</v>
          </cell>
          <cell r="B182">
            <v>49</v>
          </cell>
          <cell r="C182" t="str">
            <v>13/0</v>
          </cell>
          <cell r="D182" t="str">
            <v>DS+0</v>
          </cell>
          <cell r="E182">
            <v>43590</v>
          </cell>
          <cell r="F182" t="str">
            <v>RKD Construction</v>
          </cell>
          <cell r="G182">
            <v>1534.99</v>
          </cell>
          <cell r="H182">
            <v>4429.28</v>
          </cell>
          <cell r="I182">
            <v>289.86</v>
          </cell>
          <cell r="J182">
            <v>6254.1299999999992</v>
          </cell>
          <cell r="K182">
            <v>43609</v>
          </cell>
          <cell r="L182">
            <v>0</v>
          </cell>
          <cell r="M182">
            <v>0</v>
          </cell>
          <cell r="N182">
            <v>0</v>
          </cell>
          <cell r="O182">
            <v>0</v>
          </cell>
        </row>
        <row r="183">
          <cell r="A183" t="str">
            <v>132KV DC Dumraon-Buxar TL Line</v>
          </cell>
          <cell r="B183">
            <v>0</v>
          </cell>
          <cell r="C183" t="str">
            <v>13/1</v>
          </cell>
          <cell r="D183" t="str">
            <v>DP+3</v>
          </cell>
          <cell r="E183">
            <v>0</v>
          </cell>
          <cell r="F183">
            <v>0</v>
          </cell>
          <cell r="G183">
            <v>0</v>
          </cell>
          <cell r="H183">
            <v>0</v>
          </cell>
          <cell r="I183">
            <v>0</v>
          </cell>
          <cell r="J183">
            <v>0</v>
          </cell>
          <cell r="K183">
            <v>0</v>
          </cell>
          <cell r="L183">
            <v>0</v>
          </cell>
          <cell r="M183">
            <v>0</v>
          </cell>
          <cell r="N183">
            <v>0</v>
          </cell>
          <cell r="O183">
            <v>0</v>
          </cell>
        </row>
        <row r="184">
          <cell r="A184" t="str">
            <v>132KV DC Dumraon-Buxar TL Line</v>
          </cell>
          <cell r="B184">
            <v>0</v>
          </cell>
          <cell r="C184" t="str">
            <v>13/2</v>
          </cell>
          <cell r="D184" t="str">
            <v>DP+3</v>
          </cell>
          <cell r="E184">
            <v>0</v>
          </cell>
          <cell r="F184">
            <v>0</v>
          </cell>
          <cell r="G184">
            <v>0</v>
          </cell>
          <cell r="H184">
            <v>0</v>
          </cell>
          <cell r="I184">
            <v>0</v>
          </cell>
          <cell r="J184">
            <v>0</v>
          </cell>
          <cell r="K184">
            <v>0</v>
          </cell>
          <cell r="L184">
            <v>0</v>
          </cell>
          <cell r="M184">
            <v>0</v>
          </cell>
          <cell r="N184">
            <v>0</v>
          </cell>
          <cell r="O184">
            <v>0</v>
          </cell>
        </row>
        <row r="185">
          <cell r="A185" t="str">
            <v>132KV DC Dumraon-Buxar TL Line</v>
          </cell>
          <cell r="B185">
            <v>47</v>
          </cell>
          <cell r="C185" t="str">
            <v>13/3</v>
          </cell>
          <cell r="D185" t="str">
            <v>DP+0</v>
          </cell>
          <cell r="E185">
            <v>43589</v>
          </cell>
          <cell r="F185" t="str">
            <v>RKD Construction</v>
          </cell>
          <cell r="G185">
            <v>777.67</v>
          </cell>
          <cell r="H185">
            <v>2138.39</v>
          </cell>
          <cell r="I185">
            <v>198.9</v>
          </cell>
          <cell r="J185">
            <v>3114.96</v>
          </cell>
          <cell r="K185">
            <v>43609</v>
          </cell>
          <cell r="L185">
            <v>0</v>
          </cell>
          <cell r="M185">
            <v>0</v>
          </cell>
          <cell r="N185">
            <v>0</v>
          </cell>
          <cell r="O185">
            <v>0</v>
          </cell>
        </row>
        <row r="186">
          <cell r="A186" t="str">
            <v>132KV DC Dumraon-Buxar TL Line</v>
          </cell>
          <cell r="B186">
            <v>0</v>
          </cell>
          <cell r="C186" t="str">
            <v>13/4</v>
          </cell>
          <cell r="D186" t="str">
            <v>DP+3</v>
          </cell>
          <cell r="E186">
            <v>0</v>
          </cell>
          <cell r="F186">
            <v>0</v>
          </cell>
          <cell r="G186">
            <v>0</v>
          </cell>
          <cell r="H186">
            <v>0</v>
          </cell>
          <cell r="I186">
            <v>0</v>
          </cell>
          <cell r="J186">
            <v>0</v>
          </cell>
          <cell r="K186">
            <v>0</v>
          </cell>
          <cell r="L186">
            <v>0</v>
          </cell>
          <cell r="M186">
            <v>0</v>
          </cell>
          <cell r="N186">
            <v>0</v>
          </cell>
          <cell r="O186">
            <v>0</v>
          </cell>
        </row>
        <row r="187">
          <cell r="A187" t="str">
            <v>132KV DC Dumraon-Buxar TL Line</v>
          </cell>
          <cell r="B187">
            <v>0</v>
          </cell>
          <cell r="C187" t="str">
            <v>13/5</v>
          </cell>
          <cell r="D187" t="str">
            <v>DP+3</v>
          </cell>
          <cell r="E187">
            <v>0</v>
          </cell>
          <cell r="F187">
            <v>0</v>
          </cell>
          <cell r="G187">
            <v>0</v>
          </cell>
          <cell r="H187">
            <v>0</v>
          </cell>
          <cell r="I187">
            <v>0</v>
          </cell>
          <cell r="J187">
            <v>0</v>
          </cell>
          <cell r="K187">
            <v>0</v>
          </cell>
          <cell r="L187">
            <v>0</v>
          </cell>
          <cell r="M187">
            <v>0</v>
          </cell>
          <cell r="N187">
            <v>0</v>
          </cell>
          <cell r="O187">
            <v>0</v>
          </cell>
        </row>
        <row r="188">
          <cell r="A188" t="str">
            <v>132KV DC Dumraon-Buxar TL Line</v>
          </cell>
          <cell r="B188">
            <v>0</v>
          </cell>
          <cell r="C188" t="str">
            <v>14/0</v>
          </cell>
          <cell r="D188" t="str">
            <v>DS+3</v>
          </cell>
          <cell r="E188">
            <v>0</v>
          </cell>
          <cell r="F188">
            <v>0</v>
          </cell>
          <cell r="G188">
            <v>0</v>
          </cell>
          <cell r="H188">
            <v>0</v>
          </cell>
          <cell r="I188">
            <v>0</v>
          </cell>
          <cell r="J188">
            <v>0</v>
          </cell>
          <cell r="K188">
            <v>0</v>
          </cell>
          <cell r="L188">
            <v>0</v>
          </cell>
          <cell r="M188">
            <v>0</v>
          </cell>
          <cell r="N188">
            <v>0</v>
          </cell>
          <cell r="O188">
            <v>0</v>
          </cell>
        </row>
        <row r="189">
          <cell r="A189" t="str">
            <v>132KV DC Dumraon-Buxar TL Line</v>
          </cell>
          <cell r="B189">
            <v>0</v>
          </cell>
          <cell r="C189" t="str">
            <v>15/0</v>
          </cell>
          <cell r="D189" t="str">
            <v>DR+9</v>
          </cell>
          <cell r="E189">
            <v>0</v>
          </cell>
          <cell r="F189">
            <v>0</v>
          </cell>
          <cell r="G189">
            <v>0</v>
          </cell>
          <cell r="H189">
            <v>0</v>
          </cell>
          <cell r="I189">
            <v>0</v>
          </cell>
          <cell r="J189">
            <v>0</v>
          </cell>
          <cell r="K189">
            <v>0</v>
          </cell>
          <cell r="L189">
            <v>0</v>
          </cell>
          <cell r="M189">
            <v>0</v>
          </cell>
          <cell r="N189">
            <v>0</v>
          </cell>
          <cell r="O189">
            <v>0</v>
          </cell>
        </row>
        <row r="190">
          <cell r="A190" t="str">
            <v>132KV DC Dumraon-Buxar TL Line</v>
          </cell>
          <cell r="B190">
            <v>0</v>
          </cell>
          <cell r="C190" t="str">
            <v>15/1</v>
          </cell>
          <cell r="D190" t="str">
            <v>DP+9</v>
          </cell>
          <cell r="E190">
            <v>0</v>
          </cell>
          <cell r="F190">
            <v>0</v>
          </cell>
          <cell r="G190">
            <v>0</v>
          </cell>
          <cell r="H190">
            <v>0</v>
          </cell>
          <cell r="I190">
            <v>0</v>
          </cell>
          <cell r="J190">
            <v>0</v>
          </cell>
          <cell r="K190">
            <v>0</v>
          </cell>
          <cell r="L190">
            <v>0</v>
          </cell>
          <cell r="M190">
            <v>0</v>
          </cell>
          <cell r="N190">
            <v>0</v>
          </cell>
          <cell r="O190">
            <v>0</v>
          </cell>
        </row>
        <row r="191">
          <cell r="A191" t="str">
            <v>132KV DC Dumraon-Buxar TL Line</v>
          </cell>
          <cell r="B191">
            <v>0</v>
          </cell>
          <cell r="C191" t="str">
            <v>16/0</v>
          </cell>
          <cell r="D191" t="str">
            <v>DS+6</v>
          </cell>
          <cell r="E191">
            <v>0</v>
          </cell>
          <cell r="F191">
            <v>0</v>
          </cell>
          <cell r="G191">
            <v>0</v>
          </cell>
          <cell r="H191">
            <v>0</v>
          </cell>
          <cell r="I191">
            <v>0</v>
          </cell>
          <cell r="J191">
            <v>0</v>
          </cell>
          <cell r="K191">
            <v>0</v>
          </cell>
          <cell r="L191">
            <v>0</v>
          </cell>
          <cell r="M191">
            <v>0</v>
          </cell>
          <cell r="N191">
            <v>0</v>
          </cell>
          <cell r="O191">
            <v>0</v>
          </cell>
        </row>
        <row r="192">
          <cell r="A192" t="str">
            <v>132KV DC Dumraon-Buxar TL Line</v>
          </cell>
          <cell r="B192">
            <v>0</v>
          </cell>
          <cell r="C192" t="str">
            <v>17/0</v>
          </cell>
          <cell r="D192" t="str">
            <v>DS+6</v>
          </cell>
          <cell r="E192">
            <v>0</v>
          </cell>
          <cell r="F192">
            <v>0</v>
          </cell>
          <cell r="G192">
            <v>0</v>
          </cell>
          <cell r="H192">
            <v>0</v>
          </cell>
          <cell r="I192">
            <v>0</v>
          </cell>
          <cell r="J192">
            <v>0</v>
          </cell>
          <cell r="K192">
            <v>0</v>
          </cell>
          <cell r="L192">
            <v>0</v>
          </cell>
          <cell r="M192">
            <v>0</v>
          </cell>
          <cell r="N192">
            <v>0</v>
          </cell>
          <cell r="O192">
            <v>0</v>
          </cell>
        </row>
        <row r="193">
          <cell r="A193" t="str">
            <v>132KV DC Dumraon-Buxar TL Line</v>
          </cell>
          <cell r="B193">
            <v>0</v>
          </cell>
          <cell r="C193" t="str">
            <v>18/0</v>
          </cell>
          <cell r="D193" t="str">
            <v>DR+6</v>
          </cell>
          <cell r="E193">
            <v>0</v>
          </cell>
          <cell r="F193">
            <v>0</v>
          </cell>
          <cell r="G193">
            <v>0</v>
          </cell>
          <cell r="H193">
            <v>0</v>
          </cell>
          <cell r="I193">
            <v>0</v>
          </cell>
          <cell r="J193">
            <v>0</v>
          </cell>
          <cell r="K193">
            <v>0</v>
          </cell>
          <cell r="L193">
            <v>0</v>
          </cell>
          <cell r="M193">
            <v>0</v>
          </cell>
          <cell r="N193">
            <v>0</v>
          </cell>
          <cell r="O193">
            <v>0</v>
          </cell>
        </row>
        <row r="194">
          <cell r="A194" t="str">
            <v>132KV DC Dumraon-Buxar TL Line</v>
          </cell>
          <cell r="B194">
            <v>41</v>
          </cell>
          <cell r="C194" t="str">
            <v>19/0</v>
          </cell>
          <cell r="D194" t="str">
            <v>DS+0</v>
          </cell>
          <cell r="E194">
            <v>43585</v>
          </cell>
          <cell r="F194" t="str">
            <v>Upendra Singh</v>
          </cell>
          <cell r="G194">
            <v>1534.99</v>
          </cell>
          <cell r="H194">
            <v>4429.28</v>
          </cell>
          <cell r="I194">
            <v>289.86</v>
          </cell>
          <cell r="J194">
            <v>6254.1299999999992</v>
          </cell>
          <cell r="K194">
            <v>43609</v>
          </cell>
          <cell r="L194">
            <v>0</v>
          </cell>
          <cell r="M194">
            <v>0</v>
          </cell>
          <cell r="N194">
            <v>0</v>
          </cell>
          <cell r="O194">
            <v>0</v>
          </cell>
        </row>
        <row r="195">
          <cell r="A195" t="str">
            <v>132KV DC Dumraon-Buxar TL Line</v>
          </cell>
          <cell r="B195">
            <v>0</v>
          </cell>
          <cell r="C195" t="str">
            <v>20/0</v>
          </cell>
          <cell r="D195" t="str">
            <v>DR+3</v>
          </cell>
          <cell r="E195">
            <v>0</v>
          </cell>
          <cell r="F195">
            <v>0</v>
          </cell>
          <cell r="G195">
            <v>0</v>
          </cell>
          <cell r="H195">
            <v>0</v>
          </cell>
          <cell r="I195">
            <v>0</v>
          </cell>
          <cell r="J195">
            <v>0</v>
          </cell>
          <cell r="K195">
            <v>0</v>
          </cell>
          <cell r="L195">
            <v>0</v>
          </cell>
          <cell r="M195">
            <v>0</v>
          </cell>
          <cell r="N195">
            <v>0</v>
          </cell>
          <cell r="O195">
            <v>0</v>
          </cell>
        </row>
        <row r="196">
          <cell r="A196" t="str">
            <v>132KV DC Dumraon-Buxar TL Line</v>
          </cell>
          <cell r="B196">
            <v>39</v>
          </cell>
          <cell r="C196" t="str">
            <v>20/1</v>
          </cell>
          <cell r="D196" t="str">
            <v>DP+0</v>
          </cell>
          <cell r="E196">
            <v>43583</v>
          </cell>
          <cell r="F196" t="str">
            <v>Upendra Singh</v>
          </cell>
          <cell r="G196">
            <v>777.67</v>
          </cell>
          <cell r="H196">
            <v>2138.39</v>
          </cell>
          <cell r="I196">
            <v>198.9</v>
          </cell>
          <cell r="J196">
            <v>3114.96</v>
          </cell>
          <cell r="K196">
            <v>43609</v>
          </cell>
          <cell r="L196">
            <v>0</v>
          </cell>
          <cell r="M196">
            <v>0</v>
          </cell>
          <cell r="N196">
            <v>0</v>
          </cell>
          <cell r="O196">
            <v>0</v>
          </cell>
        </row>
        <row r="197">
          <cell r="A197" t="str">
            <v>132KV DC Dumraon-Buxar TL Line</v>
          </cell>
          <cell r="B197">
            <v>0</v>
          </cell>
          <cell r="C197" t="str">
            <v>20/2</v>
          </cell>
          <cell r="D197" t="str">
            <v>DQ+3</v>
          </cell>
          <cell r="E197">
            <v>0</v>
          </cell>
          <cell r="F197">
            <v>0</v>
          </cell>
          <cell r="G197">
            <v>0</v>
          </cell>
          <cell r="H197">
            <v>0</v>
          </cell>
          <cell r="I197">
            <v>0</v>
          </cell>
          <cell r="J197">
            <v>0</v>
          </cell>
          <cell r="K197">
            <v>0</v>
          </cell>
          <cell r="L197">
            <v>0</v>
          </cell>
          <cell r="M197">
            <v>0</v>
          </cell>
          <cell r="N197">
            <v>0</v>
          </cell>
          <cell r="O197">
            <v>0</v>
          </cell>
        </row>
        <row r="198">
          <cell r="A198" t="str">
            <v>132KV DC Dumraon-Buxar TL Line</v>
          </cell>
          <cell r="B198">
            <v>0</v>
          </cell>
          <cell r="C198" t="str">
            <v>21/0</v>
          </cell>
          <cell r="D198" t="str">
            <v>DS+18</v>
          </cell>
          <cell r="E198">
            <v>0</v>
          </cell>
          <cell r="F198">
            <v>0</v>
          </cell>
          <cell r="G198">
            <v>0</v>
          </cell>
          <cell r="H198">
            <v>0</v>
          </cell>
          <cell r="I198">
            <v>0</v>
          </cell>
          <cell r="J198">
            <v>0</v>
          </cell>
          <cell r="K198">
            <v>0</v>
          </cell>
          <cell r="L198">
            <v>0</v>
          </cell>
          <cell r="M198">
            <v>0</v>
          </cell>
          <cell r="N198">
            <v>0</v>
          </cell>
          <cell r="O198">
            <v>0</v>
          </cell>
        </row>
        <row r="199">
          <cell r="A199" t="str">
            <v>132KV DC Dumraon-Buxar TL Line</v>
          </cell>
          <cell r="B199">
            <v>0</v>
          </cell>
          <cell r="C199" t="str">
            <v>22/0</v>
          </cell>
          <cell r="D199" t="str">
            <v>DS+9</v>
          </cell>
          <cell r="E199">
            <v>0</v>
          </cell>
          <cell r="F199">
            <v>0</v>
          </cell>
          <cell r="G199">
            <v>0</v>
          </cell>
          <cell r="H199">
            <v>0</v>
          </cell>
          <cell r="I199">
            <v>0</v>
          </cell>
          <cell r="J199">
            <v>0</v>
          </cell>
          <cell r="K199">
            <v>0</v>
          </cell>
          <cell r="L199">
            <v>0</v>
          </cell>
          <cell r="M199">
            <v>0</v>
          </cell>
          <cell r="N199">
            <v>0</v>
          </cell>
          <cell r="O199">
            <v>0</v>
          </cell>
        </row>
        <row r="200">
          <cell r="A200" t="str">
            <v>132KV DC Dumraon-Buxar TL Line</v>
          </cell>
          <cell r="B200">
            <v>64</v>
          </cell>
          <cell r="C200" t="str">
            <v>22/1</v>
          </cell>
          <cell r="D200" t="str">
            <v>DQ+0</v>
          </cell>
          <cell r="E200">
            <v>43629</v>
          </cell>
          <cell r="F200" t="str">
            <v>RKD Construction</v>
          </cell>
          <cell r="G200">
            <v>1318.4099999999999</v>
          </cell>
          <cell r="H200">
            <v>3186.48</v>
          </cell>
          <cell r="I200">
            <v>226.73999999999998</v>
          </cell>
          <cell r="J200">
            <v>4731.6299999999992</v>
          </cell>
          <cell r="K200">
            <v>0</v>
          </cell>
          <cell r="L200">
            <v>0</v>
          </cell>
          <cell r="M200">
            <v>0</v>
          </cell>
          <cell r="N200">
            <v>0</v>
          </cell>
          <cell r="O200">
            <v>0</v>
          </cell>
        </row>
        <row r="201">
          <cell r="A201" t="str">
            <v>132KV DC Dumraon-Buxar TL Line</v>
          </cell>
          <cell r="B201">
            <v>0</v>
          </cell>
          <cell r="C201" t="str">
            <v>22/2</v>
          </cell>
          <cell r="D201" t="str">
            <v>DP+3</v>
          </cell>
          <cell r="E201">
            <v>0</v>
          </cell>
          <cell r="F201">
            <v>0</v>
          </cell>
          <cell r="G201">
            <v>0</v>
          </cell>
          <cell r="H201">
            <v>0</v>
          </cell>
          <cell r="I201">
            <v>0</v>
          </cell>
          <cell r="J201">
            <v>0</v>
          </cell>
          <cell r="K201">
            <v>0</v>
          </cell>
          <cell r="L201">
            <v>0</v>
          </cell>
          <cell r="M201">
            <v>0</v>
          </cell>
          <cell r="N201">
            <v>0</v>
          </cell>
          <cell r="O201">
            <v>0</v>
          </cell>
        </row>
        <row r="202">
          <cell r="A202" t="str">
            <v>132KV DC Dumraon-Buxar TL Line</v>
          </cell>
          <cell r="B202">
            <v>0</v>
          </cell>
          <cell r="C202" t="str">
            <v>22/3</v>
          </cell>
          <cell r="D202" t="str">
            <v>DP+3</v>
          </cell>
          <cell r="E202">
            <v>0</v>
          </cell>
          <cell r="F202">
            <v>0</v>
          </cell>
          <cell r="G202">
            <v>0</v>
          </cell>
          <cell r="H202">
            <v>0</v>
          </cell>
          <cell r="I202">
            <v>0</v>
          </cell>
          <cell r="J202">
            <v>0</v>
          </cell>
          <cell r="K202">
            <v>0</v>
          </cell>
          <cell r="L202">
            <v>0</v>
          </cell>
          <cell r="M202">
            <v>0</v>
          </cell>
          <cell r="N202">
            <v>0</v>
          </cell>
          <cell r="O202">
            <v>0</v>
          </cell>
        </row>
        <row r="203">
          <cell r="A203" t="str">
            <v>132KV DC Dumraon-Buxar TL Line</v>
          </cell>
          <cell r="B203">
            <v>42</v>
          </cell>
          <cell r="C203" t="str">
            <v>23/0</v>
          </cell>
          <cell r="D203" t="str">
            <v>DR+0</v>
          </cell>
          <cell r="E203">
            <v>43585</v>
          </cell>
          <cell r="F203" t="str">
            <v>RKD Construction</v>
          </cell>
          <cell r="G203">
            <v>1306.05</v>
          </cell>
          <cell r="H203">
            <v>3386.54</v>
          </cell>
          <cell r="I203">
            <v>247.25</v>
          </cell>
          <cell r="J203">
            <v>4939.84</v>
          </cell>
          <cell r="K203">
            <v>43609</v>
          </cell>
          <cell r="L203">
            <v>0</v>
          </cell>
          <cell r="M203">
            <v>0</v>
          </cell>
          <cell r="N203">
            <v>0</v>
          </cell>
          <cell r="O203">
            <v>0</v>
          </cell>
        </row>
        <row r="204">
          <cell r="A204" t="str">
            <v>132KV DC Dumraon-Buxar TL Line</v>
          </cell>
          <cell r="B204">
            <v>0</v>
          </cell>
          <cell r="C204" t="str">
            <v>23/1</v>
          </cell>
          <cell r="D204" t="str">
            <v>DP+3</v>
          </cell>
          <cell r="E204">
            <v>0</v>
          </cell>
          <cell r="F204">
            <v>0</v>
          </cell>
          <cell r="G204">
            <v>0</v>
          </cell>
          <cell r="H204">
            <v>0</v>
          </cell>
          <cell r="I204">
            <v>0</v>
          </cell>
          <cell r="J204">
            <v>0</v>
          </cell>
          <cell r="K204">
            <v>0</v>
          </cell>
          <cell r="L204">
            <v>0</v>
          </cell>
          <cell r="M204">
            <v>0</v>
          </cell>
          <cell r="N204">
            <v>0</v>
          </cell>
          <cell r="O204">
            <v>0</v>
          </cell>
        </row>
        <row r="205">
          <cell r="A205" t="str">
            <v>132KV DC Dumraon-Buxar TL Line</v>
          </cell>
          <cell r="B205">
            <v>0</v>
          </cell>
          <cell r="C205" t="str">
            <v>24/0</v>
          </cell>
          <cell r="D205" t="str">
            <v>DR+3</v>
          </cell>
          <cell r="E205">
            <v>0</v>
          </cell>
          <cell r="F205">
            <v>0</v>
          </cell>
          <cell r="G205">
            <v>0</v>
          </cell>
          <cell r="H205">
            <v>0</v>
          </cell>
          <cell r="I205">
            <v>0</v>
          </cell>
          <cell r="J205">
            <v>0</v>
          </cell>
          <cell r="K205">
            <v>0</v>
          </cell>
          <cell r="L205">
            <v>0</v>
          </cell>
          <cell r="M205">
            <v>0</v>
          </cell>
          <cell r="N205">
            <v>0</v>
          </cell>
          <cell r="O205">
            <v>0</v>
          </cell>
        </row>
        <row r="206">
          <cell r="A206" t="str">
            <v>132KV DC Dumraon-Buxar TL Line</v>
          </cell>
          <cell r="B206">
            <v>40</v>
          </cell>
          <cell r="C206" t="str">
            <v>25/0</v>
          </cell>
          <cell r="D206" t="str">
            <v>DS+0</v>
          </cell>
          <cell r="E206">
            <v>43584</v>
          </cell>
          <cell r="F206" t="str">
            <v>RKD Construction</v>
          </cell>
          <cell r="G206">
            <v>1534.99</v>
          </cell>
          <cell r="H206">
            <v>4429.28</v>
          </cell>
          <cell r="I206">
            <v>289.86</v>
          </cell>
          <cell r="J206">
            <v>6254.1299999999992</v>
          </cell>
          <cell r="K206">
            <v>43609</v>
          </cell>
          <cell r="L206">
            <v>0</v>
          </cell>
          <cell r="M206">
            <v>0</v>
          </cell>
          <cell r="N206">
            <v>0</v>
          </cell>
          <cell r="O206">
            <v>0</v>
          </cell>
        </row>
        <row r="207">
          <cell r="A207" t="str">
            <v>132KV DC Dumraon-Buxar TL Line</v>
          </cell>
          <cell r="B207">
            <v>0</v>
          </cell>
          <cell r="C207" t="str">
            <v>GANTRY</v>
          </cell>
          <cell r="D207" t="str">
            <v>GANTRY</v>
          </cell>
          <cell r="E207">
            <v>0</v>
          </cell>
          <cell r="F207">
            <v>0</v>
          </cell>
          <cell r="G207">
            <v>0</v>
          </cell>
          <cell r="H207">
            <v>0</v>
          </cell>
          <cell r="I207">
            <v>0</v>
          </cell>
          <cell r="J207">
            <v>0</v>
          </cell>
          <cell r="K207">
            <v>0</v>
          </cell>
          <cell r="L207">
            <v>0</v>
          </cell>
          <cell r="M207">
            <v>0</v>
          </cell>
          <cell r="N207">
            <v>0</v>
          </cell>
          <cell r="O207">
            <v>0</v>
          </cell>
        </row>
        <row r="208">
          <cell r="A208" t="str">
            <v>132KV DC Dumraon-Buxar TL Line</v>
          </cell>
          <cell r="B208">
            <v>0</v>
          </cell>
          <cell r="C208" t="str">
            <v>GANTRY</v>
          </cell>
          <cell r="D208" t="str">
            <v>GANTRY</v>
          </cell>
          <cell r="E208">
            <v>0</v>
          </cell>
          <cell r="F208">
            <v>0</v>
          </cell>
          <cell r="G208">
            <v>0</v>
          </cell>
          <cell r="H208">
            <v>0</v>
          </cell>
          <cell r="I208">
            <v>0</v>
          </cell>
          <cell r="J208">
            <v>0</v>
          </cell>
          <cell r="K208">
            <v>0</v>
          </cell>
          <cell r="L208">
            <v>0</v>
          </cell>
          <cell r="M208">
            <v>0</v>
          </cell>
          <cell r="N208">
            <v>0</v>
          </cell>
          <cell r="O208">
            <v>0</v>
          </cell>
        </row>
        <row r="209">
          <cell r="A209" t="str">
            <v>132KV DC Dumraon-Buxar TL Line</v>
          </cell>
          <cell r="B209">
            <v>37</v>
          </cell>
          <cell r="C209" t="str">
            <v>26/0</v>
          </cell>
          <cell r="D209" t="str">
            <v>DS+0</v>
          </cell>
          <cell r="E209">
            <v>43581</v>
          </cell>
          <cell r="F209" t="str">
            <v>RKD Construction</v>
          </cell>
          <cell r="G209">
            <v>1534.99</v>
          </cell>
          <cell r="H209">
            <v>4429.28</v>
          </cell>
          <cell r="I209">
            <v>289.86</v>
          </cell>
          <cell r="J209">
            <v>6254.1299999999992</v>
          </cell>
          <cell r="K209">
            <v>43609</v>
          </cell>
          <cell r="L209">
            <v>0</v>
          </cell>
          <cell r="M209">
            <v>0</v>
          </cell>
          <cell r="N209">
            <v>0</v>
          </cell>
          <cell r="O209">
            <v>0</v>
          </cell>
        </row>
        <row r="210">
          <cell r="A210" t="str">
            <v>132KV DC Dumraon-Buxar TL Line</v>
          </cell>
          <cell r="B210">
            <v>0</v>
          </cell>
          <cell r="C210" t="str">
            <v>27/0</v>
          </cell>
          <cell r="D210" t="str">
            <v>DS+3</v>
          </cell>
          <cell r="E210">
            <v>0</v>
          </cell>
          <cell r="F210">
            <v>0</v>
          </cell>
          <cell r="G210">
            <v>0</v>
          </cell>
          <cell r="H210">
            <v>0</v>
          </cell>
          <cell r="I210">
            <v>0</v>
          </cell>
          <cell r="J210">
            <v>0</v>
          </cell>
          <cell r="K210">
            <v>0</v>
          </cell>
          <cell r="L210">
            <v>0</v>
          </cell>
          <cell r="M210">
            <v>0</v>
          </cell>
          <cell r="N210">
            <v>0</v>
          </cell>
          <cell r="O210">
            <v>0</v>
          </cell>
        </row>
        <row r="211">
          <cell r="A211" t="str">
            <v>132KV DC Dumraon-Buxar TL Line</v>
          </cell>
          <cell r="B211">
            <v>0</v>
          </cell>
          <cell r="C211" t="str">
            <v>28/3</v>
          </cell>
          <cell r="D211" t="str">
            <v>DP+3</v>
          </cell>
          <cell r="E211">
            <v>0</v>
          </cell>
          <cell r="F211">
            <v>0</v>
          </cell>
          <cell r="G211">
            <v>0</v>
          </cell>
          <cell r="H211">
            <v>0</v>
          </cell>
          <cell r="I211">
            <v>0</v>
          </cell>
          <cell r="J211">
            <v>0</v>
          </cell>
          <cell r="K211">
            <v>0</v>
          </cell>
          <cell r="L211">
            <v>0</v>
          </cell>
          <cell r="M211">
            <v>0</v>
          </cell>
          <cell r="N211">
            <v>0</v>
          </cell>
          <cell r="O211">
            <v>0</v>
          </cell>
        </row>
        <row r="212">
          <cell r="A212" t="str">
            <v>132KV DC Dumraon-Buxar TL Line</v>
          </cell>
          <cell r="B212">
            <v>0</v>
          </cell>
          <cell r="C212" t="str">
            <v>28/5</v>
          </cell>
          <cell r="D212" t="str">
            <v>DP+3</v>
          </cell>
          <cell r="E212">
            <v>0</v>
          </cell>
          <cell r="F212">
            <v>0</v>
          </cell>
          <cell r="G212">
            <v>0</v>
          </cell>
          <cell r="H212">
            <v>0</v>
          </cell>
          <cell r="I212">
            <v>0</v>
          </cell>
          <cell r="J212">
            <v>0</v>
          </cell>
          <cell r="K212">
            <v>0</v>
          </cell>
          <cell r="L212">
            <v>0</v>
          </cell>
          <cell r="M212">
            <v>0</v>
          </cell>
          <cell r="N212">
            <v>0</v>
          </cell>
          <cell r="O212">
            <v>0</v>
          </cell>
        </row>
        <row r="213">
          <cell r="A213" t="str">
            <v>132KV DC Dumraon-Buxar TL Line</v>
          </cell>
          <cell r="B213">
            <v>0</v>
          </cell>
          <cell r="C213" t="str">
            <v>28/7</v>
          </cell>
          <cell r="D213" t="str">
            <v>DP+3</v>
          </cell>
          <cell r="E213">
            <v>0</v>
          </cell>
          <cell r="F213">
            <v>0</v>
          </cell>
          <cell r="G213">
            <v>0</v>
          </cell>
          <cell r="H213">
            <v>0</v>
          </cell>
          <cell r="I213">
            <v>0</v>
          </cell>
          <cell r="J213">
            <v>0</v>
          </cell>
          <cell r="K213">
            <v>0</v>
          </cell>
          <cell r="L213">
            <v>0</v>
          </cell>
          <cell r="M213">
            <v>0</v>
          </cell>
          <cell r="N213">
            <v>0</v>
          </cell>
          <cell r="O213">
            <v>0</v>
          </cell>
        </row>
        <row r="214">
          <cell r="A214" t="str">
            <v>132KV DC Dumraon-Buxar TL Line</v>
          </cell>
          <cell r="B214">
            <v>0</v>
          </cell>
          <cell r="C214" t="str">
            <v>28/9</v>
          </cell>
          <cell r="D214" t="str">
            <v>DP+3</v>
          </cell>
          <cell r="E214">
            <v>0</v>
          </cell>
          <cell r="F214">
            <v>0</v>
          </cell>
          <cell r="G214">
            <v>0</v>
          </cell>
          <cell r="H214">
            <v>0</v>
          </cell>
          <cell r="I214">
            <v>0</v>
          </cell>
          <cell r="J214">
            <v>0</v>
          </cell>
          <cell r="K214">
            <v>0</v>
          </cell>
          <cell r="L214">
            <v>0</v>
          </cell>
          <cell r="M214">
            <v>0</v>
          </cell>
          <cell r="N214">
            <v>0</v>
          </cell>
          <cell r="O214">
            <v>0</v>
          </cell>
        </row>
        <row r="215">
          <cell r="A215" t="str">
            <v>132KV DC Dumraon-Buxar TL Line</v>
          </cell>
          <cell r="B215">
            <v>0</v>
          </cell>
          <cell r="C215" t="str">
            <v>30/0</v>
          </cell>
          <cell r="D215" t="str">
            <v>DR+3</v>
          </cell>
          <cell r="E215">
            <v>0</v>
          </cell>
          <cell r="F215">
            <v>0</v>
          </cell>
          <cell r="G215">
            <v>0</v>
          </cell>
          <cell r="H215">
            <v>0</v>
          </cell>
          <cell r="I215">
            <v>0</v>
          </cell>
          <cell r="J215">
            <v>0</v>
          </cell>
          <cell r="K215">
            <v>0</v>
          </cell>
          <cell r="L215">
            <v>0</v>
          </cell>
          <cell r="M215">
            <v>0</v>
          </cell>
          <cell r="N215">
            <v>0</v>
          </cell>
          <cell r="O215">
            <v>0</v>
          </cell>
        </row>
        <row r="216">
          <cell r="A216" t="str">
            <v>132KV DC Dumraon-Buxar TL Line</v>
          </cell>
          <cell r="B216">
            <v>0</v>
          </cell>
          <cell r="C216" t="str">
            <v>30/10</v>
          </cell>
          <cell r="D216" t="str">
            <v>DP+3</v>
          </cell>
          <cell r="E216">
            <v>0</v>
          </cell>
          <cell r="F216">
            <v>0</v>
          </cell>
          <cell r="G216">
            <v>0</v>
          </cell>
          <cell r="H216">
            <v>0</v>
          </cell>
          <cell r="I216">
            <v>0</v>
          </cell>
          <cell r="J216">
            <v>0</v>
          </cell>
          <cell r="K216">
            <v>0</v>
          </cell>
          <cell r="L216">
            <v>0</v>
          </cell>
          <cell r="M216">
            <v>0</v>
          </cell>
          <cell r="N216">
            <v>0</v>
          </cell>
          <cell r="O216">
            <v>0</v>
          </cell>
        </row>
        <row r="217">
          <cell r="A217" t="str">
            <v>132KV DC Dumraon-Buxar TL Line</v>
          </cell>
          <cell r="B217">
            <v>0</v>
          </cell>
          <cell r="C217" t="str">
            <v>31/0</v>
          </cell>
          <cell r="D217" t="str">
            <v>DS+3</v>
          </cell>
          <cell r="E217">
            <v>0</v>
          </cell>
          <cell r="F217">
            <v>0</v>
          </cell>
          <cell r="G217">
            <v>0</v>
          </cell>
          <cell r="H217">
            <v>0</v>
          </cell>
          <cell r="I217">
            <v>0</v>
          </cell>
          <cell r="J217">
            <v>0</v>
          </cell>
          <cell r="K217">
            <v>0</v>
          </cell>
          <cell r="L217">
            <v>0</v>
          </cell>
          <cell r="M217">
            <v>0</v>
          </cell>
          <cell r="N217">
            <v>0</v>
          </cell>
          <cell r="O217">
            <v>0</v>
          </cell>
        </row>
        <row r="218">
          <cell r="A218" t="str">
            <v>132KV DC Dumraon-Buxar TL Line</v>
          </cell>
          <cell r="B218">
            <v>0</v>
          </cell>
          <cell r="C218" t="str">
            <v>31/1</v>
          </cell>
          <cell r="D218" t="str">
            <v>DP+0</v>
          </cell>
          <cell r="E218">
            <v>0</v>
          </cell>
          <cell r="F218">
            <v>0</v>
          </cell>
          <cell r="G218">
            <v>0</v>
          </cell>
          <cell r="H218">
            <v>0</v>
          </cell>
          <cell r="I218">
            <v>0</v>
          </cell>
          <cell r="J218">
            <v>0</v>
          </cell>
          <cell r="K218">
            <v>0</v>
          </cell>
          <cell r="L218">
            <v>0</v>
          </cell>
          <cell r="M218">
            <v>0</v>
          </cell>
          <cell r="N218">
            <v>0</v>
          </cell>
          <cell r="O218">
            <v>0</v>
          </cell>
        </row>
        <row r="219">
          <cell r="A219" t="str">
            <v>132KV DC Dumraon-Buxar TL Line</v>
          </cell>
          <cell r="B219">
            <v>0</v>
          </cell>
          <cell r="C219" t="str">
            <v>31/2</v>
          </cell>
          <cell r="D219" t="str">
            <v>DP+3</v>
          </cell>
          <cell r="E219">
            <v>0</v>
          </cell>
          <cell r="F219">
            <v>0</v>
          </cell>
          <cell r="G219">
            <v>0</v>
          </cell>
          <cell r="H219">
            <v>0</v>
          </cell>
          <cell r="I219">
            <v>0</v>
          </cell>
          <cell r="J219">
            <v>0</v>
          </cell>
          <cell r="K219">
            <v>0</v>
          </cell>
          <cell r="L219">
            <v>0</v>
          </cell>
          <cell r="M219">
            <v>0</v>
          </cell>
          <cell r="N219">
            <v>0</v>
          </cell>
          <cell r="O219">
            <v>0</v>
          </cell>
        </row>
        <row r="220">
          <cell r="A220" t="str">
            <v>132KV DC Dumraon-Buxar TL Line</v>
          </cell>
          <cell r="B220">
            <v>0</v>
          </cell>
          <cell r="C220" t="str">
            <v>32/0</v>
          </cell>
          <cell r="D220" t="str">
            <v>DS+3</v>
          </cell>
          <cell r="E220">
            <v>0</v>
          </cell>
          <cell r="F220">
            <v>0</v>
          </cell>
          <cell r="G220">
            <v>0</v>
          </cell>
          <cell r="H220">
            <v>0</v>
          </cell>
          <cell r="I220">
            <v>0</v>
          </cell>
          <cell r="J220">
            <v>0</v>
          </cell>
          <cell r="K220">
            <v>0</v>
          </cell>
          <cell r="L220">
            <v>0</v>
          </cell>
          <cell r="M220">
            <v>0</v>
          </cell>
          <cell r="N220">
            <v>0</v>
          </cell>
          <cell r="O220">
            <v>0</v>
          </cell>
        </row>
        <row r="221">
          <cell r="A221" t="str">
            <v>132KV DC Dumraon-Buxar TL Line</v>
          </cell>
          <cell r="B221">
            <v>0</v>
          </cell>
          <cell r="C221" t="str">
            <v>32/1</v>
          </cell>
          <cell r="D221" t="str">
            <v>DP+3</v>
          </cell>
          <cell r="E221">
            <v>0</v>
          </cell>
          <cell r="F221">
            <v>0</v>
          </cell>
          <cell r="G221">
            <v>0</v>
          </cell>
          <cell r="H221">
            <v>0</v>
          </cell>
          <cell r="I221">
            <v>0</v>
          </cell>
          <cell r="J221">
            <v>0</v>
          </cell>
          <cell r="K221">
            <v>0</v>
          </cell>
          <cell r="L221">
            <v>0</v>
          </cell>
          <cell r="M221">
            <v>0</v>
          </cell>
          <cell r="N221">
            <v>0</v>
          </cell>
          <cell r="O221">
            <v>0</v>
          </cell>
        </row>
        <row r="222">
          <cell r="A222" t="str">
            <v>132KV DC Dumraon-Buxar TL Line</v>
          </cell>
          <cell r="B222">
            <v>0</v>
          </cell>
          <cell r="C222" t="str">
            <v>32/2</v>
          </cell>
          <cell r="D222" t="str">
            <v>DP+6</v>
          </cell>
          <cell r="E222">
            <v>0</v>
          </cell>
          <cell r="F222">
            <v>0</v>
          </cell>
          <cell r="G222">
            <v>0</v>
          </cell>
          <cell r="H222">
            <v>0</v>
          </cell>
          <cell r="I222">
            <v>0</v>
          </cell>
          <cell r="J222">
            <v>0</v>
          </cell>
          <cell r="K222">
            <v>0</v>
          </cell>
          <cell r="L222">
            <v>0</v>
          </cell>
          <cell r="M222">
            <v>0</v>
          </cell>
          <cell r="N222">
            <v>0</v>
          </cell>
          <cell r="O222">
            <v>0</v>
          </cell>
        </row>
        <row r="223">
          <cell r="A223" t="str">
            <v>132KV DC Dumraon-Buxar TL Line</v>
          </cell>
          <cell r="B223">
            <v>0</v>
          </cell>
          <cell r="C223" t="str">
            <v>33/1</v>
          </cell>
          <cell r="D223" t="str">
            <v>DP+3</v>
          </cell>
          <cell r="E223">
            <v>0</v>
          </cell>
          <cell r="F223">
            <v>0</v>
          </cell>
          <cell r="G223">
            <v>0</v>
          </cell>
          <cell r="H223">
            <v>0</v>
          </cell>
          <cell r="I223">
            <v>0</v>
          </cell>
          <cell r="J223">
            <v>0</v>
          </cell>
          <cell r="K223">
            <v>0</v>
          </cell>
          <cell r="L223">
            <v>0</v>
          </cell>
          <cell r="M223">
            <v>0</v>
          </cell>
          <cell r="N223">
            <v>0</v>
          </cell>
          <cell r="O223">
            <v>0</v>
          </cell>
        </row>
        <row r="224">
          <cell r="A224" t="str">
            <v>132KV DC Dumraon-Buxar TL Line</v>
          </cell>
          <cell r="B224">
            <v>0</v>
          </cell>
          <cell r="C224" t="str">
            <v>34/0</v>
          </cell>
          <cell r="D224" t="str">
            <v>DR+3</v>
          </cell>
          <cell r="E224">
            <v>0</v>
          </cell>
          <cell r="F224">
            <v>0</v>
          </cell>
          <cell r="G224">
            <v>0</v>
          </cell>
          <cell r="H224">
            <v>0</v>
          </cell>
          <cell r="I224">
            <v>0</v>
          </cell>
          <cell r="J224">
            <v>0</v>
          </cell>
          <cell r="K224">
            <v>0</v>
          </cell>
          <cell r="L224">
            <v>0</v>
          </cell>
          <cell r="M224">
            <v>0</v>
          </cell>
          <cell r="N224">
            <v>0</v>
          </cell>
          <cell r="O224">
            <v>0</v>
          </cell>
        </row>
        <row r="225">
          <cell r="A225" t="str">
            <v>132KV DC Dumraon-Buxar TL Line</v>
          </cell>
          <cell r="B225">
            <v>38</v>
          </cell>
          <cell r="C225" t="str">
            <v>35/0</v>
          </cell>
          <cell r="D225" t="str">
            <v>DS+0</v>
          </cell>
          <cell r="E225">
            <v>43581</v>
          </cell>
          <cell r="F225" t="str">
            <v>Upendra Singh</v>
          </cell>
          <cell r="G225">
            <v>1534.99</v>
          </cell>
          <cell r="H225">
            <v>4429.28</v>
          </cell>
          <cell r="I225">
            <v>289.86</v>
          </cell>
          <cell r="J225">
            <v>6254.1299999999992</v>
          </cell>
          <cell r="K225">
            <v>43582</v>
          </cell>
          <cell r="L225">
            <v>0</v>
          </cell>
          <cell r="M225">
            <v>0</v>
          </cell>
          <cell r="N225">
            <v>0</v>
          </cell>
          <cell r="O225">
            <v>0</v>
          </cell>
        </row>
        <row r="226">
          <cell r="A226" t="str">
            <v>132KV DC Dumraon-Dumraon TL Line</v>
          </cell>
          <cell r="B226">
            <v>0</v>
          </cell>
          <cell r="C226" t="str">
            <v>Dead End</v>
          </cell>
          <cell r="D226" t="str">
            <v>MC+0</v>
          </cell>
          <cell r="E226">
            <v>0</v>
          </cell>
          <cell r="F226">
            <v>0</v>
          </cell>
          <cell r="G226">
            <v>0</v>
          </cell>
          <cell r="H226">
            <v>0</v>
          </cell>
          <cell r="I226">
            <v>0</v>
          </cell>
          <cell r="J226">
            <v>0</v>
          </cell>
          <cell r="K226">
            <v>0</v>
          </cell>
          <cell r="L226">
            <v>0</v>
          </cell>
          <cell r="M226">
            <v>0</v>
          </cell>
          <cell r="N226">
            <v>0</v>
          </cell>
          <cell r="O226">
            <v>0</v>
          </cell>
        </row>
        <row r="227">
          <cell r="A227" t="str">
            <v>132KV DC Dumraon-Dumraon TL Line</v>
          </cell>
          <cell r="B227">
            <v>8</v>
          </cell>
          <cell r="C227" t="str">
            <v>1/0</v>
          </cell>
          <cell r="D227" t="str">
            <v>DD+0</v>
          </cell>
          <cell r="E227">
            <v>43590</v>
          </cell>
          <cell r="F227" t="str">
            <v>Satyendra Kumar</v>
          </cell>
          <cell r="G227">
            <v>3603.65</v>
          </cell>
          <cell r="H227">
            <v>4792.1000000000004</v>
          </cell>
          <cell r="I227">
            <v>383.11</v>
          </cell>
          <cell r="J227">
            <v>8778.86</v>
          </cell>
          <cell r="K227">
            <v>43609</v>
          </cell>
          <cell r="L227">
            <v>0</v>
          </cell>
          <cell r="M227">
            <v>0</v>
          </cell>
          <cell r="N227">
            <v>0</v>
          </cell>
          <cell r="O227">
            <v>0</v>
          </cell>
        </row>
        <row r="228">
          <cell r="A228" t="str">
            <v>132KV DC Dumraon-Dumraon TL Line</v>
          </cell>
          <cell r="B228">
            <v>1</v>
          </cell>
          <cell r="C228" t="str">
            <v>1/1</v>
          </cell>
          <cell r="D228" t="str">
            <v>DA+0</v>
          </cell>
          <cell r="E228">
            <v>43580</v>
          </cell>
          <cell r="F228" t="str">
            <v>Satyendra Kumar</v>
          </cell>
          <cell r="G228">
            <v>1790.09</v>
          </cell>
          <cell r="H228">
            <v>2410.63</v>
          </cell>
          <cell r="I228">
            <v>268.39999999999998</v>
          </cell>
          <cell r="J228">
            <v>4469.12</v>
          </cell>
          <cell r="K228">
            <v>43609</v>
          </cell>
          <cell r="L228">
            <v>0</v>
          </cell>
          <cell r="M228">
            <v>0</v>
          </cell>
          <cell r="N228">
            <v>0</v>
          </cell>
          <cell r="O228">
            <v>0</v>
          </cell>
        </row>
        <row r="229">
          <cell r="A229" t="str">
            <v>132KV DC Dumraon-Dumraon TL Line</v>
          </cell>
          <cell r="B229">
            <v>2</v>
          </cell>
          <cell r="C229" t="str">
            <v>1/2</v>
          </cell>
          <cell r="D229" t="str">
            <v>DA+0</v>
          </cell>
          <cell r="E229">
            <v>43583</v>
          </cell>
          <cell r="F229" t="str">
            <v>Satyendra Kumar</v>
          </cell>
          <cell r="G229">
            <v>1790.09</v>
          </cell>
          <cell r="H229">
            <v>2410.63</v>
          </cell>
          <cell r="I229">
            <v>268.39999999999998</v>
          </cell>
          <cell r="J229">
            <v>4469.12</v>
          </cell>
          <cell r="K229">
            <v>43609</v>
          </cell>
          <cell r="L229">
            <v>0</v>
          </cell>
          <cell r="M229">
            <v>0</v>
          </cell>
          <cell r="N229">
            <v>0</v>
          </cell>
          <cell r="O229">
            <v>0</v>
          </cell>
        </row>
        <row r="230">
          <cell r="A230" t="str">
            <v>132KV DC Dumraon-Dumraon TL Line</v>
          </cell>
          <cell r="B230">
            <v>3</v>
          </cell>
          <cell r="C230" t="str">
            <v>1/3</v>
          </cell>
          <cell r="D230" t="str">
            <v>DA+0</v>
          </cell>
          <cell r="E230">
            <v>43584</v>
          </cell>
          <cell r="F230" t="str">
            <v>Satyendra Kumar</v>
          </cell>
          <cell r="G230">
            <v>1790.09</v>
          </cell>
          <cell r="H230">
            <v>2410.63</v>
          </cell>
          <cell r="I230">
            <v>268.39999999999998</v>
          </cell>
          <cell r="J230">
            <v>4469.12</v>
          </cell>
          <cell r="K230" t="str">
            <v>TT Changed</v>
          </cell>
          <cell r="L230">
            <v>0</v>
          </cell>
          <cell r="M230">
            <v>0</v>
          </cell>
          <cell r="N230">
            <v>0</v>
          </cell>
          <cell r="O230">
            <v>0</v>
          </cell>
        </row>
        <row r="231">
          <cell r="A231" t="str">
            <v>132KV DC Dumraon-Dumraon TL Line</v>
          </cell>
          <cell r="B231">
            <v>0</v>
          </cell>
          <cell r="C231" t="str">
            <v>1/4</v>
          </cell>
          <cell r="D231" t="str">
            <v>DA+3</v>
          </cell>
          <cell r="E231">
            <v>0</v>
          </cell>
          <cell r="F231">
            <v>0</v>
          </cell>
          <cell r="G231">
            <v>0</v>
          </cell>
          <cell r="H231">
            <v>0</v>
          </cell>
          <cell r="I231">
            <v>0</v>
          </cell>
          <cell r="J231">
            <v>0</v>
          </cell>
          <cell r="K231">
            <v>0</v>
          </cell>
          <cell r="L231">
            <v>0</v>
          </cell>
          <cell r="M231">
            <v>0</v>
          </cell>
          <cell r="N231">
            <v>0</v>
          </cell>
          <cell r="O231">
            <v>0</v>
          </cell>
        </row>
        <row r="232">
          <cell r="A232" t="str">
            <v>132KV DC Dumraon-Dumraon TL Line</v>
          </cell>
          <cell r="B232">
            <v>5</v>
          </cell>
          <cell r="C232" t="str">
            <v>1/5</v>
          </cell>
          <cell r="D232" t="str">
            <v>DA+0</v>
          </cell>
          <cell r="E232">
            <v>43587</v>
          </cell>
          <cell r="F232" t="str">
            <v>Satyendra Kumar</v>
          </cell>
          <cell r="G232">
            <v>1790.09</v>
          </cell>
          <cell r="H232">
            <v>2410.63</v>
          </cell>
          <cell r="I232">
            <v>268.39999999999998</v>
          </cell>
          <cell r="J232">
            <v>4469.12</v>
          </cell>
          <cell r="K232" t="str">
            <v>TT Changed</v>
          </cell>
          <cell r="L232">
            <v>0</v>
          </cell>
          <cell r="M232">
            <v>0</v>
          </cell>
          <cell r="N232">
            <v>0</v>
          </cell>
          <cell r="O232">
            <v>0</v>
          </cell>
        </row>
        <row r="233">
          <cell r="A233" t="str">
            <v>132KV DC Dumraon-Dumraon TL Line</v>
          </cell>
          <cell r="B233">
            <v>34</v>
          </cell>
          <cell r="C233" t="str">
            <v>1/6</v>
          </cell>
          <cell r="D233" t="str">
            <v>DA+3</v>
          </cell>
          <cell r="E233">
            <v>43639</v>
          </cell>
          <cell r="F233" t="str">
            <v>Upendra Singh</v>
          </cell>
          <cell r="G233">
            <v>2060.42</v>
          </cell>
          <cell r="H233">
            <v>2809.9300000000003</v>
          </cell>
          <cell r="I233">
            <v>303.47999999999996</v>
          </cell>
          <cell r="J233">
            <v>5173.83</v>
          </cell>
          <cell r="K233">
            <v>0</v>
          </cell>
          <cell r="L233">
            <v>0</v>
          </cell>
          <cell r="M233">
            <v>0</v>
          </cell>
          <cell r="N233">
            <v>0</v>
          </cell>
          <cell r="O233">
            <v>0</v>
          </cell>
        </row>
        <row r="234">
          <cell r="A234" t="str">
            <v>132KV DC Dumraon-Dumraon TL Line</v>
          </cell>
          <cell r="B234">
            <v>0</v>
          </cell>
          <cell r="C234" t="str">
            <v>1/7</v>
          </cell>
          <cell r="D234" t="str">
            <v>DA+6</v>
          </cell>
          <cell r="E234">
            <v>0</v>
          </cell>
          <cell r="F234">
            <v>0</v>
          </cell>
          <cell r="G234">
            <v>0</v>
          </cell>
          <cell r="H234">
            <v>0</v>
          </cell>
          <cell r="I234">
            <v>0</v>
          </cell>
          <cell r="J234">
            <v>0</v>
          </cell>
          <cell r="K234">
            <v>0</v>
          </cell>
          <cell r="L234">
            <v>0</v>
          </cell>
          <cell r="M234">
            <v>0</v>
          </cell>
          <cell r="N234">
            <v>0</v>
          </cell>
          <cell r="O234">
            <v>0</v>
          </cell>
        </row>
        <row r="235">
          <cell r="A235" t="str">
            <v>132KV DC Dumraon-Dumraon TL Line</v>
          </cell>
          <cell r="B235">
            <v>0</v>
          </cell>
          <cell r="C235" t="str">
            <v>1/8</v>
          </cell>
          <cell r="D235" t="str">
            <v>DA+3</v>
          </cell>
          <cell r="E235">
            <v>0</v>
          </cell>
          <cell r="F235">
            <v>0</v>
          </cell>
          <cell r="G235">
            <v>0</v>
          </cell>
          <cell r="H235">
            <v>0</v>
          </cell>
          <cell r="I235">
            <v>0</v>
          </cell>
          <cell r="J235">
            <v>0</v>
          </cell>
          <cell r="K235">
            <v>0</v>
          </cell>
          <cell r="L235">
            <v>0</v>
          </cell>
          <cell r="M235">
            <v>0</v>
          </cell>
          <cell r="N235">
            <v>0</v>
          </cell>
          <cell r="O235">
            <v>0</v>
          </cell>
        </row>
        <row r="236">
          <cell r="A236" t="str">
            <v>132KV DC Dumraon-Dumraon TL Line</v>
          </cell>
          <cell r="B236">
            <v>0</v>
          </cell>
          <cell r="C236" t="str">
            <v>1/9</v>
          </cell>
          <cell r="D236" t="str">
            <v>DA+3</v>
          </cell>
          <cell r="E236">
            <v>0</v>
          </cell>
          <cell r="F236">
            <v>0</v>
          </cell>
          <cell r="G236">
            <v>0</v>
          </cell>
          <cell r="H236">
            <v>0</v>
          </cell>
          <cell r="I236">
            <v>0</v>
          </cell>
          <cell r="J236">
            <v>0</v>
          </cell>
          <cell r="K236">
            <v>0</v>
          </cell>
          <cell r="L236">
            <v>0</v>
          </cell>
          <cell r="M236">
            <v>0</v>
          </cell>
          <cell r="N236">
            <v>0</v>
          </cell>
          <cell r="O236">
            <v>0</v>
          </cell>
        </row>
        <row r="237">
          <cell r="A237" t="str">
            <v>132KV DC Dumraon-Dumraon TL Line</v>
          </cell>
          <cell r="B237">
            <v>13</v>
          </cell>
          <cell r="C237" t="str">
            <v>2/0</v>
          </cell>
          <cell r="D237" t="str">
            <v>DD+0</v>
          </cell>
          <cell r="E237">
            <v>43598</v>
          </cell>
          <cell r="F237" t="str">
            <v>Satyendra Kumar</v>
          </cell>
          <cell r="G237">
            <v>3603.65</v>
          </cell>
          <cell r="H237">
            <v>4792.1000000000004</v>
          </cell>
          <cell r="I237">
            <v>383.11</v>
          </cell>
          <cell r="J237">
            <v>8778.86</v>
          </cell>
          <cell r="K237">
            <v>43609</v>
          </cell>
          <cell r="L237">
            <v>0</v>
          </cell>
          <cell r="M237">
            <v>0</v>
          </cell>
          <cell r="N237">
            <v>0</v>
          </cell>
          <cell r="O237">
            <v>0</v>
          </cell>
        </row>
        <row r="238">
          <cell r="A238" t="str">
            <v>132KV DC Dumraon-Dumraon TL Line</v>
          </cell>
          <cell r="B238">
            <v>10</v>
          </cell>
          <cell r="C238" t="str">
            <v>2/1</v>
          </cell>
          <cell r="D238" t="str">
            <v>DA+0</v>
          </cell>
          <cell r="E238">
            <v>43593</v>
          </cell>
          <cell r="F238" t="str">
            <v>Satyendra Kumar</v>
          </cell>
          <cell r="G238">
            <v>1790.09</v>
          </cell>
          <cell r="H238">
            <v>2410.63</v>
          </cell>
          <cell r="I238">
            <v>268.39999999999998</v>
          </cell>
          <cell r="J238">
            <v>4469.12</v>
          </cell>
          <cell r="K238">
            <v>43609</v>
          </cell>
          <cell r="L238">
            <v>0</v>
          </cell>
          <cell r="M238">
            <v>0</v>
          </cell>
          <cell r="N238">
            <v>0</v>
          </cell>
          <cell r="O238">
            <v>0</v>
          </cell>
        </row>
        <row r="239">
          <cell r="A239" t="str">
            <v>132KV DC Dumraon-Dumraon TL Line</v>
          </cell>
          <cell r="B239">
            <v>0</v>
          </cell>
          <cell r="C239" t="str">
            <v>2/2</v>
          </cell>
          <cell r="D239" t="str">
            <v>DA+3</v>
          </cell>
          <cell r="E239">
            <v>0</v>
          </cell>
          <cell r="F239">
            <v>0</v>
          </cell>
          <cell r="G239">
            <v>0</v>
          </cell>
          <cell r="H239">
            <v>0</v>
          </cell>
          <cell r="I239">
            <v>0</v>
          </cell>
          <cell r="J239">
            <v>0</v>
          </cell>
          <cell r="K239">
            <v>0</v>
          </cell>
          <cell r="L239">
            <v>0</v>
          </cell>
          <cell r="M239">
            <v>0</v>
          </cell>
          <cell r="N239">
            <v>0</v>
          </cell>
          <cell r="O239">
            <v>0</v>
          </cell>
        </row>
        <row r="240">
          <cell r="A240" t="str">
            <v>132KV DC Dumraon-Dumraon TL Line</v>
          </cell>
          <cell r="B240">
            <v>0</v>
          </cell>
          <cell r="C240" t="str">
            <v>2/3</v>
          </cell>
          <cell r="D240" t="str">
            <v>DA+6</v>
          </cell>
          <cell r="E240">
            <v>0</v>
          </cell>
          <cell r="F240">
            <v>0</v>
          </cell>
          <cell r="G240">
            <v>0</v>
          </cell>
          <cell r="H240">
            <v>0</v>
          </cell>
          <cell r="I240">
            <v>0</v>
          </cell>
          <cell r="J240">
            <v>0</v>
          </cell>
          <cell r="K240">
            <v>0</v>
          </cell>
          <cell r="L240">
            <v>0</v>
          </cell>
          <cell r="M240">
            <v>0</v>
          </cell>
          <cell r="N240">
            <v>0</v>
          </cell>
          <cell r="O240">
            <v>0</v>
          </cell>
        </row>
        <row r="241">
          <cell r="A241" t="str">
            <v>132KV DC Dumraon-Dumraon TL Line</v>
          </cell>
          <cell r="B241">
            <v>12</v>
          </cell>
          <cell r="C241" t="str">
            <v>2/4</v>
          </cell>
          <cell r="D241" t="str">
            <v>DA+0</v>
          </cell>
          <cell r="E241">
            <v>43595</v>
          </cell>
          <cell r="F241" t="str">
            <v>Satyendra Kumar</v>
          </cell>
          <cell r="G241">
            <v>1790.09</v>
          </cell>
          <cell r="H241">
            <v>2410.63</v>
          </cell>
          <cell r="I241">
            <v>268.39999999999998</v>
          </cell>
          <cell r="J241">
            <v>4469.12</v>
          </cell>
          <cell r="K241">
            <v>43609</v>
          </cell>
          <cell r="L241">
            <v>0</v>
          </cell>
          <cell r="M241">
            <v>0</v>
          </cell>
          <cell r="N241">
            <v>0</v>
          </cell>
          <cell r="O241">
            <v>0</v>
          </cell>
        </row>
        <row r="242">
          <cell r="A242" t="str">
            <v>132KV DC Dumraon-Dumraon TL Line</v>
          </cell>
          <cell r="B242">
            <v>0</v>
          </cell>
          <cell r="C242" t="str">
            <v>2/5</v>
          </cell>
          <cell r="D242" t="str">
            <v>DA+3</v>
          </cell>
          <cell r="E242">
            <v>0</v>
          </cell>
          <cell r="F242">
            <v>0</v>
          </cell>
          <cell r="G242">
            <v>0</v>
          </cell>
          <cell r="H242">
            <v>0</v>
          </cell>
          <cell r="I242">
            <v>0</v>
          </cell>
          <cell r="J242">
            <v>0</v>
          </cell>
          <cell r="K242">
            <v>0</v>
          </cell>
          <cell r="L242">
            <v>0</v>
          </cell>
          <cell r="M242">
            <v>0</v>
          </cell>
          <cell r="N242">
            <v>0</v>
          </cell>
          <cell r="O242">
            <v>0</v>
          </cell>
        </row>
        <row r="243">
          <cell r="A243" t="str">
            <v>132KV DC Dumraon-Dumraon TL Line</v>
          </cell>
          <cell r="B243">
            <v>0</v>
          </cell>
          <cell r="C243" t="str">
            <v>3/0</v>
          </cell>
          <cell r="D243" t="str">
            <v>DB+6</v>
          </cell>
          <cell r="E243">
            <v>0</v>
          </cell>
          <cell r="F243">
            <v>0</v>
          </cell>
          <cell r="G243">
            <v>0</v>
          </cell>
          <cell r="H243">
            <v>0</v>
          </cell>
          <cell r="I243">
            <v>0</v>
          </cell>
          <cell r="J243">
            <v>0</v>
          </cell>
          <cell r="K243">
            <v>0</v>
          </cell>
          <cell r="L243">
            <v>0</v>
          </cell>
          <cell r="M243">
            <v>0</v>
          </cell>
          <cell r="N243">
            <v>0</v>
          </cell>
          <cell r="O243">
            <v>0</v>
          </cell>
        </row>
        <row r="244">
          <cell r="A244" t="str">
            <v>132KV DC Dumraon-Dumraon TL Line</v>
          </cell>
          <cell r="B244">
            <v>16</v>
          </cell>
          <cell r="C244" t="str">
            <v>3/1</v>
          </cell>
          <cell r="D244" t="str">
            <v>DA+0</v>
          </cell>
          <cell r="E244">
            <v>43601</v>
          </cell>
          <cell r="F244" t="str">
            <v>Satyendra Kumar</v>
          </cell>
          <cell r="G244">
            <v>1790.09</v>
          </cell>
          <cell r="H244">
            <v>2410.63</v>
          </cell>
          <cell r="I244">
            <v>268.39999999999998</v>
          </cell>
          <cell r="J244">
            <v>4469.12</v>
          </cell>
          <cell r="K244">
            <v>43609</v>
          </cell>
          <cell r="L244">
            <v>0</v>
          </cell>
          <cell r="M244">
            <v>0</v>
          </cell>
          <cell r="N244">
            <v>0</v>
          </cell>
          <cell r="O244">
            <v>0</v>
          </cell>
        </row>
        <row r="245">
          <cell r="A245" t="str">
            <v>132KV DC Dumraon-Dumraon TL Line</v>
          </cell>
          <cell r="B245">
            <v>0</v>
          </cell>
          <cell r="C245" t="str">
            <v>3/2</v>
          </cell>
          <cell r="D245" t="str">
            <v>DA+3</v>
          </cell>
          <cell r="E245">
            <v>0</v>
          </cell>
          <cell r="F245">
            <v>0</v>
          </cell>
          <cell r="G245">
            <v>0</v>
          </cell>
          <cell r="H245">
            <v>0</v>
          </cell>
          <cell r="I245">
            <v>0</v>
          </cell>
          <cell r="J245">
            <v>0</v>
          </cell>
          <cell r="K245">
            <v>0</v>
          </cell>
          <cell r="L245">
            <v>0</v>
          </cell>
          <cell r="M245">
            <v>0</v>
          </cell>
          <cell r="N245">
            <v>0</v>
          </cell>
          <cell r="O245">
            <v>0</v>
          </cell>
        </row>
        <row r="246">
          <cell r="A246" t="str">
            <v>132KV DC Dumraon-Dumraon TL Line</v>
          </cell>
          <cell r="B246">
            <v>0</v>
          </cell>
          <cell r="C246" t="str">
            <v>3/3</v>
          </cell>
          <cell r="D246" t="str">
            <v>DA+3</v>
          </cell>
          <cell r="E246">
            <v>0</v>
          </cell>
          <cell r="F246">
            <v>0</v>
          </cell>
          <cell r="G246">
            <v>0</v>
          </cell>
          <cell r="H246">
            <v>0</v>
          </cell>
          <cell r="I246">
            <v>0</v>
          </cell>
          <cell r="J246">
            <v>0</v>
          </cell>
          <cell r="K246">
            <v>0</v>
          </cell>
          <cell r="L246">
            <v>0</v>
          </cell>
          <cell r="M246">
            <v>0</v>
          </cell>
          <cell r="N246">
            <v>0</v>
          </cell>
          <cell r="O246">
            <v>0</v>
          </cell>
        </row>
        <row r="247">
          <cell r="A247" t="str">
            <v>132KV DC Dumraon-Dumraon TL Line</v>
          </cell>
          <cell r="B247">
            <v>0</v>
          </cell>
          <cell r="C247" t="str">
            <v>3/4</v>
          </cell>
          <cell r="D247" t="str">
            <v>DA+3</v>
          </cell>
          <cell r="E247">
            <v>0</v>
          </cell>
          <cell r="F247">
            <v>0</v>
          </cell>
          <cell r="G247">
            <v>0</v>
          </cell>
          <cell r="H247">
            <v>0</v>
          </cell>
          <cell r="I247">
            <v>0</v>
          </cell>
          <cell r="J247">
            <v>0</v>
          </cell>
          <cell r="K247">
            <v>0</v>
          </cell>
          <cell r="L247">
            <v>0</v>
          </cell>
          <cell r="M247">
            <v>0</v>
          </cell>
          <cell r="N247">
            <v>0</v>
          </cell>
          <cell r="O247">
            <v>0</v>
          </cell>
        </row>
        <row r="248">
          <cell r="A248" t="str">
            <v>132KV DC Dumraon-Dumraon TL Line</v>
          </cell>
          <cell r="B248">
            <v>0</v>
          </cell>
          <cell r="C248" t="str">
            <v>3/5</v>
          </cell>
          <cell r="D248" t="str">
            <v>DA+6</v>
          </cell>
          <cell r="E248">
            <v>0</v>
          </cell>
          <cell r="F248">
            <v>0</v>
          </cell>
          <cell r="G248">
            <v>0</v>
          </cell>
          <cell r="H248">
            <v>0</v>
          </cell>
          <cell r="I248">
            <v>0</v>
          </cell>
          <cell r="J248">
            <v>0</v>
          </cell>
          <cell r="K248">
            <v>0</v>
          </cell>
          <cell r="L248">
            <v>0</v>
          </cell>
          <cell r="M248">
            <v>0</v>
          </cell>
          <cell r="N248">
            <v>0</v>
          </cell>
          <cell r="O248">
            <v>0</v>
          </cell>
        </row>
        <row r="249">
          <cell r="A249" t="str">
            <v>132KV DC Dumraon-Dumraon TL Line</v>
          </cell>
          <cell r="B249">
            <v>7</v>
          </cell>
          <cell r="C249" t="str">
            <v>3/6</v>
          </cell>
          <cell r="D249" t="str">
            <v>DA+0</v>
          </cell>
          <cell r="E249">
            <v>43589</v>
          </cell>
          <cell r="F249" t="str">
            <v>Pramod Kumar</v>
          </cell>
          <cell r="G249">
            <v>1790.09</v>
          </cell>
          <cell r="H249">
            <v>2410.63</v>
          </cell>
          <cell r="I249">
            <v>268.39999999999998</v>
          </cell>
          <cell r="J249">
            <v>4469.12</v>
          </cell>
          <cell r="K249">
            <v>43609</v>
          </cell>
          <cell r="L249">
            <v>0</v>
          </cell>
          <cell r="M249">
            <v>0</v>
          </cell>
          <cell r="N249">
            <v>0</v>
          </cell>
          <cell r="O249">
            <v>0</v>
          </cell>
        </row>
        <row r="250">
          <cell r="A250" t="str">
            <v>132KV DC Dumraon-Dumraon TL Line</v>
          </cell>
          <cell r="B250">
            <v>0</v>
          </cell>
          <cell r="C250" t="str">
            <v>3/7</v>
          </cell>
          <cell r="D250" t="str">
            <v>DA+3</v>
          </cell>
          <cell r="E250">
            <v>0</v>
          </cell>
          <cell r="F250">
            <v>0</v>
          </cell>
          <cell r="G250">
            <v>0</v>
          </cell>
          <cell r="H250">
            <v>0</v>
          </cell>
          <cell r="I250">
            <v>0</v>
          </cell>
          <cell r="J250">
            <v>0</v>
          </cell>
          <cell r="K250">
            <v>0</v>
          </cell>
          <cell r="L250">
            <v>0</v>
          </cell>
          <cell r="M250">
            <v>0</v>
          </cell>
          <cell r="N250">
            <v>0</v>
          </cell>
          <cell r="O250">
            <v>0</v>
          </cell>
        </row>
        <row r="251">
          <cell r="A251" t="str">
            <v>132KV DC Dumraon-Dumraon TL Line</v>
          </cell>
          <cell r="B251">
            <v>6</v>
          </cell>
          <cell r="C251" t="str">
            <v>3/8</v>
          </cell>
          <cell r="D251" t="str">
            <v>DA+0</v>
          </cell>
          <cell r="E251">
            <v>43587</v>
          </cell>
          <cell r="F251" t="str">
            <v>Pramod Kumar</v>
          </cell>
          <cell r="G251">
            <v>1790.09</v>
          </cell>
          <cell r="H251">
            <v>2410.63</v>
          </cell>
          <cell r="I251">
            <v>268.39999999999998</v>
          </cell>
          <cell r="J251">
            <v>4469.12</v>
          </cell>
          <cell r="K251">
            <v>43609</v>
          </cell>
          <cell r="L251">
            <v>0</v>
          </cell>
          <cell r="M251">
            <v>0</v>
          </cell>
          <cell r="N251">
            <v>0</v>
          </cell>
          <cell r="O251">
            <v>0</v>
          </cell>
        </row>
        <row r="252">
          <cell r="A252" t="str">
            <v>132KV DC Dumraon-Dumraon TL Line</v>
          </cell>
          <cell r="B252">
            <v>4</v>
          </cell>
          <cell r="C252" t="str">
            <v>3/9</v>
          </cell>
          <cell r="D252" t="str">
            <v>DA+0</v>
          </cell>
          <cell r="E252">
            <v>43584</v>
          </cell>
          <cell r="F252" t="str">
            <v>Pramod Kumar</v>
          </cell>
          <cell r="G252">
            <v>1790.09</v>
          </cell>
          <cell r="H252">
            <v>2410.63</v>
          </cell>
          <cell r="I252">
            <v>268.39999999999998</v>
          </cell>
          <cell r="J252">
            <v>4469.12</v>
          </cell>
          <cell r="K252">
            <v>43609</v>
          </cell>
          <cell r="L252">
            <v>0</v>
          </cell>
          <cell r="M252">
            <v>0</v>
          </cell>
          <cell r="N252">
            <v>0</v>
          </cell>
          <cell r="O252">
            <v>0</v>
          </cell>
        </row>
        <row r="253">
          <cell r="A253" t="str">
            <v>132KV DC Dumraon-Dumraon TL Line</v>
          </cell>
          <cell r="B253">
            <v>0</v>
          </cell>
          <cell r="C253" t="str">
            <v>4/0</v>
          </cell>
          <cell r="D253" t="str">
            <v>DD+6</v>
          </cell>
          <cell r="E253">
            <v>0</v>
          </cell>
          <cell r="F253">
            <v>0</v>
          </cell>
          <cell r="G253">
            <v>0</v>
          </cell>
          <cell r="H253">
            <v>0</v>
          </cell>
          <cell r="I253">
            <v>0</v>
          </cell>
          <cell r="J253">
            <v>0</v>
          </cell>
          <cell r="K253">
            <v>0</v>
          </cell>
          <cell r="L253">
            <v>0</v>
          </cell>
          <cell r="M253">
            <v>0</v>
          </cell>
          <cell r="N253">
            <v>0</v>
          </cell>
          <cell r="O253">
            <v>0</v>
          </cell>
        </row>
        <row r="254">
          <cell r="A254" t="str">
            <v>132KV DC Dumraon-Dumraon TL Line</v>
          </cell>
          <cell r="B254">
            <v>0</v>
          </cell>
          <cell r="C254" t="str">
            <v>5/0</v>
          </cell>
          <cell r="D254" t="str">
            <v>DD+6</v>
          </cell>
          <cell r="E254">
            <v>0</v>
          </cell>
          <cell r="F254">
            <v>0</v>
          </cell>
          <cell r="G254">
            <v>0</v>
          </cell>
          <cell r="H254">
            <v>0</v>
          </cell>
          <cell r="I254">
            <v>0</v>
          </cell>
          <cell r="J254">
            <v>0</v>
          </cell>
          <cell r="K254">
            <v>0</v>
          </cell>
          <cell r="L254">
            <v>0</v>
          </cell>
          <cell r="M254">
            <v>0</v>
          </cell>
          <cell r="N254">
            <v>0</v>
          </cell>
          <cell r="O254">
            <v>0</v>
          </cell>
        </row>
        <row r="255">
          <cell r="A255" t="str">
            <v>132KV DC Dumraon-Dumraon TL Line</v>
          </cell>
          <cell r="B255">
            <v>0</v>
          </cell>
          <cell r="C255" t="str">
            <v>5/1</v>
          </cell>
          <cell r="D255" t="str">
            <v>DA+3</v>
          </cell>
          <cell r="E255">
            <v>0</v>
          </cell>
          <cell r="F255">
            <v>0</v>
          </cell>
          <cell r="G255">
            <v>0</v>
          </cell>
          <cell r="H255">
            <v>0</v>
          </cell>
          <cell r="I255">
            <v>0</v>
          </cell>
          <cell r="J255">
            <v>0</v>
          </cell>
          <cell r="K255">
            <v>0</v>
          </cell>
          <cell r="L255">
            <v>0</v>
          </cell>
          <cell r="M255">
            <v>0</v>
          </cell>
          <cell r="N255">
            <v>0</v>
          </cell>
          <cell r="O255">
            <v>0</v>
          </cell>
        </row>
        <row r="256">
          <cell r="A256" t="str">
            <v>132KV DC Dumraon-Dumraon TL Line</v>
          </cell>
          <cell r="B256">
            <v>0</v>
          </cell>
          <cell r="C256" t="str">
            <v>5/2</v>
          </cell>
          <cell r="D256" t="str">
            <v>DA+6</v>
          </cell>
          <cell r="E256">
            <v>0</v>
          </cell>
          <cell r="F256">
            <v>0</v>
          </cell>
          <cell r="G256">
            <v>0</v>
          </cell>
          <cell r="H256">
            <v>0</v>
          </cell>
          <cell r="I256">
            <v>0</v>
          </cell>
          <cell r="J256">
            <v>0</v>
          </cell>
          <cell r="K256">
            <v>0</v>
          </cell>
          <cell r="L256">
            <v>0</v>
          </cell>
          <cell r="M256">
            <v>0</v>
          </cell>
          <cell r="N256">
            <v>0</v>
          </cell>
          <cell r="O256">
            <v>0</v>
          </cell>
        </row>
        <row r="257">
          <cell r="A257" t="str">
            <v>132KV DC Dumraon-Dumraon TL Line</v>
          </cell>
          <cell r="B257">
            <v>0</v>
          </cell>
          <cell r="C257" t="str">
            <v>6/0</v>
          </cell>
          <cell r="D257" t="str">
            <v>DC+3</v>
          </cell>
          <cell r="E257">
            <v>0</v>
          </cell>
          <cell r="F257">
            <v>0</v>
          </cell>
          <cell r="G257">
            <v>0</v>
          </cell>
          <cell r="H257">
            <v>0</v>
          </cell>
          <cell r="I257">
            <v>0</v>
          </cell>
          <cell r="J257">
            <v>0</v>
          </cell>
          <cell r="K257">
            <v>0</v>
          </cell>
          <cell r="L257">
            <v>0</v>
          </cell>
          <cell r="M257">
            <v>0</v>
          </cell>
          <cell r="N257">
            <v>0</v>
          </cell>
          <cell r="O257">
            <v>0</v>
          </cell>
        </row>
        <row r="258">
          <cell r="A258" t="str">
            <v>132KV DC Dumraon-Dumraon TL Line</v>
          </cell>
          <cell r="B258">
            <v>0</v>
          </cell>
          <cell r="C258" t="str">
            <v>6/1</v>
          </cell>
          <cell r="D258" t="str">
            <v>DA+6</v>
          </cell>
          <cell r="E258">
            <v>0</v>
          </cell>
          <cell r="F258">
            <v>0</v>
          </cell>
          <cell r="G258">
            <v>0</v>
          </cell>
          <cell r="H258">
            <v>0</v>
          </cell>
          <cell r="I258">
            <v>0</v>
          </cell>
          <cell r="J258">
            <v>0</v>
          </cell>
          <cell r="K258">
            <v>0</v>
          </cell>
          <cell r="L258">
            <v>0</v>
          </cell>
          <cell r="M258">
            <v>0</v>
          </cell>
          <cell r="N258">
            <v>0</v>
          </cell>
          <cell r="O258">
            <v>0</v>
          </cell>
        </row>
        <row r="259">
          <cell r="A259" t="str">
            <v>132KV DC Dumraon-Dumraon TL Line</v>
          </cell>
          <cell r="B259">
            <v>9</v>
          </cell>
          <cell r="C259" t="str">
            <v>6/2</v>
          </cell>
          <cell r="D259" t="str">
            <v>DA+0</v>
          </cell>
          <cell r="E259">
            <v>43591</v>
          </cell>
          <cell r="F259" t="str">
            <v>Pramod Kumar</v>
          </cell>
          <cell r="G259">
            <v>1790.09</v>
          </cell>
          <cell r="H259">
            <v>2410.63</v>
          </cell>
          <cell r="I259">
            <v>268.39999999999998</v>
          </cell>
          <cell r="J259">
            <v>4469.12</v>
          </cell>
          <cell r="K259">
            <v>43609</v>
          </cell>
          <cell r="L259">
            <v>0</v>
          </cell>
          <cell r="M259">
            <v>0</v>
          </cell>
          <cell r="N259">
            <v>0</v>
          </cell>
          <cell r="O259">
            <v>0</v>
          </cell>
        </row>
        <row r="260">
          <cell r="A260" t="str">
            <v>132KV DC Dumraon-Dumraon TL Line</v>
          </cell>
          <cell r="B260">
            <v>0</v>
          </cell>
          <cell r="C260" t="str">
            <v>6/3</v>
          </cell>
          <cell r="D260" t="str">
            <v>DA+3</v>
          </cell>
          <cell r="E260">
            <v>0</v>
          </cell>
          <cell r="F260">
            <v>0</v>
          </cell>
          <cell r="G260">
            <v>0</v>
          </cell>
          <cell r="H260">
            <v>0</v>
          </cell>
          <cell r="I260">
            <v>0</v>
          </cell>
          <cell r="J260">
            <v>0</v>
          </cell>
          <cell r="K260">
            <v>0</v>
          </cell>
          <cell r="L260">
            <v>0</v>
          </cell>
          <cell r="M260">
            <v>0</v>
          </cell>
          <cell r="N260">
            <v>0</v>
          </cell>
          <cell r="O260">
            <v>0</v>
          </cell>
        </row>
        <row r="261">
          <cell r="A261" t="str">
            <v>132KV DC Dumraon-Dumraon TL Line</v>
          </cell>
          <cell r="B261">
            <v>11</v>
          </cell>
          <cell r="C261" t="str">
            <v>6/4</v>
          </cell>
          <cell r="D261" t="str">
            <v>DA+0</v>
          </cell>
          <cell r="E261">
            <v>43594</v>
          </cell>
          <cell r="F261" t="str">
            <v>Pramod Kumar</v>
          </cell>
          <cell r="G261">
            <v>1790.09</v>
          </cell>
          <cell r="H261">
            <v>2410.63</v>
          </cell>
          <cell r="I261">
            <v>268.39999999999998</v>
          </cell>
          <cell r="J261">
            <v>4469.12</v>
          </cell>
          <cell r="K261">
            <v>43609</v>
          </cell>
          <cell r="L261">
            <v>0</v>
          </cell>
          <cell r="M261">
            <v>0</v>
          </cell>
          <cell r="N261">
            <v>0</v>
          </cell>
          <cell r="O261">
            <v>0</v>
          </cell>
        </row>
        <row r="262">
          <cell r="A262" t="str">
            <v>132KV DC Dumraon-Dumraon TL Line</v>
          </cell>
          <cell r="B262">
            <v>25</v>
          </cell>
          <cell r="C262" t="str">
            <v>6/5</v>
          </cell>
          <cell r="D262" t="str">
            <v>DA+0</v>
          </cell>
          <cell r="E262">
            <v>43613</v>
          </cell>
          <cell r="F262" t="str">
            <v>Satyendra Kumar</v>
          </cell>
          <cell r="G262">
            <v>1790.09</v>
          </cell>
          <cell r="H262">
            <v>2410.63</v>
          </cell>
          <cell r="I262">
            <v>268.39999999999998</v>
          </cell>
          <cell r="J262">
            <v>4469.12</v>
          </cell>
          <cell r="K262">
            <v>0</v>
          </cell>
          <cell r="L262">
            <v>0</v>
          </cell>
          <cell r="M262">
            <v>0</v>
          </cell>
          <cell r="N262">
            <v>0</v>
          </cell>
          <cell r="O262">
            <v>0</v>
          </cell>
        </row>
        <row r="263">
          <cell r="A263" t="str">
            <v>132KV DC Dumraon-Dumraon TL Line</v>
          </cell>
          <cell r="B263">
            <v>24</v>
          </cell>
          <cell r="C263" t="str">
            <v>6/6</v>
          </cell>
          <cell r="D263" t="str">
            <v>DA+0</v>
          </cell>
          <cell r="E263">
            <v>43611</v>
          </cell>
          <cell r="F263" t="str">
            <v>Satyendra Kumar</v>
          </cell>
          <cell r="G263">
            <v>1790.09</v>
          </cell>
          <cell r="H263">
            <v>2410.63</v>
          </cell>
          <cell r="I263">
            <v>268.39999999999998</v>
          </cell>
          <cell r="J263">
            <v>4469.12</v>
          </cell>
          <cell r="K263">
            <v>43613</v>
          </cell>
          <cell r="L263">
            <v>0</v>
          </cell>
          <cell r="M263">
            <v>0</v>
          </cell>
          <cell r="N263">
            <v>0</v>
          </cell>
          <cell r="O263">
            <v>0</v>
          </cell>
        </row>
        <row r="264">
          <cell r="A264" t="str">
            <v>132KV DC Dumraon-Dumraon TL Line</v>
          </cell>
          <cell r="B264">
            <v>0</v>
          </cell>
          <cell r="C264" t="str">
            <v>6/7</v>
          </cell>
          <cell r="D264" t="str">
            <v>DA+3</v>
          </cell>
          <cell r="E264">
            <v>0</v>
          </cell>
          <cell r="F264">
            <v>0</v>
          </cell>
          <cell r="G264">
            <v>0</v>
          </cell>
          <cell r="H264">
            <v>0</v>
          </cell>
          <cell r="I264">
            <v>0</v>
          </cell>
          <cell r="J264">
            <v>0</v>
          </cell>
          <cell r="K264">
            <v>0</v>
          </cell>
          <cell r="L264">
            <v>0</v>
          </cell>
          <cell r="M264">
            <v>0</v>
          </cell>
          <cell r="N264">
            <v>0</v>
          </cell>
          <cell r="O264">
            <v>0</v>
          </cell>
        </row>
        <row r="265">
          <cell r="A265" t="str">
            <v>132KV DC Dumraon-Dumraon TL Line</v>
          </cell>
          <cell r="B265">
            <v>22</v>
          </cell>
          <cell r="C265" t="str">
            <v>6/8</v>
          </cell>
          <cell r="D265" t="str">
            <v>DA+0</v>
          </cell>
          <cell r="E265">
            <v>43609</v>
          </cell>
          <cell r="F265" t="str">
            <v>Satyendra Kumar</v>
          </cell>
          <cell r="G265">
            <v>1790.09</v>
          </cell>
          <cell r="H265">
            <v>2410.63</v>
          </cell>
          <cell r="I265">
            <v>268.39999999999998</v>
          </cell>
          <cell r="J265">
            <v>4469.12</v>
          </cell>
          <cell r="K265">
            <v>43613</v>
          </cell>
          <cell r="L265">
            <v>0</v>
          </cell>
          <cell r="M265">
            <v>0</v>
          </cell>
          <cell r="N265">
            <v>0</v>
          </cell>
          <cell r="O265">
            <v>0</v>
          </cell>
        </row>
        <row r="266">
          <cell r="A266" t="str">
            <v>132KV DC Dumraon-Dumraon TL Line</v>
          </cell>
          <cell r="B266">
            <v>0</v>
          </cell>
          <cell r="C266" t="str">
            <v>7/0</v>
          </cell>
          <cell r="D266" t="str">
            <v>DC+3</v>
          </cell>
          <cell r="E266">
            <v>0</v>
          </cell>
          <cell r="F266">
            <v>0</v>
          </cell>
          <cell r="G266">
            <v>0</v>
          </cell>
          <cell r="H266">
            <v>0</v>
          </cell>
          <cell r="I266">
            <v>0</v>
          </cell>
          <cell r="J266">
            <v>0</v>
          </cell>
          <cell r="K266">
            <v>0</v>
          </cell>
          <cell r="L266">
            <v>0</v>
          </cell>
          <cell r="M266">
            <v>0</v>
          </cell>
          <cell r="N266">
            <v>0</v>
          </cell>
          <cell r="O266">
            <v>0</v>
          </cell>
        </row>
        <row r="267">
          <cell r="A267" t="str">
            <v>132KV DC Dumraon-Dumraon TL Line</v>
          </cell>
          <cell r="B267">
            <v>18</v>
          </cell>
          <cell r="C267" t="str">
            <v>7/1</v>
          </cell>
          <cell r="D267" t="str">
            <v>DA+0</v>
          </cell>
          <cell r="E267">
            <v>43605</v>
          </cell>
          <cell r="F267" t="str">
            <v>Satyendra Kumar</v>
          </cell>
          <cell r="G267">
            <v>1790.09</v>
          </cell>
          <cell r="H267">
            <v>2410.63</v>
          </cell>
          <cell r="I267">
            <v>268.39999999999998</v>
          </cell>
          <cell r="J267">
            <v>4469.12</v>
          </cell>
          <cell r="K267">
            <v>43609</v>
          </cell>
          <cell r="L267">
            <v>0</v>
          </cell>
          <cell r="M267">
            <v>0</v>
          </cell>
          <cell r="N267">
            <v>0</v>
          </cell>
          <cell r="O267">
            <v>0</v>
          </cell>
        </row>
        <row r="268">
          <cell r="A268" t="str">
            <v>132KV DC Dumraon-Dumraon TL Line</v>
          </cell>
          <cell r="B268">
            <v>20</v>
          </cell>
          <cell r="C268" t="str">
            <v>7/2</v>
          </cell>
          <cell r="D268" t="str">
            <v>DA+0</v>
          </cell>
          <cell r="E268">
            <v>43607</v>
          </cell>
          <cell r="F268" t="str">
            <v>Satyendra Kumar</v>
          </cell>
          <cell r="G268">
            <v>1790.09</v>
          </cell>
          <cell r="H268">
            <v>2410.63</v>
          </cell>
          <cell r="I268">
            <v>268.39999999999998</v>
          </cell>
          <cell r="J268">
            <v>4469.12</v>
          </cell>
          <cell r="K268">
            <v>43609</v>
          </cell>
          <cell r="L268">
            <v>0</v>
          </cell>
          <cell r="M268">
            <v>0</v>
          </cell>
          <cell r="N268">
            <v>0</v>
          </cell>
          <cell r="O268">
            <v>0</v>
          </cell>
        </row>
        <row r="269">
          <cell r="A269" t="str">
            <v>132KV DC Dumraon-Dumraon TL Line</v>
          </cell>
          <cell r="B269">
            <v>0</v>
          </cell>
          <cell r="C269" t="str">
            <v>7/3</v>
          </cell>
          <cell r="D269" t="str">
            <v>DA+3</v>
          </cell>
          <cell r="E269">
            <v>0</v>
          </cell>
          <cell r="F269">
            <v>0</v>
          </cell>
          <cell r="G269">
            <v>0</v>
          </cell>
          <cell r="H269">
            <v>0</v>
          </cell>
          <cell r="I269">
            <v>0</v>
          </cell>
          <cell r="J269">
            <v>0</v>
          </cell>
          <cell r="K269">
            <v>0</v>
          </cell>
          <cell r="L269">
            <v>0</v>
          </cell>
          <cell r="M269">
            <v>0</v>
          </cell>
          <cell r="N269">
            <v>0</v>
          </cell>
          <cell r="O269">
            <v>0</v>
          </cell>
        </row>
        <row r="270">
          <cell r="A270" t="str">
            <v>132KV DC Dumraon-Dumraon TL Line</v>
          </cell>
          <cell r="B270">
            <v>0</v>
          </cell>
          <cell r="C270" t="str">
            <v>8/0</v>
          </cell>
          <cell r="D270" t="str">
            <v>DD+3</v>
          </cell>
          <cell r="E270">
            <v>0</v>
          </cell>
          <cell r="F270">
            <v>0</v>
          </cell>
          <cell r="G270">
            <v>0</v>
          </cell>
          <cell r="H270">
            <v>0</v>
          </cell>
          <cell r="I270">
            <v>0</v>
          </cell>
          <cell r="J270">
            <v>0</v>
          </cell>
          <cell r="K270">
            <v>0</v>
          </cell>
          <cell r="L270">
            <v>0</v>
          </cell>
          <cell r="M270">
            <v>0</v>
          </cell>
          <cell r="N270">
            <v>0</v>
          </cell>
          <cell r="O270">
            <v>0</v>
          </cell>
        </row>
        <row r="271">
          <cell r="A271" t="str">
            <v>132KV DC Dumraon-Dumraon TL Line</v>
          </cell>
          <cell r="B271">
            <v>27</v>
          </cell>
          <cell r="C271" t="str">
            <v>9/0</v>
          </cell>
          <cell r="D271" t="str">
            <v>DC+0</v>
          </cell>
          <cell r="E271">
            <v>43616</v>
          </cell>
          <cell r="F271" t="str">
            <v>Satyendra Kumar</v>
          </cell>
          <cell r="G271">
            <v>2419.84</v>
          </cell>
          <cell r="H271">
            <v>4306.12</v>
          </cell>
          <cell r="I271">
            <v>310.97000000000003</v>
          </cell>
          <cell r="J271">
            <v>7036.93</v>
          </cell>
          <cell r="K271">
            <v>0</v>
          </cell>
          <cell r="L271">
            <v>0</v>
          </cell>
          <cell r="M271">
            <v>0</v>
          </cell>
          <cell r="N271">
            <v>0</v>
          </cell>
          <cell r="O271">
            <v>0</v>
          </cell>
        </row>
        <row r="272">
          <cell r="A272" t="str">
            <v>132KV DC Dumraon-Dumraon TL Line</v>
          </cell>
          <cell r="B272">
            <v>0</v>
          </cell>
          <cell r="C272" t="str">
            <v>9/1</v>
          </cell>
          <cell r="D272" t="str">
            <v>GANTRY</v>
          </cell>
          <cell r="E272">
            <v>0</v>
          </cell>
          <cell r="F272">
            <v>0</v>
          </cell>
          <cell r="G272">
            <v>0</v>
          </cell>
          <cell r="H272">
            <v>0</v>
          </cell>
          <cell r="I272">
            <v>0</v>
          </cell>
          <cell r="J272">
            <v>0</v>
          </cell>
          <cell r="K272">
            <v>0</v>
          </cell>
          <cell r="L272">
            <v>0</v>
          </cell>
          <cell r="M272">
            <v>0</v>
          </cell>
          <cell r="N272">
            <v>0</v>
          </cell>
          <cell r="O272">
            <v>0</v>
          </cell>
        </row>
        <row r="273">
          <cell r="A273" t="str">
            <v>132KV DC Dumraon-Dumraon TL Line</v>
          </cell>
          <cell r="B273">
            <v>0</v>
          </cell>
          <cell r="C273" t="str">
            <v>9/2</v>
          </cell>
          <cell r="D273" t="str">
            <v>GANTRY</v>
          </cell>
          <cell r="E273">
            <v>0</v>
          </cell>
          <cell r="F273">
            <v>0</v>
          </cell>
          <cell r="G273">
            <v>0</v>
          </cell>
          <cell r="H273">
            <v>0</v>
          </cell>
          <cell r="I273">
            <v>0</v>
          </cell>
          <cell r="J273">
            <v>0</v>
          </cell>
          <cell r="K273">
            <v>0</v>
          </cell>
          <cell r="L273">
            <v>0</v>
          </cell>
          <cell r="M273">
            <v>0</v>
          </cell>
          <cell r="N273">
            <v>0</v>
          </cell>
          <cell r="O273">
            <v>0</v>
          </cell>
        </row>
        <row r="274">
          <cell r="A274" t="str">
            <v>132KV DC Dumraon-Dumraon TL Line</v>
          </cell>
          <cell r="B274">
            <v>29</v>
          </cell>
          <cell r="C274" t="str">
            <v>10/0</v>
          </cell>
          <cell r="D274" t="str">
            <v>DC+0</v>
          </cell>
          <cell r="E274">
            <v>43621</v>
          </cell>
          <cell r="F274" t="str">
            <v>Satyendra Kumar</v>
          </cell>
          <cell r="G274">
            <v>2419.84</v>
          </cell>
          <cell r="H274">
            <v>4306.12</v>
          </cell>
          <cell r="I274">
            <v>310.97000000000003</v>
          </cell>
          <cell r="J274">
            <v>7036.93</v>
          </cell>
          <cell r="K274">
            <v>0</v>
          </cell>
          <cell r="L274">
            <v>0</v>
          </cell>
          <cell r="M274">
            <v>0</v>
          </cell>
          <cell r="N274">
            <v>0</v>
          </cell>
          <cell r="O274">
            <v>0</v>
          </cell>
        </row>
        <row r="275">
          <cell r="A275" t="str">
            <v>132KV DC Dumraon-Dumraon TL Line</v>
          </cell>
          <cell r="B275">
            <v>0</v>
          </cell>
          <cell r="C275" t="str">
            <v>10/1</v>
          </cell>
          <cell r="D275" t="str">
            <v>DA+6</v>
          </cell>
          <cell r="E275">
            <v>0</v>
          </cell>
          <cell r="F275">
            <v>0</v>
          </cell>
          <cell r="G275">
            <v>0</v>
          </cell>
          <cell r="H275">
            <v>0</v>
          </cell>
          <cell r="I275">
            <v>0</v>
          </cell>
          <cell r="J275">
            <v>0</v>
          </cell>
          <cell r="K275">
            <v>0</v>
          </cell>
          <cell r="L275">
            <v>0</v>
          </cell>
          <cell r="M275">
            <v>0</v>
          </cell>
          <cell r="N275">
            <v>0</v>
          </cell>
          <cell r="O275">
            <v>0</v>
          </cell>
        </row>
        <row r="276">
          <cell r="A276" t="str">
            <v>132KV DC Dumraon-Dumraon TL Line</v>
          </cell>
          <cell r="B276">
            <v>32</v>
          </cell>
          <cell r="C276" t="str">
            <v>11/0</v>
          </cell>
          <cell r="D276" t="str">
            <v>DC+0</v>
          </cell>
          <cell r="E276">
            <v>43629</v>
          </cell>
          <cell r="F276" t="str">
            <v>Satyendra Kumar</v>
          </cell>
          <cell r="G276">
            <v>2419.84</v>
          </cell>
          <cell r="H276">
            <v>4306.12</v>
          </cell>
          <cell r="I276">
            <v>310.97000000000003</v>
          </cell>
          <cell r="J276">
            <v>7036.93</v>
          </cell>
          <cell r="K276">
            <v>0</v>
          </cell>
          <cell r="L276">
            <v>0</v>
          </cell>
          <cell r="M276">
            <v>0</v>
          </cell>
          <cell r="N276">
            <v>0</v>
          </cell>
          <cell r="O276">
            <v>0</v>
          </cell>
        </row>
        <row r="277">
          <cell r="A277" t="str">
            <v>132KV DC Dumraon-Dumraon TL Line</v>
          </cell>
          <cell r="B277">
            <v>30</v>
          </cell>
          <cell r="C277" t="str">
            <v>11/1</v>
          </cell>
          <cell r="D277" t="str">
            <v>DA+0</v>
          </cell>
          <cell r="E277">
            <v>43624</v>
          </cell>
          <cell r="F277" t="str">
            <v>Satyendra Kumar</v>
          </cell>
          <cell r="G277">
            <v>1790.09</v>
          </cell>
          <cell r="H277">
            <v>2410.63</v>
          </cell>
          <cell r="I277">
            <v>268.39999999999998</v>
          </cell>
          <cell r="J277">
            <v>4469.12</v>
          </cell>
          <cell r="K277">
            <v>0</v>
          </cell>
          <cell r="L277">
            <v>0</v>
          </cell>
          <cell r="M277">
            <v>0</v>
          </cell>
          <cell r="N277">
            <v>0</v>
          </cell>
          <cell r="O277">
            <v>0</v>
          </cell>
        </row>
        <row r="278">
          <cell r="A278" t="str">
            <v>132KV DC Dumraon-Dumraon TL Line</v>
          </cell>
          <cell r="B278">
            <v>0</v>
          </cell>
          <cell r="C278" t="str">
            <v>12/0</v>
          </cell>
          <cell r="D278" t="str">
            <v>DD+0</v>
          </cell>
          <cell r="E278">
            <v>0</v>
          </cell>
          <cell r="F278">
            <v>0</v>
          </cell>
          <cell r="G278">
            <v>0</v>
          </cell>
          <cell r="H278">
            <v>0</v>
          </cell>
          <cell r="I278">
            <v>0</v>
          </cell>
          <cell r="J278">
            <v>0</v>
          </cell>
          <cell r="K278">
            <v>0</v>
          </cell>
          <cell r="L278">
            <v>0</v>
          </cell>
          <cell r="M278">
            <v>0</v>
          </cell>
          <cell r="N278">
            <v>0</v>
          </cell>
          <cell r="O278">
            <v>0</v>
          </cell>
        </row>
        <row r="279">
          <cell r="A279" t="str">
            <v>132KV DC Dumraon-Dumraon TL Line</v>
          </cell>
          <cell r="B279">
            <v>33</v>
          </cell>
          <cell r="C279" t="str">
            <v>12/1</v>
          </cell>
          <cell r="D279" t="str">
            <v>DA+3</v>
          </cell>
          <cell r="E279">
            <v>43635</v>
          </cell>
          <cell r="F279" t="str">
            <v>RKD Construction</v>
          </cell>
          <cell r="G279">
            <v>2060.42</v>
          </cell>
          <cell r="H279">
            <v>2809.9300000000003</v>
          </cell>
          <cell r="I279">
            <v>303.47999999999996</v>
          </cell>
          <cell r="J279">
            <v>5173.83</v>
          </cell>
          <cell r="K279">
            <v>0</v>
          </cell>
          <cell r="L279">
            <v>0</v>
          </cell>
          <cell r="M279">
            <v>0</v>
          </cell>
          <cell r="N279">
            <v>0</v>
          </cell>
          <cell r="O279">
            <v>0</v>
          </cell>
        </row>
        <row r="280">
          <cell r="A280" t="str">
            <v>132KV DC Dumraon-Dumraon TL Line</v>
          </cell>
          <cell r="B280">
            <v>31</v>
          </cell>
          <cell r="C280" t="str">
            <v>12/2</v>
          </cell>
          <cell r="D280" t="str">
            <v>DA+0</v>
          </cell>
          <cell r="E280">
            <v>43627</v>
          </cell>
          <cell r="F280" t="str">
            <v>RKD Construction</v>
          </cell>
          <cell r="G280">
            <v>1790.09</v>
          </cell>
          <cell r="H280">
            <v>2410.63</v>
          </cell>
          <cell r="I280">
            <v>268.39999999999998</v>
          </cell>
          <cell r="J280">
            <v>4469.12</v>
          </cell>
          <cell r="K280">
            <v>0</v>
          </cell>
          <cell r="L280">
            <v>0</v>
          </cell>
          <cell r="M280">
            <v>0</v>
          </cell>
          <cell r="N280">
            <v>0</v>
          </cell>
          <cell r="O280">
            <v>0</v>
          </cell>
        </row>
        <row r="281">
          <cell r="A281" t="str">
            <v>132KV DC Dumraon-Dumraon TL Line</v>
          </cell>
          <cell r="B281">
            <v>0</v>
          </cell>
          <cell r="C281" t="str">
            <v>12/3</v>
          </cell>
          <cell r="D281" t="str">
            <v>DA+3</v>
          </cell>
          <cell r="E281">
            <v>0</v>
          </cell>
          <cell r="F281">
            <v>0</v>
          </cell>
          <cell r="G281">
            <v>0</v>
          </cell>
          <cell r="H281">
            <v>0</v>
          </cell>
          <cell r="I281">
            <v>0</v>
          </cell>
          <cell r="J281">
            <v>0</v>
          </cell>
          <cell r="K281">
            <v>0</v>
          </cell>
          <cell r="L281">
            <v>0</v>
          </cell>
          <cell r="M281">
            <v>0</v>
          </cell>
          <cell r="N281">
            <v>0</v>
          </cell>
          <cell r="O281">
            <v>0</v>
          </cell>
        </row>
        <row r="282">
          <cell r="A282" t="str">
            <v>132KV DC Dumraon-Dumraon TL Line</v>
          </cell>
          <cell r="B282">
            <v>21</v>
          </cell>
          <cell r="C282" t="str">
            <v>12/4</v>
          </cell>
          <cell r="D282" t="str">
            <v>DA+0</v>
          </cell>
          <cell r="E282">
            <v>43608</v>
          </cell>
          <cell r="F282" t="str">
            <v>RKD Construction</v>
          </cell>
          <cell r="G282">
            <v>1790.09</v>
          </cell>
          <cell r="H282">
            <v>2410.63</v>
          </cell>
          <cell r="I282">
            <v>268.39999999999998</v>
          </cell>
          <cell r="J282">
            <v>4469.12</v>
          </cell>
          <cell r="K282">
            <v>43613</v>
          </cell>
          <cell r="L282">
            <v>0</v>
          </cell>
          <cell r="M282">
            <v>0</v>
          </cell>
          <cell r="N282">
            <v>0</v>
          </cell>
          <cell r="O282">
            <v>0</v>
          </cell>
        </row>
        <row r="283">
          <cell r="A283" t="str">
            <v>132KV DC Dumraon-Dumraon TL Line</v>
          </cell>
          <cell r="B283">
            <v>0</v>
          </cell>
          <cell r="C283" t="str">
            <v>12/5</v>
          </cell>
          <cell r="D283" t="str">
            <v>DA+3</v>
          </cell>
          <cell r="E283">
            <v>0</v>
          </cell>
          <cell r="F283">
            <v>0</v>
          </cell>
          <cell r="G283">
            <v>0</v>
          </cell>
          <cell r="H283">
            <v>0</v>
          </cell>
          <cell r="I283">
            <v>0</v>
          </cell>
          <cell r="J283">
            <v>0</v>
          </cell>
          <cell r="K283">
            <v>0</v>
          </cell>
          <cell r="L283">
            <v>0</v>
          </cell>
          <cell r="M283">
            <v>0</v>
          </cell>
          <cell r="N283">
            <v>0</v>
          </cell>
          <cell r="O283">
            <v>0</v>
          </cell>
        </row>
        <row r="284">
          <cell r="A284" t="str">
            <v>132KV DC Dumraon-Dumraon TL Line</v>
          </cell>
          <cell r="B284">
            <v>0</v>
          </cell>
          <cell r="C284" t="str">
            <v>12/6</v>
          </cell>
          <cell r="D284" t="str">
            <v>DA+3</v>
          </cell>
          <cell r="E284">
            <v>0</v>
          </cell>
          <cell r="F284">
            <v>0</v>
          </cell>
          <cell r="G284">
            <v>0</v>
          </cell>
          <cell r="H284">
            <v>0</v>
          </cell>
          <cell r="I284">
            <v>0</v>
          </cell>
          <cell r="J284">
            <v>0</v>
          </cell>
          <cell r="K284">
            <v>0</v>
          </cell>
          <cell r="L284">
            <v>0</v>
          </cell>
          <cell r="M284">
            <v>0</v>
          </cell>
          <cell r="N284">
            <v>0</v>
          </cell>
          <cell r="O284">
            <v>0</v>
          </cell>
        </row>
        <row r="285">
          <cell r="A285" t="str">
            <v>132KV DC Dumraon-Dumraon TL Line</v>
          </cell>
          <cell r="B285">
            <v>0</v>
          </cell>
          <cell r="C285" t="str">
            <v>12/7</v>
          </cell>
          <cell r="D285" t="str">
            <v>DA+3</v>
          </cell>
          <cell r="E285">
            <v>0</v>
          </cell>
          <cell r="F285">
            <v>0</v>
          </cell>
          <cell r="G285">
            <v>0</v>
          </cell>
          <cell r="H285">
            <v>0</v>
          </cell>
          <cell r="I285">
            <v>0</v>
          </cell>
          <cell r="J285">
            <v>0</v>
          </cell>
          <cell r="K285">
            <v>0</v>
          </cell>
          <cell r="L285">
            <v>0</v>
          </cell>
          <cell r="M285">
            <v>0</v>
          </cell>
          <cell r="N285">
            <v>0</v>
          </cell>
          <cell r="O285">
            <v>0</v>
          </cell>
        </row>
        <row r="286">
          <cell r="A286" t="str">
            <v>132KV DC Dumraon-Dumraon TL Line</v>
          </cell>
          <cell r="B286">
            <v>0</v>
          </cell>
          <cell r="C286" t="str">
            <v>12/8</v>
          </cell>
          <cell r="D286" t="str">
            <v>DA+3</v>
          </cell>
          <cell r="E286">
            <v>0</v>
          </cell>
          <cell r="F286">
            <v>0</v>
          </cell>
          <cell r="G286">
            <v>0</v>
          </cell>
          <cell r="H286">
            <v>0</v>
          </cell>
          <cell r="I286">
            <v>0</v>
          </cell>
          <cell r="J286">
            <v>0</v>
          </cell>
          <cell r="K286">
            <v>0</v>
          </cell>
          <cell r="L286">
            <v>0</v>
          </cell>
          <cell r="M286">
            <v>0</v>
          </cell>
          <cell r="N286">
            <v>0</v>
          </cell>
          <cell r="O286">
            <v>0</v>
          </cell>
        </row>
        <row r="287">
          <cell r="A287" t="str">
            <v>132KV DC Dumraon-Dumraon TL Line</v>
          </cell>
          <cell r="B287">
            <v>0</v>
          </cell>
          <cell r="C287" t="str">
            <v>13/0</v>
          </cell>
          <cell r="D287" t="str">
            <v>DB+6</v>
          </cell>
          <cell r="E287">
            <v>0</v>
          </cell>
          <cell r="F287">
            <v>0</v>
          </cell>
          <cell r="G287">
            <v>0</v>
          </cell>
          <cell r="H287">
            <v>0</v>
          </cell>
          <cell r="I287">
            <v>0</v>
          </cell>
          <cell r="J287">
            <v>0</v>
          </cell>
          <cell r="K287">
            <v>0</v>
          </cell>
          <cell r="L287">
            <v>0</v>
          </cell>
          <cell r="M287">
            <v>0</v>
          </cell>
          <cell r="N287">
            <v>0</v>
          </cell>
          <cell r="O287">
            <v>0</v>
          </cell>
        </row>
        <row r="288">
          <cell r="A288" t="str">
            <v>132KV DC Dumraon-Dumraon TL Line</v>
          </cell>
          <cell r="B288">
            <v>19</v>
          </cell>
          <cell r="C288" t="str">
            <v>13/1</v>
          </cell>
          <cell r="D288" t="str">
            <v>DA+0</v>
          </cell>
          <cell r="E288">
            <v>43605</v>
          </cell>
          <cell r="F288" t="str">
            <v>RKD Construction</v>
          </cell>
          <cell r="G288">
            <v>1790.09</v>
          </cell>
          <cell r="H288">
            <v>2410.63</v>
          </cell>
          <cell r="I288">
            <v>268.39999999999998</v>
          </cell>
          <cell r="J288">
            <v>4469.12</v>
          </cell>
          <cell r="K288">
            <v>43609</v>
          </cell>
          <cell r="L288">
            <v>0</v>
          </cell>
          <cell r="M288">
            <v>0</v>
          </cell>
          <cell r="N288">
            <v>0</v>
          </cell>
          <cell r="O288">
            <v>0</v>
          </cell>
        </row>
        <row r="289">
          <cell r="A289" t="str">
            <v>132KV DC Dumraon-Dumraon TL Line</v>
          </cell>
          <cell r="B289">
            <v>0</v>
          </cell>
          <cell r="C289" t="str">
            <v>13/2</v>
          </cell>
          <cell r="D289" t="str">
            <v>DA+3</v>
          </cell>
          <cell r="E289">
            <v>0</v>
          </cell>
          <cell r="F289">
            <v>0</v>
          </cell>
          <cell r="G289">
            <v>0</v>
          </cell>
          <cell r="H289">
            <v>0</v>
          </cell>
          <cell r="I289">
            <v>0</v>
          </cell>
          <cell r="J289">
            <v>0</v>
          </cell>
          <cell r="K289">
            <v>0</v>
          </cell>
          <cell r="L289">
            <v>0</v>
          </cell>
          <cell r="M289">
            <v>0</v>
          </cell>
          <cell r="N289">
            <v>0</v>
          </cell>
          <cell r="O289">
            <v>0</v>
          </cell>
        </row>
        <row r="290">
          <cell r="A290" t="str">
            <v>132KV DC Dumraon-Dumraon TL Line</v>
          </cell>
          <cell r="B290">
            <v>17</v>
          </cell>
          <cell r="C290" t="str">
            <v>13/3</v>
          </cell>
          <cell r="D290" t="str">
            <v>DA+0</v>
          </cell>
          <cell r="E290">
            <v>43603</v>
          </cell>
          <cell r="F290" t="str">
            <v>RKD Construction</v>
          </cell>
          <cell r="G290">
            <v>1790.09</v>
          </cell>
          <cell r="H290">
            <v>2410.63</v>
          </cell>
          <cell r="I290">
            <v>268.39999999999998</v>
          </cell>
          <cell r="J290">
            <v>4469.12</v>
          </cell>
          <cell r="K290">
            <v>43609</v>
          </cell>
          <cell r="L290">
            <v>0</v>
          </cell>
          <cell r="M290">
            <v>0</v>
          </cell>
          <cell r="N290">
            <v>0</v>
          </cell>
          <cell r="O290">
            <v>0</v>
          </cell>
        </row>
        <row r="291">
          <cell r="A291" t="str">
            <v>132KV DC Dumraon-Dumraon TL Line</v>
          </cell>
          <cell r="B291">
            <v>0</v>
          </cell>
          <cell r="C291" t="str">
            <v>13/4</v>
          </cell>
          <cell r="D291" t="str">
            <v>DA+3</v>
          </cell>
          <cell r="E291">
            <v>0</v>
          </cell>
          <cell r="F291">
            <v>0</v>
          </cell>
          <cell r="G291">
            <v>0</v>
          </cell>
          <cell r="H291">
            <v>0</v>
          </cell>
          <cell r="I291">
            <v>0</v>
          </cell>
          <cell r="J291">
            <v>0</v>
          </cell>
          <cell r="K291">
            <v>0</v>
          </cell>
          <cell r="L291">
            <v>0</v>
          </cell>
          <cell r="M291">
            <v>0</v>
          </cell>
          <cell r="N291">
            <v>0</v>
          </cell>
          <cell r="O291">
            <v>0</v>
          </cell>
        </row>
        <row r="292">
          <cell r="A292" t="str">
            <v>132KV DC Dumraon-Dumraon TL Line</v>
          </cell>
          <cell r="B292">
            <v>0</v>
          </cell>
          <cell r="C292" t="str">
            <v>14/0</v>
          </cell>
          <cell r="D292" t="str">
            <v>DB+6</v>
          </cell>
          <cell r="E292">
            <v>0</v>
          </cell>
          <cell r="F292">
            <v>0</v>
          </cell>
          <cell r="G292">
            <v>0</v>
          </cell>
          <cell r="H292">
            <v>0</v>
          </cell>
          <cell r="I292">
            <v>0</v>
          </cell>
          <cell r="J292">
            <v>0</v>
          </cell>
          <cell r="K292">
            <v>0</v>
          </cell>
          <cell r="L292">
            <v>0</v>
          </cell>
          <cell r="M292">
            <v>0</v>
          </cell>
          <cell r="N292">
            <v>0</v>
          </cell>
          <cell r="O292">
            <v>0</v>
          </cell>
        </row>
        <row r="293">
          <cell r="A293" t="str">
            <v>132KV DC Dumraon-Dumraon TL Line</v>
          </cell>
          <cell r="B293">
            <v>14</v>
          </cell>
          <cell r="C293" t="str">
            <v>14/1</v>
          </cell>
          <cell r="D293" t="str">
            <v>DA+0</v>
          </cell>
          <cell r="E293">
            <v>43598</v>
          </cell>
          <cell r="F293" t="str">
            <v>RKD Construction</v>
          </cell>
          <cell r="G293">
            <v>1790.09</v>
          </cell>
          <cell r="H293">
            <v>2410.63</v>
          </cell>
          <cell r="I293">
            <v>268.39999999999998</v>
          </cell>
          <cell r="J293">
            <v>4469.12</v>
          </cell>
          <cell r="K293">
            <v>43609</v>
          </cell>
          <cell r="L293">
            <v>0</v>
          </cell>
          <cell r="M293">
            <v>0</v>
          </cell>
          <cell r="N293">
            <v>0</v>
          </cell>
          <cell r="O293">
            <v>0</v>
          </cell>
        </row>
        <row r="294">
          <cell r="A294" t="str">
            <v>132KV DC Dumraon-Dumraon TL Line</v>
          </cell>
          <cell r="B294">
            <v>15</v>
          </cell>
          <cell r="C294" t="str">
            <v>14/2</v>
          </cell>
          <cell r="D294" t="str">
            <v>DA+0</v>
          </cell>
          <cell r="E294">
            <v>43599</v>
          </cell>
          <cell r="F294" t="str">
            <v>RKD Construction</v>
          </cell>
          <cell r="G294">
            <v>1790.09</v>
          </cell>
          <cell r="H294">
            <v>2410.63</v>
          </cell>
          <cell r="I294">
            <v>268.39999999999998</v>
          </cell>
          <cell r="J294">
            <v>4469.12</v>
          </cell>
          <cell r="K294">
            <v>43609</v>
          </cell>
          <cell r="L294">
            <v>0</v>
          </cell>
          <cell r="M294">
            <v>0</v>
          </cell>
          <cell r="N294">
            <v>0</v>
          </cell>
          <cell r="O294">
            <v>0</v>
          </cell>
        </row>
        <row r="295">
          <cell r="A295" t="str">
            <v>132KV DC Dumraon-Dumraon TL Line</v>
          </cell>
          <cell r="B295">
            <v>0</v>
          </cell>
          <cell r="C295" t="str">
            <v>14/3</v>
          </cell>
          <cell r="D295" t="str">
            <v>DA+3</v>
          </cell>
          <cell r="E295">
            <v>0</v>
          </cell>
          <cell r="F295">
            <v>0</v>
          </cell>
          <cell r="G295">
            <v>0</v>
          </cell>
          <cell r="H295">
            <v>0</v>
          </cell>
          <cell r="I295">
            <v>0</v>
          </cell>
          <cell r="J295">
            <v>0</v>
          </cell>
          <cell r="K295">
            <v>0</v>
          </cell>
          <cell r="L295">
            <v>0</v>
          </cell>
          <cell r="M295">
            <v>0</v>
          </cell>
          <cell r="N295">
            <v>0</v>
          </cell>
          <cell r="O295">
            <v>0</v>
          </cell>
        </row>
        <row r="296">
          <cell r="A296" t="str">
            <v>132KV DC Dumraon-Dumraon TL Line</v>
          </cell>
          <cell r="B296">
            <v>0</v>
          </cell>
          <cell r="C296" t="str">
            <v>14/4</v>
          </cell>
          <cell r="D296" t="str">
            <v>DA+3</v>
          </cell>
          <cell r="E296">
            <v>0</v>
          </cell>
          <cell r="F296">
            <v>0</v>
          </cell>
          <cell r="G296">
            <v>0</v>
          </cell>
          <cell r="H296">
            <v>0</v>
          </cell>
          <cell r="I296">
            <v>0</v>
          </cell>
          <cell r="J296">
            <v>0</v>
          </cell>
          <cell r="K296">
            <v>0</v>
          </cell>
          <cell r="L296">
            <v>0</v>
          </cell>
          <cell r="M296">
            <v>0</v>
          </cell>
          <cell r="N296">
            <v>0</v>
          </cell>
          <cell r="O296">
            <v>0</v>
          </cell>
        </row>
        <row r="297">
          <cell r="A297" t="str">
            <v>132KV DC Dumraon-Dumraon TL Line</v>
          </cell>
          <cell r="B297">
            <v>23</v>
          </cell>
          <cell r="C297" t="str">
            <v>15/0</v>
          </cell>
          <cell r="D297" t="str">
            <v>DD+0</v>
          </cell>
          <cell r="E297">
            <v>43610</v>
          </cell>
          <cell r="F297" t="str">
            <v>RKD Construction</v>
          </cell>
          <cell r="G297">
            <v>3603.65</v>
          </cell>
          <cell r="H297">
            <v>4792.1000000000004</v>
          </cell>
          <cell r="I297">
            <v>383.11</v>
          </cell>
          <cell r="J297">
            <v>8778.86</v>
          </cell>
          <cell r="K297">
            <v>43613</v>
          </cell>
          <cell r="L297">
            <v>0</v>
          </cell>
          <cell r="M297">
            <v>0</v>
          </cell>
          <cell r="N297">
            <v>0</v>
          </cell>
          <cell r="O297">
            <v>0</v>
          </cell>
        </row>
        <row r="298">
          <cell r="A298" t="str">
            <v>132KV DC Dumraon-Dumraon TL Line</v>
          </cell>
          <cell r="B298">
            <v>26</v>
          </cell>
          <cell r="C298" t="str">
            <v>16/0</v>
          </cell>
          <cell r="D298" t="str">
            <v>DC+0</v>
          </cell>
          <cell r="E298">
            <v>43614</v>
          </cell>
          <cell r="F298" t="str">
            <v>RKD Construction</v>
          </cell>
          <cell r="G298">
            <v>2419.84</v>
          </cell>
          <cell r="H298">
            <v>4306.12</v>
          </cell>
          <cell r="I298">
            <v>310.97000000000003</v>
          </cell>
          <cell r="J298">
            <v>7036.93</v>
          </cell>
          <cell r="K298">
            <v>0</v>
          </cell>
          <cell r="L298">
            <v>0</v>
          </cell>
          <cell r="M298">
            <v>0</v>
          </cell>
          <cell r="N298">
            <v>0</v>
          </cell>
          <cell r="O298">
            <v>0</v>
          </cell>
        </row>
        <row r="299">
          <cell r="A299" t="str">
            <v>132KV DC Dumraon-Dumraon TL Line</v>
          </cell>
          <cell r="B299">
            <v>0</v>
          </cell>
          <cell r="C299" t="str">
            <v>16/1</v>
          </cell>
          <cell r="D299" t="str">
            <v>GANTRY</v>
          </cell>
          <cell r="E299">
            <v>0</v>
          </cell>
          <cell r="F299">
            <v>0</v>
          </cell>
          <cell r="G299">
            <v>0</v>
          </cell>
          <cell r="H299">
            <v>0</v>
          </cell>
          <cell r="I299">
            <v>0</v>
          </cell>
          <cell r="J299">
            <v>0</v>
          </cell>
          <cell r="K299">
            <v>0</v>
          </cell>
          <cell r="L299">
            <v>0</v>
          </cell>
          <cell r="M299">
            <v>0</v>
          </cell>
          <cell r="N299">
            <v>0</v>
          </cell>
          <cell r="O299">
            <v>0</v>
          </cell>
        </row>
        <row r="300">
          <cell r="A300" t="str">
            <v>132KV DC Dumraon-Dumraon TL Line</v>
          </cell>
          <cell r="B300">
            <v>0</v>
          </cell>
          <cell r="C300" t="str">
            <v>16/2</v>
          </cell>
          <cell r="D300" t="str">
            <v>GANTRY</v>
          </cell>
          <cell r="E300">
            <v>0</v>
          </cell>
          <cell r="F300">
            <v>0</v>
          </cell>
          <cell r="G300">
            <v>0</v>
          </cell>
          <cell r="H300">
            <v>0</v>
          </cell>
          <cell r="I300">
            <v>0</v>
          </cell>
          <cell r="J300">
            <v>0</v>
          </cell>
          <cell r="K300">
            <v>0</v>
          </cell>
          <cell r="L300">
            <v>0</v>
          </cell>
          <cell r="M300">
            <v>0</v>
          </cell>
          <cell r="N300">
            <v>0</v>
          </cell>
          <cell r="O300">
            <v>0</v>
          </cell>
        </row>
        <row r="301">
          <cell r="A301" t="str">
            <v>132KV DC Dumraon-Dumraon TL Line</v>
          </cell>
          <cell r="B301">
            <v>28</v>
          </cell>
          <cell r="C301" t="str">
            <v>17/0</v>
          </cell>
          <cell r="D301" t="str">
            <v>DC+0</v>
          </cell>
          <cell r="E301">
            <v>43618</v>
          </cell>
          <cell r="F301" t="str">
            <v>RKD Construction</v>
          </cell>
          <cell r="G301">
            <v>2419.84</v>
          </cell>
          <cell r="H301">
            <v>4306.12</v>
          </cell>
          <cell r="I301">
            <v>310.97000000000003</v>
          </cell>
          <cell r="J301">
            <v>7036.93</v>
          </cell>
          <cell r="K301">
            <v>0</v>
          </cell>
          <cell r="L301">
            <v>0</v>
          </cell>
          <cell r="M301">
            <v>0</v>
          </cell>
          <cell r="N301">
            <v>0</v>
          </cell>
          <cell r="O301">
            <v>0</v>
          </cell>
        </row>
        <row r="302">
          <cell r="A302" t="str">
            <v>132KV DC Dumraon-Dumraon TL Line</v>
          </cell>
          <cell r="B302">
            <v>0</v>
          </cell>
          <cell r="C302" t="str">
            <v>17/1</v>
          </cell>
          <cell r="D302" t="str">
            <v>DA+6</v>
          </cell>
          <cell r="E302">
            <v>0</v>
          </cell>
          <cell r="F302">
            <v>0</v>
          </cell>
          <cell r="G302">
            <v>0</v>
          </cell>
          <cell r="H302">
            <v>0</v>
          </cell>
          <cell r="I302">
            <v>0</v>
          </cell>
          <cell r="J302">
            <v>0</v>
          </cell>
          <cell r="K302">
            <v>0</v>
          </cell>
          <cell r="L302">
            <v>0</v>
          </cell>
          <cell r="M302">
            <v>0</v>
          </cell>
          <cell r="N302">
            <v>0</v>
          </cell>
          <cell r="O302">
            <v>0</v>
          </cell>
        </row>
        <row r="303">
          <cell r="A303" t="str">
            <v>132KV DC Dumraon-Dumraon TL Line</v>
          </cell>
          <cell r="B303">
            <v>0</v>
          </cell>
          <cell r="C303" t="str">
            <v>18/0</v>
          </cell>
          <cell r="D303" t="str">
            <v>DD+6</v>
          </cell>
          <cell r="E303">
            <v>0</v>
          </cell>
          <cell r="F303">
            <v>0</v>
          </cell>
          <cell r="G303">
            <v>0</v>
          </cell>
          <cell r="H303">
            <v>0</v>
          </cell>
          <cell r="I303">
            <v>0</v>
          </cell>
          <cell r="J303">
            <v>0</v>
          </cell>
          <cell r="K303">
            <v>0</v>
          </cell>
          <cell r="L303">
            <v>0</v>
          </cell>
          <cell r="M303">
            <v>0</v>
          </cell>
          <cell r="N303">
            <v>0</v>
          </cell>
          <cell r="O303">
            <v>0</v>
          </cell>
        </row>
        <row r="304">
          <cell r="A304" t="str">
            <v>132KV DC Dumraon-Dumraon TL Line</v>
          </cell>
          <cell r="B304">
            <v>0</v>
          </cell>
          <cell r="C304" t="str">
            <v>19/0</v>
          </cell>
          <cell r="D304" t="str">
            <v>DC+6</v>
          </cell>
          <cell r="E304">
            <v>0</v>
          </cell>
          <cell r="F304">
            <v>0</v>
          </cell>
          <cell r="G304">
            <v>0</v>
          </cell>
          <cell r="H304">
            <v>0</v>
          </cell>
          <cell r="I304">
            <v>0</v>
          </cell>
          <cell r="J304">
            <v>0</v>
          </cell>
          <cell r="K304">
            <v>0</v>
          </cell>
          <cell r="L304">
            <v>0</v>
          </cell>
          <cell r="M304">
            <v>0</v>
          </cell>
          <cell r="N304">
            <v>0</v>
          </cell>
          <cell r="O304">
            <v>0</v>
          </cell>
        </row>
        <row r="305">
          <cell r="A305" t="str">
            <v>132KV DC Dumraon-Dumraon TL Line</v>
          </cell>
          <cell r="B305">
            <v>0</v>
          </cell>
          <cell r="C305" t="str">
            <v>19/1</v>
          </cell>
          <cell r="D305" t="str">
            <v>DA+0</v>
          </cell>
          <cell r="E305">
            <v>0</v>
          </cell>
          <cell r="F305">
            <v>0</v>
          </cell>
          <cell r="G305">
            <v>0</v>
          </cell>
          <cell r="H305">
            <v>0</v>
          </cell>
          <cell r="I305">
            <v>0</v>
          </cell>
          <cell r="J305">
            <v>0</v>
          </cell>
          <cell r="K305">
            <v>0</v>
          </cell>
          <cell r="L305">
            <v>0</v>
          </cell>
          <cell r="M305">
            <v>0</v>
          </cell>
          <cell r="N305">
            <v>0</v>
          </cell>
          <cell r="O305">
            <v>0</v>
          </cell>
        </row>
        <row r="306">
          <cell r="A306" t="str">
            <v>132KV DC Dumraon-Dumraon TL Line</v>
          </cell>
          <cell r="B306">
            <v>0</v>
          </cell>
          <cell r="C306" t="str">
            <v>19/2</v>
          </cell>
          <cell r="D306" t="str">
            <v>DA+0</v>
          </cell>
          <cell r="E306">
            <v>0</v>
          </cell>
          <cell r="F306">
            <v>0</v>
          </cell>
          <cell r="G306">
            <v>0</v>
          </cell>
          <cell r="H306">
            <v>0</v>
          </cell>
          <cell r="I306">
            <v>0</v>
          </cell>
          <cell r="J306">
            <v>0</v>
          </cell>
          <cell r="K306">
            <v>0</v>
          </cell>
          <cell r="L306">
            <v>0</v>
          </cell>
          <cell r="M306">
            <v>0</v>
          </cell>
          <cell r="N306">
            <v>0</v>
          </cell>
          <cell r="O306">
            <v>0</v>
          </cell>
        </row>
        <row r="307">
          <cell r="A307" t="str">
            <v>132KV DC Dumraon-Dumraon TL Line</v>
          </cell>
          <cell r="B307">
            <v>0</v>
          </cell>
          <cell r="C307" t="str">
            <v>20/0</v>
          </cell>
          <cell r="D307" t="str">
            <v>DD+0</v>
          </cell>
          <cell r="E307">
            <v>0</v>
          </cell>
          <cell r="F307">
            <v>0</v>
          </cell>
          <cell r="G307">
            <v>0</v>
          </cell>
          <cell r="H307">
            <v>0</v>
          </cell>
          <cell r="I307">
            <v>0</v>
          </cell>
          <cell r="J307">
            <v>0</v>
          </cell>
          <cell r="K307">
            <v>0</v>
          </cell>
          <cell r="L307">
            <v>0</v>
          </cell>
          <cell r="M307">
            <v>0</v>
          </cell>
          <cell r="N307">
            <v>0</v>
          </cell>
          <cell r="O307">
            <v>0</v>
          </cell>
        </row>
        <row r="308">
          <cell r="A308" t="str">
            <v>132KV DC Dumraon-Dumraon TL Line</v>
          </cell>
          <cell r="B308">
            <v>0</v>
          </cell>
          <cell r="C308" t="str">
            <v>21/0</v>
          </cell>
          <cell r="D308" t="str">
            <v>DD+0</v>
          </cell>
          <cell r="E308">
            <v>0</v>
          </cell>
          <cell r="F308">
            <v>0</v>
          </cell>
          <cell r="G308">
            <v>0</v>
          </cell>
          <cell r="H308">
            <v>0</v>
          </cell>
          <cell r="I308">
            <v>0</v>
          </cell>
          <cell r="J308">
            <v>0</v>
          </cell>
          <cell r="K308">
            <v>0</v>
          </cell>
          <cell r="L308">
            <v>0</v>
          </cell>
          <cell r="M308">
            <v>0</v>
          </cell>
          <cell r="N308">
            <v>0</v>
          </cell>
          <cell r="O308">
            <v>0</v>
          </cell>
        </row>
        <row r="309">
          <cell r="A309" t="str">
            <v>132KV DC Dumraon-Dumraon TL Line</v>
          </cell>
          <cell r="B309">
            <v>0</v>
          </cell>
          <cell r="C309" t="str">
            <v>22/0</v>
          </cell>
          <cell r="D309" t="str">
            <v>DC+6</v>
          </cell>
          <cell r="E309">
            <v>0</v>
          </cell>
          <cell r="F309">
            <v>0</v>
          </cell>
          <cell r="G309">
            <v>0</v>
          </cell>
          <cell r="H309">
            <v>0</v>
          </cell>
          <cell r="I309">
            <v>0</v>
          </cell>
          <cell r="J309">
            <v>0</v>
          </cell>
          <cell r="K309">
            <v>0</v>
          </cell>
          <cell r="L309">
            <v>0</v>
          </cell>
          <cell r="M309">
            <v>0</v>
          </cell>
          <cell r="N309">
            <v>0</v>
          </cell>
          <cell r="O309">
            <v>0</v>
          </cell>
        </row>
        <row r="310">
          <cell r="A310" t="str">
            <v>132KV DC Dumraon-Dumraon TL Line</v>
          </cell>
          <cell r="B310">
            <v>0</v>
          </cell>
          <cell r="C310" t="str">
            <v>23/0</v>
          </cell>
          <cell r="D310" t="str">
            <v>DD+25</v>
          </cell>
          <cell r="E310">
            <v>0</v>
          </cell>
          <cell r="F310">
            <v>0</v>
          </cell>
          <cell r="G310">
            <v>0</v>
          </cell>
          <cell r="H310">
            <v>0</v>
          </cell>
          <cell r="I310">
            <v>0</v>
          </cell>
          <cell r="J310">
            <v>0</v>
          </cell>
          <cell r="K310">
            <v>0</v>
          </cell>
          <cell r="L310">
            <v>0</v>
          </cell>
          <cell r="M310">
            <v>0</v>
          </cell>
          <cell r="N310">
            <v>0</v>
          </cell>
          <cell r="O310">
            <v>0</v>
          </cell>
        </row>
        <row r="311">
          <cell r="A311" t="str">
            <v>132KV DC Dumraon-Dumraon TL Line</v>
          </cell>
          <cell r="B311">
            <v>0</v>
          </cell>
          <cell r="C311" t="str">
            <v>24/0</v>
          </cell>
          <cell r="D311" t="str">
            <v>DD+25</v>
          </cell>
          <cell r="E311">
            <v>0</v>
          </cell>
          <cell r="F311">
            <v>0</v>
          </cell>
          <cell r="G311">
            <v>0</v>
          </cell>
          <cell r="H311">
            <v>0</v>
          </cell>
          <cell r="I311">
            <v>0</v>
          </cell>
          <cell r="J311">
            <v>0</v>
          </cell>
          <cell r="K311">
            <v>0</v>
          </cell>
          <cell r="L311">
            <v>0</v>
          </cell>
          <cell r="M311">
            <v>0</v>
          </cell>
          <cell r="N311">
            <v>0</v>
          </cell>
          <cell r="O311">
            <v>0</v>
          </cell>
        </row>
        <row r="312">
          <cell r="A312" t="str">
            <v>132KV DC Dumraon-Dumraon TL Line</v>
          </cell>
          <cell r="B312">
            <v>0</v>
          </cell>
          <cell r="C312" t="str">
            <v>25/0</v>
          </cell>
          <cell r="D312" t="str">
            <v>DD+18</v>
          </cell>
          <cell r="E312">
            <v>0</v>
          </cell>
          <cell r="F312">
            <v>0</v>
          </cell>
          <cell r="G312">
            <v>0</v>
          </cell>
          <cell r="H312">
            <v>0</v>
          </cell>
          <cell r="I312">
            <v>0</v>
          </cell>
          <cell r="J312">
            <v>0</v>
          </cell>
          <cell r="K312">
            <v>0</v>
          </cell>
          <cell r="L312">
            <v>0</v>
          </cell>
          <cell r="M312">
            <v>0</v>
          </cell>
          <cell r="N312">
            <v>0</v>
          </cell>
          <cell r="O312">
            <v>0</v>
          </cell>
        </row>
        <row r="313">
          <cell r="A313" t="str">
            <v>132KV DC Dumraon-Dumraon TL Line</v>
          </cell>
          <cell r="B313">
            <v>0</v>
          </cell>
          <cell r="C313" t="str">
            <v>26/0</v>
          </cell>
          <cell r="D313" t="str">
            <v>DD+18</v>
          </cell>
          <cell r="E313">
            <v>0</v>
          </cell>
          <cell r="F313">
            <v>0</v>
          </cell>
          <cell r="G313">
            <v>0</v>
          </cell>
          <cell r="H313">
            <v>0</v>
          </cell>
          <cell r="I313">
            <v>0</v>
          </cell>
          <cell r="J313">
            <v>0</v>
          </cell>
          <cell r="K313">
            <v>0</v>
          </cell>
          <cell r="L313">
            <v>0</v>
          </cell>
          <cell r="M313">
            <v>0</v>
          </cell>
          <cell r="N313">
            <v>0</v>
          </cell>
          <cell r="O313">
            <v>0</v>
          </cell>
        </row>
        <row r="314">
          <cell r="A314" t="str">
            <v>132KV DC Dumraon-Dumraon TL Line</v>
          </cell>
          <cell r="B314">
            <v>0</v>
          </cell>
          <cell r="C314" t="str">
            <v>27/0</v>
          </cell>
          <cell r="D314" t="str">
            <v>DC+6</v>
          </cell>
          <cell r="E314">
            <v>0</v>
          </cell>
          <cell r="F314">
            <v>0</v>
          </cell>
          <cell r="G314">
            <v>0</v>
          </cell>
          <cell r="H314">
            <v>0</v>
          </cell>
          <cell r="I314">
            <v>0</v>
          </cell>
          <cell r="J314">
            <v>0</v>
          </cell>
          <cell r="K314">
            <v>0</v>
          </cell>
          <cell r="L314">
            <v>0</v>
          </cell>
          <cell r="M314">
            <v>0</v>
          </cell>
          <cell r="N314">
            <v>0</v>
          </cell>
          <cell r="O314">
            <v>0</v>
          </cell>
        </row>
        <row r="315">
          <cell r="A315" t="str">
            <v>132KV DC Dumraon-Dumraon TL Line</v>
          </cell>
          <cell r="B315">
            <v>0</v>
          </cell>
          <cell r="C315" t="str">
            <v>Dead End</v>
          </cell>
          <cell r="D315" t="str">
            <v>DD+0</v>
          </cell>
          <cell r="E315">
            <v>0</v>
          </cell>
          <cell r="F315">
            <v>0</v>
          </cell>
          <cell r="G315">
            <v>0</v>
          </cell>
          <cell r="H315">
            <v>0</v>
          </cell>
          <cell r="I315">
            <v>0</v>
          </cell>
          <cell r="J315">
            <v>0</v>
          </cell>
          <cell r="K315">
            <v>0</v>
          </cell>
          <cell r="L315">
            <v>0</v>
          </cell>
          <cell r="M315">
            <v>0</v>
          </cell>
          <cell r="N315">
            <v>0</v>
          </cell>
          <cell r="O315">
            <v>0</v>
          </cell>
        </row>
        <row r="316">
          <cell r="A316" t="str">
            <v>132KV DC Dumraon-Dumraon TL Line</v>
          </cell>
          <cell r="B316">
            <v>0</v>
          </cell>
          <cell r="C316" t="str">
            <v>20A/0</v>
          </cell>
          <cell r="D316" t="str">
            <v>DD+0</v>
          </cell>
          <cell r="E316">
            <v>0</v>
          </cell>
          <cell r="F316">
            <v>0</v>
          </cell>
          <cell r="G316">
            <v>0</v>
          </cell>
          <cell r="H316">
            <v>0</v>
          </cell>
          <cell r="I316">
            <v>0</v>
          </cell>
          <cell r="J316">
            <v>0</v>
          </cell>
          <cell r="K316">
            <v>0</v>
          </cell>
          <cell r="L316">
            <v>0</v>
          </cell>
          <cell r="M316">
            <v>0</v>
          </cell>
          <cell r="N316">
            <v>0</v>
          </cell>
          <cell r="O316">
            <v>0</v>
          </cell>
        </row>
        <row r="317">
          <cell r="A317" t="str">
            <v>132KV DC Dumraon-Dumraon TL Line</v>
          </cell>
          <cell r="B317">
            <v>0</v>
          </cell>
          <cell r="C317" t="str">
            <v>20A/1</v>
          </cell>
          <cell r="D317" t="str">
            <v>DA+3</v>
          </cell>
          <cell r="E317">
            <v>0</v>
          </cell>
          <cell r="F317">
            <v>0</v>
          </cell>
          <cell r="G317">
            <v>0</v>
          </cell>
          <cell r="H317">
            <v>0</v>
          </cell>
          <cell r="I317">
            <v>0</v>
          </cell>
          <cell r="J317">
            <v>0</v>
          </cell>
          <cell r="K317">
            <v>0</v>
          </cell>
          <cell r="L317">
            <v>0</v>
          </cell>
          <cell r="M317">
            <v>0</v>
          </cell>
          <cell r="N317">
            <v>0</v>
          </cell>
          <cell r="O317">
            <v>0</v>
          </cell>
        </row>
        <row r="318">
          <cell r="A318" t="str">
            <v>132KV DC Dumraon-Dumraon TL Line</v>
          </cell>
          <cell r="B318">
            <v>0</v>
          </cell>
          <cell r="C318" t="str">
            <v>20A/2</v>
          </cell>
          <cell r="D318" t="str">
            <v>DA+3</v>
          </cell>
          <cell r="E318">
            <v>0</v>
          </cell>
          <cell r="F318">
            <v>0</v>
          </cell>
          <cell r="G318">
            <v>0</v>
          </cell>
          <cell r="H318">
            <v>0</v>
          </cell>
          <cell r="I318">
            <v>0</v>
          </cell>
          <cell r="J318">
            <v>0</v>
          </cell>
          <cell r="K318">
            <v>0</v>
          </cell>
          <cell r="L318">
            <v>0</v>
          </cell>
          <cell r="M318">
            <v>0</v>
          </cell>
          <cell r="N318">
            <v>0</v>
          </cell>
          <cell r="O318">
            <v>0</v>
          </cell>
        </row>
        <row r="319">
          <cell r="A319" t="str">
            <v>132KV DC Dumraon-Dumraon TL Line</v>
          </cell>
          <cell r="B319">
            <v>0</v>
          </cell>
          <cell r="C319" t="str">
            <v>20A/3</v>
          </cell>
          <cell r="D319" t="str">
            <v>DA+0</v>
          </cell>
          <cell r="E319">
            <v>0</v>
          </cell>
          <cell r="F319">
            <v>0</v>
          </cell>
          <cell r="G319">
            <v>0</v>
          </cell>
          <cell r="H319">
            <v>0</v>
          </cell>
          <cell r="I319">
            <v>0</v>
          </cell>
          <cell r="J319">
            <v>0</v>
          </cell>
          <cell r="K319">
            <v>0</v>
          </cell>
          <cell r="L319">
            <v>0</v>
          </cell>
          <cell r="M319">
            <v>0</v>
          </cell>
          <cell r="N319">
            <v>0</v>
          </cell>
          <cell r="O319">
            <v>0</v>
          </cell>
        </row>
        <row r="320">
          <cell r="A320" t="str">
            <v>132KV DC Dumraon-Dumraon TL Line</v>
          </cell>
          <cell r="B320">
            <v>0</v>
          </cell>
          <cell r="C320" t="str">
            <v>Dead End</v>
          </cell>
          <cell r="D320" t="str">
            <v>DD+0</v>
          </cell>
          <cell r="E320">
            <v>0</v>
          </cell>
          <cell r="F320">
            <v>0</v>
          </cell>
          <cell r="G320">
            <v>0</v>
          </cell>
          <cell r="H320">
            <v>0</v>
          </cell>
          <cell r="I320">
            <v>0</v>
          </cell>
          <cell r="J320">
            <v>0</v>
          </cell>
          <cell r="K320">
            <v>0</v>
          </cell>
          <cell r="L320">
            <v>0</v>
          </cell>
          <cell r="M320">
            <v>0</v>
          </cell>
          <cell r="N320">
            <v>0</v>
          </cell>
          <cell r="O320">
            <v>0</v>
          </cell>
        </row>
        <row r="321">
          <cell r="A321" t="str">
            <v>Lilo of 220kv DC Ara-Pusauli at Dumraon TL Line-1</v>
          </cell>
          <cell r="B321">
            <v>0</v>
          </cell>
          <cell r="C321" t="str">
            <v>1/0</v>
          </cell>
          <cell r="D321" t="str">
            <v>DD+0</v>
          </cell>
          <cell r="E321">
            <v>0</v>
          </cell>
          <cell r="F321">
            <v>0</v>
          </cell>
          <cell r="G321">
            <v>0</v>
          </cell>
          <cell r="H321">
            <v>0</v>
          </cell>
          <cell r="I321">
            <v>0</v>
          </cell>
          <cell r="J321">
            <v>0</v>
          </cell>
          <cell r="K321">
            <v>0</v>
          </cell>
          <cell r="L321">
            <v>0</v>
          </cell>
          <cell r="M321">
            <v>0</v>
          </cell>
          <cell r="N321">
            <v>0</v>
          </cell>
          <cell r="O321">
            <v>0</v>
          </cell>
        </row>
        <row r="322">
          <cell r="A322" t="str">
            <v>Lilo of 220kv DC Ara-Pusauli at Dumraon TL Line-1</v>
          </cell>
          <cell r="B322">
            <v>0</v>
          </cell>
          <cell r="C322" t="str">
            <v>2/0</v>
          </cell>
          <cell r="D322" t="str">
            <v>DD+0</v>
          </cell>
          <cell r="E322">
            <v>0</v>
          </cell>
          <cell r="F322">
            <v>0</v>
          </cell>
          <cell r="G322">
            <v>0</v>
          </cell>
          <cell r="H322">
            <v>0</v>
          </cell>
          <cell r="I322">
            <v>0</v>
          </cell>
          <cell r="J322">
            <v>0</v>
          </cell>
          <cell r="K322">
            <v>0</v>
          </cell>
          <cell r="L322">
            <v>0</v>
          </cell>
          <cell r="M322">
            <v>0</v>
          </cell>
          <cell r="N322">
            <v>0</v>
          </cell>
          <cell r="O322">
            <v>0</v>
          </cell>
        </row>
        <row r="323">
          <cell r="A323" t="str">
            <v>Lilo of 220kv DC Ara-Pusauli at Dumraon TL Line-1</v>
          </cell>
          <cell r="B323">
            <v>20</v>
          </cell>
          <cell r="C323" t="str">
            <v>3/0</v>
          </cell>
          <cell r="D323" t="str">
            <v>DD+0</v>
          </cell>
          <cell r="E323">
            <v>43605</v>
          </cell>
          <cell r="F323" t="str">
            <v>Upendra Singh</v>
          </cell>
          <cell r="G323">
            <v>3603.65</v>
          </cell>
          <cell r="H323">
            <v>4792.1000000000004</v>
          </cell>
          <cell r="I323">
            <v>383.11</v>
          </cell>
          <cell r="J323">
            <v>8778.86</v>
          </cell>
          <cell r="K323">
            <v>43609</v>
          </cell>
          <cell r="L323">
            <v>0</v>
          </cell>
          <cell r="M323">
            <v>0</v>
          </cell>
          <cell r="N323">
            <v>0</v>
          </cell>
          <cell r="O323">
            <v>0</v>
          </cell>
        </row>
        <row r="324">
          <cell r="A324" t="str">
            <v>Lilo of 220kv DC Ara-Pusauli at Dumraon TL Line-1</v>
          </cell>
          <cell r="B324">
            <v>22</v>
          </cell>
          <cell r="C324" t="str">
            <v>3/1</v>
          </cell>
          <cell r="D324" t="str">
            <v>DA+0</v>
          </cell>
          <cell r="E324">
            <v>43606</v>
          </cell>
          <cell r="F324" t="str">
            <v>Upendra Singh</v>
          </cell>
          <cell r="G324">
            <v>1790.09</v>
          </cell>
          <cell r="H324">
            <v>2410.63</v>
          </cell>
          <cell r="I324">
            <v>268.39999999999998</v>
          </cell>
          <cell r="J324">
            <v>4469.12</v>
          </cell>
          <cell r="K324">
            <v>43609</v>
          </cell>
          <cell r="L324">
            <v>0</v>
          </cell>
          <cell r="M324">
            <v>0</v>
          </cell>
          <cell r="N324">
            <v>0</v>
          </cell>
          <cell r="O324">
            <v>0</v>
          </cell>
        </row>
        <row r="325">
          <cell r="A325" t="str">
            <v>Lilo of 220kv DC Ara-Pusauli at Dumraon TL Line-1</v>
          </cell>
          <cell r="B325">
            <v>0</v>
          </cell>
          <cell r="C325" t="str">
            <v>4/0</v>
          </cell>
          <cell r="D325" t="str">
            <v>DD+6</v>
          </cell>
          <cell r="E325">
            <v>0</v>
          </cell>
          <cell r="F325">
            <v>0</v>
          </cell>
          <cell r="G325">
            <v>0</v>
          </cell>
          <cell r="H325">
            <v>0</v>
          </cell>
          <cell r="I325">
            <v>0</v>
          </cell>
          <cell r="J325">
            <v>0</v>
          </cell>
          <cell r="K325">
            <v>0</v>
          </cell>
          <cell r="L325">
            <v>0</v>
          </cell>
          <cell r="M325">
            <v>0</v>
          </cell>
          <cell r="N325">
            <v>0</v>
          </cell>
          <cell r="O325">
            <v>0</v>
          </cell>
        </row>
        <row r="326">
          <cell r="A326" t="str">
            <v>Lilo of 220kv DC Ara-Pusauli at Dumraon TL Line-1</v>
          </cell>
          <cell r="B326">
            <v>0</v>
          </cell>
          <cell r="C326" t="str">
            <v>5/0</v>
          </cell>
          <cell r="D326" t="str">
            <v>DD+6</v>
          </cell>
          <cell r="E326">
            <v>0</v>
          </cell>
          <cell r="F326">
            <v>0</v>
          </cell>
          <cell r="G326">
            <v>0</v>
          </cell>
          <cell r="H326">
            <v>0</v>
          </cell>
          <cell r="I326">
            <v>0</v>
          </cell>
          <cell r="J326">
            <v>0</v>
          </cell>
          <cell r="K326">
            <v>0</v>
          </cell>
          <cell r="L326">
            <v>0</v>
          </cell>
          <cell r="M326">
            <v>0</v>
          </cell>
          <cell r="N326">
            <v>0</v>
          </cell>
          <cell r="O326">
            <v>0</v>
          </cell>
        </row>
        <row r="327">
          <cell r="A327" t="str">
            <v>Lilo of 220kv DC Ara-Pusauli at Dumraon TL Line-1</v>
          </cell>
          <cell r="B327">
            <v>3</v>
          </cell>
          <cell r="C327" t="str">
            <v>5/1</v>
          </cell>
          <cell r="D327" t="str">
            <v>DA+0</v>
          </cell>
          <cell r="E327">
            <v>43588</v>
          </cell>
          <cell r="F327" t="str">
            <v>Upendra Singh</v>
          </cell>
          <cell r="G327">
            <v>1790.09</v>
          </cell>
          <cell r="H327">
            <v>2410.63</v>
          </cell>
          <cell r="I327">
            <v>268.39999999999998</v>
          </cell>
          <cell r="J327">
            <v>4469.12</v>
          </cell>
          <cell r="K327">
            <v>43613</v>
          </cell>
          <cell r="L327">
            <v>0</v>
          </cell>
          <cell r="M327">
            <v>0</v>
          </cell>
          <cell r="N327">
            <v>0</v>
          </cell>
          <cell r="O327">
            <v>0</v>
          </cell>
        </row>
        <row r="328">
          <cell r="A328" t="str">
            <v>Lilo of 220kv DC Ara-Pusauli at Dumraon TL Line-1</v>
          </cell>
          <cell r="B328">
            <v>0</v>
          </cell>
          <cell r="C328" t="str">
            <v>5/2</v>
          </cell>
          <cell r="D328" t="str">
            <v>DA+3</v>
          </cell>
          <cell r="E328">
            <v>0</v>
          </cell>
          <cell r="F328">
            <v>0</v>
          </cell>
          <cell r="G328">
            <v>0</v>
          </cell>
          <cell r="H328">
            <v>0</v>
          </cell>
          <cell r="I328">
            <v>0</v>
          </cell>
          <cell r="J328">
            <v>0</v>
          </cell>
          <cell r="K328">
            <v>0</v>
          </cell>
          <cell r="L328">
            <v>0</v>
          </cell>
          <cell r="M328">
            <v>0</v>
          </cell>
          <cell r="N328">
            <v>0</v>
          </cell>
          <cell r="O328">
            <v>0</v>
          </cell>
        </row>
        <row r="329">
          <cell r="A329" t="str">
            <v>Lilo of 220kv DC Ara-Pusauli at Dumraon TL Line-1</v>
          </cell>
          <cell r="B329">
            <v>7</v>
          </cell>
          <cell r="C329" t="str">
            <v>5/3</v>
          </cell>
          <cell r="D329" t="str">
            <v>DA+0</v>
          </cell>
          <cell r="E329">
            <v>43592</v>
          </cell>
          <cell r="F329" t="str">
            <v>Upendra Singh</v>
          </cell>
          <cell r="G329">
            <v>1790.09</v>
          </cell>
          <cell r="H329">
            <v>2410.63</v>
          </cell>
          <cell r="I329">
            <v>268.39999999999998</v>
          </cell>
          <cell r="J329">
            <v>4469.12</v>
          </cell>
          <cell r="K329">
            <v>43609</v>
          </cell>
          <cell r="L329">
            <v>0</v>
          </cell>
          <cell r="M329">
            <v>0</v>
          </cell>
          <cell r="N329">
            <v>0</v>
          </cell>
          <cell r="O329">
            <v>0</v>
          </cell>
        </row>
        <row r="330">
          <cell r="A330" t="str">
            <v>Lilo of 220kv DC Ara-Pusauli at Dumraon TL Line-1</v>
          </cell>
          <cell r="B330">
            <v>1</v>
          </cell>
          <cell r="C330" t="str">
            <v>5/4</v>
          </cell>
          <cell r="D330" t="str">
            <v>DA+0</v>
          </cell>
          <cell r="E330">
            <v>43560</v>
          </cell>
          <cell r="F330" t="str">
            <v>Upendra Singh</v>
          </cell>
          <cell r="G330">
            <v>1790.09</v>
          </cell>
          <cell r="H330">
            <v>2410.63</v>
          </cell>
          <cell r="I330">
            <v>268.39999999999998</v>
          </cell>
          <cell r="J330">
            <v>4469.12</v>
          </cell>
          <cell r="K330">
            <v>43613</v>
          </cell>
          <cell r="L330">
            <v>0</v>
          </cell>
          <cell r="M330">
            <v>0</v>
          </cell>
          <cell r="N330">
            <v>0</v>
          </cell>
          <cell r="O330">
            <v>0</v>
          </cell>
        </row>
        <row r="331">
          <cell r="A331" t="str">
            <v>Lilo of 220kv DC Ara-Pusauli at Dumraon TL Line-1</v>
          </cell>
          <cell r="B331">
            <v>11</v>
          </cell>
          <cell r="C331" t="str">
            <v>5/5</v>
          </cell>
          <cell r="D331" t="str">
            <v>DA+0</v>
          </cell>
          <cell r="E331">
            <v>43595</v>
          </cell>
          <cell r="F331" t="str">
            <v>Upendra Singh</v>
          </cell>
          <cell r="G331">
            <v>1790.09</v>
          </cell>
          <cell r="H331">
            <v>2410.63</v>
          </cell>
          <cell r="I331">
            <v>268.39999999999998</v>
          </cell>
          <cell r="J331">
            <v>4469.12</v>
          </cell>
          <cell r="K331">
            <v>43613</v>
          </cell>
          <cell r="L331">
            <v>0</v>
          </cell>
          <cell r="M331">
            <v>0</v>
          </cell>
          <cell r="N331">
            <v>0</v>
          </cell>
          <cell r="O331">
            <v>0</v>
          </cell>
        </row>
        <row r="332">
          <cell r="A332" t="str">
            <v>Lilo of 220kv DC Ara-Pusauli at Dumraon TL Line-1</v>
          </cell>
          <cell r="B332">
            <v>15</v>
          </cell>
          <cell r="C332" t="str">
            <v>6/0</v>
          </cell>
          <cell r="D332" t="str">
            <v>DD+0</v>
          </cell>
          <cell r="E332">
            <v>43598</v>
          </cell>
          <cell r="F332" t="str">
            <v>Upendra Singh</v>
          </cell>
          <cell r="G332">
            <v>3603.65</v>
          </cell>
          <cell r="H332">
            <v>4792.1000000000004</v>
          </cell>
          <cell r="I332">
            <v>383.11</v>
          </cell>
          <cell r="J332">
            <v>8778.86</v>
          </cell>
          <cell r="K332">
            <v>43613</v>
          </cell>
          <cell r="L332">
            <v>0</v>
          </cell>
          <cell r="M332">
            <v>0</v>
          </cell>
          <cell r="N332">
            <v>0</v>
          </cell>
          <cell r="O332">
            <v>0</v>
          </cell>
        </row>
        <row r="333">
          <cell r="A333" t="str">
            <v>Lilo of 220kv DC Ara-Pusauli at Dumraon TL Line-1</v>
          </cell>
          <cell r="B333">
            <v>16</v>
          </cell>
          <cell r="C333" t="str">
            <v>6/1</v>
          </cell>
          <cell r="D333" t="str">
            <v>DA+0</v>
          </cell>
          <cell r="E333">
            <v>43600</v>
          </cell>
          <cell r="F333" t="str">
            <v>Upendra Singh</v>
          </cell>
          <cell r="G333">
            <v>1790.09</v>
          </cell>
          <cell r="H333">
            <v>2410.63</v>
          </cell>
          <cell r="I333">
            <v>268.39999999999998</v>
          </cell>
          <cell r="J333">
            <v>4469.12</v>
          </cell>
          <cell r="K333">
            <v>43613</v>
          </cell>
          <cell r="L333">
            <v>0</v>
          </cell>
          <cell r="M333">
            <v>0</v>
          </cell>
          <cell r="N333">
            <v>0</v>
          </cell>
          <cell r="O333">
            <v>0</v>
          </cell>
        </row>
        <row r="334">
          <cell r="A334" t="str">
            <v>Lilo of 220kv DC Ara-Pusauli at Dumraon TL Line-1</v>
          </cell>
          <cell r="B334">
            <v>18</v>
          </cell>
          <cell r="C334" t="str">
            <v>6/2</v>
          </cell>
          <cell r="D334" t="str">
            <v>DA+0</v>
          </cell>
          <cell r="E334">
            <v>43601</v>
          </cell>
          <cell r="F334" t="str">
            <v>Upendra Singh</v>
          </cell>
          <cell r="G334">
            <v>1790.09</v>
          </cell>
          <cell r="H334">
            <v>2410.63</v>
          </cell>
          <cell r="I334">
            <v>268.39999999999998</v>
          </cell>
          <cell r="J334">
            <v>4469.12</v>
          </cell>
          <cell r="K334">
            <v>43613</v>
          </cell>
          <cell r="L334">
            <v>0</v>
          </cell>
          <cell r="M334">
            <v>0</v>
          </cell>
          <cell r="N334">
            <v>0</v>
          </cell>
          <cell r="O334">
            <v>0</v>
          </cell>
        </row>
        <row r="335">
          <cell r="A335" t="str">
            <v>Lilo of 220kv DC Ara-Pusauli at Dumraon TL Line-1</v>
          </cell>
          <cell r="B335">
            <v>0</v>
          </cell>
          <cell r="C335" t="str">
            <v>7/0</v>
          </cell>
          <cell r="D335" t="str">
            <v>DC+3</v>
          </cell>
          <cell r="E335">
            <v>0</v>
          </cell>
          <cell r="F335">
            <v>0</v>
          </cell>
          <cell r="G335">
            <v>0</v>
          </cell>
          <cell r="H335">
            <v>0</v>
          </cell>
          <cell r="I335">
            <v>0</v>
          </cell>
          <cell r="J335">
            <v>0</v>
          </cell>
          <cell r="K335">
            <v>0</v>
          </cell>
          <cell r="L335">
            <v>0</v>
          </cell>
          <cell r="M335">
            <v>0</v>
          </cell>
          <cell r="N335">
            <v>0</v>
          </cell>
          <cell r="O335">
            <v>0</v>
          </cell>
        </row>
        <row r="336">
          <cell r="A336" t="str">
            <v>Lilo of 220kv DC Ara-Pusauli at Dumraon TL Line-1</v>
          </cell>
          <cell r="B336">
            <v>0</v>
          </cell>
          <cell r="C336" t="str">
            <v>8/0</v>
          </cell>
          <cell r="D336" t="str">
            <v>DC+3</v>
          </cell>
          <cell r="E336">
            <v>0</v>
          </cell>
          <cell r="F336">
            <v>0</v>
          </cell>
          <cell r="G336">
            <v>0</v>
          </cell>
          <cell r="H336">
            <v>0</v>
          </cell>
          <cell r="I336">
            <v>0</v>
          </cell>
          <cell r="J336">
            <v>0</v>
          </cell>
          <cell r="K336">
            <v>0</v>
          </cell>
          <cell r="L336">
            <v>0</v>
          </cell>
          <cell r="M336">
            <v>0</v>
          </cell>
          <cell r="N336">
            <v>0</v>
          </cell>
          <cell r="O336">
            <v>0</v>
          </cell>
        </row>
        <row r="337">
          <cell r="A337" t="str">
            <v>Lilo of 220kv DC Ara-Pusauli at Dumraon TL Line-1</v>
          </cell>
          <cell r="B337">
            <v>24</v>
          </cell>
          <cell r="C337" t="str">
            <v>8/1</v>
          </cell>
          <cell r="D337" t="str">
            <v>DA+0</v>
          </cell>
          <cell r="E337">
            <v>43608</v>
          </cell>
          <cell r="F337" t="str">
            <v>Upendra Singh</v>
          </cell>
          <cell r="G337">
            <v>1790.09</v>
          </cell>
          <cell r="H337">
            <v>2410.63</v>
          </cell>
          <cell r="I337">
            <v>268.39999999999998</v>
          </cell>
          <cell r="J337">
            <v>4469.12</v>
          </cell>
          <cell r="K337">
            <v>43613</v>
          </cell>
          <cell r="L337">
            <v>0</v>
          </cell>
          <cell r="M337">
            <v>0</v>
          </cell>
          <cell r="N337">
            <v>0</v>
          </cell>
          <cell r="O337">
            <v>0</v>
          </cell>
        </row>
        <row r="338">
          <cell r="A338" t="str">
            <v>Lilo of 220kv DC Ara-Pusauli at Dumraon TL Line-1</v>
          </cell>
          <cell r="B338">
            <v>26</v>
          </cell>
          <cell r="C338" t="str">
            <v>8/2</v>
          </cell>
          <cell r="D338" t="str">
            <v>DA+0</v>
          </cell>
          <cell r="E338">
            <v>43610</v>
          </cell>
          <cell r="F338" t="str">
            <v>Upendra Singh</v>
          </cell>
          <cell r="G338">
            <v>1790.09</v>
          </cell>
          <cell r="H338">
            <v>2410.63</v>
          </cell>
          <cell r="I338">
            <v>268.39999999999998</v>
          </cell>
          <cell r="J338">
            <v>4469.12</v>
          </cell>
          <cell r="K338">
            <v>43613</v>
          </cell>
          <cell r="L338">
            <v>0</v>
          </cell>
          <cell r="M338">
            <v>0</v>
          </cell>
          <cell r="N338">
            <v>0</v>
          </cell>
          <cell r="O338">
            <v>0</v>
          </cell>
        </row>
        <row r="339">
          <cell r="A339" t="str">
            <v>Lilo of 220kv DC Ara-Pusauli at Dumraon TL Line-1</v>
          </cell>
          <cell r="B339">
            <v>27</v>
          </cell>
          <cell r="C339" t="str">
            <v>8/3</v>
          </cell>
          <cell r="D339" t="str">
            <v>DA+0</v>
          </cell>
          <cell r="E339">
            <v>43611</v>
          </cell>
          <cell r="F339" t="str">
            <v>Upendra Singh</v>
          </cell>
          <cell r="G339">
            <v>1790.09</v>
          </cell>
          <cell r="H339">
            <v>2410.63</v>
          </cell>
          <cell r="I339">
            <v>268.39999999999998</v>
          </cell>
          <cell r="J339">
            <v>4469.12</v>
          </cell>
          <cell r="K339">
            <v>43613</v>
          </cell>
          <cell r="L339">
            <v>0</v>
          </cell>
          <cell r="M339">
            <v>0</v>
          </cell>
          <cell r="N339">
            <v>0</v>
          </cell>
          <cell r="O339">
            <v>0</v>
          </cell>
        </row>
        <row r="340">
          <cell r="A340" t="str">
            <v>Lilo of 220kv DC Ara-Pusauli at Dumraon TL Line-1</v>
          </cell>
          <cell r="B340">
            <v>0</v>
          </cell>
          <cell r="C340" t="str">
            <v>8/4</v>
          </cell>
          <cell r="D340" t="str">
            <v>DA+3</v>
          </cell>
          <cell r="E340">
            <v>0</v>
          </cell>
          <cell r="F340">
            <v>0</v>
          </cell>
          <cell r="G340">
            <v>0</v>
          </cell>
          <cell r="H340">
            <v>0</v>
          </cell>
          <cell r="I340">
            <v>0</v>
          </cell>
          <cell r="J340">
            <v>0</v>
          </cell>
          <cell r="K340">
            <v>0</v>
          </cell>
          <cell r="L340">
            <v>0</v>
          </cell>
          <cell r="M340">
            <v>0</v>
          </cell>
          <cell r="N340">
            <v>0</v>
          </cell>
          <cell r="O340">
            <v>0</v>
          </cell>
        </row>
        <row r="341">
          <cell r="A341" t="str">
            <v>Lilo of 220kv DC Ara-Pusauli at Dumraon TL Line-1</v>
          </cell>
          <cell r="B341">
            <v>29</v>
          </cell>
          <cell r="C341" t="str">
            <v>9/0</v>
          </cell>
          <cell r="D341" t="str">
            <v>DC+0</v>
          </cell>
          <cell r="E341">
            <v>43613</v>
          </cell>
          <cell r="F341" t="str">
            <v>Upendra Singh</v>
          </cell>
          <cell r="G341">
            <v>2419.84</v>
          </cell>
          <cell r="H341">
            <v>4306.12</v>
          </cell>
          <cell r="I341">
            <v>310.97000000000003</v>
          </cell>
          <cell r="J341">
            <v>7036.93</v>
          </cell>
          <cell r="K341">
            <v>0</v>
          </cell>
          <cell r="L341">
            <v>0</v>
          </cell>
          <cell r="M341">
            <v>0</v>
          </cell>
          <cell r="N341">
            <v>0</v>
          </cell>
          <cell r="O341">
            <v>0</v>
          </cell>
        </row>
        <row r="342">
          <cell r="A342" t="str">
            <v>Lilo of 220kv DC Ara-Pusauli at Dumraon TL Line-1</v>
          </cell>
          <cell r="B342">
            <v>31</v>
          </cell>
          <cell r="C342" t="str">
            <v>9/1</v>
          </cell>
          <cell r="D342" t="str">
            <v>DA+0</v>
          </cell>
          <cell r="E342">
            <v>43615</v>
          </cell>
          <cell r="F342" t="str">
            <v>Upendra Singh</v>
          </cell>
          <cell r="G342">
            <v>1790.09</v>
          </cell>
          <cell r="H342">
            <v>2410.63</v>
          </cell>
          <cell r="I342">
            <v>268.39999999999998</v>
          </cell>
          <cell r="J342">
            <v>4469.12</v>
          </cell>
          <cell r="K342">
            <v>0</v>
          </cell>
          <cell r="L342">
            <v>0</v>
          </cell>
          <cell r="M342">
            <v>0</v>
          </cell>
          <cell r="N342">
            <v>0</v>
          </cell>
          <cell r="O342">
            <v>0</v>
          </cell>
        </row>
        <row r="343">
          <cell r="A343" t="str">
            <v>Lilo of 220kv DC Ara-Pusauli at Dumraon TL Line-1</v>
          </cell>
          <cell r="B343">
            <v>13</v>
          </cell>
          <cell r="C343" t="str">
            <v>9/2</v>
          </cell>
          <cell r="D343" t="str">
            <v>DA+0</v>
          </cell>
          <cell r="E343">
            <v>43596</v>
          </cell>
          <cell r="F343" t="str">
            <v>Ansarul Haque</v>
          </cell>
          <cell r="G343">
            <v>1790.09</v>
          </cell>
          <cell r="H343">
            <v>2410.63</v>
          </cell>
          <cell r="I343">
            <v>268.39999999999998</v>
          </cell>
          <cell r="J343">
            <v>4469.12</v>
          </cell>
          <cell r="K343">
            <v>43609</v>
          </cell>
          <cell r="L343">
            <v>0</v>
          </cell>
          <cell r="M343">
            <v>0</v>
          </cell>
          <cell r="N343">
            <v>0</v>
          </cell>
          <cell r="O343">
            <v>0</v>
          </cell>
        </row>
        <row r="344">
          <cell r="A344" t="str">
            <v>Lilo of 220kv DC Ara-Pusauli at Dumraon TL Line-1</v>
          </cell>
          <cell r="B344">
            <v>6</v>
          </cell>
          <cell r="C344" t="str">
            <v>9/3</v>
          </cell>
          <cell r="D344" t="str">
            <v>DA+0</v>
          </cell>
          <cell r="E344">
            <v>43591</v>
          </cell>
          <cell r="F344" t="str">
            <v>Ansarul Haque</v>
          </cell>
          <cell r="G344">
            <v>1790.09</v>
          </cell>
          <cell r="H344">
            <v>2410.63</v>
          </cell>
          <cell r="I344">
            <v>268.39999999999998</v>
          </cell>
          <cell r="J344">
            <v>4469.12</v>
          </cell>
          <cell r="K344">
            <v>43609</v>
          </cell>
          <cell r="L344">
            <v>0</v>
          </cell>
          <cell r="M344">
            <v>0</v>
          </cell>
          <cell r="N344">
            <v>0</v>
          </cell>
          <cell r="O344">
            <v>0</v>
          </cell>
        </row>
        <row r="345">
          <cell r="A345" t="str">
            <v>Lilo of 220kv DC Ara-Pusauli at Dumraon TL Line-1</v>
          </cell>
          <cell r="B345">
            <v>2</v>
          </cell>
          <cell r="C345" t="str">
            <v>9/4</v>
          </cell>
          <cell r="D345" t="str">
            <v>DA+0</v>
          </cell>
          <cell r="E345">
            <v>43587</v>
          </cell>
          <cell r="F345" t="str">
            <v>Ansarul Haque</v>
          </cell>
          <cell r="G345">
            <v>1790.09</v>
          </cell>
          <cell r="H345">
            <v>2410.63</v>
          </cell>
          <cell r="I345">
            <v>268.39999999999998</v>
          </cell>
          <cell r="J345">
            <v>4469.12</v>
          </cell>
          <cell r="K345">
            <v>43609</v>
          </cell>
          <cell r="L345">
            <v>0</v>
          </cell>
          <cell r="M345">
            <v>0</v>
          </cell>
          <cell r="N345">
            <v>0</v>
          </cell>
          <cell r="O345">
            <v>0</v>
          </cell>
        </row>
        <row r="346">
          <cell r="A346" t="str">
            <v>Lilo of 220kv DC Ara-Pusauli at Dumraon TL Line-1</v>
          </cell>
          <cell r="B346">
            <v>4</v>
          </cell>
          <cell r="C346" t="str">
            <v>9/5</v>
          </cell>
          <cell r="D346" t="str">
            <v>DA+0</v>
          </cell>
          <cell r="E346">
            <v>43588</v>
          </cell>
          <cell r="F346" t="str">
            <v>Ansarul Haque</v>
          </cell>
          <cell r="G346">
            <v>1790.09</v>
          </cell>
          <cell r="H346">
            <v>2410.63</v>
          </cell>
          <cell r="I346">
            <v>268.39999999999998</v>
          </cell>
          <cell r="J346">
            <v>4469.12</v>
          </cell>
          <cell r="K346">
            <v>43609</v>
          </cell>
          <cell r="L346">
            <v>0</v>
          </cell>
          <cell r="M346">
            <v>0</v>
          </cell>
          <cell r="N346">
            <v>0</v>
          </cell>
          <cell r="O346">
            <v>0</v>
          </cell>
        </row>
        <row r="347">
          <cell r="A347" t="str">
            <v>Lilo of 220kv DC Ara-Pusauli at Dumraon TL Line-1</v>
          </cell>
          <cell r="B347">
            <v>5</v>
          </cell>
          <cell r="C347" t="str">
            <v>9/6</v>
          </cell>
          <cell r="D347" t="str">
            <v>DA+0</v>
          </cell>
          <cell r="E347">
            <v>43590</v>
          </cell>
          <cell r="F347" t="str">
            <v>Ansarul Haque</v>
          </cell>
          <cell r="G347">
            <v>1790.09</v>
          </cell>
          <cell r="H347">
            <v>2410.63</v>
          </cell>
          <cell r="I347">
            <v>268.39999999999998</v>
          </cell>
          <cell r="J347">
            <v>4469.12</v>
          </cell>
          <cell r="K347">
            <v>43609</v>
          </cell>
          <cell r="L347">
            <v>0</v>
          </cell>
          <cell r="M347">
            <v>0</v>
          </cell>
          <cell r="N347">
            <v>0</v>
          </cell>
          <cell r="O347">
            <v>0</v>
          </cell>
        </row>
        <row r="348">
          <cell r="A348" t="str">
            <v>Lilo of 220kv DC Ara-Pusauli at Dumraon TL Line-1</v>
          </cell>
          <cell r="B348">
            <v>8</v>
          </cell>
          <cell r="C348" t="str">
            <v>9/7</v>
          </cell>
          <cell r="D348" t="str">
            <v>DA+0</v>
          </cell>
          <cell r="E348">
            <v>43592</v>
          </cell>
          <cell r="F348" t="str">
            <v>Ansarul Haque</v>
          </cell>
          <cell r="G348">
            <v>1790.09</v>
          </cell>
          <cell r="H348">
            <v>2410.63</v>
          </cell>
          <cell r="I348">
            <v>268.39999999999998</v>
          </cell>
          <cell r="J348">
            <v>4469.12</v>
          </cell>
          <cell r="K348">
            <v>43613</v>
          </cell>
          <cell r="L348">
            <v>0</v>
          </cell>
          <cell r="M348">
            <v>0</v>
          </cell>
          <cell r="N348">
            <v>0</v>
          </cell>
          <cell r="O348">
            <v>0</v>
          </cell>
        </row>
        <row r="349">
          <cell r="A349" t="str">
            <v>Lilo of 220kv DC Ara-Pusauli at Dumraon TL Line-1</v>
          </cell>
          <cell r="B349">
            <v>9</v>
          </cell>
          <cell r="C349" t="str">
            <v>9/8</v>
          </cell>
          <cell r="D349" t="str">
            <v>DA+0</v>
          </cell>
          <cell r="E349">
            <v>43593</v>
          </cell>
          <cell r="F349" t="str">
            <v>Ansarul Haque</v>
          </cell>
          <cell r="G349">
            <v>1790.09</v>
          </cell>
          <cell r="H349">
            <v>2410.63</v>
          </cell>
          <cell r="I349">
            <v>268.39999999999998</v>
          </cell>
          <cell r="J349">
            <v>4469.12</v>
          </cell>
          <cell r="K349">
            <v>43609</v>
          </cell>
          <cell r="L349">
            <v>0</v>
          </cell>
          <cell r="M349">
            <v>0</v>
          </cell>
          <cell r="N349">
            <v>0</v>
          </cell>
          <cell r="O349">
            <v>0</v>
          </cell>
        </row>
        <row r="350">
          <cell r="A350" t="str">
            <v>Lilo of 220kv DC Ara-Pusauli at Dumraon TL Line-1</v>
          </cell>
          <cell r="B350">
            <v>12</v>
          </cell>
          <cell r="C350" t="str">
            <v>9/9</v>
          </cell>
          <cell r="D350" t="str">
            <v>DA+0</v>
          </cell>
          <cell r="E350">
            <v>43595</v>
          </cell>
          <cell r="F350" t="str">
            <v>Ansarul Haque</v>
          </cell>
          <cell r="G350">
            <v>1790.09</v>
          </cell>
          <cell r="H350">
            <v>2410.63</v>
          </cell>
          <cell r="I350">
            <v>268.39999999999998</v>
          </cell>
          <cell r="J350">
            <v>4469.12</v>
          </cell>
          <cell r="K350">
            <v>43609</v>
          </cell>
          <cell r="L350">
            <v>0</v>
          </cell>
          <cell r="M350">
            <v>0</v>
          </cell>
          <cell r="N350">
            <v>0</v>
          </cell>
          <cell r="O350">
            <v>0</v>
          </cell>
        </row>
        <row r="351">
          <cell r="A351" t="str">
            <v>Lilo of 220kv DC Ara-Pusauli at Dumraon TL Line-1</v>
          </cell>
          <cell r="B351">
            <v>10</v>
          </cell>
          <cell r="C351" t="str">
            <v>9/10</v>
          </cell>
          <cell r="D351" t="str">
            <v>DA+0</v>
          </cell>
          <cell r="E351">
            <v>43594</v>
          </cell>
          <cell r="F351" t="str">
            <v>Ansarul Haque</v>
          </cell>
          <cell r="G351">
            <v>1790.09</v>
          </cell>
          <cell r="H351">
            <v>2410.63</v>
          </cell>
          <cell r="I351">
            <v>268.39999999999998</v>
          </cell>
          <cell r="J351">
            <v>4469.12</v>
          </cell>
          <cell r="K351">
            <v>43609</v>
          </cell>
          <cell r="L351">
            <v>0</v>
          </cell>
          <cell r="M351">
            <v>0</v>
          </cell>
          <cell r="N351">
            <v>0</v>
          </cell>
          <cell r="O351">
            <v>0</v>
          </cell>
        </row>
        <row r="352">
          <cell r="A352" t="str">
            <v>Lilo of 220kv DC Ara-Pusauli at Dumraon TL Line-1</v>
          </cell>
          <cell r="B352">
            <v>14</v>
          </cell>
          <cell r="C352" t="str">
            <v>9/11</v>
          </cell>
          <cell r="D352" t="str">
            <v>DA+0</v>
          </cell>
          <cell r="E352">
            <v>43597</v>
          </cell>
          <cell r="F352" t="str">
            <v>Ansarul Haque</v>
          </cell>
          <cell r="G352">
            <v>1790.09</v>
          </cell>
          <cell r="H352">
            <v>2410.63</v>
          </cell>
          <cell r="I352">
            <v>268.39999999999998</v>
          </cell>
          <cell r="J352">
            <v>4469.12</v>
          </cell>
          <cell r="K352">
            <v>43609</v>
          </cell>
          <cell r="L352">
            <v>0</v>
          </cell>
          <cell r="M352">
            <v>0</v>
          </cell>
          <cell r="N352">
            <v>0</v>
          </cell>
          <cell r="O352">
            <v>0</v>
          </cell>
        </row>
        <row r="353">
          <cell r="A353" t="str">
            <v>Lilo of 220kv DC Ara-Pusauli at Dumraon TL Line-1</v>
          </cell>
          <cell r="B353">
            <v>23</v>
          </cell>
          <cell r="C353" t="str">
            <v>10/0</v>
          </cell>
          <cell r="D353" t="str">
            <v>DC+0</v>
          </cell>
          <cell r="E353">
            <v>43607</v>
          </cell>
          <cell r="F353" t="str">
            <v>Ansarul Haque</v>
          </cell>
          <cell r="G353">
            <v>2419.84</v>
          </cell>
          <cell r="H353">
            <v>4306.12</v>
          </cell>
          <cell r="I353">
            <v>310.97000000000003</v>
          </cell>
          <cell r="J353">
            <v>7036.93</v>
          </cell>
          <cell r="K353">
            <v>43609</v>
          </cell>
          <cell r="L353">
            <v>0</v>
          </cell>
          <cell r="M353">
            <v>0</v>
          </cell>
          <cell r="N353">
            <v>0</v>
          </cell>
          <cell r="O353">
            <v>0</v>
          </cell>
        </row>
        <row r="354">
          <cell r="A354" t="str">
            <v>Lilo of 220kv DC Ara-Pusauli at Dumraon TL Line-1</v>
          </cell>
          <cell r="B354">
            <v>17</v>
          </cell>
          <cell r="C354" t="str">
            <v>10/1</v>
          </cell>
          <cell r="D354" t="str">
            <v>DA+0</v>
          </cell>
          <cell r="E354">
            <v>43600</v>
          </cell>
          <cell r="F354" t="str">
            <v>Ansarul Haque</v>
          </cell>
          <cell r="G354">
            <v>1790.09</v>
          </cell>
          <cell r="H354">
            <v>2410.63</v>
          </cell>
          <cell r="I354">
            <v>268.39999999999998</v>
          </cell>
          <cell r="J354">
            <v>4469.12</v>
          </cell>
          <cell r="K354">
            <v>43609</v>
          </cell>
          <cell r="L354">
            <v>0</v>
          </cell>
          <cell r="M354">
            <v>0</v>
          </cell>
          <cell r="N354">
            <v>0</v>
          </cell>
          <cell r="O354">
            <v>0</v>
          </cell>
        </row>
        <row r="355">
          <cell r="A355" t="str">
            <v>Lilo of 220kv DC Ara-Pusauli at Dumraon TL Line-1</v>
          </cell>
          <cell r="B355">
            <v>19</v>
          </cell>
          <cell r="C355" t="str">
            <v>10/2</v>
          </cell>
          <cell r="D355" t="str">
            <v>DA+0</v>
          </cell>
          <cell r="E355">
            <v>43601</v>
          </cell>
          <cell r="F355" t="str">
            <v>Ansarul Haque</v>
          </cell>
          <cell r="G355">
            <v>1790.09</v>
          </cell>
          <cell r="H355">
            <v>2410.63</v>
          </cell>
          <cell r="I355">
            <v>268.39999999999998</v>
          </cell>
          <cell r="J355">
            <v>4469.12</v>
          </cell>
          <cell r="K355">
            <v>43609</v>
          </cell>
          <cell r="L355">
            <v>0</v>
          </cell>
          <cell r="M355">
            <v>0</v>
          </cell>
          <cell r="N355">
            <v>0</v>
          </cell>
          <cell r="O355">
            <v>0</v>
          </cell>
        </row>
        <row r="356">
          <cell r="A356" t="str">
            <v>Lilo of 220kv DC Ara-Pusauli at Dumraon TL Line-1</v>
          </cell>
          <cell r="B356">
            <v>21</v>
          </cell>
          <cell r="C356" t="str">
            <v>10/3</v>
          </cell>
          <cell r="D356" t="str">
            <v>DA+0</v>
          </cell>
          <cell r="E356">
            <v>43605</v>
          </cell>
          <cell r="F356" t="str">
            <v>Ansarul Haque</v>
          </cell>
          <cell r="G356">
            <v>1790.09</v>
          </cell>
          <cell r="H356">
            <v>2410.63</v>
          </cell>
          <cell r="I356">
            <v>268.39999999999998</v>
          </cell>
          <cell r="J356">
            <v>4469.12</v>
          </cell>
          <cell r="K356">
            <v>43609</v>
          </cell>
          <cell r="L356">
            <v>0</v>
          </cell>
          <cell r="M356">
            <v>0</v>
          </cell>
          <cell r="N356">
            <v>0</v>
          </cell>
          <cell r="O356">
            <v>0</v>
          </cell>
        </row>
        <row r="357">
          <cell r="A357" t="str">
            <v>Lilo of 220kv DC Ara-Pusauli at Dumraon TL Line-1</v>
          </cell>
          <cell r="B357">
            <v>28</v>
          </cell>
          <cell r="C357" t="str">
            <v>11/0</v>
          </cell>
          <cell r="D357" t="str">
            <v>DD+0</v>
          </cell>
          <cell r="E357">
            <v>43611</v>
          </cell>
          <cell r="F357" t="str">
            <v>Ansarul Haque</v>
          </cell>
          <cell r="G357">
            <v>3603.65</v>
          </cell>
          <cell r="H357">
            <v>4792.1000000000004</v>
          </cell>
          <cell r="I357">
            <v>383.11</v>
          </cell>
          <cell r="J357">
            <v>8778.86</v>
          </cell>
          <cell r="K357">
            <v>43613</v>
          </cell>
          <cell r="L357">
            <v>0</v>
          </cell>
          <cell r="M357">
            <v>0</v>
          </cell>
          <cell r="N357">
            <v>0</v>
          </cell>
          <cell r="O357">
            <v>0</v>
          </cell>
        </row>
        <row r="358">
          <cell r="A358" t="str">
            <v>Lilo of 220kv DC Ara-Pusauli at Dumraon TL Line-1</v>
          </cell>
          <cell r="B358">
            <v>0</v>
          </cell>
          <cell r="C358" t="str">
            <v>11/1</v>
          </cell>
          <cell r="D358" t="str">
            <v>GANTRY</v>
          </cell>
          <cell r="E358">
            <v>0</v>
          </cell>
          <cell r="F358">
            <v>0</v>
          </cell>
          <cell r="G358">
            <v>0</v>
          </cell>
          <cell r="H358">
            <v>0</v>
          </cell>
          <cell r="I358">
            <v>0</v>
          </cell>
          <cell r="J358">
            <v>0</v>
          </cell>
          <cell r="K358">
            <v>0</v>
          </cell>
          <cell r="L358">
            <v>0</v>
          </cell>
          <cell r="M358">
            <v>0</v>
          </cell>
          <cell r="N358">
            <v>0</v>
          </cell>
          <cell r="O358">
            <v>0</v>
          </cell>
        </row>
        <row r="359">
          <cell r="A359" t="str">
            <v>Lilo of 220kv DC Ara-Pusauli at Dumraon TL Line-1</v>
          </cell>
          <cell r="B359">
            <v>0</v>
          </cell>
          <cell r="C359" t="str">
            <v>11/2</v>
          </cell>
          <cell r="D359" t="str">
            <v>GANTRY</v>
          </cell>
          <cell r="E359">
            <v>0</v>
          </cell>
          <cell r="F359">
            <v>0</v>
          </cell>
          <cell r="G359">
            <v>0</v>
          </cell>
          <cell r="H359">
            <v>0</v>
          </cell>
          <cell r="I359">
            <v>0</v>
          </cell>
          <cell r="J359">
            <v>0</v>
          </cell>
          <cell r="K359">
            <v>0</v>
          </cell>
          <cell r="L359">
            <v>0</v>
          </cell>
          <cell r="M359">
            <v>0</v>
          </cell>
          <cell r="N359">
            <v>0</v>
          </cell>
          <cell r="O359">
            <v>0</v>
          </cell>
        </row>
        <row r="360">
          <cell r="A360" t="str">
            <v>Lilo of 220kv DC Ara-Pusauli at Dumraon TL Line-1</v>
          </cell>
          <cell r="B360">
            <v>30</v>
          </cell>
          <cell r="C360" t="str">
            <v>12/0</v>
          </cell>
          <cell r="D360" t="str">
            <v>DD+0</v>
          </cell>
          <cell r="E360">
            <v>43614</v>
          </cell>
          <cell r="F360" t="str">
            <v>Ansarul Haque</v>
          </cell>
          <cell r="G360">
            <v>3603.65</v>
          </cell>
          <cell r="H360">
            <v>4792.1000000000004</v>
          </cell>
          <cell r="I360">
            <v>383.11</v>
          </cell>
          <cell r="J360">
            <v>8778.86</v>
          </cell>
          <cell r="K360">
            <v>0</v>
          </cell>
          <cell r="L360">
            <v>0</v>
          </cell>
          <cell r="M360">
            <v>0</v>
          </cell>
          <cell r="N360">
            <v>0</v>
          </cell>
          <cell r="O360">
            <v>0</v>
          </cell>
        </row>
        <row r="361">
          <cell r="A361" t="str">
            <v>Lilo of 220kv DC Ara-Pusauli at Dumraon TL Line-1</v>
          </cell>
          <cell r="B361">
            <v>25</v>
          </cell>
          <cell r="C361" t="str">
            <v>12/1</v>
          </cell>
          <cell r="D361" t="str">
            <v>DA+0</v>
          </cell>
          <cell r="E361">
            <v>43608</v>
          </cell>
          <cell r="F361" t="str">
            <v>Ansarul Haque</v>
          </cell>
          <cell r="G361">
            <v>1790.09</v>
          </cell>
          <cell r="H361">
            <v>2410.63</v>
          </cell>
          <cell r="I361">
            <v>268.39999999999998</v>
          </cell>
          <cell r="J361">
            <v>4469.12</v>
          </cell>
          <cell r="K361">
            <v>43613</v>
          </cell>
          <cell r="L361">
            <v>0</v>
          </cell>
          <cell r="M361">
            <v>0</v>
          </cell>
          <cell r="N361">
            <v>0</v>
          </cell>
          <cell r="O361">
            <v>0</v>
          </cell>
        </row>
        <row r="362">
          <cell r="A362" t="str">
            <v>Lilo of 220kv DC Ara-Pusauli at Dumraon TL Line-1</v>
          </cell>
          <cell r="B362">
            <v>38</v>
          </cell>
          <cell r="C362" t="str">
            <v>12/2</v>
          </cell>
          <cell r="D362" t="str">
            <v>DA+3</v>
          </cell>
          <cell r="E362">
            <v>43638</v>
          </cell>
          <cell r="F362" t="str">
            <v>Ansarul Haque</v>
          </cell>
          <cell r="G362">
            <v>2060.42</v>
          </cell>
          <cell r="H362">
            <v>2809.9300000000003</v>
          </cell>
          <cell r="I362">
            <v>303.47999999999996</v>
          </cell>
          <cell r="J362">
            <v>5173.83</v>
          </cell>
          <cell r="K362">
            <v>0</v>
          </cell>
          <cell r="L362">
            <v>0</v>
          </cell>
          <cell r="M362">
            <v>0</v>
          </cell>
          <cell r="N362">
            <v>0</v>
          </cell>
          <cell r="O362">
            <v>0</v>
          </cell>
        </row>
        <row r="363">
          <cell r="A363" t="str">
            <v>Lilo of 220kv DC Ara-Pusauli at Dumraon TL Line-1</v>
          </cell>
          <cell r="B363">
            <v>32</v>
          </cell>
          <cell r="C363" t="str">
            <v>12/3</v>
          </cell>
          <cell r="D363" t="str">
            <v>DA+0</v>
          </cell>
          <cell r="E363">
            <v>43616</v>
          </cell>
          <cell r="F363" t="str">
            <v>Ansarul Haque</v>
          </cell>
          <cell r="G363">
            <v>1790.09</v>
          </cell>
          <cell r="H363">
            <v>2410.63</v>
          </cell>
          <cell r="I363">
            <v>268.39999999999998</v>
          </cell>
          <cell r="J363">
            <v>4469.12</v>
          </cell>
          <cell r="K363">
            <v>0</v>
          </cell>
          <cell r="L363">
            <v>0</v>
          </cell>
          <cell r="M363">
            <v>0</v>
          </cell>
          <cell r="N363">
            <v>0</v>
          </cell>
          <cell r="O363">
            <v>0</v>
          </cell>
        </row>
        <row r="364">
          <cell r="A364" t="str">
            <v>Lilo of 220kv DC Ara-Pusauli at Dumraon TL Line-1</v>
          </cell>
          <cell r="B364">
            <v>33</v>
          </cell>
          <cell r="C364" t="str">
            <v>12/4</v>
          </cell>
          <cell r="D364" t="str">
            <v>DA+0</v>
          </cell>
          <cell r="E364">
            <v>43620</v>
          </cell>
          <cell r="F364" t="str">
            <v>Ansarul Haque</v>
          </cell>
          <cell r="G364">
            <v>1790.09</v>
          </cell>
          <cell r="H364">
            <v>2410.63</v>
          </cell>
          <cell r="I364">
            <v>268.39999999999998</v>
          </cell>
          <cell r="J364">
            <v>4469.12</v>
          </cell>
          <cell r="K364">
            <v>0</v>
          </cell>
          <cell r="L364">
            <v>0</v>
          </cell>
          <cell r="M364">
            <v>0</v>
          </cell>
          <cell r="N364">
            <v>0</v>
          </cell>
          <cell r="O364">
            <v>0</v>
          </cell>
        </row>
        <row r="365">
          <cell r="A365" t="str">
            <v>Lilo of 220kv DC Ara-Pusauli at Dumraon TL Line-1</v>
          </cell>
          <cell r="B365">
            <v>34</v>
          </cell>
          <cell r="C365" t="str">
            <v>12/5</v>
          </cell>
          <cell r="D365" t="str">
            <v>DA+0</v>
          </cell>
          <cell r="E365">
            <v>43623</v>
          </cell>
          <cell r="F365" t="str">
            <v>Ansarul Haque</v>
          </cell>
          <cell r="G365">
            <v>1790.09</v>
          </cell>
          <cell r="H365">
            <v>2410.63</v>
          </cell>
          <cell r="I365">
            <v>268.39999999999998</v>
          </cell>
          <cell r="J365">
            <v>4469.12</v>
          </cell>
          <cell r="K365">
            <v>0</v>
          </cell>
          <cell r="L365">
            <v>0</v>
          </cell>
          <cell r="M365">
            <v>0</v>
          </cell>
          <cell r="N365">
            <v>0</v>
          </cell>
          <cell r="O365">
            <v>0</v>
          </cell>
        </row>
        <row r="366">
          <cell r="A366" t="str">
            <v>Lilo of 220kv DC Ara-Pusauli at Dumraon TL Line-1</v>
          </cell>
          <cell r="B366">
            <v>39</v>
          </cell>
          <cell r="C366" t="str">
            <v>12/6</v>
          </cell>
          <cell r="D366" t="str">
            <v>DA+3</v>
          </cell>
          <cell r="E366">
            <v>43639</v>
          </cell>
          <cell r="F366" t="str">
            <v>Ansarul Haque</v>
          </cell>
          <cell r="G366">
            <v>2060.42</v>
          </cell>
          <cell r="H366">
            <v>2809.9300000000003</v>
          </cell>
          <cell r="I366">
            <v>303.47999999999996</v>
          </cell>
          <cell r="J366">
            <v>5173.83</v>
          </cell>
          <cell r="K366">
            <v>0</v>
          </cell>
          <cell r="L366">
            <v>0</v>
          </cell>
          <cell r="M366">
            <v>0</v>
          </cell>
          <cell r="N366">
            <v>0</v>
          </cell>
          <cell r="O366">
            <v>0</v>
          </cell>
        </row>
        <row r="367">
          <cell r="A367" t="str">
            <v>Lilo of 220kv DC Ara-Pusauli at Dumraon TL Line-1</v>
          </cell>
          <cell r="B367">
            <v>35</v>
          </cell>
          <cell r="C367" t="str">
            <v>12/7</v>
          </cell>
          <cell r="D367" t="str">
            <v>DA+0</v>
          </cell>
          <cell r="E367">
            <v>43624</v>
          </cell>
          <cell r="F367" t="str">
            <v>Ansarul Haque</v>
          </cell>
          <cell r="G367">
            <v>1790.09</v>
          </cell>
          <cell r="H367">
            <v>2410.63</v>
          </cell>
          <cell r="I367">
            <v>268.39999999999998</v>
          </cell>
          <cell r="J367">
            <v>4469.12</v>
          </cell>
          <cell r="K367">
            <v>0</v>
          </cell>
          <cell r="L367">
            <v>0</v>
          </cell>
          <cell r="M367">
            <v>0</v>
          </cell>
          <cell r="N367">
            <v>0</v>
          </cell>
          <cell r="O367">
            <v>0</v>
          </cell>
        </row>
        <row r="368">
          <cell r="A368" t="str">
            <v>Lilo of 220kv DC Ara-Pusauli at Dumraon TL Line-1</v>
          </cell>
          <cell r="B368">
            <v>0</v>
          </cell>
          <cell r="C368" t="str">
            <v>12/8</v>
          </cell>
          <cell r="D368" t="str">
            <v>DA+0</v>
          </cell>
          <cell r="E368">
            <v>0</v>
          </cell>
          <cell r="F368">
            <v>0</v>
          </cell>
          <cell r="G368">
            <v>0</v>
          </cell>
          <cell r="H368">
            <v>0</v>
          </cell>
          <cell r="I368">
            <v>0</v>
          </cell>
          <cell r="J368">
            <v>0</v>
          </cell>
          <cell r="K368">
            <v>0</v>
          </cell>
          <cell r="L368">
            <v>0</v>
          </cell>
          <cell r="M368">
            <v>0</v>
          </cell>
          <cell r="N368">
            <v>0</v>
          </cell>
          <cell r="O368">
            <v>0</v>
          </cell>
        </row>
        <row r="369">
          <cell r="A369" t="str">
            <v>Lilo of 220kv DC Ara-Pusauli at Dumraon TL Line-1</v>
          </cell>
          <cell r="B369">
            <v>0</v>
          </cell>
          <cell r="C369" t="str">
            <v>12/9</v>
          </cell>
          <cell r="D369" t="str">
            <v>DA+0</v>
          </cell>
          <cell r="E369">
            <v>0</v>
          </cell>
          <cell r="F369">
            <v>0</v>
          </cell>
          <cell r="G369">
            <v>0</v>
          </cell>
          <cell r="H369">
            <v>0</v>
          </cell>
          <cell r="I369">
            <v>0</v>
          </cell>
          <cell r="J369">
            <v>0</v>
          </cell>
          <cell r="K369">
            <v>0</v>
          </cell>
          <cell r="L369">
            <v>0</v>
          </cell>
          <cell r="M369">
            <v>0</v>
          </cell>
          <cell r="N369">
            <v>0</v>
          </cell>
          <cell r="O369">
            <v>0</v>
          </cell>
        </row>
        <row r="370">
          <cell r="A370" t="str">
            <v>Lilo of 220kv DC Ara-Pusauli at Dumraon TL Line-1</v>
          </cell>
          <cell r="B370">
            <v>0</v>
          </cell>
          <cell r="C370" t="str">
            <v>12/10</v>
          </cell>
          <cell r="D370" t="str">
            <v>DA+0</v>
          </cell>
          <cell r="E370">
            <v>0</v>
          </cell>
          <cell r="F370">
            <v>0</v>
          </cell>
          <cell r="G370">
            <v>0</v>
          </cell>
          <cell r="H370">
            <v>0</v>
          </cell>
          <cell r="I370">
            <v>0</v>
          </cell>
          <cell r="J370">
            <v>0</v>
          </cell>
          <cell r="K370">
            <v>0</v>
          </cell>
          <cell r="L370">
            <v>0</v>
          </cell>
          <cell r="M370">
            <v>0</v>
          </cell>
          <cell r="N370">
            <v>0</v>
          </cell>
          <cell r="O370">
            <v>0</v>
          </cell>
        </row>
        <row r="371">
          <cell r="A371" t="str">
            <v>Lilo of 220kv DC Ara-Pusauli at Dumraon TL Line-1</v>
          </cell>
          <cell r="B371">
            <v>0</v>
          </cell>
          <cell r="C371" t="str">
            <v>12/11</v>
          </cell>
          <cell r="D371" t="str">
            <v>DA+0</v>
          </cell>
          <cell r="E371">
            <v>0</v>
          </cell>
          <cell r="F371">
            <v>0</v>
          </cell>
          <cell r="G371">
            <v>0</v>
          </cell>
          <cell r="H371">
            <v>0</v>
          </cell>
          <cell r="I371">
            <v>0</v>
          </cell>
          <cell r="J371">
            <v>0</v>
          </cell>
          <cell r="K371">
            <v>0</v>
          </cell>
          <cell r="L371">
            <v>0</v>
          </cell>
          <cell r="M371">
            <v>0</v>
          </cell>
          <cell r="N371">
            <v>0</v>
          </cell>
          <cell r="O371">
            <v>0</v>
          </cell>
        </row>
        <row r="372">
          <cell r="A372" t="str">
            <v>Lilo of 220kv DC Ara-Pusauli at Dumraon TL Line-1</v>
          </cell>
          <cell r="B372">
            <v>36</v>
          </cell>
          <cell r="C372" t="str">
            <v>12/12</v>
          </cell>
          <cell r="D372" t="str">
            <v>DA+3</v>
          </cell>
          <cell r="E372">
            <v>43626</v>
          </cell>
          <cell r="F372" t="str">
            <v>Ansarul Haque</v>
          </cell>
          <cell r="G372">
            <v>2060.42</v>
          </cell>
          <cell r="H372">
            <v>2809.9300000000003</v>
          </cell>
          <cell r="I372">
            <v>303.47999999999996</v>
          </cell>
          <cell r="J372">
            <v>5173.83</v>
          </cell>
          <cell r="K372">
            <v>0</v>
          </cell>
          <cell r="L372">
            <v>0</v>
          </cell>
          <cell r="M372">
            <v>0</v>
          </cell>
          <cell r="N372">
            <v>0</v>
          </cell>
          <cell r="O372">
            <v>0</v>
          </cell>
        </row>
        <row r="373">
          <cell r="A373" t="str">
            <v>Lilo of 220kv DC Ara-Pusauli at Dumraon TL Line-1</v>
          </cell>
          <cell r="B373">
            <v>0</v>
          </cell>
          <cell r="C373" t="str">
            <v>13/0</v>
          </cell>
          <cell r="D373" t="str">
            <v>DD+9</v>
          </cell>
          <cell r="E373">
            <v>0</v>
          </cell>
          <cell r="F373">
            <v>0</v>
          </cell>
          <cell r="G373">
            <v>0</v>
          </cell>
          <cell r="H373">
            <v>0</v>
          </cell>
          <cell r="I373">
            <v>0</v>
          </cell>
          <cell r="J373">
            <v>0</v>
          </cell>
          <cell r="K373">
            <v>0</v>
          </cell>
          <cell r="L373">
            <v>0</v>
          </cell>
          <cell r="M373">
            <v>0</v>
          </cell>
          <cell r="N373">
            <v>0</v>
          </cell>
          <cell r="O373">
            <v>0</v>
          </cell>
        </row>
        <row r="374">
          <cell r="A374" t="str">
            <v>Lilo of 220kv DC Ara-Pusauli at Dumraon TL Line-1</v>
          </cell>
          <cell r="B374">
            <v>0</v>
          </cell>
          <cell r="C374" t="str">
            <v>14/0</v>
          </cell>
          <cell r="D374" t="str">
            <v>DD+9</v>
          </cell>
          <cell r="E374">
            <v>0</v>
          </cell>
          <cell r="F374">
            <v>0</v>
          </cell>
          <cell r="G374">
            <v>0</v>
          </cell>
          <cell r="H374">
            <v>0</v>
          </cell>
          <cell r="I374">
            <v>0</v>
          </cell>
          <cell r="J374">
            <v>0</v>
          </cell>
          <cell r="K374">
            <v>0</v>
          </cell>
          <cell r="L374">
            <v>0</v>
          </cell>
          <cell r="M374">
            <v>0</v>
          </cell>
          <cell r="N374">
            <v>0</v>
          </cell>
          <cell r="O374">
            <v>0</v>
          </cell>
        </row>
        <row r="375">
          <cell r="A375" t="str">
            <v>Lilo of 220kv DC Ara-Pusauli at Dumraon TL Line-1</v>
          </cell>
          <cell r="B375">
            <v>0</v>
          </cell>
          <cell r="C375" t="str">
            <v>14/1</v>
          </cell>
          <cell r="D375" t="str">
            <v>DA+0</v>
          </cell>
          <cell r="E375">
            <v>0</v>
          </cell>
          <cell r="F375">
            <v>0</v>
          </cell>
          <cell r="G375">
            <v>0</v>
          </cell>
          <cell r="H375">
            <v>0</v>
          </cell>
          <cell r="I375">
            <v>0</v>
          </cell>
          <cell r="J375">
            <v>0</v>
          </cell>
          <cell r="K375">
            <v>0</v>
          </cell>
          <cell r="L375">
            <v>0</v>
          </cell>
          <cell r="M375">
            <v>0</v>
          </cell>
          <cell r="N375">
            <v>0</v>
          </cell>
          <cell r="O375">
            <v>0</v>
          </cell>
        </row>
        <row r="376">
          <cell r="A376" t="str">
            <v>Lilo of 220kv DC Ara-Pusauli at Dumraon TL Line-1</v>
          </cell>
          <cell r="B376">
            <v>0</v>
          </cell>
          <cell r="C376" t="str">
            <v>14/2</v>
          </cell>
          <cell r="D376" t="str">
            <v>DA+0</v>
          </cell>
          <cell r="E376">
            <v>0</v>
          </cell>
          <cell r="F376">
            <v>0</v>
          </cell>
          <cell r="G376">
            <v>0</v>
          </cell>
          <cell r="H376">
            <v>0</v>
          </cell>
          <cell r="I376">
            <v>0</v>
          </cell>
          <cell r="J376">
            <v>0</v>
          </cell>
          <cell r="K376">
            <v>0</v>
          </cell>
          <cell r="L376">
            <v>0</v>
          </cell>
          <cell r="M376">
            <v>0</v>
          </cell>
          <cell r="N376">
            <v>0</v>
          </cell>
          <cell r="O376">
            <v>0</v>
          </cell>
        </row>
        <row r="377">
          <cell r="A377" t="str">
            <v>Lilo of 220kv DC Ara-Pusauli at Dumraon TL Line-1</v>
          </cell>
          <cell r="B377">
            <v>0</v>
          </cell>
          <cell r="C377" t="str">
            <v>14/3</v>
          </cell>
          <cell r="D377" t="str">
            <v>DA+0</v>
          </cell>
          <cell r="E377">
            <v>0</v>
          </cell>
          <cell r="F377">
            <v>0</v>
          </cell>
          <cell r="G377">
            <v>0</v>
          </cell>
          <cell r="H377">
            <v>0</v>
          </cell>
          <cell r="I377">
            <v>0</v>
          </cell>
          <cell r="J377">
            <v>0</v>
          </cell>
          <cell r="K377">
            <v>0</v>
          </cell>
          <cell r="L377">
            <v>0</v>
          </cell>
          <cell r="M377">
            <v>0</v>
          </cell>
          <cell r="N377">
            <v>0</v>
          </cell>
          <cell r="O377">
            <v>0</v>
          </cell>
        </row>
        <row r="378">
          <cell r="A378" t="str">
            <v>Lilo of 220kv DC Ara-Pusauli at Dumraon TL Line-1</v>
          </cell>
          <cell r="B378">
            <v>37</v>
          </cell>
          <cell r="C378" t="str">
            <v>14/4</v>
          </cell>
          <cell r="D378" t="str">
            <v>DB+0</v>
          </cell>
          <cell r="E378">
            <v>43630</v>
          </cell>
          <cell r="F378" t="str">
            <v>Ansarul Haque</v>
          </cell>
          <cell r="G378">
            <v>2114.23</v>
          </cell>
          <cell r="H378">
            <v>4170.92</v>
          </cell>
          <cell r="I378">
            <v>298.73</v>
          </cell>
          <cell r="J378">
            <v>6583.8799999999992</v>
          </cell>
          <cell r="K378">
            <v>0</v>
          </cell>
          <cell r="L378">
            <v>0</v>
          </cell>
          <cell r="M378">
            <v>0</v>
          </cell>
          <cell r="N378">
            <v>0</v>
          </cell>
          <cell r="O378">
            <v>0</v>
          </cell>
        </row>
        <row r="379">
          <cell r="A379" t="str">
            <v>Lilo of 220kv DC Ara-Pusauli at Dumraon TL Line-1</v>
          </cell>
          <cell r="B379">
            <v>0</v>
          </cell>
          <cell r="C379" t="str">
            <v>15/0</v>
          </cell>
          <cell r="D379" t="str">
            <v>DD+9</v>
          </cell>
          <cell r="E379">
            <v>0</v>
          </cell>
          <cell r="F379">
            <v>0</v>
          </cell>
          <cell r="G379">
            <v>0</v>
          </cell>
          <cell r="H379">
            <v>0</v>
          </cell>
          <cell r="I379">
            <v>0</v>
          </cell>
          <cell r="J379">
            <v>0</v>
          </cell>
          <cell r="K379">
            <v>0</v>
          </cell>
          <cell r="L379">
            <v>0</v>
          </cell>
          <cell r="M379">
            <v>0</v>
          </cell>
          <cell r="N379">
            <v>0</v>
          </cell>
          <cell r="O379">
            <v>0</v>
          </cell>
        </row>
        <row r="380">
          <cell r="A380" t="str">
            <v>Lilo of 220kv DC Ara-Pusauli at Dumraon TL Line-1</v>
          </cell>
          <cell r="B380">
            <v>0</v>
          </cell>
          <cell r="C380" t="str">
            <v>16/0</v>
          </cell>
          <cell r="D380" t="str">
            <v>DD+9</v>
          </cell>
          <cell r="E380">
            <v>0</v>
          </cell>
          <cell r="F380">
            <v>0</v>
          </cell>
          <cell r="G380">
            <v>0</v>
          </cell>
          <cell r="H380">
            <v>0</v>
          </cell>
          <cell r="I380">
            <v>0</v>
          </cell>
          <cell r="J380">
            <v>0</v>
          </cell>
          <cell r="K380">
            <v>0</v>
          </cell>
          <cell r="L380">
            <v>0</v>
          </cell>
          <cell r="M380">
            <v>0</v>
          </cell>
          <cell r="N380">
            <v>0</v>
          </cell>
          <cell r="O380">
            <v>0</v>
          </cell>
        </row>
        <row r="381">
          <cell r="A381" t="str">
            <v>Lilo of 220kv DC Ara-Pusauli at Dumraon TL Line-1</v>
          </cell>
          <cell r="B381">
            <v>0</v>
          </cell>
          <cell r="C381" t="str">
            <v>16/1</v>
          </cell>
          <cell r="D381" t="str">
            <v>DA+0</v>
          </cell>
          <cell r="E381">
            <v>0</v>
          </cell>
          <cell r="F381">
            <v>0</v>
          </cell>
          <cell r="G381">
            <v>0</v>
          </cell>
          <cell r="H381">
            <v>0</v>
          </cell>
          <cell r="I381">
            <v>0</v>
          </cell>
          <cell r="J381">
            <v>0</v>
          </cell>
          <cell r="K381">
            <v>0</v>
          </cell>
          <cell r="L381">
            <v>0</v>
          </cell>
          <cell r="M381">
            <v>0</v>
          </cell>
          <cell r="N381">
            <v>0</v>
          </cell>
          <cell r="O381">
            <v>0</v>
          </cell>
        </row>
        <row r="382">
          <cell r="A382" t="str">
            <v>Lilo of 220kv DC Ara-Pusauli at Dumraon TL Line-1</v>
          </cell>
          <cell r="B382">
            <v>0</v>
          </cell>
          <cell r="C382" t="str">
            <v>16/2</v>
          </cell>
          <cell r="D382" t="str">
            <v>DA+0</v>
          </cell>
          <cell r="E382">
            <v>0</v>
          </cell>
          <cell r="F382">
            <v>0</v>
          </cell>
          <cell r="G382">
            <v>0</v>
          </cell>
          <cell r="H382">
            <v>0</v>
          </cell>
          <cell r="I382">
            <v>0</v>
          </cell>
          <cell r="J382">
            <v>0</v>
          </cell>
          <cell r="K382">
            <v>0</v>
          </cell>
          <cell r="L382">
            <v>0</v>
          </cell>
          <cell r="M382">
            <v>0</v>
          </cell>
          <cell r="N382">
            <v>0</v>
          </cell>
          <cell r="O382">
            <v>0</v>
          </cell>
        </row>
        <row r="383">
          <cell r="A383" t="str">
            <v>Lilo of 220kv DC Ara-Pusauli at Dumraon TL Line-1</v>
          </cell>
          <cell r="B383">
            <v>0</v>
          </cell>
          <cell r="C383" t="str">
            <v>16/3</v>
          </cell>
          <cell r="D383" t="str">
            <v>DA+0</v>
          </cell>
          <cell r="E383">
            <v>0</v>
          </cell>
          <cell r="F383">
            <v>0</v>
          </cell>
          <cell r="G383">
            <v>0</v>
          </cell>
          <cell r="H383">
            <v>0</v>
          </cell>
          <cell r="I383">
            <v>0</v>
          </cell>
          <cell r="J383">
            <v>0</v>
          </cell>
          <cell r="K383">
            <v>0</v>
          </cell>
          <cell r="L383">
            <v>0</v>
          </cell>
          <cell r="M383">
            <v>0</v>
          </cell>
          <cell r="N383">
            <v>0</v>
          </cell>
          <cell r="O383">
            <v>0</v>
          </cell>
        </row>
        <row r="384">
          <cell r="A384" t="str">
            <v>Lilo of 220kv DC Ara-Pusauli at Dumraon TL Line-1</v>
          </cell>
          <cell r="B384">
            <v>0</v>
          </cell>
          <cell r="C384" t="str">
            <v>17/0</v>
          </cell>
          <cell r="D384" t="str">
            <v>DB+0</v>
          </cell>
          <cell r="E384">
            <v>0</v>
          </cell>
          <cell r="F384">
            <v>0</v>
          </cell>
          <cell r="G384">
            <v>0</v>
          </cell>
          <cell r="H384">
            <v>0</v>
          </cell>
          <cell r="I384">
            <v>0</v>
          </cell>
          <cell r="J384">
            <v>0</v>
          </cell>
          <cell r="K384">
            <v>0</v>
          </cell>
          <cell r="L384">
            <v>0</v>
          </cell>
          <cell r="M384">
            <v>0</v>
          </cell>
          <cell r="N384">
            <v>0</v>
          </cell>
          <cell r="O384">
            <v>0</v>
          </cell>
        </row>
        <row r="385">
          <cell r="A385" t="str">
            <v>Lilo of 220kv DC Ara-Pusauli at Dumraon TL Line-1</v>
          </cell>
          <cell r="B385">
            <v>0</v>
          </cell>
          <cell r="C385" t="str">
            <v>17/1</v>
          </cell>
          <cell r="D385" t="str">
            <v>DA+0</v>
          </cell>
          <cell r="E385">
            <v>0</v>
          </cell>
          <cell r="F385">
            <v>0</v>
          </cell>
          <cell r="G385">
            <v>0</v>
          </cell>
          <cell r="H385">
            <v>0</v>
          </cell>
          <cell r="I385">
            <v>0</v>
          </cell>
          <cell r="J385">
            <v>0</v>
          </cell>
          <cell r="K385">
            <v>0</v>
          </cell>
          <cell r="L385">
            <v>0</v>
          </cell>
          <cell r="M385">
            <v>0</v>
          </cell>
          <cell r="N385">
            <v>0</v>
          </cell>
          <cell r="O385">
            <v>0</v>
          </cell>
        </row>
        <row r="386">
          <cell r="A386" t="str">
            <v>Lilo of 220kv DC Ara-Pusauli at Dumraon TL Line-1</v>
          </cell>
          <cell r="B386">
            <v>0</v>
          </cell>
          <cell r="C386" t="str">
            <v>18/0</v>
          </cell>
          <cell r="D386" t="str">
            <v>DD+0</v>
          </cell>
          <cell r="E386">
            <v>0</v>
          </cell>
          <cell r="F386">
            <v>0</v>
          </cell>
          <cell r="G386">
            <v>0</v>
          </cell>
          <cell r="H386">
            <v>0</v>
          </cell>
          <cell r="I386">
            <v>0</v>
          </cell>
          <cell r="J386">
            <v>0</v>
          </cell>
          <cell r="K386">
            <v>0</v>
          </cell>
          <cell r="L386">
            <v>0</v>
          </cell>
          <cell r="M386">
            <v>0</v>
          </cell>
          <cell r="N386">
            <v>0</v>
          </cell>
          <cell r="O386">
            <v>0</v>
          </cell>
        </row>
        <row r="387">
          <cell r="A387" t="str">
            <v>Lilo of 220kv DC Ara-Pusauli at Dumraon TL Line-1</v>
          </cell>
          <cell r="B387">
            <v>0</v>
          </cell>
          <cell r="C387" t="str">
            <v>19/0</v>
          </cell>
          <cell r="D387" t="str">
            <v>DD+0</v>
          </cell>
          <cell r="E387">
            <v>0</v>
          </cell>
          <cell r="F387">
            <v>0</v>
          </cell>
          <cell r="G387">
            <v>0</v>
          </cell>
          <cell r="H387">
            <v>0</v>
          </cell>
          <cell r="I387">
            <v>0</v>
          </cell>
          <cell r="J387">
            <v>0</v>
          </cell>
          <cell r="K387">
            <v>0</v>
          </cell>
          <cell r="L387">
            <v>0</v>
          </cell>
          <cell r="M387">
            <v>0</v>
          </cell>
          <cell r="N387">
            <v>0</v>
          </cell>
          <cell r="O387">
            <v>0</v>
          </cell>
        </row>
        <row r="388">
          <cell r="A388" t="str">
            <v>Lilo of 220kv DC Ara-Pusauli at Dumraon TL Line-1</v>
          </cell>
          <cell r="B388">
            <v>0</v>
          </cell>
          <cell r="C388" t="str">
            <v>MC-3</v>
          </cell>
          <cell r="D388" t="str">
            <v>MC+0</v>
          </cell>
          <cell r="E388">
            <v>0</v>
          </cell>
          <cell r="F388">
            <v>0</v>
          </cell>
          <cell r="G388">
            <v>0</v>
          </cell>
          <cell r="H388">
            <v>0</v>
          </cell>
          <cell r="I388">
            <v>0</v>
          </cell>
          <cell r="J388">
            <v>0</v>
          </cell>
          <cell r="K388">
            <v>0</v>
          </cell>
          <cell r="L388">
            <v>0</v>
          </cell>
          <cell r="M388">
            <v>0</v>
          </cell>
          <cell r="N388">
            <v>0</v>
          </cell>
          <cell r="O388">
            <v>0</v>
          </cell>
        </row>
        <row r="389">
          <cell r="A389" t="str">
            <v>Lilo of 220kv DC Ara-Pusauli at Dumraon TL Line-1</v>
          </cell>
          <cell r="B389">
            <v>0</v>
          </cell>
          <cell r="C389" t="str">
            <v>MC-2</v>
          </cell>
          <cell r="D389" t="str">
            <v>MC+0</v>
          </cell>
          <cell r="E389">
            <v>0</v>
          </cell>
          <cell r="F389">
            <v>0</v>
          </cell>
          <cell r="G389">
            <v>0</v>
          </cell>
          <cell r="H389">
            <v>0</v>
          </cell>
          <cell r="I389">
            <v>0</v>
          </cell>
          <cell r="J389">
            <v>0</v>
          </cell>
          <cell r="K389">
            <v>0</v>
          </cell>
          <cell r="L389">
            <v>0</v>
          </cell>
          <cell r="M389">
            <v>0</v>
          </cell>
          <cell r="N389">
            <v>0</v>
          </cell>
          <cell r="O389">
            <v>0</v>
          </cell>
        </row>
        <row r="390">
          <cell r="A390" t="str">
            <v>Lilo of 220kv DC Ara-Pusauli at Dumraon TL Line-1</v>
          </cell>
          <cell r="B390">
            <v>0</v>
          </cell>
          <cell r="C390" t="str">
            <v>MC-1  (DE)</v>
          </cell>
          <cell r="D390" t="str">
            <v>MC+0</v>
          </cell>
          <cell r="E390">
            <v>0</v>
          </cell>
          <cell r="F390">
            <v>0</v>
          </cell>
          <cell r="G390">
            <v>0</v>
          </cell>
          <cell r="H390">
            <v>0</v>
          </cell>
          <cell r="I390">
            <v>0</v>
          </cell>
          <cell r="J390">
            <v>0</v>
          </cell>
          <cell r="K390">
            <v>0</v>
          </cell>
          <cell r="L390">
            <v>0</v>
          </cell>
          <cell r="M390">
            <v>0</v>
          </cell>
          <cell r="N390">
            <v>0</v>
          </cell>
          <cell r="O390">
            <v>0</v>
          </cell>
        </row>
        <row r="391">
          <cell r="A391" t="str">
            <v>Lilo of 220kv DC Ara-Pusauli at Dumraon TL Line-2</v>
          </cell>
          <cell r="B391">
            <v>0</v>
          </cell>
          <cell r="C391" t="str">
            <v>1/0</v>
          </cell>
          <cell r="D391" t="str">
            <v>DD+0</v>
          </cell>
          <cell r="E391">
            <v>0</v>
          </cell>
          <cell r="F391">
            <v>0</v>
          </cell>
          <cell r="G391">
            <v>0</v>
          </cell>
          <cell r="H391">
            <v>0</v>
          </cell>
          <cell r="I391">
            <v>0</v>
          </cell>
          <cell r="J391">
            <v>0</v>
          </cell>
          <cell r="K391">
            <v>0</v>
          </cell>
          <cell r="L391">
            <v>0</v>
          </cell>
          <cell r="M391">
            <v>0</v>
          </cell>
          <cell r="N391">
            <v>0</v>
          </cell>
          <cell r="O391">
            <v>0</v>
          </cell>
        </row>
        <row r="392">
          <cell r="A392" t="str">
            <v>Lilo of 220kv DC Ara-Pusauli at Dumraon TL Line-2</v>
          </cell>
          <cell r="B392">
            <v>0</v>
          </cell>
          <cell r="C392" t="str">
            <v>2/0</v>
          </cell>
          <cell r="D392" t="str">
            <v>DC+0</v>
          </cell>
          <cell r="E392">
            <v>0</v>
          </cell>
          <cell r="F392">
            <v>0</v>
          </cell>
          <cell r="G392">
            <v>0</v>
          </cell>
          <cell r="H392">
            <v>0</v>
          </cell>
          <cell r="I392">
            <v>0</v>
          </cell>
          <cell r="J392">
            <v>0</v>
          </cell>
          <cell r="K392">
            <v>0</v>
          </cell>
          <cell r="L392">
            <v>0</v>
          </cell>
          <cell r="M392">
            <v>0</v>
          </cell>
          <cell r="N392">
            <v>0</v>
          </cell>
          <cell r="O392">
            <v>0</v>
          </cell>
        </row>
        <row r="393">
          <cell r="A393" t="str">
            <v>Lilo of 220kv DC Ara-Pusauli at Dumraon TL Line-2</v>
          </cell>
          <cell r="B393">
            <v>17</v>
          </cell>
          <cell r="C393" t="str">
            <v>2/1</v>
          </cell>
          <cell r="D393" t="str">
            <v>DA+0</v>
          </cell>
          <cell r="E393">
            <v>43618</v>
          </cell>
          <cell r="F393" t="str">
            <v>Upendra Singh</v>
          </cell>
          <cell r="G393">
            <v>1790.09</v>
          </cell>
          <cell r="H393">
            <v>2410.63</v>
          </cell>
          <cell r="I393">
            <v>268.39999999999998</v>
          </cell>
          <cell r="J393">
            <v>4469.12</v>
          </cell>
          <cell r="K393">
            <v>0</v>
          </cell>
          <cell r="L393">
            <v>0</v>
          </cell>
          <cell r="M393">
            <v>0</v>
          </cell>
          <cell r="N393">
            <v>0</v>
          </cell>
          <cell r="O393">
            <v>0</v>
          </cell>
        </row>
        <row r="394">
          <cell r="A394" t="str">
            <v>Lilo of 220kv DC Ara-Pusauli at Dumraon TL Line-2</v>
          </cell>
          <cell r="B394">
            <v>14</v>
          </cell>
          <cell r="C394" t="str">
            <v>3/0</v>
          </cell>
          <cell r="D394" t="str">
            <v>DC+0</v>
          </cell>
          <cell r="E394">
            <v>43616</v>
          </cell>
          <cell r="F394" t="str">
            <v>Upendra Singh</v>
          </cell>
          <cell r="G394">
            <v>2419.84</v>
          </cell>
          <cell r="H394">
            <v>4306.12</v>
          </cell>
          <cell r="I394">
            <v>310.97000000000003</v>
          </cell>
          <cell r="J394">
            <v>7036.93</v>
          </cell>
          <cell r="K394">
            <v>0</v>
          </cell>
          <cell r="L394">
            <v>0</v>
          </cell>
          <cell r="M394">
            <v>0</v>
          </cell>
          <cell r="N394">
            <v>0</v>
          </cell>
          <cell r="O394">
            <v>0</v>
          </cell>
        </row>
        <row r="395">
          <cell r="A395" t="str">
            <v>Lilo of 220kv DC Ara-Pusauli at Dumraon TL Line-2</v>
          </cell>
          <cell r="B395">
            <v>19</v>
          </cell>
          <cell r="C395" t="str">
            <v>3/1</v>
          </cell>
          <cell r="D395" t="str">
            <v>DA+0</v>
          </cell>
          <cell r="E395">
            <v>43620</v>
          </cell>
          <cell r="F395" t="str">
            <v>Upendra Singh</v>
          </cell>
          <cell r="G395">
            <v>1790.09</v>
          </cell>
          <cell r="H395">
            <v>2410.63</v>
          </cell>
          <cell r="I395">
            <v>268.39999999999998</v>
          </cell>
          <cell r="J395">
            <v>4469.12</v>
          </cell>
          <cell r="K395">
            <v>0</v>
          </cell>
          <cell r="L395">
            <v>0</v>
          </cell>
          <cell r="M395">
            <v>0</v>
          </cell>
          <cell r="N395">
            <v>0</v>
          </cell>
          <cell r="O395">
            <v>0</v>
          </cell>
        </row>
        <row r="396">
          <cell r="A396" t="str">
            <v>Lilo of 220kv DC Ara-Pusauli at Dumraon TL Line-2</v>
          </cell>
          <cell r="B396">
            <v>21</v>
          </cell>
          <cell r="C396" t="str">
            <v>3/2</v>
          </cell>
          <cell r="D396" t="str">
            <v>DA+0</v>
          </cell>
          <cell r="E396">
            <v>43621</v>
          </cell>
          <cell r="F396" t="str">
            <v>Upendra Singh</v>
          </cell>
          <cell r="G396">
            <v>1790.09</v>
          </cell>
          <cell r="H396">
            <v>2410.63</v>
          </cell>
          <cell r="I396">
            <v>268.39999999999998</v>
          </cell>
          <cell r="J396">
            <v>4469.12</v>
          </cell>
          <cell r="K396">
            <v>0</v>
          </cell>
          <cell r="L396">
            <v>0</v>
          </cell>
          <cell r="M396">
            <v>0</v>
          </cell>
          <cell r="N396">
            <v>0</v>
          </cell>
          <cell r="O396">
            <v>0</v>
          </cell>
        </row>
        <row r="397">
          <cell r="A397" t="str">
            <v>Lilo of 220kv DC Ara-Pusauli at Dumraon TL Line-2</v>
          </cell>
          <cell r="B397">
            <v>0</v>
          </cell>
          <cell r="C397" t="str">
            <v>4/0</v>
          </cell>
          <cell r="D397" t="str">
            <v>DD+6</v>
          </cell>
          <cell r="E397">
            <v>0</v>
          </cell>
          <cell r="F397">
            <v>0</v>
          </cell>
          <cell r="G397">
            <v>0</v>
          </cell>
          <cell r="H397">
            <v>0</v>
          </cell>
          <cell r="I397">
            <v>0</v>
          </cell>
          <cell r="J397">
            <v>0</v>
          </cell>
          <cell r="K397">
            <v>0</v>
          </cell>
          <cell r="L397">
            <v>0</v>
          </cell>
          <cell r="M397">
            <v>0</v>
          </cell>
          <cell r="N397">
            <v>0</v>
          </cell>
          <cell r="O397">
            <v>0</v>
          </cell>
        </row>
        <row r="398">
          <cell r="A398" t="str">
            <v>Lilo of 220kv DC Ara-Pusauli at Dumraon TL Line-2</v>
          </cell>
          <cell r="B398">
            <v>0</v>
          </cell>
          <cell r="C398" t="str">
            <v>5/0</v>
          </cell>
          <cell r="D398" t="str">
            <v>DD+6</v>
          </cell>
          <cell r="E398">
            <v>0</v>
          </cell>
          <cell r="F398">
            <v>0</v>
          </cell>
          <cell r="G398">
            <v>0</v>
          </cell>
          <cell r="H398">
            <v>0</v>
          </cell>
          <cell r="I398">
            <v>0</v>
          </cell>
          <cell r="J398">
            <v>0</v>
          </cell>
          <cell r="K398">
            <v>0</v>
          </cell>
          <cell r="L398">
            <v>0</v>
          </cell>
          <cell r="M398">
            <v>0</v>
          </cell>
          <cell r="N398">
            <v>0</v>
          </cell>
          <cell r="O398">
            <v>0</v>
          </cell>
        </row>
        <row r="399">
          <cell r="A399" t="str">
            <v>Lilo of 220kv DC Ara-Pusauli at Dumraon TL Line-2</v>
          </cell>
          <cell r="B399">
            <v>22</v>
          </cell>
          <cell r="C399" t="str">
            <v>6/0</v>
          </cell>
          <cell r="D399" t="str">
            <v>DD+0</v>
          </cell>
          <cell r="E399">
            <v>43623</v>
          </cell>
          <cell r="F399" t="str">
            <v>Upendra Singh</v>
          </cell>
          <cell r="G399">
            <v>3603.65</v>
          </cell>
          <cell r="H399">
            <v>4792.1000000000004</v>
          </cell>
          <cell r="I399">
            <v>383.11</v>
          </cell>
          <cell r="J399">
            <v>8778.86</v>
          </cell>
          <cell r="K399">
            <v>0</v>
          </cell>
          <cell r="L399">
            <v>0</v>
          </cell>
          <cell r="M399">
            <v>0</v>
          </cell>
          <cell r="N399">
            <v>0</v>
          </cell>
          <cell r="O399">
            <v>0</v>
          </cell>
        </row>
        <row r="400">
          <cell r="A400" t="str">
            <v>Lilo of 220kv DC Ara-Pusauli at Dumraon TL Line-2</v>
          </cell>
          <cell r="B400">
            <v>0</v>
          </cell>
          <cell r="C400" t="str">
            <v>6/1</v>
          </cell>
          <cell r="D400" t="str">
            <v>DA+3</v>
          </cell>
          <cell r="E400">
            <v>0</v>
          </cell>
          <cell r="F400">
            <v>0</v>
          </cell>
          <cell r="G400">
            <v>0</v>
          </cell>
          <cell r="H400">
            <v>0</v>
          </cell>
          <cell r="I400">
            <v>0</v>
          </cell>
          <cell r="J400">
            <v>0</v>
          </cell>
          <cell r="K400">
            <v>0</v>
          </cell>
          <cell r="L400">
            <v>0</v>
          </cell>
          <cell r="M400">
            <v>0</v>
          </cell>
          <cell r="N400">
            <v>0</v>
          </cell>
          <cell r="O400">
            <v>0</v>
          </cell>
        </row>
        <row r="401">
          <cell r="A401" t="str">
            <v>Lilo of 220kv DC Ara-Pusauli at Dumraon TL Line-2</v>
          </cell>
          <cell r="B401">
            <v>24</v>
          </cell>
          <cell r="C401" t="str">
            <v>6/2</v>
          </cell>
          <cell r="D401" t="str">
            <v>DA+0</v>
          </cell>
          <cell r="E401">
            <v>43625</v>
          </cell>
          <cell r="F401" t="str">
            <v>Upendra Singh</v>
          </cell>
          <cell r="G401">
            <v>1790.09</v>
          </cell>
          <cell r="H401">
            <v>2410.63</v>
          </cell>
          <cell r="I401">
            <v>268.39999999999998</v>
          </cell>
          <cell r="J401">
            <v>4469.12</v>
          </cell>
          <cell r="K401">
            <v>0</v>
          </cell>
          <cell r="L401">
            <v>0</v>
          </cell>
          <cell r="M401">
            <v>0</v>
          </cell>
          <cell r="N401">
            <v>0</v>
          </cell>
          <cell r="O401">
            <v>0</v>
          </cell>
        </row>
        <row r="402">
          <cell r="A402" t="str">
            <v>Lilo of 220kv DC Ara-Pusauli at Dumraon TL Line-2</v>
          </cell>
          <cell r="B402">
            <v>0</v>
          </cell>
          <cell r="C402" t="str">
            <v>6/3</v>
          </cell>
          <cell r="D402" t="str">
            <v>DA+3</v>
          </cell>
          <cell r="E402">
            <v>0</v>
          </cell>
          <cell r="F402">
            <v>0</v>
          </cell>
          <cell r="G402">
            <v>0</v>
          </cell>
          <cell r="H402">
            <v>0</v>
          </cell>
          <cell r="I402">
            <v>0</v>
          </cell>
          <cell r="J402">
            <v>0</v>
          </cell>
          <cell r="K402">
            <v>0</v>
          </cell>
          <cell r="L402">
            <v>0</v>
          </cell>
          <cell r="M402">
            <v>0</v>
          </cell>
          <cell r="N402">
            <v>0</v>
          </cell>
          <cell r="O402">
            <v>0</v>
          </cell>
        </row>
        <row r="403">
          <cell r="A403" t="str">
            <v>Lilo of 220kv DC Ara-Pusauli at Dumraon TL Line-2</v>
          </cell>
          <cell r="B403">
            <v>25</v>
          </cell>
          <cell r="C403" t="str">
            <v>6/4</v>
          </cell>
          <cell r="D403" t="str">
            <v>DA+0</v>
          </cell>
          <cell r="E403">
            <v>43626</v>
          </cell>
          <cell r="F403" t="str">
            <v>Upendra Singh</v>
          </cell>
          <cell r="G403">
            <v>1790.09</v>
          </cell>
          <cell r="H403">
            <v>2410.63</v>
          </cell>
          <cell r="I403">
            <v>268.39999999999998</v>
          </cell>
          <cell r="J403">
            <v>4469.12</v>
          </cell>
          <cell r="K403">
            <v>0</v>
          </cell>
          <cell r="L403">
            <v>0</v>
          </cell>
          <cell r="M403">
            <v>0</v>
          </cell>
          <cell r="N403">
            <v>0</v>
          </cell>
          <cell r="O403">
            <v>0</v>
          </cell>
        </row>
        <row r="404">
          <cell r="A404" t="str">
            <v>Lilo of 220kv DC Ara-Pusauli at Dumraon TL Line-2</v>
          </cell>
          <cell r="B404">
            <v>0</v>
          </cell>
          <cell r="C404" t="str">
            <v>6/5</v>
          </cell>
          <cell r="D404" t="str">
            <v>DA+3</v>
          </cell>
          <cell r="E404">
            <v>0</v>
          </cell>
          <cell r="F404">
            <v>0</v>
          </cell>
          <cell r="G404">
            <v>0</v>
          </cell>
          <cell r="H404">
            <v>0</v>
          </cell>
          <cell r="I404">
            <v>0</v>
          </cell>
          <cell r="J404">
            <v>0</v>
          </cell>
          <cell r="K404">
            <v>0</v>
          </cell>
          <cell r="L404">
            <v>0</v>
          </cell>
          <cell r="M404">
            <v>0</v>
          </cell>
          <cell r="N404">
            <v>0</v>
          </cell>
          <cell r="O404">
            <v>0</v>
          </cell>
        </row>
        <row r="405">
          <cell r="A405" t="str">
            <v>Lilo of 220kv DC Ara-Pusauli at Dumraon TL Line-2</v>
          </cell>
          <cell r="B405">
            <v>0</v>
          </cell>
          <cell r="C405" t="str">
            <v>6/6</v>
          </cell>
          <cell r="D405" t="str">
            <v>DA+0</v>
          </cell>
          <cell r="E405">
            <v>0</v>
          </cell>
          <cell r="F405">
            <v>0</v>
          </cell>
          <cell r="G405">
            <v>0</v>
          </cell>
          <cell r="H405">
            <v>0</v>
          </cell>
          <cell r="I405">
            <v>0</v>
          </cell>
          <cell r="J405">
            <v>0</v>
          </cell>
          <cell r="K405">
            <v>0</v>
          </cell>
          <cell r="L405">
            <v>0</v>
          </cell>
          <cell r="M405">
            <v>0</v>
          </cell>
          <cell r="N405">
            <v>0</v>
          </cell>
          <cell r="O405">
            <v>0</v>
          </cell>
        </row>
        <row r="406">
          <cell r="A406" t="str">
            <v>Lilo of 220kv DC Ara-Pusauli at Dumraon TL Line-2</v>
          </cell>
          <cell r="B406">
            <v>0</v>
          </cell>
          <cell r="C406" t="str">
            <v>6/7</v>
          </cell>
          <cell r="D406" t="str">
            <v>DA+3</v>
          </cell>
          <cell r="E406">
            <v>0</v>
          </cell>
          <cell r="F406">
            <v>0</v>
          </cell>
          <cell r="G406">
            <v>0</v>
          </cell>
          <cell r="H406">
            <v>0</v>
          </cell>
          <cell r="I406">
            <v>0</v>
          </cell>
          <cell r="J406">
            <v>0</v>
          </cell>
          <cell r="K406">
            <v>0</v>
          </cell>
          <cell r="L406">
            <v>0</v>
          </cell>
          <cell r="M406">
            <v>0</v>
          </cell>
          <cell r="N406">
            <v>0</v>
          </cell>
          <cell r="O406">
            <v>0</v>
          </cell>
        </row>
        <row r="407">
          <cell r="A407" t="str">
            <v>Lilo of 220kv DC Ara-Pusauli at Dumraon TL Line-2</v>
          </cell>
          <cell r="B407">
            <v>0</v>
          </cell>
          <cell r="C407" t="str">
            <v>6/8</v>
          </cell>
          <cell r="D407" t="str">
            <v>DA+0</v>
          </cell>
          <cell r="E407">
            <v>0</v>
          </cell>
          <cell r="F407">
            <v>0</v>
          </cell>
          <cell r="G407">
            <v>0</v>
          </cell>
          <cell r="H407">
            <v>0</v>
          </cell>
          <cell r="I407">
            <v>0</v>
          </cell>
          <cell r="J407">
            <v>0</v>
          </cell>
          <cell r="K407">
            <v>0</v>
          </cell>
          <cell r="L407">
            <v>0</v>
          </cell>
          <cell r="M407">
            <v>0</v>
          </cell>
          <cell r="N407">
            <v>0</v>
          </cell>
          <cell r="O407">
            <v>0</v>
          </cell>
        </row>
        <row r="408">
          <cell r="A408" t="str">
            <v>Lilo of 220kv DC Ara-Pusauli at Dumraon TL Line-2</v>
          </cell>
          <cell r="B408">
            <v>0</v>
          </cell>
          <cell r="C408" t="str">
            <v>6/9</v>
          </cell>
          <cell r="D408" t="str">
            <v>DA+3</v>
          </cell>
          <cell r="E408">
            <v>0</v>
          </cell>
          <cell r="F408">
            <v>0</v>
          </cell>
          <cell r="G408">
            <v>0</v>
          </cell>
          <cell r="H408">
            <v>0</v>
          </cell>
          <cell r="I408">
            <v>0</v>
          </cell>
          <cell r="J408">
            <v>0</v>
          </cell>
          <cell r="K408">
            <v>0</v>
          </cell>
          <cell r="L408">
            <v>0</v>
          </cell>
          <cell r="M408">
            <v>0</v>
          </cell>
          <cell r="N408">
            <v>0</v>
          </cell>
          <cell r="O408">
            <v>0</v>
          </cell>
        </row>
        <row r="409">
          <cell r="A409" t="str">
            <v>Lilo of 220kv DC Ara-Pusauli at Dumraon TL Line-2</v>
          </cell>
          <cell r="B409">
            <v>30</v>
          </cell>
          <cell r="C409" t="str">
            <v>7/0</v>
          </cell>
          <cell r="D409" t="str">
            <v>DC+0</v>
          </cell>
          <cell r="E409">
            <v>43631</v>
          </cell>
          <cell r="F409" t="str">
            <v>Upendra Singh</v>
          </cell>
          <cell r="G409">
            <v>2419.84</v>
          </cell>
          <cell r="H409">
            <v>4306.12</v>
          </cell>
          <cell r="I409">
            <v>310.97000000000003</v>
          </cell>
          <cell r="J409">
            <v>7036.93</v>
          </cell>
          <cell r="K409">
            <v>0</v>
          </cell>
          <cell r="L409">
            <v>0</v>
          </cell>
          <cell r="M409">
            <v>0</v>
          </cell>
          <cell r="N409">
            <v>0</v>
          </cell>
          <cell r="O409">
            <v>0</v>
          </cell>
        </row>
        <row r="410">
          <cell r="A410" t="str">
            <v>Lilo of 220kv DC Ara-Pusauli at Dumraon TL Line-2</v>
          </cell>
          <cell r="B410">
            <v>0</v>
          </cell>
          <cell r="C410" t="str">
            <v>7/1</v>
          </cell>
          <cell r="D410" t="str">
            <v>DA+0</v>
          </cell>
          <cell r="E410">
            <v>0</v>
          </cell>
          <cell r="F410">
            <v>0</v>
          </cell>
          <cell r="G410">
            <v>0</v>
          </cell>
          <cell r="H410">
            <v>0</v>
          </cell>
          <cell r="I410">
            <v>0</v>
          </cell>
          <cell r="J410">
            <v>0</v>
          </cell>
          <cell r="K410">
            <v>0</v>
          </cell>
          <cell r="L410">
            <v>0</v>
          </cell>
          <cell r="M410">
            <v>0</v>
          </cell>
          <cell r="N410">
            <v>0</v>
          </cell>
          <cell r="O410">
            <v>0</v>
          </cell>
        </row>
        <row r="411">
          <cell r="A411" t="str">
            <v>Lilo of 220kv DC Ara-Pusauli at Dumraon TL Line-2</v>
          </cell>
          <cell r="B411">
            <v>28</v>
          </cell>
          <cell r="C411" t="str">
            <v>8/0</v>
          </cell>
          <cell r="D411" t="str">
            <v>DB+0</v>
          </cell>
          <cell r="E411">
            <v>43628</v>
          </cell>
          <cell r="F411" t="str">
            <v>Upendra Singh</v>
          </cell>
          <cell r="G411">
            <v>2114.23</v>
          </cell>
          <cell r="H411">
            <v>4170.92</v>
          </cell>
          <cell r="I411">
            <v>298.73</v>
          </cell>
          <cell r="J411">
            <v>6583.8799999999992</v>
          </cell>
          <cell r="K411">
            <v>0</v>
          </cell>
          <cell r="L411">
            <v>0</v>
          </cell>
          <cell r="M411">
            <v>0</v>
          </cell>
          <cell r="N411">
            <v>0</v>
          </cell>
          <cell r="O411">
            <v>0</v>
          </cell>
        </row>
        <row r="412">
          <cell r="A412" t="str">
            <v>Lilo of 220kv DC Ara-Pusauli at Dumraon TL Line-2</v>
          </cell>
          <cell r="B412">
            <v>1</v>
          </cell>
          <cell r="C412" t="str">
            <v>8/1</v>
          </cell>
          <cell r="D412" t="str">
            <v>DA+0</v>
          </cell>
          <cell r="E412">
            <v>43593</v>
          </cell>
          <cell r="F412" t="str">
            <v>Raushan</v>
          </cell>
          <cell r="G412">
            <v>1790.09</v>
          </cell>
          <cell r="H412">
            <v>2410.63</v>
          </cell>
          <cell r="I412">
            <v>268.39999999999998</v>
          </cell>
          <cell r="J412">
            <v>4469.12</v>
          </cell>
          <cell r="K412">
            <v>43613</v>
          </cell>
          <cell r="L412">
            <v>0</v>
          </cell>
          <cell r="M412">
            <v>0</v>
          </cell>
          <cell r="N412">
            <v>0</v>
          </cell>
          <cell r="O412">
            <v>0</v>
          </cell>
        </row>
        <row r="413">
          <cell r="A413" t="str">
            <v>Lilo of 220kv DC Ara-Pusauli at Dumraon TL Line-2</v>
          </cell>
          <cell r="B413">
            <v>2</v>
          </cell>
          <cell r="C413" t="str">
            <v>8/2</v>
          </cell>
          <cell r="D413" t="str">
            <v>DA+0</v>
          </cell>
          <cell r="E413">
            <v>43596</v>
          </cell>
          <cell r="F413" t="str">
            <v>Raushan</v>
          </cell>
          <cell r="G413">
            <v>1790.09</v>
          </cell>
          <cell r="H413">
            <v>2410.63</v>
          </cell>
          <cell r="I413">
            <v>268.39999999999998</v>
          </cell>
          <cell r="J413">
            <v>4469.12</v>
          </cell>
          <cell r="K413">
            <v>43613</v>
          </cell>
          <cell r="L413">
            <v>0</v>
          </cell>
          <cell r="M413">
            <v>0</v>
          </cell>
          <cell r="N413">
            <v>0</v>
          </cell>
          <cell r="O413">
            <v>0</v>
          </cell>
        </row>
        <row r="414">
          <cell r="A414" t="str">
            <v>Lilo of 220kv DC Ara-Pusauli at Dumraon TL Line-2</v>
          </cell>
          <cell r="B414">
            <v>0</v>
          </cell>
          <cell r="C414" t="str">
            <v>8/3</v>
          </cell>
          <cell r="D414" t="str">
            <v>DA+3</v>
          </cell>
          <cell r="E414">
            <v>0</v>
          </cell>
          <cell r="F414">
            <v>0</v>
          </cell>
          <cell r="G414">
            <v>0</v>
          </cell>
          <cell r="H414">
            <v>0</v>
          </cell>
          <cell r="I414">
            <v>0</v>
          </cell>
          <cell r="J414">
            <v>0</v>
          </cell>
          <cell r="K414">
            <v>0</v>
          </cell>
          <cell r="L414">
            <v>0</v>
          </cell>
          <cell r="M414">
            <v>0</v>
          </cell>
          <cell r="N414">
            <v>0</v>
          </cell>
          <cell r="O414">
            <v>0</v>
          </cell>
        </row>
        <row r="415">
          <cell r="A415" t="str">
            <v>Lilo of 220kv DC Ara-Pusauli at Dumraon TL Line-2</v>
          </cell>
          <cell r="B415">
            <v>3</v>
          </cell>
          <cell r="C415" t="str">
            <v>8/4</v>
          </cell>
          <cell r="D415" t="str">
            <v>DA+0</v>
          </cell>
          <cell r="E415">
            <v>43598</v>
          </cell>
          <cell r="F415" t="str">
            <v>Raushan</v>
          </cell>
          <cell r="G415">
            <v>1790.09</v>
          </cell>
          <cell r="H415">
            <v>2410.63</v>
          </cell>
          <cell r="I415">
            <v>268.39999999999998</v>
          </cell>
          <cell r="J415">
            <v>4469.12</v>
          </cell>
          <cell r="K415">
            <v>43613</v>
          </cell>
          <cell r="L415">
            <v>0</v>
          </cell>
          <cell r="M415">
            <v>0</v>
          </cell>
          <cell r="N415">
            <v>0</v>
          </cell>
          <cell r="O415">
            <v>0</v>
          </cell>
        </row>
        <row r="416">
          <cell r="A416" t="str">
            <v>Lilo of 220kv DC Ara-Pusauli at Dumraon TL Line-2</v>
          </cell>
          <cell r="B416">
            <v>4</v>
          </cell>
          <cell r="C416" t="str">
            <v>8/5</v>
          </cell>
          <cell r="D416" t="str">
            <v>DA+0</v>
          </cell>
          <cell r="E416">
            <v>43599</v>
          </cell>
          <cell r="F416" t="str">
            <v>Raushan</v>
          </cell>
          <cell r="G416">
            <v>1790.09</v>
          </cell>
          <cell r="H416">
            <v>2410.63</v>
          </cell>
          <cell r="I416">
            <v>268.39999999999998</v>
          </cell>
          <cell r="J416">
            <v>4469.12</v>
          </cell>
          <cell r="K416">
            <v>43613</v>
          </cell>
          <cell r="L416">
            <v>0</v>
          </cell>
          <cell r="M416">
            <v>0</v>
          </cell>
          <cell r="N416">
            <v>0</v>
          </cell>
          <cell r="O416">
            <v>0</v>
          </cell>
        </row>
        <row r="417">
          <cell r="A417" t="str">
            <v>Lilo of 220kv DC Ara-Pusauli at Dumraon TL Line-2</v>
          </cell>
          <cell r="B417">
            <v>0</v>
          </cell>
          <cell r="C417" t="str">
            <v>8/6</v>
          </cell>
          <cell r="D417" t="str">
            <v>DA+0</v>
          </cell>
          <cell r="E417">
            <v>0</v>
          </cell>
          <cell r="F417">
            <v>0</v>
          </cell>
          <cell r="G417">
            <v>0</v>
          </cell>
          <cell r="H417">
            <v>0</v>
          </cell>
          <cell r="I417">
            <v>0</v>
          </cell>
          <cell r="J417">
            <v>0</v>
          </cell>
          <cell r="K417">
            <v>0</v>
          </cell>
          <cell r="L417">
            <v>0</v>
          </cell>
          <cell r="M417">
            <v>0</v>
          </cell>
          <cell r="N417">
            <v>0</v>
          </cell>
          <cell r="O417">
            <v>0</v>
          </cell>
        </row>
        <row r="418">
          <cell r="A418" t="str">
            <v>Lilo of 220kv DC Ara-Pusauli at Dumraon TL Line-2</v>
          </cell>
          <cell r="B418">
            <v>5</v>
          </cell>
          <cell r="C418" t="str">
            <v>8/7</v>
          </cell>
          <cell r="D418" t="str">
            <v>DA+0</v>
          </cell>
          <cell r="E418">
            <v>43600</v>
          </cell>
          <cell r="F418" t="str">
            <v>Raushan</v>
          </cell>
          <cell r="G418">
            <v>1790.09</v>
          </cell>
          <cell r="H418">
            <v>2410.63</v>
          </cell>
          <cell r="I418">
            <v>268.39999999999998</v>
          </cell>
          <cell r="J418">
            <v>4469.12</v>
          </cell>
          <cell r="K418">
            <v>43613</v>
          </cell>
          <cell r="L418">
            <v>0</v>
          </cell>
          <cell r="M418">
            <v>0</v>
          </cell>
          <cell r="N418">
            <v>0</v>
          </cell>
          <cell r="O418">
            <v>0</v>
          </cell>
        </row>
        <row r="419">
          <cell r="A419" t="str">
            <v>Lilo of 220kv DC Ara-Pusauli at Dumraon TL Line-2</v>
          </cell>
          <cell r="B419">
            <v>6</v>
          </cell>
          <cell r="C419" t="str">
            <v>8/8</v>
          </cell>
          <cell r="D419" t="str">
            <v>DA+0</v>
          </cell>
          <cell r="E419">
            <v>43603</v>
          </cell>
          <cell r="F419" t="str">
            <v>Raushan</v>
          </cell>
          <cell r="G419">
            <v>1790.09</v>
          </cell>
          <cell r="H419">
            <v>2410.63</v>
          </cell>
          <cell r="I419">
            <v>268.39999999999998</v>
          </cell>
          <cell r="J419">
            <v>4469.12</v>
          </cell>
          <cell r="K419">
            <v>43613</v>
          </cell>
          <cell r="L419">
            <v>0</v>
          </cell>
          <cell r="M419">
            <v>0</v>
          </cell>
          <cell r="N419">
            <v>0</v>
          </cell>
          <cell r="O419">
            <v>0</v>
          </cell>
        </row>
        <row r="420">
          <cell r="A420" t="str">
            <v>Lilo of 220kv DC Ara-Pusauli at Dumraon TL Line-2</v>
          </cell>
          <cell r="B420">
            <v>7</v>
          </cell>
          <cell r="C420" t="str">
            <v>8/9</v>
          </cell>
          <cell r="D420" t="str">
            <v>DA+0</v>
          </cell>
          <cell r="E420">
            <v>43604</v>
          </cell>
          <cell r="F420" t="str">
            <v>Raushan</v>
          </cell>
          <cell r="G420">
            <v>1790.09</v>
          </cell>
          <cell r="H420">
            <v>2410.63</v>
          </cell>
          <cell r="I420">
            <v>268.39999999999998</v>
          </cell>
          <cell r="J420">
            <v>4469.12</v>
          </cell>
          <cell r="K420">
            <v>43613</v>
          </cell>
          <cell r="L420">
            <v>0</v>
          </cell>
          <cell r="M420">
            <v>0</v>
          </cell>
          <cell r="N420">
            <v>0</v>
          </cell>
          <cell r="O420">
            <v>0</v>
          </cell>
        </row>
        <row r="421">
          <cell r="A421" t="str">
            <v>Lilo of 220kv DC Ara-Pusauli at Dumraon TL Line-2</v>
          </cell>
          <cell r="B421">
            <v>8</v>
          </cell>
          <cell r="C421" t="str">
            <v>8/10</v>
          </cell>
          <cell r="D421" t="str">
            <v>DA+0</v>
          </cell>
          <cell r="E421">
            <v>43605</v>
          </cell>
          <cell r="F421" t="str">
            <v>Raushan</v>
          </cell>
          <cell r="G421">
            <v>1790.09</v>
          </cell>
          <cell r="H421">
            <v>2410.63</v>
          </cell>
          <cell r="I421">
            <v>268.39999999999998</v>
          </cell>
          <cell r="J421">
            <v>4469.12</v>
          </cell>
          <cell r="K421">
            <v>43613</v>
          </cell>
          <cell r="L421">
            <v>0</v>
          </cell>
          <cell r="M421">
            <v>0</v>
          </cell>
          <cell r="N421">
            <v>0</v>
          </cell>
          <cell r="O421">
            <v>0</v>
          </cell>
        </row>
        <row r="422">
          <cell r="A422" t="str">
            <v>Lilo of 220kv DC Ara-Pusauli at Dumraon TL Line-2</v>
          </cell>
          <cell r="B422">
            <v>9</v>
          </cell>
          <cell r="C422" t="str">
            <v>8/11</v>
          </cell>
          <cell r="D422" t="str">
            <v>DA+0</v>
          </cell>
          <cell r="E422">
            <v>43606</v>
          </cell>
          <cell r="F422" t="str">
            <v>Raushan</v>
          </cell>
          <cell r="G422">
            <v>1790.09</v>
          </cell>
          <cell r="H422">
            <v>2410.63</v>
          </cell>
          <cell r="I422">
            <v>268.39999999999998</v>
          </cell>
          <cell r="J422">
            <v>4469.12</v>
          </cell>
          <cell r="K422">
            <v>43613</v>
          </cell>
          <cell r="L422">
            <v>0</v>
          </cell>
          <cell r="M422">
            <v>0</v>
          </cell>
          <cell r="N422">
            <v>0</v>
          </cell>
          <cell r="O422">
            <v>0</v>
          </cell>
        </row>
        <row r="423">
          <cell r="A423" t="str">
            <v>Lilo of 220kv DC Ara-Pusauli at Dumraon TL Line-2</v>
          </cell>
          <cell r="B423">
            <v>10</v>
          </cell>
          <cell r="C423" t="str">
            <v>8/12</v>
          </cell>
          <cell r="D423" t="str">
            <v>DA+0</v>
          </cell>
          <cell r="E423">
            <v>43607</v>
          </cell>
          <cell r="F423" t="str">
            <v>Raushan</v>
          </cell>
          <cell r="G423">
            <v>1790.09</v>
          </cell>
          <cell r="H423">
            <v>2410.63</v>
          </cell>
          <cell r="I423">
            <v>268.39999999999998</v>
          </cell>
          <cell r="J423">
            <v>4469.12</v>
          </cell>
          <cell r="K423">
            <v>43613</v>
          </cell>
          <cell r="L423">
            <v>0</v>
          </cell>
          <cell r="M423">
            <v>0</v>
          </cell>
          <cell r="N423">
            <v>0</v>
          </cell>
          <cell r="O423">
            <v>0</v>
          </cell>
        </row>
        <row r="424">
          <cell r="A424" t="str">
            <v>Lilo of 220kv DC Ara-Pusauli at Dumraon TL Line-2</v>
          </cell>
          <cell r="B424">
            <v>11</v>
          </cell>
          <cell r="C424" t="str">
            <v>8/13</v>
          </cell>
          <cell r="D424" t="str">
            <v>DA+0</v>
          </cell>
          <cell r="E424">
            <v>43608</v>
          </cell>
          <cell r="F424" t="str">
            <v>Raushan</v>
          </cell>
          <cell r="G424">
            <v>1790.09</v>
          </cell>
          <cell r="H424">
            <v>2410.63</v>
          </cell>
          <cell r="I424">
            <v>268.39999999999998</v>
          </cell>
          <cell r="J424">
            <v>4469.12</v>
          </cell>
          <cell r="K424">
            <v>43613</v>
          </cell>
          <cell r="L424">
            <v>0</v>
          </cell>
          <cell r="M424">
            <v>0</v>
          </cell>
          <cell r="N424">
            <v>0</v>
          </cell>
          <cell r="O424">
            <v>0</v>
          </cell>
        </row>
        <row r="425">
          <cell r="A425" t="str">
            <v>Lilo of 220kv DC Ara-Pusauli at Dumraon TL Line-2</v>
          </cell>
          <cell r="B425">
            <v>12</v>
          </cell>
          <cell r="C425" t="str">
            <v>9/0</v>
          </cell>
          <cell r="D425" t="str">
            <v>DD+0</v>
          </cell>
          <cell r="E425">
            <v>43610</v>
          </cell>
          <cell r="F425" t="str">
            <v>Raushan</v>
          </cell>
          <cell r="G425">
            <v>3603.65</v>
          </cell>
          <cell r="H425">
            <v>4792.1000000000004</v>
          </cell>
          <cell r="I425">
            <v>383.11</v>
          </cell>
          <cell r="J425">
            <v>8778.86</v>
          </cell>
          <cell r="K425">
            <v>43613</v>
          </cell>
          <cell r="L425">
            <v>0</v>
          </cell>
          <cell r="M425">
            <v>0</v>
          </cell>
          <cell r="N425">
            <v>0</v>
          </cell>
          <cell r="O425">
            <v>0</v>
          </cell>
        </row>
        <row r="426">
          <cell r="A426" t="str">
            <v>Lilo of 220kv DC Ara-Pusauli at Dumraon TL Line-2</v>
          </cell>
          <cell r="B426">
            <v>0</v>
          </cell>
          <cell r="C426" t="str">
            <v>GANTRY</v>
          </cell>
          <cell r="D426" t="str">
            <v>GANTRY</v>
          </cell>
          <cell r="E426">
            <v>0</v>
          </cell>
          <cell r="F426">
            <v>0</v>
          </cell>
          <cell r="G426">
            <v>0</v>
          </cell>
          <cell r="H426">
            <v>0</v>
          </cell>
          <cell r="I426">
            <v>0</v>
          </cell>
          <cell r="J426">
            <v>0</v>
          </cell>
          <cell r="K426">
            <v>0</v>
          </cell>
          <cell r="L426">
            <v>0</v>
          </cell>
          <cell r="M426">
            <v>0</v>
          </cell>
          <cell r="N426">
            <v>0</v>
          </cell>
          <cell r="O426">
            <v>0</v>
          </cell>
        </row>
        <row r="427">
          <cell r="A427" t="str">
            <v>Lilo of 220kv DC Ara-Pusauli at Dumraon TL Line-2</v>
          </cell>
          <cell r="B427">
            <v>0</v>
          </cell>
          <cell r="C427" t="str">
            <v>GANTRY</v>
          </cell>
          <cell r="D427" t="str">
            <v>GANTRY</v>
          </cell>
          <cell r="E427">
            <v>0</v>
          </cell>
          <cell r="F427">
            <v>0</v>
          </cell>
          <cell r="G427">
            <v>0</v>
          </cell>
          <cell r="H427">
            <v>0</v>
          </cell>
          <cell r="I427">
            <v>0</v>
          </cell>
          <cell r="J427">
            <v>0</v>
          </cell>
          <cell r="K427">
            <v>0</v>
          </cell>
          <cell r="L427">
            <v>0</v>
          </cell>
          <cell r="M427">
            <v>0</v>
          </cell>
          <cell r="N427">
            <v>0</v>
          </cell>
          <cell r="O427">
            <v>0</v>
          </cell>
        </row>
        <row r="428">
          <cell r="A428" t="str">
            <v>Lilo of 220kv DC Ara-Pusauli at Dumraon TL Line-2</v>
          </cell>
          <cell r="B428">
            <v>13</v>
          </cell>
          <cell r="C428" t="str">
            <v>10/0</v>
          </cell>
          <cell r="D428" t="str">
            <v>DD+0</v>
          </cell>
          <cell r="E428">
            <v>43614</v>
          </cell>
          <cell r="F428" t="str">
            <v>Raushan</v>
          </cell>
          <cell r="G428">
            <v>3603.65</v>
          </cell>
          <cell r="H428">
            <v>4792.1000000000004</v>
          </cell>
          <cell r="I428">
            <v>383.11</v>
          </cell>
          <cell r="J428">
            <v>8778.86</v>
          </cell>
          <cell r="K428">
            <v>0</v>
          </cell>
          <cell r="L428">
            <v>0</v>
          </cell>
          <cell r="M428">
            <v>0</v>
          </cell>
          <cell r="N428">
            <v>0</v>
          </cell>
          <cell r="O428">
            <v>0</v>
          </cell>
        </row>
        <row r="429">
          <cell r="A429" t="str">
            <v>Lilo of 220kv DC Ara-Pusauli at Dumraon TL Line-2</v>
          </cell>
          <cell r="B429">
            <v>15</v>
          </cell>
          <cell r="C429" t="str">
            <v>10/1</v>
          </cell>
          <cell r="D429" t="str">
            <v>DA+0</v>
          </cell>
          <cell r="E429">
            <v>43616</v>
          </cell>
          <cell r="F429" t="str">
            <v>Raushan</v>
          </cell>
          <cell r="G429">
            <v>1790.09</v>
          </cell>
          <cell r="H429">
            <v>2410.63</v>
          </cell>
          <cell r="I429">
            <v>268.39999999999998</v>
          </cell>
          <cell r="J429">
            <v>4469.12</v>
          </cell>
          <cell r="K429">
            <v>0</v>
          </cell>
          <cell r="L429">
            <v>0</v>
          </cell>
          <cell r="M429">
            <v>0</v>
          </cell>
          <cell r="N429">
            <v>0</v>
          </cell>
          <cell r="O429">
            <v>0</v>
          </cell>
        </row>
        <row r="430">
          <cell r="A430" t="str">
            <v>Lilo of 220kv DC Ara-Pusauli at Dumraon TL Line-2</v>
          </cell>
          <cell r="B430">
            <v>16</v>
          </cell>
          <cell r="C430" t="str">
            <v>10/2</v>
          </cell>
          <cell r="D430" t="str">
            <v>DA+0</v>
          </cell>
          <cell r="E430">
            <v>43617</v>
          </cell>
          <cell r="F430" t="str">
            <v>Raushan</v>
          </cell>
          <cell r="G430">
            <v>1790.09</v>
          </cell>
          <cell r="H430">
            <v>2410.63</v>
          </cell>
          <cell r="I430">
            <v>268.39999999999998</v>
          </cell>
          <cell r="J430">
            <v>4469.12</v>
          </cell>
          <cell r="K430">
            <v>0</v>
          </cell>
          <cell r="L430">
            <v>0</v>
          </cell>
          <cell r="M430">
            <v>0</v>
          </cell>
          <cell r="N430">
            <v>0</v>
          </cell>
          <cell r="O430">
            <v>0</v>
          </cell>
        </row>
        <row r="431">
          <cell r="A431" t="str">
            <v>Lilo of 220kv DC Ara-Pusauli at Dumraon TL Line-2</v>
          </cell>
          <cell r="B431">
            <v>18</v>
          </cell>
          <cell r="C431" t="str">
            <v>10/3</v>
          </cell>
          <cell r="D431" t="str">
            <v>DA+0</v>
          </cell>
          <cell r="E431">
            <v>43619</v>
          </cell>
          <cell r="F431" t="str">
            <v>Raushan</v>
          </cell>
          <cell r="G431">
            <v>1790.09</v>
          </cell>
          <cell r="H431">
            <v>2410.63</v>
          </cell>
          <cell r="I431">
            <v>268.39999999999998</v>
          </cell>
          <cell r="J431">
            <v>4469.12</v>
          </cell>
          <cell r="K431">
            <v>0</v>
          </cell>
          <cell r="L431">
            <v>0</v>
          </cell>
          <cell r="M431">
            <v>0</v>
          </cell>
          <cell r="N431">
            <v>0</v>
          </cell>
          <cell r="O431">
            <v>0</v>
          </cell>
        </row>
        <row r="432">
          <cell r="A432" t="str">
            <v>Lilo of 220kv DC Ara-Pusauli at Dumraon TL Line-2</v>
          </cell>
          <cell r="B432">
            <v>31</v>
          </cell>
          <cell r="C432" t="str">
            <v>10/4</v>
          </cell>
          <cell r="D432" t="str">
            <v>DA+3</v>
          </cell>
          <cell r="E432">
            <v>43637</v>
          </cell>
          <cell r="F432" t="str">
            <v>Raushan</v>
          </cell>
          <cell r="G432">
            <v>2060.42</v>
          </cell>
          <cell r="H432">
            <v>2809.9300000000003</v>
          </cell>
          <cell r="I432">
            <v>303.47999999999996</v>
          </cell>
          <cell r="J432">
            <v>5173.83</v>
          </cell>
          <cell r="K432">
            <v>0</v>
          </cell>
          <cell r="L432">
            <v>0</v>
          </cell>
          <cell r="M432">
            <v>0</v>
          </cell>
          <cell r="N432">
            <v>0</v>
          </cell>
          <cell r="O432">
            <v>0</v>
          </cell>
        </row>
        <row r="433">
          <cell r="A433" t="str">
            <v>Lilo of 220kv DC Ara-Pusauli at Dumraon TL Line-2</v>
          </cell>
          <cell r="B433">
            <v>20</v>
          </cell>
          <cell r="C433" t="str">
            <v>10/5</v>
          </cell>
          <cell r="D433" t="str">
            <v>DA+0</v>
          </cell>
          <cell r="E433">
            <v>43620</v>
          </cell>
          <cell r="F433" t="str">
            <v>Raushan</v>
          </cell>
          <cell r="G433">
            <v>1790.09</v>
          </cell>
          <cell r="H433">
            <v>2410.63</v>
          </cell>
          <cell r="I433">
            <v>268.39999999999998</v>
          </cell>
          <cell r="J433">
            <v>4469.12</v>
          </cell>
          <cell r="K433">
            <v>0</v>
          </cell>
          <cell r="L433">
            <v>0</v>
          </cell>
          <cell r="M433">
            <v>0</v>
          </cell>
          <cell r="N433">
            <v>0</v>
          </cell>
          <cell r="O433">
            <v>0</v>
          </cell>
        </row>
        <row r="434">
          <cell r="A434" t="str">
            <v>Lilo of 220kv DC Ara-Pusauli at Dumraon TL Line-2</v>
          </cell>
          <cell r="B434">
            <v>0</v>
          </cell>
          <cell r="C434" t="str">
            <v>10/6</v>
          </cell>
          <cell r="D434" t="str">
            <v>DA+0</v>
          </cell>
          <cell r="E434">
            <v>0</v>
          </cell>
          <cell r="F434">
            <v>0</v>
          </cell>
          <cell r="G434">
            <v>0</v>
          </cell>
          <cell r="H434">
            <v>0</v>
          </cell>
          <cell r="I434">
            <v>0</v>
          </cell>
          <cell r="J434">
            <v>0</v>
          </cell>
          <cell r="K434">
            <v>0</v>
          </cell>
          <cell r="L434">
            <v>0</v>
          </cell>
          <cell r="M434">
            <v>0</v>
          </cell>
          <cell r="N434">
            <v>0</v>
          </cell>
          <cell r="O434">
            <v>0</v>
          </cell>
        </row>
        <row r="435">
          <cell r="A435" t="str">
            <v>Lilo of 220kv DC Ara-Pusauli at Dumraon TL Line-2</v>
          </cell>
          <cell r="B435">
            <v>0</v>
          </cell>
          <cell r="C435" t="str">
            <v>10/7</v>
          </cell>
          <cell r="D435" t="str">
            <v>DA+0</v>
          </cell>
          <cell r="E435">
            <v>0</v>
          </cell>
          <cell r="F435">
            <v>0</v>
          </cell>
          <cell r="G435">
            <v>0</v>
          </cell>
          <cell r="H435">
            <v>0</v>
          </cell>
          <cell r="I435">
            <v>0</v>
          </cell>
          <cell r="J435">
            <v>0</v>
          </cell>
          <cell r="K435">
            <v>0</v>
          </cell>
          <cell r="L435">
            <v>0</v>
          </cell>
          <cell r="M435">
            <v>0</v>
          </cell>
          <cell r="N435">
            <v>0</v>
          </cell>
          <cell r="O435">
            <v>0</v>
          </cell>
        </row>
        <row r="436">
          <cell r="A436" t="str">
            <v>Lilo of 220kv DC Ara-Pusauli at Dumraon TL Line-2</v>
          </cell>
          <cell r="B436">
            <v>0</v>
          </cell>
          <cell r="C436" t="str">
            <v>10/8</v>
          </cell>
          <cell r="D436" t="str">
            <v>DA+0</v>
          </cell>
          <cell r="E436">
            <v>0</v>
          </cell>
          <cell r="F436">
            <v>0</v>
          </cell>
          <cell r="G436">
            <v>0</v>
          </cell>
          <cell r="H436">
            <v>0</v>
          </cell>
          <cell r="I436">
            <v>0</v>
          </cell>
          <cell r="J436">
            <v>0</v>
          </cell>
          <cell r="K436">
            <v>0</v>
          </cell>
          <cell r="L436">
            <v>0</v>
          </cell>
          <cell r="M436">
            <v>0</v>
          </cell>
          <cell r="N436">
            <v>0</v>
          </cell>
          <cell r="O436">
            <v>0</v>
          </cell>
        </row>
        <row r="437">
          <cell r="A437" t="str">
            <v>Lilo of 220kv DC Ara-Pusauli at Dumraon TL Line-2</v>
          </cell>
          <cell r="B437">
            <v>32</v>
          </cell>
          <cell r="C437" t="str">
            <v>10/9</v>
          </cell>
          <cell r="D437" t="str">
            <v>DA+3</v>
          </cell>
          <cell r="E437">
            <v>43639</v>
          </cell>
          <cell r="F437" t="str">
            <v>Raushan</v>
          </cell>
          <cell r="G437">
            <v>2060.42</v>
          </cell>
          <cell r="H437">
            <v>2809.9300000000003</v>
          </cell>
          <cell r="I437">
            <v>303.47999999999996</v>
          </cell>
          <cell r="J437">
            <v>5173.83</v>
          </cell>
          <cell r="K437">
            <v>0</v>
          </cell>
          <cell r="L437">
            <v>0</v>
          </cell>
          <cell r="M437">
            <v>0</v>
          </cell>
          <cell r="N437">
            <v>0</v>
          </cell>
          <cell r="O437">
            <v>0</v>
          </cell>
        </row>
        <row r="438">
          <cell r="A438" t="str">
            <v>Lilo of 220kv DC Ara-Pusauli at Dumraon TL Line-2</v>
          </cell>
          <cell r="B438">
            <v>23</v>
          </cell>
          <cell r="C438" t="str">
            <v>10/10</v>
          </cell>
          <cell r="D438" t="str">
            <v>DA+0</v>
          </cell>
          <cell r="E438">
            <v>43623</v>
          </cell>
          <cell r="F438" t="str">
            <v>Raushan</v>
          </cell>
          <cell r="G438">
            <v>1790.09</v>
          </cell>
          <cell r="H438">
            <v>2410.63</v>
          </cell>
          <cell r="I438">
            <v>268.39999999999998</v>
          </cell>
          <cell r="J438">
            <v>4469.12</v>
          </cell>
          <cell r="K438">
            <v>0</v>
          </cell>
          <cell r="L438">
            <v>0</v>
          </cell>
          <cell r="M438">
            <v>0</v>
          </cell>
          <cell r="N438">
            <v>0</v>
          </cell>
          <cell r="O438">
            <v>0</v>
          </cell>
        </row>
        <row r="439">
          <cell r="A439" t="str">
            <v>Lilo of 220kv DC Ara-Pusauli at Dumraon TL Line-2</v>
          </cell>
          <cell r="B439">
            <v>0</v>
          </cell>
          <cell r="C439" t="str">
            <v>10/11</v>
          </cell>
          <cell r="D439" t="str">
            <v>DA+3</v>
          </cell>
          <cell r="E439">
            <v>0</v>
          </cell>
          <cell r="F439">
            <v>0</v>
          </cell>
          <cell r="G439">
            <v>0</v>
          </cell>
          <cell r="H439">
            <v>0</v>
          </cell>
          <cell r="I439">
            <v>0</v>
          </cell>
          <cell r="J439">
            <v>0</v>
          </cell>
          <cell r="K439">
            <v>0</v>
          </cell>
          <cell r="L439">
            <v>0</v>
          </cell>
          <cell r="M439">
            <v>0</v>
          </cell>
          <cell r="N439">
            <v>0</v>
          </cell>
          <cell r="O439">
            <v>0</v>
          </cell>
        </row>
        <row r="440">
          <cell r="A440" t="str">
            <v>Lilo of 220kv DC Ara-Pusauli at Dumraon TL Line-2</v>
          </cell>
          <cell r="B440">
            <v>0</v>
          </cell>
          <cell r="C440" t="str">
            <v>11/0</v>
          </cell>
          <cell r="D440" t="str">
            <v>DD+6</v>
          </cell>
          <cell r="E440">
            <v>0</v>
          </cell>
          <cell r="F440">
            <v>0</v>
          </cell>
          <cell r="G440">
            <v>0</v>
          </cell>
          <cell r="H440">
            <v>0</v>
          </cell>
          <cell r="I440">
            <v>0</v>
          </cell>
          <cell r="J440">
            <v>0</v>
          </cell>
          <cell r="K440">
            <v>0</v>
          </cell>
          <cell r="L440">
            <v>0</v>
          </cell>
          <cell r="M440">
            <v>0</v>
          </cell>
          <cell r="N440">
            <v>0</v>
          </cell>
          <cell r="O440">
            <v>0</v>
          </cell>
        </row>
        <row r="441">
          <cell r="A441" t="str">
            <v>Lilo of 220kv DC Ara-Pusauli at Dumraon TL Line-2</v>
          </cell>
          <cell r="B441">
            <v>0</v>
          </cell>
          <cell r="C441" t="str">
            <v>12/0</v>
          </cell>
          <cell r="D441" t="str">
            <v>DD+9</v>
          </cell>
          <cell r="E441">
            <v>0</v>
          </cell>
          <cell r="F441">
            <v>0</v>
          </cell>
          <cell r="G441">
            <v>0</v>
          </cell>
          <cell r="H441">
            <v>0</v>
          </cell>
          <cell r="I441">
            <v>0</v>
          </cell>
          <cell r="J441">
            <v>0</v>
          </cell>
          <cell r="K441">
            <v>0</v>
          </cell>
          <cell r="L441">
            <v>0</v>
          </cell>
          <cell r="M441">
            <v>0</v>
          </cell>
          <cell r="N441">
            <v>0</v>
          </cell>
          <cell r="O441">
            <v>0</v>
          </cell>
        </row>
        <row r="442">
          <cell r="A442" t="str">
            <v>Lilo of 220kv DC Ara-Pusauli at Dumraon TL Line-2</v>
          </cell>
          <cell r="B442">
            <v>0</v>
          </cell>
          <cell r="C442" t="str">
            <v>13/0</v>
          </cell>
          <cell r="D442" t="str">
            <v>DD+9</v>
          </cell>
          <cell r="E442">
            <v>0</v>
          </cell>
          <cell r="F442">
            <v>0</v>
          </cell>
          <cell r="G442">
            <v>0</v>
          </cell>
          <cell r="H442">
            <v>0</v>
          </cell>
          <cell r="I442">
            <v>0</v>
          </cell>
          <cell r="J442">
            <v>0</v>
          </cell>
          <cell r="K442">
            <v>0</v>
          </cell>
          <cell r="L442">
            <v>0</v>
          </cell>
          <cell r="M442">
            <v>0</v>
          </cell>
          <cell r="N442">
            <v>0</v>
          </cell>
          <cell r="O442">
            <v>0</v>
          </cell>
        </row>
        <row r="443">
          <cell r="A443" t="str">
            <v>Lilo of 220kv DC Ara-Pusauli at Dumraon TL Line-2</v>
          </cell>
          <cell r="B443">
            <v>27</v>
          </cell>
          <cell r="C443" t="str">
            <v>13/1</v>
          </cell>
          <cell r="D443" t="str">
            <v>DA+0</v>
          </cell>
          <cell r="E443">
            <v>43627</v>
          </cell>
          <cell r="F443" t="str">
            <v>Raushan</v>
          </cell>
          <cell r="G443">
            <v>1790.09</v>
          </cell>
          <cell r="H443">
            <v>2410.63</v>
          </cell>
          <cell r="I443">
            <v>268.39999999999998</v>
          </cell>
          <cell r="J443">
            <v>4469.12</v>
          </cell>
          <cell r="K443">
            <v>0</v>
          </cell>
          <cell r="L443">
            <v>0</v>
          </cell>
          <cell r="M443">
            <v>0</v>
          </cell>
          <cell r="N443">
            <v>0</v>
          </cell>
          <cell r="O443">
            <v>0</v>
          </cell>
        </row>
        <row r="444">
          <cell r="A444" t="str">
            <v>Lilo of 220kv DC Ara-Pusauli at Dumraon TL Line-2</v>
          </cell>
          <cell r="B444">
            <v>26</v>
          </cell>
          <cell r="C444" t="str">
            <v>13/2</v>
          </cell>
          <cell r="D444" t="str">
            <v>DA+0</v>
          </cell>
          <cell r="E444">
            <v>43626</v>
          </cell>
          <cell r="F444" t="str">
            <v>Raushan</v>
          </cell>
          <cell r="G444">
            <v>1790.09</v>
          </cell>
          <cell r="H444">
            <v>2410.63</v>
          </cell>
          <cell r="I444">
            <v>268.39999999999998</v>
          </cell>
          <cell r="J444">
            <v>4469.12</v>
          </cell>
          <cell r="K444">
            <v>0</v>
          </cell>
          <cell r="L444">
            <v>0</v>
          </cell>
          <cell r="M444">
            <v>0</v>
          </cell>
          <cell r="N444">
            <v>0</v>
          </cell>
          <cell r="O444">
            <v>0</v>
          </cell>
        </row>
        <row r="445">
          <cell r="A445" t="str">
            <v>Lilo of 220kv DC Ara-Pusauli at Dumraon TL Line-2</v>
          </cell>
          <cell r="B445">
            <v>0</v>
          </cell>
          <cell r="C445" t="str">
            <v>13/3</v>
          </cell>
          <cell r="D445" t="str">
            <v>DA+0</v>
          </cell>
          <cell r="E445">
            <v>0</v>
          </cell>
          <cell r="F445">
            <v>0</v>
          </cell>
          <cell r="G445">
            <v>0</v>
          </cell>
          <cell r="H445">
            <v>0</v>
          </cell>
          <cell r="I445">
            <v>0</v>
          </cell>
          <cell r="J445">
            <v>0</v>
          </cell>
          <cell r="K445">
            <v>0</v>
          </cell>
          <cell r="L445">
            <v>0</v>
          </cell>
          <cell r="M445">
            <v>0</v>
          </cell>
          <cell r="N445">
            <v>0</v>
          </cell>
          <cell r="O445">
            <v>0</v>
          </cell>
        </row>
        <row r="446">
          <cell r="A446" t="str">
            <v>Lilo of 220kv DC Ara-Pusauli at Dumraon TL Line-2</v>
          </cell>
          <cell r="B446">
            <v>0</v>
          </cell>
          <cell r="C446" t="str">
            <v>14/0</v>
          </cell>
          <cell r="D446" t="str">
            <v>DD+9</v>
          </cell>
          <cell r="E446">
            <v>0</v>
          </cell>
          <cell r="F446">
            <v>0</v>
          </cell>
          <cell r="G446">
            <v>0</v>
          </cell>
          <cell r="H446">
            <v>0</v>
          </cell>
          <cell r="I446">
            <v>0</v>
          </cell>
          <cell r="J446">
            <v>0</v>
          </cell>
          <cell r="K446">
            <v>0</v>
          </cell>
          <cell r="L446">
            <v>0</v>
          </cell>
          <cell r="M446">
            <v>0</v>
          </cell>
          <cell r="N446">
            <v>0</v>
          </cell>
          <cell r="O446">
            <v>0</v>
          </cell>
        </row>
        <row r="447">
          <cell r="A447" t="str">
            <v>Lilo of 220kv DC Ara-Pusauli at Dumraon TL Line-2</v>
          </cell>
          <cell r="B447">
            <v>0</v>
          </cell>
          <cell r="C447" t="str">
            <v>15/0</v>
          </cell>
          <cell r="D447" t="str">
            <v>DD+9</v>
          </cell>
          <cell r="E447">
            <v>0</v>
          </cell>
          <cell r="F447">
            <v>0</v>
          </cell>
          <cell r="G447">
            <v>0</v>
          </cell>
          <cell r="H447">
            <v>0</v>
          </cell>
          <cell r="I447">
            <v>0</v>
          </cell>
          <cell r="J447">
            <v>0</v>
          </cell>
          <cell r="K447">
            <v>0</v>
          </cell>
          <cell r="L447">
            <v>0</v>
          </cell>
          <cell r="M447">
            <v>0</v>
          </cell>
          <cell r="N447">
            <v>0</v>
          </cell>
          <cell r="O447">
            <v>0</v>
          </cell>
        </row>
        <row r="448">
          <cell r="A448" t="str">
            <v>Lilo of 220kv DC Ara-Pusauli at Dumraon TL Line-2</v>
          </cell>
          <cell r="B448">
            <v>0</v>
          </cell>
          <cell r="C448" t="str">
            <v>15/1</v>
          </cell>
          <cell r="D448" t="str">
            <v>DA+0</v>
          </cell>
          <cell r="E448">
            <v>0</v>
          </cell>
          <cell r="F448">
            <v>0</v>
          </cell>
          <cell r="G448">
            <v>0</v>
          </cell>
          <cell r="H448">
            <v>0</v>
          </cell>
          <cell r="I448">
            <v>0</v>
          </cell>
          <cell r="J448">
            <v>0</v>
          </cell>
          <cell r="K448">
            <v>0</v>
          </cell>
          <cell r="L448">
            <v>0</v>
          </cell>
          <cell r="M448">
            <v>0</v>
          </cell>
          <cell r="N448">
            <v>0</v>
          </cell>
          <cell r="O448">
            <v>0</v>
          </cell>
        </row>
        <row r="449">
          <cell r="A449" t="str">
            <v>Lilo of 220kv DC Ara-Pusauli at Dumraon TL Line-2</v>
          </cell>
          <cell r="B449">
            <v>0</v>
          </cell>
          <cell r="C449" t="str">
            <v>15/2</v>
          </cell>
          <cell r="D449" t="str">
            <v>DA+0</v>
          </cell>
          <cell r="E449">
            <v>0</v>
          </cell>
          <cell r="F449">
            <v>0</v>
          </cell>
          <cell r="G449">
            <v>0</v>
          </cell>
          <cell r="H449">
            <v>0</v>
          </cell>
          <cell r="I449">
            <v>0</v>
          </cell>
          <cell r="J449">
            <v>0</v>
          </cell>
          <cell r="K449">
            <v>0</v>
          </cell>
          <cell r="L449">
            <v>0</v>
          </cell>
          <cell r="M449">
            <v>0</v>
          </cell>
          <cell r="N449">
            <v>0</v>
          </cell>
          <cell r="O449">
            <v>0</v>
          </cell>
        </row>
        <row r="450">
          <cell r="A450" t="str">
            <v>Lilo of 220kv DC Ara-Pusauli at Dumraon TL Line-2</v>
          </cell>
          <cell r="B450">
            <v>0</v>
          </cell>
          <cell r="C450" t="str">
            <v>15/3</v>
          </cell>
          <cell r="D450" t="str">
            <v>DA+3</v>
          </cell>
          <cell r="E450">
            <v>0</v>
          </cell>
          <cell r="F450">
            <v>0</v>
          </cell>
          <cell r="G450">
            <v>0</v>
          </cell>
          <cell r="H450">
            <v>0</v>
          </cell>
          <cell r="I450">
            <v>0</v>
          </cell>
          <cell r="J450">
            <v>0</v>
          </cell>
          <cell r="K450">
            <v>0</v>
          </cell>
          <cell r="L450">
            <v>0</v>
          </cell>
          <cell r="M450">
            <v>0</v>
          </cell>
          <cell r="N450">
            <v>0</v>
          </cell>
          <cell r="O450">
            <v>0</v>
          </cell>
        </row>
        <row r="451">
          <cell r="A451" t="str">
            <v>Lilo of 220kv DC Ara-Pusauli at Dumraon TL Line-2</v>
          </cell>
          <cell r="B451">
            <v>0</v>
          </cell>
          <cell r="C451" t="str">
            <v>16/0</v>
          </cell>
          <cell r="D451" t="str">
            <v>DD+3</v>
          </cell>
          <cell r="E451">
            <v>0</v>
          </cell>
          <cell r="F451">
            <v>0</v>
          </cell>
          <cell r="G451">
            <v>0</v>
          </cell>
          <cell r="H451">
            <v>0</v>
          </cell>
          <cell r="I451">
            <v>0</v>
          </cell>
          <cell r="J451">
            <v>0</v>
          </cell>
          <cell r="K451">
            <v>0</v>
          </cell>
          <cell r="L451">
            <v>0</v>
          </cell>
          <cell r="M451">
            <v>0</v>
          </cell>
          <cell r="N451">
            <v>0</v>
          </cell>
          <cell r="O451">
            <v>0</v>
          </cell>
        </row>
        <row r="452">
          <cell r="A452" t="str">
            <v>Lilo of 220kv DC Ara-Pusauli at Dumraon TL Line-2</v>
          </cell>
          <cell r="B452">
            <v>0</v>
          </cell>
          <cell r="C452" t="str">
            <v>17/0</v>
          </cell>
          <cell r="D452" t="str">
            <v>DD+0</v>
          </cell>
          <cell r="E452">
            <v>0</v>
          </cell>
          <cell r="F452">
            <v>0</v>
          </cell>
          <cell r="G452">
            <v>0</v>
          </cell>
          <cell r="H452">
            <v>0</v>
          </cell>
          <cell r="I452">
            <v>0</v>
          </cell>
          <cell r="J452">
            <v>0</v>
          </cell>
          <cell r="K452">
            <v>0</v>
          </cell>
          <cell r="L452">
            <v>0</v>
          </cell>
          <cell r="M452">
            <v>0</v>
          </cell>
          <cell r="N452">
            <v>0</v>
          </cell>
          <cell r="O452">
            <v>0</v>
          </cell>
        </row>
        <row r="453">
          <cell r="A453" t="str">
            <v>Lilo of 220kv DC Ara-Pusauli at Dumraon TL Line-2</v>
          </cell>
          <cell r="B453">
            <v>0</v>
          </cell>
          <cell r="C453" t="str">
            <v>17/1</v>
          </cell>
          <cell r="D453" t="str">
            <v>DA+0</v>
          </cell>
          <cell r="E453">
            <v>0</v>
          </cell>
          <cell r="F453">
            <v>0</v>
          </cell>
          <cell r="G453">
            <v>0</v>
          </cell>
          <cell r="H453">
            <v>0</v>
          </cell>
          <cell r="I453">
            <v>0</v>
          </cell>
          <cell r="J453">
            <v>0</v>
          </cell>
          <cell r="K453">
            <v>0</v>
          </cell>
          <cell r="L453">
            <v>0</v>
          </cell>
          <cell r="M453">
            <v>0</v>
          </cell>
          <cell r="N453">
            <v>0</v>
          </cell>
          <cell r="O453">
            <v>0</v>
          </cell>
        </row>
        <row r="454">
          <cell r="A454" t="str">
            <v>Lilo of 220kv DC Ara-Pusauli at Dumraon TL Line-2</v>
          </cell>
          <cell r="B454">
            <v>0</v>
          </cell>
          <cell r="C454" t="str">
            <v>17/2</v>
          </cell>
          <cell r="D454" t="str">
            <v>DA+0</v>
          </cell>
          <cell r="E454">
            <v>0</v>
          </cell>
          <cell r="F454">
            <v>0</v>
          </cell>
          <cell r="G454">
            <v>0</v>
          </cell>
          <cell r="H454">
            <v>0</v>
          </cell>
          <cell r="I454">
            <v>0</v>
          </cell>
          <cell r="J454">
            <v>0</v>
          </cell>
          <cell r="K454">
            <v>0</v>
          </cell>
          <cell r="L454">
            <v>0</v>
          </cell>
          <cell r="M454">
            <v>0</v>
          </cell>
          <cell r="N454">
            <v>0</v>
          </cell>
          <cell r="O454">
            <v>0</v>
          </cell>
        </row>
        <row r="455">
          <cell r="A455" t="str">
            <v>Lilo of 220kv DC Ara-Pusauli at Dumraon TL Line-2</v>
          </cell>
          <cell r="B455">
            <v>29</v>
          </cell>
          <cell r="C455" t="str">
            <v>18/0</v>
          </cell>
          <cell r="D455" t="str">
            <v>DC+0</v>
          </cell>
          <cell r="E455">
            <v>43629</v>
          </cell>
          <cell r="F455" t="str">
            <v>Raushan</v>
          </cell>
          <cell r="G455">
            <v>2419.84</v>
          </cell>
          <cell r="H455">
            <v>4306.12</v>
          </cell>
          <cell r="I455">
            <v>310.97000000000003</v>
          </cell>
          <cell r="J455">
            <v>7036.93</v>
          </cell>
          <cell r="K455">
            <v>0</v>
          </cell>
          <cell r="L455">
            <v>0</v>
          </cell>
          <cell r="M455">
            <v>0</v>
          </cell>
          <cell r="N455">
            <v>0</v>
          </cell>
          <cell r="O455">
            <v>0</v>
          </cell>
        </row>
        <row r="456">
          <cell r="A456" t="str">
            <v>Lilo of 220kv DC Ara-Pusauli at Dumraon TL Line-2</v>
          </cell>
          <cell r="B456">
            <v>0</v>
          </cell>
          <cell r="C456" t="str">
            <v>19/0</v>
          </cell>
          <cell r="D456" t="str">
            <v>DD+0</v>
          </cell>
          <cell r="E456">
            <v>0</v>
          </cell>
          <cell r="F456">
            <v>0</v>
          </cell>
          <cell r="G456">
            <v>0</v>
          </cell>
          <cell r="H456">
            <v>0</v>
          </cell>
          <cell r="I456">
            <v>0</v>
          </cell>
          <cell r="J456">
            <v>0</v>
          </cell>
          <cell r="K456">
            <v>0</v>
          </cell>
          <cell r="L456">
            <v>0</v>
          </cell>
          <cell r="M456">
            <v>0</v>
          </cell>
          <cell r="N456">
            <v>0</v>
          </cell>
          <cell r="O456">
            <v>0</v>
          </cell>
        </row>
        <row r="457">
          <cell r="A457" t="str">
            <v>132KV DC Naubatpur-Masaurhi TL Line</v>
          </cell>
          <cell r="B457">
            <v>0</v>
          </cell>
          <cell r="C457" t="str">
            <v>1/0</v>
          </cell>
          <cell r="D457" t="str">
            <v>MD+0</v>
          </cell>
          <cell r="E457">
            <v>0</v>
          </cell>
          <cell r="F457">
            <v>0</v>
          </cell>
          <cell r="G457">
            <v>0</v>
          </cell>
          <cell r="H457">
            <v>0</v>
          </cell>
          <cell r="I457">
            <v>0</v>
          </cell>
          <cell r="J457">
            <v>0</v>
          </cell>
          <cell r="K457">
            <v>0</v>
          </cell>
          <cell r="L457">
            <v>0</v>
          </cell>
          <cell r="M457">
            <v>0</v>
          </cell>
          <cell r="N457">
            <v>0</v>
          </cell>
          <cell r="O457">
            <v>0</v>
          </cell>
        </row>
        <row r="458">
          <cell r="A458" t="str">
            <v>132KV DC Naubatpur-Masaurhi TL Line</v>
          </cell>
          <cell r="B458">
            <v>0</v>
          </cell>
          <cell r="C458" t="str">
            <v>1A/0</v>
          </cell>
          <cell r="D458" t="str">
            <v>MD+0</v>
          </cell>
          <cell r="E458">
            <v>0</v>
          </cell>
          <cell r="F458">
            <v>0</v>
          </cell>
          <cell r="G458">
            <v>0</v>
          </cell>
          <cell r="H458">
            <v>0</v>
          </cell>
          <cell r="I458">
            <v>0</v>
          </cell>
          <cell r="J458">
            <v>0</v>
          </cell>
          <cell r="K458">
            <v>0</v>
          </cell>
          <cell r="L458">
            <v>0</v>
          </cell>
          <cell r="M458">
            <v>0</v>
          </cell>
          <cell r="N458">
            <v>0</v>
          </cell>
          <cell r="O458">
            <v>0</v>
          </cell>
        </row>
        <row r="459">
          <cell r="A459" t="str">
            <v>132KV DC Naubatpur-Masaurhi TL Line</v>
          </cell>
          <cell r="B459">
            <v>18</v>
          </cell>
          <cell r="C459" t="str">
            <v>1B/0</v>
          </cell>
          <cell r="D459" t="str">
            <v>DD+0</v>
          </cell>
          <cell r="E459">
            <v>43610</v>
          </cell>
          <cell r="F459" t="str">
            <v>Lallan Mehta</v>
          </cell>
          <cell r="G459">
            <v>3603.65</v>
          </cell>
          <cell r="H459">
            <v>4792.1000000000004</v>
          </cell>
          <cell r="I459">
            <v>383.11</v>
          </cell>
          <cell r="J459">
            <v>8778.86</v>
          </cell>
          <cell r="K459">
            <v>0</v>
          </cell>
          <cell r="L459">
            <v>0</v>
          </cell>
          <cell r="M459">
            <v>0</v>
          </cell>
          <cell r="N459">
            <v>0</v>
          </cell>
          <cell r="O459">
            <v>0</v>
          </cell>
        </row>
        <row r="460">
          <cell r="A460" t="str">
            <v>132KV DC Naubatpur-Masaurhi TL Line</v>
          </cell>
          <cell r="B460">
            <v>19</v>
          </cell>
          <cell r="C460" t="str">
            <v>2/0</v>
          </cell>
          <cell r="D460" t="str">
            <v>DD+3</v>
          </cell>
          <cell r="E460">
            <v>43612</v>
          </cell>
          <cell r="F460" t="str">
            <v>Lallan Mehta</v>
          </cell>
          <cell r="G460" t="e">
            <v>#N/A</v>
          </cell>
          <cell r="H460" t="e">
            <v>#N/A</v>
          </cell>
          <cell r="I460" t="e">
            <v>#N/A</v>
          </cell>
          <cell r="J460" t="e">
            <v>#N/A</v>
          </cell>
          <cell r="K460">
            <v>0</v>
          </cell>
          <cell r="L460">
            <v>0</v>
          </cell>
          <cell r="M460">
            <v>0</v>
          </cell>
          <cell r="N460">
            <v>0</v>
          </cell>
          <cell r="O460">
            <v>0</v>
          </cell>
        </row>
        <row r="461">
          <cell r="A461" t="str">
            <v>132KV DC Naubatpur-Masaurhi TL Line</v>
          </cell>
          <cell r="B461">
            <v>0</v>
          </cell>
          <cell r="C461" t="str">
            <v>2/1</v>
          </cell>
          <cell r="D461" t="str">
            <v>DA+6</v>
          </cell>
          <cell r="E461">
            <v>0</v>
          </cell>
          <cell r="F461">
            <v>0</v>
          </cell>
          <cell r="G461">
            <v>0</v>
          </cell>
          <cell r="H461">
            <v>0</v>
          </cell>
          <cell r="I461">
            <v>0</v>
          </cell>
          <cell r="J461">
            <v>0</v>
          </cell>
          <cell r="K461">
            <v>0</v>
          </cell>
          <cell r="L461">
            <v>0</v>
          </cell>
          <cell r="M461">
            <v>0</v>
          </cell>
          <cell r="N461">
            <v>0</v>
          </cell>
          <cell r="O461">
            <v>0</v>
          </cell>
        </row>
        <row r="462">
          <cell r="A462" t="str">
            <v>132KV DC Naubatpur-Masaurhi TL Line</v>
          </cell>
          <cell r="B462">
            <v>0</v>
          </cell>
          <cell r="C462" t="str">
            <v>2/2</v>
          </cell>
          <cell r="D462" t="str">
            <v>DA+6</v>
          </cell>
          <cell r="E462">
            <v>0</v>
          </cell>
          <cell r="F462">
            <v>0</v>
          </cell>
          <cell r="G462">
            <v>0</v>
          </cell>
          <cell r="H462">
            <v>0</v>
          </cell>
          <cell r="I462">
            <v>0</v>
          </cell>
          <cell r="J462">
            <v>0</v>
          </cell>
          <cell r="K462">
            <v>0</v>
          </cell>
          <cell r="L462">
            <v>0</v>
          </cell>
          <cell r="M462">
            <v>0</v>
          </cell>
          <cell r="N462">
            <v>0</v>
          </cell>
          <cell r="O462">
            <v>0</v>
          </cell>
        </row>
        <row r="463">
          <cell r="A463" t="str">
            <v>132KV DC Naubatpur-Masaurhi TL Line</v>
          </cell>
          <cell r="B463">
            <v>17</v>
          </cell>
          <cell r="C463" t="str">
            <v>3/0</v>
          </cell>
          <cell r="D463" t="str">
            <v>DD+0</v>
          </cell>
          <cell r="E463">
            <v>43605</v>
          </cell>
          <cell r="F463" t="str">
            <v>Lallan Mehta</v>
          </cell>
          <cell r="G463">
            <v>3603.65</v>
          </cell>
          <cell r="H463">
            <v>4792.1000000000004</v>
          </cell>
          <cell r="I463">
            <v>383.11</v>
          </cell>
          <cell r="J463">
            <v>8778.86</v>
          </cell>
          <cell r="K463">
            <v>0</v>
          </cell>
          <cell r="L463">
            <v>0</v>
          </cell>
          <cell r="M463">
            <v>0</v>
          </cell>
          <cell r="N463">
            <v>0</v>
          </cell>
          <cell r="O463">
            <v>0</v>
          </cell>
        </row>
        <row r="464">
          <cell r="A464" t="str">
            <v>132KV DC Naubatpur-Masaurhi TL Line</v>
          </cell>
          <cell r="B464">
            <v>16</v>
          </cell>
          <cell r="C464" t="str">
            <v>3/1</v>
          </cell>
          <cell r="D464" t="str">
            <v>DA+0</v>
          </cell>
          <cell r="E464">
            <v>43602</v>
          </cell>
          <cell r="F464" t="str">
            <v>Lallan Mehta</v>
          </cell>
          <cell r="G464">
            <v>1790.09</v>
          </cell>
          <cell r="H464">
            <v>2410.63</v>
          </cell>
          <cell r="I464">
            <v>268.39999999999998</v>
          </cell>
          <cell r="J464">
            <v>4469.12</v>
          </cell>
          <cell r="K464" t="str">
            <v>YES</v>
          </cell>
          <cell r="L464">
            <v>0</v>
          </cell>
          <cell r="M464">
            <v>0</v>
          </cell>
          <cell r="N464">
            <v>0</v>
          </cell>
          <cell r="O464">
            <v>0</v>
          </cell>
        </row>
        <row r="465">
          <cell r="A465" t="str">
            <v>132KV DC Naubatpur-Masaurhi TL Line</v>
          </cell>
          <cell r="B465">
            <v>0</v>
          </cell>
          <cell r="C465" t="str">
            <v>3/2</v>
          </cell>
          <cell r="D465" t="str">
            <v>DA+6</v>
          </cell>
          <cell r="E465">
            <v>0</v>
          </cell>
          <cell r="F465">
            <v>0</v>
          </cell>
          <cell r="G465">
            <v>0</v>
          </cell>
          <cell r="H465">
            <v>0</v>
          </cell>
          <cell r="I465">
            <v>0</v>
          </cell>
          <cell r="J465">
            <v>0</v>
          </cell>
          <cell r="K465">
            <v>0</v>
          </cell>
          <cell r="L465">
            <v>0</v>
          </cell>
          <cell r="M465">
            <v>0</v>
          </cell>
          <cell r="N465">
            <v>0</v>
          </cell>
          <cell r="O465">
            <v>0</v>
          </cell>
        </row>
        <row r="466">
          <cell r="A466" t="str">
            <v>132KV DC Naubatpur-Masaurhi TL Line</v>
          </cell>
          <cell r="B466">
            <v>15</v>
          </cell>
          <cell r="C466" t="str">
            <v>3/3</v>
          </cell>
          <cell r="D466" t="str">
            <v>DA+0</v>
          </cell>
          <cell r="E466">
            <v>43601</v>
          </cell>
          <cell r="F466" t="str">
            <v>Lallan Mehta</v>
          </cell>
          <cell r="G466">
            <v>1790.09</v>
          </cell>
          <cell r="H466">
            <v>2410.63</v>
          </cell>
          <cell r="I466">
            <v>268.39999999999998</v>
          </cell>
          <cell r="J466">
            <v>4469.12</v>
          </cell>
          <cell r="K466" t="str">
            <v>YES</v>
          </cell>
          <cell r="L466">
            <v>0</v>
          </cell>
          <cell r="M466">
            <v>0</v>
          </cell>
          <cell r="N466">
            <v>0</v>
          </cell>
          <cell r="O466">
            <v>0</v>
          </cell>
        </row>
        <row r="467">
          <cell r="A467" t="str">
            <v>132KV DC Naubatpur-Masaurhi TL Line</v>
          </cell>
          <cell r="B467">
            <v>0</v>
          </cell>
          <cell r="C467" t="str">
            <v>3/4</v>
          </cell>
          <cell r="D467" t="str">
            <v>DA+3</v>
          </cell>
          <cell r="E467">
            <v>0</v>
          </cell>
          <cell r="F467">
            <v>0</v>
          </cell>
          <cell r="G467">
            <v>0</v>
          </cell>
          <cell r="H467">
            <v>0</v>
          </cell>
          <cell r="I467">
            <v>0</v>
          </cell>
          <cell r="J467">
            <v>0</v>
          </cell>
          <cell r="K467">
            <v>0</v>
          </cell>
          <cell r="L467">
            <v>0</v>
          </cell>
          <cell r="M467">
            <v>0</v>
          </cell>
          <cell r="N467">
            <v>0</v>
          </cell>
          <cell r="O467">
            <v>0</v>
          </cell>
        </row>
        <row r="468">
          <cell r="A468" t="str">
            <v>132KV DC Naubatpur-Masaurhi TL Line</v>
          </cell>
          <cell r="B468">
            <v>14</v>
          </cell>
          <cell r="C468" t="str">
            <v>3/5</v>
          </cell>
          <cell r="D468" t="str">
            <v>DA+0</v>
          </cell>
          <cell r="E468">
            <v>43600</v>
          </cell>
          <cell r="F468" t="str">
            <v>Lallan Mehta</v>
          </cell>
          <cell r="G468">
            <v>1790.09</v>
          </cell>
          <cell r="H468">
            <v>2410.63</v>
          </cell>
          <cell r="I468">
            <v>268.39999999999998</v>
          </cell>
          <cell r="J468">
            <v>4469.12</v>
          </cell>
          <cell r="K468" t="str">
            <v>YES</v>
          </cell>
          <cell r="L468">
            <v>0</v>
          </cell>
          <cell r="M468">
            <v>0</v>
          </cell>
          <cell r="N468">
            <v>0</v>
          </cell>
          <cell r="O468">
            <v>0</v>
          </cell>
        </row>
        <row r="469">
          <cell r="A469" t="str">
            <v>132KV DC Naubatpur-Masaurhi TL Line</v>
          </cell>
          <cell r="B469">
            <v>0</v>
          </cell>
          <cell r="C469" t="str">
            <v>4/0</v>
          </cell>
          <cell r="D469" t="str">
            <v>DC+3</v>
          </cell>
          <cell r="E469">
            <v>0</v>
          </cell>
          <cell r="F469">
            <v>0</v>
          </cell>
          <cell r="G469">
            <v>0</v>
          </cell>
          <cell r="H469">
            <v>0</v>
          </cell>
          <cell r="I469">
            <v>0</v>
          </cell>
          <cell r="J469">
            <v>0</v>
          </cell>
          <cell r="K469">
            <v>0</v>
          </cell>
          <cell r="L469">
            <v>0</v>
          </cell>
          <cell r="M469">
            <v>0</v>
          </cell>
          <cell r="N469">
            <v>0</v>
          </cell>
          <cell r="O469">
            <v>0</v>
          </cell>
        </row>
        <row r="470">
          <cell r="A470" t="str">
            <v>132KV DC Naubatpur-Masaurhi TL Line</v>
          </cell>
          <cell r="B470">
            <v>5</v>
          </cell>
          <cell r="C470" t="str">
            <v>4/1</v>
          </cell>
          <cell r="D470" t="str">
            <v>DA+0</v>
          </cell>
          <cell r="E470">
            <v>43588</v>
          </cell>
          <cell r="F470" t="str">
            <v>Lallan Mehta</v>
          </cell>
          <cell r="G470">
            <v>1790.09</v>
          </cell>
          <cell r="H470">
            <v>2410.63</v>
          </cell>
          <cell r="I470">
            <v>268.39999999999998</v>
          </cell>
          <cell r="J470">
            <v>4469.12</v>
          </cell>
          <cell r="K470" t="str">
            <v>YES</v>
          </cell>
          <cell r="L470">
            <v>0</v>
          </cell>
          <cell r="M470">
            <v>0</v>
          </cell>
          <cell r="N470">
            <v>0</v>
          </cell>
          <cell r="O470">
            <v>0</v>
          </cell>
        </row>
        <row r="471">
          <cell r="A471" t="str">
            <v>132KV DC Naubatpur-Masaurhi TL Line</v>
          </cell>
          <cell r="B471">
            <v>0</v>
          </cell>
          <cell r="C471" t="str">
            <v>4/2</v>
          </cell>
          <cell r="D471" t="str">
            <v>DA+6</v>
          </cell>
          <cell r="E471">
            <v>0</v>
          </cell>
          <cell r="F471">
            <v>0</v>
          </cell>
          <cell r="G471">
            <v>0</v>
          </cell>
          <cell r="H471">
            <v>0</v>
          </cell>
          <cell r="I471">
            <v>0</v>
          </cell>
          <cell r="J471">
            <v>0</v>
          </cell>
          <cell r="K471">
            <v>0</v>
          </cell>
          <cell r="L471">
            <v>0</v>
          </cell>
          <cell r="M471">
            <v>0</v>
          </cell>
          <cell r="N471">
            <v>0</v>
          </cell>
          <cell r="O471">
            <v>0</v>
          </cell>
        </row>
        <row r="472">
          <cell r="A472" t="str">
            <v>132KV DC Naubatpur-Masaurhi TL Line</v>
          </cell>
          <cell r="B472">
            <v>0</v>
          </cell>
          <cell r="C472" t="str">
            <v>4/3</v>
          </cell>
          <cell r="D472" t="str">
            <v>DA+6</v>
          </cell>
          <cell r="E472">
            <v>0</v>
          </cell>
          <cell r="F472">
            <v>0</v>
          </cell>
          <cell r="G472">
            <v>0</v>
          </cell>
          <cell r="H472">
            <v>0</v>
          </cell>
          <cell r="I472">
            <v>0</v>
          </cell>
          <cell r="J472">
            <v>0</v>
          </cell>
          <cell r="K472">
            <v>0</v>
          </cell>
          <cell r="L472">
            <v>0</v>
          </cell>
          <cell r="M472">
            <v>0</v>
          </cell>
          <cell r="N472">
            <v>0</v>
          </cell>
          <cell r="O472">
            <v>0</v>
          </cell>
        </row>
        <row r="473">
          <cell r="A473" t="str">
            <v>132KV DC Naubatpur-Masaurhi TL Line</v>
          </cell>
          <cell r="B473">
            <v>0</v>
          </cell>
          <cell r="C473" t="str">
            <v>5/0</v>
          </cell>
          <cell r="D473" t="str">
            <v>DD+0</v>
          </cell>
          <cell r="E473">
            <v>0</v>
          </cell>
          <cell r="F473">
            <v>0</v>
          </cell>
          <cell r="G473">
            <v>0</v>
          </cell>
          <cell r="H473">
            <v>0</v>
          </cell>
          <cell r="I473">
            <v>0</v>
          </cell>
          <cell r="J473">
            <v>0</v>
          </cell>
          <cell r="K473">
            <v>0</v>
          </cell>
          <cell r="L473">
            <v>0</v>
          </cell>
          <cell r="M473">
            <v>0</v>
          </cell>
          <cell r="N473">
            <v>0</v>
          </cell>
          <cell r="O473">
            <v>0</v>
          </cell>
        </row>
        <row r="474">
          <cell r="A474" t="str">
            <v>132KV DC Naubatpur-Masaurhi TL Line</v>
          </cell>
          <cell r="B474">
            <v>0</v>
          </cell>
          <cell r="C474" t="str">
            <v>Gantry</v>
          </cell>
          <cell r="D474" t="str">
            <v>Gantry</v>
          </cell>
          <cell r="E474">
            <v>0</v>
          </cell>
          <cell r="F474">
            <v>0</v>
          </cell>
          <cell r="G474">
            <v>0</v>
          </cell>
          <cell r="H474">
            <v>0</v>
          </cell>
          <cell r="I474">
            <v>0</v>
          </cell>
          <cell r="J474">
            <v>0</v>
          </cell>
          <cell r="K474">
            <v>0</v>
          </cell>
          <cell r="L474">
            <v>0</v>
          </cell>
          <cell r="M474">
            <v>0</v>
          </cell>
          <cell r="N474">
            <v>0</v>
          </cell>
          <cell r="O474">
            <v>0</v>
          </cell>
        </row>
        <row r="475">
          <cell r="A475" t="str">
            <v>132KV DC Naubatpur-Masaurhi TL Line</v>
          </cell>
          <cell r="B475">
            <v>0</v>
          </cell>
          <cell r="C475" t="str">
            <v>Gantry</v>
          </cell>
          <cell r="D475" t="str">
            <v>Gantry</v>
          </cell>
          <cell r="E475">
            <v>0</v>
          </cell>
          <cell r="F475">
            <v>0</v>
          </cell>
          <cell r="G475">
            <v>0</v>
          </cell>
          <cell r="H475">
            <v>0</v>
          </cell>
          <cell r="I475">
            <v>0</v>
          </cell>
          <cell r="J475">
            <v>0</v>
          </cell>
          <cell r="K475">
            <v>0</v>
          </cell>
          <cell r="L475">
            <v>0</v>
          </cell>
          <cell r="M475">
            <v>0</v>
          </cell>
          <cell r="N475">
            <v>0</v>
          </cell>
          <cell r="O475">
            <v>0</v>
          </cell>
        </row>
        <row r="476">
          <cell r="A476" t="str">
            <v>132KV DC Naubatpur-Masaurhi TL Line</v>
          </cell>
          <cell r="B476">
            <v>0</v>
          </cell>
          <cell r="C476" t="str">
            <v>6/0</v>
          </cell>
          <cell r="D476" t="str">
            <v>DD+0</v>
          </cell>
          <cell r="E476">
            <v>0</v>
          </cell>
          <cell r="F476">
            <v>0</v>
          </cell>
          <cell r="G476">
            <v>0</v>
          </cell>
          <cell r="H476">
            <v>0</v>
          </cell>
          <cell r="I476">
            <v>0</v>
          </cell>
          <cell r="J476">
            <v>0</v>
          </cell>
          <cell r="K476">
            <v>0</v>
          </cell>
          <cell r="L476">
            <v>0</v>
          </cell>
          <cell r="M476">
            <v>0</v>
          </cell>
          <cell r="N476">
            <v>0</v>
          </cell>
          <cell r="O476">
            <v>0</v>
          </cell>
        </row>
        <row r="477">
          <cell r="A477" t="str">
            <v>132KV DC Naubatpur-Masaurhi TL Line</v>
          </cell>
          <cell r="B477">
            <v>0</v>
          </cell>
          <cell r="C477" t="str">
            <v>6/1</v>
          </cell>
          <cell r="D477" t="str">
            <v>DA+6</v>
          </cell>
          <cell r="E477">
            <v>0</v>
          </cell>
          <cell r="F477">
            <v>0</v>
          </cell>
          <cell r="G477">
            <v>0</v>
          </cell>
          <cell r="H477">
            <v>0</v>
          </cell>
          <cell r="I477">
            <v>0</v>
          </cell>
          <cell r="J477">
            <v>0</v>
          </cell>
          <cell r="K477">
            <v>0</v>
          </cell>
          <cell r="L477">
            <v>0</v>
          </cell>
          <cell r="M477">
            <v>0</v>
          </cell>
          <cell r="N477">
            <v>0</v>
          </cell>
          <cell r="O477">
            <v>0</v>
          </cell>
        </row>
        <row r="478">
          <cell r="A478" t="str">
            <v>132KV DC Naubatpur-Masaurhi TL Line</v>
          </cell>
          <cell r="B478">
            <v>0</v>
          </cell>
          <cell r="C478" t="str">
            <v>6/2</v>
          </cell>
          <cell r="D478" t="str">
            <v>DA+6</v>
          </cell>
          <cell r="E478">
            <v>0</v>
          </cell>
          <cell r="F478">
            <v>0</v>
          </cell>
          <cell r="G478">
            <v>0</v>
          </cell>
          <cell r="H478">
            <v>0</v>
          </cell>
          <cell r="I478">
            <v>0</v>
          </cell>
          <cell r="J478">
            <v>0</v>
          </cell>
          <cell r="K478">
            <v>0</v>
          </cell>
          <cell r="L478">
            <v>0</v>
          </cell>
          <cell r="M478">
            <v>0</v>
          </cell>
          <cell r="N478">
            <v>0</v>
          </cell>
          <cell r="O478">
            <v>0</v>
          </cell>
        </row>
        <row r="479">
          <cell r="A479" t="str">
            <v>132KV DC Naubatpur-Masaurhi TL Line</v>
          </cell>
          <cell r="B479">
            <v>3</v>
          </cell>
          <cell r="C479" t="str">
            <v>6/3</v>
          </cell>
          <cell r="D479" t="str">
            <v>DA+0</v>
          </cell>
          <cell r="E479">
            <v>43587</v>
          </cell>
          <cell r="F479" t="str">
            <v>Lallan Mehta</v>
          </cell>
          <cell r="G479">
            <v>1790.09</v>
          </cell>
          <cell r="H479">
            <v>2410.63</v>
          </cell>
          <cell r="I479">
            <v>268.39999999999998</v>
          </cell>
          <cell r="J479">
            <v>4469.12</v>
          </cell>
          <cell r="K479" t="str">
            <v>YES</v>
          </cell>
          <cell r="L479">
            <v>0</v>
          </cell>
          <cell r="M479">
            <v>0</v>
          </cell>
          <cell r="N479">
            <v>0</v>
          </cell>
          <cell r="O479">
            <v>0</v>
          </cell>
        </row>
        <row r="480">
          <cell r="A480" t="str">
            <v>132KV DC Naubatpur-Masaurhi TL Line</v>
          </cell>
          <cell r="B480">
            <v>0</v>
          </cell>
          <cell r="C480" t="str">
            <v>6/4</v>
          </cell>
          <cell r="D480" t="str">
            <v>DA+0</v>
          </cell>
          <cell r="E480">
            <v>0</v>
          </cell>
          <cell r="F480">
            <v>0</v>
          </cell>
          <cell r="G480">
            <v>0</v>
          </cell>
          <cell r="H480">
            <v>0</v>
          </cell>
          <cell r="I480">
            <v>0</v>
          </cell>
          <cell r="J480">
            <v>0</v>
          </cell>
          <cell r="K480">
            <v>0</v>
          </cell>
          <cell r="L480">
            <v>0</v>
          </cell>
          <cell r="M480">
            <v>0</v>
          </cell>
          <cell r="N480">
            <v>0</v>
          </cell>
          <cell r="O480">
            <v>0</v>
          </cell>
        </row>
        <row r="481">
          <cell r="A481" t="str">
            <v>132KV DC Naubatpur-Masaurhi TL Line</v>
          </cell>
          <cell r="B481">
            <v>4</v>
          </cell>
          <cell r="C481" t="str">
            <v>6/5</v>
          </cell>
          <cell r="D481" t="str">
            <v>DA+0</v>
          </cell>
          <cell r="E481">
            <v>43587</v>
          </cell>
          <cell r="F481" t="str">
            <v>Lallan Mehta</v>
          </cell>
          <cell r="G481">
            <v>1790.09</v>
          </cell>
          <cell r="H481">
            <v>2410.63</v>
          </cell>
          <cell r="I481">
            <v>268.39999999999998</v>
          </cell>
          <cell r="J481">
            <v>4469.12</v>
          </cell>
          <cell r="K481" t="str">
            <v>YES</v>
          </cell>
          <cell r="L481">
            <v>0</v>
          </cell>
          <cell r="M481">
            <v>0</v>
          </cell>
          <cell r="N481">
            <v>0</v>
          </cell>
          <cell r="O481">
            <v>0</v>
          </cell>
        </row>
        <row r="482">
          <cell r="A482" t="str">
            <v>132KV DC Naubatpur-Masaurhi TL Line</v>
          </cell>
          <cell r="B482">
            <v>8</v>
          </cell>
          <cell r="C482" t="str">
            <v>7/0</v>
          </cell>
          <cell r="D482" t="str">
            <v>DD+0</v>
          </cell>
          <cell r="E482">
            <v>43594</v>
          </cell>
          <cell r="F482" t="str">
            <v>Lallan Mehta</v>
          </cell>
          <cell r="G482">
            <v>3603.65</v>
          </cell>
          <cell r="H482">
            <v>4792.1000000000004</v>
          </cell>
          <cell r="I482">
            <v>383.11</v>
          </cell>
          <cell r="J482">
            <v>8778.86</v>
          </cell>
          <cell r="K482" t="str">
            <v>YES</v>
          </cell>
          <cell r="L482">
            <v>0</v>
          </cell>
          <cell r="M482">
            <v>0</v>
          </cell>
          <cell r="N482">
            <v>0</v>
          </cell>
          <cell r="O482">
            <v>0</v>
          </cell>
        </row>
        <row r="483">
          <cell r="A483" t="str">
            <v>132KV DC Naubatpur-Masaurhi TL Line</v>
          </cell>
          <cell r="B483">
            <v>0</v>
          </cell>
          <cell r="C483" t="str">
            <v>Gantry</v>
          </cell>
          <cell r="D483" t="str">
            <v>Gantry</v>
          </cell>
          <cell r="E483">
            <v>0</v>
          </cell>
          <cell r="F483">
            <v>0</v>
          </cell>
          <cell r="G483">
            <v>0</v>
          </cell>
          <cell r="H483">
            <v>0</v>
          </cell>
          <cell r="I483">
            <v>0</v>
          </cell>
          <cell r="J483">
            <v>0</v>
          </cell>
          <cell r="K483">
            <v>0</v>
          </cell>
          <cell r="L483">
            <v>0</v>
          </cell>
          <cell r="M483">
            <v>0</v>
          </cell>
          <cell r="N483">
            <v>0</v>
          </cell>
          <cell r="O483">
            <v>0</v>
          </cell>
        </row>
        <row r="484">
          <cell r="A484" t="str">
            <v>132KV DC Naubatpur-Masaurhi TL Line</v>
          </cell>
          <cell r="B484">
            <v>0</v>
          </cell>
          <cell r="C484" t="str">
            <v>Gantry</v>
          </cell>
          <cell r="D484" t="str">
            <v>Gantry</v>
          </cell>
          <cell r="E484">
            <v>0</v>
          </cell>
          <cell r="F484">
            <v>0</v>
          </cell>
          <cell r="G484">
            <v>0</v>
          </cell>
          <cell r="H484">
            <v>0</v>
          </cell>
          <cell r="I484">
            <v>0</v>
          </cell>
          <cell r="J484">
            <v>0</v>
          </cell>
          <cell r="K484">
            <v>0</v>
          </cell>
          <cell r="L484">
            <v>0</v>
          </cell>
          <cell r="M484">
            <v>0</v>
          </cell>
          <cell r="N484">
            <v>0</v>
          </cell>
          <cell r="O484">
            <v>0</v>
          </cell>
        </row>
        <row r="485">
          <cell r="A485" t="str">
            <v>132KV DC Naubatpur-Masaurhi TL Line</v>
          </cell>
          <cell r="B485">
            <v>7</v>
          </cell>
          <cell r="C485" t="str">
            <v>8/0</v>
          </cell>
          <cell r="D485" t="str">
            <v>DD+0</v>
          </cell>
          <cell r="E485">
            <v>43592</v>
          </cell>
          <cell r="F485" t="str">
            <v>Lallan Mehta</v>
          </cell>
          <cell r="G485">
            <v>3603.65</v>
          </cell>
          <cell r="H485">
            <v>4792.1000000000004</v>
          </cell>
          <cell r="I485">
            <v>383.11</v>
          </cell>
          <cell r="J485">
            <v>8778.86</v>
          </cell>
          <cell r="K485" t="str">
            <v>YES</v>
          </cell>
          <cell r="L485">
            <v>0</v>
          </cell>
          <cell r="M485">
            <v>0</v>
          </cell>
          <cell r="N485">
            <v>0</v>
          </cell>
          <cell r="O485">
            <v>0</v>
          </cell>
        </row>
        <row r="486">
          <cell r="A486" t="str">
            <v>132KV DC Naubatpur-Masaurhi TL Line</v>
          </cell>
          <cell r="B486">
            <v>1</v>
          </cell>
          <cell r="C486" t="str">
            <v>8/1</v>
          </cell>
          <cell r="D486" t="str">
            <v>DA+0</v>
          </cell>
          <cell r="E486">
            <v>43584</v>
          </cell>
          <cell r="F486" t="str">
            <v>Lallan Mehta</v>
          </cell>
          <cell r="G486">
            <v>1790.09</v>
          </cell>
          <cell r="H486">
            <v>2410.63</v>
          </cell>
          <cell r="I486">
            <v>268.39999999999998</v>
          </cell>
          <cell r="J486">
            <v>4469.12</v>
          </cell>
          <cell r="K486" t="str">
            <v>YES</v>
          </cell>
          <cell r="L486">
            <v>0</v>
          </cell>
          <cell r="M486">
            <v>0</v>
          </cell>
          <cell r="N486">
            <v>0</v>
          </cell>
          <cell r="O486">
            <v>0</v>
          </cell>
        </row>
        <row r="487">
          <cell r="A487" t="str">
            <v>132KV DC Naubatpur-Masaurhi TL Line</v>
          </cell>
          <cell r="B487">
            <v>0</v>
          </cell>
          <cell r="C487" t="str">
            <v>8/2</v>
          </cell>
          <cell r="D487" t="str">
            <v>DA+0</v>
          </cell>
          <cell r="E487">
            <v>0</v>
          </cell>
          <cell r="F487">
            <v>0</v>
          </cell>
          <cell r="G487">
            <v>0</v>
          </cell>
          <cell r="H487">
            <v>0</v>
          </cell>
          <cell r="I487">
            <v>0</v>
          </cell>
          <cell r="J487">
            <v>0</v>
          </cell>
          <cell r="K487">
            <v>0</v>
          </cell>
          <cell r="L487">
            <v>0</v>
          </cell>
          <cell r="M487">
            <v>0</v>
          </cell>
          <cell r="N487">
            <v>0</v>
          </cell>
          <cell r="O487">
            <v>0</v>
          </cell>
        </row>
        <row r="488">
          <cell r="A488" t="str">
            <v>132KV DC Naubatpur-Masaurhi TL Line</v>
          </cell>
          <cell r="B488">
            <v>2</v>
          </cell>
          <cell r="C488" t="str">
            <v>8/3</v>
          </cell>
          <cell r="D488" t="str">
            <v>DA+0</v>
          </cell>
          <cell r="E488">
            <v>43585</v>
          </cell>
          <cell r="F488" t="str">
            <v>Lallan Mehta</v>
          </cell>
          <cell r="G488">
            <v>1790.09</v>
          </cell>
          <cell r="H488">
            <v>2410.63</v>
          </cell>
          <cell r="I488">
            <v>268.39999999999998</v>
          </cell>
          <cell r="J488">
            <v>4469.12</v>
          </cell>
          <cell r="K488" t="str">
            <v>YES</v>
          </cell>
          <cell r="L488">
            <v>0</v>
          </cell>
          <cell r="M488">
            <v>0</v>
          </cell>
          <cell r="N488">
            <v>0</v>
          </cell>
          <cell r="O488">
            <v>0</v>
          </cell>
        </row>
        <row r="489">
          <cell r="A489" t="str">
            <v>132KV DC Naubatpur-Masaurhi TL Line</v>
          </cell>
          <cell r="B489">
            <v>0</v>
          </cell>
          <cell r="C489" t="str">
            <v>8/4</v>
          </cell>
          <cell r="D489" t="str">
            <v>DA+6</v>
          </cell>
          <cell r="E489">
            <v>0</v>
          </cell>
          <cell r="F489">
            <v>0</v>
          </cell>
          <cell r="G489">
            <v>0</v>
          </cell>
          <cell r="H489">
            <v>0</v>
          </cell>
          <cell r="I489">
            <v>0</v>
          </cell>
          <cell r="J489">
            <v>0</v>
          </cell>
          <cell r="K489">
            <v>0</v>
          </cell>
          <cell r="L489">
            <v>0</v>
          </cell>
          <cell r="M489">
            <v>0</v>
          </cell>
          <cell r="N489">
            <v>0</v>
          </cell>
          <cell r="O489">
            <v>0</v>
          </cell>
        </row>
        <row r="490">
          <cell r="A490" t="str">
            <v>132KV DC Naubatpur-Masaurhi TL Line</v>
          </cell>
          <cell r="B490">
            <v>6</v>
          </cell>
          <cell r="C490" t="str">
            <v>8/5</v>
          </cell>
          <cell r="D490" t="str">
            <v>DA+0</v>
          </cell>
          <cell r="E490">
            <v>43590</v>
          </cell>
          <cell r="F490" t="str">
            <v>Lallan Mehta</v>
          </cell>
          <cell r="G490">
            <v>1790.09</v>
          </cell>
          <cell r="H490">
            <v>2410.63</v>
          </cell>
          <cell r="I490">
            <v>268.39999999999998</v>
          </cell>
          <cell r="J490">
            <v>4469.12</v>
          </cell>
          <cell r="K490" t="str">
            <v>YES</v>
          </cell>
          <cell r="L490">
            <v>0</v>
          </cell>
          <cell r="M490">
            <v>0</v>
          </cell>
          <cell r="N490">
            <v>0</v>
          </cell>
          <cell r="O490">
            <v>0</v>
          </cell>
        </row>
        <row r="491">
          <cell r="A491" t="str">
            <v>132KV DC Naubatpur-Masaurhi TL Line</v>
          </cell>
          <cell r="B491">
            <v>0</v>
          </cell>
          <cell r="C491" t="str">
            <v>8/6</v>
          </cell>
          <cell r="D491" t="str">
            <v>DA+0</v>
          </cell>
          <cell r="E491">
            <v>0</v>
          </cell>
          <cell r="F491">
            <v>0</v>
          </cell>
          <cell r="G491">
            <v>0</v>
          </cell>
          <cell r="H491">
            <v>0</v>
          </cell>
          <cell r="I491">
            <v>0</v>
          </cell>
          <cell r="J491">
            <v>0</v>
          </cell>
          <cell r="K491">
            <v>0</v>
          </cell>
          <cell r="L491">
            <v>0</v>
          </cell>
          <cell r="M491">
            <v>0</v>
          </cell>
          <cell r="N491">
            <v>0</v>
          </cell>
          <cell r="O491">
            <v>0</v>
          </cell>
        </row>
        <row r="492">
          <cell r="A492" t="str">
            <v>132KV DC Naubatpur-Masaurhi TL Line</v>
          </cell>
          <cell r="B492">
            <v>0</v>
          </cell>
          <cell r="C492" t="str">
            <v>9/0</v>
          </cell>
          <cell r="D492" t="str">
            <v>DD+0</v>
          </cell>
          <cell r="E492">
            <v>0</v>
          </cell>
          <cell r="F492">
            <v>0</v>
          </cell>
          <cell r="G492">
            <v>0</v>
          </cell>
          <cell r="H492">
            <v>0</v>
          </cell>
          <cell r="I492">
            <v>0</v>
          </cell>
          <cell r="J492">
            <v>0</v>
          </cell>
          <cell r="K492">
            <v>0</v>
          </cell>
          <cell r="L492">
            <v>0</v>
          </cell>
          <cell r="M492">
            <v>0</v>
          </cell>
          <cell r="N492">
            <v>0</v>
          </cell>
          <cell r="O492">
            <v>0</v>
          </cell>
        </row>
        <row r="493">
          <cell r="A493" t="str">
            <v>132KV DC Naubatpur-Masaurhi TL Line</v>
          </cell>
          <cell r="B493">
            <v>9</v>
          </cell>
          <cell r="C493" t="str">
            <v>9/1</v>
          </cell>
          <cell r="D493" t="str">
            <v>DA+0</v>
          </cell>
          <cell r="E493">
            <v>43595</v>
          </cell>
          <cell r="F493" t="str">
            <v>Lallan Mehta</v>
          </cell>
          <cell r="G493">
            <v>1790.09</v>
          </cell>
          <cell r="H493">
            <v>2410.63</v>
          </cell>
          <cell r="I493">
            <v>268.39999999999998</v>
          </cell>
          <cell r="J493">
            <v>4469.12</v>
          </cell>
          <cell r="K493" t="str">
            <v>YES</v>
          </cell>
          <cell r="L493">
            <v>0</v>
          </cell>
          <cell r="M493">
            <v>0</v>
          </cell>
          <cell r="N493">
            <v>0</v>
          </cell>
          <cell r="O493">
            <v>0</v>
          </cell>
        </row>
        <row r="494">
          <cell r="A494" t="str">
            <v>132KV DC Naubatpur-Masaurhi TL Line</v>
          </cell>
          <cell r="B494">
            <v>0</v>
          </cell>
          <cell r="C494" t="str">
            <v>10/0</v>
          </cell>
          <cell r="D494" t="str">
            <v>DD+3</v>
          </cell>
          <cell r="E494">
            <v>0</v>
          </cell>
          <cell r="F494">
            <v>0</v>
          </cell>
          <cell r="G494">
            <v>0</v>
          </cell>
          <cell r="H494">
            <v>0</v>
          </cell>
          <cell r="I494">
            <v>0</v>
          </cell>
          <cell r="J494">
            <v>0</v>
          </cell>
          <cell r="K494">
            <v>0</v>
          </cell>
          <cell r="L494">
            <v>0</v>
          </cell>
          <cell r="M494">
            <v>0</v>
          </cell>
          <cell r="N494">
            <v>0</v>
          </cell>
          <cell r="O494">
            <v>0</v>
          </cell>
        </row>
        <row r="495">
          <cell r="A495" t="str">
            <v>132KV DC Naubatpur-Masaurhi TL Line</v>
          </cell>
          <cell r="B495">
            <v>10</v>
          </cell>
          <cell r="C495" t="str">
            <v>10/1</v>
          </cell>
          <cell r="D495" t="str">
            <v>DA+0</v>
          </cell>
          <cell r="E495">
            <v>43596</v>
          </cell>
          <cell r="F495" t="str">
            <v>Lallan Mehta</v>
          </cell>
          <cell r="G495">
            <v>1790.09</v>
          </cell>
          <cell r="H495">
            <v>2410.63</v>
          </cell>
          <cell r="I495">
            <v>268.39999999999998</v>
          </cell>
          <cell r="J495">
            <v>4469.12</v>
          </cell>
          <cell r="K495" t="str">
            <v>YES</v>
          </cell>
          <cell r="L495">
            <v>0</v>
          </cell>
          <cell r="M495">
            <v>0</v>
          </cell>
          <cell r="N495">
            <v>0</v>
          </cell>
          <cell r="O495">
            <v>0</v>
          </cell>
        </row>
        <row r="496">
          <cell r="A496" t="str">
            <v>132KV DC Naubatpur-Masaurhi TL Line</v>
          </cell>
          <cell r="B496">
            <v>11</v>
          </cell>
          <cell r="C496" t="str">
            <v>10/2</v>
          </cell>
          <cell r="D496" t="str">
            <v>DA+0</v>
          </cell>
          <cell r="E496">
            <v>43597</v>
          </cell>
          <cell r="F496" t="str">
            <v>Lallan Mehta</v>
          </cell>
          <cell r="G496">
            <v>1790.09</v>
          </cell>
          <cell r="H496">
            <v>2410.63</v>
          </cell>
          <cell r="I496">
            <v>268.39999999999998</v>
          </cell>
          <cell r="J496">
            <v>4469.12</v>
          </cell>
          <cell r="K496" t="str">
            <v>YES</v>
          </cell>
          <cell r="L496">
            <v>0</v>
          </cell>
          <cell r="M496">
            <v>0</v>
          </cell>
          <cell r="N496">
            <v>0</v>
          </cell>
          <cell r="O496">
            <v>0</v>
          </cell>
        </row>
        <row r="497">
          <cell r="A497" t="str">
            <v>132KV DC Naubatpur-Masaurhi TL Line</v>
          </cell>
          <cell r="B497">
            <v>12</v>
          </cell>
          <cell r="C497" t="str">
            <v>10/3</v>
          </cell>
          <cell r="D497" t="str">
            <v>DA+0</v>
          </cell>
          <cell r="E497">
            <v>43598</v>
          </cell>
          <cell r="F497" t="str">
            <v>Lallan Mehta</v>
          </cell>
          <cell r="G497">
            <v>1790.09</v>
          </cell>
          <cell r="H497">
            <v>2410.63</v>
          </cell>
          <cell r="I497">
            <v>268.39999999999998</v>
          </cell>
          <cell r="J497">
            <v>4469.12</v>
          </cell>
          <cell r="K497" t="str">
            <v>YES</v>
          </cell>
          <cell r="L497">
            <v>0</v>
          </cell>
          <cell r="M497">
            <v>0</v>
          </cell>
          <cell r="N497">
            <v>0</v>
          </cell>
          <cell r="O497">
            <v>0</v>
          </cell>
        </row>
        <row r="498">
          <cell r="A498" t="str">
            <v>132KV DC Naubatpur-Masaurhi TL Line</v>
          </cell>
          <cell r="B498">
            <v>13</v>
          </cell>
          <cell r="C498" t="str">
            <v>10/4</v>
          </cell>
          <cell r="D498" t="str">
            <v>DA+0</v>
          </cell>
          <cell r="E498">
            <v>43599</v>
          </cell>
          <cell r="F498" t="str">
            <v>Lallan Mehta</v>
          </cell>
          <cell r="G498">
            <v>1790.09</v>
          </cell>
          <cell r="H498">
            <v>2410.63</v>
          </cell>
          <cell r="I498">
            <v>268.39999999999998</v>
          </cell>
          <cell r="J498">
            <v>4469.12</v>
          </cell>
          <cell r="K498" t="str">
            <v>YES</v>
          </cell>
          <cell r="L498">
            <v>0</v>
          </cell>
          <cell r="M498">
            <v>0</v>
          </cell>
          <cell r="N498">
            <v>0</v>
          </cell>
          <cell r="O498">
            <v>0</v>
          </cell>
        </row>
        <row r="499">
          <cell r="A499" t="str">
            <v>132KV DC Naubatpur-Masaurhi TL Line</v>
          </cell>
          <cell r="B499">
            <v>0</v>
          </cell>
          <cell r="C499" t="str">
            <v>10/5</v>
          </cell>
          <cell r="D499" t="str">
            <v>DA+9</v>
          </cell>
          <cell r="E499">
            <v>0</v>
          </cell>
          <cell r="F499">
            <v>0</v>
          </cell>
          <cell r="G499">
            <v>0</v>
          </cell>
          <cell r="H499">
            <v>0</v>
          </cell>
          <cell r="I499">
            <v>0</v>
          </cell>
          <cell r="J499">
            <v>0</v>
          </cell>
          <cell r="K499">
            <v>0</v>
          </cell>
          <cell r="L499">
            <v>0</v>
          </cell>
          <cell r="M499">
            <v>0</v>
          </cell>
          <cell r="N499">
            <v>0</v>
          </cell>
          <cell r="O499">
            <v>0</v>
          </cell>
        </row>
        <row r="500">
          <cell r="A500" t="str">
            <v>132KV DC Naubatpur-Masaurhi TL Line</v>
          </cell>
          <cell r="B500">
            <v>0</v>
          </cell>
          <cell r="C500" t="str">
            <v>11/0</v>
          </cell>
          <cell r="D500" t="str">
            <v>DD+18</v>
          </cell>
          <cell r="E500">
            <v>0</v>
          </cell>
          <cell r="F500">
            <v>0</v>
          </cell>
          <cell r="G500">
            <v>0</v>
          </cell>
          <cell r="H500">
            <v>0</v>
          </cell>
          <cell r="I500">
            <v>0</v>
          </cell>
          <cell r="J500">
            <v>0</v>
          </cell>
          <cell r="K500">
            <v>0</v>
          </cell>
          <cell r="L500">
            <v>0</v>
          </cell>
          <cell r="M500">
            <v>0</v>
          </cell>
          <cell r="N500">
            <v>0</v>
          </cell>
          <cell r="O500">
            <v>0</v>
          </cell>
        </row>
        <row r="501">
          <cell r="A501" t="str">
            <v>132KV DC Naubatpur-Masaurhi TL Line</v>
          </cell>
          <cell r="B501">
            <v>0</v>
          </cell>
          <cell r="C501" t="str">
            <v>12/0</v>
          </cell>
          <cell r="D501" t="str">
            <v>DD+9</v>
          </cell>
          <cell r="E501">
            <v>0</v>
          </cell>
          <cell r="F501">
            <v>0</v>
          </cell>
          <cell r="G501">
            <v>0</v>
          </cell>
          <cell r="H501">
            <v>0</v>
          </cell>
          <cell r="I501">
            <v>0</v>
          </cell>
          <cell r="J501">
            <v>0</v>
          </cell>
          <cell r="K501">
            <v>0</v>
          </cell>
          <cell r="L501">
            <v>0</v>
          </cell>
          <cell r="M501">
            <v>0</v>
          </cell>
          <cell r="N501">
            <v>0</v>
          </cell>
          <cell r="O501">
            <v>0</v>
          </cell>
        </row>
        <row r="502">
          <cell r="A502" t="str">
            <v>132KV DC Naubatpur-Masaurhi TL Line</v>
          </cell>
          <cell r="B502">
            <v>0</v>
          </cell>
          <cell r="C502" t="str">
            <v>13/0</v>
          </cell>
          <cell r="D502" t="str">
            <v>DD+3</v>
          </cell>
          <cell r="E502">
            <v>0</v>
          </cell>
          <cell r="F502">
            <v>0</v>
          </cell>
          <cell r="G502">
            <v>0</v>
          </cell>
          <cell r="H502">
            <v>0</v>
          </cell>
          <cell r="I502">
            <v>0</v>
          </cell>
          <cell r="J502">
            <v>0</v>
          </cell>
          <cell r="K502">
            <v>0</v>
          </cell>
          <cell r="L502">
            <v>0</v>
          </cell>
          <cell r="M502">
            <v>0</v>
          </cell>
          <cell r="N502">
            <v>0</v>
          </cell>
          <cell r="O502">
            <v>0</v>
          </cell>
        </row>
        <row r="503">
          <cell r="A503" t="str">
            <v>132KV DC Naubatpur-Masaurhi TL Line</v>
          </cell>
          <cell r="B503">
            <v>0</v>
          </cell>
          <cell r="C503" t="str">
            <v>14/0</v>
          </cell>
          <cell r="D503" t="str">
            <v>MPC+0</v>
          </cell>
          <cell r="E503">
            <v>0</v>
          </cell>
          <cell r="F503">
            <v>0</v>
          </cell>
          <cell r="G503">
            <v>0</v>
          </cell>
          <cell r="H503">
            <v>0</v>
          </cell>
          <cell r="I503">
            <v>0</v>
          </cell>
          <cell r="J503">
            <v>0</v>
          </cell>
          <cell r="K503">
            <v>0</v>
          </cell>
          <cell r="L503">
            <v>0</v>
          </cell>
          <cell r="M503">
            <v>0</v>
          </cell>
          <cell r="N503">
            <v>0</v>
          </cell>
          <cell r="O503">
            <v>0</v>
          </cell>
        </row>
        <row r="504">
          <cell r="A504" t="str">
            <v>132KV DC Naubatpur-Masaurhi TL Line</v>
          </cell>
          <cell r="B504">
            <v>0</v>
          </cell>
          <cell r="C504" t="str">
            <v>15/0</v>
          </cell>
          <cell r="D504" t="str">
            <v>MPD+0</v>
          </cell>
          <cell r="E504">
            <v>0</v>
          </cell>
          <cell r="F504">
            <v>0</v>
          </cell>
          <cell r="G504">
            <v>0</v>
          </cell>
          <cell r="H504">
            <v>0</v>
          </cell>
          <cell r="I504">
            <v>0</v>
          </cell>
          <cell r="J504">
            <v>0</v>
          </cell>
          <cell r="K504">
            <v>0</v>
          </cell>
          <cell r="L504">
            <v>0</v>
          </cell>
          <cell r="M504">
            <v>0</v>
          </cell>
          <cell r="N504">
            <v>0</v>
          </cell>
          <cell r="O504">
            <v>0</v>
          </cell>
        </row>
        <row r="505">
          <cell r="A505" t="str">
            <v>220KV DC Naubatpur-BhusaulaTL Line</v>
          </cell>
          <cell r="B505">
            <v>0</v>
          </cell>
          <cell r="C505" t="str">
            <v>16/2</v>
          </cell>
          <cell r="D505" t="str">
            <v>DA+3</v>
          </cell>
          <cell r="E505">
            <v>0</v>
          </cell>
          <cell r="F505">
            <v>0</v>
          </cell>
          <cell r="G505">
            <v>0</v>
          </cell>
          <cell r="H505">
            <v>0</v>
          </cell>
          <cell r="I505">
            <v>0</v>
          </cell>
          <cell r="J505">
            <v>0</v>
          </cell>
          <cell r="K505">
            <v>0</v>
          </cell>
          <cell r="L505">
            <v>0</v>
          </cell>
          <cell r="M505">
            <v>0</v>
          </cell>
          <cell r="N505">
            <v>0</v>
          </cell>
          <cell r="O505">
            <v>0</v>
          </cell>
        </row>
        <row r="506">
          <cell r="A506" t="str">
            <v>220KV DC Naubatpur-BhusaulaTL Line</v>
          </cell>
          <cell r="B506">
            <v>0</v>
          </cell>
          <cell r="C506" t="str">
            <v>11/1</v>
          </cell>
          <cell r="D506" t="str">
            <v>DA+3</v>
          </cell>
          <cell r="E506">
            <v>0</v>
          </cell>
          <cell r="F506">
            <v>0</v>
          </cell>
          <cell r="G506">
            <v>0</v>
          </cell>
          <cell r="H506">
            <v>0</v>
          </cell>
          <cell r="I506">
            <v>0</v>
          </cell>
          <cell r="J506">
            <v>0</v>
          </cell>
          <cell r="K506">
            <v>0</v>
          </cell>
          <cell r="L506">
            <v>0</v>
          </cell>
          <cell r="M506">
            <v>0</v>
          </cell>
          <cell r="N506">
            <v>0</v>
          </cell>
          <cell r="O506">
            <v>0</v>
          </cell>
        </row>
        <row r="507">
          <cell r="A507" t="str">
            <v>220 KV DC Naubatpur-Bihta TL Line</v>
          </cell>
          <cell r="B507">
            <v>4</v>
          </cell>
          <cell r="C507" t="str">
            <v>3/0</v>
          </cell>
          <cell r="D507" t="str">
            <v>DB+0</v>
          </cell>
          <cell r="E507">
            <v>43615</v>
          </cell>
          <cell r="F507" t="str">
            <v>Lallan Mehta</v>
          </cell>
          <cell r="G507">
            <v>2114.23</v>
          </cell>
          <cell r="H507">
            <v>4170.92</v>
          </cell>
          <cell r="I507">
            <v>298.73</v>
          </cell>
          <cell r="J507">
            <v>6583.8799999999992</v>
          </cell>
          <cell r="K507">
            <v>0</v>
          </cell>
          <cell r="L507">
            <v>0</v>
          </cell>
          <cell r="M507">
            <v>0</v>
          </cell>
          <cell r="N507">
            <v>0</v>
          </cell>
          <cell r="O507">
            <v>0</v>
          </cell>
        </row>
        <row r="508">
          <cell r="A508" t="str">
            <v>220 KV DC Naubatpur-Bihta TL Line</v>
          </cell>
          <cell r="B508">
            <v>0</v>
          </cell>
          <cell r="C508" t="str">
            <v>11/1</v>
          </cell>
          <cell r="D508" t="str">
            <v>DA+0</v>
          </cell>
          <cell r="E508">
            <v>0</v>
          </cell>
          <cell r="F508">
            <v>0</v>
          </cell>
          <cell r="G508">
            <v>0</v>
          </cell>
          <cell r="H508">
            <v>0</v>
          </cell>
          <cell r="I508">
            <v>0</v>
          </cell>
          <cell r="J508">
            <v>0</v>
          </cell>
          <cell r="K508">
            <v>0</v>
          </cell>
          <cell r="L508">
            <v>0</v>
          </cell>
          <cell r="M508">
            <v>0</v>
          </cell>
          <cell r="N508">
            <v>0</v>
          </cell>
          <cell r="O508">
            <v>0</v>
          </cell>
        </row>
        <row r="509">
          <cell r="A509" t="str">
            <v>220 KV DC Naubatpur-Bihta TL Line</v>
          </cell>
          <cell r="B509">
            <v>0</v>
          </cell>
          <cell r="C509" t="str">
            <v>13/1</v>
          </cell>
          <cell r="D509" t="str">
            <v>DA+6</v>
          </cell>
          <cell r="E509">
            <v>0</v>
          </cell>
          <cell r="F509">
            <v>0</v>
          </cell>
          <cell r="G509">
            <v>0</v>
          </cell>
          <cell r="H509">
            <v>0</v>
          </cell>
          <cell r="I509">
            <v>0</v>
          </cell>
          <cell r="J509">
            <v>0</v>
          </cell>
          <cell r="K509">
            <v>0</v>
          </cell>
          <cell r="L509">
            <v>0</v>
          </cell>
          <cell r="M509">
            <v>0</v>
          </cell>
          <cell r="N509">
            <v>0</v>
          </cell>
          <cell r="O509">
            <v>0</v>
          </cell>
        </row>
        <row r="510">
          <cell r="A510" t="str">
            <v>220 KV DC Naubatpur-Bihta TL Line</v>
          </cell>
          <cell r="B510">
            <v>0</v>
          </cell>
          <cell r="C510" t="str">
            <v>15/0</v>
          </cell>
          <cell r="D510" t="str">
            <v>DD+18</v>
          </cell>
          <cell r="E510">
            <v>0</v>
          </cell>
          <cell r="F510">
            <v>0</v>
          </cell>
          <cell r="G510">
            <v>0</v>
          </cell>
          <cell r="H510">
            <v>0</v>
          </cell>
          <cell r="I510">
            <v>0</v>
          </cell>
          <cell r="J510">
            <v>0</v>
          </cell>
          <cell r="K510">
            <v>0</v>
          </cell>
          <cell r="L510">
            <v>0</v>
          </cell>
          <cell r="M510">
            <v>0</v>
          </cell>
          <cell r="N510">
            <v>0</v>
          </cell>
          <cell r="O510">
            <v>0</v>
          </cell>
        </row>
        <row r="511">
          <cell r="A511" t="str">
            <v>220 KV DC Naubatpur-Bihta TL Line</v>
          </cell>
          <cell r="B511">
            <v>0</v>
          </cell>
          <cell r="C511" t="str">
            <v>14/0</v>
          </cell>
          <cell r="D511" t="str">
            <v>DD+18</v>
          </cell>
          <cell r="E511">
            <v>0</v>
          </cell>
          <cell r="F511">
            <v>0</v>
          </cell>
          <cell r="G511">
            <v>0</v>
          </cell>
          <cell r="H511">
            <v>0</v>
          </cell>
          <cell r="I511">
            <v>0</v>
          </cell>
          <cell r="J511">
            <v>0</v>
          </cell>
          <cell r="K511">
            <v>0</v>
          </cell>
          <cell r="L511">
            <v>0</v>
          </cell>
          <cell r="M511">
            <v>0</v>
          </cell>
          <cell r="N511">
            <v>0</v>
          </cell>
          <cell r="O511">
            <v>0</v>
          </cell>
        </row>
        <row r="512">
          <cell r="A512" t="str">
            <v>220KV DC Naubatpur-BhusaulaTL Line</v>
          </cell>
          <cell r="B512">
            <v>14</v>
          </cell>
          <cell r="C512" t="str">
            <v>17/1</v>
          </cell>
          <cell r="D512" t="str">
            <v>DA+0</v>
          </cell>
          <cell r="E512">
            <v>43630</v>
          </cell>
          <cell r="F512" t="str">
            <v>Lallan Mehta</v>
          </cell>
          <cell r="G512">
            <v>1790.09</v>
          </cell>
          <cell r="H512">
            <v>2410.63</v>
          </cell>
          <cell r="I512">
            <v>268.39999999999998</v>
          </cell>
          <cell r="J512">
            <v>4469.12</v>
          </cell>
          <cell r="K512">
            <v>0</v>
          </cell>
          <cell r="L512">
            <v>0</v>
          </cell>
          <cell r="M512">
            <v>0</v>
          </cell>
          <cell r="N512">
            <v>0</v>
          </cell>
          <cell r="O512">
            <v>0</v>
          </cell>
        </row>
        <row r="513">
          <cell r="A513" t="str">
            <v>220KV DC Naubatpur-BhusaulaTL Line</v>
          </cell>
          <cell r="B513">
            <v>0</v>
          </cell>
          <cell r="C513" t="str">
            <v>17/0</v>
          </cell>
          <cell r="D513" t="str">
            <v>DC+0</v>
          </cell>
          <cell r="E513">
            <v>0</v>
          </cell>
          <cell r="F513">
            <v>0</v>
          </cell>
          <cell r="G513">
            <v>0</v>
          </cell>
          <cell r="H513">
            <v>0</v>
          </cell>
          <cell r="I513">
            <v>0</v>
          </cell>
          <cell r="J513">
            <v>0</v>
          </cell>
          <cell r="K513">
            <v>0</v>
          </cell>
          <cell r="L513">
            <v>0</v>
          </cell>
          <cell r="M513">
            <v>0</v>
          </cell>
          <cell r="N513">
            <v>0</v>
          </cell>
          <cell r="O513">
            <v>0</v>
          </cell>
        </row>
        <row r="514">
          <cell r="A514" t="str">
            <v>132KV DC Naubatpur-Paliganj TL Line</v>
          </cell>
          <cell r="B514">
            <v>0</v>
          </cell>
          <cell r="C514" t="str">
            <v>1B/0</v>
          </cell>
          <cell r="D514" t="str">
            <v>DD+6</v>
          </cell>
          <cell r="E514">
            <v>0</v>
          </cell>
          <cell r="F514">
            <v>0</v>
          </cell>
          <cell r="G514">
            <v>0</v>
          </cell>
          <cell r="H514">
            <v>0</v>
          </cell>
          <cell r="I514">
            <v>0</v>
          </cell>
          <cell r="J514">
            <v>0</v>
          </cell>
          <cell r="K514">
            <v>0</v>
          </cell>
          <cell r="L514">
            <v>0</v>
          </cell>
          <cell r="M514">
            <v>0</v>
          </cell>
          <cell r="N514">
            <v>0</v>
          </cell>
          <cell r="O514">
            <v>0</v>
          </cell>
        </row>
        <row r="515">
          <cell r="A515" t="str">
            <v>220 KV DC Naubatpur-Bihta TL Line</v>
          </cell>
          <cell r="B515">
            <v>0</v>
          </cell>
          <cell r="C515" t="str">
            <v>11/2</v>
          </cell>
          <cell r="D515" t="str">
            <v>DA+0</v>
          </cell>
          <cell r="E515">
            <v>0</v>
          </cell>
          <cell r="F515">
            <v>0</v>
          </cell>
          <cell r="G515">
            <v>0</v>
          </cell>
          <cell r="H515">
            <v>0</v>
          </cell>
          <cell r="I515">
            <v>0</v>
          </cell>
          <cell r="J515">
            <v>0</v>
          </cell>
          <cell r="K515">
            <v>0</v>
          </cell>
          <cell r="L515">
            <v>0</v>
          </cell>
          <cell r="M515">
            <v>0</v>
          </cell>
          <cell r="N515">
            <v>0</v>
          </cell>
          <cell r="O515">
            <v>0</v>
          </cell>
        </row>
        <row r="516">
          <cell r="A516" t="str">
            <v>220KV DC Naubatpur-BhusaulaTL Line</v>
          </cell>
          <cell r="B516">
            <v>0</v>
          </cell>
          <cell r="C516" t="str">
            <v>5/0</v>
          </cell>
          <cell r="D516" t="str">
            <v>DD+18</v>
          </cell>
          <cell r="E516">
            <v>0</v>
          </cell>
          <cell r="F516">
            <v>0</v>
          </cell>
          <cell r="G516">
            <v>0</v>
          </cell>
          <cell r="H516">
            <v>0</v>
          </cell>
          <cell r="I516">
            <v>0</v>
          </cell>
          <cell r="J516">
            <v>0</v>
          </cell>
          <cell r="K516">
            <v>0</v>
          </cell>
          <cell r="L516">
            <v>0</v>
          </cell>
          <cell r="M516">
            <v>0</v>
          </cell>
          <cell r="N516">
            <v>0</v>
          </cell>
          <cell r="O516">
            <v>0</v>
          </cell>
        </row>
        <row r="517">
          <cell r="A517" t="str">
            <v>220KV DC Naubatpur-BhusaulaTL Line</v>
          </cell>
          <cell r="B517">
            <v>0</v>
          </cell>
          <cell r="C517" t="str">
            <v>12/0</v>
          </cell>
          <cell r="D517" t="str">
            <v>DD+9</v>
          </cell>
          <cell r="E517">
            <v>0</v>
          </cell>
          <cell r="F517">
            <v>0</v>
          </cell>
          <cell r="G517">
            <v>0</v>
          </cell>
          <cell r="H517">
            <v>0</v>
          </cell>
          <cell r="I517">
            <v>0</v>
          </cell>
          <cell r="J517">
            <v>0</v>
          </cell>
          <cell r="K517">
            <v>0</v>
          </cell>
          <cell r="L517">
            <v>0</v>
          </cell>
          <cell r="M517">
            <v>0</v>
          </cell>
          <cell r="N517">
            <v>0</v>
          </cell>
          <cell r="O517">
            <v>0</v>
          </cell>
        </row>
        <row r="518">
          <cell r="A518" t="str">
            <v>220 KV DC Naubatpur-Bihta TL Line</v>
          </cell>
          <cell r="B518">
            <v>0</v>
          </cell>
          <cell r="C518" t="str">
            <v>5/2</v>
          </cell>
          <cell r="D518" t="str">
            <v>DA+3</v>
          </cell>
          <cell r="E518">
            <v>0</v>
          </cell>
          <cell r="F518">
            <v>0</v>
          </cell>
          <cell r="G518">
            <v>0</v>
          </cell>
          <cell r="H518">
            <v>0</v>
          </cell>
          <cell r="I518">
            <v>0</v>
          </cell>
          <cell r="J518">
            <v>0</v>
          </cell>
          <cell r="K518">
            <v>0</v>
          </cell>
          <cell r="L518">
            <v>0</v>
          </cell>
          <cell r="M518">
            <v>0</v>
          </cell>
          <cell r="N518">
            <v>0</v>
          </cell>
          <cell r="O518">
            <v>0</v>
          </cell>
        </row>
        <row r="519">
          <cell r="A519" t="str">
            <v>220KV DC Naubatpur-BhusaulaTL Line</v>
          </cell>
          <cell r="B519">
            <v>2</v>
          </cell>
          <cell r="C519" t="str">
            <v>6/3</v>
          </cell>
          <cell r="D519" t="str">
            <v>DA+0</v>
          </cell>
          <cell r="E519">
            <v>43590</v>
          </cell>
          <cell r="F519" t="str">
            <v>Sunil Kumar</v>
          </cell>
          <cell r="G519">
            <v>1790.09</v>
          </cell>
          <cell r="H519">
            <v>2410.63</v>
          </cell>
          <cell r="I519">
            <v>268.39999999999998</v>
          </cell>
          <cell r="J519">
            <v>4469.12</v>
          </cell>
          <cell r="K519">
            <v>0</v>
          </cell>
          <cell r="L519">
            <v>0</v>
          </cell>
          <cell r="M519">
            <v>0</v>
          </cell>
          <cell r="N519">
            <v>0</v>
          </cell>
          <cell r="O519">
            <v>0</v>
          </cell>
        </row>
        <row r="520">
          <cell r="A520" t="str">
            <v>220KV DC Naubatpur-BhusaulaTL Line</v>
          </cell>
          <cell r="B520">
            <v>1</v>
          </cell>
          <cell r="C520" t="str">
            <v>6/2</v>
          </cell>
          <cell r="D520" t="str">
            <v>DA+0</v>
          </cell>
          <cell r="E520">
            <v>43588</v>
          </cell>
          <cell r="F520" t="str">
            <v>Sunil Kumar</v>
          </cell>
          <cell r="G520">
            <v>1790.09</v>
          </cell>
          <cell r="H520">
            <v>2410.63</v>
          </cell>
          <cell r="I520">
            <v>268.39999999999998</v>
          </cell>
          <cell r="J520">
            <v>4469.12</v>
          </cell>
          <cell r="K520">
            <v>0</v>
          </cell>
          <cell r="L520">
            <v>0</v>
          </cell>
          <cell r="M520">
            <v>0</v>
          </cell>
          <cell r="N520">
            <v>0</v>
          </cell>
          <cell r="O520">
            <v>0</v>
          </cell>
        </row>
        <row r="521">
          <cell r="A521" t="str">
            <v>220KV DC Naubatpur-BhusaulaTL Line</v>
          </cell>
          <cell r="B521">
            <v>0</v>
          </cell>
          <cell r="C521" t="str">
            <v>16/1</v>
          </cell>
          <cell r="D521" t="str">
            <v>DA+6</v>
          </cell>
          <cell r="E521">
            <v>0</v>
          </cell>
          <cell r="F521">
            <v>0</v>
          </cell>
          <cell r="G521">
            <v>0</v>
          </cell>
          <cell r="H521">
            <v>0</v>
          </cell>
          <cell r="I521">
            <v>0</v>
          </cell>
          <cell r="J521">
            <v>0</v>
          </cell>
          <cell r="K521">
            <v>0</v>
          </cell>
          <cell r="L521">
            <v>0</v>
          </cell>
          <cell r="M521">
            <v>0</v>
          </cell>
          <cell r="N521">
            <v>0</v>
          </cell>
          <cell r="O521">
            <v>0</v>
          </cell>
        </row>
        <row r="522">
          <cell r="A522" t="str">
            <v>220KV DC Naubatpur-BhusaulaTL Line</v>
          </cell>
          <cell r="B522">
            <v>0</v>
          </cell>
          <cell r="C522" t="str">
            <v>6/0</v>
          </cell>
          <cell r="D522" t="str">
            <v>DD+6</v>
          </cell>
          <cell r="E522">
            <v>0</v>
          </cell>
          <cell r="F522">
            <v>0</v>
          </cell>
          <cell r="G522">
            <v>0</v>
          </cell>
          <cell r="H522">
            <v>0</v>
          </cell>
          <cell r="I522">
            <v>0</v>
          </cell>
          <cell r="J522">
            <v>0</v>
          </cell>
          <cell r="K522">
            <v>0</v>
          </cell>
          <cell r="L522">
            <v>0</v>
          </cell>
          <cell r="M522">
            <v>0</v>
          </cell>
          <cell r="N522">
            <v>0</v>
          </cell>
          <cell r="O522">
            <v>0</v>
          </cell>
        </row>
        <row r="523">
          <cell r="A523" t="str">
            <v>220 KV DC Naubatpur-Bihta TL Line</v>
          </cell>
          <cell r="B523">
            <v>0</v>
          </cell>
          <cell r="C523" t="str">
            <v>13/0</v>
          </cell>
          <cell r="D523" t="str">
            <v>DD+0</v>
          </cell>
          <cell r="E523">
            <v>0</v>
          </cell>
          <cell r="F523">
            <v>0</v>
          </cell>
          <cell r="G523">
            <v>0</v>
          </cell>
          <cell r="H523">
            <v>0</v>
          </cell>
          <cell r="I523">
            <v>0</v>
          </cell>
          <cell r="J523">
            <v>0</v>
          </cell>
          <cell r="K523">
            <v>0</v>
          </cell>
          <cell r="L523">
            <v>0</v>
          </cell>
          <cell r="M523">
            <v>0</v>
          </cell>
          <cell r="N523">
            <v>0</v>
          </cell>
          <cell r="O523">
            <v>0</v>
          </cell>
        </row>
        <row r="524">
          <cell r="A524" t="str">
            <v>220KV DC Naubatpur-BhusaulaTL Line</v>
          </cell>
          <cell r="B524">
            <v>4</v>
          </cell>
          <cell r="C524" t="str">
            <v>6/1</v>
          </cell>
          <cell r="D524" t="str">
            <v>DA+0</v>
          </cell>
          <cell r="E524">
            <v>43612</v>
          </cell>
          <cell r="F524" t="str">
            <v>Lallan Mehta</v>
          </cell>
          <cell r="G524">
            <v>1790.09</v>
          </cell>
          <cell r="H524">
            <v>2410.63</v>
          </cell>
          <cell r="I524">
            <v>268.39999999999998</v>
          </cell>
          <cell r="J524">
            <v>4469.12</v>
          </cell>
          <cell r="K524">
            <v>0</v>
          </cell>
          <cell r="L524">
            <v>0</v>
          </cell>
          <cell r="M524">
            <v>0</v>
          </cell>
          <cell r="N524">
            <v>0</v>
          </cell>
          <cell r="O524">
            <v>0</v>
          </cell>
        </row>
        <row r="525">
          <cell r="A525" t="str">
            <v>220 KV DC Naubatpur-Bihta TL Line</v>
          </cell>
          <cell r="B525">
            <v>0</v>
          </cell>
          <cell r="C525" t="str">
            <v>12/0</v>
          </cell>
          <cell r="D525" t="str">
            <v>DD+0</v>
          </cell>
          <cell r="E525">
            <v>0</v>
          </cell>
          <cell r="F525">
            <v>0</v>
          </cell>
          <cell r="G525">
            <v>0</v>
          </cell>
          <cell r="H525">
            <v>0</v>
          </cell>
          <cell r="I525">
            <v>0</v>
          </cell>
          <cell r="J525">
            <v>0</v>
          </cell>
          <cell r="K525">
            <v>0</v>
          </cell>
          <cell r="L525">
            <v>0</v>
          </cell>
          <cell r="M525">
            <v>0</v>
          </cell>
          <cell r="N525">
            <v>0</v>
          </cell>
          <cell r="O525">
            <v>0</v>
          </cell>
        </row>
        <row r="526">
          <cell r="A526" t="str">
            <v>220KV DC Naubatpur-BhusaulaTL Line</v>
          </cell>
          <cell r="B526">
            <v>0</v>
          </cell>
          <cell r="C526" t="str">
            <v>12A/0</v>
          </cell>
          <cell r="D526" t="str">
            <v>DC+6</v>
          </cell>
          <cell r="E526">
            <v>0</v>
          </cell>
          <cell r="F526">
            <v>0</v>
          </cell>
          <cell r="G526">
            <v>0</v>
          </cell>
          <cell r="H526">
            <v>0</v>
          </cell>
          <cell r="I526">
            <v>0</v>
          </cell>
          <cell r="J526">
            <v>0</v>
          </cell>
          <cell r="K526">
            <v>0</v>
          </cell>
          <cell r="L526">
            <v>0</v>
          </cell>
          <cell r="M526">
            <v>0</v>
          </cell>
          <cell r="N526">
            <v>0</v>
          </cell>
          <cell r="O526">
            <v>0</v>
          </cell>
        </row>
        <row r="527">
          <cell r="A527" t="str">
            <v>220KV DC Naubatpur-BhusaulaTL Line</v>
          </cell>
          <cell r="B527">
            <v>9</v>
          </cell>
          <cell r="C527" t="str">
            <v>10/0</v>
          </cell>
          <cell r="D527" t="str">
            <v>DD+0</v>
          </cell>
          <cell r="E527">
            <v>43624</v>
          </cell>
          <cell r="F527" t="str">
            <v>Lallan Mehta</v>
          </cell>
          <cell r="G527">
            <v>3603.65</v>
          </cell>
          <cell r="H527">
            <v>4792.1000000000004</v>
          </cell>
          <cell r="I527">
            <v>383.11</v>
          </cell>
          <cell r="J527">
            <v>8778.86</v>
          </cell>
          <cell r="K527">
            <v>0</v>
          </cell>
          <cell r="L527">
            <v>0</v>
          </cell>
          <cell r="M527">
            <v>0</v>
          </cell>
          <cell r="N527">
            <v>0</v>
          </cell>
          <cell r="O527">
            <v>0</v>
          </cell>
        </row>
        <row r="528">
          <cell r="A528" t="str">
            <v>220KV DC Naubatpur-BhusaulaTL Line</v>
          </cell>
          <cell r="B528">
            <v>0</v>
          </cell>
          <cell r="C528" t="str">
            <v>14/0</v>
          </cell>
          <cell r="D528" t="str">
            <v>DD+18</v>
          </cell>
          <cell r="E528">
            <v>0</v>
          </cell>
          <cell r="F528">
            <v>0</v>
          </cell>
          <cell r="G528">
            <v>0</v>
          </cell>
          <cell r="H528">
            <v>0</v>
          </cell>
          <cell r="I528">
            <v>0</v>
          </cell>
          <cell r="J528">
            <v>0</v>
          </cell>
          <cell r="K528">
            <v>0</v>
          </cell>
          <cell r="L528">
            <v>0</v>
          </cell>
          <cell r="M528">
            <v>0</v>
          </cell>
          <cell r="N528">
            <v>0</v>
          </cell>
          <cell r="O528">
            <v>0</v>
          </cell>
        </row>
        <row r="529">
          <cell r="A529" t="str">
            <v>220KV DC Naubatpur-BhusaulaTL Line</v>
          </cell>
          <cell r="B529">
            <v>0</v>
          </cell>
          <cell r="C529" t="str">
            <v>4/0</v>
          </cell>
          <cell r="D529" t="str">
            <v>DD+25</v>
          </cell>
          <cell r="E529">
            <v>0</v>
          </cell>
          <cell r="F529">
            <v>0</v>
          </cell>
          <cell r="G529">
            <v>0</v>
          </cell>
          <cell r="H529">
            <v>0</v>
          </cell>
          <cell r="I529">
            <v>0</v>
          </cell>
          <cell r="J529">
            <v>0</v>
          </cell>
          <cell r="K529">
            <v>0</v>
          </cell>
          <cell r="L529">
            <v>0</v>
          </cell>
          <cell r="M529">
            <v>0</v>
          </cell>
          <cell r="N529">
            <v>0</v>
          </cell>
          <cell r="O529">
            <v>0</v>
          </cell>
        </row>
        <row r="530">
          <cell r="A530" t="str">
            <v>220 KV DC Naubatpur-Bihta TL Line</v>
          </cell>
          <cell r="B530">
            <v>0</v>
          </cell>
          <cell r="C530" t="str">
            <v>5/0</v>
          </cell>
          <cell r="D530" t="str">
            <v>DC+6</v>
          </cell>
          <cell r="E530">
            <v>0</v>
          </cell>
          <cell r="F530">
            <v>0</v>
          </cell>
          <cell r="G530">
            <v>0</v>
          </cell>
          <cell r="H530">
            <v>0</v>
          </cell>
          <cell r="I530">
            <v>0</v>
          </cell>
          <cell r="J530">
            <v>0</v>
          </cell>
          <cell r="K530">
            <v>0</v>
          </cell>
          <cell r="L530">
            <v>0</v>
          </cell>
          <cell r="M530">
            <v>0</v>
          </cell>
          <cell r="N530">
            <v>0</v>
          </cell>
          <cell r="O530">
            <v>0</v>
          </cell>
        </row>
        <row r="531">
          <cell r="A531" t="str">
            <v>220KV DC Naubatpur-BhusaulaTL Line</v>
          </cell>
          <cell r="B531">
            <v>7</v>
          </cell>
          <cell r="C531" t="str">
            <v>9/0</v>
          </cell>
          <cell r="D531" t="str">
            <v>DD+0</v>
          </cell>
          <cell r="E531">
            <v>43621</v>
          </cell>
          <cell r="F531" t="str">
            <v>Lallan Mehta</v>
          </cell>
          <cell r="G531">
            <v>3603.65</v>
          </cell>
          <cell r="H531">
            <v>4792.1000000000004</v>
          </cell>
          <cell r="I531">
            <v>383.11</v>
          </cell>
          <cell r="J531">
            <v>8778.86</v>
          </cell>
          <cell r="K531">
            <v>0</v>
          </cell>
          <cell r="L531">
            <v>0</v>
          </cell>
          <cell r="M531">
            <v>0</v>
          </cell>
          <cell r="N531">
            <v>0</v>
          </cell>
          <cell r="O531">
            <v>0</v>
          </cell>
        </row>
        <row r="532">
          <cell r="A532" t="str">
            <v>220KV DC Naubatpur-BhusaulaTL Line</v>
          </cell>
          <cell r="B532">
            <v>0</v>
          </cell>
          <cell r="C532" t="str">
            <v>3/0</v>
          </cell>
          <cell r="D532" t="str">
            <v>DD+18</v>
          </cell>
          <cell r="E532">
            <v>0</v>
          </cell>
          <cell r="F532">
            <v>0</v>
          </cell>
          <cell r="G532">
            <v>0</v>
          </cell>
          <cell r="H532">
            <v>0</v>
          </cell>
          <cell r="I532">
            <v>0</v>
          </cell>
          <cell r="J532">
            <v>0</v>
          </cell>
          <cell r="K532">
            <v>0</v>
          </cell>
          <cell r="L532">
            <v>0</v>
          </cell>
          <cell r="M532">
            <v>0</v>
          </cell>
          <cell r="N532">
            <v>0</v>
          </cell>
          <cell r="O532">
            <v>0</v>
          </cell>
        </row>
        <row r="533">
          <cell r="A533" t="str">
            <v>220KV DC Naubatpur-BhusaulaTL Line</v>
          </cell>
          <cell r="B533">
            <v>0</v>
          </cell>
          <cell r="C533" t="str">
            <v>15/0</v>
          </cell>
          <cell r="D533" t="str">
            <v>DD+25</v>
          </cell>
          <cell r="E533">
            <v>0</v>
          </cell>
          <cell r="F533">
            <v>0</v>
          </cell>
          <cell r="G533">
            <v>0</v>
          </cell>
          <cell r="H533">
            <v>0</v>
          </cell>
          <cell r="I533">
            <v>0</v>
          </cell>
          <cell r="J533">
            <v>0</v>
          </cell>
          <cell r="K533">
            <v>0</v>
          </cell>
          <cell r="L533">
            <v>0</v>
          </cell>
          <cell r="M533">
            <v>0</v>
          </cell>
          <cell r="N533">
            <v>0</v>
          </cell>
          <cell r="O533">
            <v>0</v>
          </cell>
        </row>
        <row r="534">
          <cell r="A534" t="str">
            <v>220KV DC Naubatpur-BhusaulaTL Line</v>
          </cell>
          <cell r="B534">
            <v>0</v>
          </cell>
          <cell r="C534" t="str">
            <v>2/0</v>
          </cell>
          <cell r="D534" t="str">
            <v>DD+25</v>
          </cell>
          <cell r="E534">
            <v>0</v>
          </cell>
          <cell r="F534">
            <v>0</v>
          </cell>
          <cell r="G534">
            <v>0</v>
          </cell>
          <cell r="H534">
            <v>0</v>
          </cell>
          <cell r="I534">
            <v>0</v>
          </cell>
          <cell r="J534">
            <v>0</v>
          </cell>
          <cell r="K534">
            <v>0</v>
          </cell>
          <cell r="L534">
            <v>0</v>
          </cell>
          <cell r="M534">
            <v>0</v>
          </cell>
          <cell r="N534">
            <v>0</v>
          </cell>
          <cell r="O534">
            <v>0</v>
          </cell>
        </row>
        <row r="535">
          <cell r="A535" t="str">
            <v>220KV DC Naubatpur-BhusaulaTL Line</v>
          </cell>
          <cell r="B535">
            <v>6</v>
          </cell>
          <cell r="C535" t="str">
            <v>8/0</v>
          </cell>
          <cell r="D535" t="str">
            <v>DD+0</v>
          </cell>
          <cell r="E535">
            <v>43620</v>
          </cell>
          <cell r="F535" t="str">
            <v>Lallan Mehta</v>
          </cell>
          <cell r="G535">
            <v>3603.65</v>
          </cell>
          <cell r="H535">
            <v>4792.1000000000004</v>
          </cell>
          <cell r="I535">
            <v>383.11</v>
          </cell>
          <cell r="J535">
            <v>8778.86</v>
          </cell>
          <cell r="K535">
            <v>0</v>
          </cell>
          <cell r="L535">
            <v>0</v>
          </cell>
          <cell r="M535">
            <v>0</v>
          </cell>
          <cell r="N535">
            <v>0</v>
          </cell>
          <cell r="O535">
            <v>0</v>
          </cell>
        </row>
        <row r="536">
          <cell r="A536" t="str">
            <v>220KV DC Naubatpur-BhusaulaTL Line</v>
          </cell>
          <cell r="B536">
            <v>5</v>
          </cell>
          <cell r="C536" t="str">
            <v>7/0</v>
          </cell>
          <cell r="D536" t="str">
            <v>DD+0</v>
          </cell>
          <cell r="E536">
            <v>43618</v>
          </cell>
          <cell r="F536" t="str">
            <v>Lallan Mehta</v>
          </cell>
          <cell r="G536">
            <v>3603.65</v>
          </cell>
          <cell r="H536">
            <v>4792.1000000000004</v>
          </cell>
          <cell r="I536">
            <v>383.11</v>
          </cell>
          <cell r="J536">
            <v>8778.86</v>
          </cell>
          <cell r="K536">
            <v>0</v>
          </cell>
          <cell r="L536">
            <v>0</v>
          </cell>
          <cell r="M536">
            <v>0</v>
          </cell>
          <cell r="N536">
            <v>0</v>
          </cell>
          <cell r="O536">
            <v>0</v>
          </cell>
        </row>
        <row r="537">
          <cell r="A537" t="str">
            <v>220KV DC Naubatpur-BhusaulaTL Line</v>
          </cell>
          <cell r="B537">
            <v>0</v>
          </cell>
          <cell r="C537" t="str">
            <v>16/0</v>
          </cell>
          <cell r="D537" t="str">
            <v>DB+3</v>
          </cell>
          <cell r="E537">
            <v>0</v>
          </cell>
          <cell r="F537">
            <v>0</v>
          </cell>
          <cell r="G537">
            <v>0</v>
          </cell>
          <cell r="H537">
            <v>0</v>
          </cell>
          <cell r="I537">
            <v>0</v>
          </cell>
          <cell r="J537">
            <v>0</v>
          </cell>
          <cell r="K537">
            <v>0</v>
          </cell>
          <cell r="L537">
            <v>0</v>
          </cell>
          <cell r="M537">
            <v>0</v>
          </cell>
          <cell r="N537">
            <v>0</v>
          </cell>
          <cell r="O537">
            <v>0</v>
          </cell>
        </row>
        <row r="538">
          <cell r="A538" t="str">
            <v>220KV DC Naubatpur-BhusaulaTL Line</v>
          </cell>
          <cell r="B538">
            <v>8</v>
          </cell>
          <cell r="C538" t="str">
            <v>6/5</v>
          </cell>
          <cell r="D538" t="str">
            <v>DA+0</v>
          </cell>
          <cell r="E538">
            <v>43623</v>
          </cell>
          <cell r="F538" t="str">
            <v>Lallan Mehta</v>
          </cell>
          <cell r="G538">
            <v>1790.09</v>
          </cell>
          <cell r="H538">
            <v>2410.63</v>
          </cell>
          <cell r="I538">
            <v>268.39999999999998</v>
          </cell>
          <cell r="J538">
            <v>4469.12</v>
          </cell>
          <cell r="K538">
            <v>0</v>
          </cell>
          <cell r="L538">
            <v>0</v>
          </cell>
          <cell r="M538">
            <v>0</v>
          </cell>
          <cell r="N538">
            <v>0</v>
          </cell>
          <cell r="O538">
            <v>0</v>
          </cell>
        </row>
        <row r="539">
          <cell r="A539" t="str">
            <v>220KV DC Naubatpur-BhusaulaTL Line</v>
          </cell>
          <cell r="B539">
            <v>0</v>
          </cell>
          <cell r="C539" t="str">
            <v>13/1</v>
          </cell>
          <cell r="D539" t="str">
            <v>DB+6</v>
          </cell>
          <cell r="E539">
            <v>0</v>
          </cell>
          <cell r="F539">
            <v>0</v>
          </cell>
          <cell r="G539">
            <v>0</v>
          </cell>
          <cell r="H539">
            <v>0</v>
          </cell>
          <cell r="I539">
            <v>0</v>
          </cell>
          <cell r="J539">
            <v>0</v>
          </cell>
          <cell r="K539">
            <v>0</v>
          </cell>
          <cell r="L539">
            <v>0</v>
          </cell>
          <cell r="M539">
            <v>0</v>
          </cell>
          <cell r="N539">
            <v>0</v>
          </cell>
          <cell r="O539">
            <v>0</v>
          </cell>
        </row>
        <row r="540">
          <cell r="A540" t="str">
            <v>220 KV DC Naubatpur-Bihta TL Line</v>
          </cell>
          <cell r="B540">
            <v>3</v>
          </cell>
          <cell r="C540" t="str">
            <v>3/1</v>
          </cell>
          <cell r="D540" t="str">
            <v>DA+0</v>
          </cell>
          <cell r="E540">
            <v>43613</v>
          </cell>
          <cell r="F540" t="str">
            <v>Lallan Mehta</v>
          </cell>
          <cell r="G540">
            <v>1790.09</v>
          </cell>
          <cell r="H540">
            <v>2410.63</v>
          </cell>
          <cell r="I540">
            <v>268.39999999999998</v>
          </cell>
          <cell r="J540">
            <v>4469.12</v>
          </cell>
          <cell r="K540">
            <v>0</v>
          </cell>
          <cell r="L540">
            <v>0</v>
          </cell>
          <cell r="M540">
            <v>0</v>
          </cell>
          <cell r="N540">
            <v>0</v>
          </cell>
          <cell r="O540">
            <v>0</v>
          </cell>
        </row>
        <row r="541">
          <cell r="A541" t="str">
            <v>220KV DC Naubatpur-BhusaulaTL Line</v>
          </cell>
          <cell r="B541">
            <v>0</v>
          </cell>
          <cell r="C541" t="str">
            <v>13/0</v>
          </cell>
          <cell r="D541" t="str">
            <v>DC+6</v>
          </cell>
          <cell r="E541">
            <v>0</v>
          </cell>
          <cell r="F541">
            <v>0</v>
          </cell>
          <cell r="G541">
            <v>0</v>
          </cell>
          <cell r="H541">
            <v>0</v>
          </cell>
          <cell r="I541">
            <v>0</v>
          </cell>
          <cell r="J541">
            <v>0</v>
          </cell>
          <cell r="K541">
            <v>0</v>
          </cell>
          <cell r="L541">
            <v>0</v>
          </cell>
          <cell r="M541">
            <v>0</v>
          </cell>
          <cell r="N541">
            <v>0</v>
          </cell>
          <cell r="O541">
            <v>0</v>
          </cell>
        </row>
        <row r="542">
          <cell r="A542" t="str">
            <v>220KV DC Naubatpur-BhusaulaTL Line</v>
          </cell>
          <cell r="B542">
            <v>3</v>
          </cell>
          <cell r="C542" t="str">
            <v>6/4</v>
          </cell>
          <cell r="D542" t="str">
            <v>DA+0</v>
          </cell>
          <cell r="E542">
            <v>43593</v>
          </cell>
          <cell r="F542" t="str">
            <v>Sunil Kumar</v>
          </cell>
          <cell r="G542">
            <v>1790.09</v>
          </cell>
          <cell r="H542">
            <v>2410.63</v>
          </cell>
          <cell r="I542">
            <v>268.39999999999998</v>
          </cell>
          <cell r="J542">
            <v>4469.12</v>
          </cell>
          <cell r="K542">
            <v>0</v>
          </cell>
          <cell r="L542">
            <v>0</v>
          </cell>
          <cell r="M542">
            <v>0</v>
          </cell>
          <cell r="N542">
            <v>0</v>
          </cell>
          <cell r="O542">
            <v>0</v>
          </cell>
        </row>
        <row r="543">
          <cell r="A543" t="str">
            <v>220 KV DC Naubatpur-Bihta TL Line</v>
          </cell>
          <cell r="B543">
            <v>5</v>
          </cell>
          <cell r="C543" t="str">
            <v>4/0</v>
          </cell>
          <cell r="D543" t="str">
            <v>DC+0</v>
          </cell>
          <cell r="E543">
            <v>43617</v>
          </cell>
          <cell r="F543" t="str">
            <v>Lallan Mehta</v>
          </cell>
          <cell r="G543">
            <v>2419.84</v>
          </cell>
          <cell r="H543">
            <v>4306.12</v>
          </cell>
          <cell r="I543">
            <v>310.97000000000003</v>
          </cell>
          <cell r="J543">
            <v>7036.93</v>
          </cell>
          <cell r="K543">
            <v>0</v>
          </cell>
          <cell r="L543">
            <v>0</v>
          </cell>
          <cell r="M543">
            <v>0</v>
          </cell>
          <cell r="N543">
            <v>0</v>
          </cell>
          <cell r="O543">
            <v>0</v>
          </cell>
        </row>
        <row r="544">
          <cell r="A544" t="str">
            <v>220 KV DC Naubatpur-Bihta TL Line</v>
          </cell>
          <cell r="B544">
            <v>0</v>
          </cell>
          <cell r="C544" t="str">
            <v>5/1</v>
          </cell>
          <cell r="D544" t="str">
            <v>DA+3</v>
          </cell>
          <cell r="E544">
            <v>0</v>
          </cell>
          <cell r="F544">
            <v>0</v>
          </cell>
          <cell r="G544">
            <v>0</v>
          </cell>
          <cell r="H544">
            <v>0</v>
          </cell>
          <cell r="I544">
            <v>0</v>
          </cell>
          <cell r="J544">
            <v>0</v>
          </cell>
          <cell r="K544">
            <v>0</v>
          </cell>
          <cell r="L544">
            <v>0</v>
          </cell>
          <cell r="M544">
            <v>0</v>
          </cell>
          <cell r="N544">
            <v>0</v>
          </cell>
          <cell r="O544">
            <v>0</v>
          </cell>
        </row>
        <row r="545">
          <cell r="A545" t="str">
            <v>220KV DC Naubatpur-BhusaulaTL Line</v>
          </cell>
          <cell r="B545">
            <v>0</v>
          </cell>
          <cell r="C545" t="str">
            <v>15/4</v>
          </cell>
          <cell r="D545" t="str">
            <v>DA+6</v>
          </cell>
          <cell r="E545">
            <v>0</v>
          </cell>
          <cell r="F545">
            <v>0</v>
          </cell>
          <cell r="G545">
            <v>0</v>
          </cell>
          <cell r="H545">
            <v>0</v>
          </cell>
          <cell r="I545">
            <v>0</v>
          </cell>
          <cell r="J545">
            <v>0</v>
          </cell>
          <cell r="K545">
            <v>0</v>
          </cell>
          <cell r="L545">
            <v>0</v>
          </cell>
          <cell r="M545">
            <v>0</v>
          </cell>
          <cell r="N545">
            <v>0</v>
          </cell>
          <cell r="O545">
            <v>0</v>
          </cell>
        </row>
        <row r="546">
          <cell r="A546" t="str">
            <v>220KV DC Naubatpur-BhusaulaTL Line</v>
          </cell>
          <cell r="B546">
            <v>0</v>
          </cell>
          <cell r="C546" t="str">
            <v>15/1</v>
          </cell>
          <cell r="D546" t="str">
            <v>DB+6</v>
          </cell>
          <cell r="E546">
            <v>0</v>
          </cell>
          <cell r="F546">
            <v>0</v>
          </cell>
          <cell r="G546">
            <v>0</v>
          </cell>
          <cell r="H546">
            <v>0</v>
          </cell>
          <cell r="I546">
            <v>0</v>
          </cell>
          <cell r="J546">
            <v>0</v>
          </cell>
          <cell r="K546">
            <v>0</v>
          </cell>
          <cell r="L546">
            <v>0</v>
          </cell>
          <cell r="M546">
            <v>0</v>
          </cell>
          <cell r="N546">
            <v>0</v>
          </cell>
          <cell r="O546">
            <v>0</v>
          </cell>
        </row>
        <row r="547">
          <cell r="A547" t="str">
            <v>220KV DC Naubatpur-BhusaulaTL Line</v>
          </cell>
          <cell r="B547">
            <v>0</v>
          </cell>
          <cell r="C547" t="str">
            <v>15/2</v>
          </cell>
          <cell r="D547" t="str">
            <v>DA+6</v>
          </cell>
          <cell r="E547">
            <v>0</v>
          </cell>
          <cell r="F547">
            <v>0</v>
          </cell>
          <cell r="G547">
            <v>0</v>
          </cell>
          <cell r="H547">
            <v>0</v>
          </cell>
          <cell r="I547">
            <v>0</v>
          </cell>
          <cell r="J547">
            <v>0</v>
          </cell>
          <cell r="K547">
            <v>0</v>
          </cell>
          <cell r="L547">
            <v>0</v>
          </cell>
          <cell r="M547">
            <v>0</v>
          </cell>
          <cell r="N547">
            <v>0</v>
          </cell>
          <cell r="O547">
            <v>0</v>
          </cell>
        </row>
        <row r="548">
          <cell r="A548" t="str">
            <v>220KV DC Naubatpur-BhusaulaTL Line</v>
          </cell>
          <cell r="B548">
            <v>0</v>
          </cell>
          <cell r="C548" t="str">
            <v>15/3</v>
          </cell>
          <cell r="D548" t="str">
            <v>DA+0</v>
          </cell>
          <cell r="E548">
            <v>0</v>
          </cell>
          <cell r="F548">
            <v>0</v>
          </cell>
          <cell r="G548">
            <v>0</v>
          </cell>
          <cell r="H548">
            <v>0</v>
          </cell>
          <cell r="I548">
            <v>0</v>
          </cell>
          <cell r="J548">
            <v>0</v>
          </cell>
          <cell r="K548">
            <v>0</v>
          </cell>
          <cell r="L548">
            <v>0</v>
          </cell>
          <cell r="M548">
            <v>0</v>
          </cell>
          <cell r="N548">
            <v>0</v>
          </cell>
          <cell r="O548">
            <v>0</v>
          </cell>
        </row>
        <row r="549">
          <cell r="A549" t="str">
            <v>220KV DC Naubatpur-BhusaulaTL Line</v>
          </cell>
          <cell r="B549">
            <v>10</v>
          </cell>
          <cell r="C549" t="str">
            <v>11/2</v>
          </cell>
          <cell r="D549" t="str">
            <v>DA+0</v>
          </cell>
          <cell r="E549">
            <v>43625</v>
          </cell>
          <cell r="F549" t="str">
            <v>Lallan Mehta</v>
          </cell>
          <cell r="G549">
            <v>1790.09</v>
          </cell>
          <cell r="H549">
            <v>2410.63</v>
          </cell>
          <cell r="I549">
            <v>268.39999999999998</v>
          </cell>
          <cell r="J549">
            <v>4469.12</v>
          </cell>
          <cell r="K549">
            <v>0</v>
          </cell>
          <cell r="L549">
            <v>0</v>
          </cell>
          <cell r="M549">
            <v>0</v>
          </cell>
          <cell r="N549">
            <v>0</v>
          </cell>
          <cell r="O549">
            <v>0</v>
          </cell>
        </row>
        <row r="550">
          <cell r="A550" t="str">
            <v>220KV DC Naubatpur-BhusaulaTL Line</v>
          </cell>
          <cell r="B550">
            <v>0</v>
          </cell>
          <cell r="C550" t="str">
            <v>11/3</v>
          </cell>
          <cell r="D550" t="str">
            <v>DA+3</v>
          </cell>
          <cell r="E550">
            <v>0</v>
          </cell>
          <cell r="F550">
            <v>0</v>
          </cell>
          <cell r="G550">
            <v>0</v>
          </cell>
          <cell r="H550">
            <v>0</v>
          </cell>
          <cell r="I550">
            <v>0</v>
          </cell>
          <cell r="J550">
            <v>0</v>
          </cell>
          <cell r="K550">
            <v>0</v>
          </cell>
          <cell r="L550">
            <v>0</v>
          </cell>
          <cell r="M550">
            <v>0</v>
          </cell>
          <cell r="N550">
            <v>0</v>
          </cell>
          <cell r="O550">
            <v>0</v>
          </cell>
        </row>
        <row r="551">
          <cell r="A551" t="str">
            <v>220KV DC Naubatpur-BhusaulaTL Line</v>
          </cell>
          <cell r="B551">
            <v>0</v>
          </cell>
          <cell r="C551" t="str">
            <v>12A/3</v>
          </cell>
          <cell r="D551" t="str">
            <v>DA+6</v>
          </cell>
          <cell r="E551">
            <v>0</v>
          </cell>
          <cell r="F551">
            <v>0</v>
          </cell>
          <cell r="G551">
            <v>0</v>
          </cell>
          <cell r="H551">
            <v>0</v>
          </cell>
          <cell r="I551">
            <v>0</v>
          </cell>
          <cell r="J551">
            <v>0</v>
          </cell>
          <cell r="K551">
            <v>0</v>
          </cell>
          <cell r="L551">
            <v>0</v>
          </cell>
          <cell r="M551">
            <v>0</v>
          </cell>
          <cell r="N551">
            <v>0</v>
          </cell>
          <cell r="O551">
            <v>0</v>
          </cell>
        </row>
        <row r="552">
          <cell r="A552" t="str">
            <v>132KV DC Naubatpur-Paliganj TL Line</v>
          </cell>
          <cell r="B552">
            <v>0</v>
          </cell>
          <cell r="C552" t="str">
            <v>2/0</v>
          </cell>
          <cell r="D552" t="str">
            <v>DC+0</v>
          </cell>
          <cell r="E552">
            <v>0</v>
          </cell>
          <cell r="F552">
            <v>0</v>
          </cell>
          <cell r="G552">
            <v>0</v>
          </cell>
          <cell r="H552">
            <v>0</v>
          </cell>
          <cell r="I552">
            <v>0</v>
          </cell>
          <cell r="J552">
            <v>0</v>
          </cell>
          <cell r="K552">
            <v>0</v>
          </cell>
          <cell r="L552">
            <v>0</v>
          </cell>
          <cell r="M552">
            <v>0</v>
          </cell>
          <cell r="N552">
            <v>0</v>
          </cell>
          <cell r="O552">
            <v>0</v>
          </cell>
        </row>
        <row r="553">
          <cell r="A553" t="str">
            <v>220KV DC Naubatpur-BhusaulaTL Line</v>
          </cell>
          <cell r="B553">
            <v>13</v>
          </cell>
          <cell r="C553" t="str">
            <v>12A/1</v>
          </cell>
          <cell r="D553" t="str">
            <v>DA+0</v>
          </cell>
          <cell r="E553">
            <v>43628</v>
          </cell>
          <cell r="F553" t="str">
            <v>Lallan Mehta</v>
          </cell>
          <cell r="G553">
            <v>1790.09</v>
          </cell>
          <cell r="H553">
            <v>2410.63</v>
          </cell>
          <cell r="I553">
            <v>268.39999999999998</v>
          </cell>
          <cell r="J553">
            <v>4469.12</v>
          </cell>
          <cell r="K553">
            <v>0</v>
          </cell>
          <cell r="L553">
            <v>0</v>
          </cell>
          <cell r="M553">
            <v>0</v>
          </cell>
          <cell r="N553">
            <v>0</v>
          </cell>
          <cell r="O553">
            <v>0</v>
          </cell>
        </row>
        <row r="554">
          <cell r="A554" t="str">
            <v>220KV DC Naubatpur-BhusaulaTL Line</v>
          </cell>
          <cell r="B554">
            <v>0</v>
          </cell>
          <cell r="C554" t="str">
            <v>11/4</v>
          </cell>
          <cell r="D554" t="str">
            <v>DA+3</v>
          </cell>
          <cell r="E554">
            <v>0</v>
          </cell>
          <cell r="F554">
            <v>0</v>
          </cell>
          <cell r="G554">
            <v>0</v>
          </cell>
          <cell r="H554">
            <v>0</v>
          </cell>
          <cell r="I554">
            <v>0</v>
          </cell>
          <cell r="J554">
            <v>0</v>
          </cell>
          <cell r="K554">
            <v>0</v>
          </cell>
          <cell r="L554">
            <v>0</v>
          </cell>
          <cell r="M554">
            <v>0</v>
          </cell>
          <cell r="N554">
            <v>0</v>
          </cell>
          <cell r="O554">
            <v>0</v>
          </cell>
        </row>
        <row r="555">
          <cell r="A555" t="str">
            <v>132KV DC Naubatpur-Paliganj TL Line</v>
          </cell>
          <cell r="B555">
            <v>0</v>
          </cell>
          <cell r="C555" t="str">
            <v>2/1</v>
          </cell>
          <cell r="D555" t="str">
            <v>DA+0</v>
          </cell>
          <cell r="E555">
            <v>0</v>
          </cell>
          <cell r="F555">
            <v>0</v>
          </cell>
          <cell r="G555">
            <v>0</v>
          </cell>
          <cell r="H555">
            <v>0</v>
          </cell>
          <cell r="I555">
            <v>0</v>
          </cell>
          <cell r="J555">
            <v>0</v>
          </cell>
          <cell r="K555">
            <v>0</v>
          </cell>
          <cell r="L555">
            <v>0</v>
          </cell>
          <cell r="M555">
            <v>0</v>
          </cell>
          <cell r="N555">
            <v>0</v>
          </cell>
          <cell r="O555">
            <v>0</v>
          </cell>
        </row>
        <row r="556">
          <cell r="A556" t="str">
            <v>132KV DC Naubatpur-Paliganj TL Line</v>
          </cell>
          <cell r="B556">
            <v>0</v>
          </cell>
          <cell r="C556" t="str">
            <v>2/2</v>
          </cell>
          <cell r="D556" t="str">
            <v>DA+0</v>
          </cell>
          <cell r="E556">
            <v>0</v>
          </cell>
          <cell r="F556">
            <v>0</v>
          </cell>
          <cell r="G556">
            <v>0</v>
          </cell>
          <cell r="H556">
            <v>0</v>
          </cell>
          <cell r="I556">
            <v>0</v>
          </cell>
          <cell r="J556">
            <v>0</v>
          </cell>
          <cell r="K556">
            <v>0</v>
          </cell>
          <cell r="L556">
            <v>0</v>
          </cell>
          <cell r="M556">
            <v>0</v>
          </cell>
          <cell r="N556">
            <v>0</v>
          </cell>
          <cell r="O556">
            <v>0</v>
          </cell>
        </row>
        <row r="557">
          <cell r="A557" t="str">
            <v>132KV DC Naubatpur-Paliganj TL Line</v>
          </cell>
          <cell r="B557">
            <v>0</v>
          </cell>
          <cell r="C557" t="str">
            <v>8/0</v>
          </cell>
          <cell r="D557" t="str">
            <v>DC+3</v>
          </cell>
          <cell r="E557">
            <v>0</v>
          </cell>
          <cell r="F557">
            <v>0</v>
          </cell>
          <cell r="G557">
            <v>0</v>
          </cell>
          <cell r="H557">
            <v>0</v>
          </cell>
          <cell r="I557">
            <v>0</v>
          </cell>
          <cell r="J557">
            <v>0</v>
          </cell>
          <cell r="K557">
            <v>0</v>
          </cell>
          <cell r="L557">
            <v>0</v>
          </cell>
          <cell r="M557">
            <v>0</v>
          </cell>
          <cell r="N557">
            <v>0</v>
          </cell>
          <cell r="O557">
            <v>0</v>
          </cell>
        </row>
        <row r="558">
          <cell r="A558" t="str">
            <v>220KV DC Naubatpur-BhusaulaTL Line</v>
          </cell>
          <cell r="B558">
            <v>11</v>
          </cell>
          <cell r="C558" t="str">
            <v>11/5</v>
          </cell>
          <cell r="D558" t="str">
            <v>DA+0</v>
          </cell>
          <cell r="E558">
            <v>43626</v>
          </cell>
          <cell r="F558" t="str">
            <v>Lallan Mehta</v>
          </cell>
          <cell r="G558">
            <v>1790.09</v>
          </cell>
          <cell r="H558">
            <v>2410.63</v>
          </cell>
          <cell r="I558">
            <v>268.39999999999998</v>
          </cell>
          <cell r="J558">
            <v>4469.12</v>
          </cell>
          <cell r="K558">
            <v>0</v>
          </cell>
          <cell r="L558">
            <v>0</v>
          </cell>
          <cell r="M558">
            <v>0</v>
          </cell>
          <cell r="N558">
            <v>0</v>
          </cell>
          <cell r="O558">
            <v>0</v>
          </cell>
        </row>
        <row r="559">
          <cell r="A559" t="str">
            <v>132KV DC Naubatpur-Paliganj TL Line</v>
          </cell>
          <cell r="B559">
            <v>0</v>
          </cell>
          <cell r="C559" t="str">
            <v>8/1</v>
          </cell>
          <cell r="D559" t="str">
            <v>DA+0</v>
          </cell>
          <cell r="E559">
            <v>0</v>
          </cell>
          <cell r="F559">
            <v>0</v>
          </cell>
          <cell r="G559">
            <v>0</v>
          </cell>
          <cell r="H559">
            <v>0</v>
          </cell>
          <cell r="I559">
            <v>0</v>
          </cell>
          <cell r="J559">
            <v>0</v>
          </cell>
          <cell r="K559">
            <v>0</v>
          </cell>
          <cell r="L559">
            <v>0</v>
          </cell>
          <cell r="M559">
            <v>0</v>
          </cell>
          <cell r="N559">
            <v>0</v>
          </cell>
          <cell r="O559">
            <v>0</v>
          </cell>
        </row>
        <row r="560">
          <cell r="A560" t="str">
            <v>132KV DC Naubatpur-Paliganj TL Line</v>
          </cell>
          <cell r="B560">
            <v>0</v>
          </cell>
          <cell r="C560" t="str">
            <v>2/3</v>
          </cell>
          <cell r="D560" t="str">
            <v>DA+0</v>
          </cell>
          <cell r="E560">
            <v>0</v>
          </cell>
          <cell r="F560">
            <v>0</v>
          </cell>
          <cell r="G560">
            <v>0</v>
          </cell>
          <cell r="H560">
            <v>0</v>
          </cell>
          <cell r="I560">
            <v>0</v>
          </cell>
          <cell r="J560">
            <v>0</v>
          </cell>
          <cell r="K560">
            <v>0</v>
          </cell>
          <cell r="L560">
            <v>0</v>
          </cell>
          <cell r="M560">
            <v>0</v>
          </cell>
          <cell r="N560">
            <v>0</v>
          </cell>
          <cell r="O560">
            <v>0</v>
          </cell>
        </row>
        <row r="561">
          <cell r="A561" t="str">
            <v>220KV DC Naubatpur-BhusaulaTL Line</v>
          </cell>
          <cell r="B561">
            <v>0</v>
          </cell>
          <cell r="C561" t="str">
            <v>11/7</v>
          </cell>
          <cell r="D561" t="str">
            <v>DA+6</v>
          </cell>
          <cell r="E561">
            <v>0</v>
          </cell>
          <cell r="F561">
            <v>0</v>
          </cell>
          <cell r="G561">
            <v>0</v>
          </cell>
          <cell r="H561">
            <v>0</v>
          </cell>
          <cell r="I561">
            <v>0</v>
          </cell>
          <cell r="J561">
            <v>0</v>
          </cell>
          <cell r="K561">
            <v>0</v>
          </cell>
          <cell r="L561">
            <v>0</v>
          </cell>
          <cell r="M561">
            <v>0</v>
          </cell>
          <cell r="N561">
            <v>0</v>
          </cell>
          <cell r="O561">
            <v>0</v>
          </cell>
        </row>
        <row r="562">
          <cell r="A562" t="str">
            <v>132KV DC Naubatpur-Paliganj TL Line</v>
          </cell>
          <cell r="B562">
            <v>0</v>
          </cell>
          <cell r="C562" t="str">
            <v>2/4</v>
          </cell>
          <cell r="D562" t="str">
            <v>DA+3</v>
          </cell>
          <cell r="E562">
            <v>0</v>
          </cell>
          <cell r="F562">
            <v>0</v>
          </cell>
          <cell r="G562">
            <v>0</v>
          </cell>
          <cell r="H562">
            <v>0</v>
          </cell>
          <cell r="I562">
            <v>0</v>
          </cell>
          <cell r="J562">
            <v>0</v>
          </cell>
          <cell r="K562">
            <v>0</v>
          </cell>
          <cell r="L562">
            <v>0</v>
          </cell>
          <cell r="M562">
            <v>0</v>
          </cell>
          <cell r="N562">
            <v>0</v>
          </cell>
          <cell r="O562">
            <v>0</v>
          </cell>
        </row>
        <row r="563">
          <cell r="A563" t="str">
            <v>132KV DC Naubatpur-Paliganj TL Line</v>
          </cell>
          <cell r="B563">
            <v>0</v>
          </cell>
          <cell r="C563" t="str">
            <v>8/3</v>
          </cell>
          <cell r="D563" t="str">
            <v>DA+0</v>
          </cell>
          <cell r="E563">
            <v>0</v>
          </cell>
          <cell r="F563">
            <v>0</v>
          </cell>
          <cell r="G563">
            <v>0</v>
          </cell>
          <cell r="H563">
            <v>0</v>
          </cell>
          <cell r="I563">
            <v>0</v>
          </cell>
          <cell r="J563">
            <v>0</v>
          </cell>
          <cell r="K563">
            <v>0</v>
          </cell>
          <cell r="L563">
            <v>0</v>
          </cell>
          <cell r="M563">
            <v>0</v>
          </cell>
          <cell r="N563">
            <v>0</v>
          </cell>
          <cell r="O563">
            <v>0</v>
          </cell>
        </row>
        <row r="564">
          <cell r="A564" t="str">
            <v>220KV DC Naubatpur-BhusaulaTL Line</v>
          </cell>
          <cell r="B564">
            <v>0</v>
          </cell>
          <cell r="C564" t="str">
            <v>11/9</v>
          </cell>
          <cell r="D564" t="str">
            <v>DA+3</v>
          </cell>
          <cell r="E564">
            <v>0</v>
          </cell>
          <cell r="F564">
            <v>0</v>
          </cell>
          <cell r="G564">
            <v>0</v>
          </cell>
          <cell r="H564">
            <v>0</v>
          </cell>
          <cell r="I564">
            <v>0</v>
          </cell>
          <cell r="J564">
            <v>0</v>
          </cell>
          <cell r="K564">
            <v>0</v>
          </cell>
          <cell r="L564">
            <v>0</v>
          </cell>
          <cell r="M564">
            <v>0</v>
          </cell>
          <cell r="N564">
            <v>0</v>
          </cell>
          <cell r="O564">
            <v>0</v>
          </cell>
        </row>
        <row r="565">
          <cell r="A565" t="str">
            <v>132KV DC Naubatpur-Paliganj TL Line</v>
          </cell>
          <cell r="B565">
            <v>0</v>
          </cell>
          <cell r="C565" t="str">
            <v>4/3</v>
          </cell>
          <cell r="D565" t="str">
            <v>DA+3</v>
          </cell>
          <cell r="E565">
            <v>0</v>
          </cell>
          <cell r="F565">
            <v>0</v>
          </cell>
          <cell r="G565">
            <v>0</v>
          </cell>
          <cell r="H565">
            <v>0</v>
          </cell>
          <cell r="I565">
            <v>0</v>
          </cell>
          <cell r="J565">
            <v>0</v>
          </cell>
          <cell r="K565">
            <v>0</v>
          </cell>
          <cell r="L565">
            <v>0</v>
          </cell>
          <cell r="M565">
            <v>0</v>
          </cell>
          <cell r="N565">
            <v>0</v>
          </cell>
          <cell r="O565">
            <v>0</v>
          </cell>
        </row>
        <row r="566">
          <cell r="A566" t="str">
            <v>132KV DC Naubatpur-Paliganj TL Line</v>
          </cell>
          <cell r="B566">
            <v>0</v>
          </cell>
          <cell r="C566" t="str">
            <v>2/5</v>
          </cell>
          <cell r="D566" t="str">
            <v>DA+3</v>
          </cell>
          <cell r="E566">
            <v>0</v>
          </cell>
          <cell r="F566">
            <v>0</v>
          </cell>
          <cell r="G566">
            <v>0</v>
          </cell>
          <cell r="H566">
            <v>0</v>
          </cell>
          <cell r="I566">
            <v>0</v>
          </cell>
          <cell r="J566">
            <v>0</v>
          </cell>
          <cell r="K566">
            <v>0</v>
          </cell>
          <cell r="L566">
            <v>0</v>
          </cell>
          <cell r="M566">
            <v>0</v>
          </cell>
          <cell r="N566">
            <v>0</v>
          </cell>
          <cell r="O566">
            <v>0</v>
          </cell>
        </row>
        <row r="567">
          <cell r="A567" t="str">
            <v>132KV DC Naubatpur-Paliganj TL Line</v>
          </cell>
          <cell r="B567">
            <v>0</v>
          </cell>
          <cell r="C567" t="str">
            <v>8/2</v>
          </cell>
          <cell r="D567" t="str">
            <v>DA+3</v>
          </cell>
          <cell r="E567">
            <v>0</v>
          </cell>
          <cell r="F567">
            <v>0</v>
          </cell>
          <cell r="G567">
            <v>0</v>
          </cell>
          <cell r="H567">
            <v>0</v>
          </cell>
          <cell r="I567">
            <v>0</v>
          </cell>
          <cell r="J567">
            <v>0</v>
          </cell>
          <cell r="K567">
            <v>0</v>
          </cell>
          <cell r="L567">
            <v>0</v>
          </cell>
          <cell r="M567">
            <v>0</v>
          </cell>
          <cell r="N567">
            <v>0</v>
          </cell>
          <cell r="O567">
            <v>0</v>
          </cell>
        </row>
        <row r="568">
          <cell r="A568" t="str">
            <v>132KV DC Naubatpur-Paliganj TL Line</v>
          </cell>
          <cell r="B568">
            <v>0</v>
          </cell>
          <cell r="C568" t="str">
            <v>4/1</v>
          </cell>
          <cell r="D568" t="str">
            <v>DA+0</v>
          </cell>
          <cell r="E568">
            <v>0</v>
          </cell>
          <cell r="F568">
            <v>0</v>
          </cell>
          <cell r="G568">
            <v>0</v>
          </cell>
          <cell r="H568">
            <v>0</v>
          </cell>
          <cell r="I568">
            <v>0</v>
          </cell>
          <cell r="J568">
            <v>0</v>
          </cell>
          <cell r="K568">
            <v>0</v>
          </cell>
          <cell r="L568">
            <v>0</v>
          </cell>
          <cell r="M568">
            <v>0</v>
          </cell>
          <cell r="N568">
            <v>0</v>
          </cell>
          <cell r="O568">
            <v>0</v>
          </cell>
        </row>
        <row r="569">
          <cell r="A569" t="str">
            <v>220KV DC Naubatpur-BhusaulaTL Line</v>
          </cell>
          <cell r="B569">
            <v>12</v>
          </cell>
          <cell r="C569" t="str">
            <v>11/8</v>
          </cell>
          <cell r="D569" t="str">
            <v>DA+0</v>
          </cell>
          <cell r="E569">
            <v>43627</v>
          </cell>
          <cell r="F569" t="str">
            <v>Lallan Mehta</v>
          </cell>
          <cell r="G569">
            <v>1790.09</v>
          </cell>
          <cell r="H569">
            <v>2410.63</v>
          </cell>
          <cell r="I569">
            <v>268.39999999999998</v>
          </cell>
          <cell r="J569">
            <v>4469.12</v>
          </cell>
          <cell r="K569">
            <v>0</v>
          </cell>
          <cell r="L569">
            <v>0</v>
          </cell>
          <cell r="M569">
            <v>0</v>
          </cell>
          <cell r="N569">
            <v>0</v>
          </cell>
          <cell r="O569">
            <v>0</v>
          </cell>
        </row>
        <row r="570">
          <cell r="A570" t="str">
            <v>132KV DC Naubatpur-Paliganj TL Line</v>
          </cell>
          <cell r="B570">
            <v>0</v>
          </cell>
          <cell r="C570" t="str">
            <v>4/2</v>
          </cell>
          <cell r="D570" t="str">
            <v>DA+0</v>
          </cell>
          <cell r="E570">
            <v>0</v>
          </cell>
          <cell r="F570">
            <v>0</v>
          </cell>
          <cell r="G570">
            <v>0</v>
          </cell>
          <cell r="H570">
            <v>0</v>
          </cell>
          <cell r="I570">
            <v>0</v>
          </cell>
          <cell r="J570">
            <v>0</v>
          </cell>
          <cell r="K570">
            <v>0</v>
          </cell>
          <cell r="L570">
            <v>0</v>
          </cell>
          <cell r="M570">
            <v>0</v>
          </cell>
          <cell r="N570">
            <v>0</v>
          </cell>
          <cell r="O570">
            <v>0</v>
          </cell>
        </row>
        <row r="571">
          <cell r="A571" t="str">
            <v>132KV DC Naubatpur-Paliganj TL Line</v>
          </cell>
          <cell r="B571">
            <v>0</v>
          </cell>
          <cell r="C571" t="str">
            <v>4/4</v>
          </cell>
          <cell r="D571" t="str">
            <v>DA+6</v>
          </cell>
          <cell r="E571">
            <v>0</v>
          </cell>
          <cell r="F571">
            <v>0</v>
          </cell>
          <cell r="G571">
            <v>0</v>
          </cell>
          <cell r="H571">
            <v>0</v>
          </cell>
          <cell r="I571">
            <v>0</v>
          </cell>
          <cell r="J571">
            <v>0</v>
          </cell>
          <cell r="K571">
            <v>0</v>
          </cell>
          <cell r="L571">
            <v>0</v>
          </cell>
          <cell r="M571">
            <v>0</v>
          </cell>
          <cell r="N571">
            <v>0</v>
          </cell>
          <cell r="O571">
            <v>0</v>
          </cell>
        </row>
        <row r="572">
          <cell r="A572" t="str">
            <v>220KV DC Naubatpur-BhusaulaTL Line</v>
          </cell>
          <cell r="B572">
            <v>0</v>
          </cell>
          <cell r="C572" t="str">
            <v>11/6</v>
          </cell>
          <cell r="D572" t="str">
            <v>DA+3</v>
          </cell>
          <cell r="E572">
            <v>0</v>
          </cell>
          <cell r="F572">
            <v>0</v>
          </cell>
          <cell r="G572">
            <v>0</v>
          </cell>
          <cell r="H572">
            <v>0</v>
          </cell>
          <cell r="I572">
            <v>0</v>
          </cell>
          <cell r="J572">
            <v>0</v>
          </cell>
          <cell r="K572">
            <v>0</v>
          </cell>
          <cell r="L572">
            <v>0</v>
          </cell>
          <cell r="M572">
            <v>0</v>
          </cell>
          <cell r="N572">
            <v>0</v>
          </cell>
          <cell r="O572">
            <v>0</v>
          </cell>
        </row>
        <row r="573">
          <cell r="A573" t="str">
            <v>132KV DC Naubatpur-Paliganj TL Line</v>
          </cell>
          <cell r="B573">
            <v>0</v>
          </cell>
          <cell r="C573" t="str">
            <v>7/12</v>
          </cell>
          <cell r="D573" t="str">
            <v>DA+0</v>
          </cell>
          <cell r="E573">
            <v>0</v>
          </cell>
          <cell r="F573">
            <v>0</v>
          </cell>
          <cell r="G573">
            <v>0</v>
          </cell>
          <cell r="H573">
            <v>0</v>
          </cell>
          <cell r="I573">
            <v>0</v>
          </cell>
          <cell r="J573">
            <v>0</v>
          </cell>
          <cell r="K573">
            <v>0</v>
          </cell>
          <cell r="L573">
            <v>0</v>
          </cell>
          <cell r="M573">
            <v>0</v>
          </cell>
          <cell r="N573">
            <v>0</v>
          </cell>
          <cell r="O573">
            <v>0</v>
          </cell>
        </row>
        <row r="574">
          <cell r="A574" t="str">
            <v>132KV DC Naubatpur-Paliganj TL Line</v>
          </cell>
          <cell r="B574">
            <v>0</v>
          </cell>
          <cell r="C574" t="str">
            <v>6/2</v>
          </cell>
          <cell r="D574" t="str">
            <v>DA+0</v>
          </cell>
          <cell r="E574">
            <v>0</v>
          </cell>
          <cell r="F574">
            <v>0</v>
          </cell>
          <cell r="G574">
            <v>0</v>
          </cell>
          <cell r="H574">
            <v>0</v>
          </cell>
          <cell r="I574">
            <v>0</v>
          </cell>
          <cell r="J574">
            <v>0</v>
          </cell>
          <cell r="K574">
            <v>0</v>
          </cell>
          <cell r="L574">
            <v>0</v>
          </cell>
          <cell r="M574">
            <v>0</v>
          </cell>
          <cell r="N574">
            <v>0</v>
          </cell>
          <cell r="O574">
            <v>0</v>
          </cell>
        </row>
        <row r="575">
          <cell r="A575" t="str">
            <v>220KV DC Naubatpur-BhusaulaTL Line</v>
          </cell>
          <cell r="B575">
            <v>0</v>
          </cell>
          <cell r="C575" t="str">
            <v>1/0</v>
          </cell>
          <cell r="D575" t="str">
            <v>MD+0</v>
          </cell>
          <cell r="E575">
            <v>0</v>
          </cell>
          <cell r="F575">
            <v>0</v>
          </cell>
          <cell r="G575">
            <v>0</v>
          </cell>
          <cell r="H575">
            <v>0</v>
          </cell>
          <cell r="I575">
            <v>0</v>
          </cell>
          <cell r="J575">
            <v>0</v>
          </cell>
          <cell r="K575">
            <v>0</v>
          </cell>
          <cell r="L575">
            <v>0</v>
          </cell>
          <cell r="M575">
            <v>0</v>
          </cell>
          <cell r="N575">
            <v>0</v>
          </cell>
          <cell r="O575">
            <v>0</v>
          </cell>
        </row>
        <row r="576">
          <cell r="A576" t="str">
            <v>132KV DC Naubatpur-Paliganj TL Line</v>
          </cell>
          <cell r="B576">
            <v>0</v>
          </cell>
          <cell r="C576" t="str">
            <v>6/1</v>
          </cell>
          <cell r="D576" t="str">
            <v>DA+0</v>
          </cell>
          <cell r="E576">
            <v>0</v>
          </cell>
          <cell r="F576">
            <v>0</v>
          </cell>
          <cell r="G576">
            <v>0</v>
          </cell>
          <cell r="H576">
            <v>0</v>
          </cell>
          <cell r="I576">
            <v>0</v>
          </cell>
          <cell r="J576">
            <v>0</v>
          </cell>
          <cell r="K576">
            <v>0</v>
          </cell>
          <cell r="L576">
            <v>0</v>
          </cell>
          <cell r="M576">
            <v>0</v>
          </cell>
          <cell r="N576">
            <v>0</v>
          </cell>
          <cell r="O576">
            <v>0</v>
          </cell>
        </row>
        <row r="577">
          <cell r="A577" t="str">
            <v>132KV DC Naubatpur-Paliganj TL Line</v>
          </cell>
          <cell r="B577">
            <v>0</v>
          </cell>
          <cell r="C577" t="str">
            <v>7/11</v>
          </cell>
          <cell r="D577" t="str">
            <v>DA+3</v>
          </cell>
          <cell r="E577">
            <v>0</v>
          </cell>
          <cell r="F577">
            <v>0</v>
          </cell>
          <cell r="G577">
            <v>0</v>
          </cell>
          <cell r="H577">
            <v>0</v>
          </cell>
          <cell r="I577">
            <v>0</v>
          </cell>
          <cell r="J577">
            <v>0</v>
          </cell>
          <cell r="K577">
            <v>0</v>
          </cell>
          <cell r="L577">
            <v>0</v>
          </cell>
          <cell r="M577">
            <v>0</v>
          </cell>
          <cell r="N577">
            <v>0</v>
          </cell>
          <cell r="O577">
            <v>0</v>
          </cell>
        </row>
        <row r="578">
          <cell r="A578" t="str">
            <v>220KV DC Naubatpur-BhusaulaTL Line</v>
          </cell>
          <cell r="B578">
            <v>0</v>
          </cell>
          <cell r="C578" t="str">
            <v>1A/0</v>
          </cell>
          <cell r="D578" t="str">
            <v>MD+0</v>
          </cell>
          <cell r="E578">
            <v>0</v>
          </cell>
          <cell r="F578">
            <v>0</v>
          </cell>
          <cell r="G578">
            <v>0</v>
          </cell>
          <cell r="H578">
            <v>0</v>
          </cell>
          <cell r="I578">
            <v>0</v>
          </cell>
          <cell r="J578">
            <v>0</v>
          </cell>
          <cell r="K578">
            <v>0</v>
          </cell>
          <cell r="L578">
            <v>0</v>
          </cell>
          <cell r="M578">
            <v>0</v>
          </cell>
          <cell r="N578">
            <v>0</v>
          </cell>
          <cell r="O578">
            <v>0</v>
          </cell>
        </row>
        <row r="579">
          <cell r="A579" t="str">
            <v>132KV DC Naubatpur-Paliganj TL Line</v>
          </cell>
          <cell r="B579">
            <v>0</v>
          </cell>
          <cell r="C579" t="str">
            <v>9/4</v>
          </cell>
          <cell r="D579" t="str">
            <v>DA+3</v>
          </cell>
          <cell r="E579">
            <v>0</v>
          </cell>
          <cell r="F579">
            <v>0</v>
          </cell>
          <cell r="G579">
            <v>0</v>
          </cell>
          <cell r="H579">
            <v>0</v>
          </cell>
          <cell r="I579">
            <v>0</v>
          </cell>
          <cell r="J579">
            <v>0</v>
          </cell>
          <cell r="K579">
            <v>0</v>
          </cell>
          <cell r="L579">
            <v>0</v>
          </cell>
          <cell r="M579">
            <v>0</v>
          </cell>
          <cell r="N579">
            <v>0</v>
          </cell>
          <cell r="O579">
            <v>0</v>
          </cell>
        </row>
        <row r="580">
          <cell r="A580" t="str">
            <v>220KV DC Naubatpur-BhusaulaTL Line</v>
          </cell>
          <cell r="B580">
            <v>0</v>
          </cell>
          <cell r="C580" t="str">
            <v>7/1</v>
          </cell>
          <cell r="D580" t="str">
            <v>Gantry</v>
          </cell>
          <cell r="E580">
            <v>0</v>
          </cell>
          <cell r="F580">
            <v>0</v>
          </cell>
          <cell r="G580">
            <v>0</v>
          </cell>
          <cell r="H580">
            <v>0</v>
          </cell>
          <cell r="I580">
            <v>0</v>
          </cell>
          <cell r="J580">
            <v>0</v>
          </cell>
          <cell r="K580">
            <v>0</v>
          </cell>
          <cell r="L580">
            <v>0</v>
          </cell>
          <cell r="M580">
            <v>0</v>
          </cell>
          <cell r="N580">
            <v>0</v>
          </cell>
          <cell r="O580">
            <v>0</v>
          </cell>
        </row>
        <row r="581">
          <cell r="A581" t="str">
            <v>132KV DC Naubatpur-Paliganj TL Line</v>
          </cell>
          <cell r="B581">
            <v>0</v>
          </cell>
          <cell r="C581" t="str">
            <v>3/0</v>
          </cell>
          <cell r="D581" t="str">
            <v>DB+0</v>
          </cell>
          <cell r="E581">
            <v>0</v>
          </cell>
          <cell r="F581">
            <v>0</v>
          </cell>
          <cell r="G581">
            <v>0</v>
          </cell>
          <cell r="H581">
            <v>0</v>
          </cell>
          <cell r="I581">
            <v>0</v>
          </cell>
          <cell r="J581">
            <v>0</v>
          </cell>
          <cell r="K581">
            <v>0</v>
          </cell>
          <cell r="L581">
            <v>0</v>
          </cell>
          <cell r="M581">
            <v>0</v>
          </cell>
          <cell r="N581">
            <v>0</v>
          </cell>
          <cell r="O581">
            <v>0</v>
          </cell>
        </row>
        <row r="582">
          <cell r="A582" t="str">
            <v>132KV DC Naubatpur-Paliganj TL Line</v>
          </cell>
          <cell r="B582">
            <v>0</v>
          </cell>
          <cell r="C582" t="str">
            <v>3/1</v>
          </cell>
          <cell r="D582" t="str">
            <v>DA+6</v>
          </cell>
          <cell r="E582">
            <v>0</v>
          </cell>
          <cell r="F582">
            <v>0</v>
          </cell>
          <cell r="G582">
            <v>0</v>
          </cell>
          <cell r="H582">
            <v>0</v>
          </cell>
          <cell r="I582">
            <v>0</v>
          </cell>
          <cell r="J582">
            <v>0</v>
          </cell>
          <cell r="K582">
            <v>0</v>
          </cell>
          <cell r="L582">
            <v>0</v>
          </cell>
          <cell r="M582">
            <v>0</v>
          </cell>
          <cell r="N582">
            <v>0</v>
          </cell>
          <cell r="O582">
            <v>0</v>
          </cell>
        </row>
        <row r="583">
          <cell r="A583" t="str">
            <v>132KV DC Naubatpur-Paliganj TL Line</v>
          </cell>
          <cell r="B583">
            <v>0</v>
          </cell>
          <cell r="C583" t="str">
            <v>4/0</v>
          </cell>
          <cell r="D583" t="str">
            <v>DD+3</v>
          </cell>
          <cell r="E583">
            <v>0</v>
          </cell>
          <cell r="F583">
            <v>0</v>
          </cell>
          <cell r="G583">
            <v>0</v>
          </cell>
          <cell r="H583">
            <v>0</v>
          </cell>
          <cell r="I583">
            <v>0</v>
          </cell>
          <cell r="J583">
            <v>0</v>
          </cell>
          <cell r="K583">
            <v>0</v>
          </cell>
          <cell r="L583">
            <v>0</v>
          </cell>
          <cell r="M583">
            <v>0</v>
          </cell>
          <cell r="N583">
            <v>0</v>
          </cell>
          <cell r="O583">
            <v>0</v>
          </cell>
        </row>
        <row r="584">
          <cell r="A584" t="str">
            <v>132KV DC Naubatpur-Paliganj TL Line</v>
          </cell>
          <cell r="B584">
            <v>0</v>
          </cell>
          <cell r="C584" t="str">
            <v>5/0</v>
          </cell>
          <cell r="D584" t="str">
            <v>DD+0</v>
          </cell>
          <cell r="E584">
            <v>0</v>
          </cell>
          <cell r="F584">
            <v>0</v>
          </cell>
          <cell r="G584">
            <v>0</v>
          </cell>
          <cell r="H584">
            <v>0</v>
          </cell>
          <cell r="I584">
            <v>0</v>
          </cell>
          <cell r="J584">
            <v>0</v>
          </cell>
          <cell r="K584">
            <v>0</v>
          </cell>
          <cell r="L584">
            <v>0</v>
          </cell>
          <cell r="M584">
            <v>0</v>
          </cell>
          <cell r="N584">
            <v>0</v>
          </cell>
          <cell r="O584">
            <v>0</v>
          </cell>
        </row>
        <row r="585">
          <cell r="A585" t="str">
            <v>132KV DC Naubatpur-Paliganj TL Line</v>
          </cell>
          <cell r="B585">
            <v>0</v>
          </cell>
          <cell r="C585" t="str">
            <v>5/1</v>
          </cell>
          <cell r="D585" t="str">
            <v>Gantry</v>
          </cell>
          <cell r="E585">
            <v>0</v>
          </cell>
          <cell r="F585">
            <v>0</v>
          </cell>
          <cell r="G585">
            <v>0</v>
          </cell>
          <cell r="H585">
            <v>0</v>
          </cell>
          <cell r="I585">
            <v>0</v>
          </cell>
          <cell r="J585">
            <v>0</v>
          </cell>
          <cell r="K585">
            <v>0</v>
          </cell>
          <cell r="L585">
            <v>0</v>
          </cell>
          <cell r="M585">
            <v>0</v>
          </cell>
          <cell r="N585">
            <v>0</v>
          </cell>
          <cell r="O585">
            <v>0</v>
          </cell>
        </row>
        <row r="586">
          <cell r="A586" t="str">
            <v>132KV DC Naubatpur-Paliganj TL Line</v>
          </cell>
          <cell r="B586">
            <v>0</v>
          </cell>
          <cell r="C586" t="str">
            <v>5/2</v>
          </cell>
          <cell r="D586" t="str">
            <v>Gantry</v>
          </cell>
          <cell r="E586">
            <v>0</v>
          </cell>
          <cell r="F586">
            <v>0</v>
          </cell>
          <cell r="G586">
            <v>0</v>
          </cell>
          <cell r="H586">
            <v>0</v>
          </cell>
          <cell r="I586">
            <v>0</v>
          </cell>
          <cell r="J586">
            <v>0</v>
          </cell>
          <cell r="K586">
            <v>0</v>
          </cell>
          <cell r="L586">
            <v>0</v>
          </cell>
          <cell r="M586">
            <v>0</v>
          </cell>
          <cell r="N586">
            <v>0</v>
          </cell>
          <cell r="O586">
            <v>0</v>
          </cell>
        </row>
        <row r="587">
          <cell r="A587" t="str">
            <v>132KV DC Naubatpur-Paliganj TL Line</v>
          </cell>
          <cell r="B587">
            <v>0</v>
          </cell>
          <cell r="C587" t="str">
            <v>6/0</v>
          </cell>
          <cell r="D587" t="str">
            <v>DD+0</v>
          </cell>
          <cell r="E587">
            <v>0</v>
          </cell>
          <cell r="F587">
            <v>0</v>
          </cell>
          <cell r="G587">
            <v>0</v>
          </cell>
          <cell r="H587">
            <v>0</v>
          </cell>
          <cell r="I587">
            <v>0</v>
          </cell>
          <cell r="J587">
            <v>0</v>
          </cell>
          <cell r="K587">
            <v>0</v>
          </cell>
          <cell r="L587">
            <v>0</v>
          </cell>
          <cell r="M587">
            <v>0</v>
          </cell>
          <cell r="N587">
            <v>0</v>
          </cell>
          <cell r="O587">
            <v>0</v>
          </cell>
        </row>
        <row r="588">
          <cell r="A588" t="str">
            <v>132KV DC Naubatpur-Paliganj TL Line</v>
          </cell>
          <cell r="B588">
            <v>0</v>
          </cell>
          <cell r="C588" t="str">
            <v>7/0</v>
          </cell>
          <cell r="D588" t="str">
            <v>DD+0</v>
          </cell>
          <cell r="E588">
            <v>0</v>
          </cell>
          <cell r="F588">
            <v>0</v>
          </cell>
          <cell r="G588">
            <v>0</v>
          </cell>
          <cell r="H588">
            <v>0</v>
          </cell>
          <cell r="I588">
            <v>0</v>
          </cell>
          <cell r="J588">
            <v>0</v>
          </cell>
          <cell r="K588">
            <v>0</v>
          </cell>
          <cell r="L588">
            <v>0</v>
          </cell>
          <cell r="M588">
            <v>0</v>
          </cell>
          <cell r="N588">
            <v>0</v>
          </cell>
          <cell r="O588">
            <v>0</v>
          </cell>
        </row>
        <row r="589">
          <cell r="A589" t="str">
            <v>132KV DC Naubatpur-Paliganj TL Line</v>
          </cell>
          <cell r="B589">
            <v>0</v>
          </cell>
          <cell r="C589" t="str">
            <v>9/0</v>
          </cell>
          <cell r="D589" t="str">
            <v>DD+0</v>
          </cell>
          <cell r="E589">
            <v>0</v>
          </cell>
          <cell r="F589">
            <v>0</v>
          </cell>
          <cell r="G589">
            <v>0</v>
          </cell>
          <cell r="H589">
            <v>0</v>
          </cell>
          <cell r="I589">
            <v>0</v>
          </cell>
          <cell r="J589">
            <v>0</v>
          </cell>
          <cell r="K589">
            <v>0</v>
          </cell>
          <cell r="L589">
            <v>0</v>
          </cell>
          <cell r="M589">
            <v>0</v>
          </cell>
          <cell r="N589">
            <v>0</v>
          </cell>
          <cell r="O589">
            <v>0</v>
          </cell>
        </row>
        <row r="590">
          <cell r="A590" t="str">
            <v>132KV DC Naubatpur-Paliganj TL Line</v>
          </cell>
          <cell r="B590">
            <v>0</v>
          </cell>
          <cell r="C590" t="str">
            <v>9/8</v>
          </cell>
          <cell r="D590" t="str">
            <v>DA+3</v>
          </cell>
          <cell r="E590">
            <v>0</v>
          </cell>
          <cell r="F590">
            <v>0</v>
          </cell>
          <cell r="G590">
            <v>0</v>
          </cell>
          <cell r="H590">
            <v>0</v>
          </cell>
          <cell r="I590">
            <v>0</v>
          </cell>
          <cell r="J590">
            <v>0</v>
          </cell>
          <cell r="K590">
            <v>0</v>
          </cell>
          <cell r="L590">
            <v>0</v>
          </cell>
          <cell r="M590">
            <v>0</v>
          </cell>
          <cell r="N590">
            <v>0</v>
          </cell>
          <cell r="O590">
            <v>0</v>
          </cell>
        </row>
        <row r="591">
          <cell r="A591" t="str">
            <v>132KV DC Naubatpur-Paliganj TL Line</v>
          </cell>
          <cell r="B591">
            <v>0</v>
          </cell>
          <cell r="C591" t="str">
            <v>9/9</v>
          </cell>
          <cell r="D591" t="str">
            <v>DA+0</v>
          </cell>
          <cell r="E591">
            <v>0</v>
          </cell>
          <cell r="F591">
            <v>0</v>
          </cell>
          <cell r="G591">
            <v>0</v>
          </cell>
          <cell r="H591">
            <v>0</v>
          </cell>
          <cell r="I591">
            <v>0</v>
          </cell>
          <cell r="J591">
            <v>0</v>
          </cell>
          <cell r="K591">
            <v>0</v>
          </cell>
          <cell r="L591">
            <v>0</v>
          </cell>
          <cell r="M591">
            <v>0</v>
          </cell>
          <cell r="N591">
            <v>0</v>
          </cell>
          <cell r="O591">
            <v>0</v>
          </cell>
        </row>
        <row r="592">
          <cell r="A592" t="str">
            <v>132KV DC Naubatpur-Paliganj TL Line</v>
          </cell>
          <cell r="B592">
            <v>0</v>
          </cell>
          <cell r="C592" t="str">
            <v>9/10</v>
          </cell>
          <cell r="D592" t="str">
            <v>DA+3</v>
          </cell>
          <cell r="E592">
            <v>0</v>
          </cell>
          <cell r="F592">
            <v>0</v>
          </cell>
          <cell r="G592">
            <v>0</v>
          </cell>
          <cell r="H592">
            <v>0</v>
          </cell>
          <cell r="I592">
            <v>0</v>
          </cell>
          <cell r="J592">
            <v>0</v>
          </cell>
          <cell r="K592">
            <v>0</v>
          </cell>
          <cell r="L592">
            <v>0</v>
          </cell>
          <cell r="M592">
            <v>0</v>
          </cell>
          <cell r="N592">
            <v>0</v>
          </cell>
          <cell r="O592">
            <v>0</v>
          </cell>
        </row>
        <row r="593">
          <cell r="A593" t="str">
            <v>132KV DC Naubatpur-Paliganj TL Line</v>
          </cell>
          <cell r="B593">
            <v>0</v>
          </cell>
          <cell r="C593" t="str">
            <v>9/11</v>
          </cell>
          <cell r="D593" t="str">
            <v>DA+0</v>
          </cell>
          <cell r="E593">
            <v>0</v>
          </cell>
          <cell r="F593">
            <v>0</v>
          </cell>
          <cell r="G593">
            <v>0</v>
          </cell>
          <cell r="H593">
            <v>0</v>
          </cell>
          <cell r="I593">
            <v>0</v>
          </cell>
          <cell r="J593">
            <v>0</v>
          </cell>
          <cell r="K593">
            <v>0</v>
          </cell>
          <cell r="L593">
            <v>0</v>
          </cell>
          <cell r="M593">
            <v>0</v>
          </cell>
          <cell r="N593">
            <v>0</v>
          </cell>
          <cell r="O593">
            <v>0</v>
          </cell>
        </row>
        <row r="594">
          <cell r="A594" t="str">
            <v>132KV DC Naubatpur-Paliganj TL Line</v>
          </cell>
          <cell r="B594">
            <v>0</v>
          </cell>
          <cell r="C594" t="str">
            <v>10/0</v>
          </cell>
          <cell r="D594" t="str">
            <v>DC+0</v>
          </cell>
          <cell r="E594">
            <v>0</v>
          </cell>
          <cell r="F594">
            <v>0</v>
          </cell>
          <cell r="G594">
            <v>0</v>
          </cell>
          <cell r="H594">
            <v>0</v>
          </cell>
          <cell r="I594">
            <v>0</v>
          </cell>
          <cell r="J594">
            <v>0</v>
          </cell>
          <cell r="K594">
            <v>0</v>
          </cell>
          <cell r="L594">
            <v>0</v>
          </cell>
          <cell r="M594">
            <v>0</v>
          </cell>
          <cell r="N594">
            <v>0</v>
          </cell>
          <cell r="O594">
            <v>0</v>
          </cell>
        </row>
        <row r="595">
          <cell r="A595" t="str">
            <v>132KV DC Naubatpur-Paliganj TL Line</v>
          </cell>
          <cell r="B595">
            <v>0</v>
          </cell>
          <cell r="C595" t="str">
            <v>10/1</v>
          </cell>
          <cell r="D595" t="str">
            <v>DA+0</v>
          </cell>
          <cell r="E595">
            <v>0</v>
          </cell>
          <cell r="F595">
            <v>0</v>
          </cell>
          <cell r="G595">
            <v>0</v>
          </cell>
          <cell r="H595">
            <v>0</v>
          </cell>
          <cell r="I595">
            <v>0</v>
          </cell>
          <cell r="J595">
            <v>0</v>
          </cell>
          <cell r="K595">
            <v>0</v>
          </cell>
          <cell r="L595">
            <v>0</v>
          </cell>
          <cell r="M595">
            <v>0</v>
          </cell>
          <cell r="N595">
            <v>0</v>
          </cell>
          <cell r="O595">
            <v>0</v>
          </cell>
        </row>
        <row r="596">
          <cell r="A596" t="str">
            <v>132KV DC Naubatpur-Paliganj TL Line</v>
          </cell>
          <cell r="B596">
            <v>0</v>
          </cell>
          <cell r="C596" t="str">
            <v>10/2</v>
          </cell>
          <cell r="D596" t="str">
            <v>DA+3</v>
          </cell>
          <cell r="E596">
            <v>0</v>
          </cell>
          <cell r="F596">
            <v>0</v>
          </cell>
          <cell r="G596">
            <v>0</v>
          </cell>
          <cell r="H596">
            <v>0</v>
          </cell>
          <cell r="I596">
            <v>0</v>
          </cell>
          <cell r="J596">
            <v>0</v>
          </cell>
          <cell r="K596">
            <v>0</v>
          </cell>
          <cell r="L596">
            <v>0</v>
          </cell>
          <cell r="M596">
            <v>0</v>
          </cell>
          <cell r="N596">
            <v>0</v>
          </cell>
          <cell r="O596">
            <v>0</v>
          </cell>
        </row>
        <row r="597">
          <cell r="A597" t="str">
            <v>132KV DC Naubatpur-Paliganj TL Line</v>
          </cell>
          <cell r="B597">
            <v>0</v>
          </cell>
          <cell r="C597" t="str">
            <v>10/3</v>
          </cell>
          <cell r="D597" t="str">
            <v>DA+0</v>
          </cell>
          <cell r="E597">
            <v>0</v>
          </cell>
          <cell r="F597">
            <v>0</v>
          </cell>
          <cell r="G597">
            <v>0</v>
          </cell>
          <cell r="H597">
            <v>0</v>
          </cell>
          <cell r="I597">
            <v>0</v>
          </cell>
          <cell r="J597">
            <v>0</v>
          </cell>
          <cell r="K597">
            <v>0</v>
          </cell>
          <cell r="L597">
            <v>0</v>
          </cell>
          <cell r="M597">
            <v>0</v>
          </cell>
          <cell r="N597">
            <v>0</v>
          </cell>
          <cell r="O597">
            <v>0</v>
          </cell>
        </row>
        <row r="598">
          <cell r="A598" t="str">
            <v>132KV DC Naubatpur-Paliganj TL Line</v>
          </cell>
          <cell r="B598">
            <v>0</v>
          </cell>
          <cell r="C598" t="str">
            <v>10/4</v>
          </cell>
          <cell r="D598" t="str">
            <v>DA+3</v>
          </cell>
          <cell r="E598">
            <v>0</v>
          </cell>
          <cell r="F598">
            <v>0</v>
          </cell>
          <cell r="G598">
            <v>0</v>
          </cell>
          <cell r="H598">
            <v>0</v>
          </cell>
          <cell r="I598">
            <v>0</v>
          </cell>
          <cell r="J598">
            <v>0</v>
          </cell>
          <cell r="K598">
            <v>0</v>
          </cell>
          <cell r="L598">
            <v>0</v>
          </cell>
          <cell r="M598">
            <v>0</v>
          </cell>
          <cell r="N598">
            <v>0</v>
          </cell>
          <cell r="O598">
            <v>0</v>
          </cell>
        </row>
        <row r="599">
          <cell r="A599" t="str">
            <v>132KV DC Naubatpur-Paliganj TL Line</v>
          </cell>
          <cell r="B599">
            <v>0</v>
          </cell>
          <cell r="C599" t="str">
            <v>10/5</v>
          </cell>
          <cell r="D599" t="str">
            <v>DA+0</v>
          </cell>
          <cell r="E599">
            <v>0</v>
          </cell>
          <cell r="F599">
            <v>0</v>
          </cell>
          <cell r="G599">
            <v>0</v>
          </cell>
          <cell r="H599">
            <v>0</v>
          </cell>
          <cell r="I599">
            <v>0</v>
          </cell>
          <cell r="J599">
            <v>0</v>
          </cell>
          <cell r="K599">
            <v>0</v>
          </cell>
          <cell r="L599">
            <v>0</v>
          </cell>
          <cell r="M599">
            <v>0</v>
          </cell>
          <cell r="N599">
            <v>0</v>
          </cell>
          <cell r="O599">
            <v>0</v>
          </cell>
        </row>
        <row r="600">
          <cell r="A600" t="str">
            <v>132KV DC Naubatpur-Paliganj TL Line</v>
          </cell>
          <cell r="B600">
            <v>0</v>
          </cell>
          <cell r="C600" t="str">
            <v>10/6</v>
          </cell>
          <cell r="D600" t="str">
            <v>DA+6</v>
          </cell>
          <cell r="E600">
            <v>0</v>
          </cell>
          <cell r="F600">
            <v>0</v>
          </cell>
          <cell r="G600">
            <v>0</v>
          </cell>
          <cell r="H600">
            <v>0</v>
          </cell>
          <cell r="I600">
            <v>0</v>
          </cell>
          <cell r="J600">
            <v>0</v>
          </cell>
          <cell r="K600">
            <v>0</v>
          </cell>
          <cell r="L600">
            <v>0</v>
          </cell>
          <cell r="M600">
            <v>0</v>
          </cell>
          <cell r="N600">
            <v>0</v>
          </cell>
          <cell r="O600">
            <v>0</v>
          </cell>
        </row>
        <row r="601">
          <cell r="A601" t="str">
            <v>132KV DC Naubatpur-Paliganj TL Line</v>
          </cell>
          <cell r="B601">
            <v>0</v>
          </cell>
          <cell r="C601" t="str">
            <v>10/7</v>
          </cell>
          <cell r="D601" t="str">
            <v>DA+3</v>
          </cell>
          <cell r="E601">
            <v>0</v>
          </cell>
          <cell r="F601">
            <v>0</v>
          </cell>
          <cell r="G601">
            <v>0</v>
          </cell>
          <cell r="H601">
            <v>0</v>
          </cell>
          <cell r="I601">
            <v>0</v>
          </cell>
          <cell r="J601">
            <v>0</v>
          </cell>
          <cell r="K601">
            <v>0</v>
          </cell>
          <cell r="L601">
            <v>0</v>
          </cell>
          <cell r="M601">
            <v>0</v>
          </cell>
          <cell r="N601">
            <v>0</v>
          </cell>
          <cell r="O601">
            <v>0</v>
          </cell>
        </row>
        <row r="602">
          <cell r="A602" t="str">
            <v>132KV DC Naubatpur-Paliganj TL Line</v>
          </cell>
          <cell r="B602">
            <v>0</v>
          </cell>
          <cell r="C602" t="str">
            <v>11/0</v>
          </cell>
          <cell r="D602" t="str">
            <v>DB+3</v>
          </cell>
          <cell r="E602">
            <v>0</v>
          </cell>
          <cell r="F602">
            <v>0</v>
          </cell>
          <cell r="G602">
            <v>0</v>
          </cell>
          <cell r="H602">
            <v>0</v>
          </cell>
          <cell r="I602">
            <v>0</v>
          </cell>
          <cell r="J602">
            <v>0</v>
          </cell>
          <cell r="K602">
            <v>0</v>
          </cell>
          <cell r="L602">
            <v>0</v>
          </cell>
          <cell r="M602">
            <v>0</v>
          </cell>
          <cell r="N602">
            <v>0</v>
          </cell>
          <cell r="O602">
            <v>0</v>
          </cell>
        </row>
        <row r="603">
          <cell r="A603" t="str">
            <v>132KV DC Naubatpur-Paliganj TL Line</v>
          </cell>
          <cell r="B603">
            <v>0</v>
          </cell>
          <cell r="C603" t="str">
            <v>12/0</v>
          </cell>
          <cell r="D603" t="str">
            <v>DD+3</v>
          </cell>
          <cell r="E603">
            <v>0</v>
          </cell>
          <cell r="F603">
            <v>0</v>
          </cell>
          <cell r="G603">
            <v>0</v>
          </cell>
          <cell r="H603">
            <v>0</v>
          </cell>
          <cell r="I603">
            <v>0</v>
          </cell>
          <cell r="J603">
            <v>0</v>
          </cell>
          <cell r="K603">
            <v>0</v>
          </cell>
          <cell r="L603">
            <v>0</v>
          </cell>
          <cell r="M603">
            <v>0</v>
          </cell>
          <cell r="N603">
            <v>0</v>
          </cell>
          <cell r="O603">
            <v>0</v>
          </cell>
        </row>
        <row r="604">
          <cell r="A604" t="str">
            <v>132KV DC Naubatpur-Paliganj TL Line</v>
          </cell>
          <cell r="B604">
            <v>0</v>
          </cell>
          <cell r="C604" t="str">
            <v>13/0</v>
          </cell>
          <cell r="D604" t="str">
            <v>DD+0</v>
          </cell>
          <cell r="E604">
            <v>0</v>
          </cell>
          <cell r="F604">
            <v>0</v>
          </cell>
          <cell r="G604">
            <v>0</v>
          </cell>
          <cell r="H604">
            <v>0</v>
          </cell>
          <cell r="I604">
            <v>0</v>
          </cell>
          <cell r="J604">
            <v>0</v>
          </cell>
          <cell r="K604">
            <v>0</v>
          </cell>
          <cell r="L604">
            <v>0</v>
          </cell>
          <cell r="M604">
            <v>0</v>
          </cell>
          <cell r="N604">
            <v>0</v>
          </cell>
          <cell r="O604">
            <v>0</v>
          </cell>
        </row>
        <row r="605">
          <cell r="A605" t="str">
            <v>220KV DC Naubatpur-BhusaulaTL Line</v>
          </cell>
          <cell r="B605">
            <v>0</v>
          </cell>
          <cell r="C605" t="str">
            <v>7/2</v>
          </cell>
          <cell r="D605" t="str">
            <v>Gantry</v>
          </cell>
          <cell r="E605">
            <v>0</v>
          </cell>
          <cell r="F605">
            <v>0</v>
          </cell>
          <cell r="G605">
            <v>0</v>
          </cell>
          <cell r="H605">
            <v>0</v>
          </cell>
          <cell r="I605">
            <v>0</v>
          </cell>
          <cell r="J605">
            <v>0</v>
          </cell>
          <cell r="K605">
            <v>0</v>
          </cell>
          <cell r="L605">
            <v>0</v>
          </cell>
          <cell r="M605">
            <v>0</v>
          </cell>
          <cell r="N605">
            <v>0</v>
          </cell>
          <cell r="O605">
            <v>0</v>
          </cell>
        </row>
        <row r="606">
          <cell r="A606" t="str">
            <v>132KV DC Naubatpur-Paliganj TL Line</v>
          </cell>
          <cell r="B606">
            <v>0</v>
          </cell>
          <cell r="C606" t="str">
            <v>9/1</v>
          </cell>
          <cell r="D606" t="str">
            <v>DA+3</v>
          </cell>
          <cell r="E606">
            <v>0</v>
          </cell>
          <cell r="F606">
            <v>0</v>
          </cell>
          <cell r="G606">
            <v>0</v>
          </cell>
          <cell r="H606">
            <v>0</v>
          </cell>
          <cell r="I606">
            <v>0</v>
          </cell>
          <cell r="J606">
            <v>0</v>
          </cell>
          <cell r="K606">
            <v>0</v>
          </cell>
          <cell r="L606">
            <v>0</v>
          </cell>
          <cell r="M606">
            <v>0</v>
          </cell>
          <cell r="N606">
            <v>0</v>
          </cell>
          <cell r="O606">
            <v>0</v>
          </cell>
        </row>
        <row r="607">
          <cell r="A607" t="str">
            <v>220KV DC Naubatpur-BhusaulaTL Line</v>
          </cell>
          <cell r="B607">
            <v>0</v>
          </cell>
          <cell r="C607" t="str">
            <v>9/1</v>
          </cell>
          <cell r="D607" t="str">
            <v>Gantry</v>
          </cell>
          <cell r="E607">
            <v>0</v>
          </cell>
          <cell r="F607">
            <v>0</v>
          </cell>
          <cell r="G607">
            <v>0</v>
          </cell>
          <cell r="H607">
            <v>0</v>
          </cell>
          <cell r="I607">
            <v>0</v>
          </cell>
          <cell r="J607">
            <v>0</v>
          </cell>
          <cell r="K607">
            <v>0</v>
          </cell>
          <cell r="L607">
            <v>0</v>
          </cell>
          <cell r="M607">
            <v>0</v>
          </cell>
          <cell r="N607">
            <v>0</v>
          </cell>
          <cell r="O607">
            <v>0</v>
          </cell>
        </row>
        <row r="608">
          <cell r="A608" t="str">
            <v>132KV DC Naubatpur-Paliganj TL Line</v>
          </cell>
          <cell r="B608">
            <v>0</v>
          </cell>
          <cell r="C608" t="str">
            <v>9/2</v>
          </cell>
          <cell r="D608" t="str">
            <v>DA+6</v>
          </cell>
          <cell r="E608">
            <v>0</v>
          </cell>
          <cell r="F608">
            <v>0</v>
          </cell>
          <cell r="G608">
            <v>0</v>
          </cell>
          <cell r="H608">
            <v>0</v>
          </cell>
          <cell r="I608">
            <v>0</v>
          </cell>
          <cell r="J608">
            <v>0</v>
          </cell>
          <cell r="K608">
            <v>0</v>
          </cell>
          <cell r="L608">
            <v>0</v>
          </cell>
          <cell r="M608">
            <v>0</v>
          </cell>
          <cell r="N608">
            <v>0</v>
          </cell>
          <cell r="O608">
            <v>0</v>
          </cell>
        </row>
        <row r="609">
          <cell r="A609" t="str">
            <v>220KV DC Naubatpur-BhusaulaTL Line</v>
          </cell>
          <cell r="B609">
            <v>0</v>
          </cell>
          <cell r="C609" t="str">
            <v>9/2</v>
          </cell>
          <cell r="D609" t="str">
            <v>Gantry</v>
          </cell>
          <cell r="E609">
            <v>0</v>
          </cell>
          <cell r="F609">
            <v>0</v>
          </cell>
          <cell r="G609">
            <v>0</v>
          </cell>
          <cell r="H609">
            <v>0</v>
          </cell>
          <cell r="I609">
            <v>0</v>
          </cell>
          <cell r="J609">
            <v>0</v>
          </cell>
          <cell r="K609">
            <v>0</v>
          </cell>
          <cell r="L609">
            <v>0</v>
          </cell>
          <cell r="M609">
            <v>0</v>
          </cell>
          <cell r="N609">
            <v>0</v>
          </cell>
          <cell r="O609">
            <v>0</v>
          </cell>
        </row>
        <row r="610">
          <cell r="A610" t="str">
            <v>132KV DC Naubatpur-Paliganj TL Line</v>
          </cell>
          <cell r="B610">
            <v>0</v>
          </cell>
          <cell r="C610" t="str">
            <v>9/3</v>
          </cell>
          <cell r="D610" t="str">
            <v>DA+0</v>
          </cell>
          <cell r="E610">
            <v>0</v>
          </cell>
          <cell r="F610">
            <v>0</v>
          </cell>
          <cell r="G610">
            <v>0</v>
          </cell>
          <cell r="H610">
            <v>0</v>
          </cell>
          <cell r="I610">
            <v>0</v>
          </cell>
          <cell r="J610">
            <v>0</v>
          </cell>
          <cell r="K610">
            <v>0</v>
          </cell>
          <cell r="L610">
            <v>0</v>
          </cell>
          <cell r="M610">
            <v>0</v>
          </cell>
          <cell r="N610">
            <v>0</v>
          </cell>
          <cell r="O610">
            <v>0</v>
          </cell>
        </row>
        <row r="611">
          <cell r="A611" t="str">
            <v>220KV DC Naubatpur-BhusaulaTL Line</v>
          </cell>
          <cell r="B611">
            <v>0</v>
          </cell>
          <cell r="C611" t="str">
            <v>11/0</v>
          </cell>
          <cell r="D611" t="str">
            <v>DC+3</v>
          </cell>
          <cell r="E611">
            <v>0</v>
          </cell>
          <cell r="F611">
            <v>0</v>
          </cell>
          <cell r="G611">
            <v>0</v>
          </cell>
          <cell r="H611">
            <v>0</v>
          </cell>
          <cell r="I611">
            <v>0</v>
          </cell>
          <cell r="J611">
            <v>0</v>
          </cell>
          <cell r="K611">
            <v>0</v>
          </cell>
          <cell r="L611">
            <v>0</v>
          </cell>
          <cell r="M611">
            <v>0</v>
          </cell>
          <cell r="N611">
            <v>0</v>
          </cell>
          <cell r="O611">
            <v>0</v>
          </cell>
        </row>
        <row r="612">
          <cell r="A612" t="str">
            <v>132KV DC Naubatpur-Paliganj TL Line</v>
          </cell>
          <cell r="B612">
            <v>0</v>
          </cell>
          <cell r="C612" t="str">
            <v>9/7</v>
          </cell>
          <cell r="D612" t="str">
            <v>DA+0</v>
          </cell>
          <cell r="E612">
            <v>0</v>
          </cell>
          <cell r="F612">
            <v>0</v>
          </cell>
          <cell r="G612">
            <v>0</v>
          </cell>
          <cell r="H612">
            <v>0</v>
          </cell>
          <cell r="I612">
            <v>0</v>
          </cell>
          <cell r="J612">
            <v>0</v>
          </cell>
          <cell r="K612">
            <v>0</v>
          </cell>
          <cell r="L612">
            <v>0</v>
          </cell>
          <cell r="M612">
            <v>0</v>
          </cell>
          <cell r="N612">
            <v>0</v>
          </cell>
          <cell r="O612">
            <v>0</v>
          </cell>
        </row>
        <row r="613">
          <cell r="A613" t="str">
            <v>132KV DC Naubatpur-Paliganj TL Line</v>
          </cell>
          <cell r="B613">
            <v>0</v>
          </cell>
          <cell r="C613" t="str">
            <v>9/5</v>
          </cell>
          <cell r="D613" t="str">
            <v>DA+0</v>
          </cell>
          <cell r="E613">
            <v>0</v>
          </cell>
          <cell r="F613">
            <v>0</v>
          </cell>
          <cell r="G613">
            <v>0</v>
          </cell>
          <cell r="H613">
            <v>0</v>
          </cell>
          <cell r="I613">
            <v>0</v>
          </cell>
          <cell r="J613">
            <v>0</v>
          </cell>
          <cell r="K613">
            <v>0</v>
          </cell>
          <cell r="L613">
            <v>0</v>
          </cell>
          <cell r="M613">
            <v>0</v>
          </cell>
          <cell r="N613">
            <v>0</v>
          </cell>
          <cell r="O613">
            <v>0</v>
          </cell>
        </row>
        <row r="614">
          <cell r="A614" t="str">
            <v>132KV DC Naubatpur-Paliganj TL Line</v>
          </cell>
          <cell r="B614">
            <v>0</v>
          </cell>
          <cell r="C614" t="str">
            <v>9/6</v>
          </cell>
          <cell r="D614" t="str">
            <v>DA+3</v>
          </cell>
          <cell r="E614">
            <v>0</v>
          </cell>
          <cell r="F614">
            <v>0</v>
          </cell>
          <cell r="G614">
            <v>0</v>
          </cell>
          <cell r="H614">
            <v>0</v>
          </cell>
          <cell r="I614">
            <v>0</v>
          </cell>
          <cell r="J614">
            <v>0</v>
          </cell>
          <cell r="K614">
            <v>0</v>
          </cell>
          <cell r="L614">
            <v>0</v>
          </cell>
          <cell r="M614">
            <v>0</v>
          </cell>
          <cell r="N614">
            <v>0</v>
          </cell>
          <cell r="O614">
            <v>0</v>
          </cell>
        </row>
        <row r="615">
          <cell r="A615" t="str">
            <v>132KV DC Naubatpur-Paliganj TL Line</v>
          </cell>
          <cell r="B615">
            <v>0</v>
          </cell>
          <cell r="C615" t="str">
            <v>7/1</v>
          </cell>
          <cell r="D615" t="str">
            <v>DA+6</v>
          </cell>
          <cell r="E615">
            <v>0</v>
          </cell>
          <cell r="F615">
            <v>0</v>
          </cell>
          <cell r="G615">
            <v>0</v>
          </cell>
          <cell r="H615">
            <v>0</v>
          </cell>
          <cell r="I615">
            <v>0</v>
          </cell>
          <cell r="J615">
            <v>0</v>
          </cell>
          <cell r="K615">
            <v>0</v>
          </cell>
          <cell r="L615">
            <v>0</v>
          </cell>
          <cell r="M615">
            <v>0</v>
          </cell>
          <cell r="N615">
            <v>0</v>
          </cell>
          <cell r="O615">
            <v>0</v>
          </cell>
        </row>
        <row r="616">
          <cell r="A616" t="str">
            <v>132KV DC Naubatpur-Paliganj TL Line</v>
          </cell>
          <cell r="B616">
            <v>0</v>
          </cell>
          <cell r="C616" t="str">
            <v>7/5</v>
          </cell>
          <cell r="D616" t="str">
            <v>DA+0</v>
          </cell>
          <cell r="E616">
            <v>0</v>
          </cell>
          <cell r="F616">
            <v>0</v>
          </cell>
          <cell r="G616">
            <v>0</v>
          </cell>
          <cell r="H616">
            <v>0</v>
          </cell>
          <cell r="I616">
            <v>0</v>
          </cell>
          <cell r="J616">
            <v>0</v>
          </cell>
          <cell r="K616">
            <v>0</v>
          </cell>
          <cell r="L616">
            <v>0</v>
          </cell>
          <cell r="M616">
            <v>0</v>
          </cell>
          <cell r="N616">
            <v>0</v>
          </cell>
          <cell r="O616">
            <v>0</v>
          </cell>
        </row>
        <row r="617">
          <cell r="A617" t="str">
            <v>132KV DC Naubatpur-Paliganj TL Line</v>
          </cell>
          <cell r="B617">
            <v>0</v>
          </cell>
          <cell r="C617" t="str">
            <v>7/10</v>
          </cell>
          <cell r="D617" t="str">
            <v>DA+0</v>
          </cell>
          <cell r="E617">
            <v>0</v>
          </cell>
          <cell r="F617">
            <v>0</v>
          </cell>
          <cell r="G617">
            <v>0</v>
          </cell>
          <cell r="H617">
            <v>0</v>
          </cell>
          <cell r="I617">
            <v>0</v>
          </cell>
          <cell r="J617">
            <v>0</v>
          </cell>
          <cell r="K617">
            <v>0</v>
          </cell>
          <cell r="L617">
            <v>0</v>
          </cell>
          <cell r="M617">
            <v>0</v>
          </cell>
          <cell r="N617">
            <v>0</v>
          </cell>
          <cell r="O617">
            <v>0</v>
          </cell>
        </row>
        <row r="618">
          <cell r="A618" t="str">
            <v>220 KV DC Naubatpur-Bihta TL Line</v>
          </cell>
          <cell r="B618">
            <v>1</v>
          </cell>
          <cell r="C618" t="str">
            <v>1B/0</v>
          </cell>
          <cell r="D618" t="str">
            <v>DD+0</v>
          </cell>
          <cell r="E618">
            <v>43606</v>
          </cell>
          <cell r="F618" t="str">
            <v>Lallan Mehta</v>
          </cell>
          <cell r="G618">
            <v>3603.65</v>
          </cell>
          <cell r="H618">
            <v>4792.1000000000004</v>
          </cell>
          <cell r="I618">
            <v>383.11</v>
          </cell>
          <cell r="J618">
            <v>8778.86</v>
          </cell>
          <cell r="K618">
            <v>43613</v>
          </cell>
          <cell r="L618">
            <v>0</v>
          </cell>
          <cell r="M618">
            <v>0</v>
          </cell>
          <cell r="N618">
            <v>0</v>
          </cell>
          <cell r="O618">
            <v>0</v>
          </cell>
        </row>
        <row r="619">
          <cell r="A619" t="str">
            <v>132KV DC Naubatpur-Paliganj TL Line</v>
          </cell>
          <cell r="B619">
            <v>0</v>
          </cell>
          <cell r="C619" t="str">
            <v>7/2</v>
          </cell>
          <cell r="D619" t="str">
            <v>DA+6</v>
          </cell>
          <cell r="E619">
            <v>0</v>
          </cell>
          <cell r="F619">
            <v>0</v>
          </cell>
          <cell r="G619">
            <v>0</v>
          </cell>
          <cell r="H619">
            <v>0</v>
          </cell>
          <cell r="I619">
            <v>0</v>
          </cell>
          <cell r="J619">
            <v>0</v>
          </cell>
          <cell r="K619">
            <v>0</v>
          </cell>
          <cell r="L619">
            <v>0</v>
          </cell>
          <cell r="M619">
            <v>0</v>
          </cell>
          <cell r="N619">
            <v>0</v>
          </cell>
          <cell r="O619">
            <v>0</v>
          </cell>
        </row>
        <row r="620">
          <cell r="A620" t="str">
            <v>132KV DC Naubatpur-Paliganj TL Line</v>
          </cell>
          <cell r="B620">
            <v>0</v>
          </cell>
          <cell r="C620" t="str">
            <v>7/3</v>
          </cell>
          <cell r="D620" t="str">
            <v>DA+0</v>
          </cell>
          <cell r="E620">
            <v>0</v>
          </cell>
          <cell r="F620">
            <v>0</v>
          </cell>
          <cell r="G620">
            <v>0</v>
          </cell>
          <cell r="H620">
            <v>0</v>
          </cell>
          <cell r="I620">
            <v>0</v>
          </cell>
          <cell r="J620">
            <v>0</v>
          </cell>
          <cell r="K620">
            <v>0</v>
          </cell>
          <cell r="L620">
            <v>0</v>
          </cell>
          <cell r="M620">
            <v>0</v>
          </cell>
          <cell r="N620">
            <v>0</v>
          </cell>
          <cell r="O620">
            <v>0</v>
          </cell>
        </row>
        <row r="621">
          <cell r="A621" t="str">
            <v>220 KV DC Naubatpur-Bihta TL Line</v>
          </cell>
          <cell r="B621">
            <v>0</v>
          </cell>
          <cell r="C621" t="str">
            <v>2/1</v>
          </cell>
          <cell r="D621" t="str">
            <v>DA+3</v>
          </cell>
          <cell r="E621">
            <v>0</v>
          </cell>
          <cell r="F621">
            <v>0</v>
          </cell>
          <cell r="G621">
            <v>0</v>
          </cell>
          <cell r="H621">
            <v>0</v>
          </cell>
          <cell r="I621">
            <v>0</v>
          </cell>
          <cell r="J621">
            <v>0</v>
          </cell>
          <cell r="K621">
            <v>0</v>
          </cell>
          <cell r="L621">
            <v>0</v>
          </cell>
          <cell r="M621">
            <v>0</v>
          </cell>
          <cell r="N621">
            <v>0</v>
          </cell>
          <cell r="O621">
            <v>0</v>
          </cell>
        </row>
        <row r="622">
          <cell r="A622" t="str">
            <v>220 KV DC Naubatpur-Bihta TL Line</v>
          </cell>
          <cell r="B622">
            <v>0</v>
          </cell>
          <cell r="C622" t="str">
            <v>2/2</v>
          </cell>
          <cell r="D622" t="str">
            <v>DA+6</v>
          </cell>
          <cell r="E622">
            <v>0</v>
          </cell>
          <cell r="F622">
            <v>0</v>
          </cell>
          <cell r="G622">
            <v>0</v>
          </cell>
          <cell r="H622">
            <v>0</v>
          </cell>
          <cell r="I622">
            <v>0</v>
          </cell>
          <cell r="J622">
            <v>0</v>
          </cell>
          <cell r="K622">
            <v>0</v>
          </cell>
          <cell r="L622">
            <v>0</v>
          </cell>
          <cell r="M622">
            <v>0</v>
          </cell>
          <cell r="N622">
            <v>0</v>
          </cell>
          <cell r="O622">
            <v>0</v>
          </cell>
        </row>
        <row r="623">
          <cell r="A623" t="str">
            <v>220 KV DC Naubatpur-Bihta TL Line</v>
          </cell>
          <cell r="B623">
            <v>2</v>
          </cell>
          <cell r="C623" t="str">
            <v>2/0</v>
          </cell>
          <cell r="D623" t="str">
            <v>DC+0</v>
          </cell>
          <cell r="E623">
            <v>43608</v>
          </cell>
          <cell r="F623" t="str">
            <v>Lallan Mehta</v>
          </cell>
          <cell r="G623">
            <v>2419.84</v>
          </cell>
          <cell r="H623">
            <v>4306.12</v>
          </cell>
          <cell r="I623">
            <v>310.97000000000003</v>
          </cell>
          <cell r="J623">
            <v>7036.93</v>
          </cell>
          <cell r="K623">
            <v>0</v>
          </cell>
          <cell r="L623">
            <v>0</v>
          </cell>
          <cell r="M623">
            <v>0</v>
          </cell>
          <cell r="N623">
            <v>0</v>
          </cell>
          <cell r="O623">
            <v>0</v>
          </cell>
        </row>
        <row r="624">
          <cell r="A624" t="str">
            <v>220 KV DC Naubatpur-Bihta TL Line</v>
          </cell>
          <cell r="B624">
            <v>0</v>
          </cell>
          <cell r="C624" t="str">
            <v>1/0</v>
          </cell>
          <cell r="D624" t="str">
            <v>MD+0</v>
          </cell>
          <cell r="E624">
            <v>0</v>
          </cell>
          <cell r="F624">
            <v>0</v>
          </cell>
          <cell r="G624">
            <v>0</v>
          </cell>
          <cell r="H624">
            <v>0</v>
          </cell>
          <cell r="I624">
            <v>0</v>
          </cell>
          <cell r="J624">
            <v>0</v>
          </cell>
          <cell r="K624">
            <v>0</v>
          </cell>
          <cell r="L624">
            <v>0</v>
          </cell>
          <cell r="M624">
            <v>0</v>
          </cell>
          <cell r="N624">
            <v>0</v>
          </cell>
          <cell r="O624">
            <v>0</v>
          </cell>
        </row>
        <row r="625">
          <cell r="A625" t="str">
            <v>220 KV DC Naubatpur-Bihta TL Line</v>
          </cell>
          <cell r="B625">
            <v>0</v>
          </cell>
          <cell r="C625" t="str">
            <v>1A/0</v>
          </cell>
          <cell r="D625" t="str">
            <v>MD+0</v>
          </cell>
          <cell r="E625">
            <v>0</v>
          </cell>
          <cell r="F625">
            <v>0</v>
          </cell>
          <cell r="G625">
            <v>0</v>
          </cell>
          <cell r="H625">
            <v>0</v>
          </cell>
          <cell r="I625">
            <v>0</v>
          </cell>
          <cell r="J625">
            <v>0</v>
          </cell>
          <cell r="K625">
            <v>0</v>
          </cell>
          <cell r="L625">
            <v>0</v>
          </cell>
          <cell r="M625">
            <v>0</v>
          </cell>
          <cell r="N625">
            <v>0</v>
          </cell>
          <cell r="O625">
            <v>0</v>
          </cell>
        </row>
        <row r="626">
          <cell r="A626" t="str">
            <v>220 KV DC Naubatpur-Bihta TL Line</v>
          </cell>
          <cell r="B626">
            <v>0</v>
          </cell>
          <cell r="C626" t="str">
            <v>5/3</v>
          </cell>
          <cell r="D626" t="str">
            <v>DA+0</v>
          </cell>
          <cell r="E626">
            <v>0</v>
          </cell>
          <cell r="F626">
            <v>0</v>
          </cell>
          <cell r="G626">
            <v>0</v>
          </cell>
          <cell r="H626">
            <v>0</v>
          </cell>
          <cell r="I626">
            <v>0</v>
          </cell>
          <cell r="J626">
            <v>0</v>
          </cell>
          <cell r="K626">
            <v>0</v>
          </cell>
          <cell r="L626">
            <v>0</v>
          </cell>
          <cell r="M626">
            <v>0</v>
          </cell>
          <cell r="N626">
            <v>0</v>
          </cell>
          <cell r="O626">
            <v>0</v>
          </cell>
        </row>
        <row r="627">
          <cell r="A627" t="str">
            <v>220 KV DC Naubatpur-Bihta TL Line</v>
          </cell>
          <cell r="B627">
            <v>0</v>
          </cell>
          <cell r="C627" t="str">
            <v>5/4</v>
          </cell>
          <cell r="D627" t="str">
            <v>DA+0</v>
          </cell>
          <cell r="E627">
            <v>0</v>
          </cell>
          <cell r="F627">
            <v>0</v>
          </cell>
          <cell r="G627">
            <v>0</v>
          </cell>
          <cell r="H627">
            <v>0</v>
          </cell>
          <cell r="I627">
            <v>0</v>
          </cell>
          <cell r="J627">
            <v>0</v>
          </cell>
          <cell r="K627">
            <v>0</v>
          </cell>
          <cell r="L627">
            <v>0</v>
          </cell>
          <cell r="M627">
            <v>0</v>
          </cell>
          <cell r="N627">
            <v>0</v>
          </cell>
          <cell r="O627">
            <v>0</v>
          </cell>
        </row>
        <row r="628">
          <cell r="A628" t="str">
            <v>220 KV DC Naubatpur-Bihta TL Line</v>
          </cell>
          <cell r="B628">
            <v>0</v>
          </cell>
          <cell r="C628" t="str">
            <v>5/5</v>
          </cell>
          <cell r="D628" t="str">
            <v>DA+0</v>
          </cell>
          <cell r="E628">
            <v>0</v>
          </cell>
          <cell r="F628">
            <v>0</v>
          </cell>
          <cell r="G628">
            <v>0</v>
          </cell>
          <cell r="H628">
            <v>0</v>
          </cell>
          <cell r="I628">
            <v>0</v>
          </cell>
          <cell r="J628">
            <v>0</v>
          </cell>
          <cell r="K628">
            <v>0</v>
          </cell>
          <cell r="L628">
            <v>0</v>
          </cell>
          <cell r="M628">
            <v>0</v>
          </cell>
          <cell r="N628">
            <v>0</v>
          </cell>
          <cell r="O628">
            <v>0</v>
          </cell>
        </row>
        <row r="629">
          <cell r="A629" t="str">
            <v>220 KV DC Naubatpur-Bihta TL Line</v>
          </cell>
          <cell r="B629">
            <v>0</v>
          </cell>
          <cell r="C629" t="str">
            <v>6/0</v>
          </cell>
          <cell r="D629" t="str">
            <v>DC+0</v>
          </cell>
          <cell r="E629">
            <v>0</v>
          </cell>
          <cell r="F629">
            <v>0</v>
          </cell>
          <cell r="G629">
            <v>0</v>
          </cell>
          <cell r="H629">
            <v>0</v>
          </cell>
          <cell r="I629">
            <v>0</v>
          </cell>
          <cell r="J629">
            <v>0</v>
          </cell>
          <cell r="K629">
            <v>0</v>
          </cell>
          <cell r="L629">
            <v>0</v>
          </cell>
          <cell r="M629">
            <v>0</v>
          </cell>
          <cell r="N629">
            <v>0</v>
          </cell>
          <cell r="O629">
            <v>0</v>
          </cell>
        </row>
        <row r="630">
          <cell r="A630" t="str">
            <v>220 KV DC Naubatpur-Bihta TL Line</v>
          </cell>
          <cell r="B630">
            <v>0</v>
          </cell>
          <cell r="C630" t="str">
            <v>6/1</v>
          </cell>
          <cell r="D630" t="str">
            <v>DA+3</v>
          </cell>
          <cell r="E630">
            <v>0</v>
          </cell>
          <cell r="F630">
            <v>0</v>
          </cell>
          <cell r="G630">
            <v>0</v>
          </cell>
          <cell r="H630">
            <v>0</v>
          </cell>
          <cell r="I630">
            <v>0</v>
          </cell>
          <cell r="J630">
            <v>0</v>
          </cell>
          <cell r="K630">
            <v>0</v>
          </cell>
          <cell r="L630">
            <v>0</v>
          </cell>
          <cell r="M630">
            <v>0</v>
          </cell>
          <cell r="N630">
            <v>0</v>
          </cell>
          <cell r="O630">
            <v>0</v>
          </cell>
        </row>
        <row r="631">
          <cell r="A631" t="str">
            <v>220 KV DC Naubatpur-Bihta TL Line</v>
          </cell>
          <cell r="B631">
            <v>0</v>
          </cell>
          <cell r="C631" t="str">
            <v>6/2</v>
          </cell>
          <cell r="D631" t="str">
            <v>DA+0</v>
          </cell>
          <cell r="E631">
            <v>0</v>
          </cell>
          <cell r="F631">
            <v>0</v>
          </cell>
          <cell r="G631">
            <v>0</v>
          </cell>
          <cell r="H631">
            <v>0</v>
          </cell>
          <cell r="I631">
            <v>0</v>
          </cell>
          <cell r="J631">
            <v>0</v>
          </cell>
          <cell r="K631">
            <v>0</v>
          </cell>
          <cell r="L631">
            <v>0</v>
          </cell>
          <cell r="M631">
            <v>0</v>
          </cell>
          <cell r="N631">
            <v>0</v>
          </cell>
          <cell r="O631">
            <v>0</v>
          </cell>
        </row>
        <row r="632">
          <cell r="A632" t="str">
            <v>220 KV DC Naubatpur-Bihta TL Line</v>
          </cell>
          <cell r="B632">
            <v>0</v>
          </cell>
          <cell r="C632" t="str">
            <v>7/0</v>
          </cell>
          <cell r="D632" t="str">
            <v>DD+3</v>
          </cell>
          <cell r="E632">
            <v>0</v>
          </cell>
          <cell r="F632">
            <v>0</v>
          </cell>
          <cell r="G632">
            <v>0</v>
          </cell>
          <cell r="H632">
            <v>0</v>
          </cell>
          <cell r="I632">
            <v>0</v>
          </cell>
          <cell r="J632">
            <v>0</v>
          </cell>
          <cell r="K632">
            <v>0</v>
          </cell>
          <cell r="L632">
            <v>0</v>
          </cell>
          <cell r="M632">
            <v>0</v>
          </cell>
          <cell r="N632">
            <v>0</v>
          </cell>
          <cell r="O632">
            <v>0</v>
          </cell>
        </row>
        <row r="633">
          <cell r="A633" t="str">
            <v>220 KV DC Naubatpur-Bihta TL Line</v>
          </cell>
          <cell r="B633">
            <v>0</v>
          </cell>
          <cell r="C633" t="str">
            <v>7/1</v>
          </cell>
          <cell r="D633" t="str">
            <v>DA+6</v>
          </cell>
          <cell r="E633">
            <v>0</v>
          </cell>
          <cell r="F633">
            <v>0</v>
          </cell>
          <cell r="G633">
            <v>0</v>
          </cell>
          <cell r="H633">
            <v>0</v>
          </cell>
          <cell r="I633">
            <v>0</v>
          </cell>
          <cell r="J633">
            <v>0</v>
          </cell>
          <cell r="K633">
            <v>0</v>
          </cell>
          <cell r="L633">
            <v>0</v>
          </cell>
          <cell r="M633">
            <v>0</v>
          </cell>
          <cell r="N633">
            <v>0</v>
          </cell>
          <cell r="O633">
            <v>0</v>
          </cell>
        </row>
        <row r="634">
          <cell r="A634" t="str">
            <v>220 KV DC Naubatpur-Bihta TL Line</v>
          </cell>
          <cell r="B634">
            <v>0</v>
          </cell>
          <cell r="C634" t="str">
            <v>7/2</v>
          </cell>
          <cell r="D634" t="str">
            <v>DA+0</v>
          </cell>
          <cell r="E634">
            <v>0</v>
          </cell>
          <cell r="F634">
            <v>0</v>
          </cell>
          <cell r="G634">
            <v>0</v>
          </cell>
          <cell r="H634">
            <v>0</v>
          </cell>
          <cell r="I634">
            <v>0</v>
          </cell>
          <cell r="J634">
            <v>0</v>
          </cell>
          <cell r="K634">
            <v>0</v>
          </cell>
          <cell r="L634">
            <v>0</v>
          </cell>
          <cell r="M634">
            <v>0</v>
          </cell>
          <cell r="N634">
            <v>0</v>
          </cell>
          <cell r="O634">
            <v>0</v>
          </cell>
        </row>
        <row r="635">
          <cell r="A635" t="str">
            <v>220 KV DC Naubatpur-Bihta TL Line</v>
          </cell>
          <cell r="B635">
            <v>0</v>
          </cell>
          <cell r="C635" t="str">
            <v>8/0</v>
          </cell>
          <cell r="D635" t="str">
            <v>DB+3</v>
          </cell>
          <cell r="E635">
            <v>0</v>
          </cell>
          <cell r="F635">
            <v>0</v>
          </cell>
          <cell r="G635">
            <v>0</v>
          </cell>
          <cell r="H635">
            <v>0</v>
          </cell>
          <cell r="I635">
            <v>0</v>
          </cell>
          <cell r="J635">
            <v>0</v>
          </cell>
          <cell r="K635">
            <v>0</v>
          </cell>
          <cell r="L635">
            <v>0</v>
          </cell>
          <cell r="M635">
            <v>0</v>
          </cell>
          <cell r="N635">
            <v>0</v>
          </cell>
          <cell r="O635">
            <v>0</v>
          </cell>
        </row>
        <row r="636">
          <cell r="A636" t="str">
            <v>220 KV DC Naubatpur-Bihta TL Line</v>
          </cell>
          <cell r="B636">
            <v>0</v>
          </cell>
          <cell r="C636" t="str">
            <v>8/1</v>
          </cell>
          <cell r="D636" t="str">
            <v>DA+0</v>
          </cell>
          <cell r="E636">
            <v>0</v>
          </cell>
          <cell r="F636">
            <v>0</v>
          </cell>
          <cell r="G636">
            <v>0</v>
          </cell>
          <cell r="H636">
            <v>0</v>
          </cell>
          <cell r="I636">
            <v>0</v>
          </cell>
          <cell r="J636">
            <v>0</v>
          </cell>
          <cell r="K636">
            <v>0</v>
          </cell>
          <cell r="L636">
            <v>0</v>
          </cell>
          <cell r="M636">
            <v>0</v>
          </cell>
          <cell r="N636">
            <v>0</v>
          </cell>
          <cell r="O636">
            <v>0</v>
          </cell>
        </row>
        <row r="637">
          <cell r="A637" t="str">
            <v>220 KV DC Naubatpur-Bihta TL Line</v>
          </cell>
          <cell r="B637">
            <v>0</v>
          </cell>
          <cell r="C637" t="str">
            <v>9/0</v>
          </cell>
          <cell r="D637" t="str">
            <v>DD+0</v>
          </cell>
          <cell r="E637">
            <v>0</v>
          </cell>
          <cell r="F637">
            <v>0</v>
          </cell>
          <cell r="G637">
            <v>0</v>
          </cell>
          <cell r="H637">
            <v>0</v>
          </cell>
          <cell r="I637">
            <v>0</v>
          </cell>
          <cell r="J637">
            <v>0</v>
          </cell>
          <cell r="K637">
            <v>0</v>
          </cell>
          <cell r="L637">
            <v>0</v>
          </cell>
          <cell r="M637">
            <v>0</v>
          </cell>
          <cell r="N637">
            <v>0</v>
          </cell>
          <cell r="O637">
            <v>0</v>
          </cell>
        </row>
        <row r="638">
          <cell r="A638" t="str">
            <v>132KV DC Naubatpur-Paliganj TL Line</v>
          </cell>
          <cell r="B638">
            <v>0</v>
          </cell>
          <cell r="C638" t="str">
            <v>7/4</v>
          </cell>
          <cell r="D638" t="str">
            <v>DA+3</v>
          </cell>
          <cell r="E638">
            <v>0</v>
          </cell>
          <cell r="F638">
            <v>0</v>
          </cell>
          <cell r="G638">
            <v>0</v>
          </cell>
          <cell r="H638">
            <v>0</v>
          </cell>
          <cell r="I638">
            <v>0</v>
          </cell>
          <cell r="J638">
            <v>0</v>
          </cell>
          <cell r="K638">
            <v>0</v>
          </cell>
          <cell r="L638">
            <v>0</v>
          </cell>
          <cell r="M638">
            <v>0</v>
          </cell>
          <cell r="N638">
            <v>0</v>
          </cell>
          <cell r="O638">
            <v>0</v>
          </cell>
        </row>
        <row r="639">
          <cell r="A639" t="str">
            <v>220 KV DC Naubatpur-Bihta TL Line</v>
          </cell>
          <cell r="B639">
            <v>0</v>
          </cell>
          <cell r="C639" t="str">
            <v>9/1</v>
          </cell>
          <cell r="D639" t="str">
            <v>DA+0</v>
          </cell>
          <cell r="E639">
            <v>0</v>
          </cell>
          <cell r="F639">
            <v>0</v>
          </cell>
          <cell r="G639">
            <v>0</v>
          </cell>
          <cell r="H639">
            <v>0</v>
          </cell>
          <cell r="I639">
            <v>0</v>
          </cell>
          <cell r="J639">
            <v>0</v>
          </cell>
          <cell r="K639">
            <v>0</v>
          </cell>
          <cell r="L639">
            <v>0</v>
          </cell>
          <cell r="M639">
            <v>0</v>
          </cell>
          <cell r="N639">
            <v>0</v>
          </cell>
          <cell r="O639">
            <v>0</v>
          </cell>
        </row>
        <row r="640">
          <cell r="A640" t="str">
            <v>220 KV DC Naubatpur-Bihta TL Line</v>
          </cell>
          <cell r="B640">
            <v>0</v>
          </cell>
          <cell r="C640" t="str">
            <v>10/0</v>
          </cell>
          <cell r="D640" t="str">
            <v>DD+6</v>
          </cell>
          <cell r="E640">
            <v>0</v>
          </cell>
          <cell r="F640">
            <v>0</v>
          </cell>
          <cell r="G640">
            <v>0</v>
          </cell>
          <cell r="H640">
            <v>0</v>
          </cell>
          <cell r="I640">
            <v>0</v>
          </cell>
          <cell r="J640">
            <v>0</v>
          </cell>
          <cell r="K640">
            <v>0</v>
          </cell>
          <cell r="L640">
            <v>0</v>
          </cell>
          <cell r="M640">
            <v>0</v>
          </cell>
          <cell r="N640">
            <v>0</v>
          </cell>
          <cell r="O640">
            <v>0</v>
          </cell>
        </row>
        <row r="641">
          <cell r="A641" t="str">
            <v>220 KV DC Naubatpur-Bihta TL Line</v>
          </cell>
          <cell r="B641">
            <v>0</v>
          </cell>
          <cell r="C641" t="str">
            <v>11/0</v>
          </cell>
          <cell r="D641" t="str">
            <v>DD+6</v>
          </cell>
          <cell r="E641">
            <v>0</v>
          </cell>
          <cell r="F641">
            <v>0</v>
          </cell>
          <cell r="G641">
            <v>0</v>
          </cell>
          <cell r="H641">
            <v>0</v>
          </cell>
          <cell r="I641">
            <v>0</v>
          </cell>
          <cell r="J641">
            <v>0</v>
          </cell>
          <cell r="K641">
            <v>0</v>
          </cell>
          <cell r="L641">
            <v>0</v>
          </cell>
          <cell r="M641">
            <v>0</v>
          </cell>
          <cell r="N641">
            <v>0</v>
          </cell>
          <cell r="O641">
            <v>0</v>
          </cell>
        </row>
        <row r="642">
          <cell r="A642" t="str">
            <v>220 KV DC Naubatpur-Bihta TL Line</v>
          </cell>
          <cell r="B642">
            <v>0</v>
          </cell>
          <cell r="C642" t="str">
            <v>12/1</v>
          </cell>
          <cell r="D642" t="str">
            <v>Gantry</v>
          </cell>
          <cell r="E642">
            <v>0</v>
          </cell>
          <cell r="F642">
            <v>0</v>
          </cell>
          <cell r="G642">
            <v>0</v>
          </cell>
          <cell r="H642">
            <v>0</v>
          </cell>
          <cell r="I642">
            <v>0</v>
          </cell>
          <cell r="J642">
            <v>0</v>
          </cell>
          <cell r="K642">
            <v>0</v>
          </cell>
          <cell r="L642">
            <v>0</v>
          </cell>
          <cell r="M642">
            <v>0</v>
          </cell>
          <cell r="N642">
            <v>0</v>
          </cell>
          <cell r="O642">
            <v>0</v>
          </cell>
        </row>
        <row r="643">
          <cell r="A643" t="str">
            <v>220 KV DC Naubatpur-Bihta TL Line</v>
          </cell>
          <cell r="B643">
            <v>0</v>
          </cell>
          <cell r="C643" t="str">
            <v>12/2</v>
          </cell>
          <cell r="D643" t="str">
            <v>Gantry</v>
          </cell>
          <cell r="E643">
            <v>0</v>
          </cell>
          <cell r="F643">
            <v>0</v>
          </cell>
          <cell r="G643">
            <v>0</v>
          </cell>
          <cell r="H643">
            <v>0</v>
          </cell>
          <cell r="I643">
            <v>0</v>
          </cell>
          <cell r="J643">
            <v>0</v>
          </cell>
          <cell r="K643">
            <v>0</v>
          </cell>
          <cell r="L643">
            <v>0</v>
          </cell>
          <cell r="M643">
            <v>0</v>
          </cell>
          <cell r="N643">
            <v>0</v>
          </cell>
          <cell r="O643">
            <v>0</v>
          </cell>
        </row>
        <row r="644">
          <cell r="A644" t="str">
            <v>220 KV DC Naubatpur-Bihta TL Line</v>
          </cell>
          <cell r="B644">
            <v>0</v>
          </cell>
          <cell r="C644" t="str">
            <v>15/1</v>
          </cell>
          <cell r="D644" t="str">
            <v>DA+6</v>
          </cell>
          <cell r="E644">
            <v>0</v>
          </cell>
          <cell r="F644">
            <v>0</v>
          </cell>
          <cell r="G644">
            <v>0</v>
          </cell>
          <cell r="H644">
            <v>0</v>
          </cell>
          <cell r="I644">
            <v>0</v>
          </cell>
          <cell r="J644">
            <v>0</v>
          </cell>
          <cell r="K644">
            <v>0</v>
          </cell>
          <cell r="L644">
            <v>0</v>
          </cell>
          <cell r="M644">
            <v>0</v>
          </cell>
          <cell r="N644">
            <v>0</v>
          </cell>
          <cell r="O644">
            <v>0</v>
          </cell>
        </row>
        <row r="645">
          <cell r="A645" t="str">
            <v>220 KV DC Naubatpur-Bihta TL Line</v>
          </cell>
          <cell r="B645">
            <v>0</v>
          </cell>
          <cell r="C645" t="str">
            <v>15/2</v>
          </cell>
          <cell r="D645" t="str">
            <v>DA+0</v>
          </cell>
          <cell r="E645">
            <v>0</v>
          </cell>
          <cell r="F645">
            <v>0</v>
          </cell>
          <cell r="G645">
            <v>0</v>
          </cell>
          <cell r="H645">
            <v>0</v>
          </cell>
          <cell r="I645">
            <v>0</v>
          </cell>
          <cell r="J645">
            <v>0</v>
          </cell>
          <cell r="K645">
            <v>0</v>
          </cell>
          <cell r="L645">
            <v>0</v>
          </cell>
          <cell r="M645">
            <v>0</v>
          </cell>
          <cell r="N645">
            <v>0</v>
          </cell>
          <cell r="O645">
            <v>0</v>
          </cell>
        </row>
        <row r="646">
          <cell r="A646" t="str">
            <v>220 KV DC Naubatpur-Bihta TL Line</v>
          </cell>
          <cell r="B646">
            <v>0</v>
          </cell>
          <cell r="C646" t="str">
            <v>15/3</v>
          </cell>
          <cell r="D646" t="str">
            <v>DA+3</v>
          </cell>
          <cell r="E646">
            <v>0</v>
          </cell>
          <cell r="F646">
            <v>0</v>
          </cell>
          <cell r="G646">
            <v>0</v>
          </cell>
          <cell r="H646">
            <v>0</v>
          </cell>
          <cell r="I646">
            <v>0</v>
          </cell>
          <cell r="J646">
            <v>0</v>
          </cell>
          <cell r="K646">
            <v>0</v>
          </cell>
          <cell r="L646">
            <v>0</v>
          </cell>
          <cell r="M646">
            <v>0</v>
          </cell>
          <cell r="N646">
            <v>0</v>
          </cell>
          <cell r="O646">
            <v>0</v>
          </cell>
        </row>
        <row r="647">
          <cell r="A647" t="str">
            <v>220 KV DC Naubatpur-Bihta TL Line</v>
          </cell>
          <cell r="B647">
            <v>0</v>
          </cell>
          <cell r="C647" t="str">
            <v>15/4</v>
          </cell>
          <cell r="D647" t="str">
            <v>DA+0</v>
          </cell>
          <cell r="E647">
            <v>0</v>
          </cell>
          <cell r="F647">
            <v>0</v>
          </cell>
          <cell r="G647">
            <v>0</v>
          </cell>
          <cell r="H647">
            <v>0</v>
          </cell>
          <cell r="I647">
            <v>0</v>
          </cell>
          <cell r="J647">
            <v>0</v>
          </cell>
          <cell r="K647">
            <v>0</v>
          </cell>
          <cell r="L647">
            <v>0</v>
          </cell>
          <cell r="M647">
            <v>0</v>
          </cell>
          <cell r="N647">
            <v>0</v>
          </cell>
          <cell r="O647">
            <v>0</v>
          </cell>
        </row>
        <row r="648">
          <cell r="A648" t="str">
            <v>220 KV DC Naubatpur-Bihta TL Line</v>
          </cell>
          <cell r="B648">
            <v>0</v>
          </cell>
          <cell r="C648" t="str">
            <v>15/5</v>
          </cell>
          <cell r="D648" t="str">
            <v>DA+0</v>
          </cell>
          <cell r="E648">
            <v>0</v>
          </cell>
          <cell r="F648">
            <v>0</v>
          </cell>
          <cell r="G648">
            <v>0</v>
          </cell>
          <cell r="H648">
            <v>0</v>
          </cell>
          <cell r="I648">
            <v>0</v>
          </cell>
          <cell r="J648">
            <v>0</v>
          </cell>
          <cell r="K648">
            <v>0</v>
          </cell>
          <cell r="L648">
            <v>0</v>
          </cell>
          <cell r="M648">
            <v>0</v>
          </cell>
          <cell r="N648">
            <v>0</v>
          </cell>
          <cell r="O648">
            <v>0</v>
          </cell>
        </row>
        <row r="649">
          <cell r="A649" t="str">
            <v>220 KV DC Naubatpur-Bihta TL Line</v>
          </cell>
          <cell r="B649">
            <v>0</v>
          </cell>
          <cell r="C649" t="str">
            <v>16/0</v>
          </cell>
          <cell r="D649" t="str">
            <v>DD+3</v>
          </cell>
          <cell r="E649">
            <v>0</v>
          </cell>
          <cell r="F649">
            <v>0</v>
          </cell>
          <cell r="G649">
            <v>0</v>
          </cell>
          <cell r="H649">
            <v>0</v>
          </cell>
          <cell r="I649">
            <v>0</v>
          </cell>
          <cell r="J649">
            <v>0</v>
          </cell>
          <cell r="K649">
            <v>0</v>
          </cell>
          <cell r="L649">
            <v>0</v>
          </cell>
          <cell r="M649">
            <v>0</v>
          </cell>
          <cell r="N649">
            <v>0</v>
          </cell>
          <cell r="O649">
            <v>0</v>
          </cell>
        </row>
        <row r="650">
          <cell r="A650" t="str">
            <v>220 KV DC Naubatpur-Bihta TL Line</v>
          </cell>
          <cell r="B650">
            <v>0</v>
          </cell>
          <cell r="C650" t="str">
            <v>16/1</v>
          </cell>
          <cell r="D650" t="str">
            <v>DA+6</v>
          </cell>
          <cell r="E650">
            <v>0</v>
          </cell>
          <cell r="F650">
            <v>0</v>
          </cell>
          <cell r="G650">
            <v>0</v>
          </cell>
          <cell r="H650">
            <v>0</v>
          </cell>
          <cell r="I650">
            <v>0</v>
          </cell>
          <cell r="J650">
            <v>0</v>
          </cell>
          <cell r="K650">
            <v>0</v>
          </cell>
          <cell r="L650">
            <v>0</v>
          </cell>
          <cell r="M650">
            <v>0</v>
          </cell>
          <cell r="N650">
            <v>0</v>
          </cell>
          <cell r="O650">
            <v>0</v>
          </cell>
        </row>
        <row r="651">
          <cell r="A651" t="str">
            <v>220 KV DC Naubatpur-Bihta TL Line</v>
          </cell>
          <cell r="B651">
            <v>0</v>
          </cell>
          <cell r="C651" t="str">
            <v>17/0</v>
          </cell>
          <cell r="D651" t="str">
            <v>DD+0</v>
          </cell>
          <cell r="E651">
            <v>0</v>
          </cell>
          <cell r="F651">
            <v>0</v>
          </cell>
          <cell r="G651">
            <v>0</v>
          </cell>
          <cell r="H651">
            <v>0</v>
          </cell>
          <cell r="I651">
            <v>0</v>
          </cell>
          <cell r="J651">
            <v>0</v>
          </cell>
          <cell r="K651">
            <v>0</v>
          </cell>
          <cell r="L651">
            <v>0</v>
          </cell>
          <cell r="M651">
            <v>0</v>
          </cell>
          <cell r="N651">
            <v>0</v>
          </cell>
          <cell r="O651">
            <v>0</v>
          </cell>
        </row>
        <row r="652">
          <cell r="A652" t="str">
            <v>220 KV DC Naubatpur-Bihta TL Line</v>
          </cell>
          <cell r="B652">
            <v>0</v>
          </cell>
          <cell r="C652" t="str">
            <v>18/0</v>
          </cell>
          <cell r="D652" t="str">
            <v>DD+6</v>
          </cell>
          <cell r="E652">
            <v>0</v>
          </cell>
          <cell r="F652">
            <v>0</v>
          </cell>
          <cell r="G652">
            <v>0</v>
          </cell>
          <cell r="H652">
            <v>0</v>
          </cell>
          <cell r="I652">
            <v>0</v>
          </cell>
          <cell r="J652">
            <v>0</v>
          </cell>
          <cell r="K652">
            <v>0</v>
          </cell>
          <cell r="L652">
            <v>0</v>
          </cell>
          <cell r="M652">
            <v>0</v>
          </cell>
          <cell r="N652">
            <v>0</v>
          </cell>
          <cell r="O652">
            <v>0</v>
          </cell>
        </row>
        <row r="653">
          <cell r="A653" t="str">
            <v>220 KV DC Naubatpur-Bihta TL Line</v>
          </cell>
          <cell r="B653">
            <v>0</v>
          </cell>
          <cell r="C653" t="str">
            <v>18/1</v>
          </cell>
          <cell r="D653" t="str">
            <v>DA+3</v>
          </cell>
          <cell r="E653">
            <v>0</v>
          </cell>
          <cell r="F653">
            <v>0</v>
          </cell>
          <cell r="G653">
            <v>0</v>
          </cell>
          <cell r="H653">
            <v>0</v>
          </cell>
          <cell r="I653">
            <v>0</v>
          </cell>
          <cell r="J653">
            <v>0</v>
          </cell>
          <cell r="K653">
            <v>0</v>
          </cell>
          <cell r="L653">
            <v>0</v>
          </cell>
          <cell r="M653">
            <v>0</v>
          </cell>
          <cell r="N653">
            <v>0</v>
          </cell>
          <cell r="O653">
            <v>0</v>
          </cell>
        </row>
        <row r="654">
          <cell r="A654" t="str">
            <v>220 KV DC Naubatpur-Bihta TL Line</v>
          </cell>
          <cell r="B654">
            <v>0</v>
          </cell>
          <cell r="C654" t="str">
            <v>19/0</v>
          </cell>
          <cell r="D654" t="str">
            <v>DD+6</v>
          </cell>
          <cell r="E654">
            <v>0</v>
          </cell>
          <cell r="F654">
            <v>0</v>
          </cell>
          <cell r="G654">
            <v>0</v>
          </cell>
          <cell r="H654">
            <v>0</v>
          </cell>
          <cell r="I654">
            <v>0</v>
          </cell>
          <cell r="J654">
            <v>0</v>
          </cell>
          <cell r="K654">
            <v>0</v>
          </cell>
          <cell r="L654">
            <v>0</v>
          </cell>
          <cell r="M654">
            <v>0</v>
          </cell>
          <cell r="N654">
            <v>0</v>
          </cell>
          <cell r="O654">
            <v>0</v>
          </cell>
        </row>
        <row r="655">
          <cell r="A655" t="str">
            <v>220 KV DC Naubatpur-Bihta TL Line</v>
          </cell>
          <cell r="B655">
            <v>0</v>
          </cell>
          <cell r="C655" t="str">
            <v>20/0</v>
          </cell>
          <cell r="D655" t="str">
            <v>DD+0</v>
          </cell>
          <cell r="E655">
            <v>0</v>
          </cell>
          <cell r="F655">
            <v>0</v>
          </cell>
          <cell r="G655">
            <v>0</v>
          </cell>
          <cell r="H655">
            <v>0</v>
          </cell>
          <cell r="I655">
            <v>0</v>
          </cell>
          <cell r="J655">
            <v>0</v>
          </cell>
          <cell r="K655">
            <v>0</v>
          </cell>
          <cell r="L655">
            <v>0</v>
          </cell>
          <cell r="M655">
            <v>0</v>
          </cell>
          <cell r="N655">
            <v>0</v>
          </cell>
          <cell r="O655">
            <v>0</v>
          </cell>
        </row>
        <row r="656">
          <cell r="A656" t="str">
            <v>220 KV DC Naubatpur-Bihta TL Line</v>
          </cell>
          <cell r="B656">
            <v>0</v>
          </cell>
          <cell r="C656" t="str">
            <v>20/1</v>
          </cell>
          <cell r="D656" t="str">
            <v>Gantry</v>
          </cell>
          <cell r="E656">
            <v>0</v>
          </cell>
          <cell r="F656">
            <v>0</v>
          </cell>
          <cell r="G656">
            <v>0</v>
          </cell>
          <cell r="H656">
            <v>0</v>
          </cell>
          <cell r="I656">
            <v>0</v>
          </cell>
          <cell r="J656">
            <v>0</v>
          </cell>
          <cell r="K656">
            <v>0</v>
          </cell>
          <cell r="L656">
            <v>0</v>
          </cell>
          <cell r="M656">
            <v>0</v>
          </cell>
          <cell r="N656">
            <v>0</v>
          </cell>
          <cell r="O656">
            <v>0</v>
          </cell>
        </row>
        <row r="657">
          <cell r="A657" t="str">
            <v>220 KV DC Naubatpur-Bihta TL Line</v>
          </cell>
          <cell r="B657">
            <v>0</v>
          </cell>
          <cell r="C657" t="str">
            <v>20/2</v>
          </cell>
          <cell r="D657" t="str">
            <v>Gantry</v>
          </cell>
          <cell r="E657">
            <v>0</v>
          </cell>
          <cell r="F657">
            <v>0</v>
          </cell>
          <cell r="G657">
            <v>0</v>
          </cell>
          <cell r="H657">
            <v>0</v>
          </cell>
          <cell r="I657">
            <v>0</v>
          </cell>
          <cell r="J657">
            <v>0</v>
          </cell>
          <cell r="K657">
            <v>0</v>
          </cell>
          <cell r="L657">
            <v>0</v>
          </cell>
          <cell r="M657">
            <v>0</v>
          </cell>
          <cell r="N657">
            <v>0</v>
          </cell>
          <cell r="O657">
            <v>0</v>
          </cell>
        </row>
        <row r="658">
          <cell r="A658" t="str">
            <v>220 KV DC Naubatpur-Bihta TL Line</v>
          </cell>
          <cell r="B658">
            <v>0</v>
          </cell>
          <cell r="C658" t="str">
            <v>21/0</v>
          </cell>
          <cell r="D658" t="str">
            <v>DD+0</v>
          </cell>
          <cell r="E658">
            <v>0</v>
          </cell>
          <cell r="F658">
            <v>0</v>
          </cell>
          <cell r="G658">
            <v>0</v>
          </cell>
          <cell r="H658">
            <v>0</v>
          </cell>
          <cell r="I658">
            <v>0</v>
          </cell>
          <cell r="J658">
            <v>0</v>
          </cell>
          <cell r="K658">
            <v>0</v>
          </cell>
          <cell r="L658">
            <v>0</v>
          </cell>
          <cell r="M658">
            <v>0</v>
          </cell>
          <cell r="N658">
            <v>0</v>
          </cell>
          <cell r="O658">
            <v>0</v>
          </cell>
        </row>
        <row r="659">
          <cell r="A659" t="str">
            <v>220 KV DC Naubatpur-Bihta TL Line</v>
          </cell>
          <cell r="B659">
            <v>0</v>
          </cell>
          <cell r="C659" t="str">
            <v>22/0</v>
          </cell>
          <cell r="D659" t="str">
            <v>DD+0</v>
          </cell>
          <cell r="E659">
            <v>0</v>
          </cell>
          <cell r="F659">
            <v>0</v>
          </cell>
          <cell r="G659">
            <v>0</v>
          </cell>
          <cell r="H659">
            <v>0</v>
          </cell>
          <cell r="I659">
            <v>0</v>
          </cell>
          <cell r="J659">
            <v>0</v>
          </cell>
          <cell r="K659">
            <v>0</v>
          </cell>
          <cell r="L659">
            <v>0</v>
          </cell>
          <cell r="M659">
            <v>0</v>
          </cell>
          <cell r="N659">
            <v>0</v>
          </cell>
          <cell r="O659">
            <v>0</v>
          </cell>
        </row>
        <row r="660">
          <cell r="A660" t="str">
            <v>220 KV DC Naubatpur-Bihta TL Line</v>
          </cell>
          <cell r="B660">
            <v>0</v>
          </cell>
          <cell r="C660" t="str">
            <v>22/1</v>
          </cell>
          <cell r="D660" t="str">
            <v>DA+0</v>
          </cell>
          <cell r="E660">
            <v>0</v>
          </cell>
          <cell r="F660">
            <v>0</v>
          </cell>
          <cell r="G660">
            <v>0</v>
          </cell>
          <cell r="H660">
            <v>0</v>
          </cell>
          <cell r="I660">
            <v>0</v>
          </cell>
          <cell r="J660">
            <v>0</v>
          </cell>
          <cell r="K660">
            <v>0</v>
          </cell>
          <cell r="L660">
            <v>0</v>
          </cell>
          <cell r="M660">
            <v>0</v>
          </cell>
          <cell r="N660">
            <v>0</v>
          </cell>
          <cell r="O660">
            <v>0</v>
          </cell>
        </row>
        <row r="661">
          <cell r="A661" t="str">
            <v>220 KV DC Naubatpur-Bihta TL Line</v>
          </cell>
          <cell r="B661">
            <v>0</v>
          </cell>
          <cell r="C661" t="str">
            <v>22/2</v>
          </cell>
          <cell r="D661" t="str">
            <v>DA+0</v>
          </cell>
          <cell r="E661">
            <v>0</v>
          </cell>
          <cell r="F661">
            <v>0</v>
          </cell>
          <cell r="G661">
            <v>0</v>
          </cell>
          <cell r="H661">
            <v>0</v>
          </cell>
          <cell r="I661">
            <v>0</v>
          </cell>
          <cell r="J661">
            <v>0</v>
          </cell>
          <cell r="K661">
            <v>0</v>
          </cell>
          <cell r="L661">
            <v>0</v>
          </cell>
          <cell r="M661">
            <v>0</v>
          </cell>
          <cell r="N661">
            <v>0</v>
          </cell>
          <cell r="O661">
            <v>0</v>
          </cell>
        </row>
        <row r="662">
          <cell r="A662" t="str">
            <v>220 KV DC Naubatpur-Bihta TL Line</v>
          </cell>
          <cell r="B662">
            <v>0</v>
          </cell>
          <cell r="C662" t="str">
            <v>22/3</v>
          </cell>
          <cell r="D662" t="str">
            <v>DA+0</v>
          </cell>
          <cell r="E662">
            <v>0</v>
          </cell>
          <cell r="F662">
            <v>0</v>
          </cell>
          <cell r="G662">
            <v>0</v>
          </cell>
          <cell r="H662">
            <v>0</v>
          </cell>
          <cell r="I662">
            <v>0</v>
          </cell>
          <cell r="J662">
            <v>0</v>
          </cell>
          <cell r="K662">
            <v>0</v>
          </cell>
          <cell r="L662">
            <v>0</v>
          </cell>
          <cell r="M662">
            <v>0</v>
          </cell>
          <cell r="N662">
            <v>0</v>
          </cell>
          <cell r="O662">
            <v>0</v>
          </cell>
        </row>
        <row r="663">
          <cell r="A663" t="str">
            <v>220 KV DC Naubatpur-Bihta TL Line</v>
          </cell>
          <cell r="B663">
            <v>0</v>
          </cell>
          <cell r="C663" t="str">
            <v>22/4</v>
          </cell>
          <cell r="D663" t="str">
            <v>DA+6</v>
          </cell>
          <cell r="E663">
            <v>0</v>
          </cell>
          <cell r="F663">
            <v>0</v>
          </cell>
          <cell r="G663">
            <v>0</v>
          </cell>
          <cell r="H663">
            <v>0</v>
          </cell>
          <cell r="I663">
            <v>0</v>
          </cell>
          <cell r="J663">
            <v>0</v>
          </cell>
          <cell r="K663">
            <v>0</v>
          </cell>
          <cell r="L663">
            <v>0</v>
          </cell>
          <cell r="M663">
            <v>0</v>
          </cell>
          <cell r="N663">
            <v>0</v>
          </cell>
          <cell r="O663">
            <v>0</v>
          </cell>
        </row>
        <row r="664">
          <cell r="A664" t="str">
            <v>220 KV DC Naubatpur-Bihta TL Line</v>
          </cell>
          <cell r="B664">
            <v>0</v>
          </cell>
          <cell r="C664" t="str">
            <v>22/5</v>
          </cell>
          <cell r="D664" t="str">
            <v>DA+3</v>
          </cell>
          <cell r="E664">
            <v>0</v>
          </cell>
          <cell r="F664">
            <v>0</v>
          </cell>
          <cell r="G664">
            <v>0</v>
          </cell>
          <cell r="H664">
            <v>0</v>
          </cell>
          <cell r="I664">
            <v>0</v>
          </cell>
          <cell r="J664">
            <v>0</v>
          </cell>
          <cell r="K664">
            <v>0</v>
          </cell>
          <cell r="L664">
            <v>0</v>
          </cell>
          <cell r="M664">
            <v>0</v>
          </cell>
          <cell r="N664">
            <v>0</v>
          </cell>
          <cell r="O664">
            <v>0</v>
          </cell>
        </row>
        <row r="665">
          <cell r="A665" t="str">
            <v>220 KV DC Naubatpur-Bihta TL Line</v>
          </cell>
          <cell r="B665">
            <v>0</v>
          </cell>
          <cell r="C665" t="str">
            <v>23/0</v>
          </cell>
          <cell r="D665" t="str">
            <v>DD+6</v>
          </cell>
          <cell r="E665">
            <v>0</v>
          </cell>
          <cell r="F665">
            <v>0</v>
          </cell>
          <cell r="G665">
            <v>0</v>
          </cell>
          <cell r="H665">
            <v>0</v>
          </cell>
          <cell r="I665">
            <v>0</v>
          </cell>
          <cell r="J665">
            <v>0</v>
          </cell>
          <cell r="K665">
            <v>0</v>
          </cell>
          <cell r="L665">
            <v>0</v>
          </cell>
          <cell r="M665">
            <v>0</v>
          </cell>
          <cell r="N665">
            <v>0</v>
          </cell>
          <cell r="O665">
            <v>0</v>
          </cell>
        </row>
        <row r="666">
          <cell r="A666" t="str">
            <v>220 KV DC Naubatpur-Bihta TL Line</v>
          </cell>
          <cell r="B666">
            <v>0</v>
          </cell>
          <cell r="C666" t="str">
            <v>24/0</v>
          </cell>
          <cell r="D666" t="str">
            <v>DD+3</v>
          </cell>
          <cell r="E666">
            <v>0</v>
          </cell>
          <cell r="F666">
            <v>0</v>
          </cell>
          <cell r="G666">
            <v>0</v>
          </cell>
          <cell r="H666">
            <v>0</v>
          </cell>
          <cell r="I666">
            <v>0</v>
          </cell>
          <cell r="J666">
            <v>0</v>
          </cell>
          <cell r="K666">
            <v>0</v>
          </cell>
          <cell r="L666">
            <v>0</v>
          </cell>
          <cell r="M666">
            <v>0</v>
          </cell>
          <cell r="N666">
            <v>0</v>
          </cell>
          <cell r="O666">
            <v>0</v>
          </cell>
        </row>
        <row r="667">
          <cell r="A667" t="str">
            <v>220 KV DC Naubatpur-Bihta TL Line</v>
          </cell>
          <cell r="B667">
            <v>0</v>
          </cell>
          <cell r="C667" t="str">
            <v>24/1</v>
          </cell>
          <cell r="D667" t="str">
            <v>DA+0</v>
          </cell>
          <cell r="E667">
            <v>0</v>
          </cell>
          <cell r="F667">
            <v>0</v>
          </cell>
          <cell r="G667">
            <v>0</v>
          </cell>
          <cell r="H667">
            <v>0</v>
          </cell>
          <cell r="I667">
            <v>0</v>
          </cell>
          <cell r="J667">
            <v>0</v>
          </cell>
          <cell r="K667">
            <v>0</v>
          </cell>
          <cell r="L667">
            <v>0</v>
          </cell>
          <cell r="M667">
            <v>0</v>
          </cell>
          <cell r="N667">
            <v>0</v>
          </cell>
          <cell r="O667">
            <v>0</v>
          </cell>
        </row>
        <row r="668">
          <cell r="A668" t="str">
            <v>220 KV DC Naubatpur-Bihta TL Line</v>
          </cell>
          <cell r="B668">
            <v>0</v>
          </cell>
          <cell r="C668" t="str">
            <v>24/2</v>
          </cell>
          <cell r="D668" t="str">
            <v>DA+0</v>
          </cell>
          <cell r="E668">
            <v>0</v>
          </cell>
          <cell r="F668">
            <v>0</v>
          </cell>
          <cell r="G668">
            <v>0</v>
          </cell>
          <cell r="H668">
            <v>0</v>
          </cell>
          <cell r="I668">
            <v>0</v>
          </cell>
          <cell r="J668">
            <v>0</v>
          </cell>
          <cell r="K668">
            <v>0</v>
          </cell>
          <cell r="L668">
            <v>0</v>
          </cell>
          <cell r="M668">
            <v>0</v>
          </cell>
          <cell r="N668">
            <v>0</v>
          </cell>
          <cell r="O668">
            <v>0</v>
          </cell>
        </row>
        <row r="669">
          <cell r="A669" t="str">
            <v>220 KV DC Naubatpur-Bihta TL Line</v>
          </cell>
          <cell r="B669">
            <v>0</v>
          </cell>
          <cell r="C669" t="str">
            <v>24/3</v>
          </cell>
          <cell r="D669" t="str">
            <v>DA+0</v>
          </cell>
          <cell r="E669">
            <v>0</v>
          </cell>
          <cell r="F669">
            <v>0</v>
          </cell>
          <cell r="G669">
            <v>0</v>
          </cell>
          <cell r="H669">
            <v>0</v>
          </cell>
          <cell r="I669">
            <v>0</v>
          </cell>
          <cell r="J669">
            <v>0</v>
          </cell>
          <cell r="K669">
            <v>0</v>
          </cell>
          <cell r="L669">
            <v>0</v>
          </cell>
          <cell r="M669">
            <v>0</v>
          </cell>
          <cell r="N669">
            <v>0</v>
          </cell>
          <cell r="O669">
            <v>0</v>
          </cell>
        </row>
        <row r="670">
          <cell r="A670" t="str">
            <v>220 KV DC Naubatpur-Bihta TL Line</v>
          </cell>
          <cell r="B670">
            <v>0</v>
          </cell>
          <cell r="C670" t="str">
            <v>24/4</v>
          </cell>
          <cell r="D670" t="str">
            <v>DA+3</v>
          </cell>
          <cell r="E670">
            <v>0</v>
          </cell>
          <cell r="F670">
            <v>0</v>
          </cell>
          <cell r="G670">
            <v>0</v>
          </cell>
          <cell r="H670">
            <v>0</v>
          </cell>
          <cell r="I670">
            <v>0</v>
          </cell>
          <cell r="J670">
            <v>0</v>
          </cell>
          <cell r="K670">
            <v>0</v>
          </cell>
          <cell r="L670">
            <v>0</v>
          </cell>
          <cell r="M670">
            <v>0</v>
          </cell>
          <cell r="N670">
            <v>0</v>
          </cell>
          <cell r="O670">
            <v>0</v>
          </cell>
        </row>
        <row r="671">
          <cell r="A671" t="str">
            <v>220 KV DC Naubatpur-Bihta TL Line</v>
          </cell>
          <cell r="B671">
            <v>0</v>
          </cell>
          <cell r="C671" t="str">
            <v>24A/0</v>
          </cell>
          <cell r="D671" t="str">
            <v>DD+18</v>
          </cell>
          <cell r="E671">
            <v>0</v>
          </cell>
          <cell r="F671">
            <v>0</v>
          </cell>
          <cell r="G671">
            <v>0</v>
          </cell>
          <cell r="H671">
            <v>0</v>
          </cell>
          <cell r="I671">
            <v>0</v>
          </cell>
          <cell r="J671">
            <v>0</v>
          </cell>
          <cell r="K671">
            <v>0</v>
          </cell>
          <cell r="L671">
            <v>0</v>
          </cell>
          <cell r="M671">
            <v>0</v>
          </cell>
          <cell r="N671">
            <v>0</v>
          </cell>
          <cell r="O671">
            <v>0</v>
          </cell>
        </row>
        <row r="672">
          <cell r="A672" t="str">
            <v>220 KV DC Naubatpur-Bihta TL Line</v>
          </cell>
          <cell r="B672">
            <v>0</v>
          </cell>
          <cell r="C672" t="str">
            <v>24B/0</v>
          </cell>
          <cell r="D672" t="str">
            <v>DD+18</v>
          </cell>
          <cell r="E672">
            <v>0</v>
          </cell>
          <cell r="F672">
            <v>0</v>
          </cell>
          <cell r="G672">
            <v>0</v>
          </cell>
          <cell r="H672">
            <v>0</v>
          </cell>
          <cell r="I672">
            <v>0</v>
          </cell>
          <cell r="J672">
            <v>0</v>
          </cell>
          <cell r="K672">
            <v>0</v>
          </cell>
          <cell r="L672">
            <v>0</v>
          </cell>
          <cell r="M672">
            <v>0</v>
          </cell>
          <cell r="N672">
            <v>0</v>
          </cell>
          <cell r="O672">
            <v>0</v>
          </cell>
        </row>
        <row r="673">
          <cell r="A673" t="str">
            <v>220 KV DC Naubatpur-Bihta TL Line</v>
          </cell>
          <cell r="B673">
            <v>0</v>
          </cell>
          <cell r="C673" t="str">
            <v>25/0</v>
          </cell>
          <cell r="D673" t="str">
            <v>DC+0</v>
          </cell>
          <cell r="E673">
            <v>0</v>
          </cell>
          <cell r="F673">
            <v>0</v>
          </cell>
          <cell r="G673">
            <v>0</v>
          </cell>
          <cell r="H673">
            <v>0</v>
          </cell>
          <cell r="I673">
            <v>0</v>
          </cell>
          <cell r="J673">
            <v>0</v>
          </cell>
          <cell r="K673">
            <v>0</v>
          </cell>
          <cell r="L673">
            <v>0</v>
          </cell>
          <cell r="M673">
            <v>0</v>
          </cell>
          <cell r="N673">
            <v>0</v>
          </cell>
          <cell r="O673">
            <v>0</v>
          </cell>
        </row>
        <row r="674">
          <cell r="A674" t="str">
            <v>220 KV DC Naubatpur-Bihta TL Line</v>
          </cell>
          <cell r="B674">
            <v>0</v>
          </cell>
          <cell r="C674" t="str">
            <v>25/1</v>
          </cell>
          <cell r="D674" t="str">
            <v>DA+0</v>
          </cell>
          <cell r="E674">
            <v>0</v>
          </cell>
          <cell r="F674">
            <v>0</v>
          </cell>
          <cell r="G674">
            <v>0</v>
          </cell>
          <cell r="H674">
            <v>0</v>
          </cell>
          <cell r="I674">
            <v>0</v>
          </cell>
          <cell r="J674">
            <v>0</v>
          </cell>
          <cell r="K674">
            <v>0</v>
          </cell>
          <cell r="L674">
            <v>0</v>
          </cell>
          <cell r="M674">
            <v>0</v>
          </cell>
          <cell r="N674">
            <v>0</v>
          </cell>
          <cell r="O674">
            <v>0</v>
          </cell>
        </row>
        <row r="675">
          <cell r="A675" t="str">
            <v>220 KV DC Naubatpur-Bihta TL Line</v>
          </cell>
          <cell r="B675">
            <v>0</v>
          </cell>
          <cell r="C675" t="str">
            <v>26/0</v>
          </cell>
          <cell r="D675" t="str">
            <v>DD+3</v>
          </cell>
          <cell r="E675">
            <v>0</v>
          </cell>
          <cell r="F675">
            <v>0</v>
          </cell>
          <cell r="G675">
            <v>0</v>
          </cell>
          <cell r="H675">
            <v>0</v>
          </cell>
          <cell r="I675">
            <v>0</v>
          </cell>
          <cell r="J675">
            <v>0</v>
          </cell>
          <cell r="K675">
            <v>0</v>
          </cell>
          <cell r="L675">
            <v>0</v>
          </cell>
          <cell r="M675">
            <v>0</v>
          </cell>
          <cell r="N675">
            <v>0</v>
          </cell>
          <cell r="O675">
            <v>0</v>
          </cell>
        </row>
        <row r="676">
          <cell r="A676" t="str">
            <v>220 KV DC Naubatpur-Bihta TL Line</v>
          </cell>
          <cell r="B676">
            <v>0</v>
          </cell>
          <cell r="C676" t="str">
            <v>26/1</v>
          </cell>
          <cell r="D676" t="str">
            <v>DA+0</v>
          </cell>
          <cell r="E676">
            <v>0</v>
          </cell>
          <cell r="F676">
            <v>0</v>
          </cell>
          <cell r="G676">
            <v>0</v>
          </cell>
          <cell r="H676">
            <v>0</v>
          </cell>
          <cell r="I676">
            <v>0</v>
          </cell>
          <cell r="J676">
            <v>0</v>
          </cell>
          <cell r="K676">
            <v>0</v>
          </cell>
          <cell r="L676">
            <v>0</v>
          </cell>
          <cell r="M676">
            <v>0</v>
          </cell>
          <cell r="N676">
            <v>0</v>
          </cell>
          <cell r="O676">
            <v>0</v>
          </cell>
        </row>
        <row r="677">
          <cell r="A677" t="str">
            <v>220 KV DC Naubatpur-Bihta TL Line</v>
          </cell>
          <cell r="B677">
            <v>0</v>
          </cell>
          <cell r="C677" t="str">
            <v>27/0</v>
          </cell>
          <cell r="D677" t="str">
            <v>DD+3</v>
          </cell>
          <cell r="E677">
            <v>0</v>
          </cell>
          <cell r="F677">
            <v>0</v>
          </cell>
          <cell r="G677">
            <v>0</v>
          </cell>
          <cell r="H677">
            <v>0</v>
          </cell>
          <cell r="I677">
            <v>0</v>
          </cell>
          <cell r="J677">
            <v>0</v>
          </cell>
          <cell r="K677">
            <v>0</v>
          </cell>
          <cell r="L677">
            <v>0</v>
          </cell>
          <cell r="M677">
            <v>0</v>
          </cell>
          <cell r="N677">
            <v>0</v>
          </cell>
          <cell r="O677">
            <v>0</v>
          </cell>
        </row>
        <row r="678">
          <cell r="A678" t="str">
            <v>132KV DC Naubatpur-Paliganj TL Line</v>
          </cell>
          <cell r="B678">
            <v>0</v>
          </cell>
          <cell r="C678" t="str">
            <v>7/9</v>
          </cell>
          <cell r="D678" t="str">
            <v>DA+3</v>
          </cell>
          <cell r="E678">
            <v>0</v>
          </cell>
          <cell r="F678">
            <v>0</v>
          </cell>
          <cell r="G678">
            <v>0</v>
          </cell>
          <cell r="H678">
            <v>0</v>
          </cell>
          <cell r="I678">
            <v>0</v>
          </cell>
          <cell r="J678">
            <v>0</v>
          </cell>
          <cell r="K678">
            <v>0</v>
          </cell>
          <cell r="L678">
            <v>0</v>
          </cell>
          <cell r="M678">
            <v>0</v>
          </cell>
          <cell r="N678">
            <v>0</v>
          </cell>
          <cell r="O678">
            <v>0</v>
          </cell>
        </row>
        <row r="679">
          <cell r="A679" t="str">
            <v>132KV DC Naubatpur-Paliganj TL Line</v>
          </cell>
          <cell r="B679">
            <v>0</v>
          </cell>
          <cell r="C679" t="str">
            <v>7/6</v>
          </cell>
          <cell r="D679" t="str">
            <v>DA+3</v>
          </cell>
          <cell r="E679">
            <v>0</v>
          </cell>
          <cell r="F679">
            <v>0</v>
          </cell>
          <cell r="G679">
            <v>0</v>
          </cell>
          <cell r="H679">
            <v>0</v>
          </cell>
          <cell r="I679">
            <v>0</v>
          </cell>
          <cell r="J679">
            <v>0</v>
          </cell>
          <cell r="K679">
            <v>0</v>
          </cell>
          <cell r="L679">
            <v>0</v>
          </cell>
          <cell r="M679">
            <v>0</v>
          </cell>
          <cell r="N679">
            <v>0</v>
          </cell>
          <cell r="O679">
            <v>0</v>
          </cell>
        </row>
        <row r="680">
          <cell r="A680" t="str">
            <v>132KV DC Naubatpur-Paliganj TL Line</v>
          </cell>
          <cell r="B680">
            <v>0</v>
          </cell>
          <cell r="C680" t="str">
            <v>7/8</v>
          </cell>
          <cell r="D680" t="str">
            <v>DA+6</v>
          </cell>
          <cell r="E680">
            <v>0</v>
          </cell>
          <cell r="F680">
            <v>0</v>
          </cell>
          <cell r="G680">
            <v>0</v>
          </cell>
          <cell r="H680">
            <v>0</v>
          </cell>
          <cell r="I680">
            <v>0</v>
          </cell>
          <cell r="J680">
            <v>0</v>
          </cell>
          <cell r="K680">
            <v>0</v>
          </cell>
          <cell r="L680">
            <v>0</v>
          </cell>
          <cell r="M680">
            <v>0</v>
          </cell>
          <cell r="N680">
            <v>0</v>
          </cell>
          <cell r="O680">
            <v>0</v>
          </cell>
        </row>
        <row r="681">
          <cell r="A681" t="str">
            <v>132KV DC Naubatpur-Paliganj TL Line</v>
          </cell>
          <cell r="B681">
            <v>0</v>
          </cell>
          <cell r="C681" t="str">
            <v>7/7</v>
          </cell>
          <cell r="D681" t="str">
            <v>DA+0</v>
          </cell>
          <cell r="E681">
            <v>0</v>
          </cell>
          <cell r="F681">
            <v>0</v>
          </cell>
          <cell r="G681">
            <v>0</v>
          </cell>
          <cell r="H681">
            <v>0</v>
          </cell>
          <cell r="I681">
            <v>0</v>
          </cell>
          <cell r="J681">
            <v>0</v>
          </cell>
          <cell r="K681">
            <v>0</v>
          </cell>
          <cell r="L681">
            <v>0</v>
          </cell>
          <cell r="M681">
            <v>0</v>
          </cell>
          <cell r="N681">
            <v>0</v>
          </cell>
          <cell r="O681">
            <v>0</v>
          </cell>
        </row>
        <row r="682">
          <cell r="A682" t="str">
            <v>220KV DC Naubatpur-BhusaulaTL Line</v>
          </cell>
          <cell r="B682">
            <v>0</v>
          </cell>
          <cell r="C682" t="str">
            <v>11/1A</v>
          </cell>
          <cell r="D682" t="str">
            <v>DA+6</v>
          </cell>
          <cell r="E682">
            <v>0</v>
          </cell>
          <cell r="F682">
            <v>0</v>
          </cell>
          <cell r="G682">
            <v>0</v>
          </cell>
          <cell r="H682">
            <v>0</v>
          </cell>
          <cell r="I682">
            <v>0</v>
          </cell>
          <cell r="J682">
            <v>0</v>
          </cell>
          <cell r="K682">
            <v>0</v>
          </cell>
          <cell r="L682">
            <v>0</v>
          </cell>
          <cell r="M682">
            <v>0</v>
          </cell>
          <cell r="N682">
            <v>0</v>
          </cell>
          <cell r="O682">
            <v>0</v>
          </cell>
        </row>
        <row r="683">
          <cell r="A683" t="str">
            <v>220KV DC Naubatpur-BhusaulaTL Line</v>
          </cell>
          <cell r="B683">
            <v>0</v>
          </cell>
          <cell r="C683" t="str">
            <v>12A/2</v>
          </cell>
          <cell r="D683" t="str">
            <v>DA+0</v>
          </cell>
          <cell r="E683">
            <v>0</v>
          </cell>
          <cell r="F683">
            <v>0</v>
          </cell>
          <cell r="G683">
            <v>0</v>
          </cell>
          <cell r="H683">
            <v>0</v>
          </cell>
          <cell r="I683">
            <v>0</v>
          </cell>
          <cell r="J683">
            <v>0</v>
          </cell>
          <cell r="K683">
            <v>0</v>
          </cell>
          <cell r="L683">
            <v>0</v>
          </cell>
          <cell r="M683">
            <v>0</v>
          </cell>
          <cell r="N683">
            <v>0</v>
          </cell>
          <cell r="O683">
            <v>0</v>
          </cell>
        </row>
        <row r="684">
          <cell r="A684" t="str">
            <v>220KV DC Naubatpur-BhusaulaTL Line</v>
          </cell>
          <cell r="B684">
            <v>0</v>
          </cell>
          <cell r="C684" t="str">
            <v>17/2</v>
          </cell>
          <cell r="D684" t="str">
            <v>DA+0</v>
          </cell>
          <cell r="E684">
            <v>0</v>
          </cell>
          <cell r="F684">
            <v>0</v>
          </cell>
          <cell r="G684">
            <v>0</v>
          </cell>
          <cell r="H684">
            <v>0</v>
          </cell>
          <cell r="I684">
            <v>0</v>
          </cell>
          <cell r="J684">
            <v>0</v>
          </cell>
          <cell r="K684">
            <v>0</v>
          </cell>
          <cell r="L684">
            <v>0</v>
          </cell>
          <cell r="M684">
            <v>0</v>
          </cell>
          <cell r="N684">
            <v>0</v>
          </cell>
          <cell r="O684">
            <v>0</v>
          </cell>
        </row>
        <row r="685">
          <cell r="A685" t="str">
            <v>220KV DC Naubatpur-BhusaulaTL Line</v>
          </cell>
          <cell r="B685">
            <v>0</v>
          </cell>
          <cell r="C685" t="str">
            <v>18/0</v>
          </cell>
          <cell r="D685" t="str">
            <v>DD+0</v>
          </cell>
          <cell r="E685">
            <v>0</v>
          </cell>
          <cell r="F685">
            <v>0</v>
          </cell>
          <cell r="G685">
            <v>0</v>
          </cell>
          <cell r="H685">
            <v>0</v>
          </cell>
          <cell r="I685">
            <v>0</v>
          </cell>
          <cell r="J685">
            <v>0</v>
          </cell>
          <cell r="K685">
            <v>0</v>
          </cell>
          <cell r="L685">
            <v>0</v>
          </cell>
          <cell r="M685">
            <v>0</v>
          </cell>
          <cell r="N685">
            <v>0</v>
          </cell>
          <cell r="O685">
            <v>0</v>
          </cell>
        </row>
        <row r="686">
          <cell r="A686" t="str">
            <v>220KV DC Naubatpur-BhusaulaTL Line</v>
          </cell>
          <cell r="B686">
            <v>0</v>
          </cell>
          <cell r="C686" t="str">
            <v>24A/0</v>
          </cell>
          <cell r="D686" t="str">
            <v>DD+0</v>
          </cell>
          <cell r="E686">
            <v>0</v>
          </cell>
          <cell r="F686">
            <v>0</v>
          </cell>
          <cell r="G686">
            <v>0</v>
          </cell>
          <cell r="H686">
            <v>0</v>
          </cell>
          <cell r="I686">
            <v>0</v>
          </cell>
          <cell r="J686">
            <v>0</v>
          </cell>
          <cell r="K686">
            <v>0</v>
          </cell>
          <cell r="L686">
            <v>0</v>
          </cell>
          <cell r="M686">
            <v>0</v>
          </cell>
          <cell r="N686">
            <v>0</v>
          </cell>
          <cell r="O686">
            <v>0</v>
          </cell>
        </row>
        <row r="687">
          <cell r="A687" t="str">
            <v>220KV DC Naubatpur-BhusaulaTL Line</v>
          </cell>
          <cell r="B687">
            <v>0</v>
          </cell>
          <cell r="C687" t="str">
            <v>25/0</v>
          </cell>
          <cell r="D687" t="str">
            <v>DD+18</v>
          </cell>
          <cell r="E687">
            <v>0</v>
          </cell>
          <cell r="F687">
            <v>0</v>
          </cell>
          <cell r="G687">
            <v>0</v>
          </cell>
          <cell r="H687">
            <v>0</v>
          </cell>
          <cell r="I687">
            <v>0</v>
          </cell>
          <cell r="J687">
            <v>0</v>
          </cell>
          <cell r="K687">
            <v>0</v>
          </cell>
          <cell r="L687">
            <v>0</v>
          </cell>
          <cell r="M687">
            <v>0</v>
          </cell>
          <cell r="N687">
            <v>0</v>
          </cell>
          <cell r="O687">
            <v>0</v>
          </cell>
        </row>
        <row r="688">
          <cell r="A688" t="str">
            <v>220KV DC Naubatpur-BhusaulaTL Line</v>
          </cell>
          <cell r="B688">
            <v>0</v>
          </cell>
          <cell r="C688" t="str">
            <v>26/0</v>
          </cell>
          <cell r="D688" t="str">
            <v>DD+18</v>
          </cell>
          <cell r="E688">
            <v>0</v>
          </cell>
          <cell r="F688">
            <v>0</v>
          </cell>
          <cell r="G688">
            <v>0</v>
          </cell>
          <cell r="H688">
            <v>0</v>
          </cell>
          <cell r="I688">
            <v>0</v>
          </cell>
          <cell r="J688">
            <v>0</v>
          </cell>
          <cell r="K688">
            <v>0</v>
          </cell>
          <cell r="L688">
            <v>0</v>
          </cell>
          <cell r="M688">
            <v>0</v>
          </cell>
          <cell r="N688">
            <v>0</v>
          </cell>
          <cell r="O688">
            <v>0</v>
          </cell>
        </row>
        <row r="689">
          <cell r="A689" t="str">
            <v>220KV DC Naubatpur-BhusaulaTL Line</v>
          </cell>
          <cell r="B689">
            <v>0</v>
          </cell>
          <cell r="C689" t="str">
            <v>27/0</v>
          </cell>
          <cell r="D689" t="str">
            <v>MPDC+9</v>
          </cell>
          <cell r="E689">
            <v>0</v>
          </cell>
          <cell r="F689">
            <v>0</v>
          </cell>
          <cell r="G689">
            <v>0</v>
          </cell>
          <cell r="H689">
            <v>0</v>
          </cell>
          <cell r="I689">
            <v>0</v>
          </cell>
          <cell r="J689">
            <v>0</v>
          </cell>
          <cell r="K689">
            <v>0</v>
          </cell>
          <cell r="L689">
            <v>0</v>
          </cell>
          <cell r="M689">
            <v>0</v>
          </cell>
          <cell r="N689">
            <v>0</v>
          </cell>
          <cell r="O689">
            <v>0</v>
          </cell>
        </row>
        <row r="690">
          <cell r="A690" t="str">
            <v>220KV DC Naubatpur-BhusaulaTL Line</v>
          </cell>
          <cell r="B690">
            <v>0</v>
          </cell>
          <cell r="C690" t="str">
            <v>28/0</v>
          </cell>
          <cell r="D690" t="str">
            <v>MPDD+6</v>
          </cell>
          <cell r="E690">
            <v>0</v>
          </cell>
          <cell r="F690">
            <v>0</v>
          </cell>
          <cell r="G690">
            <v>0</v>
          </cell>
          <cell r="H690">
            <v>0</v>
          </cell>
          <cell r="I690">
            <v>0</v>
          </cell>
          <cell r="J690">
            <v>0</v>
          </cell>
          <cell r="K690">
            <v>0</v>
          </cell>
          <cell r="L690">
            <v>0</v>
          </cell>
          <cell r="M690">
            <v>0</v>
          </cell>
          <cell r="N690">
            <v>0</v>
          </cell>
          <cell r="O690">
            <v>0</v>
          </cell>
        </row>
        <row r="691">
          <cell r="A691" t="str">
            <v>220KV DC Naubatpur-BhusaulaTL Line</v>
          </cell>
          <cell r="B691">
            <v>0</v>
          </cell>
          <cell r="C691" t="str">
            <v>29/0</v>
          </cell>
          <cell r="D691" t="str">
            <v>MPDC+6</v>
          </cell>
          <cell r="E691">
            <v>0</v>
          </cell>
          <cell r="F691">
            <v>0</v>
          </cell>
          <cell r="G691">
            <v>0</v>
          </cell>
          <cell r="H691">
            <v>0</v>
          </cell>
          <cell r="I691">
            <v>0</v>
          </cell>
          <cell r="J691">
            <v>0</v>
          </cell>
          <cell r="K691">
            <v>0</v>
          </cell>
          <cell r="L691">
            <v>0</v>
          </cell>
          <cell r="M691">
            <v>0</v>
          </cell>
          <cell r="N691">
            <v>0</v>
          </cell>
          <cell r="O691">
            <v>0</v>
          </cell>
        </row>
        <row r="692">
          <cell r="A692" t="str">
            <v>220KV DC Naubatpur-BhusaulaTL Line</v>
          </cell>
          <cell r="B692">
            <v>0</v>
          </cell>
          <cell r="C692" t="str">
            <v>30/0</v>
          </cell>
          <cell r="D692" t="str">
            <v>MPDC+6</v>
          </cell>
          <cell r="E692">
            <v>0</v>
          </cell>
          <cell r="F692">
            <v>0</v>
          </cell>
          <cell r="G692">
            <v>0</v>
          </cell>
          <cell r="H692">
            <v>0</v>
          </cell>
          <cell r="I692">
            <v>0</v>
          </cell>
          <cell r="J692">
            <v>0</v>
          </cell>
          <cell r="K692">
            <v>0</v>
          </cell>
          <cell r="L692">
            <v>0</v>
          </cell>
          <cell r="M692">
            <v>0</v>
          </cell>
          <cell r="N692">
            <v>0</v>
          </cell>
          <cell r="O692">
            <v>0</v>
          </cell>
        </row>
        <row r="693">
          <cell r="A693" t="str">
            <v>220KV DC Naubatpur-BhusaulaTL Line</v>
          </cell>
          <cell r="B693">
            <v>0</v>
          </cell>
          <cell r="C693" t="str">
            <v>31/0</v>
          </cell>
          <cell r="D693" t="str">
            <v>MPDC+6</v>
          </cell>
          <cell r="E693">
            <v>0</v>
          </cell>
          <cell r="F693">
            <v>0</v>
          </cell>
          <cell r="G693">
            <v>0</v>
          </cell>
          <cell r="H693">
            <v>0</v>
          </cell>
          <cell r="I693">
            <v>0</v>
          </cell>
          <cell r="J693">
            <v>0</v>
          </cell>
          <cell r="K693">
            <v>0</v>
          </cell>
          <cell r="L693">
            <v>0</v>
          </cell>
          <cell r="M693">
            <v>0</v>
          </cell>
          <cell r="N693">
            <v>0</v>
          </cell>
          <cell r="O693">
            <v>0</v>
          </cell>
        </row>
        <row r="694">
          <cell r="A694" t="str">
            <v>220KV DC Naubatpur-BhusaulaTL Line</v>
          </cell>
          <cell r="B694">
            <v>0</v>
          </cell>
          <cell r="C694" t="str">
            <v>32/0</v>
          </cell>
          <cell r="D694" t="str">
            <v>MPDC+6</v>
          </cell>
          <cell r="E694">
            <v>0</v>
          </cell>
          <cell r="F694">
            <v>0</v>
          </cell>
          <cell r="G694">
            <v>0</v>
          </cell>
          <cell r="H694">
            <v>0</v>
          </cell>
          <cell r="I694">
            <v>0</v>
          </cell>
          <cell r="J694">
            <v>0</v>
          </cell>
          <cell r="K694">
            <v>0</v>
          </cell>
          <cell r="L694">
            <v>0</v>
          </cell>
          <cell r="M694">
            <v>0</v>
          </cell>
          <cell r="N694">
            <v>0</v>
          </cell>
          <cell r="O694">
            <v>0</v>
          </cell>
        </row>
        <row r="695">
          <cell r="A695" t="str">
            <v>220KV DC Naubatpur-BhusaulaTL Line</v>
          </cell>
          <cell r="B695">
            <v>0</v>
          </cell>
          <cell r="C695" t="str">
            <v>33/0</v>
          </cell>
          <cell r="D695" t="str">
            <v>MPDD+0</v>
          </cell>
          <cell r="E695">
            <v>0</v>
          </cell>
          <cell r="F695">
            <v>0</v>
          </cell>
          <cell r="G695">
            <v>0</v>
          </cell>
          <cell r="H695">
            <v>0</v>
          </cell>
          <cell r="I695">
            <v>0</v>
          </cell>
          <cell r="J695">
            <v>0</v>
          </cell>
          <cell r="K695">
            <v>0</v>
          </cell>
          <cell r="L695">
            <v>0</v>
          </cell>
          <cell r="M695">
            <v>0</v>
          </cell>
          <cell r="N695">
            <v>0</v>
          </cell>
          <cell r="O695">
            <v>0</v>
          </cell>
        </row>
        <row r="696">
          <cell r="A696" t="str">
            <v>Lilo of 132KV DC ARA-Jagdishpur at Dumraon Line-1</v>
          </cell>
          <cell r="B696">
            <v>0</v>
          </cell>
          <cell r="C696" t="str">
            <v>4/0</v>
          </cell>
          <cell r="D696" t="str">
            <v>DD+0</v>
          </cell>
          <cell r="E696">
            <v>0</v>
          </cell>
          <cell r="F696">
            <v>0</v>
          </cell>
          <cell r="G696">
            <v>0</v>
          </cell>
          <cell r="H696">
            <v>0</v>
          </cell>
          <cell r="I696">
            <v>0</v>
          </cell>
          <cell r="J696">
            <v>0</v>
          </cell>
          <cell r="K696">
            <v>0</v>
          </cell>
          <cell r="L696">
            <v>0</v>
          </cell>
          <cell r="M696">
            <v>0</v>
          </cell>
          <cell r="N696">
            <v>0</v>
          </cell>
          <cell r="O696">
            <v>0</v>
          </cell>
        </row>
        <row r="697">
          <cell r="A697" t="str">
            <v>Lilo of 132KV DC ARA-Jagdishpur at Dumraon Line-1</v>
          </cell>
          <cell r="B697">
            <v>1</v>
          </cell>
          <cell r="C697" t="str">
            <v>4/1</v>
          </cell>
          <cell r="D697" t="str">
            <v>DP+0</v>
          </cell>
          <cell r="E697">
            <v>43608</v>
          </cell>
          <cell r="F697" t="str">
            <v>Upendra Singh</v>
          </cell>
          <cell r="G697">
            <v>777.67</v>
          </cell>
          <cell r="H697">
            <v>2138.39</v>
          </cell>
          <cell r="I697">
            <v>198.9</v>
          </cell>
          <cell r="J697">
            <v>3114.96</v>
          </cell>
          <cell r="K697" t="str">
            <v>fdn not close</v>
          </cell>
          <cell r="L697">
            <v>0</v>
          </cell>
          <cell r="M697">
            <v>0</v>
          </cell>
          <cell r="N697">
            <v>0</v>
          </cell>
          <cell r="O697">
            <v>0</v>
          </cell>
        </row>
        <row r="698">
          <cell r="A698" t="str">
            <v>Lilo of 132KV DC ARA-Jagdishpur at Dumraon Line-1</v>
          </cell>
          <cell r="B698">
            <v>2</v>
          </cell>
          <cell r="C698" t="str">
            <v>4/2</v>
          </cell>
          <cell r="D698" t="str">
            <v>DP+0</v>
          </cell>
          <cell r="E698">
            <v>43609</v>
          </cell>
          <cell r="F698" t="str">
            <v>Upendra Singh</v>
          </cell>
          <cell r="G698">
            <v>777.67</v>
          </cell>
          <cell r="H698">
            <v>2138.39</v>
          </cell>
          <cell r="I698">
            <v>198.9</v>
          </cell>
          <cell r="J698">
            <v>3114.96</v>
          </cell>
          <cell r="K698" t="str">
            <v>fdn not close</v>
          </cell>
          <cell r="L698">
            <v>0</v>
          </cell>
          <cell r="M698">
            <v>0</v>
          </cell>
          <cell r="N698">
            <v>0</v>
          </cell>
          <cell r="O698">
            <v>0</v>
          </cell>
        </row>
        <row r="699">
          <cell r="A699" t="str">
            <v>Lilo of 132KV DC ARA-Jagdishpur at Dumraon Line-1</v>
          </cell>
          <cell r="B699">
            <v>3</v>
          </cell>
          <cell r="C699" t="str">
            <v>4/3</v>
          </cell>
          <cell r="D699" t="str">
            <v>DP+0</v>
          </cell>
          <cell r="E699">
            <v>43610</v>
          </cell>
          <cell r="F699" t="str">
            <v>Upendra Singh</v>
          </cell>
          <cell r="G699">
            <v>777.67</v>
          </cell>
          <cell r="H699">
            <v>2138.39</v>
          </cell>
          <cell r="I699">
            <v>198.9</v>
          </cell>
          <cell r="J699">
            <v>3114.96</v>
          </cell>
          <cell r="K699" t="str">
            <v>fdn not close</v>
          </cell>
          <cell r="L699">
            <v>0</v>
          </cell>
          <cell r="M699">
            <v>0</v>
          </cell>
          <cell r="N699">
            <v>0</v>
          </cell>
          <cell r="O699">
            <v>0</v>
          </cell>
        </row>
        <row r="700">
          <cell r="A700" t="str">
            <v>Lilo of 132KV DC ARA-Jagdishpur at Dumraon Line-1</v>
          </cell>
          <cell r="B700">
            <v>4</v>
          </cell>
          <cell r="C700" t="str">
            <v>4/4</v>
          </cell>
          <cell r="D700" t="str">
            <v>DP+0</v>
          </cell>
          <cell r="E700">
            <v>43611</v>
          </cell>
          <cell r="F700" t="str">
            <v>Upendra Singh</v>
          </cell>
          <cell r="G700">
            <v>777.67</v>
          </cell>
          <cell r="H700">
            <v>2138.39</v>
          </cell>
          <cell r="I700">
            <v>198.9</v>
          </cell>
          <cell r="J700">
            <v>3114.96</v>
          </cell>
          <cell r="K700" t="str">
            <v>fdn not close</v>
          </cell>
          <cell r="L700">
            <v>0</v>
          </cell>
          <cell r="M700">
            <v>0</v>
          </cell>
          <cell r="N700">
            <v>0</v>
          </cell>
          <cell r="O700">
            <v>0</v>
          </cell>
        </row>
        <row r="701">
          <cell r="A701" t="str">
            <v>Lilo of 132KV DC ARA-Jagdishpur at Dumraon Line-1</v>
          </cell>
          <cell r="B701">
            <v>0</v>
          </cell>
          <cell r="C701" t="str">
            <v>4/5</v>
          </cell>
          <cell r="D701" t="str">
            <v>DP+3</v>
          </cell>
          <cell r="E701">
            <v>0</v>
          </cell>
          <cell r="F701">
            <v>0</v>
          </cell>
          <cell r="G701">
            <v>0</v>
          </cell>
          <cell r="H701">
            <v>0</v>
          </cell>
          <cell r="I701">
            <v>0</v>
          </cell>
          <cell r="J701">
            <v>0</v>
          </cell>
          <cell r="K701">
            <v>0</v>
          </cell>
          <cell r="L701">
            <v>0</v>
          </cell>
          <cell r="M701">
            <v>0</v>
          </cell>
          <cell r="N701">
            <v>0</v>
          </cell>
          <cell r="O701">
            <v>0</v>
          </cell>
        </row>
        <row r="702">
          <cell r="A702" t="str">
            <v>Lilo of 132KV DC ARA-Jagdishpur at Dumraon Line-1</v>
          </cell>
          <cell r="B702">
            <v>0</v>
          </cell>
          <cell r="C702" t="str">
            <v>4/6</v>
          </cell>
          <cell r="D702" t="str">
            <v>DP+3</v>
          </cell>
          <cell r="E702">
            <v>0</v>
          </cell>
          <cell r="F702">
            <v>0</v>
          </cell>
          <cell r="G702">
            <v>0</v>
          </cell>
          <cell r="H702">
            <v>0</v>
          </cell>
          <cell r="I702">
            <v>0</v>
          </cell>
          <cell r="J702">
            <v>0</v>
          </cell>
          <cell r="K702">
            <v>0</v>
          </cell>
          <cell r="L702">
            <v>0</v>
          </cell>
          <cell r="M702">
            <v>0</v>
          </cell>
          <cell r="N702">
            <v>0</v>
          </cell>
          <cell r="O702">
            <v>0</v>
          </cell>
        </row>
        <row r="703">
          <cell r="A703" t="str">
            <v>Lilo of 132KV DC ARA-Jagdishpur at Dumraon Line-1</v>
          </cell>
          <cell r="B703">
            <v>0</v>
          </cell>
          <cell r="C703" t="str">
            <v xml:space="preserve"> 5/0</v>
          </cell>
          <cell r="D703" t="str">
            <v>DS+0</v>
          </cell>
          <cell r="E703">
            <v>0</v>
          </cell>
          <cell r="F703">
            <v>0</v>
          </cell>
          <cell r="G703">
            <v>0</v>
          </cell>
          <cell r="H703">
            <v>0</v>
          </cell>
          <cell r="I703">
            <v>0</v>
          </cell>
          <cell r="J703">
            <v>0</v>
          </cell>
          <cell r="K703">
            <v>0</v>
          </cell>
          <cell r="L703">
            <v>0</v>
          </cell>
          <cell r="M703">
            <v>0</v>
          </cell>
          <cell r="N703">
            <v>0</v>
          </cell>
          <cell r="O703">
            <v>0</v>
          </cell>
        </row>
        <row r="704">
          <cell r="A704" t="str">
            <v>Lilo of 132KV DC ARA-Jagdishpur at Dumraon Line-1</v>
          </cell>
          <cell r="B704">
            <v>0</v>
          </cell>
          <cell r="C704" t="str">
            <v xml:space="preserve"> 6/0</v>
          </cell>
          <cell r="D704" t="str">
            <v>DR+3</v>
          </cell>
          <cell r="E704">
            <v>0</v>
          </cell>
          <cell r="F704">
            <v>0</v>
          </cell>
          <cell r="G704">
            <v>0</v>
          </cell>
          <cell r="H704">
            <v>0</v>
          </cell>
          <cell r="I704">
            <v>0</v>
          </cell>
          <cell r="J704">
            <v>0</v>
          </cell>
          <cell r="K704">
            <v>0</v>
          </cell>
          <cell r="L704">
            <v>0</v>
          </cell>
          <cell r="M704">
            <v>0</v>
          </cell>
          <cell r="N704">
            <v>0</v>
          </cell>
          <cell r="O704">
            <v>0</v>
          </cell>
        </row>
        <row r="705">
          <cell r="A705" t="str">
            <v>Lilo of 132KV DC ARA-Jagdishpur at Dumraon Line-1</v>
          </cell>
          <cell r="B705">
            <v>0</v>
          </cell>
          <cell r="C705" t="str">
            <v>6/1</v>
          </cell>
          <cell r="D705" t="str">
            <v>DP+6</v>
          </cell>
          <cell r="E705">
            <v>0</v>
          </cell>
          <cell r="F705">
            <v>0</v>
          </cell>
          <cell r="G705">
            <v>0</v>
          </cell>
          <cell r="H705">
            <v>0</v>
          </cell>
          <cell r="I705">
            <v>0</v>
          </cell>
          <cell r="J705">
            <v>0</v>
          </cell>
          <cell r="K705">
            <v>0</v>
          </cell>
          <cell r="L705">
            <v>0</v>
          </cell>
          <cell r="M705">
            <v>0</v>
          </cell>
          <cell r="N705">
            <v>0</v>
          </cell>
          <cell r="O705">
            <v>0</v>
          </cell>
        </row>
        <row r="706">
          <cell r="A706" t="str">
            <v>Lilo of 132KV DC ARA-Jagdishpur at Dumraon Line-1</v>
          </cell>
          <cell r="B706">
            <v>5</v>
          </cell>
          <cell r="C706" t="str">
            <v>6/2</v>
          </cell>
          <cell r="D706" t="str">
            <v>DP+0</v>
          </cell>
          <cell r="E706">
            <v>43613</v>
          </cell>
          <cell r="F706" t="str">
            <v>Upendra Singh</v>
          </cell>
          <cell r="G706">
            <v>777.67</v>
          </cell>
          <cell r="H706">
            <v>2138.39</v>
          </cell>
          <cell r="I706">
            <v>198.9</v>
          </cell>
          <cell r="J706">
            <v>3114.96</v>
          </cell>
          <cell r="K706">
            <v>0</v>
          </cell>
          <cell r="L706">
            <v>0</v>
          </cell>
          <cell r="M706">
            <v>0</v>
          </cell>
          <cell r="N706">
            <v>0</v>
          </cell>
          <cell r="O706">
            <v>0</v>
          </cell>
        </row>
        <row r="707">
          <cell r="A707" t="str">
            <v>Lilo of 132KV DC ARA-Jagdishpur at Dumraon Line-1</v>
          </cell>
          <cell r="B707">
            <v>0</v>
          </cell>
          <cell r="C707" t="str">
            <v xml:space="preserve"> 7/0</v>
          </cell>
          <cell r="D707" t="str">
            <v>DR+0</v>
          </cell>
          <cell r="E707">
            <v>0</v>
          </cell>
          <cell r="F707">
            <v>0</v>
          </cell>
          <cell r="G707">
            <v>0</v>
          </cell>
          <cell r="H707">
            <v>0</v>
          </cell>
          <cell r="I707">
            <v>0</v>
          </cell>
          <cell r="J707">
            <v>0</v>
          </cell>
          <cell r="K707">
            <v>0</v>
          </cell>
          <cell r="L707">
            <v>0</v>
          </cell>
          <cell r="M707">
            <v>0</v>
          </cell>
          <cell r="N707">
            <v>0</v>
          </cell>
          <cell r="O707">
            <v>0</v>
          </cell>
        </row>
        <row r="708">
          <cell r="A708" t="str">
            <v>Lilo of 132KV DC ARA-Jagdishpur at Dumraon Line-1</v>
          </cell>
          <cell r="B708">
            <v>9</v>
          </cell>
          <cell r="C708" t="str">
            <v>7/1</v>
          </cell>
          <cell r="D708" t="str">
            <v>DP+0</v>
          </cell>
          <cell r="E708">
            <v>43619</v>
          </cell>
          <cell r="F708" t="str">
            <v>Upendra Singh</v>
          </cell>
          <cell r="G708">
            <v>777.67</v>
          </cell>
          <cell r="H708">
            <v>2138.39</v>
          </cell>
          <cell r="I708">
            <v>198.9</v>
          </cell>
          <cell r="J708">
            <v>3114.96</v>
          </cell>
          <cell r="K708">
            <v>0</v>
          </cell>
          <cell r="L708">
            <v>0</v>
          </cell>
          <cell r="M708">
            <v>0</v>
          </cell>
          <cell r="N708">
            <v>0</v>
          </cell>
          <cell r="O708">
            <v>0</v>
          </cell>
        </row>
        <row r="709">
          <cell r="A709" t="str">
            <v>Lilo of 132KV DC ARA-Jagdishpur at Dumraon Line-1</v>
          </cell>
          <cell r="B709">
            <v>6</v>
          </cell>
          <cell r="C709" t="str">
            <v>7/2</v>
          </cell>
          <cell r="D709" t="str">
            <v>DP+0</v>
          </cell>
          <cell r="E709">
            <v>43614</v>
          </cell>
          <cell r="F709" t="str">
            <v>Upendra Singh</v>
          </cell>
          <cell r="G709">
            <v>777.67</v>
          </cell>
          <cell r="H709">
            <v>2138.39</v>
          </cell>
          <cell r="I709">
            <v>198.9</v>
          </cell>
          <cell r="J709">
            <v>3114.96</v>
          </cell>
          <cell r="K709">
            <v>0</v>
          </cell>
          <cell r="L709">
            <v>0</v>
          </cell>
          <cell r="M709">
            <v>0</v>
          </cell>
          <cell r="N709">
            <v>0</v>
          </cell>
          <cell r="O709">
            <v>0</v>
          </cell>
        </row>
        <row r="710">
          <cell r="A710" t="str">
            <v>Lilo of 132KV DC ARA-Jagdishpur at Dumraon Line-1</v>
          </cell>
          <cell r="B710">
            <v>7</v>
          </cell>
          <cell r="C710" t="str">
            <v>7/3</v>
          </cell>
          <cell r="D710" t="str">
            <v>DP+0</v>
          </cell>
          <cell r="E710">
            <v>43615</v>
          </cell>
          <cell r="F710" t="str">
            <v>Upendra Singh</v>
          </cell>
          <cell r="G710">
            <v>777.67</v>
          </cell>
          <cell r="H710">
            <v>2138.39</v>
          </cell>
          <cell r="I710">
            <v>198.9</v>
          </cell>
          <cell r="J710">
            <v>3114.96</v>
          </cell>
          <cell r="K710">
            <v>0</v>
          </cell>
          <cell r="L710">
            <v>0</v>
          </cell>
          <cell r="M710">
            <v>0</v>
          </cell>
          <cell r="N710">
            <v>0</v>
          </cell>
          <cell r="O710">
            <v>0</v>
          </cell>
        </row>
        <row r="711">
          <cell r="A711" t="str">
            <v>Lilo of 132KV DC ARA-Jagdishpur at Dumraon Line-1</v>
          </cell>
          <cell r="B711">
            <v>8</v>
          </cell>
          <cell r="C711" t="str">
            <v>7/4</v>
          </cell>
          <cell r="D711" t="str">
            <v>DP+0</v>
          </cell>
          <cell r="E711">
            <v>43616</v>
          </cell>
          <cell r="F711" t="str">
            <v>Upendra Singh</v>
          </cell>
          <cell r="G711">
            <v>777.67</v>
          </cell>
          <cell r="H711">
            <v>2138.39</v>
          </cell>
          <cell r="I711">
            <v>198.9</v>
          </cell>
          <cell r="J711">
            <v>3114.96</v>
          </cell>
          <cell r="K711">
            <v>0</v>
          </cell>
          <cell r="L711">
            <v>0</v>
          </cell>
          <cell r="M711">
            <v>0</v>
          </cell>
          <cell r="N711">
            <v>0</v>
          </cell>
          <cell r="O711">
            <v>0</v>
          </cell>
        </row>
        <row r="712">
          <cell r="A712" t="str">
            <v>Lilo of 132KV DC ARA-Jagdishpur at Dumraon Line-1</v>
          </cell>
          <cell r="B712">
            <v>0</v>
          </cell>
          <cell r="C712" t="str">
            <v xml:space="preserve"> 8/0</v>
          </cell>
          <cell r="D712" t="str">
            <v>DQ+0</v>
          </cell>
          <cell r="E712">
            <v>0</v>
          </cell>
          <cell r="F712">
            <v>0</v>
          </cell>
          <cell r="G712">
            <v>0</v>
          </cell>
          <cell r="H712">
            <v>0</v>
          </cell>
          <cell r="I712">
            <v>0</v>
          </cell>
          <cell r="J712">
            <v>0</v>
          </cell>
          <cell r="K712">
            <v>0</v>
          </cell>
          <cell r="L712">
            <v>0</v>
          </cell>
          <cell r="M712">
            <v>0</v>
          </cell>
          <cell r="N712">
            <v>0</v>
          </cell>
          <cell r="O712">
            <v>0</v>
          </cell>
        </row>
        <row r="713">
          <cell r="A713" t="str">
            <v>Lilo of 132KV DC ARA-Jagdishpur at Dumraon Line-1</v>
          </cell>
          <cell r="B713">
            <v>10</v>
          </cell>
          <cell r="C713" t="str">
            <v>8/1</v>
          </cell>
          <cell r="D713" t="str">
            <v>DP+0</v>
          </cell>
          <cell r="E713">
            <v>43621</v>
          </cell>
          <cell r="F713" t="str">
            <v>Upendra Singh</v>
          </cell>
          <cell r="G713">
            <v>777.67</v>
          </cell>
          <cell r="H713">
            <v>2138.39</v>
          </cell>
          <cell r="I713">
            <v>198.9</v>
          </cell>
          <cell r="J713">
            <v>3114.96</v>
          </cell>
          <cell r="K713">
            <v>0</v>
          </cell>
          <cell r="L713">
            <v>0</v>
          </cell>
          <cell r="M713">
            <v>0</v>
          </cell>
          <cell r="N713">
            <v>0</v>
          </cell>
          <cell r="O713">
            <v>0</v>
          </cell>
        </row>
        <row r="714">
          <cell r="A714" t="str">
            <v>Lilo of 132KV DC ARA-Jagdishpur at Dumraon Line-1</v>
          </cell>
          <cell r="B714">
            <v>11</v>
          </cell>
          <cell r="C714" t="str">
            <v>8/2</v>
          </cell>
          <cell r="D714" t="str">
            <v>DP+0</v>
          </cell>
          <cell r="E714">
            <v>43623</v>
          </cell>
          <cell r="F714" t="str">
            <v>Upendra Singh</v>
          </cell>
          <cell r="G714">
            <v>777.67</v>
          </cell>
          <cell r="H714">
            <v>2138.39</v>
          </cell>
          <cell r="I714">
            <v>198.9</v>
          </cell>
          <cell r="J714">
            <v>3114.96</v>
          </cell>
          <cell r="K714">
            <v>0</v>
          </cell>
          <cell r="L714">
            <v>0</v>
          </cell>
          <cell r="M714">
            <v>0</v>
          </cell>
          <cell r="N714">
            <v>0</v>
          </cell>
          <cell r="O714">
            <v>0</v>
          </cell>
        </row>
        <row r="715">
          <cell r="A715" t="str">
            <v>Lilo of 132KV DC ARA-Jagdishpur at Dumraon Line-1</v>
          </cell>
          <cell r="B715">
            <v>0</v>
          </cell>
          <cell r="C715" t="str">
            <v>8/3</v>
          </cell>
          <cell r="D715" t="str">
            <v>DP+3</v>
          </cell>
          <cell r="E715">
            <v>0</v>
          </cell>
          <cell r="F715">
            <v>0</v>
          </cell>
          <cell r="G715">
            <v>0</v>
          </cell>
          <cell r="H715">
            <v>0</v>
          </cell>
          <cell r="I715">
            <v>0</v>
          </cell>
          <cell r="J715">
            <v>0</v>
          </cell>
          <cell r="K715">
            <v>0</v>
          </cell>
          <cell r="L715">
            <v>0</v>
          </cell>
          <cell r="M715">
            <v>0</v>
          </cell>
          <cell r="N715">
            <v>0</v>
          </cell>
          <cell r="O715">
            <v>0</v>
          </cell>
        </row>
        <row r="716">
          <cell r="A716" t="str">
            <v>Lilo of 132KV DC ARA-Jagdishpur at Dumraon Line-1</v>
          </cell>
          <cell r="B716">
            <v>0</v>
          </cell>
          <cell r="C716" t="str">
            <v>8/4</v>
          </cell>
          <cell r="D716" t="str">
            <v>DP+0</v>
          </cell>
          <cell r="E716">
            <v>0</v>
          </cell>
          <cell r="F716">
            <v>0</v>
          </cell>
          <cell r="G716">
            <v>0</v>
          </cell>
          <cell r="H716">
            <v>0</v>
          </cell>
          <cell r="I716">
            <v>0</v>
          </cell>
          <cell r="J716">
            <v>0</v>
          </cell>
          <cell r="K716">
            <v>0</v>
          </cell>
          <cell r="L716">
            <v>0</v>
          </cell>
          <cell r="M716">
            <v>0</v>
          </cell>
          <cell r="N716">
            <v>0</v>
          </cell>
          <cell r="O716">
            <v>0</v>
          </cell>
        </row>
        <row r="717">
          <cell r="A717" t="str">
            <v>Lilo of 132KV DC ARA-Jagdishpur at Dumraon Line-1</v>
          </cell>
          <cell r="B717">
            <v>0</v>
          </cell>
          <cell r="C717" t="str">
            <v xml:space="preserve"> 9/0</v>
          </cell>
          <cell r="D717" t="str">
            <v>DS+0</v>
          </cell>
          <cell r="E717">
            <v>0</v>
          </cell>
          <cell r="F717">
            <v>0</v>
          </cell>
          <cell r="G717">
            <v>0</v>
          </cell>
          <cell r="H717">
            <v>0</v>
          </cell>
          <cell r="I717">
            <v>0</v>
          </cell>
          <cell r="J717">
            <v>0</v>
          </cell>
          <cell r="K717">
            <v>0</v>
          </cell>
          <cell r="L717">
            <v>0</v>
          </cell>
          <cell r="M717">
            <v>0</v>
          </cell>
          <cell r="N717">
            <v>0</v>
          </cell>
          <cell r="O717">
            <v>0</v>
          </cell>
        </row>
        <row r="718">
          <cell r="A718" t="str">
            <v>Lilo of 132KV DC ARA-Jagdishpur at Dumraon Line-1</v>
          </cell>
          <cell r="B718">
            <v>0</v>
          </cell>
          <cell r="C718" t="str">
            <v>9/1</v>
          </cell>
          <cell r="D718" t="str">
            <v>DP+0</v>
          </cell>
          <cell r="E718">
            <v>0</v>
          </cell>
          <cell r="F718">
            <v>0</v>
          </cell>
          <cell r="G718">
            <v>0</v>
          </cell>
          <cell r="H718">
            <v>0</v>
          </cell>
          <cell r="I718">
            <v>0</v>
          </cell>
          <cell r="J718">
            <v>0</v>
          </cell>
          <cell r="K718">
            <v>0</v>
          </cell>
          <cell r="L718">
            <v>0</v>
          </cell>
          <cell r="M718">
            <v>0</v>
          </cell>
          <cell r="N718">
            <v>0</v>
          </cell>
          <cell r="O718">
            <v>0</v>
          </cell>
        </row>
        <row r="719">
          <cell r="A719" t="str">
            <v>Lilo of 132KV DC ARA-Jagdishpur at Dumraon Line-1</v>
          </cell>
          <cell r="B719">
            <v>0</v>
          </cell>
          <cell r="C719" t="str">
            <v>9/2</v>
          </cell>
          <cell r="D719" t="str">
            <v>DP+0</v>
          </cell>
          <cell r="E719">
            <v>0</v>
          </cell>
          <cell r="F719">
            <v>0</v>
          </cell>
          <cell r="G719">
            <v>0</v>
          </cell>
          <cell r="H719">
            <v>0</v>
          </cell>
          <cell r="I719">
            <v>0</v>
          </cell>
          <cell r="J719">
            <v>0</v>
          </cell>
          <cell r="K719">
            <v>0</v>
          </cell>
          <cell r="L719">
            <v>0</v>
          </cell>
          <cell r="M719">
            <v>0</v>
          </cell>
          <cell r="N719">
            <v>0</v>
          </cell>
          <cell r="O719">
            <v>0</v>
          </cell>
        </row>
        <row r="720">
          <cell r="A720" t="str">
            <v>Lilo of 132KV DC ARA-Jagdishpur at Dumraon Line-1</v>
          </cell>
          <cell r="B720">
            <v>0</v>
          </cell>
          <cell r="C720" t="str">
            <v>9/3</v>
          </cell>
          <cell r="D720" t="str">
            <v>DP+0</v>
          </cell>
          <cell r="E720">
            <v>0</v>
          </cell>
          <cell r="F720">
            <v>0</v>
          </cell>
          <cell r="G720">
            <v>0</v>
          </cell>
          <cell r="H720">
            <v>0</v>
          </cell>
          <cell r="I720">
            <v>0</v>
          </cell>
          <cell r="J720">
            <v>0</v>
          </cell>
          <cell r="K720">
            <v>0</v>
          </cell>
          <cell r="L720">
            <v>0</v>
          </cell>
          <cell r="M720">
            <v>0</v>
          </cell>
          <cell r="N720">
            <v>0</v>
          </cell>
          <cell r="O720">
            <v>0</v>
          </cell>
        </row>
        <row r="721">
          <cell r="A721" t="str">
            <v>Lilo of 132KV DC ARA-Jagdishpur at Dumraon Line-1</v>
          </cell>
          <cell r="B721">
            <v>0</v>
          </cell>
          <cell r="C721" t="str">
            <v xml:space="preserve"> 10/0</v>
          </cell>
          <cell r="D721" t="str">
            <v>DR+3</v>
          </cell>
          <cell r="E721">
            <v>0</v>
          </cell>
          <cell r="F721">
            <v>0</v>
          </cell>
          <cell r="G721">
            <v>0</v>
          </cell>
          <cell r="H721">
            <v>0</v>
          </cell>
          <cell r="I721">
            <v>0</v>
          </cell>
          <cell r="J721">
            <v>0</v>
          </cell>
          <cell r="K721">
            <v>0</v>
          </cell>
          <cell r="L721">
            <v>0</v>
          </cell>
          <cell r="M721">
            <v>0</v>
          </cell>
          <cell r="N721">
            <v>0</v>
          </cell>
          <cell r="O721">
            <v>0</v>
          </cell>
        </row>
        <row r="722">
          <cell r="A722" t="str">
            <v>Lilo of 132KV DC ARA-Jagdishpur at Dumraon Line-1</v>
          </cell>
          <cell r="B722">
            <v>0</v>
          </cell>
          <cell r="C722" t="str">
            <v xml:space="preserve"> 11/0</v>
          </cell>
          <cell r="D722" t="str">
            <v>DS+9</v>
          </cell>
          <cell r="E722">
            <v>0</v>
          </cell>
          <cell r="F722">
            <v>0</v>
          </cell>
          <cell r="G722">
            <v>0</v>
          </cell>
          <cell r="H722">
            <v>0</v>
          </cell>
          <cell r="I722">
            <v>0</v>
          </cell>
          <cell r="J722">
            <v>0</v>
          </cell>
          <cell r="K722">
            <v>0</v>
          </cell>
          <cell r="L722">
            <v>0</v>
          </cell>
          <cell r="M722">
            <v>0</v>
          </cell>
          <cell r="N722">
            <v>0</v>
          </cell>
          <cell r="O722">
            <v>0</v>
          </cell>
        </row>
        <row r="723">
          <cell r="A723" t="str">
            <v>Lilo of 132KV DC ARA-Jagdishpur at Dumraon Line-1</v>
          </cell>
          <cell r="B723">
            <v>0</v>
          </cell>
          <cell r="C723" t="str">
            <v xml:space="preserve"> 12/0</v>
          </cell>
          <cell r="D723" t="str">
            <v>DS+9</v>
          </cell>
          <cell r="E723">
            <v>0</v>
          </cell>
          <cell r="F723">
            <v>0</v>
          </cell>
          <cell r="G723">
            <v>0</v>
          </cell>
          <cell r="H723">
            <v>0</v>
          </cell>
          <cell r="I723">
            <v>0</v>
          </cell>
          <cell r="J723">
            <v>0</v>
          </cell>
          <cell r="K723">
            <v>0</v>
          </cell>
          <cell r="L723">
            <v>0</v>
          </cell>
          <cell r="M723">
            <v>0</v>
          </cell>
          <cell r="N723">
            <v>0</v>
          </cell>
          <cell r="O723">
            <v>0</v>
          </cell>
        </row>
        <row r="724">
          <cell r="A724" t="str">
            <v>Lilo of 132KV DC ARA-Jagdishpur at Dumraon Line-1</v>
          </cell>
          <cell r="B724">
            <v>0</v>
          </cell>
          <cell r="C724" t="str">
            <v>12/1</v>
          </cell>
          <cell r="D724" t="str">
            <v>DQ+0</v>
          </cell>
          <cell r="E724">
            <v>0</v>
          </cell>
          <cell r="F724">
            <v>0</v>
          </cell>
          <cell r="G724">
            <v>0</v>
          </cell>
          <cell r="H724">
            <v>0</v>
          </cell>
          <cell r="I724">
            <v>0</v>
          </cell>
          <cell r="J724">
            <v>0</v>
          </cell>
          <cell r="K724">
            <v>0</v>
          </cell>
          <cell r="L724">
            <v>0</v>
          </cell>
          <cell r="M724">
            <v>0</v>
          </cell>
          <cell r="N724">
            <v>0</v>
          </cell>
          <cell r="O724">
            <v>0</v>
          </cell>
        </row>
        <row r="725">
          <cell r="A725" t="str">
            <v>Lilo of 132KV DC ARA-Jagdishpur at Dumraon Line-1</v>
          </cell>
          <cell r="B725">
            <v>0</v>
          </cell>
          <cell r="C725" t="str">
            <v>12/2</v>
          </cell>
          <cell r="D725" t="str">
            <v>DP+0</v>
          </cell>
          <cell r="E725">
            <v>0</v>
          </cell>
          <cell r="F725">
            <v>0</v>
          </cell>
          <cell r="G725">
            <v>0</v>
          </cell>
          <cell r="H725">
            <v>0</v>
          </cell>
          <cell r="I725">
            <v>0</v>
          </cell>
          <cell r="J725">
            <v>0</v>
          </cell>
          <cell r="K725">
            <v>0</v>
          </cell>
          <cell r="L725">
            <v>0</v>
          </cell>
          <cell r="M725">
            <v>0</v>
          </cell>
          <cell r="N725">
            <v>0</v>
          </cell>
          <cell r="O725">
            <v>0</v>
          </cell>
        </row>
        <row r="726">
          <cell r="A726" t="str">
            <v>Lilo of 132KV DC ARA-Jagdishpur at Dumraon Line-1</v>
          </cell>
          <cell r="B726">
            <v>0</v>
          </cell>
          <cell r="C726" t="str">
            <v>12/3</v>
          </cell>
          <cell r="D726" t="str">
            <v>DP+0</v>
          </cell>
          <cell r="E726">
            <v>0</v>
          </cell>
          <cell r="F726">
            <v>0</v>
          </cell>
          <cell r="G726">
            <v>0</v>
          </cell>
          <cell r="H726">
            <v>0</v>
          </cell>
          <cell r="I726">
            <v>0</v>
          </cell>
          <cell r="J726">
            <v>0</v>
          </cell>
          <cell r="K726">
            <v>0</v>
          </cell>
          <cell r="L726">
            <v>0</v>
          </cell>
          <cell r="M726">
            <v>0</v>
          </cell>
          <cell r="N726">
            <v>0</v>
          </cell>
          <cell r="O726">
            <v>0</v>
          </cell>
        </row>
        <row r="727">
          <cell r="A727" t="str">
            <v>Lilo of 132KV DC ARA-Jagdishpur at Dumraon Line-1</v>
          </cell>
          <cell r="B727">
            <v>0</v>
          </cell>
          <cell r="C727" t="str">
            <v>12/4</v>
          </cell>
          <cell r="D727" t="str">
            <v>DP+3</v>
          </cell>
          <cell r="E727">
            <v>0</v>
          </cell>
          <cell r="F727">
            <v>0</v>
          </cell>
          <cell r="G727">
            <v>0</v>
          </cell>
          <cell r="H727">
            <v>0</v>
          </cell>
          <cell r="I727">
            <v>0</v>
          </cell>
          <cell r="J727">
            <v>0</v>
          </cell>
          <cell r="K727">
            <v>0</v>
          </cell>
          <cell r="L727">
            <v>0</v>
          </cell>
          <cell r="M727">
            <v>0</v>
          </cell>
          <cell r="N727">
            <v>0</v>
          </cell>
          <cell r="O727">
            <v>0</v>
          </cell>
        </row>
        <row r="728">
          <cell r="A728" t="str">
            <v>Lilo of 132KV DC ARA-Jagdishpur at Dumraon Line-1</v>
          </cell>
          <cell r="B728">
            <v>16</v>
          </cell>
          <cell r="C728" t="str">
            <v>12/5</v>
          </cell>
          <cell r="D728" t="str">
            <v>DP+0</v>
          </cell>
          <cell r="E728">
            <v>43634</v>
          </cell>
          <cell r="F728" t="str">
            <v>Upendra Singh</v>
          </cell>
          <cell r="G728">
            <v>777.67</v>
          </cell>
          <cell r="H728">
            <v>2138.39</v>
          </cell>
          <cell r="I728">
            <v>198.9</v>
          </cell>
          <cell r="J728">
            <v>3114.96</v>
          </cell>
          <cell r="K728">
            <v>0</v>
          </cell>
          <cell r="L728">
            <v>0</v>
          </cell>
          <cell r="M728">
            <v>0</v>
          </cell>
          <cell r="N728">
            <v>0</v>
          </cell>
          <cell r="O728">
            <v>0</v>
          </cell>
        </row>
        <row r="729">
          <cell r="A729" t="str">
            <v>Lilo of 132KV DC ARA-Jagdishpur at Dumraon Line-1</v>
          </cell>
          <cell r="B729">
            <v>12</v>
          </cell>
          <cell r="C729" t="str">
            <v>12/6</v>
          </cell>
          <cell r="D729" t="str">
            <v>DP+0</v>
          </cell>
          <cell r="E729">
            <v>43629</v>
          </cell>
          <cell r="F729" t="str">
            <v>Upendra Singh</v>
          </cell>
          <cell r="G729">
            <v>777.67</v>
          </cell>
          <cell r="H729">
            <v>2138.39</v>
          </cell>
          <cell r="I729">
            <v>198.9</v>
          </cell>
          <cell r="J729">
            <v>3114.96</v>
          </cell>
          <cell r="K729">
            <v>0</v>
          </cell>
          <cell r="L729">
            <v>0</v>
          </cell>
          <cell r="M729">
            <v>0</v>
          </cell>
          <cell r="N729">
            <v>0</v>
          </cell>
          <cell r="O729">
            <v>0</v>
          </cell>
        </row>
        <row r="730">
          <cell r="A730" t="str">
            <v>Lilo of 132KV DC ARA-Jagdishpur at Dumraon Line-1</v>
          </cell>
          <cell r="B730">
            <v>13</v>
          </cell>
          <cell r="C730" t="str">
            <v>12/7</v>
          </cell>
          <cell r="D730" t="str">
            <v>DP+0</v>
          </cell>
          <cell r="E730">
            <v>43629</v>
          </cell>
          <cell r="F730" t="str">
            <v>Upendra Singh</v>
          </cell>
          <cell r="G730">
            <v>777.67</v>
          </cell>
          <cell r="H730">
            <v>2138.39</v>
          </cell>
          <cell r="I730">
            <v>198.9</v>
          </cell>
          <cell r="J730">
            <v>3114.96</v>
          </cell>
          <cell r="K730">
            <v>0</v>
          </cell>
          <cell r="L730">
            <v>0</v>
          </cell>
          <cell r="M730">
            <v>0</v>
          </cell>
          <cell r="N730">
            <v>0</v>
          </cell>
          <cell r="O730">
            <v>0</v>
          </cell>
        </row>
        <row r="731">
          <cell r="A731" t="str">
            <v>Lilo of 132KV DC ARA-Jagdishpur at Dumraon Line-1</v>
          </cell>
          <cell r="B731">
            <v>0</v>
          </cell>
          <cell r="C731" t="str">
            <v>13/0</v>
          </cell>
          <cell r="D731" t="str">
            <v>DR+0</v>
          </cell>
          <cell r="E731">
            <v>0</v>
          </cell>
          <cell r="F731">
            <v>0</v>
          </cell>
          <cell r="G731">
            <v>0</v>
          </cell>
          <cell r="H731">
            <v>0</v>
          </cell>
          <cell r="I731">
            <v>0</v>
          </cell>
          <cell r="J731">
            <v>0</v>
          </cell>
          <cell r="K731">
            <v>0</v>
          </cell>
          <cell r="L731">
            <v>0</v>
          </cell>
          <cell r="M731">
            <v>0</v>
          </cell>
          <cell r="N731">
            <v>0</v>
          </cell>
          <cell r="O731">
            <v>0</v>
          </cell>
        </row>
        <row r="732">
          <cell r="A732" t="str">
            <v>Lilo of 132KV DC ARA-Jagdishpur at Dumraon Line-1</v>
          </cell>
          <cell r="B732">
            <v>14</v>
          </cell>
          <cell r="C732" t="str">
            <v>13/1</v>
          </cell>
          <cell r="D732" t="str">
            <v>DP+0</v>
          </cell>
          <cell r="E732">
            <v>43631</v>
          </cell>
          <cell r="F732" t="str">
            <v>Upendra Singh</v>
          </cell>
          <cell r="G732">
            <v>777.67</v>
          </cell>
          <cell r="H732">
            <v>2138.39</v>
          </cell>
          <cell r="I732">
            <v>198.9</v>
          </cell>
          <cell r="J732">
            <v>3114.96</v>
          </cell>
          <cell r="K732">
            <v>0</v>
          </cell>
          <cell r="L732">
            <v>0</v>
          </cell>
          <cell r="M732">
            <v>0</v>
          </cell>
          <cell r="N732">
            <v>0</v>
          </cell>
          <cell r="O732">
            <v>0</v>
          </cell>
        </row>
        <row r="733">
          <cell r="A733" t="str">
            <v>Lilo of 132KV DC ARA-Jagdishpur at Dumraon Line-1</v>
          </cell>
          <cell r="B733">
            <v>0</v>
          </cell>
          <cell r="C733" t="str">
            <v>13/2</v>
          </cell>
          <cell r="D733" t="str">
            <v>DP+3</v>
          </cell>
          <cell r="E733">
            <v>0</v>
          </cell>
          <cell r="F733">
            <v>0</v>
          </cell>
          <cell r="G733">
            <v>0</v>
          </cell>
          <cell r="H733">
            <v>0</v>
          </cell>
          <cell r="I733">
            <v>0</v>
          </cell>
          <cell r="J733">
            <v>0</v>
          </cell>
          <cell r="K733">
            <v>0</v>
          </cell>
          <cell r="L733">
            <v>0</v>
          </cell>
          <cell r="M733">
            <v>0</v>
          </cell>
          <cell r="N733">
            <v>0</v>
          </cell>
          <cell r="O733">
            <v>0</v>
          </cell>
        </row>
        <row r="734">
          <cell r="A734" t="str">
            <v>Lilo of 132KV DC ARA-Jagdishpur at Dumraon Line-1</v>
          </cell>
          <cell r="B734">
            <v>15</v>
          </cell>
          <cell r="C734" t="str">
            <v>13/3</v>
          </cell>
          <cell r="D734" t="str">
            <v>DP+0</v>
          </cell>
          <cell r="E734">
            <v>43633</v>
          </cell>
          <cell r="F734" t="str">
            <v>Upendra Singh</v>
          </cell>
          <cell r="G734">
            <v>777.67</v>
          </cell>
          <cell r="H734">
            <v>2138.39</v>
          </cell>
          <cell r="I734">
            <v>198.9</v>
          </cell>
          <cell r="J734">
            <v>3114.96</v>
          </cell>
          <cell r="K734">
            <v>0</v>
          </cell>
          <cell r="L734">
            <v>0</v>
          </cell>
          <cell r="M734">
            <v>0</v>
          </cell>
          <cell r="N734">
            <v>0</v>
          </cell>
          <cell r="O734">
            <v>0</v>
          </cell>
        </row>
        <row r="735">
          <cell r="A735" t="str">
            <v>Lilo of 132KV DC ARA-Jagdishpur at Dumraon Line-1</v>
          </cell>
          <cell r="B735">
            <v>18</v>
          </cell>
          <cell r="C735" t="str">
            <v>13/4</v>
          </cell>
          <cell r="D735" t="str">
            <v>DP+3</v>
          </cell>
          <cell r="E735">
            <v>43636</v>
          </cell>
          <cell r="F735" t="str">
            <v>Upendra Singh</v>
          </cell>
          <cell r="G735">
            <v>897.94999999999993</v>
          </cell>
          <cell r="H735">
            <v>2632.34</v>
          </cell>
          <cell r="I735">
            <v>239.45</v>
          </cell>
          <cell r="J735">
            <v>3769.74</v>
          </cell>
          <cell r="K735">
            <v>0</v>
          </cell>
          <cell r="L735">
            <v>0</v>
          </cell>
          <cell r="M735">
            <v>0</v>
          </cell>
          <cell r="N735">
            <v>0</v>
          </cell>
          <cell r="O735">
            <v>0</v>
          </cell>
        </row>
        <row r="736">
          <cell r="A736" t="str">
            <v>Lilo of 132KV DC ARA-Jagdishpur at Dumraon Line-1</v>
          </cell>
          <cell r="B736">
            <v>17</v>
          </cell>
          <cell r="C736" t="str">
            <v>13/5</v>
          </cell>
          <cell r="D736" t="str">
            <v>DP+0</v>
          </cell>
          <cell r="E736">
            <v>43635</v>
          </cell>
          <cell r="F736" t="str">
            <v>Upendra Singh</v>
          </cell>
          <cell r="G736">
            <v>777.67</v>
          </cell>
          <cell r="H736">
            <v>2138.39</v>
          </cell>
          <cell r="I736">
            <v>198.9</v>
          </cell>
          <cell r="J736">
            <v>3114.96</v>
          </cell>
          <cell r="K736">
            <v>0</v>
          </cell>
          <cell r="L736">
            <v>0</v>
          </cell>
          <cell r="M736">
            <v>0</v>
          </cell>
          <cell r="N736">
            <v>0</v>
          </cell>
          <cell r="O736">
            <v>0</v>
          </cell>
        </row>
        <row r="737">
          <cell r="A737" t="str">
            <v>Lilo of 132KV DC ARA-Jagdishpur at Dumraon Line-1</v>
          </cell>
          <cell r="B737">
            <v>0</v>
          </cell>
          <cell r="C737" t="str">
            <v>13/6</v>
          </cell>
          <cell r="D737" t="str">
            <v>DP+0</v>
          </cell>
          <cell r="E737">
            <v>0</v>
          </cell>
          <cell r="F737">
            <v>0</v>
          </cell>
          <cell r="G737">
            <v>0</v>
          </cell>
          <cell r="H737">
            <v>0</v>
          </cell>
          <cell r="I737">
            <v>0</v>
          </cell>
          <cell r="J737">
            <v>0</v>
          </cell>
          <cell r="K737">
            <v>0</v>
          </cell>
          <cell r="L737">
            <v>0</v>
          </cell>
          <cell r="M737">
            <v>0</v>
          </cell>
          <cell r="N737">
            <v>0</v>
          </cell>
          <cell r="O737">
            <v>0</v>
          </cell>
        </row>
        <row r="738">
          <cell r="A738" t="str">
            <v>Lilo of 132KV DC ARA-Jagdishpur at Dumraon Line-1</v>
          </cell>
          <cell r="B738">
            <v>0</v>
          </cell>
          <cell r="C738" t="str">
            <v xml:space="preserve"> 14/0</v>
          </cell>
          <cell r="D738" t="str">
            <v>DR+0</v>
          </cell>
          <cell r="E738">
            <v>0</v>
          </cell>
          <cell r="F738">
            <v>0</v>
          </cell>
          <cell r="G738">
            <v>0</v>
          </cell>
          <cell r="H738">
            <v>0</v>
          </cell>
          <cell r="I738">
            <v>0</v>
          </cell>
          <cell r="J738">
            <v>0</v>
          </cell>
          <cell r="K738">
            <v>0</v>
          </cell>
          <cell r="L738">
            <v>0</v>
          </cell>
          <cell r="M738">
            <v>0</v>
          </cell>
          <cell r="N738">
            <v>0</v>
          </cell>
          <cell r="O738">
            <v>0</v>
          </cell>
        </row>
        <row r="739">
          <cell r="A739" t="str">
            <v>Lilo of 132KV DC ARA-Jagdishpur at Dumraon Line-1</v>
          </cell>
          <cell r="B739">
            <v>0</v>
          </cell>
          <cell r="C739" t="str">
            <v>14/1</v>
          </cell>
          <cell r="D739" t="str">
            <v>DP+3</v>
          </cell>
          <cell r="E739">
            <v>0</v>
          </cell>
          <cell r="F739">
            <v>0</v>
          </cell>
          <cell r="G739">
            <v>0</v>
          </cell>
          <cell r="H739">
            <v>0</v>
          </cell>
          <cell r="I739">
            <v>0</v>
          </cell>
          <cell r="J739">
            <v>0</v>
          </cell>
          <cell r="K739">
            <v>0</v>
          </cell>
          <cell r="L739">
            <v>0</v>
          </cell>
          <cell r="M739">
            <v>0</v>
          </cell>
          <cell r="N739">
            <v>0</v>
          </cell>
          <cell r="O739">
            <v>0</v>
          </cell>
        </row>
        <row r="740">
          <cell r="A740" t="str">
            <v>Lilo of 132KV DC ARA-Jagdishpur at Dumraon Line-1</v>
          </cell>
          <cell r="B740">
            <v>0</v>
          </cell>
          <cell r="C740" t="str">
            <v xml:space="preserve"> 15/0</v>
          </cell>
          <cell r="D740" t="str">
            <v>DS+3</v>
          </cell>
          <cell r="E740">
            <v>0</v>
          </cell>
          <cell r="F740">
            <v>0</v>
          </cell>
          <cell r="G740">
            <v>0</v>
          </cell>
          <cell r="H740">
            <v>0</v>
          </cell>
          <cell r="I740">
            <v>0</v>
          </cell>
          <cell r="J740">
            <v>0</v>
          </cell>
          <cell r="K740">
            <v>0</v>
          </cell>
          <cell r="L740">
            <v>0</v>
          </cell>
          <cell r="M740">
            <v>0</v>
          </cell>
          <cell r="N740">
            <v>0</v>
          </cell>
          <cell r="O740">
            <v>0</v>
          </cell>
        </row>
        <row r="741">
          <cell r="A741" t="str">
            <v>Lilo of 132KV DC ARA-Jagdishpur at Dumraon Line-1</v>
          </cell>
          <cell r="B741">
            <v>0</v>
          </cell>
          <cell r="C741" t="str">
            <v>15/1</v>
          </cell>
          <cell r="D741" t="str">
            <v>DP+0</v>
          </cell>
          <cell r="E741">
            <v>0</v>
          </cell>
          <cell r="F741">
            <v>0</v>
          </cell>
          <cell r="G741">
            <v>0</v>
          </cell>
          <cell r="H741">
            <v>0</v>
          </cell>
          <cell r="I741">
            <v>0</v>
          </cell>
          <cell r="J741">
            <v>0</v>
          </cell>
          <cell r="K741">
            <v>0</v>
          </cell>
          <cell r="L741">
            <v>0</v>
          </cell>
          <cell r="M741">
            <v>0</v>
          </cell>
          <cell r="N741">
            <v>0</v>
          </cell>
          <cell r="O741">
            <v>0</v>
          </cell>
        </row>
        <row r="742">
          <cell r="A742" t="str">
            <v>Lilo of 132KV DC ARA-Jagdishpur at Dumraon Line-1</v>
          </cell>
          <cell r="B742">
            <v>0</v>
          </cell>
          <cell r="C742" t="str">
            <v>15/2</v>
          </cell>
          <cell r="D742" t="str">
            <v>DP+0</v>
          </cell>
          <cell r="E742">
            <v>0</v>
          </cell>
          <cell r="F742">
            <v>0</v>
          </cell>
          <cell r="G742">
            <v>0</v>
          </cell>
          <cell r="H742">
            <v>0</v>
          </cell>
          <cell r="I742">
            <v>0</v>
          </cell>
          <cell r="J742">
            <v>0</v>
          </cell>
          <cell r="K742">
            <v>0</v>
          </cell>
          <cell r="L742">
            <v>0</v>
          </cell>
          <cell r="M742">
            <v>0</v>
          </cell>
          <cell r="N742">
            <v>0</v>
          </cell>
          <cell r="O742">
            <v>0</v>
          </cell>
        </row>
        <row r="743">
          <cell r="A743" t="str">
            <v>Lilo of 132KV DC ARA-Jagdishpur at Dumraon Line-1</v>
          </cell>
          <cell r="B743">
            <v>0</v>
          </cell>
          <cell r="C743" t="str">
            <v xml:space="preserve"> 16/0</v>
          </cell>
          <cell r="D743" t="str">
            <v>DR+3</v>
          </cell>
          <cell r="E743">
            <v>0</v>
          </cell>
          <cell r="F743">
            <v>0</v>
          </cell>
          <cell r="G743">
            <v>0</v>
          </cell>
          <cell r="H743">
            <v>0</v>
          </cell>
          <cell r="I743">
            <v>0</v>
          </cell>
          <cell r="J743">
            <v>0</v>
          </cell>
          <cell r="K743">
            <v>0</v>
          </cell>
          <cell r="L743">
            <v>0</v>
          </cell>
          <cell r="M743">
            <v>0</v>
          </cell>
          <cell r="N743">
            <v>0</v>
          </cell>
          <cell r="O743">
            <v>0</v>
          </cell>
        </row>
        <row r="744">
          <cell r="A744" t="str">
            <v>Lilo of 132KV DC ARA-Jagdishpur at Dumraon Line-1</v>
          </cell>
          <cell r="B744">
            <v>0</v>
          </cell>
          <cell r="C744" t="str">
            <v>16/1</v>
          </cell>
          <cell r="D744" t="str">
            <v>DP+6</v>
          </cell>
          <cell r="E744">
            <v>0</v>
          </cell>
          <cell r="F744">
            <v>0</v>
          </cell>
          <cell r="G744">
            <v>0</v>
          </cell>
          <cell r="H744">
            <v>0</v>
          </cell>
          <cell r="I744">
            <v>0</v>
          </cell>
          <cell r="J744">
            <v>0</v>
          </cell>
          <cell r="K744">
            <v>0</v>
          </cell>
          <cell r="L744">
            <v>0</v>
          </cell>
          <cell r="M744">
            <v>0</v>
          </cell>
          <cell r="N744">
            <v>0</v>
          </cell>
          <cell r="O744">
            <v>0</v>
          </cell>
        </row>
        <row r="745">
          <cell r="A745" t="str">
            <v>Lilo of 132KV DC ARA-Jagdishpur at Dumraon Line-1</v>
          </cell>
          <cell r="B745">
            <v>0</v>
          </cell>
          <cell r="C745" t="str">
            <v>16/2</v>
          </cell>
          <cell r="D745" t="str">
            <v>DP+3</v>
          </cell>
          <cell r="E745">
            <v>0</v>
          </cell>
          <cell r="F745">
            <v>0</v>
          </cell>
          <cell r="G745">
            <v>0</v>
          </cell>
          <cell r="H745">
            <v>0</v>
          </cell>
          <cell r="I745">
            <v>0</v>
          </cell>
          <cell r="J745">
            <v>0</v>
          </cell>
          <cell r="K745">
            <v>0</v>
          </cell>
          <cell r="L745">
            <v>0</v>
          </cell>
          <cell r="M745">
            <v>0</v>
          </cell>
          <cell r="N745">
            <v>0</v>
          </cell>
          <cell r="O745">
            <v>0</v>
          </cell>
        </row>
        <row r="746">
          <cell r="A746" t="str">
            <v>Lilo of 132KV DC ARA-Jagdishpur at Dumraon Line-1</v>
          </cell>
          <cell r="B746">
            <v>0</v>
          </cell>
          <cell r="C746" t="str">
            <v>16/3</v>
          </cell>
          <cell r="D746" t="str">
            <v>DP+6</v>
          </cell>
          <cell r="E746">
            <v>0</v>
          </cell>
          <cell r="F746">
            <v>0</v>
          </cell>
          <cell r="G746">
            <v>0</v>
          </cell>
          <cell r="H746">
            <v>0</v>
          </cell>
          <cell r="I746">
            <v>0</v>
          </cell>
          <cell r="J746">
            <v>0</v>
          </cell>
          <cell r="K746">
            <v>0</v>
          </cell>
          <cell r="L746">
            <v>0</v>
          </cell>
          <cell r="M746">
            <v>0</v>
          </cell>
          <cell r="N746">
            <v>0</v>
          </cell>
          <cell r="O746">
            <v>0</v>
          </cell>
        </row>
        <row r="747">
          <cell r="A747" t="str">
            <v>Lilo of 132KV DC ARA-Jagdishpur at Dumraon Line-1</v>
          </cell>
          <cell r="B747">
            <v>0</v>
          </cell>
          <cell r="C747" t="str">
            <v>16/4</v>
          </cell>
          <cell r="D747" t="str">
            <v>DP+3</v>
          </cell>
          <cell r="E747">
            <v>0</v>
          </cell>
          <cell r="F747">
            <v>0</v>
          </cell>
          <cell r="G747">
            <v>0</v>
          </cell>
          <cell r="H747">
            <v>0</v>
          </cell>
          <cell r="I747">
            <v>0</v>
          </cell>
          <cell r="J747">
            <v>0</v>
          </cell>
          <cell r="K747">
            <v>0</v>
          </cell>
          <cell r="L747">
            <v>0</v>
          </cell>
          <cell r="M747">
            <v>0</v>
          </cell>
          <cell r="N747">
            <v>0</v>
          </cell>
          <cell r="O747">
            <v>0</v>
          </cell>
        </row>
        <row r="748">
          <cell r="A748" t="str">
            <v>Lilo of 132KV DC ARA-Jagdishpur at Dumraon Line-1</v>
          </cell>
          <cell r="B748">
            <v>0</v>
          </cell>
          <cell r="C748" t="str">
            <v xml:space="preserve"> 17/0</v>
          </cell>
          <cell r="D748" t="str">
            <v>DS+6</v>
          </cell>
          <cell r="E748">
            <v>0</v>
          </cell>
          <cell r="F748">
            <v>0</v>
          </cell>
          <cell r="G748">
            <v>0</v>
          </cell>
          <cell r="H748">
            <v>0</v>
          </cell>
          <cell r="I748">
            <v>0</v>
          </cell>
          <cell r="J748">
            <v>0</v>
          </cell>
          <cell r="K748">
            <v>0</v>
          </cell>
          <cell r="L748">
            <v>0</v>
          </cell>
          <cell r="M748">
            <v>0</v>
          </cell>
          <cell r="N748">
            <v>0</v>
          </cell>
          <cell r="O748">
            <v>0</v>
          </cell>
        </row>
        <row r="749">
          <cell r="A749" t="str">
            <v>Lilo of 132KV DC ARA-Jagdishpur at Dumraon Line-1</v>
          </cell>
          <cell r="B749">
            <v>0</v>
          </cell>
          <cell r="C749" t="str">
            <v xml:space="preserve"> 18/0</v>
          </cell>
          <cell r="D749" t="str">
            <v>DS+18</v>
          </cell>
          <cell r="E749">
            <v>0</v>
          </cell>
          <cell r="F749">
            <v>0</v>
          </cell>
          <cell r="G749">
            <v>0</v>
          </cell>
          <cell r="H749">
            <v>0</v>
          </cell>
          <cell r="I749">
            <v>0</v>
          </cell>
          <cell r="J749">
            <v>0</v>
          </cell>
          <cell r="K749">
            <v>0</v>
          </cell>
          <cell r="L749">
            <v>0</v>
          </cell>
          <cell r="M749">
            <v>0</v>
          </cell>
          <cell r="N749">
            <v>0</v>
          </cell>
          <cell r="O749">
            <v>0</v>
          </cell>
        </row>
        <row r="750">
          <cell r="A750" t="str">
            <v>Lilo of 132KV DC ARA-Jagdishpur at Dumraon Line-1</v>
          </cell>
          <cell r="B750">
            <v>0</v>
          </cell>
          <cell r="C750" t="str">
            <v xml:space="preserve"> 19/0</v>
          </cell>
          <cell r="D750" t="str">
            <v>DS+18</v>
          </cell>
          <cell r="E750">
            <v>0</v>
          </cell>
          <cell r="F750">
            <v>0</v>
          </cell>
          <cell r="G750">
            <v>0</v>
          </cell>
          <cell r="H750">
            <v>0</v>
          </cell>
          <cell r="I750">
            <v>0</v>
          </cell>
          <cell r="J750">
            <v>0</v>
          </cell>
          <cell r="K750">
            <v>0</v>
          </cell>
          <cell r="L750">
            <v>0</v>
          </cell>
          <cell r="M750">
            <v>0</v>
          </cell>
          <cell r="N750">
            <v>0</v>
          </cell>
          <cell r="O750">
            <v>0</v>
          </cell>
        </row>
        <row r="751">
          <cell r="A751" t="str">
            <v>Lilo of 132KV DC ARA-Jagdishpur at Dumraon Line-1</v>
          </cell>
          <cell r="B751">
            <v>0</v>
          </cell>
          <cell r="C751" t="str">
            <v>19/1</v>
          </cell>
          <cell r="D751" t="str">
            <v>DQ+3</v>
          </cell>
          <cell r="E751">
            <v>0</v>
          </cell>
          <cell r="F751">
            <v>0</v>
          </cell>
          <cell r="G751">
            <v>0</v>
          </cell>
          <cell r="H751">
            <v>0</v>
          </cell>
          <cell r="I751">
            <v>0</v>
          </cell>
          <cell r="J751">
            <v>0</v>
          </cell>
          <cell r="K751">
            <v>0</v>
          </cell>
          <cell r="L751">
            <v>0</v>
          </cell>
          <cell r="M751">
            <v>0</v>
          </cell>
          <cell r="N751">
            <v>0</v>
          </cell>
          <cell r="O751">
            <v>0</v>
          </cell>
        </row>
        <row r="752">
          <cell r="A752" t="str">
            <v>Lilo of 132KV DC ARA-Jagdishpur at Dumraon Line-1</v>
          </cell>
          <cell r="B752">
            <v>0</v>
          </cell>
          <cell r="C752" t="str">
            <v>19/2</v>
          </cell>
          <cell r="D752" t="str">
            <v>DQ+0</v>
          </cell>
          <cell r="E752">
            <v>0</v>
          </cell>
          <cell r="F752">
            <v>0</v>
          </cell>
          <cell r="G752">
            <v>0</v>
          </cell>
          <cell r="H752">
            <v>0</v>
          </cell>
          <cell r="I752">
            <v>0</v>
          </cell>
          <cell r="J752">
            <v>0</v>
          </cell>
          <cell r="K752">
            <v>0</v>
          </cell>
          <cell r="L752">
            <v>0</v>
          </cell>
          <cell r="M752">
            <v>0</v>
          </cell>
          <cell r="N752">
            <v>0</v>
          </cell>
          <cell r="O752">
            <v>0</v>
          </cell>
        </row>
        <row r="753">
          <cell r="A753" t="str">
            <v>Lilo of 132KV DC ARA-Jagdishpur at Dumraon Line-1</v>
          </cell>
          <cell r="B753">
            <v>0</v>
          </cell>
          <cell r="C753" t="str">
            <v>20/0</v>
          </cell>
          <cell r="D753" t="str">
            <v>DS+0</v>
          </cell>
          <cell r="E753">
            <v>0</v>
          </cell>
          <cell r="F753">
            <v>0</v>
          </cell>
          <cell r="G753">
            <v>0</v>
          </cell>
          <cell r="H753">
            <v>0</v>
          </cell>
          <cell r="I753">
            <v>0</v>
          </cell>
          <cell r="J753">
            <v>0</v>
          </cell>
          <cell r="K753">
            <v>0</v>
          </cell>
          <cell r="L753">
            <v>0</v>
          </cell>
          <cell r="M753">
            <v>0</v>
          </cell>
          <cell r="N753">
            <v>0</v>
          </cell>
          <cell r="O753">
            <v>0</v>
          </cell>
        </row>
        <row r="754">
          <cell r="A754" t="str">
            <v>Lilo of 132KV DC ARA-Jagdishpur at Dumraon Line-1</v>
          </cell>
          <cell r="B754">
            <v>0</v>
          </cell>
          <cell r="C754" t="str">
            <v>20/1</v>
          </cell>
          <cell r="D754" t="str">
            <v>DP+0</v>
          </cell>
          <cell r="E754">
            <v>0</v>
          </cell>
          <cell r="F754">
            <v>0</v>
          </cell>
          <cell r="G754">
            <v>0</v>
          </cell>
          <cell r="H754">
            <v>0</v>
          </cell>
          <cell r="I754">
            <v>0</v>
          </cell>
          <cell r="J754">
            <v>0</v>
          </cell>
          <cell r="K754">
            <v>0</v>
          </cell>
          <cell r="L754">
            <v>0</v>
          </cell>
          <cell r="M754">
            <v>0</v>
          </cell>
          <cell r="N754">
            <v>0</v>
          </cell>
          <cell r="O754">
            <v>0</v>
          </cell>
        </row>
        <row r="755">
          <cell r="A755" t="str">
            <v>Lilo of 132KV DC ARA-Jagdishpur at Dumraon Line-1</v>
          </cell>
          <cell r="B755">
            <v>0</v>
          </cell>
          <cell r="C755" t="str">
            <v>20/2</v>
          </cell>
          <cell r="D755" t="str">
            <v>DP+0</v>
          </cell>
          <cell r="E755">
            <v>0</v>
          </cell>
          <cell r="F755">
            <v>0</v>
          </cell>
          <cell r="G755">
            <v>0</v>
          </cell>
          <cell r="H755">
            <v>0</v>
          </cell>
          <cell r="I755">
            <v>0</v>
          </cell>
          <cell r="J755">
            <v>0</v>
          </cell>
          <cell r="K755">
            <v>0</v>
          </cell>
          <cell r="L755">
            <v>0</v>
          </cell>
          <cell r="M755">
            <v>0</v>
          </cell>
          <cell r="N755">
            <v>0</v>
          </cell>
          <cell r="O755">
            <v>0</v>
          </cell>
        </row>
        <row r="756">
          <cell r="A756" t="str">
            <v>Lilo of 132KV DC ARA-Jagdishpur at Dumraon Line-1</v>
          </cell>
          <cell r="B756">
            <v>0</v>
          </cell>
          <cell r="C756" t="str">
            <v>20/3</v>
          </cell>
          <cell r="D756" t="str">
            <v>DP+0</v>
          </cell>
          <cell r="E756">
            <v>0</v>
          </cell>
          <cell r="F756">
            <v>0</v>
          </cell>
          <cell r="G756">
            <v>0</v>
          </cell>
          <cell r="H756">
            <v>0</v>
          </cell>
          <cell r="I756">
            <v>0</v>
          </cell>
          <cell r="J756">
            <v>0</v>
          </cell>
          <cell r="K756">
            <v>0</v>
          </cell>
          <cell r="L756">
            <v>0</v>
          </cell>
          <cell r="M756">
            <v>0</v>
          </cell>
          <cell r="N756">
            <v>0</v>
          </cell>
          <cell r="O756">
            <v>0</v>
          </cell>
        </row>
        <row r="757">
          <cell r="A757" t="str">
            <v>Lilo of 132KV DC ARA-Jagdishpur at Dumraon Line-1</v>
          </cell>
          <cell r="B757">
            <v>0</v>
          </cell>
          <cell r="C757" t="str">
            <v>20/4</v>
          </cell>
          <cell r="D757" t="str">
            <v>DP+0</v>
          </cell>
          <cell r="E757">
            <v>0</v>
          </cell>
          <cell r="F757">
            <v>0</v>
          </cell>
          <cell r="G757">
            <v>0</v>
          </cell>
          <cell r="H757">
            <v>0</v>
          </cell>
          <cell r="I757">
            <v>0</v>
          </cell>
          <cell r="J757">
            <v>0</v>
          </cell>
          <cell r="K757">
            <v>0</v>
          </cell>
          <cell r="L757">
            <v>0</v>
          </cell>
          <cell r="M757">
            <v>0</v>
          </cell>
          <cell r="N757">
            <v>0</v>
          </cell>
          <cell r="O757">
            <v>0</v>
          </cell>
        </row>
        <row r="758">
          <cell r="A758" t="str">
            <v>Lilo of 132KV DC ARA-Jagdishpur at Dumraon Line-1</v>
          </cell>
          <cell r="B758">
            <v>0</v>
          </cell>
          <cell r="C758" t="str">
            <v>20/5</v>
          </cell>
          <cell r="D758" t="str">
            <v>DP+3</v>
          </cell>
          <cell r="E758">
            <v>0</v>
          </cell>
          <cell r="F758">
            <v>0</v>
          </cell>
          <cell r="G758">
            <v>0</v>
          </cell>
          <cell r="H758">
            <v>0</v>
          </cell>
          <cell r="I758">
            <v>0</v>
          </cell>
          <cell r="J758">
            <v>0</v>
          </cell>
          <cell r="K758">
            <v>0</v>
          </cell>
          <cell r="L758">
            <v>0</v>
          </cell>
          <cell r="M758">
            <v>0</v>
          </cell>
          <cell r="N758">
            <v>0</v>
          </cell>
          <cell r="O758">
            <v>0</v>
          </cell>
        </row>
        <row r="759">
          <cell r="A759" t="str">
            <v>Lilo of 132KV DC ARA-Jagdishpur at Dumraon Line-1</v>
          </cell>
          <cell r="B759">
            <v>0</v>
          </cell>
          <cell r="C759" t="str">
            <v>20/6</v>
          </cell>
          <cell r="D759" t="str">
            <v>DQ+0</v>
          </cell>
          <cell r="E759">
            <v>0</v>
          </cell>
          <cell r="F759">
            <v>0</v>
          </cell>
          <cell r="G759">
            <v>0</v>
          </cell>
          <cell r="H759">
            <v>0</v>
          </cell>
          <cell r="I759">
            <v>0</v>
          </cell>
          <cell r="J759">
            <v>0</v>
          </cell>
          <cell r="K759">
            <v>0</v>
          </cell>
          <cell r="L759">
            <v>0</v>
          </cell>
          <cell r="M759">
            <v>0</v>
          </cell>
          <cell r="N759">
            <v>0</v>
          </cell>
          <cell r="O759">
            <v>0</v>
          </cell>
        </row>
        <row r="760">
          <cell r="A760" t="str">
            <v>Lilo of 132KV DC ARA-Jagdishpur at Dumraon Line-1</v>
          </cell>
          <cell r="B760">
            <v>0</v>
          </cell>
          <cell r="C760" t="str">
            <v>20/7</v>
          </cell>
          <cell r="D760" t="str">
            <v>DP+0</v>
          </cell>
          <cell r="E760">
            <v>0</v>
          </cell>
          <cell r="F760">
            <v>0</v>
          </cell>
          <cell r="G760">
            <v>0</v>
          </cell>
          <cell r="H760">
            <v>0</v>
          </cell>
          <cell r="I760">
            <v>0</v>
          </cell>
          <cell r="J760">
            <v>0</v>
          </cell>
          <cell r="K760">
            <v>0</v>
          </cell>
          <cell r="L760">
            <v>0</v>
          </cell>
          <cell r="M760">
            <v>0</v>
          </cell>
          <cell r="N760">
            <v>0</v>
          </cell>
          <cell r="O760">
            <v>0</v>
          </cell>
        </row>
        <row r="761">
          <cell r="A761" t="str">
            <v>Lilo of 132KV DC ARA-Jagdishpur at Dumraon Line-1</v>
          </cell>
          <cell r="B761">
            <v>0</v>
          </cell>
          <cell r="C761" t="str">
            <v>20/8</v>
          </cell>
          <cell r="D761" t="str">
            <v>DP+0</v>
          </cell>
          <cell r="E761">
            <v>0</v>
          </cell>
          <cell r="F761">
            <v>0</v>
          </cell>
          <cell r="G761">
            <v>0</v>
          </cell>
          <cell r="H761">
            <v>0</v>
          </cell>
          <cell r="I761">
            <v>0</v>
          </cell>
          <cell r="J761">
            <v>0</v>
          </cell>
          <cell r="K761">
            <v>0</v>
          </cell>
          <cell r="L761">
            <v>0</v>
          </cell>
          <cell r="M761">
            <v>0</v>
          </cell>
          <cell r="N761">
            <v>0</v>
          </cell>
          <cell r="O761">
            <v>0</v>
          </cell>
        </row>
        <row r="762">
          <cell r="A762" t="str">
            <v>Lilo of 132KV DC ARA-Jagdishpur at Dumraon Line-1</v>
          </cell>
          <cell r="B762">
            <v>0</v>
          </cell>
          <cell r="C762" t="str">
            <v>20/9</v>
          </cell>
          <cell r="D762" t="str">
            <v>DP+0</v>
          </cell>
          <cell r="E762">
            <v>0</v>
          </cell>
          <cell r="F762">
            <v>0</v>
          </cell>
          <cell r="G762">
            <v>0</v>
          </cell>
          <cell r="H762">
            <v>0</v>
          </cell>
          <cell r="I762">
            <v>0</v>
          </cell>
          <cell r="J762">
            <v>0</v>
          </cell>
          <cell r="K762">
            <v>0</v>
          </cell>
          <cell r="L762">
            <v>0</v>
          </cell>
          <cell r="M762">
            <v>0</v>
          </cell>
          <cell r="N762">
            <v>0</v>
          </cell>
          <cell r="O762">
            <v>0</v>
          </cell>
        </row>
        <row r="763">
          <cell r="A763" t="str">
            <v>Lilo of 132KV DC ARA-Jagdishpur at Dumraon Line-1</v>
          </cell>
          <cell r="B763">
            <v>0</v>
          </cell>
          <cell r="C763" t="str">
            <v>20/10</v>
          </cell>
          <cell r="D763" t="str">
            <v>DP+0</v>
          </cell>
          <cell r="E763">
            <v>0</v>
          </cell>
          <cell r="F763">
            <v>0</v>
          </cell>
          <cell r="G763">
            <v>0</v>
          </cell>
          <cell r="H763">
            <v>0</v>
          </cell>
          <cell r="I763">
            <v>0</v>
          </cell>
          <cell r="J763">
            <v>0</v>
          </cell>
          <cell r="K763">
            <v>0</v>
          </cell>
          <cell r="L763">
            <v>0</v>
          </cell>
          <cell r="M763">
            <v>0</v>
          </cell>
          <cell r="N763">
            <v>0</v>
          </cell>
          <cell r="O763">
            <v>0</v>
          </cell>
        </row>
        <row r="764">
          <cell r="A764" t="str">
            <v>Lilo of 132KV DC ARA-Jagdishpur at Dumraon Line-1</v>
          </cell>
          <cell r="B764">
            <v>0</v>
          </cell>
          <cell r="C764" t="str">
            <v>21/0</v>
          </cell>
          <cell r="D764" t="str">
            <v>DS+0</v>
          </cell>
          <cell r="E764">
            <v>0</v>
          </cell>
          <cell r="F764">
            <v>0</v>
          </cell>
          <cell r="G764">
            <v>0</v>
          </cell>
          <cell r="H764">
            <v>0</v>
          </cell>
          <cell r="I764">
            <v>0</v>
          </cell>
          <cell r="J764">
            <v>0</v>
          </cell>
          <cell r="K764">
            <v>0</v>
          </cell>
          <cell r="L764">
            <v>0</v>
          </cell>
          <cell r="M764">
            <v>0</v>
          </cell>
          <cell r="N764">
            <v>0</v>
          </cell>
          <cell r="O764">
            <v>0</v>
          </cell>
        </row>
        <row r="765">
          <cell r="A765" t="str">
            <v>Lilo of 132KV DC ARA-Jagdishpur at Dumraon Line-1</v>
          </cell>
          <cell r="B765">
            <v>0</v>
          </cell>
          <cell r="C765" t="str">
            <v>21/1</v>
          </cell>
          <cell r="D765" t="str">
            <v>GANTRY</v>
          </cell>
          <cell r="E765">
            <v>0</v>
          </cell>
          <cell r="F765">
            <v>0</v>
          </cell>
          <cell r="G765">
            <v>0</v>
          </cell>
          <cell r="H765">
            <v>0</v>
          </cell>
          <cell r="I765">
            <v>0</v>
          </cell>
          <cell r="J765">
            <v>0</v>
          </cell>
          <cell r="K765">
            <v>0</v>
          </cell>
          <cell r="L765">
            <v>0</v>
          </cell>
          <cell r="M765">
            <v>0</v>
          </cell>
          <cell r="N765">
            <v>0</v>
          </cell>
          <cell r="O765">
            <v>0</v>
          </cell>
        </row>
        <row r="766">
          <cell r="A766" t="str">
            <v>Lilo of 132KV DC ARA-Jagdishpur at Dumraon Line-1</v>
          </cell>
          <cell r="B766">
            <v>0</v>
          </cell>
          <cell r="C766" t="str">
            <v>21/2</v>
          </cell>
          <cell r="D766" t="str">
            <v>GANTRY</v>
          </cell>
          <cell r="E766">
            <v>0</v>
          </cell>
          <cell r="F766">
            <v>0</v>
          </cell>
          <cell r="G766">
            <v>0</v>
          </cell>
          <cell r="H766">
            <v>0</v>
          </cell>
          <cell r="I766">
            <v>0</v>
          </cell>
          <cell r="J766">
            <v>0</v>
          </cell>
          <cell r="K766">
            <v>0</v>
          </cell>
          <cell r="L766">
            <v>0</v>
          </cell>
          <cell r="M766">
            <v>0</v>
          </cell>
          <cell r="N766">
            <v>0</v>
          </cell>
          <cell r="O766">
            <v>0</v>
          </cell>
        </row>
        <row r="767">
          <cell r="A767" t="str">
            <v>Lilo of 132KV DC ARA-Jagdishpur at Dumraon Line-1</v>
          </cell>
          <cell r="B767">
            <v>0</v>
          </cell>
          <cell r="C767" t="str">
            <v>22/0</v>
          </cell>
          <cell r="D767" t="str">
            <v>DS+0</v>
          </cell>
          <cell r="E767">
            <v>0</v>
          </cell>
          <cell r="F767">
            <v>0</v>
          </cell>
          <cell r="G767">
            <v>0</v>
          </cell>
          <cell r="H767">
            <v>0</v>
          </cell>
          <cell r="I767">
            <v>0</v>
          </cell>
          <cell r="J767">
            <v>0</v>
          </cell>
          <cell r="K767">
            <v>0</v>
          </cell>
          <cell r="L767">
            <v>0</v>
          </cell>
          <cell r="M767">
            <v>0</v>
          </cell>
          <cell r="N767">
            <v>0</v>
          </cell>
          <cell r="O767">
            <v>0</v>
          </cell>
        </row>
        <row r="768">
          <cell r="A768" t="str">
            <v>Lilo of 132KV DC ARA-Jagdishpur at Dumraon Line-1</v>
          </cell>
          <cell r="B768">
            <v>0</v>
          </cell>
          <cell r="C768" t="str">
            <v>22/1</v>
          </cell>
          <cell r="D768" t="str">
            <v>DP+0</v>
          </cell>
          <cell r="E768">
            <v>0</v>
          </cell>
          <cell r="F768">
            <v>0</v>
          </cell>
          <cell r="G768">
            <v>0</v>
          </cell>
          <cell r="H768">
            <v>0</v>
          </cell>
          <cell r="I768">
            <v>0</v>
          </cell>
          <cell r="J768">
            <v>0</v>
          </cell>
          <cell r="K768">
            <v>0</v>
          </cell>
          <cell r="L768">
            <v>0</v>
          </cell>
          <cell r="M768">
            <v>0</v>
          </cell>
          <cell r="N768">
            <v>0</v>
          </cell>
          <cell r="O768">
            <v>0</v>
          </cell>
        </row>
        <row r="769">
          <cell r="A769" t="str">
            <v>Lilo of 132KV DC ARA-Jagdishpur at Dumraon Line-1</v>
          </cell>
          <cell r="B769">
            <v>0</v>
          </cell>
          <cell r="C769" t="str">
            <v>22/2</v>
          </cell>
          <cell r="D769" t="str">
            <v>DP+3</v>
          </cell>
          <cell r="E769">
            <v>0</v>
          </cell>
          <cell r="F769">
            <v>0</v>
          </cell>
          <cell r="G769">
            <v>0</v>
          </cell>
          <cell r="H769">
            <v>0</v>
          </cell>
          <cell r="I769">
            <v>0</v>
          </cell>
          <cell r="J769">
            <v>0</v>
          </cell>
          <cell r="K769">
            <v>0</v>
          </cell>
          <cell r="L769">
            <v>0</v>
          </cell>
          <cell r="M769">
            <v>0</v>
          </cell>
          <cell r="N769">
            <v>0</v>
          </cell>
          <cell r="O769">
            <v>0</v>
          </cell>
        </row>
        <row r="770">
          <cell r="A770" t="str">
            <v>Lilo of 132KV DC ARA-Jagdishpur at Dumraon Line-1</v>
          </cell>
          <cell r="B770">
            <v>0</v>
          </cell>
          <cell r="C770" t="str">
            <v>22/3</v>
          </cell>
          <cell r="D770" t="str">
            <v>DP+0</v>
          </cell>
          <cell r="E770">
            <v>0</v>
          </cell>
          <cell r="F770">
            <v>0</v>
          </cell>
          <cell r="G770">
            <v>0</v>
          </cell>
          <cell r="H770">
            <v>0</v>
          </cell>
          <cell r="I770">
            <v>0</v>
          </cell>
          <cell r="J770">
            <v>0</v>
          </cell>
          <cell r="K770">
            <v>0</v>
          </cell>
          <cell r="L770">
            <v>0</v>
          </cell>
          <cell r="M770">
            <v>0</v>
          </cell>
          <cell r="N770">
            <v>0</v>
          </cell>
          <cell r="O770">
            <v>0</v>
          </cell>
        </row>
        <row r="771">
          <cell r="A771" t="str">
            <v>Lilo of 132KV DC ARA-Jagdishpur at Dumraon Line-1</v>
          </cell>
          <cell r="B771">
            <v>0</v>
          </cell>
          <cell r="C771" t="str">
            <v>22/4</v>
          </cell>
          <cell r="D771" t="str">
            <v>DP+0</v>
          </cell>
          <cell r="E771">
            <v>0</v>
          </cell>
          <cell r="F771">
            <v>0</v>
          </cell>
          <cell r="G771">
            <v>0</v>
          </cell>
          <cell r="H771">
            <v>0</v>
          </cell>
          <cell r="I771">
            <v>0</v>
          </cell>
          <cell r="J771">
            <v>0</v>
          </cell>
          <cell r="K771">
            <v>0</v>
          </cell>
          <cell r="L771">
            <v>0</v>
          </cell>
          <cell r="M771">
            <v>0</v>
          </cell>
          <cell r="N771">
            <v>0</v>
          </cell>
          <cell r="O771">
            <v>0</v>
          </cell>
        </row>
        <row r="772">
          <cell r="A772" t="str">
            <v>Lilo of 132KV DC ARA-Jagdishpur at Dumraon Line-1</v>
          </cell>
          <cell r="B772">
            <v>0</v>
          </cell>
          <cell r="C772" t="str">
            <v>22/5</v>
          </cell>
          <cell r="D772" t="str">
            <v>DP+0</v>
          </cell>
          <cell r="E772">
            <v>0</v>
          </cell>
          <cell r="F772">
            <v>0</v>
          </cell>
          <cell r="G772">
            <v>0</v>
          </cell>
          <cell r="H772">
            <v>0</v>
          </cell>
          <cell r="I772">
            <v>0</v>
          </cell>
          <cell r="J772">
            <v>0</v>
          </cell>
          <cell r="K772">
            <v>0</v>
          </cell>
          <cell r="L772">
            <v>0</v>
          </cell>
          <cell r="M772">
            <v>0</v>
          </cell>
          <cell r="N772">
            <v>0</v>
          </cell>
          <cell r="O772">
            <v>0</v>
          </cell>
        </row>
        <row r="773">
          <cell r="A773" t="str">
            <v>Lilo of 132KV DC ARA-Jagdishpur at Dumraon Line-1</v>
          </cell>
          <cell r="B773">
            <v>0</v>
          </cell>
          <cell r="C773" t="str">
            <v>22/6</v>
          </cell>
          <cell r="D773" t="str">
            <v>DP+0</v>
          </cell>
          <cell r="E773">
            <v>0</v>
          </cell>
          <cell r="F773">
            <v>0</v>
          </cell>
          <cell r="G773">
            <v>0</v>
          </cell>
          <cell r="H773">
            <v>0</v>
          </cell>
          <cell r="I773">
            <v>0</v>
          </cell>
          <cell r="J773">
            <v>0</v>
          </cell>
          <cell r="K773">
            <v>0</v>
          </cell>
          <cell r="L773">
            <v>0</v>
          </cell>
          <cell r="M773">
            <v>0</v>
          </cell>
          <cell r="N773">
            <v>0</v>
          </cell>
          <cell r="O773">
            <v>0</v>
          </cell>
        </row>
        <row r="774">
          <cell r="A774" t="str">
            <v>Lilo of 132KV DC ARA-Jagdishpur at Dumraon Line-1</v>
          </cell>
          <cell r="B774">
            <v>0</v>
          </cell>
          <cell r="C774" t="str">
            <v>23/0</v>
          </cell>
          <cell r="D774" t="str">
            <v>DS+0</v>
          </cell>
          <cell r="E774">
            <v>0</v>
          </cell>
          <cell r="F774">
            <v>0</v>
          </cell>
          <cell r="G774">
            <v>0</v>
          </cell>
          <cell r="H774">
            <v>0</v>
          </cell>
          <cell r="I774">
            <v>0</v>
          </cell>
          <cell r="J774">
            <v>0</v>
          </cell>
          <cell r="K774">
            <v>0</v>
          </cell>
          <cell r="L774">
            <v>0</v>
          </cell>
          <cell r="M774">
            <v>0</v>
          </cell>
          <cell r="N774">
            <v>0</v>
          </cell>
          <cell r="O774">
            <v>0</v>
          </cell>
        </row>
        <row r="775">
          <cell r="A775" t="str">
            <v>Lilo of 132KV DC ARA-Jagdishpur at Dumraon Line-1</v>
          </cell>
          <cell r="B775">
            <v>0</v>
          </cell>
          <cell r="C775" t="str">
            <v>23/1</v>
          </cell>
          <cell r="D775" t="str">
            <v>DP+0</v>
          </cell>
          <cell r="E775">
            <v>0</v>
          </cell>
          <cell r="F775">
            <v>0</v>
          </cell>
          <cell r="G775">
            <v>0</v>
          </cell>
          <cell r="H775">
            <v>0</v>
          </cell>
          <cell r="I775">
            <v>0</v>
          </cell>
          <cell r="J775">
            <v>0</v>
          </cell>
          <cell r="K775">
            <v>0</v>
          </cell>
          <cell r="L775">
            <v>0</v>
          </cell>
          <cell r="M775">
            <v>0</v>
          </cell>
          <cell r="N775">
            <v>0</v>
          </cell>
          <cell r="O775">
            <v>0</v>
          </cell>
        </row>
        <row r="776">
          <cell r="A776" t="str">
            <v>Lilo of 132KV DC ARA-Jagdishpur at Dumraon Line-1</v>
          </cell>
          <cell r="B776">
            <v>0</v>
          </cell>
          <cell r="C776" t="str">
            <v>24/0</v>
          </cell>
          <cell r="D776" t="str">
            <v>DS+0</v>
          </cell>
          <cell r="E776">
            <v>0</v>
          </cell>
          <cell r="F776">
            <v>0</v>
          </cell>
          <cell r="G776">
            <v>0</v>
          </cell>
          <cell r="H776">
            <v>0</v>
          </cell>
          <cell r="I776">
            <v>0</v>
          </cell>
          <cell r="J776">
            <v>0</v>
          </cell>
          <cell r="K776">
            <v>0</v>
          </cell>
          <cell r="L776">
            <v>0</v>
          </cell>
          <cell r="M776">
            <v>0</v>
          </cell>
          <cell r="N776">
            <v>0</v>
          </cell>
          <cell r="O776">
            <v>0</v>
          </cell>
        </row>
        <row r="777">
          <cell r="A777" t="str">
            <v>Lilo of 132KV DC ARA-Jagdishpur at Dumraon Line-2</v>
          </cell>
          <cell r="B777">
            <v>0</v>
          </cell>
          <cell r="C777" t="str">
            <v>1/0</v>
          </cell>
          <cell r="D777" t="str">
            <v>MD+0</v>
          </cell>
          <cell r="E777">
            <v>0</v>
          </cell>
          <cell r="F777">
            <v>0</v>
          </cell>
          <cell r="G777">
            <v>0</v>
          </cell>
          <cell r="H777">
            <v>0</v>
          </cell>
          <cell r="I777">
            <v>0</v>
          </cell>
          <cell r="J777">
            <v>0</v>
          </cell>
          <cell r="K777">
            <v>0</v>
          </cell>
          <cell r="L777">
            <v>0</v>
          </cell>
          <cell r="M777">
            <v>0</v>
          </cell>
          <cell r="N777">
            <v>0</v>
          </cell>
          <cell r="O777">
            <v>0</v>
          </cell>
        </row>
        <row r="778">
          <cell r="A778" t="str">
            <v>Lilo of 132KV DC ARA-Jagdishpur at Dumraon Line-2</v>
          </cell>
          <cell r="B778">
            <v>0</v>
          </cell>
          <cell r="C778" t="str">
            <v>2/0</v>
          </cell>
          <cell r="D778" t="str">
            <v>MD+0</v>
          </cell>
          <cell r="E778">
            <v>0</v>
          </cell>
          <cell r="F778">
            <v>0</v>
          </cell>
          <cell r="G778">
            <v>0</v>
          </cell>
          <cell r="H778">
            <v>0</v>
          </cell>
          <cell r="I778">
            <v>0</v>
          </cell>
          <cell r="J778">
            <v>0</v>
          </cell>
          <cell r="K778">
            <v>0</v>
          </cell>
          <cell r="L778">
            <v>0</v>
          </cell>
          <cell r="M778">
            <v>0</v>
          </cell>
          <cell r="N778">
            <v>0</v>
          </cell>
          <cell r="O778">
            <v>0</v>
          </cell>
        </row>
        <row r="779">
          <cell r="A779" t="str">
            <v>Lilo of 132KV DC ARA-Jagdishpur at Dumraon Line-2</v>
          </cell>
          <cell r="B779">
            <v>0</v>
          </cell>
          <cell r="C779" t="str">
            <v>2A/0</v>
          </cell>
          <cell r="D779" t="str">
            <v>MD+0</v>
          </cell>
          <cell r="E779">
            <v>0</v>
          </cell>
          <cell r="F779">
            <v>0</v>
          </cell>
          <cell r="G779">
            <v>0</v>
          </cell>
          <cell r="H779">
            <v>0</v>
          </cell>
          <cell r="I779">
            <v>0</v>
          </cell>
          <cell r="J779">
            <v>0</v>
          </cell>
          <cell r="K779">
            <v>0</v>
          </cell>
          <cell r="L779">
            <v>0</v>
          </cell>
          <cell r="M779">
            <v>0</v>
          </cell>
          <cell r="N779">
            <v>0</v>
          </cell>
          <cell r="O779">
            <v>0</v>
          </cell>
        </row>
        <row r="780">
          <cell r="A780" t="str">
            <v>Lilo of 132KV DC ARA-Jagdishpur at Dumraon Line-2</v>
          </cell>
          <cell r="B780">
            <v>0</v>
          </cell>
          <cell r="C780" t="str">
            <v>3/0</v>
          </cell>
          <cell r="D780" t="str">
            <v>MD+0</v>
          </cell>
          <cell r="E780">
            <v>0</v>
          </cell>
          <cell r="F780">
            <v>0</v>
          </cell>
          <cell r="G780">
            <v>0</v>
          </cell>
          <cell r="H780">
            <v>0</v>
          </cell>
          <cell r="I780">
            <v>0</v>
          </cell>
          <cell r="J780">
            <v>0</v>
          </cell>
          <cell r="K780">
            <v>0</v>
          </cell>
          <cell r="L780">
            <v>0</v>
          </cell>
          <cell r="M780">
            <v>0</v>
          </cell>
          <cell r="N780">
            <v>0</v>
          </cell>
          <cell r="O780">
            <v>0</v>
          </cell>
        </row>
        <row r="781">
          <cell r="A781" t="str">
            <v>Lilo of 132KV DC ARA-Jagdishpur at Dumraon Line-2</v>
          </cell>
          <cell r="B781">
            <v>0</v>
          </cell>
          <cell r="C781" t="str">
            <v>4/0</v>
          </cell>
          <cell r="D781" t="str">
            <v>DS+0</v>
          </cell>
          <cell r="E781">
            <v>0</v>
          </cell>
          <cell r="F781">
            <v>0</v>
          </cell>
          <cell r="G781">
            <v>0</v>
          </cell>
          <cell r="H781">
            <v>0</v>
          </cell>
          <cell r="I781">
            <v>0</v>
          </cell>
          <cell r="J781">
            <v>0</v>
          </cell>
          <cell r="K781">
            <v>0</v>
          </cell>
          <cell r="L781">
            <v>0</v>
          </cell>
          <cell r="M781">
            <v>0</v>
          </cell>
          <cell r="N781">
            <v>0</v>
          </cell>
          <cell r="O781">
            <v>0</v>
          </cell>
        </row>
        <row r="782">
          <cell r="A782" t="str">
            <v>Lilo of 132KV DC ARA-Jagdishpur at Dumraon Line-2</v>
          </cell>
          <cell r="B782">
            <v>0</v>
          </cell>
          <cell r="C782" t="str">
            <v>4/1</v>
          </cell>
          <cell r="D782" t="str">
            <v>DQ+0</v>
          </cell>
          <cell r="E782">
            <v>0</v>
          </cell>
          <cell r="F782">
            <v>0</v>
          </cell>
          <cell r="G782">
            <v>0</v>
          </cell>
          <cell r="H782">
            <v>0</v>
          </cell>
          <cell r="I782">
            <v>0</v>
          </cell>
          <cell r="J782">
            <v>0</v>
          </cell>
          <cell r="K782">
            <v>0</v>
          </cell>
          <cell r="L782">
            <v>0</v>
          </cell>
          <cell r="M782">
            <v>0</v>
          </cell>
          <cell r="N782">
            <v>0</v>
          </cell>
          <cell r="O782">
            <v>0</v>
          </cell>
        </row>
        <row r="783">
          <cell r="A783" t="str">
            <v>Lilo of 132KV DC ARA-Jagdishpur at Dumraon Line-2</v>
          </cell>
          <cell r="B783">
            <v>0</v>
          </cell>
          <cell r="C783" t="str">
            <v>5/0</v>
          </cell>
          <cell r="D783" t="str">
            <v>DQ+0</v>
          </cell>
          <cell r="E783">
            <v>0</v>
          </cell>
          <cell r="F783">
            <v>0</v>
          </cell>
          <cell r="G783">
            <v>0</v>
          </cell>
          <cell r="H783">
            <v>0</v>
          </cell>
          <cell r="I783">
            <v>0</v>
          </cell>
          <cell r="J783">
            <v>0</v>
          </cell>
          <cell r="K783">
            <v>0</v>
          </cell>
          <cell r="L783">
            <v>0</v>
          </cell>
          <cell r="M783">
            <v>0</v>
          </cell>
          <cell r="N783">
            <v>0</v>
          </cell>
          <cell r="O783">
            <v>0</v>
          </cell>
        </row>
        <row r="784">
          <cell r="A784" t="str">
            <v>Lilo of 132KV DC ARA-Jagdishpur at Dumraon Line-2</v>
          </cell>
          <cell r="B784">
            <v>0</v>
          </cell>
          <cell r="C784" t="str">
            <v>5/1</v>
          </cell>
          <cell r="D784" t="str">
            <v>DP+0</v>
          </cell>
          <cell r="E784">
            <v>0</v>
          </cell>
          <cell r="F784">
            <v>0</v>
          </cell>
          <cell r="G784">
            <v>0</v>
          </cell>
          <cell r="H784">
            <v>0</v>
          </cell>
          <cell r="I784">
            <v>0</v>
          </cell>
          <cell r="J784">
            <v>0</v>
          </cell>
          <cell r="K784">
            <v>0</v>
          </cell>
          <cell r="L784">
            <v>0</v>
          </cell>
          <cell r="M784">
            <v>0</v>
          </cell>
          <cell r="N784">
            <v>0</v>
          </cell>
          <cell r="O784">
            <v>0</v>
          </cell>
        </row>
        <row r="785">
          <cell r="A785" t="str">
            <v>Lilo of 132KV DC ARA-Jagdishpur at Dumraon Line-2</v>
          </cell>
          <cell r="B785">
            <v>0</v>
          </cell>
          <cell r="C785" t="str">
            <v>5/2</v>
          </cell>
          <cell r="D785" t="str">
            <v>DP+6</v>
          </cell>
          <cell r="E785">
            <v>0</v>
          </cell>
          <cell r="F785">
            <v>0</v>
          </cell>
          <cell r="G785">
            <v>0</v>
          </cell>
          <cell r="H785">
            <v>0</v>
          </cell>
          <cell r="I785">
            <v>0</v>
          </cell>
          <cell r="J785">
            <v>0</v>
          </cell>
          <cell r="K785">
            <v>0</v>
          </cell>
          <cell r="L785">
            <v>0</v>
          </cell>
          <cell r="M785">
            <v>0</v>
          </cell>
          <cell r="N785">
            <v>0</v>
          </cell>
          <cell r="O785">
            <v>0</v>
          </cell>
        </row>
        <row r="786">
          <cell r="A786" t="str">
            <v>Lilo of 132KV DC ARA-Jagdishpur at Dumraon Line-2</v>
          </cell>
          <cell r="B786">
            <v>2</v>
          </cell>
          <cell r="C786" t="str">
            <v>5/3</v>
          </cell>
          <cell r="D786" t="str">
            <v>DP+0</v>
          </cell>
          <cell r="E786">
            <v>43633</v>
          </cell>
          <cell r="F786" t="str">
            <v>RKD Construction</v>
          </cell>
          <cell r="G786">
            <v>777.67</v>
          </cell>
          <cell r="H786">
            <v>2138.39</v>
          </cell>
          <cell r="I786">
            <v>198.9</v>
          </cell>
          <cell r="J786">
            <v>3114.96</v>
          </cell>
          <cell r="K786">
            <v>0</v>
          </cell>
          <cell r="L786">
            <v>0</v>
          </cell>
          <cell r="M786">
            <v>0</v>
          </cell>
          <cell r="N786">
            <v>0</v>
          </cell>
          <cell r="O786">
            <v>0</v>
          </cell>
        </row>
        <row r="787">
          <cell r="A787" t="str">
            <v>Lilo of 132KV DC ARA-Jagdishpur at Dumraon Line-2</v>
          </cell>
          <cell r="B787">
            <v>1</v>
          </cell>
          <cell r="C787" t="str">
            <v>5/4</v>
          </cell>
          <cell r="D787" t="str">
            <v>DP+3</v>
          </cell>
          <cell r="E787">
            <v>43631</v>
          </cell>
          <cell r="F787" t="str">
            <v>RKD Construction</v>
          </cell>
          <cell r="G787">
            <v>897.94999999999993</v>
          </cell>
          <cell r="H787">
            <v>2632.34</v>
          </cell>
          <cell r="I787">
            <v>239.45</v>
          </cell>
          <cell r="J787">
            <v>3769.74</v>
          </cell>
          <cell r="K787">
            <v>0</v>
          </cell>
          <cell r="L787">
            <v>0</v>
          </cell>
          <cell r="M787">
            <v>0</v>
          </cell>
          <cell r="N787">
            <v>0</v>
          </cell>
          <cell r="O787">
            <v>0</v>
          </cell>
        </row>
        <row r="788">
          <cell r="A788" t="str">
            <v>Lilo of 132KV DC ARA-Jagdishpur at Dumraon Line-2</v>
          </cell>
          <cell r="B788">
            <v>0</v>
          </cell>
          <cell r="C788" t="str">
            <v>6/0</v>
          </cell>
          <cell r="D788" t="str">
            <v>DR+0</v>
          </cell>
          <cell r="E788">
            <v>0</v>
          </cell>
          <cell r="F788">
            <v>0</v>
          </cell>
          <cell r="G788">
            <v>0</v>
          </cell>
          <cell r="H788">
            <v>0</v>
          </cell>
          <cell r="I788">
            <v>0</v>
          </cell>
          <cell r="J788">
            <v>0</v>
          </cell>
          <cell r="K788">
            <v>0</v>
          </cell>
          <cell r="L788">
            <v>0</v>
          </cell>
          <cell r="M788">
            <v>0</v>
          </cell>
          <cell r="N788">
            <v>0</v>
          </cell>
          <cell r="O788">
            <v>0</v>
          </cell>
        </row>
        <row r="789">
          <cell r="A789" t="str">
            <v>Lilo of 132KV DC ARA-Jagdishpur at Dumraon Line-2</v>
          </cell>
          <cell r="B789">
            <v>0</v>
          </cell>
          <cell r="C789" t="str">
            <v>6/1</v>
          </cell>
          <cell r="D789" t="str">
            <v>DP+3</v>
          </cell>
          <cell r="E789">
            <v>0</v>
          </cell>
          <cell r="F789">
            <v>0</v>
          </cell>
          <cell r="G789">
            <v>0</v>
          </cell>
          <cell r="H789">
            <v>0</v>
          </cell>
          <cell r="I789">
            <v>0</v>
          </cell>
          <cell r="J789">
            <v>0</v>
          </cell>
          <cell r="K789">
            <v>0</v>
          </cell>
          <cell r="L789">
            <v>0</v>
          </cell>
          <cell r="M789">
            <v>0</v>
          </cell>
          <cell r="N789">
            <v>0</v>
          </cell>
          <cell r="O789">
            <v>0</v>
          </cell>
        </row>
        <row r="790">
          <cell r="A790" t="str">
            <v>Lilo of 132KV DC ARA-Jagdishpur at Dumraon Line-2</v>
          </cell>
          <cell r="B790">
            <v>0</v>
          </cell>
          <cell r="C790" t="str">
            <v>6/2</v>
          </cell>
          <cell r="D790" t="str">
            <v>DP+6</v>
          </cell>
          <cell r="E790">
            <v>0</v>
          </cell>
          <cell r="F790">
            <v>0</v>
          </cell>
          <cell r="G790">
            <v>0</v>
          </cell>
          <cell r="H790">
            <v>0</v>
          </cell>
          <cell r="I790">
            <v>0</v>
          </cell>
          <cell r="J790">
            <v>0</v>
          </cell>
          <cell r="K790">
            <v>0</v>
          </cell>
          <cell r="L790">
            <v>0</v>
          </cell>
          <cell r="M790">
            <v>0</v>
          </cell>
          <cell r="N790">
            <v>0</v>
          </cell>
          <cell r="O790">
            <v>0</v>
          </cell>
        </row>
        <row r="791">
          <cell r="A791" t="str">
            <v>Lilo of 132KV DC ARA-Jagdishpur at Dumraon Line-2</v>
          </cell>
          <cell r="B791">
            <v>0</v>
          </cell>
          <cell r="C791" t="str">
            <v>6/3</v>
          </cell>
          <cell r="D791" t="str">
            <v>DP+3</v>
          </cell>
          <cell r="E791">
            <v>0</v>
          </cell>
          <cell r="F791">
            <v>0</v>
          </cell>
          <cell r="G791">
            <v>0</v>
          </cell>
          <cell r="H791">
            <v>0</v>
          </cell>
          <cell r="I791">
            <v>0</v>
          </cell>
          <cell r="J791">
            <v>0</v>
          </cell>
          <cell r="K791">
            <v>0</v>
          </cell>
          <cell r="L791">
            <v>0</v>
          </cell>
          <cell r="M791">
            <v>0</v>
          </cell>
          <cell r="N791">
            <v>0</v>
          </cell>
          <cell r="O791">
            <v>0</v>
          </cell>
        </row>
        <row r="792">
          <cell r="A792" t="str">
            <v>Lilo of 132KV DC ARA-Jagdishpur at Dumraon Line-2</v>
          </cell>
          <cell r="B792">
            <v>0</v>
          </cell>
          <cell r="C792" t="str">
            <v>6/4</v>
          </cell>
          <cell r="D792" t="str">
            <v>DP+0</v>
          </cell>
          <cell r="E792">
            <v>0</v>
          </cell>
          <cell r="F792">
            <v>0</v>
          </cell>
          <cell r="G792">
            <v>0</v>
          </cell>
          <cell r="H792">
            <v>0</v>
          </cell>
          <cell r="I792">
            <v>0</v>
          </cell>
          <cell r="J792">
            <v>0</v>
          </cell>
          <cell r="K792">
            <v>0</v>
          </cell>
          <cell r="L792">
            <v>0</v>
          </cell>
          <cell r="M792">
            <v>0</v>
          </cell>
          <cell r="N792">
            <v>0</v>
          </cell>
          <cell r="O792">
            <v>0</v>
          </cell>
        </row>
        <row r="793">
          <cell r="A793" t="str">
            <v>Lilo of 132KV DC ARA-Jagdishpur at Dumraon Line-2</v>
          </cell>
          <cell r="B793">
            <v>0</v>
          </cell>
          <cell r="C793" t="str">
            <v>6/5</v>
          </cell>
          <cell r="D793" t="str">
            <v>DP+0</v>
          </cell>
          <cell r="E793">
            <v>0</v>
          </cell>
          <cell r="F793">
            <v>0</v>
          </cell>
          <cell r="G793">
            <v>0</v>
          </cell>
          <cell r="H793">
            <v>0</v>
          </cell>
          <cell r="I793">
            <v>0</v>
          </cell>
          <cell r="J793">
            <v>0</v>
          </cell>
          <cell r="K793">
            <v>0</v>
          </cell>
          <cell r="L793">
            <v>0</v>
          </cell>
          <cell r="M793">
            <v>0</v>
          </cell>
          <cell r="N793">
            <v>0</v>
          </cell>
          <cell r="O793">
            <v>0</v>
          </cell>
        </row>
        <row r="794">
          <cell r="A794" t="str">
            <v>Lilo of 132KV DC ARA-Jagdishpur at Dumraon Line-2</v>
          </cell>
          <cell r="B794">
            <v>0</v>
          </cell>
          <cell r="C794" t="str">
            <v>7/0</v>
          </cell>
          <cell r="D794" t="str">
            <v>DQ+0</v>
          </cell>
          <cell r="E794">
            <v>0</v>
          </cell>
          <cell r="F794">
            <v>0</v>
          </cell>
          <cell r="G794">
            <v>0</v>
          </cell>
          <cell r="H794">
            <v>0</v>
          </cell>
          <cell r="I794">
            <v>0</v>
          </cell>
          <cell r="J794">
            <v>0</v>
          </cell>
          <cell r="K794">
            <v>0</v>
          </cell>
          <cell r="L794">
            <v>0</v>
          </cell>
          <cell r="M794">
            <v>0</v>
          </cell>
          <cell r="N794">
            <v>0</v>
          </cell>
          <cell r="O794">
            <v>0</v>
          </cell>
        </row>
        <row r="795">
          <cell r="A795" t="str">
            <v>Lilo of 132KV DC ARA-Jagdishpur at Dumraon Line-2</v>
          </cell>
          <cell r="B795">
            <v>0</v>
          </cell>
          <cell r="C795" t="str">
            <v>7/1</v>
          </cell>
          <cell r="D795" t="str">
            <v>DP+3</v>
          </cell>
          <cell r="E795">
            <v>0</v>
          </cell>
          <cell r="F795">
            <v>0</v>
          </cell>
          <cell r="G795">
            <v>0</v>
          </cell>
          <cell r="H795">
            <v>0</v>
          </cell>
          <cell r="I795">
            <v>0</v>
          </cell>
          <cell r="J795">
            <v>0</v>
          </cell>
          <cell r="K795">
            <v>0</v>
          </cell>
          <cell r="L795">
            <v>0</v>
          </cell>
          <cell r="M795">
            <v>0</v>
          </cell>
          <cell r="N795">
            <v>0</v>
          </cell>
          <cell r="O795">
            <v>0</v>
          </cell>
        </row>
        <row r="796">
          <cell r="A796" t="str">
            <v>Lilo of 132KV DC ARA-Jagdishpur at Dumraon Line-2</v>
          </cell>
          <cell r="B796">
            <v>0</v>
          </cell>
          <cell r="C796" t="str">
            <v>7/2</v>
          </cell>
          <cell r="D796" t="str">
            <v>DP+3</v>
          </cell>
          <cell r="E796">
            <v>0</v>
          </cell>
          <cell r="F796">
            <v>0</v>
          </cell>
          <cell r="G796">
            <v>0</v>
          </cell>
          <cell r="H796">
            <v>0</v>
          </cell>
          <cell r="I796">
            <v>0</v>
          </cell>
          <cell r="J796">
            <v>0</v>
          </cell>
          <cell r="K796">
            <v>0</v>
          </cell>
          <cell r="L796">
            <v>0</v>
          </cell>
          <cell r="M796">
            <v>0</v>
          </cell>
          <cell r="N796">
            <v>0</v>
          </cell>
          <cell r="O796">
            <v>0</v>
          </cell>
        </row>
        <row r="797">
          <cell r="A797" t="str">
            <v>Lilo of 132KV DC ARA-Jagdishpur at Dumraon Line-2</v>
          </cell>
          <cell r="B797">
            <v>0</v>
          </cell>
          <cell r="C797" t="str">
            <v>8/0</v>
          </cell>
          <cell r="D797" t="str">
            <v>DR+3</v>
          </cell>
          <cell r="E797">
            <v>0</v>
          </cell>
          <cell r="F797">
            <v>0</v>
          </cell>
          <cell r="G797">
            <v>0</v>
          </cell>
          <cell r="H797">
            <v>0</v>
          </cell>
          <cell r="I797">
            <v>0</v>
          </cell>
          <cell r="J797">
            <v>0</v>
          </cell>
          <cell r="K797">
            <v>0</v>
          </cell>
          <cell r="L797">
            <v>0</v>
          </cell>
          <cell r="M797">
            <v>0</v>
          </cell>
          <cell r="N797">
            <v>0</v>
          </cell>
          <cell r="O797">
            <v>0</v>
          </cell>
        </row>
        <row r="798">
          <cell r="A798" t="str">
            <v>Lilo of 132KV DC ARA-Jagdishpur at Dumraon Line-2</v>
          </cell>
          <cell r="B798">
            <v>0</v>
          </cell>
          <cell r="C798" t="str">
            <v>8/1</v>
          </cell>
          <cell r="D798" t="str">
            <v>DP+0</v>
          </cell>
          <cell r="E798">
            <v>0</v>
          </cell>
          <cell r="F798">
            <v>0</v>
          </cell>
          <cell r="G798">
            <v>0</v>
          </cell>
          <cell r="H798">
            <v>0</v>
          </cell>
          <cell r="I798">
            <v>0</v>
          </cell>
          <cell r="J798">
            <v>0</v>
          </cell>
          <cell r="K798">
            <v>0</v>
          </cell>
          <cell r="L798">
            <v>0</v>
          </cell>
          <cell r="M798">
            <v>0</v>
          </cell>
          <cell r="N798">
            <v>0</v>
          </cell>
          <cell r="O798">
            <v>0</v>
          </cell>
        </row>
        <row r="799">
          <cell r="A799" t="str">
            <v>Lilo of 132KV DC ARA-Jagdishpur at Dumraon Line-2</v>
          </cell>
          <cell r="B799">
            <v>0</v>
          </cell>
          <cell r="C799" t="str">
            <v>8/2</v>
          </cell>
          <cell r="D799" t="str">
            <v>DP+0</v>
          </cell>
          <cell r="E799">
            <v>0</v>
          </cell>
          <cell r="F799">
            <v>0</v>
          </cell>
          <cell r="G799">
            <v>0</v>
          </cell>
          <cell r="H799">
            <v>0</v>
          </cell>
          <cell r="I799">
            <v>0</v>
          </cell>
          <cell r="J799">
            <v>0</v>
          </cell>
          <cell r="K799">
            <v>0</v>
          </cell>
          <cell r="L799">
            <v>0</v>
          </cell>
          <cell r="M799">
            <v>0</v>
          </cell>
          <cell r="N799">
            <v>0</v>
          </cell>
          <cell r="O799">
            <v>0</v>
          </cell>
        </row>
        <row r="800">
          <cell r="A800" t="str">
            <v>Lilo of 132KV DC ARA-Jagdishpur at Dumraon Line-2</v>
          </cell>
          <cell r="B800">
            <v>0</v>
          </cell>
          <cell r="C800" t="str">
            <v>8/3</v>
          </cell>
          <cell r="D800" t="str">
            <v>DP+0</v>
          </cell>
          <cell r="E800">
            <v>0</v>
          </cell>
          <cell r="F800">
            <v>0</v>
          </cell>
          <cell r="G800">
            <v>0</v>
          </cell>
          <cell r="H800">
            <v>0</v>
          </cell>
          <cell r="I800">
            <v>0</v>
          </cell>
          <cell r="J800">
            <v>0</v>
          </cell>
          <cell r="K800">
            <v>0</v>
          </cell>
          <cell r="L800">
            <v>0</v>
          </cell>
          <cell r="M800">
            <v>0</v>
          </cell>
          <cell r="N800">
            <v>0</v>
          </cell>
          <cell r="O800">
            <v>0</v>
          </cell>
        </row>
        <row r="801">
          <cell r="A801" t="str">
            <v>Lilo of 132KV DC ARA-Jagdishpur at Dumraon Line-2</v>
          </cell>
          <cell r="B801">
            <v>0</v>
          </cell>
          <cell r="C801" t="str">
            <v>9/0</v>
          </cell>
          <cell r="D801" t="str">
            <v>DQ+3</v>
          </cell>
          <cell r="E801">
            <v>0</v>
          </cell>
          <cell r="F801">
            <v>0</v>
          </cell>
          <cell r="G801">
            <v>0</v>
          </cell>
          <cell r="H801">
            <v>0</v>
          </cell>
          <cell r="I801">
            <v>0</v>
          </cell>
          <cell r="J801">
            <v>0</v>
          </cell>
          <cell r="K801">
            <v>0</v>
          </cell>
          <cell r="L801">
            <v>0</v>
          </cell>
          <cell r="M801">
            <v>0</v>
          </cell>
          <cell r="N801">
            <v>0</v>
          </cell>
          <cell r="O801">
            <v>0</v>
          </cell>
        </row>
        <row r="802">
          <cell r="A802" t="str">
            <v>Lilo of 132KV DC ARA-Jagdishpur at Dumraon Line-2</v>
          </cell>
          <cell r="B802">
            <v>0</v>
          </cell>
          <cell r="C802" t="str">
            <v>9/1</v>
          </cell>
          <cell r="D802" t="str">
            <v>DP+3</v>
          </cell>
          <cell r="E802">
            <v>0</v>
          </cell>
          <cell r="F802">
            <v>0</v>
          </cell>
          <cell r="G802">
            <v>0</v>
          </cell>
          <cell r="H802">
            <v>0</v>
          </cell>
          <cell r="I802">
            <v>0</v>
          </cell>
          <cell r="J802">
            <v>0</v>
          </cell>
          <cell r="K802">
            <v>0</v>
          </cell>
          <cell r="L802">
            <v>0</v>
          </cell>
          <cell r="M802">
            <v>0</v>
          </cell>
          <cell r="N802">
            <v>0</v>
          </cell>
          <cell r="O802">
            <v>0</v>
          </cell>
        </row>
        <row r="803">
          <cell r="A803" t="str">
            <v>Lilo of 132KV DC ARA-Jagdishpur at Dumraon Line-2</v>
          </cell>
          <cell r="B803">
            <v>0</v>
          </cell>
          <cell r="C803" t="str">
            <v>9/2</v>
          </cell>
          <cell r="D803" t="str">
            <v>DP+0</v>
          </cell>
          <cell r="E803">
            <v>0</v>
          </cell>
          <cell r="F803">
            <v>0</v>
          </cell>
          <cell r="G803">
            <v>0</v>
          </cell>
          <cell r="H803">
            <v>0</v>
          </cell>
          <cell r="I803">
            <v>0</v>
          </cell>
          <cell r="J803">
            <v>0</v>
          </cell>
          <cell r="K803">
            <v>0</v>
          </cell>
          <cell r="L803">
            <v>0</v>
          </cell>
          <cell r="M803">
            <v>0</v>
          </cell>
          <cell r="N803">
            <v>0</v>
          </cell>
          <cell r="O803">
            <v>0</v>
          </cell>
        </row>
        <row r="804">
          <cell r="A804" t="str">
            <v>Lilo of 132KV DC ARA-Jagdishpur at Dumraon Line-2</v>
          </cell>
          <cell r="B804">
            <v>0</v>
          </cell>
          <cell r="C804" t="str">
            <v>9/3</v>
          </cell>
          <cell r="D804" t="str">
            <v>DP+0</v>
          </cell>
          <cell r="E804">
            <v>0</v>
          </cell>
          <cell r="F804">
            <v>0</v>
          </cell>
          <cell r="G804">
            <v>0</v>
          </cell>
          <cell r="H804">
            <v>0</v>
          </cell>
          <cell r="I804">
            <v>0</v>
          </cell>
          <cell r="J804">
            <v>0</v>
          </cell>
          <cell r="K804">
            <v>0</v>
          </cell>
          <cell r="L804">
            <v>0</v>
          </cell>
          <cell r="M804">
            <v>0</v>
          </cell>
          <cell r="N804">
            <v>0</v>
          </cell>
          <cell r="O804">
            <v>0</v>
          </cell>
        </row>
        <row r="805">
          <cell r="A805" t="str">
            <v>Lilo of 132KV DC ARA-Jagdishpur at Dumraon Line-2</v>
          </cell>
          <cell r="B805">
            <v>0</v>
          </cell>
          <cell r="C805" t="str">
            <v>9/4</v>
          </cell>
          <cell r="D805" t="str">
            <v>DP+3</v>
          </cell>
          <cell r="E805">
            <v>0</v>
          </cell>
          <cell r="F805">
            <v>0</v>
          </cell>
          <cell r="G805">
            <v>0</v>
          </cell>
          <cell r="H805">
            <v>0</v>
          </cell>
          <cell r="I805">
            <v>0</v>
          </cell>
          <cell r="J805">
            <v>0</v>
          </cell>
          <cell r="K805">
            <v>0</v>
          </cell>
          <cell r="L805">
            <v>0</v>
          </cell>
          <cell r="M805">
            <v>0</v>
          </cell>
          <cell r="N805">
            <v>0</v>
          </cell>
          <cell r="O805">
            <v>0</v>
          </cell>
        </row>
        <row r="806">
          <cell r="A806" t="str">
            <v>Lilo of 132KV DC ARA-Jagdishpur at Dumraon Line-2</v>
          </cell>
          <cell r="B806">
            <v>0</v>
          </cell>
          <cell r="C806" t="str">
            <v>9/5</v>
          </cell>
          <cell r="D806" t="str">
            <v>DP+6</v>
          </cell>
          <cell r="E806">
            <v>0</v>
          </cell>
          <cell r="F806">
            <v>0</v>
          </cell>
          <cell r="G806">
            <v>0</v>
          </cell>
          <cell r="H806">
            <v>0</v>
          </cell>
          <cell r="I806">
            <v>0</v>
          </cell>
          <cell r="J806">
            <v>0</v>
          </cell>
          <cell r="K806">
            <v>0</v>
          </cell>
          <cell r="L806">
            <v>0</v>
          </cell>
          <cell r="M806">
            <v>0</v>
          </cell>
          <cell r="N806">
            <v>0</v>
          </cell>
          <cell r="O806">
            <v>0</v>
          </cell>
        </row>
        <row r="807">
          <cell r="A807" t="str">
            <v>Lilo of 132KV DC ARA-Jagdishpur at Dumraon Line-2</v>
          </cell>
          <cell r="B807">
            <v>0</v>
          </cell>
          <cell r="C807" t="str">
            <v>9/6</v>
          </cell>
          <cell r="D807" t="str">
            <v>DP+3</v>
          </cell>
          <cell r="E807">
            <v>0</v>
          </cell>
          <cell r="F807">
            <v>0</v>
          </cell>
          <cell r="G807">
            <v>0</v>
          </cell>
          <cell r="H807">
            <v>0</v>
          </cell>
          <cell r="I807">
            <v>0</v>
          </cell>
          <cell r="J807">
            <v>0</v>
          </cell>
          <cell r="K807">
            <v>0</v>
          </cell>
          <cell r="L807">
            <v>0</v>
          </cell>
          <cell r="M807">
            <v>0</v>
          </cell>
          <cell r="N807">
            <v>0</v>
          </cell>
          <cell r="O807">
            <v>0</v>
          </cell>
        </row>
        <row r="808">
          <cell r="A808" t="str">
            <v>Lilo of 132KV DC ARA-Jagdishpur at Dumraon Line-2</v>
          </cell>
          <cell r="B808">
            <v>0</v>
          </cell>
          <cell r="C808" t="str">
            <v>9/7</v>
          </cell>
          <cell r="D808" t="str">
            <v>DP+0</v>
          </cell>
          <cell r="E808">
            <v>0</v>
          </cell>
          <cell r="F808">
            <v>0</v>
          </cell>
          <cell r="G808">
            <v>0</v>
          </cell>
          <cell r="H808">
            <v>0</v>
          </cell>
          <cell r="I808">
            <v>0</v>
          </cell>
          <cell r="J808">
            <v>0</v>
          </cell>
          <cell r="K808">
            <v>0</v>
          </cell>
          <cell r="L808">
            <v>0</v>
          </cell>
          <cell r="M808">
            <v>0</v>
          </cell>
          <cell r="N808">
            <v>0</v>
          </cell>
          <cell r="O808">
            <v>0</v>
          </cell>
        </row>
        <row r="809">
          <cell r="A809" t="str">
            <v>Lilo of 132KV DC ARA-Jagdishpur at Dumraon Line-2</v>
          </cell>
          <cell r="B809">
            <v>0</v>
          </cell>
          <cell r="C809" t="str">
            <v>9/8</v>
          </cell>
          <cell r="D809" t="str">
            <v>DP+0</v>
          </cell>
          <cell r="E809">
            <v>0</v>
          </cell>
          <cell r="F809">
            <v>0</v>
          </cell>
          <cell r="G809">
            <v>0</v>
          </cell>
          <cell r="H809">
            <v>0</v>
          </cell>
          <cell r="I809">
            <v>0</v>
          </cell>
          <cell r="J809">
            <v>0</v>
          </cell>
          <cell r="K809">
            <v>0</v>
          </cell>
          <cell r="L809">
            <v>0</v>
          </cell>
          <cell r="M809">
            <v>0</v>
          </cell>
          <cell r="N809">
            <v>0</v>
          </cell>
          <cell r="O809">
            <v>0</v>
          </cell>
        </row>
        <row r="810">
          <cell r="A810" t="str">
            <v>Lilo of 132KV DC ARA-Jagdishpur at Dumraon Line-2</v>
          </cell>
          <cell r="B810">
            <v>0</v>
          </cell>
          <cell r="C810" t="str">
            <v>9/9</v>
          </cell>
          <cell r="D810" t="str">
            <v>DP+0</v>
          </cell>
          <cell r="E810">
            <v>0</v>
          </cell>
          <cell r="F810">
            <v>0</v>
          </cell>
          <cell r="G810">
            <v>0</v>
          </cell>
          <cell r="H810">
            <v>0</v>
          </cell>
          <cell r="I810">
            <v>0</v>
          </cell>
          <cell r="J810">
            <v>0</v>
          </cell>
          <cell r="K810">
            <v>0</v>
          </cell>
          <cell r="L810">
            <v>0</v>
          </cell>
          <cell r="M810">
            <v>0</v>
          </cell>
          <cell r="N810">
            <v>0</v>
          </cell>
          <cell r="O810">
            <v>0</v>
          </cell>
        </row>
        <row r="811">
          <cell r="A811" t="str">
            <v>Lilo of 132KV DC ARA-Jagdishpur at Dumraon Line-2</v>
          </cell>
          <cell r="B811">
            <v>0</v>
          </cell>
          <cell r="C811" t="str">
            <v>10/0</v>
          </cell>
          <cell r="D811" t="str">
            <v>DQ+0</v>
          </cell>
          <cell r="E811">
            <v>0</v>
          </cell>
          <cell r="F811">
            <v>0</v>
          </cell>
          <cell r="G811">
            <v>0</v>
          </cell>
          <cell r="H811">
            <v>0</v>
          </cell>
          <cell r="I811">
            <v>0</v>
          </cell>
          <cell r="J811">
            <v>0</v>
          </cell>
          <cell r="K811">
            <v>0</v>
          </cell>
          <cell r="L811">
            <v>0</v>
          </cell>
          <cell r="M811">
            <v>0</v>
          </cell>
          <cell r="N811">
            <v>0</v>
          </cell>
          <cell r="O811">
            <v>0</v>
          </cell>
        </row>
        <row r="812">
          <cell r="A812" t="str">
            <v>Lilo of 132KV DC ARA-Jagdishpur at Dumraon Line-2</v>
          </cell>
          <cell r="B812">
            <v>0</v>
          </cell>
          <cell r="C812" t="str">
            <v>10/1</v>
          </cell>
          <cell r="D812" t="str">
            <v>DP+0</v>
          </cell>
          <cell r="E812">
            <v>0</v>
          </cell>
          <cell r="F812">
            <v>0</v>
          </cell>
          <cell r="G812">
            <v>0</v>
          </cell>
          <cell r="H812">
            <v>0</v>
          </cell>
          <cell r="I812">
            <v>0</v>
          </cell>
          <cell r="J812">
            <v>0</v>
          </cell>
          <cell r="K812">
            <v>0</v>
          </cell>
          <cell r="L812">
            <v>0</v>
          </cell>
          <cell r="M812">
            <v>0</v>
          </cell>
          <cell r="N812">
            <v>0</v>
          </cell>
          <cell r="O812">
            <v>0</v>
          </cell>
        </row>
        <row r="813">
          <cell r="A813" t="str">
            <v>Lilo of 132KV DC ARA-Jagdishpur at Dumraon Line-2</v>
          </cell>
          <cell r="B813">
            <v>0</v>
          </cell>
          <cell r="C813" t="str">
            <v>10/2</v>
          </cell>
          <cell r="D813" t="str">
            <v>DP+0</v>
          </cell>
          <cell r="E813">
            <v>0</v>
          </cell>
          <cell r="F813">
            <v>0</v>
          </cell>
          <cell r="G813">
            <v>0</v>
          </cell>
          <cell r="H813">
            <v>0</v>
          </cell>
          <cell r="I813">
            <v>0</v>
          </cell>
          <cell r="J813">
            <v>0</v>
          </cell>
          <cell r="K813">
            <v>0</v>
          </cell>
          <cell r="L813">
            <v>0</v>
          </cell>
          <cell r="M813">
            <v>0</v>
          </cell>
          <cell r="N813">
            <v>0</v>
          </cell>
          <cell r="O813">
            <v>0</v>
          </cell>
        </row>
        <row r="814">
          <cell r="A814" t="str">
            <v>Lilo of 132KV DC ARA-Jagdishpur at Dumraon Line-2</v>
          </cell>
          <cell r="B814">
            <v>0</v>
          </cell>
          <cell r="C814" t="str">
            <v>11/0</v>
          </cell>
          <cell r="D814" t="str">
            <v>DR+0</v>
          </cell>
          <cell r="E814">
            <v>0</v>
          </cell>
          <cell r="F814">
            <v>0</v>
          </cell>
          <cell r="G814">
            <v>0</v>
          </cell>
          <cell r="H814">
            <v>0</v>
          </cell>
          <cell r="I814">
            <v>0</v>
          </cell>
          <cell r="J814">
            <v>0</v>
          </cell>
          <cell r="K814">
            <v>0</v>
          </cell>
          <cell r="L814">
            <v>0</v>
          </cell>
          <cell r="M814">
            <v>0</v>
          </cell>
          <cell r="N814">
            <v>0</v>
          </cell>
          <cell r="O814">
            <v>0</v>
          </cell>
        </row>
        <row r="815">
          <cell r="A815" t="str">
            <v>Lilo of 132KV DC ARA-Jagdishpur at Dumraon Line-2</v>
          </cell>
          <cell r="B815">
            <v>0</v>
          </cell>
          <cell r="C815" t="str">
            <v>11/1</v>
          </cell>
          <cell r="D815" t="str">
            <v>DP+6</v>
          </cell>
          <cell r="E815">
            <v>0</v>
          </cell>
          <cell r="F815">
            <v>0</v>
          </cell>
          <cell r="G815">
            <v>0</v>
          </cell>
          <cell r="H815">
            <v>0</v>
          </cell>
          <cell r="I815">
            <v>0</v>
          </cell>
          <cell r="J815">
            <v>0</v>
          </cell>
          <cell r="K815">
            <v>0</v>
          </cell>
          <cell r="L815">
            <v>0</v>
          </cell>
          <cell r="M815">
            <v>0</v>
          </cell>
          <cell r="N815">
            <v>0</v>
          </cell>
          <cell r="O815">
            <v>0</v>
          </cell>
        </row>
        <row r="816">
          <cell r="A816" t="str">
            <v>Lilo of 132KV DC ARA-Jagdishpur at Dumraon Line-2</v>
          </cell>
          <cell r="B816">
            <v>0</v>
          </cell>
          <cell r="C816" t="str">
            <v>11/2</v>
          </cell>
          <cell r="D816" t="str">
            <v>DP+3</v>
          </cell>
          <cell r="E816">
            <v>0</v>
          </cell>
          <cell r="F816">
            <v>0</v>
          </cell>
          <cell r="G816">
            <v>0</v>
          </cell>
          <cell r="H816">
            <v>0</v>
          </cell>
          <cell r="I816">
            <v>0</v>
          </cell>
          <cell r="J816">
            <v>0</v>
          </cell>
          <cell r="K816">
            <v>0</v>
          </cell>
          <cell r="L816">
            <v>0</v>
          </cell>
          <cell r="M816">
            <v>0</v>
          </cell>
          <cell r="N816">
            <v>0</v>
          </cell>
          <cell r="O816">
            <v>0</v>
          </cell>
        </row>
        <row r="817">
          <cell r="A817" t="str">
            <v>Lilo of 132KV DC ARA-Jagdishpur at Dumraon Line-2</v>
          </cell>
          <cell r="B817">
            <v>0</v>
          </cell>
          <cell r="C817" t="str">
            <v>11/3</v>
          </cell>
          <cell r="D817" t="str">
            <v>DP+3</v>
          </cell>
          <cell r="E817">
            <v>0</v>
          </cell>
          <cell r="F817">
            <v>0</v>
          </cell>
          <cell r="G817">
            <v>0</v>
          </cell>
          <cell r="H817">
            <v>0</v>
          </cell>
          <cell r="I817">
            <v>0</v>
          </cell>
          <cell r="J817">
            <v>0</v>
          </cell>
          <cell r="K817">
            <v>0</v>
          </cell>
          <cell r="L817">
            <v>0</v>
          </cell>
          <cell r="M817">
            <v>0</v>
          </cell>
          <cell r="N817">
            <v>0</v>
          </cell>
          <cell r="O817">
            <v>0</v>
          </cell>
        </row>
        <row r="818">
          <cell r="A818" t="str">
            <v>Lilo of 132KV DC ARA-Jagdishpur at Dumraon Line-2</v>
          </cell>
          <cell r="B818">
            <v>0</v>
          </cell>
          <cell r="C818" t="str">
            <v>11/4</v>
          </cell>
          <cell r="D818" t="str">
            <v>DP+3</v>
          </cell>
          <cell r="E818">
            <v>0</v>
          </cell>
          <cell r="F818">
            <v>0</v>
          </cell>
          <cell r="G818">
            <v>0</v>
          </cell>
          <cell r="H818">
            <v>0</v>
          </cell>
          <cell r="I818">
            <v>0</v>
          </cell>
          <cell r="J818">
            <v>0</v>
          </cell>
          <cell r="K818">
            <v>0</v>
          </cell>
          <cell r="L818">
            <v>0</v>
          </cell>
          <cell r="M818">
            <v>0</v>
          </cell>
          <cell r="N818">
            <v>0</v>
          </cell>
          <cell r="O818">
            <v>0</v>
          </cell>
        </row>
        <row r="819">
          <cell r="A819" t="str">
            <v>Lilo of 132KV DC ARA-Jagdishpur at Dumraon Line-2</v>
          </cell>
          <cell r="B819">
            <v>0</v>
          </cell>
          <cell r="C819" t="str">
            <v>11/5</v>
          </cell>
          <cell r="D819" t="str">
            <v>DP+0</v>
          </cell>
          <cell r="E819">
            <v>0</v>
          </cell>
          <cell r="F819">
            <v>0</v>
          </cell>
          <cell r="G819">
            <v>0</v>
          </cell>
          <cell r="H819">
            <v>0</v>
          </cell>
          <cell r="I819">
            <v>0</v>
          </cell>
          <cell r="J819">
            <v>0</v>
          </cell>
          <cell r="K819">
            <v>0</v>
          </cell>
          <cell r="L819">
            <v>0</v>
          </cell>
          <cell r="M819">
            <v>0</v>
          </cell>
          <cell r="N819">
            <v>0</v>
          </cell>
          <cell r="O819">
            <v>0</v>
          </cell>
        </row>
        <row r="820">
          <cell r="A820" t="str">
            <v>Lilo of 132KV DC ARA-Jagdishpur at Dumraon Line-2</v>
          </cell>
          <cell r="B820">
            <v>0</v>
          </cell>
          <cell r="C820" t="str">
            <v>12/0</v>
          </cell>
          <cell r="D820" t="str">
            <v>DQ+0</v>
          </cell>
          <cell r="E820">
            <v>0</v>
          </cell>
          <cell r="F820">
            <v>0</v>
          </cell>
          <cell r="G820">
            <v>0</v>
          </cell>
          <cell r="H820">
            <v>0</v>
          </cell>
          <cell r="I820">
            <v>0</v>
          </cell>
          <cell r="J820">
            <v>0</v>
          </cell>
          <cell r="K820">
            <v>0</v>
          </cell>
          <cell r="L820">
            <v>0</v>
          </cell>
          <cell r="M820">
            <v>0</v>
          </cell>
          <cell r="N820">
            <v>0</v>
          </cell>
          <cell r="O820">
            <v>0</v>
          </cell>
        </row>
        <row r="821">
          <cell r="A821" t="str">
            <v>Lilo of 132KV DC ARA-Jagdishpur at Dumraon Line-2</v>
          </cell>
          <cell r="B821">
            <v>0</v>
          </cell>
          <cell r="C821" t="str">
            <v>12/1</v>
          </cell>
          <cell r="D821" t="str">
            <v>DP+3</v>
          </cell>
          <cell r="E821">
            <v>0</v>
          </cell>
          <cell r="F821">
            <v>0</v>
          </cell>
          <cell r="G821">
            <v>0</v>
          </cell>
          <cell r="H821">
            <v>0</v>
          </cell>
          <cell r="I821">
            <v>0</v>
          </cell>
          <cell r="J821">
            <v>0</v>
          </cell>
          <cell r="K821">
            <v>0</v>
          </cell>
          <cell r="L821">
            <v>0</v>
          </cell>
          <cell r="M821">
            <v>0</v>
          </cell>
          <cell r="N821">
            <v>0</v>
          </cell>
          <cell r="O821">
            <v>0</v>
          </cell>
        </row>
        <row r="822">
          <cell r="A822" t="str">
            <v>Lilo of 132KV DC ARA-Jagdishpur at Dumraon Line-2</v>
          </cell>
          <cell r="B822">
            <v>0</v>
          </cell>
          <cell r="C822" t="str">
            <v>12/2</v>
          </cell>
          <cell r="D822" t="str">
            <v>DP+0</v>
          </cell>
          <cell r="E822">
            <v>0</v>
          </cell>
          <cell r="F822">
            <v>0</v>
          </cell>
          <cell r="G822">
            <v>0</v>
          </cell>
          <cell r="H822">
            <v>0</v>
          </cell>
          <cell r="I822">
            <v>0</v>
          </cell>
          <cell r="J822">
            <v>0</v>
          </cell>
          <cell r="K822">
            <v>0</v>
          </cell>
          <cell r="L822">
            <v>0</v>
          </cell>
          <cell r="M822">
            <v>0</v>
          </cell>
          <cell r="N822">
            <v>0</v>
          </cell>
          <cell r="O822">
            <v>0</v>
          </cell>
        </row>
        <row r="823">
          <cell r="A823" t="str">
            <v>Lilo of 132KV DC ARA-Jagdishpur at Dumraon Line-2</v>
          </cell>
          <cell r="B823">
            <v>0</v>
          </cell>
          <cell r="C823" t="str">
            <v>12/3</v>
          </cell>
          <cell r="D823" t="str">
            <v>DP+3</v>
          </cell>
          <cell r="E823">
            <v>0</v>
          </cell>
          <cell r="F823">
            <v>0</v>
          </cell>
          <cell r="G823">
            <v>0</v>
          </cell>
          <cell r="H823">
            <v>0</v>
          </cell>
          <cell r="I823">
            <v>0</v>
          </cell>
          <cell r="J823">
            <v>0</v>
          </cell>
          <cell r="K823">
            <v>0</v>
          </cell>
          <cell r="L823">
            <v>0</v>
          </cell>
          <cell r="M823">
            <v>0</v>
          </cell>
          <cell r="N823">
            <v>0</v>
          </cell>
          <cell r="O823">
            <v>0</v>
          </cell>
        </row>
        <row r="824">
          <cell r="A824" t="str">
            <v>Lilo of 132KV DC ARA-Jagdishpur at Dumraon Line-2</v>
          </cell>
          <cell r="B824">
            <v>0</v>
          </cell>
          <cell r="C824" t="str">
            <v>13/0</v>
          </cell>
          <cell r="D824" t="str">
            <v>DR+0</v>
          </cell>
          <cell r="E824">
            <v>0</v>
          </cell>
          <cell r="F824">
            <v>0</v>
          </cell>
          <cell r="G824">
            <v>0</v>
          </cell>
          <cell r="H824">
            <v>0</v>
          </cell>
          <cell r="I824">
            <v>0</v>
          </cell>
          <cell r="J824">
            <v>0</v>
          </cell>
          <cell r="K824">
            <v>0</v>
          </cell>
          <cell r="L824">
            <v>0</v>
          </cell>
          <cell r="M824">
            <v>0</v>
          </cell>
          <cell r="N824">
            <v>0</v>
          </cell>
          <cell r="O824">
            <v>0</v>
          </cell>
        </row>
        <row r="825">
          <cell r="A825" t="str">
            <v>Lilo of 132KV DC ARA-Jagdishpur at Dumraon Line-2</v>
          </cell>
          <cell r="B825">
            <v>0</v>
          </cell>
          <cell r="C825" t="str">
            <v>13/1</v>
          </cell>
          <cell r="D825" t="str">
            <v>DP+3</v>
          </cell>
          <cell r="E825">
            <v>0</v>
          </cell>
          <cell r="F825">
            <v>0</v>
          </cell>
          <cell r="G825">
            <v>0</v>
          </cell>
          <cell r="H825">
            <v>0</v>
          </cell>
          <cell r="I825">
            <v>0</v>
          </cell>
          <cell r="J825">
            <v>0</v>
          </cell>
          <cell r="K825">
            <v>0</v>
          </cell>
          <cell r="L825">
            <v>0</v>
          </cell>
          <cell r="M825">
            <v>0</v>
          </cell>
          <cell r="N825">
            <v>0</v>
          </cell>
          <cell r="O825">
            <v>0</v>
          </cell>
        </row>
        <row r="826">
          <cell r="A826" t="str">
            <v>Lilo of 132KV DC ARA-Jagdishpur at Dumraon Line-2</v>
          </cell>
          <cell r="B826">
            <v>0</v>
          </cell>
          <cell r="C826" t="str">
            <v>13/2</v>
          </cell>
          <cell r="D826" t="str">
            <v>DP+0</v>
          </cell>
          <cell r="E826">
            <v>0</v>
          </cell>
          <cell r="F826">
            <v>0</v>
          </cell>
          <cell r="G826">
            <v>0</v>
          </cell>
          <cell r="H826">
            <v>0</v>
          </cell>
          <cell r="I826">
            <v>0</v>
          </cell>
          <cell r="J826">
            <v>0</v>
          </cell>
          <cell r="K826">
            <v>0</v>
          </cell>
          <cell r="L826">
            <v>0</v>
          </cell>
          <cell r="M826">
            <v>0</v>
          </cell>
          <cell r="N826">
            <v>0</v>
          </cell>
          <cell r="O826">
            <v>0</v>
          </cell>
        </row>
        <row r="827">
          <cell r="A827" t="str">
            <v>Lilo of 132KV DC ARA-Jagdishpur at Dumraon Line-2</v>
          </cell>
          <cell r="B827">
            <v>0</v>
          </cell>
          <cell r="C827" t="str">
            <v>13/3</v>
          </cell>
          <cell r="D827" t="str">
            <v>DP+0</v>
          </cell>
          <cell r="E827">
            <v>0</v>
          </cell>
          <cell r="F827">
            <v>0</v>
          </cell>
          <cell r="G827">
            <v>0</v>
          </cell>
          <cell r="H827">
            <v>0</v>
          </cell>
          <cell r="I827">
            <v>0</v>
          </cell>
          <cell r="J827">
            <v>0</v>
          </cell>
          <cell r="K827">
            <v>0</v>
          </cell>
          <cell r="L827">
            <v>0</v>
          </cell>
          <cell r="M827">
            <v>0</v>
          </cell>
          <cell r="N827">
            <v>0</v>
          </cell>
          <cell r="O827">
            <v>0</v>
          </cell>
        </row>
        <row r="828">
          <cell r="A828" t="str">
            <v>Lilo of 132KV DC ARA-Jagdishpur at Dumraon Line-2</v>
          </cell>
          <cell r="B828">
            <v>0</v>
          </cell>
          <cell r="C828" t="str">
            <v>13/4</v>
          </cell>
          <cell r="D828" t="str">
            <v>DP+3</v>
          </cell>
          <cell r="E828">
            <v>0</v>
          </cell>
          <cell r="F828">
            <v>0</v>
          </cell>
          <cell r="G828">
            <v>0</v>
          </cell>
          <cell r="H828">
            <v>0</v>
          </cell>
          <cell r="I828">
            <v>0</v>
          </cell>
          <cell r="J828">
            <v>0</v>
          </cell>
          <cell r="K828">
            <v>0</v>
          </cell>
          <cell r="L828">
            <v>0</v>
          </cell>
          <cell r="M828">
            <v>0</v>
          </cell>
          <cell r="N828">
            <v>0</v>
          </cell>
          <cell r="O828">
            <v>0</v>
          </cell>
        </row>
        <row r="829">
          <cell r="A829" t="str">
            <v>Lilo of 132KV DC ARA-Jagdishpur at Dumraon Line-2</v>
          </cell>
          <cell r="B829">
            <v>0</v>
          </cell>
          <cell r="C829" t="str">
            <v>13/5</v>
          </cell>
          <cell r="D829" t="str">
            <v>DP+3</v>
          </cell>
          <cell r="E829">
            <v>0</v>
          </cell>
          <cell r="F829">
            <v>0</v>
          </cell>
          <cell r="G829">
            <v>0</v>
          </cell>
          <cell r="H829">
            <v>0</v>
          </cell>
          <cell r="I829">
            <v>0</v>
          </cell>
          <cell r="J829">
            <v>0</v>
          </cell>
          <cell r="K829">
            <v>0</v>
          </cell>
          <cell r="L829">
            <v>0</v>
          </cell>
          <cell r="M829">
            <v>0</v>
          </cell>
          <cell r="N829">
            <v>0</v>
          </cell>
          <cell r="O829">
            <v>0</v>
          </cell>
        </row>
        <row r="830">
          <cell r="A830" t="str">
            <v>Lilo of 132KV DC ARA-Jagdishpur at Dumraon Line-2</v>
          </cell>
          <cell r="B830">
            <v>0</v>
          </cell>
          <cell r="C830" t="str">
            <v>13/6</v>
          </cell>
          <cell r="D830" t="str">
            <v>DP+0</v>
          </cell>
          <cell r="E830">
            <v>0</v>
          </cell>
          <cell r="F830">
            <v>0</v>
          </cell>
          <cell r="G830">
            <v>0</v>
          </cell>
          <cell r="H830">
            <v>0</v>
          </cell>
          <cell r="I830">
            <v>0</v>
          </cell>
          <cell r="J830">
            <v>0</v>
          </cell>
          <cell r="K830">
            <v>0</v>
          </cell>
          <cell r="L830">
            <v>0</v>
          </cell>
          <cell r="M830">
            <v>0</v>
          </cell>
          <cell r="N830">
            <v>0</v>
          </cell>
          <cell r="O830">
            <v>0</v>
          </cell>
        </row>
        <row r="831">
          <cell r="A831" t="str">
            <v>Lilo of 132KV DC ARA-Jagdishpur at Dumraon Line-2</v>
          </cell>
          <cell r="B831">
            <v>0</v>
          </cell>
          <cell r="C831" t="str">
            <v>14/0</v>
          </cell>
          <cell r="D831" t="str">
            <v>DS+0</v>
          </cell>
          <cell r="E831">
            <v>0</v>
          </cell>
          <cell r="F831">
            <v>0</v>
          </cell>
          <cell r="G831">
            <v>0</v>
          </cell>
          <cell r="H831">
            <v>0</v>
          </cell>
          <cell r="I831">
            <v>0</v>
          </cell>
          <cell r="J831">
            <v>0</v>
          </cell>
          <cell r="K831">
            <v>0</v>
          </cell>
          <cell r="L831">
            <v>0</v>
          </cell>
          <cell r="M831">
            <v>0</v>
          </cell>
          <cell r="N831">
            <v>0</v>
          </cell>
          <cell r="O831">
            <v>0</v>
          </cell>
        </row>
        <row r="832">
          <cell r="A832" t="str">
            <v>Lilo of 132KV DC ARA-Jagdishpur at Dumraon Line-2</v>
          </cell>
          <cell r="B832">
            <v>0</v>
          </cell>
          <cell r="C832" t="str">
            <v>15/0</v>
          </cell>
          <cell r="D832" t="str">
            <v>DS+9</v>
          </cell>
          <cell r="E832">
            <v>0</v>
          </cell>
          <cell r="F832">
            <v>0</v>
          </cell>
          <cell r="G832">
            <v>0</v>
          </cell>
          <cell r="H832">
            <v>0</v>
          </cell>
          <cell r="I832">
            <v>0</v>
          </cell>
          <cell r="J832">
            <v>0</v>
          </cell>
          <cell r="K832">
            <v>0</v>
          </cell>
          <cell r="L832">
            <v>0</v>
          </cell>
          <cell r="M832">
            <v>0</v>
          </cell>
          <cell r="N832">
            <v>0</v>
          </cell>
          <cell r="O832">
            <v>0</v>
          </cell>
        </row>
        <row r="833">
          <cell r="A833" t="str">
            <v>Lilo of 132KV DC ARA-Jagdishpur at Dumraon Line-2</v>
          </cell>
          <cell r="B833">
            <v>0</v>
          </cell>
          <cell r="C833" t="str">
            <v>16/0</v>
          </cell>
          <cell r="D833" t="str">
            <v>DS+9</v>
          </cell>
          <cell r="E833">
            <v>0</v>
          </cell>
          <cell r="F833">
            <v>0</v>
          </cell>
          <cell r="G833">
            <v>0</v>
          </cell>
          <cell r="H833">
            <v>0</v>
          </cell>
          <cell r="I833">
            <v>0</v>
          </cell>
          <cell r="J833">
            <v>0</v>
          </cell>
          <cell r="K833">
            <v>0</v>
          </cell>
          <cell r="L833">
            <v>0</v>
          </cell>
          <cell r="M833">
            <v>0</v>
          </cell>
          <cell r="N833">
            <v>0</v>
          </cell>
          <cell r="O833">
            <v>0</v>
          </cell>
        </row>
        <row r="834">
          <cell r="A834" t="str">
            <v>Lilo of 132KV DC ARA-Jagdishpur at Dumraon Line-2</v>
          </cell>
          <cell r="B834">
            <v>0</v>
          </cell>
          <cell r="C834" t="str">
            <v>16/1</v>
          </cell>
          <cell r="D834" t="str">
            <v>DQ+0</v>
          </cell>
          <cell r="E834">
            <v>0</v>
          </cell>
          <cell r="F834">
            <v>0</v>
          </cell>
          <cell r="G834">
            <v>0</v>
          </cell>
          <cell r="H834">
            <v>0</v>
          </cell>
          <cell r="I834">
            <v>0</v>
          </cell>
          <cell r="J834">
            <v>0</v>
          </cell>
          <cell r="K834">
            <v>0</v>
          </cell>
          <cell r="L834">
            <v>0</v>
          </cell>
          <cell r="M834">
            <v>0</v>
          </cell>
          <cell r="N834">
            <v>0</v>
          </cell>
          <cell r="O834">
            <v>0</v>
          </cell>
        </row>
        <row r="835">
          <cell r="A835" t="str">
            <v>Lilo of 132KV DC ARA-Jagdishpur at Dumraon Line-2</v>
          </cell>
          <cell r="B835">
            <v>0</v>
          </cell>
          <cell r="C835" t="str">
            <v>17/0</v>
          </cell>
          <cell r="D835" t="str">
            <v>DS+18</v>
          </cell>
          <cell r="E835">
            <v>0</v>
          </cell>
          <cell r="F835">
            <v>0</v>
          </cell>
          <cell r="G835">
            <v>0</v>
          </cell>
          <cell r="H835">
            <v>0</v>
          </cell>
          <cell r="I835">
            <v>0</v>
          </cell>
          <cell r="J835">
            <v>0</v>
          </cell>
          <cell r="K835">
            <v>0</v>
          </cell>
          <cell r="L835">
            <v>0</v>
          </cell>
          <cell r="M835">
            <v>0</v>
          </cell>
          <cell r="N835">
            <v>0</v>
          </cell>
          <cell r="O835">
            <v>0</v>
          </cell>
        </row>
        <row r="836">
          <cell r="A836" t="str">
            <v>Lilo of 132KV DC ARA-Jagdishpur at Dumraon Line-2</v>
          </cell>
          <cell r="B836">
            <v>0</v>
          </cell>
          <cell r="C836" t="str">
            <v>18/0</v>
          </cell>
          <cell r="D836" t="str">
            <v>DS+18</v>
          </cell>
          <cell r="E836">
            <v>0</v>
          </cell>
          <cell r="F836">
            <v>0</v>
          </cell>
          <cell r="G836">
            <v>0</v>
          </cell>
          <cell r="H836">
            <v>0</v>
          </cell>
          <cell r="I836">
            <v>0</v>
          </cell>
          <cell r="J836">
            <v>0</v>
          </cell>
          <cell r="K836">
            <v>0</v>
          </cell>
          <cell r="L836">
            <v>0</v>
          </cell>
          <cell r="M836">
            <v>0</v>
          </cell>
          <cell r="N836">
            <v>0</v>
          </cell>
          <cell r="O836">
            <v>0</v>
          </cell>
        </row>
        <row r="837">
          <cell r="A837" t="str">
            <v>Lilo of 132KV DC ARA-Jagdishpur at Dumraon Line-2</v>
          </cell>
          <cell r="B837">
            <v>0</v>
          </cell>
          <cell r="C837" t="str">
            <v>18/1</v>
          </cell>
          <cell r="D837" t="str">
            <v>DQ+3</v>
          </cell>
          <cell r="E837">
            <v>0</v>
          </cell>
          <cell r="F837">
            <v>0</v>
          </cell>
          <cell r="G837">
            <v>0</v>
          </cell>
          <cell r="H837">
            <v>0</v>
          </cell>
          <cell r="I837">
            <v>0</v>
          </cell>
          <cell r="J837">
            <v>0</v>
          </cell>
          <cell r="K837">
            <v>0</v>
          </cell>
          <cell r="L837">
            <v>0</v>
          </cell>
          <cell r="M837">
            <v>0</v>
          </cell>
          <cell r="N837">
            <v>0</v>
          </cell>
          <cell r="O837">
            <v>0</v>
          </cell>
        </row>
        <row r="838">
          <cell r="A838" t="str">
            <v>Lilo of 132KV DC ARA-Jagdishpur at Dumraon Line-2</v>
          </cell>
          <cell r="B838">
            <v>0</v>
          </cell>
          <cell r="C838" t="str">
            <v>18/2</v>
          </cell>
          <cell r="D838" t="str">
            <v>DP+0</v>
          </cell>
          <cell r="E838">
            <v>0</v>
          </cell>
          <cell r="F838">
            <v>0</v>
          </cell>
          <cell r="G838">
            <v>0</v>
          </cell>
          <cell r="H838">
            <v>0</v>
          </cell>
          <cell r="I838">
            <v>0</v>
          </cell>
          <cell r="J838">
            <v>0</v>
          </cell>
          <cell r="K838">
            <v>0</v>
          </cell>
          <cell r="L838">
            <v>0</v>
          </cell>
          <cell r="M838">
            <v>0</v>
          </cell>
          <cell r="N838">
            <v>0</v>
          </cell>
          <cell r="O838">
            <v>0</v>
          </cell>
        </row>
        <row r="839">
          <cell r="A839" t="str">
            <v>Lilo of 132KV DC ARA-Jagdishpur at Dumraon Line-2</v>
          </cell>
          <cell r="B839">
            <v>0</v>
          </cell>
          <cell r="C839" t="str">
            <v>18/3</v>
          </cell>
          <cell r="D839" t="str">
            <v>DP+3</v>
          </cell>
          <cell r="E839">
            <v>0</v>
          </cell>
          <cell r="F839">
            <v>0</v>
          </cell>
          <cell r="G839">
            <v>0</v>
          </cell>
          <cell r="H839">
            <v>0</v>
          </cell>
          <cell r="I839">
            <v>0</v>
          </cell>
          <cell r="J839">
            <v>0</v>
          </cell>
          <cell r="K839">
            <v>0</v>
          </cell>
          <cell r="L839">
            <v>0</v>
          </cell>
          <cell r="M839">
            <v>0</v>
          </cell>
          <cell r="N839">
            <v>0</v>
          </cell>
          <cell r="O839">
            <v>0</v>
          </cell>
        </row>
        <row r="840">
          <cell r="A840" t="str">
            <v>Lilo of 132KV DC ARA-Jagdishpur at Dumraon Line-2</v>
          </cell>
          <cell r="B840">
            <v>0</v>
          </cell>
          <cell r="C840" t="str">
            <v>18/4</v>
          </cell>
          <cell r="D840" t="str">
            <v>DP+0</v>
          </cell>
          <cell r="E840">
            <v>0</v>
          </cell>
          <cell r="F840">
            <v>0</v>
          </cell>
          <cell r="G840">
            <v>0</v>
          </cell>
          <cell r="H840">
            <v>0</v>
          </cell>
          <cell r="I840">
            <v>0</v>
          </cell>
          <cell r="J840">
            <v>0</v>
          </cell>
          <cell r="K840">
            <v>0</v>
          </cell>
          <cell r="L840">
            <v>0</v>
          </cell>
          <cell r="M840">
            <v>0</v>
          </cell>
          <cell r="N840">
            <v>0</v>
          </cell>
          <cell r="O840">
            <v>0</v>
          </cell>
        </row>
        <row r="841">
          <cell r="A841" t="str">
            <v>Lilo of 132KV DC ARA-Jagdishpur at Dumraon Line-2</v>
          </cell>
          <cell r="B841">
            <v>0</v>
          </cell>
          <cell r="C841" t="str">
            <v>18/5</v>
          </cell>
          <cell r="D841" t="str">
            <v>DP+0</v>
          </cell>
          <cell r="E841">
            <v>0</v>
          </cell>
          <cell r="F841">
            <v>0</v>
          </cell>
          <cell r="G841">
            <v>0</v>
          </cell>
          <cell r="H841">
            <v>0</v>
          </cell>
          <cell r="I841">
            <v>0</v>
          </cell>
          <cell r="J841">
            <v>0</v>
          </cell>
          <cell r="K841">
            <v>0</v>
          </cell>
          <cell r="L841">
            <v>0</v>
          </cell>
          <cell r="M841">
            <v>0</v>
          </cell>
          <cell r="N841">
            <v>0</v>
          </cell>
          <cell r="O841">
            <v>0</v>
          </cell>
        </row>
        <row r="842">
          <cell r="A842" t="str">
            <v>Lilo of 132KV DC ARA-Jagdishpur at Dumraon Line-2</v>
          </cell>
          <cell r="B842">
            <v>0</v>
          </cell>
          <cell r="C842" t="str">
            <v>19/0</v>
          </cell>
          <cell r="D842" t="str">
            <v>DS+0</v>
          </cell>
          <cell r="E842">
            <v>0</v>
          </cell>
          <cell r="F842">
            <v>0</v>
          </cell>
          <cell r="G842">
            <v>0</v>
          </cell>
          <cell r="H842">
            <v>0</v>
          </cell>
          <cell r="I842">
            <v>0</v>
          </cell>
          <cell r="J842">
            <v>0</v>
          </cell>
          <cell r="K842">
            <v>0</v>
          </cell>
          <cell r="L842">
            <v>0</v>
          </cell>
          <cell r="M842">
            <v>0</v>
          </cell>
          <cell r="N842">
            <v>0</v>
          </cell>
          <cell r="O842">
            <v>0</v>
          </cell>
        </row>
        <row r="843">
          <cell r="A843" t="str">
            <v>Lilo of 132KV DC ARA-Jagdishpur at Dumraon Line-2</v>
          </cell>
          <cell r="B843">
            <v>0</v>
          </cell>
          <cell r="C843" t="str">
            <v>19/1</v>
          </cell>
          <cell r="D843" t="str">
            <v>DP+0</v>
          </cell>
          <cell r="E843">
            <v>0</v>
          </cell>
          <cell r="F843">
            <v>0</v>
          </cell>
          <cell r="G843">
            <v>0</v>
          </cell>
          <cell r="H843">
            <v>0</v>
          </cell>
          <cell r="I843">
            <v>0</v>
          </cell>
          <cell r="J843">
            <v>0</v>
          </cell>
          <cell r="K843">
            <v>0</v>
          </cell>
          <cell r="L843">
            <v>0</v>
          </cell>
          <cell r="M843">
            <v>0</v>
          </cell>
          <cell r="N843">
            <v>0</v>
          </cell>
          <cell r="O843">
            <v>0</v>
          </cell>
        </row>
        <row r="844">
          <cell r="A844" t="str">
            <v>Lilo of 132KV DC ARA-Jagdishpur at Dumraon Line-2</v>
          </cell>
          <cell r="B844">
            <v>0</v>
          </cell>
          <cell r="C844" t="str">
            <v>19/2</v>
          </cell>
          <cell r="D844" t="str">
            <v>DP+0</v>
          </cell>
          <cell r="E844">
            <v>0</v>
          </cell>
          <cell r="F844">
            <v>0</v>
          </cell>
          <cell r="G844">
            <v>0</v>
          </cell>
          <cell r="H844">
            <v>0</v>
          </cell>
          <cell r="I844">
            <v>0</v>
          </cell>
          <cell r="J844">
            <v>0</v>
          </cell>
          <cell r="K844">
            <v>0</v>
          </cell>
          <cell r="L844">
            <v>0</v>
          </cell>
          <cell r="M844">
            <v>0</v>
          </cell>
          <cell r="N844">
            <v>0</v>
          </cell>
          <cell r="O844">
            <v>0</v>
          </cell>
        </row>
        <row r="845">
          <cell r="A845" t="str">
            <v>Lilo of 132KV DC ARA-Jagdishpur at Dumraon Line-2</v>
          </cell>
          <cell r="B845">
            <v>0</v>
          </cell>
          <cell r="C845" t="str">
            <v>19/3</v>
          </cell>
          <cell r="D845" t="str">
            <v>DP+0</v>
          </cell>
          <cell r="E845">
            <v>0</v>
          </cell>
          <cell r="F845">
            <v>0</v>
          </cell>
          <cell r="G845">
            <v>0</v>
          </cell>
          <cell r="H845">
            <v>0</v>
          </cell>
          <cell r="I845">
            <v>0</v>
          </cell>
          <cell r="J845">
            <v>0</v>
          </cell>
          <cell r="K845">
            <v>0</v>
          </cell>
          <cell r="L845">
            <v>0</v>
          </cell>
          <cell r="M845">
            <v>0</v>
          </cell>
          <cell r="N845">
            <v>0</v>
          </cell>
          <cell r="O845">
            <v>0</v>
          </cell>
        </row>
        <row r="846">
          <cell r="A846" t="str">
            <v>Lilo of 132KV DC ARA-Jagdishpur at Dumraon Line-2</v>
          </cell>
          <cell r="B846">
            <v>0</v>
          </cell>
          <cell r="C846" t="str">
            <v>19/4</v>
          </cell>
          <cell r="D846" t="str">
            <v>DP+0</v>
          </cell>
          <cell r="E846">
            <v>0</v>
          </cell>
          <cell r="F846">
            <v>0</v>
          </cell>
          <cell r="G846">
            <v>0</v>
          </cell>
          <cell r="H846">
            <v>0</v>
          </cell>
          <cell r="I846">
            <v>0</v>
          </cell>
          <cell r="J846">
            <v>0</v>
          </cell>
          <cell r="K846">
            <v>0</v>
          </cell>
          <cell r="L846">
            <v>0</v>
          </cell>
          <cell r="M846">
            <v>0</v>
          </cell>
          <cell r="N846">
            <v>0</v>
          </cell>
          <cell r="O846">
            <v>0</v>
          </cell>
        </row>
        <row r="847">
          <cell r="A847" t="str">
            <v>Lilo of 132KV DC ARA-Jagdishpur at Dumraon Line-2</v>
          </cell>
          <cell r="B847">
            <v>0</v>
          </cell>
          <cell r="C847" t="str">
            <v>20/0</v>
          </cell>
          <cell r="D847" t="str">
            <v>DR+0</v>
          </cell>
          <cell r="E847">
            <v>0</v>
          </cell>
          <cell r="F847">
            <v>0</v>
          </cell>
          <cell r="G847">
            <v>0</v>
          </cell>
          <cell r="H847">
            <v>0</v>
          </cell>
          <cell r="I847">
            <v>0</v>
          </cell>
          <cell r="J847">
            <v>0</v>
          </cell>
          <cell r="K847">
            <v>0</v>
          </cell>
          <cell r="L847">
            <v>0</v>
          </cell>
          <cell r="M847">
            <v>0</v>
          </cell>
          <cell r="N847">
            <v>0</v>
          </cell>
          <cell r="O847">
            <v>0</v>
          </cell>
        </row>
        <row r="848">
          <cell r="A848" t="str">
            <v>Lilo of 132KV DC ARA-Jagdishpur at Dumraon Line-2</v>
          </cell>
          <cell r="B848">
            <v>0</v>
          </cell>
          <cell r="C848" t="str">
            <v>20/1</v>
          </cell>
          <cell r="D848" t="str">
            <v>DP+0</v>
          </cell>
          <cell r="E848">
            <v>0</v>
          </cell>
          <cell r="F848">
            <v>0</v>
          </cell>
          <cell r="G848">
            <v>0</v>
          </cell>
          <cell r="H848">
            <v>0</v>
          </cell>
          <cell r="I848">
            <v>0</v>
          </cell>
          <cell r="J848">
            <v>0</v>
          </cell>
          <cell r="K848">
            <v>0</v>
          </cell>
          <cell r="L848">
            <v>0</v>
          </cell>
          <cell r="M848">
            <v>0</v>
          </cell>
          <cell r="N848">
            <v>0</v>
          </cell>
          <cell r="O848">
            <v>0</v>
          </cell>
        </row>
        <row r="849">
          <cell r="A849" t="str">
            <v>Lilo of 132KV DC ARA-Jagdishpur at Dumraon Line-2</v>
          </cell>
          <cell r="B849">
            <v>0</v>
          </cell>
          <cell r="C849" t="str">
            <v>20/2</v>
          </cell>
          <cell r="D849" t="str">
            <v>DP+0</v>
          </cell>
          <cell r="E849">
            <v>0</v>
          </cell>
          <cell r="F849">
            <v>0</v>
          </cell>
          <cell r="G849">
            <v>0</v>
          </cell>
          <cell r="H849">
            <v>0</v>
          </cell>
          <cell r="I849">
            <v>0</v>
          </cell>
          <cell r="J849">
            <v>0</v>
          </cell>
          <cell r="K849">
            <v>0</v>
          </cell>
          <cell r="L849">
            <v>0</v>
          </cell>
          <cell r="M849">
            <v>0</v>
          </cell>
          <cell r="N849">
            <v>0</v>
          </cell>
          <cell r="O849">
            <v>0</v>
          </cell>
        </row>
        <row r="850">
          <cell r="A850" t="str">
            <v>Lilo of 132KV DC ARA-Jagdishpur at Dumraon Line-2</v>
          </cell>
          <cell r="B850">
            <v>0</v>
          </cell>
          <cell r="C850" t="str">
            <v>20/3</v>
          </cell>
          <cell r="D850" t="str">
            <v>DP+0</v>
          </cell>
          <cell r="E850">
            <v>0</v>
          </cell>
          <cell r="F850">
            <v>0</v>
          </cell>
          <cell r="G850">
            <v>0</v>
          </cell>
          <cell r="H850">
            <v>0</v>
          </cell>
          <cell r="I850">
            <v>0</v>
          </cell>
          <cell r="J850">
            <v>0</v>
          </cell>
          <cell r="K850">
            <v>0</v>
          </cell>
          <cell r="L850">
            <v>0</v>
          </cell>
          <cell r="M850">
            <v>0</v>
          </cell>
          <cell r="N850">
            <v>0</v>
          </cell>
          <cell r="O850">
            <v>0</v>
          </cell>
        </row>
        <row r="851">
          <cell r="A851" t="str">
            <v>Lilo of 132KV DC ARA-Jagdishpur at Dumraon Line-2</v>
          </cell>
          <cell r="B851">
            <v>0</v>
          </cell>
          <cell r="C851" t="str">
            <v>21/0</v>
          </cell>
          <cell r="D851" t="str">
            <v>DS+0</v>
          </cell>
          <cell r="E851">
            <v>0</v>
          </cell>
          <cell r="F851">
            <v>0</v>
          </cell>
          <cell r="G851">
            <v>0</v>
          </cell>
          <cell r="H851">
            <v>0</v>
          </cell>
          <cell r="I851">
            <v>0</v>
          </cell>
          <cell r="J851">
            <v>0</v>
          </cell>
          <cell r="K851">
            <v>0</v>
          </cell>
          <cell r="L851">
            <v>0</v>
          </cell>
          <cell r="M851">
            <v>0</v>
          </cell>
          <cell r="N851">
            <v>0</v>
          </cell>
          <cell r="O851">
            <v>0</v>
          </cell>
        </row>
        <row r="852">
          <cell r="A852" t="str">
            <v>Lilo of 132KV DC ARA-Jagdishpur at Dumraon Line-2</v>
          </cell>
          <cell r="B852">
            <v>0</v>
          </cell>
          <cell r="C852" t="str">
            <v>21/1</v>
          </cell>
          <cell r="D852" t="str">
            <v>GANTRY</v>
          </cell>
          <cell r="E852">
            <v>0</v>
          </cell>
          <cell r="F852">
            <v>0</v>
          </cell>
          <cell r="G852">
            <v>0</v>
          </cell>
          <cell r="H852">
            <v>0</v>
          </cell>
          <cell r="I852">
            <v>0</v>
          </cell>
          <cell r="J852">
            <v>0</v>
          </cell>
          <cell r="K852">
            <v>0</v>
          </cell>
          <cell r="L852">
            <v>0</v>
          </cell>
          <cell r="M852">
            <v>0</v>
          </cell>
          <cell r="N852">
            <v>0</v>
          </cell>
          <cell r="O852">
            <v>0</v>
          </cell>
        </row>
        <row r="853">
          <cell r="A853" t="str">
            <v>Lilo of 132KV DC ARA-Jagdishpur at Dumraon Line-2</v>
          </cell>
          <cell r="B853">
            <v>0</v>
          </cell>
          <cell r="C853" t="str">
            <v>21/2</v>
          </cell>
          <cell r="D853" t="str">
            <v>GANTRY</v>
          </cell>
          <cell r="E853">
            <v>0</v>
          </cell>
          <cell r="F853">
            <v>0</v>
          </cell>
          <cell r="G853">
            <v>0</v>
          </cell>
          <cell r="H853">
            <v>0</v>
          </cell>
          <cell r="I853">
            <v>0</v>
          </cell>
          <cell r="J853">
            <v>0</v>
          </cell>
          <cell r="K853">
            <v>0</v>
          </cell>
          <cell r="L853">
            <v>0</v>
          </cell>
          <cell r="M853">
            <v>0</v>
          </cell>
          <cell r="N853">
            <v>0</v>
          </cell>
          <cell r="O853">
            <v>0</v>
          </cell>
        </row>
        <row r="854">
          <cell r="A854" t="str">
            <v>Lilo of 132KV DC ARA-Jagdishpur at Dumraon Line-2</v>
          </cell>
          <cell r="B854">
            <v>0</v>
          </cell>
          <cell r="C854" t="str">
            <v>22/0</v>
          </cell>
          <cell r="D854" t="str">
            <v>DS+0</v>
          </cell>
          <cell r="E854">
            <v>0</v>
          </cell>
          <cell r="F854">
            <v>0</v>
          </cell>
          <cell r="G854">
            <v>0</v>
          </cell>
          <cell r="H854">
            <v>0</v>
          </cell>
          <cell r="I854">
            <v>0</v>
          </cell>
          <cell r="J854">
            <v>0</v>
          </cell>
          <cell r="K854">
            <v>0</v>
          </cell>
          <cell r="L854">
            <v>0</v>
          </cell>
          <cell r="M854">
            <v>0</v>
          </cell>
          <cell r="N854">
            <v>0</v>
          </cell>
          <cell r="O854">
            <v>0</v>
          </cell>
        </row>
        <row r="855">
          <cell r="A855" t="str">
            <v>Lilo of 132KV DC ARA-Jagdishpur at Dumraon Line-2</v>
          </cell>
          <cell r="B855">
            <v>0</v>
          </cell>
          <cell r="C855" t="str">
            <v>23/0</v>
          </cell>
          <cell r="D855" t="str">
            <v>DS+0</v>
          </cell>
          <cell r="E855">
            <v>0</v>
          </cell>
          <cell r="F855">
            <v>0</v>
          </cell>
          <cell r="G855">
            <v>0</v>
          </cell>
          <cell r="H855">
            <v>0</v>
          </cell>
          <cell r="I855">
            <v>0</v>
          </cell>
          <cell r="J855">
            <v>0</v>
          </cell>
          <cell r="K855">
            <v>0</v>
          </cell>
          <cell r="L855">
            <v>0</v>
          </cell>
          <cell r="M855">
            <v>0</v>
          </cell>
          <cell r="N855">
            <v>0</v>
          </cell>
          <cell r="O855">
            <v>0</v>
          </cell>
        </row>
        <row r="856">
          <cell r="A856" t="str">
            <v>Lilo of 132KV DC ARA-Jagdishpur at Dumraon Line-2</v>
          </cell>
          <cell r="B856">
            <v>0</v>
          </cell>
          <cell r="C856" t="str">
            <v>24/0</v>
          </cell>
          <cell r="D856" t="str">
            <v>DS+0</v>
          </cell>
          <cell r="E856">
            <v>0</v>
          </cell>
          <cell r="F856">
            <v>0</v>
          </cell>
          <cell r="G856">
            <v>0</v>
          </cell>
          <cell r="H856">
            <v>0</v>
          </cell>
          <cell r="I856">
            <v>0</v>
          </cell>
          <cell r="J856">
            <v>0</v>
          </cell>
          <cell r="K856">
            <v>0</v>
          </cell>
          <cell r="L856">
            <v>0</v>
          </cell>
          <cell r="M856">
            <v>0</v>
          </cell>
          <cell r="N856">
            <v>0</v>
          </cell>
          <cell r="O856">
            <v>0</v>
          </cell>
        </row>
        <row r="857">
          <cell r="A857" t="str">
            <v>Lilo of 132KV DC ARA-Jagdishpur at Dumraon Line-2</v>
          </cell>
          <cell r="B857">
            <v>0</v>
          </cell>
          <cell r="C857" t="str">
            <v>25/0</v>
          </cell>
          <cell r="D857" t="str">
            <v>DS+0</v>
          </cell>
          <cell r="E857">
            <v>0</v>
          </cell>
          <cell r="F857">
            <v>0</v>
          </cell>
          <cell r="G857">
            <v>0</v>
          </cell>
          <cell r="H857">
            <v>0</v>
          </cell>
          <cell r="I857">
            <v>0</v>
          </cell>
          <cell r="J857">
            <v>0</v>
          </cell>
          <cell r="K857">
            <v>0</v>
          </cell>
          <cell r="L857">
            <v>0</v>
          </cell>
          <cell r="M857">
            <v>0</v>
          </cell>
          <cell r="N857">
            <v>0</v>
          </cell>
          <cell r="O857">
            <v>0</v>
          </cell>
        </row>
      </sheetData>
      <sheetData sheetId="8">
        <row r="3">
          <cell r="A3" t="str">
            <v>Lilo of 220kv DC Ara-Pusauli at Dumraon TL Line-2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B for Sub_Station_F_I_"/>
    </sheetNames>
    <sheetDataSet>
      <sheetData sheetId="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 val="2B for Sub_Station_F_I_"/>
      <sheetName val="3BPA00132-5-3 W plan HVPNL"/>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s>
    <sheetDataSet>
      <sheetData sheetId="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Instructions"/>
      <sheetName val="Assumptions"/>
      <sheetName val="P&amp;L"/>
      <sheetName val="Revenue shift"/>
      <sheetName val="COGS shift"/>
      <sheetName val="A&amp;P shift"/>
      <sheetName val="Sales force allocation"/>
      <sheetName val="Mktg MedReg G&amp;A Dist"/>
      <sheetName val="foundation counsumption"/>
      <sheetName val="FOUND CUNSUMTION"/>
      <sheetName val="L2 400 Obra"/>
      <sheetName val="L2 765 LILO Anpara "/>
      <sheetName val="Progress"/>
      <sheetName val="Tower &amp; Stub Master"/>
    </sheetNames>
    <sheetDataSet>
      <sheetData sheetId="0"/>
      <sheetData sheetId="1"/>
      <sheetData sheetId="2">
        <row r="7">
          <cell r="D7">
            <v>0</v>
          </cell>
        </row>
        <row r="8">
          <cell r="D8">
            <v>0</v>
          </cell>
          <cell r="U8">
            <v>0.15</v>
          </cell>
          <cell r="V8">
            <v>0.2</v>
          </cell>
          <cell r="W8">
            <v>0.25</v>
          </cell>
          <cell r="X8">
            <v>0</v>
          </cell>
          <cell r="Y8">
            <v>0</v>
          </cell>
          <cell r="Z8">
            <v>0</v>
          </cell>
        </row>
        <row r="9">
          <cell r="D9">
            <v>0</v>
          </cell>
          <cell r="U9">
            <v>0.21666666666666667</v>
          </cell>
          <cell r="V9">
            <v>0.23333333333333334</v>
          </cell>
          <cell r="W9">
            <v>0.25</v>
          </cell>
          <cell r="X9">
            <v>0.25</v>
          </cell>
          <cell r="Y9">
            <v>0</v>
          </cell>
          <cell r="Z9">
            <v>0</v>
          </cell>
        </row>
        <row r="10">
          <cell r="D10">
            <v>0</v>
          </cell>
          <cell r="U10">
            <v>0.28333333333333333</v>
          </cell>
          <cell r="V10">
            <v>0.26666666666666666</v>
          </cell>
          <cell r="W10">
            <v>0.25</v>
          </cell>
          <cell r="X10">
            <v>0.33</v>
          </cell>
          <cell r="Y10">
            <v>0.35</v>
          </cell>
          <cell r="Z10">
            <v>0</v>
          </cell>
        </row>
        <row r="11">
          <cell r="D11">
            <v>0</v>
          </cell>
          <cell r="U11">
            <v>0.35</v>
          </cell>
          <cell r="V11">
            <v>0.3</v>
          </cell>
          <cell r="W11">
            <v>0.25</v>
          </cell>
          <cell r="X11">
            <v>0.42</v>
          </cell>
          <cell r="Y11">
            <v>0.65</v>
          </cell>
          <cell r="Z11">
            <v>1</v>
          </cell>
        </row>
        <row r="12">
          <cell r="D12">
            <v>0</v>
          </cell>
        </row>
        <row r="13">
          <cell r="D13">
            <v>0</v>
          </cell>
        </row>
        <row r="14">
          <cell r="D14">
            <v>0</v>
          </cell>
        </row>
        <row r="15">
          <cell r="D15">
            <v>0</v>
          </cell>
        </row>
        <row r="16">
          <cell r="D16">
            <v>0</v>
          </cell>
        </row>
        <row r="17">
          <cell r="D17">
            <v>0</v>
          </cell>
        </row>
        <row r="18">
          <cell r="D18">
            <v>0</v>
          </cell>
        </row>
        <row r="19">
          <cell r="D19">
            <v>0</v>
          </cell>
        </row>
        <row r="20">
          <cell r="D20">
            <v>0</v>
          </cell>
        </row>
        <row r="21">
          <cell r="D21">
            <v>0</v>
          </cell>
        </row>
        <row r="22">
          <cell r="D22">
            <v>0</v>
          </cell>
        </row>
        <row r="23">
          <cell r="D23">
            <v>0</v>
          </cell>
        </row>
        <row r="24">
          <cell r="D24">
            <v>0</v>
          </cell>
        </row>
        <row r="25">
          <cell r="D25">
            <v>0</v>
          </cell>
        </row>
        <row r="26">
          <cell r="D26">
            <v>0</v>
          </cell>
        </row>
        <row r="27">
          <cell r="D27">
            <v>0</v>
          </cell>
        </row>
        <row r="28">
          <cell r="D28">
            <v>0</v>
          </cell>
        </row>
        <row r="29">
          <cell r="D29">
            <v>0</v>
          </cell>
        </row>
        <row r="30">
          <cell r="D30">
            <v>0</v>
          </cell>
        </row>
        <row r="31">
          <cell r="D31">
            <v>0</v>
          </cell>
        </row>
        <row r="32">
          <cell r="D32">
            <v>0</v>
          </cell>
        </row>
        <row r="33">
          <cell r="D33">
            <v>0</v>
          </cell>
        </row>
        <row r="34">
          <cell r="D34">
            <v>0</v>
          </cell>
        </row>
        <row r="35">
          <cell r="D35">
            <v>0</v>
          </cell>
        </row>
        <row r="36">
          <cell r="D36">
            <v>0</v>
          </cell>
        </row>
        <row r="37">
          <cell r="D37">
            <v>0</v>
          </cell>
        </row>
        <row r="38">
          <cell r="D38">
            <v>0</v>
          </cell>
        </row>
        <row r="39">
          <cell r="D39">
            <v>0</v>
          </cell>
        </row>
        <row r="40">
          <cell r="D40">
            <v>0</v>
          </cell>
        </row>
        <row r="41">
          <cell r="D41">
            <v>0</v>
          </cell>
        </row>
        <row r="42">
          <cell r="D42">
            <v>0</v>
          </cell>
        </row>
        <row r="43">
          <cell r="D43">
            <v>0</v>
          </cell>
        </row>
        <row r="44">
          <cell r="D44">
            <v>0</v>
          </cell>
        </row>
        <row r="45">
          <cell r="D45">
            <v>0</v>
          </cell>
        </row>
        <row r="46">
          <cell r="D46">
            <v>0</v>
          </cell>
        </row>
        <row r="47">
          <cell r="D47">
            <v>0</v>
          </cell>
        </row>
        <row r="48">
          <cell r="D48">
            <v>0</v>
          </cell>
        </row>
        <row r="49">
          <cell r="D49">
            <v>0</v>
          </cell>
        </row>
        <row r="50">
          <cell r="D50">
            <v>0</v>
          </cell>
        </row>
        <row r="51">
          <cell r="D51">
            <v>0</v>
          </cell>
        </row>
        <row r="52">
          <cell r="D52">
            <v>0</v>
          </cell>
        </row>
        <row r="53">
          <cell r="D53">
            <v>0</v>
          </cell>
        </row>
        <row r="54">
          <cell r="D54">
            <v>0</v>
          </cell>
        </row>
        <row r="55">
          <cell r="D55">
            <v>0</v>
          </cell>
        </row>
        <row r="56">
          <cell r="D56">
            <v>0</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t Spells"/>
      <sheetName val="EL Spells"/>
      <sheetName val="EL FCE"/>
      <sheetName val="EL Beddays"/>
      <sheetName val="NEL FCE"/>
      <sheetName val="NEL Spells "/>
      <sheetName val="NEL Beddays"/>
      <sheetName val="Eps Count"/>
      <sheetName val="Spell Count"/>
      <sheetName val="Beddays Spell Count"/>
      <sheetName val="FCE"/>
      <sheetName val="SS Source FCE"/>
      <sheetName val="SPELL"/>
      <sheetName val="SS Source Spells"/>
      <sheetName val="NEL Summary"/>
      <sheetName val="EL Summary"/>
      <sheetName val="ICD"/>
      <sheetName val="Sheet9"/>
      <sheetName val="Assumptions"/>
      <sheetName val="CE"/>
      <sheetName val="Vind-BtB"/>
      <sheetName val="Sheet1"/>
      <sheetName val="Inpt_Spells"/>
      <sheetName val="EL_Spells"/>
      <sheetName val="EL_FCE"/>
      <sheetName val="EL_Beddays"/>
      <sheetName val="NEL_FCE"/>
      <sheetName val="NEL_Spells_"/>
      <sheetName val="NEL_Beddays"/>
      <sheetName val="Eps_Count"/>
      <sheetName val="Spell_Count"/>
      <sheetName val="Beddays_Spell_Count"/>
      <sheetName val="SS_Source_FCE"/>
      <sheetName val="SS_Source_Spells"/>
      <sheetName val="NEL_Summary"/>
      <sheetName val="EL_Summary"/>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1">
          <cell r="A1" t="str">
            <v>UniqueID</v>
          </cell>
          <cell r="B1" t="str">
            <v>OHP</v>
          </cell>
          <cell r="C1" t="str">
            <v>CF</v>
          </cell>
          <cell r="D1" t="str">
            <v>Cons</v>
          </cell>
          <cell r="E1" t="str">
            <v>Spec</v>
          </cell>
          <cell r="F1" t="str">
            <v>EpStart</v>
          </cell>
          <cell r="G1" t="str">
            <v>Age</v>
          </cell>
          <cell r="H1" t="str">
            <v>Trimpoint</v>
          </cell>
          <cell r="I1" t="str">
            <v>Sex</v>
          </cell>
          <cell r="J1" t="str">
            <v>DisMth</v>
          </cell>
          <cell r="K1" t="str">
            <v>LoS</v>
          </cell>
          <cell r="L1" t="str">
            <v>LegStatus</v>
          </cell>
          <cell r="M1" t="str">
            <v>PrimICD</v>
          </cell>
          <cell r="N1" t="str">
            <v>ICD2</v>
          </cell>
          <cell r="O1" t="str">
            <v>ICD3</v>
          </cell>
          <cell r="P1" t="str">
            <v>ICD4</v>
          </cell>
          <cell r="Q1" t="str">
            <v>ICD5</v>
          </cell>
          <cell r="R1" t="str">
            <v>ICD6</v>
          </cell>
          <cell r="S1" t="str">
            <v>ICD7</v>
          </cell>
          <cell r="T1" t="str">
            <v>ICD8</v>
          </cell>
          <cell r="U1" t="str">
            <v>ICD9</v>
          </cell>
          <cell r="V1" t="str">
            <v>ICD10</v>
          </cell>
          <cell r="W1" t="str">
            <v>ICD11</v>
          </cell>
          <cell r="X1" t="str">
            <v>ICD12</v>
          </cell>
          <cell r="Y1" t="str">
            <v>ICD13</v>
          </cell>
          <cell r="Z1" t="str">
            <v>ICD14</v>
          </cell>
          <cell r="AA1" t="str">
            <v>PromOPCS</v>
          </cell>
          <cell r="AB1" t="str">
            <v>OPCS2</v>
          </cell>
          <cell r="AC1" t="str">
            <v>OPCS3</v>
          </cell>
          <cell r="AD1" t="str">
            <v>OPCS4</v>
          </cell>
          <cell r="AE1" t="str">
            <v>OPCS5</v>
          </cell>
          <cell r="AF1" t="str">
            <v>OPCS6</v>
          </cell>
          <cell r="AG1" t="str">
            <v>OPCS7</v>
          </cell>
          <cell r="AH1" t="str">
            <v>OPCS8</v>
          </cell>
          <cell r="AI1" t="str">
            <v>OPCS9</v>
          </cell>
          <cell r="AJ1" t="str">
            <v>OPCS10</v>
          </cell>
          <cell r="AK1" t="str">
            <v>OPCS11</v>
          </cell>
          <cell r="AL1" t="str">
            <v>OPCS12</v>
          </cell>
          <cell r="AM1" t="str">
            <v>PCT</v>
          </cell>
          <cell r="AN1" t="str">
            <v>PCT2</v>
          </cell>
          <cell r="AO1" t="str">
            <v>AdmiDate</v>
          </cell>
          <cell r="AP1" t="str">
            <v>DisDate</v>
          </cell>
          <cell r="AQ1" t="str">
            <v>EpiOrder</v>
          </cell>
          <cell r="AR1" t="str">
            <v>Cat</v>
          </cell>
          <cell r="AS1" t="str">
            <v>Spec2</v>
          </cell>
          <cell r="AT1" t="str">
            <v>HRG</v>
          </cell>
          <cell r="AU1" t="str">
            <v>AdmMeth</v>
          </cell>
          <cell r="AV1" t="str">
            <v>Adm Type</v>
          </cell>
          <cell r="AW1" t="str">
            <v>Spell LOS</v>
          </cell>
          <cell r="AX1" t="str">
            <v>HospSpell</v>
          </cell>
          <cell r="AY1" t="str">
            <v>EpsEndDate</v>
          </cell>
          <cell r="AZ1" t="str">
            <v>GPPracCode</v>
          </cell>
          <cell r="BA1" t="str">
            <v>GROUP</v>
          </cell>
          <cell r="BB1" t="str">
            <v>HRG Desc</v>
          </cell>
          <cell r="BC1" t="str">
            <v>DVGP</v>
          </cell>
          <cell r="BD1" t="str">
            <v>Beddays</v>
          </cell>
          <cell r="BE1" t="str">
            <v>Version</v>
          </cell>
          <cell r="BF1" t="str">
            <v>PBCode</v>
          </cell>
          <cell r="BG1" t="str">
            <v>ServiceType</v>
          </cell>
          <cell r="BH1" t="str">
            <v>SpellDisDate</v>
          </cell>
          <cell r="BI1" t="str">
            <v>SpellEpiCount</v>
          </cell>
          <cell r="BJ1" t="str">
            <v>SpellLoS</v>
          </cell>
        </row>
        <row r="2">
          <cell r="A2">
            <v>420279</v>
          </cell>
          <cell r="C2" t="str">
            <v>Non CF</v>
          </cell>
          <cell r="D2" t="str">
            <v>C3550443</v>
          </cell>
          <cell r="E2">
            <v>320</v>
          </cell>
          <cell r="F2">
            <v>38373</v>
          </cell>
          <cell r="G2">
            <v>65</v>
          </cell>
          <cell r="H2">
            <v>14</v>
          </cell>
          <cell r="I2">
            <v>2</v>
          </cell>
          <cell r="J2">
            <v>1</v>
          </cell>
          <cell r="K2">
            <v>0</v>
          </cell>
          <cell r="M2" t="str">
            <v>Z450</v>
          </cell>
          <cell r="AM2" t="str">
            <v>5HG00</v>
          </cell>
          <cell r="AN2" t="str">
            <v>5HG</v>
          </cell>
          <cell r="AO2">
            <v>38373</v>
          </cell>
          <cell r="AP2">
            <v>38373</v>
          </cell>
          <cell r="AQ2">
            <v>1</v>
          </cell>
          <cell r="AR2">
            <v>1</v>
          </cell>
          <cell r="AS2">
            <v>320</v>
          </cell>
          <cell r="AU2">
            <v>28</v>
          </cell>
          <cell r="AV2" t="str">
            <v>Non Elective</v>
          </cell>
          <cell r="AW2">
            <v>0</v>
          </cell>
          <cell r="AX2">
            <v>160619</v>
          </cell>
          <cell r="AY2">
            <v>38373</v>
          </cell>
          <cell r="AZ2" t="str">
            <v>P92031</v>
          </cell>
          <cell r="BA2" t="str">
            <v>E37</v>
          </cell>
          <cell r="BB2" t="str">
            <v>Other Cardiac Diagnoses</v>
          </cell>
          <cell r="BD2">
            <v>0</v>
          </cell>
          <cell r="BE2">
            <v>3.5</v>
          </cell>
          <cell r="BF2" t="str">
            <v>PBC0121X</v>
          </cell>
          <cell r="BG2">
            <v>99</v>
          </cell>
          <cell r="BH2">
            <v>38373</v>
          </cell>
          <cell r="BI2">
            <v>1</v>
          </cell>
          <cell r="BJ2">
            <v>0</v>
          </cell>
        </row>
        <row r="3">
          <cell r="A3">
            <v>420279</v>
          </cell>
          <cell r="C3" t="str">
            <v>Non CF</v>
          </cell>
          <cell r="D3" t="str">
            <v>C3550443</v>
          </cell>
          <cell r="E3">
            <v>320</v>
          </cell>
          <cell r="F3">
            <v>38271</v>
          </cell>
          <cell r="G3">
            <v>64</v>
          </cell>
          <cell r="H3">
            <v>14</v>
          </cell>
          <cell r="I3">
            <v>2</v>
          </cell>
          <cell r="J3">
            <v>1</v>
          </cell>
          <cell r="K3">
            <v>10</v>
          </cell>
          <cell r="M3" t="str">
            <v>I48X</v>
          </cell>
          <cell r="O3" t="str">
            <v>E109</v>
          </cell>
          <cell r="P3" t="str">
            <v>E780</v>
          </cell>
          <cell r="Q3" t="str">
            <v>Z951</v>
          </cell>
          <cell r="R3" t="str">
            <v>Z952</v>
          </cell>
          <cell r="S3" t="str">
            <v>Z953</v>
          </cell>
          <cell r="T3" t="str">
            <v>Z886</v>
          </cell>
          <cell r="U3" t="str">
            <v>Z867</v>
          </cell>
          <cell r="V3" t="str">
            <v>Z921</v>
          </cell>
          <cell r="AA3" t="str">
            <v>K6010</v>
          </cell>
          <cell r="AM3" t="str">
            <v>5HG00</v>
          </cell>
          <cell r="AN3" t="str">
            <v>5HG</v>
          </cell>
          <cell r="AO3">
            <v>38271</v>
          </cell>
          <cell r="AP3">
            <v>38281</v>
          </cell>
          <cell r="AQ3">
            <v>1</v>
          </cell>
          <cell r="AR3">
            <v>1</v>
          </cell>
          <cell r="AS3">
            <v>320</v>
          </cell>
          <cell r="AU3">
            <v>11</v>
          </cell>
          <cell r="AV3" t="str">
            <v>Elective</v>
          </cell>
          <cell r="AW3">
            <v>10</v>
          </cell>
          <cell r="AX3">
            <v>155331</v>
          </cell>
          <cell r="AY3">
            <v>38281</v>
          </cell>
          <cell r="AZ3" t="str">
            <v>P92031</v>
          </cell>
          <cell r="BA3" t="str">
            <v>E08</v>
          </cell>
          <cell r="BB3" t="str">
            <v>Pacemaker Implant except for AMI, Heart Failure or Shock</v>
          </cell>
          <cell r="BC3" t="str">
            <v>K601</v>
          </cell>
          <cell r="BD3">
            <v>10</v>
          </cell>
          <cell r="BE3">
            <v>3.5</v>
          </cell>
          <cell r="BF3" t="str">
            <v>PBC0110X</v>
          </cell>
          <cell r="BG3">
            <v>99</v>
          </cell>
          <cell r="BH3">
            <v>38281</v>
          </cell>
          <cell r="BI3">
            <v>1</v>
          </cell>
          <cell r="BJ3">
            <v>10</v>
          </cell>
        </row>
        <row r="4">
          <cell r="A4">
            <v>423933</v>
          </cell>
          <cell r="C4" t="str">
            <v>Non CF</v>
          </cell>
          <cell r="D4" t="str">
            <v>C3283699</v>
          </cell>
          <cell r="E4">
            <v>170</v>
          </cell>
          <cell r="F4">
            <v>38068</v>
          </cell>
          <cell r="G4">
            <v>74</v>
          </cell>
          <cell r="H4">
            <v>27</v>
          </cell>
          <cell r="I4">
            <v>2</v>
          </cell>
          <cell r="J4">
            <v>1</v>
          </cell>
          <cell r="K4">
            <v>38</v>
          </cell>
          <cell r="M4" t="str">
            <v>I050</v>
          </cell>
          <cell r="O4" t="str">
            <v>I251</v>
          </cell>
          <cell r="P4" t="str">
            <v>J958</v>
          </cell>
          <cell r="Q4" t="str">
            <v>T814</v>
          </cell>
          <cell r="R4" t="str">
            <v>I48X</v>
          </cell>
          <cell r="S4" t="str">
            <v>M8199</v>
          </cell>
          <cell r="T4" t="str">
            <v>Z921</v>
          </cell>
          <cell r="U4" t="str">
            <v>Z720</v>
          </cell>
          <cell r="AA4" t="str">
            <v>K2520</v>
          </cell>
          <cell r="AB4" t="str">
            <v>K453</v>
          </cell>
          <cell r="AC4" t="str">
            <v>W2820</v>
          </cell>
          <cell r="AD4" t="str">
            <v>Z742</v>
          </cell>
          <cell r="AM4" t="str">
            <v>5H200</v>
          </cell>
          <cell r="AN4" t="str">
            <v>5H2</v>
          </cell>
          <cell r="AO4">
            <v>38068</v>
          </cell>
          <cell r="AP4">
            <v>38117</v>
          </cell>
          <cell r="AQ4">
            <v>1</v>
          </cell>
          <cell r="AR4">
            <v>1</v>
          </cell>
          <cell r="AS4">
            <v>170</v>
          </cell>
          <cell r="AU4">
            <v>11</v>
          </cell>
          <cell r="AV4" t="str">
            <v>Elective</v>
          </cell>
          <cell r="AW4">
            <v>49</v>
          </cell>
          <cell r="AX4">
            <v>146440</v>
          </cell>
          <cell r="AY4">
            <v>38117</v>
          </cell>
          <cell r="AZ4" t="str">
            <v>N85056</v>
          </cell>
          <cell r="BA4" t="str">
            <v>E03</v>
          </cell>
          <cell r="BB4" t="str">
            <v>Cardiac Valve Procedures</v>
          </cell>
          <cell r="BC4" t="str">
            <v>K252</v>
          </cell>
          <cell r="BD4">
            <v>38</v>
          </cell>
          <cell r="BE4">
            <v>3.5</v>
          </cell>
          <cell r="BF4" t="str">
            <v>PBC0110X</v>
          </cell>
          <cell r="BG4">
            <v>99</v>
          </cell>
          <cell r="BH4">
            <v>38117</v>
          </cell>
          <cell r="BI4">
            <v>1</v>
          </cell>
          <cell r="BJ4">
            <v>38</v>
          </cell>
        </row>
        <row r="5">
          <cell r="A5">
            <v>423933</v>
          </cell>
          <cell r="C5" t="str">
            <v>Non CF</v>
          </cell>
          <cell r="D5" t="str">
            <v>C3283699</v>
          </cell>
          <cell r="E5">
            <v>170</v>
          </cell>
          <cell r="F5">
            <v>38316</v>
          </cell>
          <cell r="G5">
            <v>74</v>
          </cell>
          <cell r="H5">
            <v>3</v>
          </cell>
          <cell r="I5">
            <v>2</v>
          </cell>
          <cell r="J5">
            <v>1</v>
          </cell>
          <cell r="K5">
            <v>0</v>
          </cell>
          <cell r="M5" t="str">
            <v>Z480</v>
          </cell>
          <cell r="O5" t="str">
            <v>Z951</v>
          </cell>
          <cell r="P5" t="str">
            <v>Z953</v>
          </cell>
          <cell r="Q5" t="str">
            <v>Z921</v>
          </cell>
          <cell r="R5" t="str">
            <v>Z867</v>
          </cell>
          <cell r="S5" t="str">
            <v>Z824</v>
          </cell>
          <cell r="T5" t="str">
            <v>Z602</v>
          </cell>
          <cell r="AA5" t="str">
            <v>T0540</v>
          </cell>
          <cell r="AM5" t="str">
            <v>5H200</v>
          </cell>
          <cell r="AN5" t="str">
            <v>5H2</v>
          </cell>
          <cell r="AO5">
            <v>38316</v>
          </cell>
          <cell r="AP5">
            <v>38316</v>
          </cell>
          <cell r="AQ5">
            <v>1</v>
          </cell>
          <cell r="AR5">
            <v>1</v>
          </cell>
          <cell r="AS5">
            <v>170</v>
          </cell>
          <cell r="AU5">
            <v>13</v>
          </cell>
          <cell r="AV5" t="str">
            <v>Daycase</v>
          </cell>
          <cell r="AW5">
            <v>0</v>
          </cell>
          <cell r="AX5">
            <v>157868</v>
          </cell>
          <cell r="AY5">
            <v>38316</v>
          </cell>
          <cell r="AZ5" t="str">
            <v>N85056</v>
          </cell>
          <cell r="BA5" t="str">
            <v>D06</v>
          </cell>
          <cell r="BB5" t="str">
            <v>Minor Thoracic Procedures</v>
          </cell>
          <cell r="BC5" t="str">
            <v>T054</v>
          </cell>
          <cell r="BD5">
            <v>0</v>
          </cell>
          <cell r="BE5">
            <v>3.5</v>
          </cell>
          <cell r="BF5" t="str">
            <v>PBC0121X</v>
          </cell>
          <cell r="BG5">
            <v>99</v>
          </cell>
          <cell r="BH5">
            <v>38316</v>
          </cell>
          <cell r="BI5">
            <v>1</v>
          </cell>
          <cell r="BJ5">
            <v>0</v>
          </cell>
        </row>
        <row r="6">
          <cell r="A6">
            <v>426285</v>
          </cell>
          <cell r="C6" t="str">
            <v>Non CF</v>
          </cell>
          <cell r="D6" t="str">
            <v>C3495711</v>
          </cell>
          <cell r="E6">
            <v>320</v>
          </cell>
          <cell r="F6">
            <v>38207</v>
          </cell>
          <cell r="G6">
            <v>68</v>
          </cell>
          <cell r="H6">
            <v>14</v>
          </cell>
          <cell r="I6">
            <v>2</v>
          </cell>
          <cell r="J6">
            <v>1</v>
          </cell>
          <cell r="K6">
            <v>8</v>
          </cell>
          <cell r="M6" t="str">
            <v>I48X</v>
          </cell>
          <cell r="O6" t="str">
            <v>I10X</v>
          </cell>
          <cell r="P6" t="str">
            <v>E780</v>
          </cell>
          <cell r="Q6" t="str">
            <v>Z954</v>
          </cell>
          <cell r="R6" t="str">
            <v>Z824</v>
          </cell>
          <cell r="S6" t="str">
            <v>T810</v>
          </cell>
          <cell r="T6" t="str">
            <v>Y831</v>
          </cell>
          <cell r="AA6" t="str">
            <v>K6010</v>
          </cell>
          <cell r="AM6" t="str">
            <v>5HG00</v>
          </cell>
          <cell r="AN6" t="str">
            <v>5HG</v>
          </cell>
          <cell r="AO6">
            <v>38207</v>
          </cell>
          <cell r="AP6">
            <v>38215</v>
          </cell>
          <cell r="AQ6">
            <v>1</v>
          </cell>
          <cell r="AR6">
            <v>1</v>
          </cell>
          <cell r="AS6">
            <v>320</v>
          </cell>
          <cell r="AU6">
            <v>11</v>
          </cell>
          <cell r="AV6" t="str">
            <v>Elective</v>
          </cell>
          <cell r="AW6">
            <v>8</v>
          </cell>
          <cell r="AX6">
            <v>151645</v>
          </cell>
          <cell r="AY6">
            <v>38215</v>
          </cell>
          <cell r="AZ6" t="str">
            <v>P92035</v>
          </cell>
          <cell r="BA6" t="str">
            <v>E08</v>
          </cell>
          <cell r="BB6" t="str">
            <v>Pacemaker Implant except for AMI, Heart Failure or Shock</v>
          </cell>
          <cell r="BC6" t="str">
            <v>K601</v>
          </cell>
          <cell r="BD6">
            <v>8</v>
          </cell>
          <cell r="BE6">
            <v>3.5</v>
          </cell>
          <cell r="BF6" t="str">
            <v>PBC0110X</v>
          </cell>
          <cell r="BG6">
            <v>99</v>
          </cell>
          <cell r="BH6">
            <v>38215</v>
          </cell>
          <cell r="BI6">
            <v>1</v>
          </cell>
          <cell r="BJ6">
            <v>8</v>
          </cell>
        </row>
        <row r="7">
          <cell r="A7">
            <v>429027</v>
          </cell>
          <cell r="C7" t="str">
            <v>Non CF</v>
          </cell>
          <cell r="D7" t="str">
            <v>C2235080</v>
          </cell>
          <cell r="E7">
            <v>320</v>
          </cell>
          <cell r="F7">
            <v>38148</v>
          </cell>
          <cell r="G7">
            <v>65</v>
          </cell>
          <cell r="H7">
            <v>11</v>
          </cell>
          <cell r="I7">
            <v>2</v>
          </cell>
          <cell r="J7">
            <v>1</v>
          </cell>
          <cell r="K7">
            <v>0</v>
          </cell>
          <cell r="M7" t="str">
            <v>I209</v>
          </cell>
          <cell r="O7" t="str">
            <v>I48X</v>
          </cell>
          <cell r="P7" t="str">
            <v>J449</v>
          </cell>
          <cell r="Q7" t="str">
            <v>K409</v>
          </cell>
          <cell r="R7" t="str">
            <v>K589</v>
          </cell>
          <cell r="S7" t="str">
            <v>Z951</v>
          </cell>
          <cell r="T7" t="str">
            <v>Z954</v>
          </cell>
          <cell r="U7" t="str">
            <v>Z867</v>
          </cell>
          <cell r="AM7" t="str">
            <v>5HA00</v>
          </cell>
          <cell r="AN7" t="str">
            <v>5HA</v>
          </cell>
          <cell r="AO7">
            <v>38148</v>
          </cell>
          <cell r="AP7">
            <v>38148</v>
          </cell>
          <cell r="AQ7">
            <v>1</v>
          </cell>
          <cell r="AR7">
            <v>1</v>
          </cell>
          <cell r="AS7">
            <v>320</v>
          </cell>
          <cell r="AU7">
            <v>13</v>
          </cell>
          <cell r="AV7" t="str">
            <v>Daycase</v>
          </cell>
          <cell r="AW7">
            <v>0</v>
          </cell>
          <cell r="AX7">
            <v>150701</v>
          </cell>
          <cell r="AY7">
            <v>38148</v>
          </cell>
          <cell r="AZ7" t="str">
            <v>N82041</v>
          </cell>
          <cell r="BA7" t="str">
            <v>E22</v>
          </cell>
          <cell r="BB7" t="str">
            <v>Ischaemic Heart Disease without intervention &gt;69 or w cc</v>
          </cell>
          <cell r="BD7">
            <v>0</v>
          </cell>
          <cell r="BE7">
            <v>3.5</v>
          </cell>
          <cell r="BF7" t="str">
            <v>PBC0110A</v>
          </cell>
          <cell r="BG7">
            <v>99</v>
          </cell>
          <cell r="BH7">
            <v>38148</v>
          </cell>
          <cell r="BI7">
            <v>1</v>
          </cell>
          <cell r="BJ7">
            <v>0</v>
          </cell>
        </row>
        <row r="8">
          <cell r="A8">
            <v>429027</v>
          </cell>
          <cell r="C8" t="str">
            <v>Non CF</v>
          </cell>
          <cell r="D8" t="str">
            <v>C2439097</v>
          </cell>
          <cell r="E8">
            <v>340</v>
          </cell>
          <cell r="F8">
            <v>38329</v>
          </cell>
          <cell r="G8">
            <v>65</v>
          </cell>
          <cell r="H8">
            <v>21</v>
          </cell>
          <cell r="I8">
            <v>2</v>
          </cell>
          <cell r="J8">
            <v>1</v>
          </cell>
          <cell r="K8">
            <v>9</v>
          </cell>
          <cell r="M8" t="str">
            <v>J449</v>
          </cell>
          <cell r="O8" t="str">
            <v>I209</v>
          </cell>
          <cell r="P8" t="str">
            <v>I48X</v>
          </cell>
          <cell r="Q8" t="str">
            <v>I719</v>
          </cell>
          <cell r="R8" t="str">
            <v>K409</v>
          </cell>
          <cell r="S8" t="str">
            <v>K589</v>
          </cell>
          <cell r="T8" t="str">
            <v>Z951</v>
          </cell>
          <cell r="U8" t="str">
            <v>Z952</v>
          </cell>
          <cell r="V8" t="str">
            <v>Z867</v>
          </cell>
          <cell r="AM8" t="str">
            <v>5HA00</v>
          </cell>
          <cell r="AN8" t="str">
            <v>5HA</v>
          </cell>
          <cell r="AO8">
            <v>38329</v>
          </cell>
          <cell r="AP8">
            <v>38338</v>
          </cell>
          <cell r="AQ8">
            <v>1</v>
          </cell>
          <cell r="AR8">
            <v>1</v>
          </cell>
          <cell r="AS8">
            <v>340</v>
          </cell>
          <cell r="AU8">
            <v>28</v>
          </cell>
          <cell r="AV8" t="str">
            <v>Non Elective</v>
          </cell>
          <cell r="AW8">
            <v>9</v>
          </cell>
          <cell r="AX8">
            <v>158621</v>
          </cell>
          <cell r="AY8">
            <v>38338</v>
          </cell>
          <cell r="AZ8" t="str">
            <v>N82041</v>
          </cell>
          <cell r="BA8" t="str">
            <v>D39</v>
          </cell>
          <cell r="BB8" t="str">
            <v>Chronic Obstructive Pulmonary Disease or Bronchitis w cc</v>
          </cell>
          <cell r="BD8">
            <v>9</v>
          </cell>
          <cell r="BE8">
            <v>3.5</v>
          </cell>
          <cell r="BF8" t="str">
            <v>PBC0111X</v>
          </cell>
          <cell r="BG8">
            <v>99</v>
          </cell>
          <cell r="BH8">
            <v>38338</v>
          </cell>
          <cell r="BI8">
            <v>1</v>
          </cell>
          <cell r="BJ8">
            <v>9</v>
          </cell>
        </row>
        <row r="9">
          <cell r="A9">
            <v>429843</v>
          </cell>
          <cell r="C9" t="str">
            <v>Non CF</v>
          </cell>
          <cell r="D9" t="str">
            <v>C3495711</v>
          </cell>
          <cell r="E9">
            <v>320</v>
          </cell>
          <cell r="F9">
            <v>38120</v>
          </cell>
          <cell r="G9">
            <v>70</v>
          </cell>
          <cell r="H9">
            <v>24</v>
          </cell>
          <cell r="I9">
            <v>2</v>
          </cell>
          <cell r="J9">
            <v>1</v>
          </cell>
          <cell r="K9">
            <v>6</v>
          </cell>
          <cell r="M9" t="str">
            <v>I500</v>
          </cell>
          <cell r="O9" t="str">
            <v>I270</v>
          </cell>
          <cell r="P9" t="str">
            <v>I48X</v>
          </cell>
          <cell r="Q9" t="str">
            <v>Z952</v>
          </cell>
          <cell r="R9" t="str">
            <v>Z921</v>
          </cell>
          <cell r="AM9" t="str">
            <v>5HC00</v>
          </cell>
          <cell r="AN9" t="str">
            <v>5HA</v>
          </cell>
          <cell r="AO9">
            <v>38120</v>
          </cell>
          <cell r="AP9">
            <v>38126</v>
          </cell>
          <cell r="AQ9">
            <v>1</v>
          </cell>
          <cell r="AR9">
            <v>1</v>
          </cell>
          <cell r="AS9">
            <v>320</v>
          </cell>
          <cell r="AU9">
            <v>28</v>
          </cell>
          <cell r="AV9" t="str">
            <v>Non Elective</v>
          </cell>
          <cell r="AW9">
            <v>6</v>
          </cell>
          <cell r="AX9">
            <v>149584</v>
          </cell>
          <cell r="AY9">
            <v>38126</v>
          </cell>
          <cell r="AZ9" t="str">
            <v>N82641</v>
          </cell>
          <cell r="BA9" t="str">
            <v>E18</v>
          </cell>
          <cell r="BB9" t="str">
            <v>Heart Failure or Shock &gt;69 or w cc</v>
          </cell>
          <cell r="BD9">
            <v>6</v>
          </cell>
          <cell r="BE9">
            <v>3.5</v>
          </cell>
          <cell r="BF9" t="str">
            <v>PBC0110X</v>
          </cell>
          <cell r="BG9">
            <v>99</v>
          </cell>
          <cell r="BH9">
            <v>38126</v>
          </cell>
          <cell r="BI9">
            <v>1</v>
          </cell>
          <cell r="BJ9">
            <v>6</v>
          </cell>
        </row>
        <row r="10">
          <cell r="A10">
            <v>431879</v>
          </cell>
          <cell r="C10" t="str">
            <v>Non CF</v>
          </cell>
          <cell r="D10" t="str">
            <v>C3495711</v>
          </cell>
          <cell r="E10">
            <v>320</v>
          </cell>
          <cell r="F10">
            <v>38124</v>
          </cell>
          <cell r="G10">
            <v>76</v>
          </cell>
          <cell r="H10">
            <v>6</v>
          </cell>
          <cell r="I10">
            <v>2</v>
          </cell>
          <cell r="J10">
            <v>1</v>
          </cell>
          <cell r="K10">
            <v>10</v>
          </cell>
          <cell r="M10" t="str">
            <v>T821</v>
          </cell>
          <cell r="O10" t="str">
            <v>Z952</v>
          </cell>
          <cell r="P10" t="str">
            <v>R040</v>
          </cell>
          <cell r="AA10" t="str">
            <v>K6030</v>
          </cell>
          <cell r="AM10" t="str">
            <v>5M500</v>
          </cell>
          <cell r="AN10" t="str">
            <v>5G9</v>
          </cell>
          <cell r="AO10">
            <v>38124</v>
          </cell>
          <cell r="AP10">
            <v>38134</v>
          </cell>
          <cell r="AQ10">
            <v>1</v>
          </cell>
          <cell r="AR10">
            <v>1</v>
          </cell>
          <cell r="AS10">
            <v>320</v>
          </cell>
          <cell r="AU10">
            <v>11</v>
          </cell>
          <cell r="AV10" t="str">
            <v>Elective</v>
          </cell>
          <cell r="AW10">
            <v>10</v>
          </cell>
          <cell r="AX10">
            <v>149352</v>
          </cell>
          <cell r="AY10">
            <v>38134</v>
          </cell>
          <cell r="AZ10" t="str">
            <v>N82053</v>
          </cell>
          <cell r="BA10" t="str">
            <v>E09</v>
          </cell>
          <cell r="BB10" t="str">
            <v>Cardiac Pacemaker Replacement/Revision</v>
          </cell>
          <cell r="BC10" t="str">
            <v>K603</v>
          </cell>
          <cell r="BD10">
            <v>10</v>
          </cell>
          <cell r="BE10">
            <v>3.5</v>
          </cell>
          <cell r="BF10" t="str">
            <v>PBC0120X</v>
          </cell>
          <cell r="BG10">
            <v>99</v>
          </cell>
          <cell r="BH10">
            <v>38134</v>
          </cell>
          <cell r="BI10">
            <v>1</v>
          </cell>
          <cell r="BJ10">
            <v>10</v>
          </cell>
        </row>
        <row r="11">
          <cell r="A11">
            <v>434112</v>
          </cell>
          <cell r="C11" t="str">
            <v>Non CF</v>
          </cell>
          <cell r="D11" t="str">
            <v>C2599638</v>
          </cell>
          <cell r="E11">
            <v>320</v>
          </cell>
          <cell r="F11">
            <v>38208</v>
          </cell>
          <cell r="G11">
            <v>71</v>
          </cell>
          <cell r="H11">
            <v>16</v>
          </cell>
          <cell r="I11">
            <v>1</v>
          </cell>
          <cell r="J11">
            <v>1</v>
          </cell>
          <cell r="K11">
            <v>0</v>
          </cell>
          <cell r="M11" t="str">
            <v>T828</v>
          </cell>
          <cell r="O11" t="str">
            <v>I209</v>
          </cell>
          <cell r="P11" t="str">
            <v>E119</v>
          </cell>
          <cell r="Q11" t="str">
            <v>I10X</v>
          </cell>
          <cell r="R11" t="str">
            <v>E780</v>
          </cell>
          <cell r="S11" t="str">
            <v>Z966</v>
          </cell>
          <cell r="T11" t="str">
            <v>M1399</v>
          </cell>
          <cell r="AA11" t="str">
            <v>K6340</v>
          </cell>
          <cell r="AM11" t="str">
            <v>5J100</v>
          </cell>
          <cell r="AN11" t="str">
            <v>5J1</v>
          </cell>
          <cell r="AO11">
            <v>38208</v>
          </cell>
          <cell r="AP11">
            <v>38208</v>
          </cell>
          <cell r="AQ11">
            <v>1</v>
          </cell>
          <cell r="AR11">
            <v>1</v>
          </cell>
          <cell r="AS11">
            <v>320</v>
          </cell>
          <cell r="AU11">
            <v>11</v>
          </cell>
          <cell r="AV11" t="str">
            <v>Daycase</v>
          </cell>
          <cell r="AW11">
            <v>0</v>
          </cell>
          <cell r="AX11">
            <v>151491</v>
          </cell>
          <cell r="AY11">
            <v>38208</v>
          </cell>
          <cell r="AZ11" t="str">
            <v>N81057</v>
          </cell>
          <cell r="BA11" t="str">
            <v>E14</v>
          </cell>
          <cell r="BB11" t="str">
            <v>Cardiac Catheterisation and Angiography without complications</v>
          </cell>
          <cell r="BC11" t="str">
            <v>K634</v>
          </cell>
          <cell r="BD11">
            <v>0</v>
          </cell>
          <cell r="BE11">
            <v>3.5</v>
          </cell>
          <cell r="BF11" t="str">
            <v>PBC0120X</v>
          </cell>
          <cell r="BG11">
            <v>99</v>
          </cell>
          <cell r="BH11">
            <v>38208</v>
          </cell>
          <cell r="BI11">
            <v>1</v>
          </cell>
          <cell r="BJ11">
            <v>0</v>
          </cell>
        </row>
        <row r="12">
          <cell r="A12">
            <v>435224</v>
          </cell>
          <cell r="C12" t="str">
            <v>Non CF</v>
          </cell>
          <cell r="D12" t="str">
            <v>C3495711</v>
          </cell>
          <cell r="E12">
            <v>320</v>
          </cell>
          <cell r="F12">
            <v>38243</v>
          </cell>
          <cell r="G12">
            <v>92</v>
          </cell>
          <cell r="H12">
            <v>6</v>
          </cell>
          <cell r="I12">
            <v>1</v>
          </cell>
          <cell r="J12">
            <v>4</v>
          </cell>
          <cell r="K12">
            <v>29</v>
          </cell>
          <cell r="M12" t="str">
            <v>J180</v>
          </cell>
          <cell r="O12" t="str">
            <v>J22X</v>
          </cell>
          <cell r="P12" t="str">
            <v>T821</v>
          </cell>
          <cell r="Q12" t="str">
            <v>T828</v>
          </cell>
          <cell r="R12" t="str">
            <v>K593</v>
          </cell>
          <cell r="S12" t="str">
            <v>R33X</v>
          </cell>
          <cell r="T12" t="str">
            <v>N19X</v>
          </cell>
          <cell r="U12" t="str">
            <v>E835</v>
          </cell>
          <cell r="V12" t="str">
            <v>I501</v>
          </cell>
          <cell r="W12" t="str">
            <v>R090</v>
          </cell>
          <cell r="X12" t="str">
            <v>N508</v>
          </cell>
          <cell r="Y12" t="str">
            <v>Y848</v>
          </cell>
          <cell r="Z12" t="str">
            <v>C61X</v>
          </cell>
          <cell r="AA12" t="str">
            <v>K6040</v>
          </cell>
          <cell r="AB12" t="str">
            <v>K608</v>
          </cell>
          <cell r="AC12" t="str">
            <v>K6030</v>
          </cell>
          <cell r="AD12" t="str">
            <v>K618</v>
          </cell>
          <cell r="AM12" t="str">
            <v>5HC00</v>
          </cell>
          <cell r="AN12" t="str">
            <v>5HC</v>
          </cell>
          <cell r="AO12">
            <v>38243</v>
          </cell>
          <cell r="AP12">
            <v>38278</v>
          </cell>
          <cell r="AQ12">
            <v>1</v>
          </cell>
          <cell r="AR12">
            <v>1</v>
          </cell>
          <cell r="AS12">
            <v>320</v>
          </cell>
          <cell r="AU12">
            <v>13</v>
          </cell>
          <cell r="AV12" t="str">
            <v>Elective</v>
          </cell>
          <cell r="AW12">
            <v>35</v>
          </cell>
          <cell r="AX12">
            <v>154461</v>
          </cell>
          <cell r="AY12">
            <v>38278</v>
          </cell>
          <cell r="AZ12" t="str">
            <v>N82066</v>
          </cell>
          <cell r="BA12" t="str">
            <v>E09</v>
          </cell>
          <cell r="BB12" t="str">
            <v>Cardiac Pacemaker Replacement/Revision</v>
          </cell>
          <cell r="BC12" t="str">
            <v>K604</v>
          </cell>
          <cell r="BD12">
            <v>29</v>
          </cell>
          <cell r="BE12">
            <v>3.5</v>
          </cell>
          <cell r="BF12" t="str">
            <v>PBC0111X</v>
          </cell>
          <cell r="BG12">
            <v>13</v>
          </cell>
          <cell r="BH12">
            <v>38278</v>
          </cell>
          <cell r="BI12">
            <v>1</v>
          </cell>
          <cell r="BJ12">
            <v>29</v>
          </cell>
        </row>
        <row r="13">
          <cell r="A13">
            <v>436066</v>
          </cell>
          <cell r="C13" t="str">
            <v>Non CF</v>
          </cell>
          <cell r="D13" t="str">
            <v>C3091722</v>
          </cell>
          <cell r="E13">
            <v>320</v>
          </cell>
          <cell r="F13">
            <v>38254</v>
          </cell>
          <cell r="G13">
            <v>58</v>
          </cell>
          <cell r="H13">
            <v>16</v>
          </cell>
          <cell r="I13">
            <v>2</v>
          </cell>
          <cell r="J13">
            <v>1</v>
          </cell>
          <cell r="K13">
            <v>0</v>
          </cell>
          <cell r="M13" t="str">
            <v>I351</v>
          </cell>
          <cell r="O13" t="str">
            <v>I209</v>
          </cell>
          <cell r="P13" t="str">
            <v>I48X</v>
          </cell>
          <cell r="Q13" t="str">
            <v>Z921</v>
          </cell>
          <cell r="R13" t="str">
            <v>Z866</v>
          </cell>
          <cell r="AA13" t="str">
            <v>K6340</v>
          </cell>
          <cell r="AM13" t="str">
            <v>6B400</v>
          </cell>
          <cell r="AN13" t="str">
            <v>6B4</v>
          </cell>
          <cell r="AO13">
            <v>38254</v>
          </cell>
          <cell r="AP13">
            <v>38254</v>
          </cell>
          <cell r="AQ13">
            <v>1</v>
          </cell>
          <cell r="AR13">
            <v>1</v>
          </cell>
          <cell r="AS13">
            <v>320</v>
          </cell>
          <cell r="AU13">
            <v>11</v>
          </cell>
          <cell r="AV13" t="str">
            <v>Daycase</v>
          </cell>
          <cell r="AW13">
            <v>0</v>
          </cell>
          <cell r="AX13">
            <v>152326</v>
          </cell>
          <cell r="AY13">
            <v>38254</v>
          </cell>
          <cell r="AZ13" t="str">
            <v>W91062</v>
          </cell>
          <cell r="BA13" t="str">
            <v>E14</v>
          </cell>
          <cell r="BB13" t="str">
            <v>Cardiac Catheterisation and Angiography without complications</v>
          </cell>
          <cell r="BC13" t="str">
            <v>K634</v>
          </cell>
          <cell r="BD13">
            <v>0</v>
          </cell>
          <cell r="BE13">
            <v>3.5</v>
          </cell>
          <cell r="BF13" t="str">
            <v>PBC0110X</v>
          </cell>
          <cell r="BG13">
            <v>99</v>
          </cell>
          <cell r="BH13">
            <v>38254</v>
          </cell>
          <cell r="BI13">
            <v>1</v>
          </cell>
          <cell r="BJ13">
            <v>0</v>
          </cell>
        </row>
        <row r="14">
          <cell r="A14">
            <v>436652</v>
          </cell>
          <cell r="C14" t="str">
            <v>Non CF</v>
          </cell>
          <cell r="D14" t="str">
            <v>C0469687</v>
          </cell>
          <cell r="E14">
            <v>140</v>
          </cell>
          <cell r="F14">
            <v>38329</v>
          </cell>
          <cell r="G14">
            <v>62</v>
          </cell>
          <cell r="H14">
            <v>3</v>
          </cell>
          <cell r="I14">
            <v>1</v>
          </cell>
          <cell r="J14">
            <v>1</v>
          </cell>
          <cell r="K14">
            <v>0</v>
          </cell>
          <cell r="M14" t="str">
            <v>K036</v>
          </cell>
          <cell r="AB14" t="str">
            <v>F164</v>
          </cell>
          <cell r="AM14" t="str">
            <v>5J300</v>
          </cell>
          <cell r="AN14" t="str">
            <v>5J3</v>
          </cell>
          <cell r="AO14">
            <v>38329</v>
          </cell>
          <cell r="AP14">
            <v>38329</v>
          </cell>
          <cell r="AQ14">
            <v>1</v>
          </cell>
          <cell r="AR14">
            <v>1</v>
          </cell>
          <cell r="AS14">
            <v>140</v>
          </cell>
          <cell r="AU14">
            <v>13</v>
          </cell>
          <cell r="AV14" t="str">
            <v>Daycase</v>
          </cell>
          <cell r="AW14">
            <v>0</v>
          </cell>
          <cell r="AX14">
            <v>156929</v>
          </cell>
          <cell r="AY14">
            <v>38329</v>
          </cell>
          <cell r="AZ14" t="str">
            <v>N83021</v>
          </cell>
          <cell r="BA14" t="str">
            <v>C04</v>
          </cell>
          <cell r="BB14" t="str">
            <v>Minor Mouth or Throat Procedures</v>
          </cell>
          <cell r="BC14" t="str">
            <v>F164</v>
          </cell>
          <cell r="BD14">
            <v>0</v>
          </cell>
          <cell r="BE14">
            <v>3.5</v>
          </cell>
          <cell r="BF14" t="str">
            <v>PBC0112X</v>
          </cell>
          <cell r="BG14">
            <v>99</v>
          </cell>
          <cell r="BH14">
            <v>38329</v>
          </cell>
          <cell r="BI14">
            <v>1</v>
          </cell>
          <cell r="BJ14">
            <v>0</v>
          </cell>
        </row>
        <row r="15">
          <cell r="A15">
            <v>438031</v>
          </cell>
          <cell r="C15" t="str">
            <v>Non CF</v>
          </cell>
          <cell r="D15" t="str">
            <v>C3495711</v>
          </cell>
          <cell r="E15">
            <v>320</v>
          </cell>
          <cell r="F15">
            <v>38368</v>
          </cell>
          <cell r="G15">
            <v>52</v>
          </cell>
          <cell r="H15">
            <v>2</v>
          </cell>
          <cell r="I15">
            <v>2</v>
          </cell>
          <cell r="J15">
            <v>1</v>
          </cell>
          <cell r="K15">
            <v>25</v>
          </cell>
          <cell r="M15" t="str">
            <v>R042</v>
          </cell>
          <cell r="O15" t="str">
            <v>I099</v>
          </cell>
          <cell r="P15" t="str">
            <v>I500</v>
          </cell>
          <cell r="Q15" t="str">
            <v>I48X</v>
          </cell>
          <cell r="R15" t="str">
            <v>J459</v>
          </cell>
          <cell r="S15" t="str">
            <v>K589</v>
          </cell>
          <cell r="T15" t="str">
            <v>M1399</v>
          </cell>
          <cell r="U15" t="str">
            <v>Z950</v>
          </cell>
          <cell r="V15" t="str">
            <v>Z952</v>
          </cell>
          <cell r="W15" t="str">
            <v>Z955</v>
          </cell>
          <cell r="X15" t="str">
            <v>Z880</v>
          </cell>
          <cell r="Y15" t="str">
            <v>Z881</v>
          </cell>
          <cell r="Z15" t="str">
            <v>Z864</v>
          </cell>
          <cell r="AA15" t="str">
            <v>E5190</v>
          </cell>
          <cell r="AB15" t="str">
            <v>E499</v>
          </cell>
          <cell r="AC15" t="str">
            <v>G169</v>
          </cell>
          <cell r="AD15" t="str">
            <v>K6340</v>
          </cell>
          <cell r="AM15" t="str">
            <v>5HA00</v>
          </cell>
          <cell r="AN15" t="str">
            <v>5HA</v>
          </cell>
          <cell r="AO15">
            <v>38368</v>
          </cell>
          <cell r="AP15">
            <v>38405</v>
          </cell>
          <cell r="AQ15">
            <v>1</v>
          </cell>
          <cell r="AR15">
            <v>1</v>
          </cell>
          <cell r="AS15">
            <v>320</v>
          </cell>
          <cell r="AU15">
            <v>28</v>
          </cell>
          <cell r="AV15" t="str">
            <v>Non Elective</v>
          </cell>
          <cell r="AW15">
            <v>37</v>
          </cell>
          <cell r="AX15">
            <v>160314</v>
          </cell>
          <cell r="AY15">
            <v>38405</v>
          </cell>
          <cell r="AZ15" t="str">
            <v>N82070</v>
          </cell>
          <cell r="BA15" t="str">
            <v>C58</v>
          </cell>
          <cell r="BB15" t="str">
            <v>Intermediate Mouth or Throat Procedures</v>
          </cell>
          <cell r="BC15" t="str">
            <v>G169</v>
          </cell>
          <cell r="BD15">
            <v>25</v>
          </cell>
          <cell r="BE15">
            <v>3.5</v>
          </cell>
          <cell r="BF15" t="str">
            <v>PBC0111X</v>
          </cell>
          <cell r="BG15">
            <v>29</v>
          </cell>
          <cell r="BH15">
            <v>38405</v>
          </cell>
          <cell r="BI15">
            <v>1</v>
          </cell>
          <cell r="BJ15">
            <v>25</v>
          </cell>
        </row>
        <row r="16">
          <cell r="A16">
            <v>438031</v>
          </cell>
          <cell r="C16" t="str">
            <v>Non CF</v>
          </cell>
          <cell r="D16" t="str">
            <v>C3495711</v>
          </cell>
          <cell r="E16">
            <v>320</v>
          </cell>
          <cell r="F16">
            <v>38413</v>
          </cell>
          <cell r="G16">
            <v>52</v>
          </cell>
          <cell r="H16">
            <v>16</v>
          </cell>
          <cell r="I16">
            <v>2</v>
          </cell>
          <cell r="J16">
            <v>1</v>
          </cell>
          <cell r="K16">
            <v>2</v>
          </cell>
          <cell r="M16" t="str">
            <v>R14X</v>
          </cell>
          <cell r="O16" t="str">
            <v>R074</v>
          </cell>
          <cell r="P16" t="str">
            <v>I099</v>
          </cell>
          <cell r="Q16" t="str">
            <v>I501</v>
          </cell>
          <cell r="R16" t="str">
            <v>I48X</v>
          </cell>
          <cell r="S16" t="str">
            <v>K297</v>
          </cell>
          <cell r="T16" t="str">
            <v>I270</v>
          </cell>
          <cell r="U16" t="str">
            <v>M1390</v>
          </cell>
          <cell r="V16" t="str">
            <v>Z950</v>
          </cell>
          <cell r="W16" t="str">
            <v>Z953</v>
          </cell>
          <cell r="X16" t="str">
            <v>Z923</v>
          </cell>
          <cell r="Y16" t="str">
            <v>Z880</v>
          </cell>
          <cell r="Z16" t="str">
            <v>Z881</v>
          </cell>
          <cell r="AM16" t="str">
            <v>5HA00</v>
          </cell>
          <cell r="AN16" t="str">
            <v>5HA</v>
          </cell>
          <cell r="AO16">
            <v>38413</v>
          </cell>
          <cell r="AP16">
            <v>38415</v>
          </cell>
          <cell r="AQ16">
            <v>1</v>
          </cell>
          <cell r="AR16">
            <v>1</v>
          </cell>
          <cell r="AS16">
            <v>320</v>
          </cell>
          <cell r="AU16">
            <v>24</v>
          </cell>
          <cell r="AV16" t="str">
            <v>Non Elective</v>
          </cell>
          <cell r="AW16">
            <v>2</v>
          </cell>
          <cell r="AX16">
            <v>162358</v>
          </cell>
          <cell r="AY16">
            <v>38415</v>
          </cell>
          <cell r="AZ16" t="str">
            <v>N82070</v>
          </cell>
          <cell r="BA16" t="str">
            <v>F17</v>
          </cell>
          <cell r="BB16" t="str">
            <v>Stomach or Duodenum Disorders &gt;69 or w cc</v>
          </cell>
          <cell r="BD16">
            <v>2</v>
          </cell>
          <cell r="BE16">
            <v>3.5</v>
          </cell>
          <cell r="BF16" t="str">
            <v>PBC0113X</v>
          </cell>
          <cell r="BG16">
            <v>99</v>
          </cell>
          <cell r="BH16">
            <v>38415</v>
          </cell>
          <cell r="BI16">
            <v>1</v>
          </cell>
          <cell r="BJ16">
            <v>2</v>
          </cell>
        </row>
        <row r="17">
          <cell r="A17">
            <v>438031</v>
          </cell>
          <cell r="C17" t="str">
            <v>Non CF</v>
          </cell>
          <cell r="D17" t="str">
            <v>C3495711</v>
          </cell>
          <cell r="E17">
            <v>320</v>
          </cell>
          <cell r="F17">
            <v>38083</v>
          </cell>
          <cell r="G17">
            <v>51</v>
          </cell>
          <cell r="H17">
            <v>16</v>
          </cell>
          <cell r="I17">
            <v>2</v>
          </cell>
          <cell r="J17">
            <v>1</v>
          </cell>
          <cell r="K17">
            <v>9</v>
          </cell>
          <cell r="M17" t="str">
            <v>I500</v>
          </cell>
          <cell r="O17" t="str">
            <v>D509</v>
          </cell>
          <cell r="P17" t="str">
            <v>I471</v>
          </cell>
          <cell r="Q17" t="str">
            <v>I10X</v>
          </cell>
          <cell r="R17" t="str">
            <v>K589</v>
          </cell>
          <cell r="S17" t="str">
            <v>E780</v>
          </cell>
          <cell r="T17" t="str">
            <v>J459</v>
          </cell>
          <cell r="U17" t="str">
            <v>Z864</v>
          </cell>
          <cell r="V17" t="str">
            <v>Z954</v>
          </cell>
          <cell r="W17" t="str">
            <v>Z950</v>
          </cell>
          <cell r="X17" t="str">
            <v>Z867</v>
          </cell>
          <cell r="AM17" t="str">
            <v>5HA00</v>
          </cell>
          <cell r="AN17" t="str">
            <v>5J3</v>
          </cell>
          <cell r="AO17">
            <v>38083</v>
          </cell>
          <cell r="AP17">
            <v>38092</v>
          </cell>
          <cell r="AQ17">
            <v>1</v>
          </cell>
          <cell r="AR17">
            <v>1</v>
          </cell>
          <cell r="AS17">
            <v>320</v>
          </cell>
          <cell r="AU17">
            <v>24</v>
          </cell>
          <cell r="AV17" t="str">
            <v>Non Elective</v>
          </cell>
          <cell r="AW17">
            <v>9</v>
          </cell>
          <cell r="AX17">
            <v>148001</v>
          </cell>
          <cell r="AY17">
            <v>38092</v>
          </cell>
          <cell r="AZ17" t="str">
            <v>N82070</v>
          </cell>
          <cell r="BA17" t="str">
            <v>E19</v>
          </cell>
          <cell r="BB17" t="str">
            <v>Heart Failure or Shock &lt;70 w/o cc</v>
          </cell>
          <cell r="BD17">
            <v>9</v>
          </cell>
          <cell r="BE17">
            <v>3.5</v>
          </cell>
          <cell r="BF17" t="str">
            <v>PBC0110X</v>
          </cell>
          <cell r="BG17">
            <v>99</v>
          </cell>
          <cell r="BH17">
            <v>38092</v>
          </cell>
          <cell r="BI17">
            <v>1</v>
          </cell>
          <cell r="BJ17">
            <v>9</v>
          </cell>
        </row>
        <row r="18">
          <cell r="A18">
            <v>438031</v>
          </cell>
          <cell r="C18" t="str">
            <v>Non CF</v>
          </cell>
          <cell r="D18" t="str">
            <v>C3495711</v>
          </cell>
          <cell r="E18">
            <v>320</v>
          </cell>
          <cell r="F18">
            <v>38316</v>
          </cell>
          <cell r="G18">
            <v>51</v>
          </cell>
          <cell r="H18">
            <v>16</v>
          </cell>
          <cell r="I18">
            <v>2</v>
          </cell>
          <cell r="J18">
            <v>1</v>
          </cell>
          <cell r="K18">
            <v>7</v>
          </cell>
          <cell r="M18" t="str">
            <v>I500</v>
          </cell>
          <cell r="O18" t="str">
            <v>I48X</v>
          </cell>
          <cell r="P18" t="str">
            <v>R600</v>
          </cell>
          <cell r="Q18" t="str">
            <v>I099</v>
          </cell>
          <cell r="R18" t="str">
            <v>Z954</v>
          </cell>
          <cell r="S18" t="str">
            <v>Z950</v>
          </cell>
          <cell r="AM18" t="str">
            <v>5HA00</v>
          </cell>
          <cell r="AN18" t="str">
            <v>5HA</v>
          </cell>
          <cell r="AO18">
            <v>38316</v>
          </cell>
          <cell r="AP18">
            <v>38323</v>
          </cell>
          <cell r="AQ18">
            <v>1</v>
          </cell>
          <cell r="AR18">
            <v>1</v>
          </cell>
          <cell r="AS18">
            <v>320</v>
          </cell>
          <cell r="AU18">
            <v>22</v>
          </cell>
          <cell r="AV18" t="str">
            <v>Non Elective</v>
          </cell>
          <cell r="AW18">
            <v>7</v>
          </cell>
          <cell r="AX18">
            <v>158048</v>
          </cell>
          <cell r="AY18">
            <v>38323</v>
          </cell>
          <cell r="AZ18" t="str">
            <v>N82070</v>
          </cell>
          <cell r="BA18" t="str">
            <v>E19</v>
          </cell>
          <cell r="BB18" t="str">
            <v>Heart Failure or Shock &lt;70 w/o cc</v>
          </cell>
          <cell r="BD18">
            <v>7</v>
          </cell>
          <cell r="BE18">
            <v>3.5</v>
          </cell>
          <cell r="BF18" t="str">
            <v>PBC0110X</v>
          </cell>
          <cell r="BG18">
            <v>99</v>
          </cell>
          <cell r="BH18">
            <v>38323</v>
          </cell>
          <cell r="BI18">
            <v>1</v>
          </cell>
          <cell r="BJ18">
            <v>7</v>
          </cell>
        </row>
        <row r="19">
          <cell r="A19">
            <v>438031</v>
          </cell>
          <cell r="C19" t="str">
            <v>Non CF</v>
          </cell>
          <cell r="D19" t="str">
            <v>C3495711</v>
          </cell>
          <cell r="E19">
            <v>320</v>
          </cell>
          <cell r="F19">
            <v>38177</v>
          </cell>
          <cell r="G19">
            <v>51</v>
          </cell>
          <cell r="H19">
            <v>24</v>
          </cell>
          <cell r="I19">
            <v>2</v>
          </cell>
          <cell r="J19">
            <v>1</v>
          </cell>
          <cell r="K19">
            <v>4</v>
          </cell>
          <cell r="M19" t="str">
            <v>I500</v>
          </cell>
          <cell r="O19" t="str">
            <v>I10X</v>
          </cell>
          <cell r="P19" t="str">
            <v>J448</v>
          </cell>
          <cell r="Q19" t="str">
            <v>E780</v>
          </cell>
          <cell r="R19" t="str">
            <v>D509</v>
          </cell>
          <cell r="S19" t="str">
            <v>K589</v>
          </cell>
          <cell r="T19" t="str">
            <v>M1909</v>
          </cell>
          <cell r="U19" t="str">
            <v>Z950</v>
          </cell>
          <cell r="V19" t="str">
            <v>Z954</v>
          </cell>
          <cell r="W19" t="str">
            <v>Z864</v>
          </cell>
          <cell r="AM19" t="str">
            <v>5HA00</v>
          </cell>
          <cell r="AN19" t="str">
            <v>5HA</v>
          </cell>
          <cell r="AO19">
            <v>38177</v>
          </cell>
          <cell r="AP19">
            <v>38181</v>
          </cell>
          <cell r="AQ19">
            <v>1</v>
          </cell>
          <cell r="AR19">
            <v>1</v>
          </cell>
          <cell r="AS19">
            <v>320</v>
          </cell>
          <cell r="AU19">
            <v>24</v>
          </cell>
          <cell r="AV19" t="str">
            <v>Non Elective</v>
          </cell>
          <cell r="AW19">
            <v>4</v>
          </cell>
          <cell r="AX19">
            <v>151903</v>
          </cell>
          <cell r="AY19">
            <v>38181</v>
          </cell>
          <cell r="AZ19" t="str">
            <v>N82070</v>
          </cell>
          <cell r="BA19" t="str">
            <v>E18</v>
          </cell>
          <cell r="BB19" t="str">
            <v>Heart Failure or Shock &gt;69 or w cc</v>
          </cell>
          <cell r="BD19">
            <v>4</v>
          </cell>
          <cell r="BE19">
            <v>3.5</v>
          </cell>
          <cell r="BF19" t="str">
            <v>PBC0110X</v>
          </cell>
          <cell r="BG19">
            <v>99</v>
          </cell>
          <cell r="BH19">
            <v>38181</v>
          </cell>
          <cell r="BI19">
            <v>1</v>
          </cell>
          <cell r="BJ19">
            <v>4</v>
          </cell>
        </row>
        <row r="20">
          <cell r="A20">
            <v>438031</v>
          </cell>
          <cell r="C20" t="str">
            <v>Non CF</v>
          </cell>
          <cell r="D20" t="str">
            <v>C3495711</v>
          </cell>
          <cell r="E20">
            <v>320</v>
          </cell>
          <cell r="F20">
            <v>38269</v>
          </cell>
          <cell r="G20">
            <v>51</v>
          </cell>
          <cell r="H20">
            <v>24</v>
          </cell>
          <cell r="I20">
            <v>2</v>
          </cell>
          <cell r="J20">
            <v>1</v>
          </cell>
          <cell r="K20">
            <v>9</v>
          </cell>
          <cell r="M20" t="str">
            <v>I500</v>
          </cell>
          <cell r="O20" t="str">
            <v>I10X</v>
          </cell>
          <cell r="P20" t="str">
            <v>E780</v>
          </cell>
          <cell r="Q20" t="str">
            <v>K589</v>
          </cell>
          <cell r="R20" t="str">
            <v>J448</v>
          </cell>
          <cell r="S20" t="str">
            <v>M1909</v>
          </cell>
          <cell r="T20" t="str">
            <v>Z950</v>
          </cell>
          <cell r="U20" t="str">
            <v>Z952</v>
          </cell>
          <cell r="V20" t="str">
            <v>Z864</v>
          </cell>
          <cell r="AM20" t="str">
            <v>5HA00</v>
          </cell>
          <cell r="AN20" t="str">
            <v>5HA</v>
          </cell>
          <cell r="AO20">
            <v>38269</v>
          </cell>
          <cell r="AP20">
            <v>38278</v>
          </cell>
          <cell r="AQ20">
            <v>1</v>
          </cell>
          <cell r="AR20">
            <v>1</v>
          </cell>
          <cell r="AS20">
            <v>320</v>
          </cell>
          <cell r="AU20">
            <v>28</v>
          </cell>
          <cell r="AV20" t="str">
            <v>Non Elective</v>
          </cell>
          <cell r="AW20">
            <v>9</v>
          </cell>
          <cell r="AX20">
            <v>155943</v>
          </cell>
          <cell r="AY20">
            <v>38278</v>
          </cell>
          <cell r="AZ20" t="str">
            <v>N82070</v>
          </cell>
          <cell r="BA20" t="str">
            <v>E18</v>
          </cell>
          <cell r="BB20" t="str">
            <v>Heart Failure or Shock &gt;69 or w cc</v>
          </cell>
          <cell r="BD20">
            <v>9</v>
          </cell>
          <cell r="BE20">
            <v>3.5</v>
          </cell>
          <cell r="BF20" t="str">
            <v>PBC0110X</v>
          </cell>
          <cell r="BG20">
            <v>99</v>
          </cell>
          <cell r="BH20">
            <v>38278</v>
          </cell>
          <cell r="BI20">
            <v>1</v>
          </cell>
          <cell r="BJ20">
            <v>9</v>
          </cell>
        </row>
        <row r="21">
          <cell r="A21">
            <v>438031</v>
          </cell>
          <cell r="C21" t="str">
            <v>Non CF</v>
          </cell>
          <cell r="D21" t="str">
            <v>C3495711</v>
          </cell>
          <cell r="E21">
            <v>320</v>
          </cell>
          <cell r="F21">
            <v>38129</v>
          </cell>
          <cell r="G21">
            <v>51</v>
          </cell>
          <cell r="H21">
            <v>24</v>
          </cell>
          <cell r="I21">
            <v>2</v>
          </cell>
          <cell r="J21">
            <v>1</v>
          </cell>
          <cell r="K21">
            <v>16</v>
          </cell>
          <cell r="M21" t="str">
            <v>I500</v>
          </cell>
          <cell r="O21" t="str">
            <v>I10X</v>
          </cell>
          <cell r="P21" t="str">
            <v>I471</v>
          </cell>
          <cell r="Q21" t="str">
            <v>D509</v>
          </cell>
          <cell r="R21" t="str">
            <v>E780</v>
          </cell>
          <cell r="S21" t="str">
            <v>K589</v>
          </cell>
          <cell r="T21" t="str">
            <v>J448</v>
          </cell>
          <cell r="U21" t="str">
            <v>Z950</v>
          </cell>
          <cell r="V21" t="str">
            <v>Z954</v>
          </cell>
          <cell r="W21" t="str">
            <v>Z864</v>
          </cell>
          <cell r="AM21" t="str">
            <v>5HA00</v>
          </cell>
          <cell r="AN21" t="str">
            <v>5HA</v>
          </cell>
          <cell r="AO21">
            <v>38129</v>
          </cell>
          <cell r="AP21">
            <v>38145</v>
          </cell>
          <cell r="AQ21">
            <v>1</v>
          </cell>
          <cell r="AR21">
            <v>1</v>
          </cell>
          <cell r="AS21">
            <v>320</v>
          </cell>
          <cell r="AU21">
            <v>28</v>
          </cell>
          <cell r="AV21" t="str">
            <v>Non Elective</v>
          </cell>
          <cell r="AW21">
            <v>16</v>
          </cell>
          <cell r="AX21">
            <v>149954</v>
          </cell>
          <cell r="AY21">
            <v>38145</v>
          </cell>
          <cell r="AZ21" t="str">
            <v>N82070</v>
          </cell>
          <cell r="BA21" t="str">
            <v>E18</v>
          </cell>
          <cell r="BB21" t="str">
            <v>Heart Failure or Shock &gt;69 or w cc</v>
          </cell>
          <cell r="BD21">
            <v>16</v>
          </cell>
          <cell r="BE21">
            <v>3.5</v>
          </cell>
          <cell r="BF21" t="str">
            <v>PBC0110X</v>
          </cell>
          <cell r="BG21">
            <v>99</v>
          </cell>
          <cell r="BH21">
            <v>38145</v>
          </cell>
          <cell r="BI21">
            <v>1</v>
          </cell>
          <cell r="BJ21">
            <v>16</v>
          </cell>
        </row>
        <row r="22">
          <cell r="A22">
            <v>438031</v>
          </cell>
          <cell r="C22" t="str">
            <v>Non CF</v>
          </cell>
          <cell r="D22" t="str">
            <v>C3495711</v>
          </cell>
          <cell r="E22">
            <v>320</v>
          </cell>
          <cell r="F22">
            <v>38337</v>
          </cell>
          <cell r="G22">
            <v>51</v>
          </cell>
          <cell r="H22">
            <v>30</v>
          </cell>
          <cell r="I22">
            <v>2</v>
          </cell>
          <cell r="J22">
            <v>1</v>
          </cell>
          <cell r="K22">
            <v>13</v>
          </cell>
          <cell r="M22" t="str">
            <v>J189</v>
          </cell>
          <cell r="O22" t="str">
            <v>R609</v>
          </cell>
          <cell r="P22" t="str">
            <v>K920</v>
          </cell>
          <cell r="Q22" t="str">
            <v>R042</v>
          </cell>
          <cell r="R22" t="str">
            <v>I099</v>
          </cell>
          <cell r="S22" t="str">
            <v>I500</v>
          </cell>
          <cell r="T22" t="str">
            <v>I48X</v>
          </cell>
          <cell r="U22" t="str">
            <v>J459</v>
          </cell>
          <cell r="V22" t="str">
            <v>K589</v>
          </cell>
          <cell r="W22" t="str">
            <v>M1399</v>
          </cell>
          <cell r="X22" t="str">
            <v>Z952</v>
          </cell>
          <cell r="Y22" t="str">
            <v>Z950</v>
          </cell>
          <cell r="Z22" t="str">
            <v>Z955</v>
          </cell>
          <cell r="AM22" t="str">
            <v>5HA00</v>
          </cell>
          <cell r="AN22" t="str">
            <v>5HA</v>
          </cell>
          <cell r="AO22">
            <v>38337</v>
          </cell>
          <cell r="AP22">
            <v>38350</v>
          </cell>
          <cell r="AQ22">
            <v>1</v>
          </cell>
          <cell r="AR22">
            <v>1</v>
          </cell>
          <cell r="AS22">
            <v>320</v>
          </cell>
          <cell r="AU22">
            <v>81</v>
          </cell>
          <cell r="AV22" t="str">
            <v>Non Elective</v>
          </cell>
          <cell r="AW22">
            <v>13</v>
          </cell>
          <cell r="AX22">
            <v>159034</v>
          </cell>
          <cell r="AY22">
            <v>38350</v>
          </cell>
          <cell r="AZ22" t="str">
            <v>N82070</v>
          </cell>
          <cell r="BA22" t="str">
            <v>D13</v>
          </cell>
          <cell r="BB22" t="str">
            <v>Lobar, Atypical or Viral Pneumonia w cc</v>
          </cell>
          <cell r="BD22">
            <v>13</v>
          </cell>
          <cell r="BE22">
            <v>3.5</v>
          </cell>
          <cell r="BF22" t="str">
            <v>PBC0111X</v>
          </cell>
          <cell r="BG22">
            <v>99</v>
          </cell>
          <cell r="BH22">
            <v>38350</v>
          </cell>
          <cell r="BI22">
            <v>1</v>
          </cell>
          <cell r="BJ22">
            <v>13</v>
          </cell>
        </row>
        <row r="23">
          <cell r="A23">
            <v>438139</v>
          </cell>
          <cell r="C23" t="str">
            <v>Non CF</v>
          </cell>
          <cell r="D23" t="str">
            <v>C3495711</v>
          </cell>
          <cell r="E23">
            <v>320</v>
          </cell>
          <cell r="F23">
            <v>38208</v>
          </cell>
          <cell r="G23">
            <v>63</v>
          </cell>
          <cell r="H23">
            <v>16</v>
          </cell>
          <cell r="I23">
            <v>2</v>
          </cell>
          <cell r="J23">
            <v>1</v>
          </cell>
          <cell r="K23">
            <v>0</v>
          </cell>
          <cell r="M23" t="str">
            <v>I351</v>
          </cell>
          <cell r="O23" t="str">
            <v>I719</v>
          </cell>
          <cell r="P23" t="str">
            <v>I10X</v>
          </cell>
          <cell r="Q23" t="str">
            <v>Z877</v>
          </cell>
          <cell r="AA23" t="str">
            <v>K6310</v>
          </cell>
          <cell r="AM23" t="str">
            <v>5M500</v>
          </cell>
          <cell r="AN23" t="str">
            <v>5M5</v>
          </cell>
          <cell r="AO23">
            <v>38208</v>
          </cell>
          <cell r="AP23">
            <v>38208</v>
          </cell>
          <cell r="AQ23">
            <v>1</v>
          </cell>
          <cell r="AR23">
            <v>1</v>
          </cell>
          <cell r="AS23">
            <v>320</v>
          </cell>
          <cell r="AU23">
            <v>11</v>
          </cell>
          <cell r="AV23" t="str">
            <v>Daycase</v>
          </cell>
          <cell r="AW23">
            <v>0</v>
          </cell>
          <cell r="AX23">
            <v>152879</v>
          </cell>
          <cell r="AY23">
            <v>38208</v>
          </cell>
          <cell r="AZ23" t="str">
            <v>N84023</v>
          </cell>
          <cell r="BA23" t="str">
            <v>E14</v>
          </cell>
          <cell r="BB23" t="str">
            <v>Cardiac Catheterisation and Angiography without complications</v>
          </cell>
          <cell r="BC23" t="str">
            <v>K631</v>
          </cell>
          <cell r="BD23">
            <v>0</v>
          </cell>
          <cell r="BE23">
            <v>3.5</v>
          </cell>
          <cell r="BF23" t="str">
            <v>PBC0110X</v>
          </cell>
          <cell r="BG23">
            <v>99</v>
          </cell>
          <cell r="BH23">
            <v>38208</v>
          </cell>
          <cell r="BI23">
            <v>1</v>
          </cell>
          <cell r="BJ23">
            <v>0</v>
          </cell>
        </row>
        <row r="24">
          <cell r="A24">
            <v>438332</v>
          </cell>
          <cell r="C24" t="str">
            <v>Non CF</v>
          </cell>
          <cell r="D24" t="str">
            <v>C2692445</v>
          </cell>
          <cell r="E24">
            <v>170</v>
          </cell>
          <cell r="F24">
            <v>38117</v>
          </cell>
          <cell r="G24">
            <v>70</v>
          </cell>
          <cell r="H24">
            <v>30</v>
          </cell>
          <cell r="I24">
            <v>1</v>
          </cell>
          <cell r="J24">
            <v>4</v>
          </cell>
          <cell r="K24">
            <v>1</v>
          </cell>
          <cell r="M24" t="str">
            <v>I712</v>
          </cell>
          <cell r="O24" t="str">
            <v>T810</v>
          </cell>
          <cell r="P24" t="str">
            <v>I48X</v>
          </cell>
          <cell r="Q24" t="str">
            <v>Y832</v>
          </cell>
          <cell r="R24" t="str">
            <v>J958</v>
          </cell>
          <cell r="S24" t="str">
            <v>N990</v>
          </cell>
          <cell r="T24" t="str">
            <v>K918</v>
          </cell>
          <cell r="U24" t="str">
            <v>A490</v>
          </cell>
          <cell r="V24" t="str">
            <v>Z290</v>
          </cell>
          <cell r="W24" t="str">
            <v>T813</v>
          </cell>
          <cell r="X24" t="str">
            <v>K661</v>
          </cell>
          <cell r="Y24" t="str">
            <v>I714</v>
          </cell>
          <cell r="Z24" t="str">
            <v>I701</v>
          </cell>
          <cell r="AA24" t="str">
            <v>L2330</v>
          </cell>
          <cell r="AB24" t="str">
            <v>E4980</v>
          </cell>
          <cell r="AC24" t="str">
            <v>Y218</v>
          </cell>
          <cell r="AD24" t="str">
            <v>E4990</v>
          </cell>
          <cell r="AE24" t="str">
            <v>E4990</v>
          </cell>
          <cell r="AF24" t="str">
            <v>E423</v>
          </cell>
          <cell r="AG24" t="str">
            <v>T0340</v>
          </cell>
          <cell r="AH24" t="str">
            <v>E4990</v>
          </cell>
          <cell r="AI24" t="str">
            <v>E4230</v>
          </cell>
          <cell r="AJ24" t="str">
            <v>E499</v>
          </cell>
          <cell r="AK24" t="str">
            <v>E4840</v>
          </cell>
          <cell r="AL24" t="str">
            <v>E4840</v>
          </cell>
          <cell r="AM24" t="str">
            <v>5H200</v>
          </cell>
          <cell r="AN24" t="str">
            <v>PP</v>
          </cell>
          <cell r="AO24">
            <v>38117</v>
          </cell>
          <cell r="AP24">
            <v>38181</v>
          </cell>
          <cell r="AQ24">
            <v>1</v>
          </cell>
          <cell r="AR24">
            <v>2</v>
          </cell>
          <cell r="AS24">
            <v>179</v>
          </cell>
          <cell r="AU24">
            <v>11</v>
          </cell>
          <cell r="AV24" t="str">
            <v>Elective</v>
          </cell>
          <cell r="AW24">
            <v>64</v>
          </cell>
          <cell r="AX24">
            <v>148637</v>
          </cell>
          <cell r="AY24">
            <v>38181</v>
          </cell>
          <cell r="AZ24" t="str">
            <v>N85056</v>
          </cell>
          <cell r="BA24" t="str">
            <v>Q02</v>
          </cell>
          <cell r="BB24" t="str">
            <v>Elective Abdominal Vascular Surgery</v>
          </cell>
          <cell r="BC24" t="str">
            <v>L233</v>
          </cell>
          <cell r="BD24">
            <v>1</v>
          </cell>
          <cell r="BE24">
            <v>3.5</v>
          </cell>
          <cell r="BF24" t="str">
            <v>PBC0110X</v>
          </cell>
          <cell r="BG24">
            <v>99</v>
          </cell>
          <cell r="BH24">
            <v>38181</v>
          </cell>
          <cell r="BI24">
            <v>1</v>
          </cell>
          <cell r="BJ24">
            <v>1</v>
          </cell>
        </row>
        <row r="25">
          <cell r="A25">
            <v>438507</v>
          </cell>
          <cell r="C25" t="str">
            <v>Non CF</v>
          </cell>
          <cell r="D25" t="str">
            <v>C2235080</v>
          </cell>
          <cell r="E25">
            <v>320</v>
          </cell>
          <cell r="F25">
            <v>38145</v>
          </cell>
          <cell r="G25">
            <v>77</v>
          </cell>
          <cell r="H25">
            <v>16</v>
          </cell>
          <cell r="I25">
            <v>1</v>
          </cell>
          <cell r="J25">
            <v>1</v>
          </cell>
          <cell r="K25">
            <v>8</v>
          </cell>
          <cell r="M25" t="str">
            <v>T828</v>
          </cell>
          <cell r="O25" t="str">
            <v>I652</v>
          </cell>
          <cell r="P25" t="str">
            <v>G819</v>
          </cell>
          <cell r="Q25" t="str">
            <v>I48X</v>
          </cell>
          <cell r="R25" t="str">
            <v>I340</v>
          </cell>
          <cell r="S25" t="str">
            <v>E780</v>
          </cell>
          <cell r="T25" t="str">
            <v>E669</v>
          </cell>
          <cell r="AA25" t="str">
            <v>K6340</v>
          </cell>
          <cell r="AM25" t="str">
            <v>5J400</v>
          </cell>
          <cell r="AN25" t="str">
            <v>5J4</v>
          </cell>
          <cell r="AO25">
            <v>38145</v>
          </cell>
          <cell r="AP25">
            <v>38153</v>
          </cell>
          <cell r="AQ25">
            <v>1</v>
          </cell>
          <cell r="AR25">
            <v>1</v>
          </cell>
          <cell r="AS25">
            <v>320</v>
          </cell>
          <cell r="AU25">
            <v>24</v>
          </cell>
          <cell r="AV25" t="str">
            <v>Non Elective</v>
          </cell>
          <cell r="AW25">
            <v>8</v>
          </cell>
          <cell r="AX25">
            <v>150536</v>
          </cell>
          <cell r="AY25">
            <v>38153</v>
          </cell>
          <cell r="AZ25" t="str">
            <v>N83024</v>
          </cell>
          <cell r="BA25" t="str">
            <v>E14</v>
          </cell>
          <cell r="BB25" t="str">
            <v>Cardiac Catheterisation and Angiography without complications</v>
          </cell>
          <cell r="BC25" t="str">
            <v>K634</v>
          </cell>
          <cell r="BD25">
            <v>8</v>
          </cell>
          <cell r="BE25">
            <v>3.5</v>
          </cell>
          <cell r="BF25" t="str">
            <v>PBC0120X</v>
          </cell>
          <cell r="BG25">
            <v>99</v>
          </cell>
          <cell r="BH25">
            <v>38153</v>
          </cell>
          <cell r="BI25">
            <v>1</v>
          </cell>
          <cell r="BJ25">
            <v>8</v>
          </cell>
        </row>
        <row r="26">
          <cell r="A26">
            <v>438507</v>
          </cell>
          <cell r="C26" t="str">
            <v>Non CF</v>
          </cell>
          <cell r="D26" t="str">
            <v>C3283699</v>
          </cell>
          <cell r="E26">
            <v>170</v>
          </cell>
          <cell r="F26">
            <v>38187</v>
          </cell>
          <cell r="G26">
            <v>77</v>
          </cell>
          <cell r="H26">
            <v>16</v>
          </cell>
          <cell r="I26">
            <v>1</v>
          </cell>
          <cell r="J26">
            <v>1</v>
          </cell>
          <cell r="K26">
            <v>16</v>
          </cell>
          <cell r="M26" t="str">
            <v>I251</v>
          </cell>
          <cell r="O26" t="str">
            <v>T828</v>
          </cell>
          <cell r="P26" t="str">
            <v>I64X</v>
          </cell>
          <cell r="Q26" t="str">
            <v>Y832</v>
          </cell>
          <cell r="R26" t="str">
            <v>N990</v>
          </cell>
          <cell r="S26" t="str">
            <v>J958</v>
          </cell>
          <cell r="T26" t="str">
            <v>B965</v>
          </cell>
          <cell r="U26" t="str">
            <v>D649</v>
          </cell>
          <cell r="V26" t="str">
            <v>A410</v>
          </cell>
          <cell r="W26" t="str">
            <v>E162</v>
          </cell>
          <cell r="X26" t="str">
            <v>R33X</v>
          </cell>
          <cell r="Y26" t="str">
            <v>J90X</v>
          </cell>
          <cell r="Z26" t="str">
            <v>I48X</v>
          </cell>
          <cell r="AA26" t="str">
            <v>K4530</v>
          </cell>
          <cell r="AB26" t="str">
            <v>K413</v>
          </cell>
          <cell r="AC26" t="str">
            <v>Y713</v>
          </cell>
          <cell r="AD26" t="str">
            <v>E5190</v>
          </cell>
          <cell r="AE26" t="str">
            <v>E4210</v>
          </cell>
          <cell r="AF26" t="str">
            <v>E4230</v>
          </cell>
          <cell r="AG26" t="str">
            <v>X4210</v>
          </cell>
          <cell r="AH26" t="str">
            <v>X3390</v>
          </cell>
          <cell r="AI26" t="str">
            <v>M478</v>
          </cell>
          <cell r="AM26" t="str">
            <v>5J400</v>
          </cell>
          <cell r="AN26" t="str">
            <v>5J4</v>
          </cell>
          <cell r="AO26">
            <v>38187</v>
          </cell>
          <cell r="AP26">
            <v>38239</v>
          </cell>
          <cell r="AQ26">
            <v>1</v>
          </cell>
          <cell r="AR26">
            <v>1</v>
          </cell>
          <cell r="AS26">
            <v>170</v>
          </cell>
          <cell r="AU26">
            <v>11</v>
          </cell>
          <cell r="AV26" t="str">
            <v>Elective</v>
          </cell>
          <cell r="AW26">
            <v>52</v>
          </cell>
          <cell r="AX26">
            <v>151009</v>
          </cell>
          <cell r="AY26">
            <v>38239</v>
          </cell>
          <cell r="AZ26" t="str">
            <v>N83024</v>
          </cell>
          <cell r="BA26" t="str">
            <v>E04</v>
          </cell>
          <cell r="BB26" t="str">
            <v>Coronary Bypass</v>
          </cell>
          <cell r="BC26" t="str">
            <v>K453</v>
          </cell>
          <cell r="BD26">
            <v>16</v>
          </cell>
          <cell r="BE26">
            <v>3.5</v>
          </cell>
          <cell r="BF26" t="str">
            <v>PBC0110A</v>
          </cell>
          <cell r="BG26">
            <v>99</v>
          </cell>
          <cell r="BH26">
            <v>38239</v>
          </cell>
          <cell r="BI26">
            <v>1</v>
          </cell>
          <cell r="BJ26">
            <v>16</v>
          </cell>
        </row>
        <row r="27">
          <cell r="A27">
            <v>438713</v>
          </cell>
          <cell r="C27" t="str">
            <v>Non CF</v>
          </cell>
          <cell r="D27" t="str">
            <v>C2403904</v>
          </cell>
          <cell r="E27">
            <v>340</v>
          </cell>
          <cell r="F27">
            <v>38310</v>
          </cell>
          <cell r="G27">
            <v>69</v>
          </cell>
          <cell r="H27">
            <v>21</v>
          </cell>
          <cell r="I27">
            <v>2</v>
          </cell>
          <cell r="J27">
            <v>1</v>
          </cell>
          <cell r="K27">
            <v>8</v>
          </cell>
          <cell r="M27" t="str">
            <v>J448</v>
          </cell>
          <cell r="O27" t="str">
            <v>J439</v>
          </cell>
          <cell r="P27" t="str">
            <v>K579</v>
          </cell>
          <cell r="Q27" t="str">
            <v>M8199</v>
          </cell>
          <cell r="AM27" t="str">
            <v>5HA00</v>
          </cell>
          <cell r="AN27" t="str">
            <v>5HA</v>
          </cell>
          <cell r="AO27">
            <v>38310</v>
          </cell>
          <cell r="AP27">
            <v>38318</v>
          </cell>
          <cell r="AQ27">
            <v>1</v>
          </cell>
          <cell r="AR27">
            <v>1</v>
          </cell>
          <cell r="AS27">
            <v>340</v>
          </cell>
          <cell r="AU27">
            <v>23</v>
          </cell>
          <cell r="AV27" t="str">
            <v>Non Elective</v>
          </cell>
          <cell r="AW27">
            <v>8</v>
          </cell>
          <cell r="AX27">
            <v>157752</v>
          </cell>
          <cell r="AY27">
            <v>38318</v>
          </cell>
          <cell r="AZ27" t="str">
            <v>N82090</v>
          </cell>
          <cell r="BA27" t="str">
            <v>D39</v>
          </cell>
          <cell r="BB27" t="str">
            <v>Chronic Obstructive Pulmonary Disease or Bronchitis w cc</v>
          </cell>
          <cell r="BD27">
            <v>8</v>
          </cell>
          <cell r="BE27">
            <v>3.5</v>
          </cell>
          <cell r="BF27" t="str">
            <v>PBC0111X</v>
          </cell>
          <cell r="BG27">
            <v>99</v>
          </cell>
          <cell r="BH27">
            <v>38318</v>
          </cell>
          <cell r="BI27">
            <v>1</v>
          </cell>
          <cell r="BJ27">
            <v>8</v>
          </cell>
        </row>
        <row r="28">
          <cell r="A28">
            <v>438713</v>
          </cell>
          <cell r="C28" t="str">
            <v>Non CF</v>
          </cell>
          <cell r="D28" t="str">
            <v>C2403904</v>
          </cell>
          <cell r="E28">
            <v>340</v>
          </cell>
          <cell r="F28">
            <v>38351</v>
          </cell>
          <cell r="G28">
            <v>69</v>
          </cell>
          <cell r="H28">
            <v>16</v>
          </cell>
          <cell r="I28">
            <v>2</v>
          </cell>
          <cell r="J28">
            <v>1</v>
          </cell>
          <cell r="K28">
            <v>11</v>
          </cell>
          <cell r="M28" t="str">
            <v>J459</v>
          </cell>
          <cell r="O28" t="str">
            <v>J47X</v>
          </cell>
          <cell r="P28" t="str">
            <v>I259</v>
          </cell>
          <cell r="Q28" t="str">
            <v>M8199</v>
          </cell>
          <cell r="R28" t="str">
            <v>M1990</v>
          </cell>
          <cell r="AM28" t="str">
            <v>5HA00</v>
          </cell>
          <cell r="AN28" t="str">
            <v>5HA</v>
          </cell>
          <cell r="AO28">
            <v>38351</v>
          </cell>
          <cell r="AP28">
            <v>38362</v>
          </cell>
          <cell r="AQ28">
            <v>1</v>
          </cell>
          <cell r="AR28">
            <v>1</v>
          </cell>
          <cell r="AS28">
            <v>340</v>
          </cell>
          <cell r="AU28">
            <v>22</v>
          </cell>
          <cell r="AV28" t="str">
            <v>Non Elective</v>
          </cell>
          <cell r="AW28">
            <v>11</v>
          </cell>
          <cell r="AX28">
            <v>159590</v>
          </cell>
          <cell r="AY28">
            <v>38362</v>
          </cell>
          <cell r="AZ28" t="str">
            <v>N82090</v>
          </cell>
          <cell r="BA28" t="str">
            <v>D21</v>
          </cell>
          <cell r="BB28" t="str">
            <v>Asthma w cc</v>
          </cell>
          <cell r="BD28">
            <v>11</v>
          </cell>
          <cell r="BE28">
            <v>3.5</v>
          </cell>
          <cell r="BF28" t="str">
            <v>PBC0111X</v>
          </cell>
          <cell r="BG28">
            <v>99</v>
          </cell>
          <cell r="BH28">
            <v>38362</v>
          </cell>
          <cell r="BI28">
            <v>1</v>
          </cell>
          <cell r="BJ28">
            <v>11</v>
          </cell>
        </row>
        <row r="29">
          <cell r="A29">
            <v>438728</v>
          </cell>
          <cell r="C29" t="str">
            <v>Non CF</v>
          </cell>
          <cell r="D29" t="str">
            <v>C2328450</v>
          </cell>
          <cell r="E29">
            <v>170</v>
          </cell>
          <cell r="F29">
            <v>38280</v>
          </cell>
          <cell r="G29">
            <v>63</v>
          </cell>
          <cell r="H29">
            <v>27</v>
          </cell>
          <cell r="I29">
            <v>2</v>
          </cell>
          <cell r="J29">
            <v>1</v>
          </cell>
          <cell r="K29">
            <v>23</v>
          </cell>
          <cell r="M29" t="str">
            <v>I350</v>
          </cell>
          <cell r="O29" t="str">
            <v>I48X</v>
          </cell>
          <cell r="P29" t="str">
            <v>R798</v>
          </cell>
          <cell r="Q29" t="str">
            <v>Y831</v>
          </cell>
          <cell r="R29" t="str">
            <v>J449</v>
          </cell>
          <cell r="S29" t="str">
            <v>K579</v>
          </cell>
          <cell r="T29" t="str">
            <v>Z950</v>
          </cell>
          <cell r="U29" t="str">
            <v>Z952</v>
          </cell>
          <cell r="V29" t="str">
            <v>Z720</v>
          </cell>
          <cell r="AA29" t="str">
            <v>K2630</v>
          </cell>
          <cell r="AM29" t="str">
            <v>5F800</v>
          </cell>
          <cell r="AN29" t="str">
            <v>5F8</v>
          </cell>
          <cell r="AO29">
            <v>38280</v>
          </cell>
          <cell r="AP29">
            <v>38305</v>
          </cell>
          <cell r="AQ29">
            <v>1</v>
          </cell>
          <cell r="AR29">
            <v>1</v>
          </cell>
          <cell r="AS29">
            <v>170</v>
          </cell>
          <cell r="AU29">
            <v>11</v>
          </cell>
          <cell r="AV29" t="str">
            <v>Elective</v>
          </cell>
          <cell r="AW29">
            <v>25</v>
          </cell>
          <cell r="AX29">
            <v>156331</v>
          </cell>
          <cell r="AY29">
            <v>38305</v>
          </cell>
          <cell r="AZ29" t="str">
            <v>N85633</v>
          </cell>
          <cell r="BA29" t="str">
            <v>E03</v>
          </cell>
          <cell r="BB29" t="str">
            <v>Cardiac Valve Procedures</v>
          </cell>
          <cell r="BC29" t="str">
            <v>K263</v>
          </cell>
          <cell r="BD29">
            <v>23</v>
          </cell>
          <cell r="BE29">
            <v>3.5</v>
          </cell>
          <cell r="BF29" t="str">
            <v>PBC0110X</v>
          </cell>
          <cell r="BG29">
            <v>99</v>
          </cell>
          <cell r="BH29">
            <v>38305</v>
          </cell>
          <cell r="BI29">
            <v>1</v>
          </cell>
          <cell r="BJ29">
            <v>23</v>
          </cell>
        </row>
        <row r="30">
          <cell r="A30">
            <v>438852</v>
          </cell>
          <cell r="C30" t="str">
            <v>Non CF</v>
          </cell>
          <cell r="D30" t="str">
            <v>C2439097</v>
          </cell>
          <cell r="E30">
            <v>340</v>
          </cell>
          <cell r="F30">
            <v>38289</v>
          </cell>
          <cell r="G30">
            <v>82</v>
          </cell>
          <cell r="H30">
            <v>3</v>
          </cell>
          <cell r="I30">
            <v>2</v>
          </cell>
          <cell r="J30">
            <v>1</v>
          </cell>
          <cell r="K30">
            <v>0</v>
          </cell>
          <cell r="M30" t="str">
            <v>R91X</v>
          </cell>
          <cell r="O30" t="str">
            <v>R05X</v>
          </cell>
          <cell r="P30" t="str">
            <v>J459</v>
          </cell>
          <cell r="Q30" t="str">
            <v>E780</v>
          </cell>
          <cell r="R30" t="str">
            <v>Z720</v>
          </cell>
          <cell r="S30" t="str">
            <v>K579</v>
          </cell>
          <cell r="T30" t="str">
            <v>Z720</v>
          </cell>
          <cell r="U30" t="str">
            <v>F329</v>
          </cell>
          <cell r="AA30" t="str">
            <v>E4980</v>
          </cell>
          <cell r="AB30" t="str">
            <v>Y218</v>
          </cell>
          <cell r="AM30" t="str">
            <v>5HA00</v>
          </cell>
          <cell r="AN30" t="str">
            <v>5HA</v>
          </cell>
          <cell r="AO30">
            <v>38289</v>
          </cell>
          <cell r="AP30">
            <v>38289</v>
          </cell>
          <cell r="AQ30">
            <v>1</v>
          </cell>
          <cell r="AR30">
            <v>1</v>
          </cell>
          <cell r="AS30">
            <v>340</v>
          </cell>
          <cell r="AU30">
            <v>13</v>
          </cell>
          <cell r="AV30" t="str">
            <v>Daycase</v>
          </cell>
          <cell r="AW30">
            <v>0</v>
          </cell>
          <cell r="AX30">
            <v>156858</v>
          </cell>
          <cell r="AY30">
            <v>38289</v>
          </cell>
          <cell r="AZ30" t="str">
            <v>N82100</v>
          </cell>
          <cell r="BA30" t="str">
            <v>D07</v>
          </cell>
          <cell r="BB30" t="str">
            <v>Fibreoptic Bronchoscopy</v>
          </cell>
          <cell r="BC30" t="str">
            <v>E498</v>
          </cell>
          <cell r="BD30">
            <v>0</v>
          </cell>
          <cell r="BE30">
            <v>3.5</v>
          </cell>
          <cell r="BF30" t="str">
            <v>PBC0111X</v>
          </cell>
          <cell r="BG30">
            <v>99</v>
          </cell>
          <cell r="BH30">
            <v>38289</v>
          </cell>
          <cell r="BI30">
            <v>1</v>
          </cell>
          <cell r="BJ30">
            <v>0</v>
          </cell>
        </row>
        <row r="31">
          <cell r="A31">
            <v>438937</v>
          </cell>
          <cell r="C31" t="str">
            <v>Non CF</v>
          </cell>
          <cell r="D31" t="str">
            <v>C3550443</v>
          </cell>
          <cell r="E31">
            <v>320</v>
          </cell>
          <cell r="F31">
            <v>38377</v>
          </cell>
          <cell r="G31">
            <v>52</v>
          </cell>
          <cell r="H31">
            <v>11</v>
          </cell>
          <cell r="I31">
            <v>2</v>
          </cell>
          <cell r="J31">
            <v>1</v>
          </cell>
          <cell r="K31">
            <v>0</v>
          </cell>
          <cell r="M31" t="str">
            <v>I48X</v>
          </cell>
          <cell r="O31" t="str">
            <v>Z921</v>
          </cell>
          <cell r="P31" t="str">
            <v>Z880</v>
          </cell>
          <cell r="Q31" t="str">
            <v>Z877</v>
          </cell>
          <cell r="R31" t="str">
            <v>Z824</v>
          </cell>
          <cell r="AA31" t="str">
            <v>K5820</v>
          </cell>
          <cell r="AM31" t="str">
            <v>5J300</v>
          </cell>
          <cell r="AN31" t="str">
            <v>5J3</v>
          </cell>
          <cell r="AO31">
            <v>38377</v>
          </cell>
          <cell r="AP31">
            <v>38377</v>
          </cell>
          <cell r="AQ31">
            <v>1</v>
          </cell>
          <cell r="AR31">
            <v>1</v>
          </cell>
          <cell r="AS31">
            <v>320</v>
          </cell>
          <cell r="AU31">
            <v>11</v>
          </cell>
          <cell r="AV31" t="str">
            <v>Daycase</v>
          </cell>
          <cell r="AW31">
            <v>0</v>
          </cell>
          <cell r="AX31">
            <v>159481</v>
          </cell>
          <cell r="AY31">
            <v>38377</v>
          </cell>
          <cell r="AZ31" t="str">
            <v>N83012</v>
          </cell>
          <cell r="BA31" t="str">
            <v>E38</v>
          </cell>
          <cell r="BB31" t="str">
            <v>Electrophysiological and other Percutaneous Cardiac Procedures &gt;18</v>
          </cell>
          <cell r="BC31" t="str">
            <v>K582</v>
          </cell>
          <cell r="BD31">
            <v>0</v>
          </cell>
          <cell r="BE31">
            <v>3.5</v>
          </cell>
          <cell r="BF31" t="str">
            <v>PBC0110X</v>
          </cell>
          <cell r="BG31">
            <v>99</v>
          </cell>
          <cell r="BH31">
            <v>38377</v>
          </cell>
          <cell r="BI31">
            <v>1</v>
          </cell>
          <cell r="BJ31">
            <v>0</v>
          </cell>
        </row>
        <row r="32">
          <cell r="A32">
            <v>438937</v>
          </cell>
          <cell r="C32" t="str">
            <v>Non CF</v>
          </cell>
          <cell r="D32" t="str">
            <v>C3550443</v>
          </cell>
          <cell r="E32">
            <v>320</v>
          </cell>
          <cell r="F32">
            <v>38340</v>
          </cell>
          <cell r="G32">
            <v>51</v>
          </cell>
          <cell r="H32">
            <v>5</v>
          </cell>
          <cell r="I32">
            <v>2</v>
          </cell>
          <cell r="J32">
            <v>1</v>
          </cell>
          <cell r="K32">
            <v>1</v>
          </cell>
          <cell r="M32" t="str">
            <v>I48X</v>
          </cell>
          <cell r="O32" t="str">
            <v>Z877</v>
          </cell>
          <cell r="P32" t="str">
            <v>Z924</v>
          </cell>
          <cell r="Q32" t="str">
            <v>Z921</v>
          </cell>
          <cell r="R32" t="str">
            <v>Z880</v>
          </cell>
          <cell r="AA32" t="str">
            <v>X5010</v>
          </cell>
          <cell r="AM32" t="str">
            <v>5J300</v>
          </cell>
          <cell r="AN32" t="str">
            <v>5J3</v>
          </cell>
          <cell r="AO32">
            <v>38340</v>
          </cell>
          <cell r="AP32">
            <v>38342</v>
          </cell>
          <cell r="AQ32">
            <v>1</v>
          </cell>
          <cell r="AR32">
            <v>1</v>
          </cell>
          <cell r="AS32">
            <v>320</v>
          </cell>
          <cell r="AU32">
            <v>28</v>
          </cell>
          <cell r="AV32" t="str">
            <v>Non Elective</v>
          </cell>
          <cell r="AW32">
            <v>2</v>
          </cell>
          <cell r="AX32">
            <v>159153</v>
          </cell>
          <cell r="AY32">
            <v>38342</v>
          </cell>
          <cell r="AZ32" t="str">
            <v>N83012</v>
          </cell>
          <cell r="BA32" t="str">
            <v>E30</v>
          </cell>
          <cell r="BB32" t="str">
            <v>Arrhythmia or Conduction Disorders &lt;70 w/o cc</v>
          </cell>
          <cell r="BD32">
            <v>1</v>
          </cell>
          <cell r="BE32">
            <v>3.5</v>
          </cell>
          <cell r="BF32" t="str">
            <v>PBC0110X</v>
          </cell>
          <cell r="BG32">
            <v>99</v>
          </cell>
          <cell r="BH32">
            <v>38342</v>
          </cell>
          <cell r="BI32">
            <v>1</v>
          </cell>
          <cell r="BJ32">
            <v>1</v>
          </cell>
        </row>
        <row r="33">
          <cell r="A33">
            <v>439241</v>
          </cell>
          <cell r="C33" t="str">
            <v>Non CF</v>
          </cell>
          <cell r="D33" t="str">
            <v>C3116717</v>
          </cell>
          <cell r="E33">
            <v>320</v>
          </cell>
          <cell r="F33">
            <v>38420</v>
          </cell>
          <cell r="G33">
            <v>65</v>
          </cell>
          <cell r="H33">
            <v>16</v>
          </cell>
          <cell r="I33">
            <v>1</v>
          </cell>
          <cell r="J33">
            <v>1</v>
          </cell>
          <cell r="K33">
            <v>1</v>
          </cell>
          <cell r="M33" t="str">
            <v>I251</v>
          </cell>
          <cell r="O33" t="str">
            <v>I209</v>
          </cell>
          <cell r="P33" t="str">
            <v>I10X</v>
          </cell>
          <cell r="Q33" t="str">
            <v>E780</v>
          </cell>
          <cell r="R33" t="str">
            <v>M1099</v>
          </cell>
          <cell r="S33" t="str">
            <v>M4782</v>
          </cell>
          <cell r="T33" t="str">
            <v>Z951</v>
          </cell>
          <cell r="U33" t="str">
            <v>Z854</v>
          </cell>
          <cell r="V33" t="str">
            <v>Z923</v>
          </cell>
          <cell r="AA33" t="str">
            <v>K6340</v>
          </cell>
          <cell r="AM33" t="str">
            <v>5HC00</v>
          </cell>
          <cell r="AN33" t="str">
            <v>5HC</v>
          </cell>
          <cell r="AO33">
            <v>38420</v>
          </cell>
          <cell r="AP33">
            <v>38421</v>
          </cell>
          <cell r="AQ33">
            <v>1</v>
          </cell>
          <cell r="AR33">
            <v>1</v>
          </cell>
          <cell r="AS33">
            <v>320</v>
          </cell>
          <cell r="AU33">
            <v>11</v>
          </cell>
          <cell r="AV33" t="str">
            <v>Elective</v>
          </cell>
          <cell r="AW33">
            <v>1</v>
          </cell>
          <cell r="AX33">
            <v>160440</v>
          </cell>
          <cell r="AY33">
            <v>38421</v>
          </cell>
          <cell r="AZ33" t="str">
            <v>N82004</v>
          </cell>
          <cell r="BA33" t="str">
            <v>E14</v>
          </cell>
          <cell r="BB33" t="str">
            <v>Cardiac Catheterisation and Angiography without complications</v>
          </cell>
          <cell r="BC33" t="str">
            <v>K634</v>
          </cell>
          <cell r="BD33">
            <v>1</v>
          </cell>
          <cell r="BE33">
            <v>3.5</v>
          </cell>
          <cell r="BF33" t="str">
            <v>PBC0110A</v>
          </cell>
          <cell r="BG33">
            <v>99</v>
          </cell>
          <cell r="BH33">
            <v>38421</v>
          </cell>
          <cell r="BI33">
            <v>1</v>
          </cell>
          <cell r="BJ33">
            <v>1</v>
          </cell>
        </row>
        <row r="34">
          <cell r="A34">
            <v>439245</v>
          </cell>
          <cell r="C34" t="str">
            <v>Non CF</v>
          </cell>
          <cell r="D34" t="str">
            <v>C2645539</v>
          </cell>
          <cell r="E34">
            <v>170</v>
          </cell>
          <cell r="F34">
            <v>38219</v>
          </cell>
          <cell r="G34">
            <v>43</v>
          </cell>
          <cell r="H34">
            <v>3</v>
          </cell>
          <cell r="I34">
            <v>1</v>
          </cell>
          <cell r="J34">
            <v>1</v>
          </cell>
          <cell r="K34">
            <v>0</v>
          </cell>
          <cell r="M34" t="str">
            <v>J398</v>
          </cell>
          <cell r="O34" t="str">
            <v>Z930</v>
          </cell>
          <cell r="P34" t="str">
            <v>Z880</v>
          </cell>
          <cell r="Q34" t="str">
            <v>Z958</v>
          </cell>
          <cell r="AA34" t="str">
            <v>E5190</v>
          </cell>
          <cell r="AB34" t="str">
            <v>Y402</v>
          </cell>
          <cell r="AC34" t="str">
            <v>Z243</v>
          </cell>
          <cell r="AM34" t="str">
            <v>5J100</v>
          </cell>
          <cell r="AN34" t="str">
            <v>5J1</v>
          </cell>
          <cell r="AO34">
            <v>38219</v>
          </cell>
          <cell r="AP34">
            <v>38219</v>
          </cell>
          <cell r="AQ34">
            <v>1</v>
          </cell>
          <cell r="AR34">
            <v>1</v>
          </cell>
          <cell r="AS34">
            <v>170</v>
          </cell>
          <cell r="AU34">
            <v>13</v>
          </cell>
          <cell r="AV34" t="str">
            <v>Daycase</v>
          </cell>
          <cell r="AW34">
            <v>0</v>
          </cell>
          <cell r="AX34">
            <v>153591</v>
          </cell>
          <cell r="AY34">
            <v>38219</v>
          </cell>
          <cell r="AZ34" t="str">
            <v>N81054</v>
          </cell>
          <cell r="BA34" t="str">
            <v>D08</v>
          </cell>
          <cell r="BB34" t="str">
            <v>Rigid Bronchoscopy</v>
          </cell>
          <cell r="BC34" t="str">
            <v>E519</v>
          </cell>
          <cell r="BD34">
            <v>0</v>
          </cell>
          <cell r="BE34">
            <v>3.5</v>
          </cell>
          <cell r="BF34" t="str">
            <v>PBC0111X</v>
          </cell>
          <cell r="BG34">
            <v>99</v>
          </cell>
          <cell r="BH34">
            <v>38219</v>
          </cell>
          <cell r="BI34">
            <v>1</v>
          </cell>
          <cell r="BJ34">
            <v>0</v>
          </cell>
        </row>
        <row r="35">
          <cell r="A35">
            <v>439245</v>
          </cell>
          <cell r="C35" t="str">
            <v>Non CF</v>
          </cell>
          <cell r="D35" t="str">
            <v>C2645539</v>
          </cell>
          <cell r="E35">
            <v>170</v>
          </cell>
          <cell r="F35">
            <v>38079</v>
          </cell>
          <cell r="G35">
            <v>43</v>
          </cell>
          <cell r="H35">
            <v>3</v>
          </cell>
          <cell r="I35">
            <v>1</v>
          </cell>
          <cell r="J35">
            <v>1</v>
          </cell>
          <cell r="K35">
            <v>0</v>
          </cell>
          <cell r="M35" t="str">
            <v>J398</v>
          </cell>
          <cell r="O35" t="str">
            <v>Z930</v>
          </cell>
          <cell r="P35" t="str">
            <v>Z880</v>
          </cell>
          <cell r="AA35" t="str">
            <v>E4980</v>
          </cell>
          <cell r="AB35" t="str">
            <v>Y402</v>
          </cell>
          <cell r="AC35" t="str">
            <v>Z243</v>
          </cell>
          <cell r="AD35" t="str">
            <v>E519</v>
          </cell>
          <cell r="AM35" t="str">
            <v>5J100</v>
          </cell>
          <cell r="AN35" t="str">
            <v>5J1</v>
          </cell>
          <cell r="AO35">
            <v>38079</v>
          </cell>
          <cell r="AP35">
            <v>38079</v>
          </cell>
          <cell r="AQ35">
            <v>1</v>
          </cell>
          <cell r="AR35">
            <v>1</v>
          </cell>
          <cell r="AS35">
            <v>170</v>
          </cell>
          <cell r="AU35">
            <v>13</v>
          </cell>
          <cell r="AV35" t="str">
            <v>Daycase</v>
          </cell>
          <cell r="AW35">
            <v>0</v>
          </cell>
          <cell r="AX35">
            <v>146858</v>
          </cell>
          <cell r="AY35">
            <v>38079</v>
          </cell>
          <cell r="AZ35" t="str">
            <v>N81054</v>
          </cell>
          <cell r="BA35" t="str">
            <v>D07</v>
          </cell>
          <cell r="BB35" t="str">
            <v>Fibreoptic Bronchoscopy</v>
          </cell>
          <cell r="BC35" t="str">
            <v>E498</v>
          </cell>
          <cell r="BD35">
            <v>0</v>
          </cell>
          <cell r="BE35">
            <v>3.5</v>
          </cell>
          <cell r="BF35" t="str">
            <v>PBC0111X</v>
          </cell>
          <cell r="BG35">
            <v>29</v>
          </cell>
          <cell r="BH35">
            <v>38079</v>
          </cell>
          <cell r="BI35">
            <v>1</v>
          </cell>
          <cell r="BJ35">
            <v>0</v>
          </cell>
        </row>
        <row r="36">
          <cell r="A36">
            <v>439245</v>
          </cell>
          <cell r="C36" t="str">
            <v>Non CF</v>
          </cell>
          <cell r="D36" t="str">
            <v>C2645539</v>
          </cell>
          <cell r="E36">
            <v>170</v>
          </cell>
          <cell r="F36">
            <v>38142</v>
          </cell>
          <cell r="G36">
            <v>43</v>
          </cell>
          <cell r="H36">
            <v>3</v>
          </cell>
          <cell r="I36">
            <v>1</v>
          </cell>
          <cell r="J36">
            <v>1</v>
          </cell>
          <cell r="K36">
            <v>0</v>
          </cell>
          <cell r="M36" t="str">
            <v>J398</v>
          </cell>
          <cell r="O36" t="str">
            <v>Z930</v>
          </cell>
          <cell r="P36" t="str">
            <v>Z880</v>
          </cell>
          <cell r="AA36" t="str">
            <v>E4980</v>
          </cell>
          <cell r="AB36" t="str">
            <v>Y402</v>
          </cell>
          <cell r="AC36" t="str">
            <v>E519</v>
          </cell>
          <cell r="AM36" t="str">
            <v>5J100</v>
          </cell>
          <cell r="AN36" t="str">
            <v>5J1</v>
          </cell>
          <cell r="AO36">
            <v>38142</v>
          </cell>
          <cell r="AP36">
            <v>38142</v>
          </cell>
          <cell r="AQ36">
            <v>1</v>
          </cell>
          <cell r="AR36">
            <v>1</v>
          </cell>
          <cell r="AS36">
            <v>170</v>
          </cell>
          <cell r="AU36">
            <v>13</v>
          </cell>
          <cell r="AV36" t="str">
            <v>Daycase</v>
          </cell>
          <cell r="AW36">
            <v>0</v>
          </cell>
          <cell r="AX36">
            <v>150140</v>
          </cell>
          <cell r="AY36">
            <v>38142</v>
          </cell>
          <cell r="AZ36" t="str">
            <v>N81054</v>
          </cell>
          <cell r="BA36" t="str">
            <v>D07</v>
          </cell>
          <cell r="BB36" t="str">
            <v>Fibreoptic Bronchoscopy</v>
          </cell>
          <cell r="BC36" t="str">
            <v>E498</v>
          </cell>
          <cell r="BD36">
            <v>0</v>
          </cell>
          <cell r="BE36">
            <v>3.5</v>
          </cell>
          <cell r="BF36" t="str">
            <v>PBC0111X</v>
          </cell>
          <cell r="BG36">
            <v>29</v>
          </cell>
          <cell r="BH36">
            <v>38142</v>
          </cell>
          <cell r="BI36">
            <v>1</v>
          </cell>
          <cell r="BJ36">
            <v>0</v>
          </cell>
        </row>
        <row r="37">
          <cell r="A37">
            <v>439258</v>
          </cell>
          <cell r="C37" t="str">
            <v>Non CF</v>
          </cell>
          <cell r="D37" t="str">
            <v>C2549767</v>
          </cell>
          <cell r="E37">
            <v>320</v>
          </cell>
          <cell r="F37">
            <v>38412</v>
          </cell>
          <cell r="G37">
            <v>70</v>
          </cell>
          <cell r="H37">
            <v>16</v>
          </cell>
          <cell r="I37">
            <v>1</v>
          </cell>
          <cell r="J37">
            <v>1</v>
          </cell>
          <cell r="K37">
            <v>2</v>
          </cell>
          <cell r="M37" t="str">
            <v>I251</v>
          </cell>
          <cell r="O37" t="str">
            <v>I209</v>
          </cell>
          <cell r="P37" t="str">
            <v>I48X</v>
          </cell>
          <cell r="Q37" t="str">
            <v>I10X</v>
          </cell>
          <cell r="R37" t="str">
            <v>E780</v>
          </cell>
          <cell r="S37" t="str">
            <v>K051</v>
          </cell>
          <cell r="T37" t="str">
            <v>K140</v>
          </cell>
          <cell r="U37" t="str">
            <v>J459</v>
          </cell>
          <cell r="V37" t="str">
            <v>J449</v>
          </cell>
          <cell r="W37" t="str">
            <v>I252</v>
          </cell>
          <cell r="X37" t="str">
            <v>Z952</v>
          </cell>
          <cell r="Y37" t="str">
            <v>Z867</v>
          </cell>
          <cell r="Z37" t="str">
            <v>Z880</v>
          </cell>
          <cell r="AA37" t="str">
            <v>K6340</v>
          </cell>
          <cell r="AM37" t="str">
            <v>6A400</v>
          </cell>
          <cell r="AN37" t="str">
            <v>6A4</v>
          </cell>
          <cell r="AO37">
            <v>38412</v>
          </cell>
          <cell r="AP37">
            <v>38414</v>
          </cell>
          <cell r="AQ37">
            <v>1</v>
          </cell>
          <cell r="AR37">
            <v>1</v>
          </cell>
          <cell r="AS37">
            <v>320</v>
          </cell>
          <cell r="AU37">
            <v>11</v>
          </cell>
          <cell r="AV37" t="str">
            <v>Elective</v>
          </cell>
          <cell r="AW37">
            <v>2</v>
          </cell>
          <cell r="AX37">
            <v>161965</v>
          </cell>
          <cell r="AY37">
            <v>38414</v>
          </cell>
          <cell r="AZ37" t="str">
            <v>W92025</v>
          </cell>
          <cell r="BA37" t="str">
            <v>E14</v>
          </cell>
          <cell r="BB37" t="str">
            <v>Cardiac Catheterisation and Angiography without complications</v>
          </cell>
          <cell r="BC37" t="str">
            <v>K634</v>
          </cell>
          <cell r="BD37">
            <v>2</v>
          </cell>
          <cell r="BE37">
            <v>3.5</v>
          </cell>
          <cell r="BF37" t="str">
            <v>PBC0110A</v>
          </cell>
          <cell r="BG37">
            <v>99</v>
          </cell>
          <cell r="BH37">
            <v>38414</v>
          </cell>
          <cell r="BI37">
            <v>1</v>
          </cell>
          <cell r="BJ37">
            <v>2</v>
          </cell>
        </row>
        <row r="38">
          <cell r="A38">
            <v>439456</v>
          </cell>
          <cell r="C38" t="str">
            <v>Non CF</v>
          </cell>
          <cell r="D38" t="str">
            <v>C2549767</v>
          </cell>
          <cell r="E38">
            <v>320</v>
          </cell>
          <cell r="F38">
            <v>38076</v>
          </cell>
          <cell r="G38">
            <v>75</v>
          </cell>
          <cell r="H38">
            <v>16</v>
          </cell>
          <cell r="I38">
            <v>2</v>
          </cell>
          <cell r="J38">
            <v>1</v>
          </cell>
          <cell r="K38">
            <v>9</v>
          </cell>
          <cell r="M38" t="str">
            <v>R11X</v>
          </cell>
          <cell r="O38" t="str">
            <v>I082</v>
          </cell>
          <cell r="P38" t="str">
            <v>I10X</v>
          </cell>
          <cell r="Q38" t="str">
            <v>I48X</v>
          </cell>
          <cell r="R38" t="str">
            <v>M1390</v>
          </cell>
          <cell r="S38" t="str">
            <v>Z950</v>
          </cell>
          <cell r="T38" t="str">
            <v>Z954</v>
          </cell>
          <cell r="U38" t="str">
            <v>Z864</v>
          </cell>
          <cell r="AM38" t="str">
            <v>5HA00</v>
          </cell>
          <cell r="AN38" t="str">
            <v>5HA</v>
          </cell>
          <cell r="AO38">
            <v>38076</v>
          </cell>
          <cell r="AP38">
            <v>38085</v>
          </cell>
          <cell r="AQ38">
            <v>1</v>
          </cell>
          <cell r="AR38">
            <v>1</v>
          </cell>
          <cell r="AS38">
            <v>320</v>
          </cell>
          <cell r="AU38">
            <v>12</v>
          </cell>
          <cell r="AV38" t="str">
            <v>Elective</v>
          </cell>
          <cell r="AW38">
            <v>9</v>
          </cell>
          <cell r="AX38">
            <v>147774</v>
          </cell>
          <cell r="AY38">
            <v>38085</v>
          </cell>
          <cell r="AZ38" t="str">
            <v>N82059</v>
          </cell>
          <cell r="BA38" t="str">
            <v>F17</v>
          </cell>
          <cell r="BB38" t="str">
            <v>Stomach or Duodenum Disorders &gt;69 or w cc</v>
          </cell>
          <cell r="BD38">
            <v>9</v>
          </cell>
          <cell r="BE38">
            <v>3.5</v>
          </cell>
          <cell r="BF38" t="str">
            <v>PBC0113X</v>
          </cell>
          <cell r="BG38">
            <v>99</v>
          </cell>
          <cell r="BH38">
            <v>38085</v>
          </cell>
          <cell r="BI38">
            <v>1</v>
          </cell>
          <cell r="BJ38">
            <v>9</v>
          </cell>
        </row>
        <row r="39">
          <cell r="A39">
            <v>439773</v>
          </cell>
          <cell r="C39" t="str">
            <v>Non CF</v>
          </cell>
          <cell r="D39" t="str">
            <v>C3495711</v>
          </cell>
          <cell r="E39">
            <v>320</v>
          </cell>
          <cell r="F39">
            <v>38118</v>
          </cell>
          <cell r="G39">
            <v>72</v>
          </cell>
          <cell r="H39">
            <v>16</v>
          </cell>
          <cell r="I39">
            <v>2</v>
          </cell>
          <cell r="J39">
            <v>1</v>
          </cell>
          <cell r="K39">
            <v>3</v>
          </cell>
          <cell r="M39" t="str">
            <v>D649</v>
          </cell>
          <cell r="O39" t="str">
            <v>I083</v>
          </cell>
          <cell r="P39" t="str">
            <v>I10X</v>
          </cell>
          <cell r="Q39" t="str">
            <v>I48X</v>
          </cell>
          <cell r="R39" t="str">
            <v>Z951</v>
          </cell>
          <cell r="S39" t="str">
            <v>Z954</v>
          </cell>
          <cell r="AA39" t="str">
            <v>X3390</v>
          </cell>
          <cell r="AM39" t="str">
            <v>5M500</v>
          </cell>
          <cell r="AN39" t="str">
            <v>5M5</v>
          </cell>
          <cell r="AO39">
            <v>38118</v>
          </cell>
          <cell r="AP39">
            <v>38121</v>
          </cell>
          <cell r="AQ39">
            <v>1</v>
          </cell>
          <cell r="AR39">
            <v>1</v>
          </cell>
          <cell r="AS39">
            <v>320</v>
          </cell>
          <cell r="AU39">
            <v>24</v>
          </cell>
          <cell r="AV39" t="str">
            <v>Non Elective</v>
          </cell>
          <cell r="AW39">
            <v>3</v>
          </cell>
          <cell r="AX39">
            <v>149418</v>
          </cell>
          <cell r="AY39">
            <v>38121</v>
          </cell>
          <cell r="AZ39" t="str">
            <v>N84624</v>
          </cell>
          <cell r="BA39" t="str">
            <v>S05</v>
          </cell>
          <cell r="BB39" t="str">
            <v>Red Blood Cell Disorders &gt;69 or w cc</v>
          </cell>
          <cell r="BD39">
            <v>3</v>
          </cell>
          <cell r="BE39">
            <v>3.5</v>
          </cell>
          <cell r="BF39" t="str">
            <v>PBC0103X</v>
          </cell>
          <cell r="BG39">
            <v>99</v>
          </cell>
          <cell r="BH39">
            <v>38121</v>
          </cell>
          <cell r="BI39">
            <v>1</v>
          </cell>
          <cell r="BJ39">
            <v>3</v>
          </cell>
        </row>
        <row r="40">
          <cell r="A40">
            <v>440008</v>
          </cell>
          <cell r="C40" t="str">
            <v>Non CF</v>
          </cell>
          <cell r="D40" t="str">
            <v>C2806325</v>
          </cell>
          <cell r="E40">
            <v>320</v>
          </cell>
          <cell r="F40">
            <v>38098</v>
          </cell>
          <cell r="G40">
            <v>62</v>
          </cell>
          <cell r="H40">
            <v>3</v>
          </cell>
          <cell r="I40">
            <v>1</v>
          </cell>
          <cell r="J40">
            <v>1</v>
          </cell>
          <cell r="K40">
            <v>0</v>
          </cell>
          <cell r="M40" t="str">
            <v>I209</v>
          </cell>
          <cell r="O40" t="str">
            <v>E119</v>
          </cell>
          <cell r="P40" t="str">
            <v>I739</v>
          </cell>
          <cell r="Q40" t="str">
            <v>I340</v>
          </cell>
          <cell r="R40" t="str">
            <v>Z951</v>
          </cell>
          <cell r="AA40" t="str">
            <v>A8180</v>
          </cell>
          <cell r="AB40" t="str">
            <v>Z923</v>
          </cell>
          <cell r="AC40" t="str">
            <v>Z943</v>
          </cell>
          <cell r="AM40" t="str">
            <v>5HC00</v>
          </cell>
          <cell r="AN40" t="str">
            <v>5HC</v>
          </cell>
          <cell r="AO40">
            <v>38098</v>
          </cell>
          <cell r="AP40">
            <v>38098</v>
          </cell>
          <cell r="AQ40">
            <v>1</v>
          </cell>
          <cell r="AR40">
            <v>1</v>
          </cell>
          <cell r="AS40">
            <v>328</v>
          </cell>
          <cell r="AU40">
            <v>12</v>
          </cell>
          <cell r="AV40" t="str">
            <v>Daycase</v>
          </cell>
          <cell r="AW40">
            <v>0</v>
          </cell>
          <cell r="AX40">
            <v>146843</v>
          </cell>
          <cell r="AY40">
            <v>38098</v>
          </cell>
          <cell r="AZ40" t="str">
            <v>N82066</v>
          </cell>
          <cell r="BA40" t="str">
            <v>A07</v>
          </cell>
          <cell r="BB40" t="str">
            <v>Intermediate Pain Procedures</v>
          </cell>
          <cell r="BC40" t="str">
            <v>A818</v>
          </cell>
          <cell r="BD40">
            <v>0</v>
          </cell>
          <cell r="BE40">
            <v>3.5</v>
          </cell>
          <cell r="BF40" t="str">
            <v>PBC0110A</v>
          </cell>
          <cell r="BG40">
            <v>99</v>
          </cell>
          <cell r="BH40">
            <v>38098</v>
          </cell>
          <cell r="BI40">
            <v>1</v>
          </cell>
          <cell r="BJ40">
            <v>0</v>
          </cell>
        </row>
        <row r="41">
          <cell r="A41">
            <v>440008</v>
          </cell>
          <cell r="C41" t="str">
            <v>Non CF</v>
          </cell>
          <cell r="D41" t="str">
            <v>C2806325</v>
          </cell>
          <cell r="E41">
            <v>320</v>
          </cell>
          <cell r="F41">
            <v>38133</v>
          </cell>
          <cell r="G41">
            <v>62</v>
          </cell>
          <cell r="H41">
            <v>3</v>
          </cell>
          <cell r="I41">
            <v>1</v>
          </cell>
          <cell r="J41">
            <v>1</v>
          </cell>
          <cell r="K41">
            <v>0</v>
          </cell>
          <cell r="M41" t="str">
            <v>I209</v>
          </cell>
          <cell r="O41" t="str">
            <v>E119</v>
          </cell>
          <cell r="P41" t="str">
            <v>I340</v>
          </cell>
          <cell r="Q41" t="str">
            <v>I739</v>
          </cell>
          <cell r="R41" t="str">
            <v>Z951</v>
          </cell>
          <cell r="AA41" t="str">
            <v>A8180</v>
          </cell>
          <cell r="AB41" t="str">
            <v>Z923</v>
          </cell>
          <cell r="AC41" t="str">
            <v>Z943</v>
          </cell>
          <cell r="AM41" t="str">
            <v>5HC00</v>
          </cell>
          <cell r="AN41" t="str">
            <v>5HC</v>
          </cell>
          <cell r="AO41">
            <v>38133</v>
          </cell>
          <cell r="AP41">
            <v>38133</v>
          </cell>
          <cell r="AQ41">
            <v>1</v>
          </cell>
          <cell r="AR41">
            <v>1</v>
          </cell>
          <cell r="AS41">
            <v>328</v>
          </cell>
          <cell r="AU41">
            <v>13</v>
          </cell>
          <cell r="AV41" t="str">
            <v>Daycase</v>
          </cell>
          <cell r="AW41">
            <v>0</v>
          </cell>
          <cell r="AX41">
            <v>148584</v>
          </cell>
          <cell r="AY41">
            <v>38133</v>
          </cell>
          <cell r="AZ41" t="str">
            <v>N82066</v>
          </cell>
          <cell r="BA41" t="str">
            <v>A07</v>
          </cell>
          <cell r="BB41" t="str">
            <v>Intermediate Pain Procedures</v>
          </cell>
          <cell r="BC41" t="str">
            <v>A818</v>
          </cell>
          <cell r="BD41">
            <v>0</v>
          </cell>
          <cell r="BE41">
            <v>3.5</v>
          </cell>
          <cell r="BF41" t="str">
            <v>PBC0110A</v>
          </cell>
          <cell r="BG41">
            <v>99</v>
          </cell>
          <cell r="BH41">
            <v>38133</v>
          </cell>
          <cell r="BI41">
            <v>1</v>
          </cell>
          <cell r="BJ41">
            <v>0</v>
          </cell>
        </row>
        <row r="42">
          <cell r="A42">
            <v>440008</v>
          </cell>
          <cell r="C42" t="str">
            <v>Non CF</v>
          </cell>
          <cell r="D42" t="str">
            <v>C2806325</v>
          </cell>
          <cell r="E42">
            <v>320</v>
          </cell>
          <cell r="F42">
            <v>38175</v>
          </cell>
          <cell r="G42">
            <v>62</v>
          </cell>
          <cell r="H42">
            <v>3</v>
          </cell>
          <cell r="I42">
            <v>1</v>
          </cell>
          <cell r="J42">
            <v>1</v>
          </cell>
          <cell r="K42">
            <v>0</v>
          </cell>
          <cell r="M42" t="str">
            <v>I209</v>
          </cell>
          <cell r="O42" t="str">
            <v>E119</v>
          </cell>
          <cell r="P42" t="str">
            <v>I340</v>
          </cell>
          <cell r="Q42" t="str">
            <v>I739</v>
          </cell>
          <cell r="R42" t="str">
            <v>Z951</v>
          </cell>
          <cell r="AA42" t="str">
            <v>A8180</v>
          </cell>
          <cell r="AB42" t="str">
            <v>Z923</v>
          </cell>
          <cell r="AC42" t="str">
            <v>Z943</v>
          </cell>
          <cell r="AM42" t="str">
            <v>5HC00</v>
          </cell>
          <cell r="AN42" t="str">
            <v>5HC</v>
          </cell>
          <cell r="AO42">
            <v>38175</v>
          </cell>
          <cell r="AP42">
            <v>38175</v>
          </cell>
          <cell r="AQ42">
            <v>1</v>
          </cell>
          <cell r="AR42">
            <v>1</v>
          </cell>
          <cell r="AS42">
            <v>328</v>
          </cell>
          <cell r="AU42">
            <v>13</v>
          </cell>
          <cell r="AV42" t="str">
            <v>Daycase</v>
          </cell>
          <cell r="AW42">
            <v>0</v>
          </cell>
          <cell r="AX42">
            <v>150099</v>
          </cell>
          <cell r="AY42">
            <v>38175</v>
          </cell>
          <cell r="AZ42" t="str">
            <v>N82066</v>
          </cell>
          <cell r="BA42" t="str">
            <v>A07</v>
          </cell>
          <cell r="BB42" t="str">
            <v>Intermediate Pain Procedures</v>
          </cell>
          <cell r="BC42" t="str">
            <v>A818</v>
          </cell>
          <cell r="BD42">
            <v>0</v>
          </cell>
          <cell r="BE42">
            <v>3.5</v>
          </cell>
          <cell r="BF42" t="str">
            <v>PBC0110A</v>
          </cell>
          <cell r="BG42">
            <v>99</v>
          </cell>
          <cell r="BH42">
            <v>38175</v>
          </cell>
          <cell r="BI42">
            <v>1</v>
          </cell>
          <cell r="BJ42">
            <v>0</v>
          </cell>
        </row>
        <row r="43">
          <cell r="A43">
            <v>440008</v>
          </cell>
          <cell r="C43" t="str">
            <v>Non CF</v>
          </cell>
          <cell r="D43" t="str">
            <v>C2806325</v>
          </cell>
          <cell r="E43">
            <v>320</v>
          </cell>
          <cell r="F43">
            <v>38224</v>
          </cell>
          <cell r="G43">
            <v>62</v>
          </cell>
          <cell r="H43">
            <v>3</v>
          </cell>
          <cell r="I43">
            <v>1</v>
          </cell>
          <cell r="J43">
            <v>1</v>
          </cell>
          <cell r="K43">
            <v>0</v>
          </cell>
          <cell r="M43" t="str">
            <v>I209</v>
          </cell>
          <cell r="O43" t="str">
            <v>E119</v>
          </cell>
          <cell r="P43" t="str">
            <v>I340</v>
          </cell>
          <cell r="Q43" t="str">
            <v>I739</v>
          </cell>
          <cell r="R43" t="str">
            <v>Z951</v>
          </cell>
          <cell r="AA43" t="str">
            <v>A8180</v>
          </cell>
          <cell r="AB43" t="str">
            <v>Z923</v>
          </cell>
          <cell r="AC43" t="str">
            <v>Z943</v>
          </cell>
          <cell r="AM43" t="str">
            <v>5HC00</v>
          </cell>
          <cell r="AN43" t="str">
            <v>5HC</v>
          </cell>
          <cell r="AO43">
            <v>38224</v>
          </cell>
          <cell r="AP43">
            <v>38224</v>
          </cell>
          <cell r="AQ43">
            <v>1</v>
          </cell>
          <cell r="AR43">
            <v>1</v>
          </cell>
          <cell r="AS43">
            <v>328</v>
          </cell>
          <cell r="AU43">
            <v>13</v>
          </cell>
          <cell r="AV43" t="str">
            <v>Daycase</v>
          </cell>
          <cell r="AW43">
            <v>0</v>
          </cell>
          <cell r="AX43">
            <v>153881</v>
          </cell>
          <cell r="AY43">
            <v>38224</v>
          </cell>
          <cell r="AZ43" t="str">
            <v>N82066</v>
          </cell>
          <cell r="BA43" t="str">
            <v>A07</v>
          </cell>
          <cell r="BB43" t="str">
            <v>Intermediate Pain Procedures</v>
          </cell>
          <cell r="BC43" t="str">
            <v>A818</v>
          </cell>
          <cell r="BD43">
            <v>0</v>
          </cell>
          <cell r="BE43">
            <v>3.5</v>
          </cell>
          <cell r="BF43" t="str">
            <v>PBC0110A</v>
          </cell>
          <cell r="BG43">
            <v>99</v>
          </cell>
          <cell r="BH43">
            <v>38224</v>
          </cell>
          <cell r="BI43">
            <v>1</v>
          </cell>
          <cell r="BJ43">
            <v>0</v>
          </cell>
        </row>
        <row r="44">
          <cell r="A44">
            <v>440008</v>
          </cell>
          <cell r="C44" t="str">
            <v>Non CF</v>
          </cell>
          <cell r="D44" t="str">
            <v>C2806325</v>
          </cell>
          <cell r="E44">
            <v>320</v>
          </cell>
          <cell r="F44">
            <v>38259</v>
          </cell>
          <cell r="G44">
            <v>62</v>
          </cell>
          <cell r="H44">
            <v>3</v>
          </cell>
          <cell r="I44">
            <v>1</v>
          </cell>
          <cell r="J44">
            <v>1</v>
          </cell>
          <cell r="K44">
            <v>0</v>
          </cell>
          <cell r="M44" t="str">
            <v>I209</v>
          </cell>
          <cell r="O44" t="str">
            <v>E119</v>
          </cell>
          <cell r="P44" t="str">
            <v>I340</v>
          </cell>
          <cell r="Q44" t="str">
            <v>I739</v>
          </cell>
          <cell r="R44" t="str">
            <v>Z951</v>
          </cell>
          <cell r="AA44" t="str">
            <v>A8180</v>
          </cell>
          <cell r="AB44" t="str">
            <v>Z923</v>
          </cell>
          <cell r="AC44" t="str">
            <v>Z943</v>
          </cell>
          <cell r="AM44" t="str">
            <v>5HC00</v>
          </cell>
          <cell r="AN44" t="str">
            <v>5HC</v>
          </cell>
          <cell r="AO44">
            <v>38259</v>
          </cell>
          <cell r="AP44">
            <v>38259</v>
          </cell>
          <cell r="AQ44">
            <v>1</v>
          </cell>
          <cell r="AR44">
            <v>1</v>
          </cell>
          <cell r="AS44">
            <v>328</v>
          </cell>
          <cell r="AU44">
            <v>13</v>
          </cell>
          <cell r="AV44" t="str">
            <v>Daycase</v>
          </cell>
          <cell r="AW44">
            <v>0</v>
          </cell>
          <cell r="AX44">
            <v>153923</v>
          </cell>
          <cell r="AY44">
            <v>38259</v>
          </cell>
          <cell r="AZ44" t="str">
            <v>N82066</v>
          </cell>
          <cell r="BA44" t="str">
            <v>A07</v>
          </cell>
          <cell r="BB44" t="str">
            <v>Intermediate Pain Procedures</v>
          </cell>
          <cell r="BC44" t="str">
            <v>A818</v>
          </cell>
          <cell r="BD44">
            <v>0</v>
          </cell>
          <cell r="BE44">
            <v>3.5</v>
          </cell>
          <cell r="BF44" t="str">
            <v>PBC0110A</v>
          </cell>
          <cell r="BG44">
            <v>99</v>
          </cell>
          <cell r="BH44">
            <v>38259</v>
          </cell>
          <cell r="BI44">
            <v>1</v>
          </cell>
          <cell r="BJ44">
            <v>0</v>
          </cell>
        </row>
        <row r="45">
          <cell r="A45">
            <v>440008</v>
          </cell>
          <cell r="C45" t="str">
            <v>Non CF</v>
          </cell>
          <cell r="D45" t="str">
            <v>C2806325</v>
          </cell>
          <cell r="E45">
            <v>320</v>
          </cell>
          <cell r="F45">
            <v>38301</v>
          </cell>
          <cell r="G45">
            <v>62</v>
          </cell>
          <cell r="H45">
            <v>3</v>
          </cell>
          <cell r="I45">
            <v>1</v>
          </cell>
          <cell r="J45">
            <v>1</v>
          </cell>
          <cell r="K45">
            <v>0</v>
          </cell>
          <cell r="M45" t="str">
            <v>I209</v>
          </cell>
          <cell r="O45" t="str">
            <v>E119</v>
          </cell>
          <cell r="P45" t="str">
            <v>I340</v>
          </cell>
          <cell r="Q45" t="str">
            <v>I739</v>
          </cell>
          <cell r="R45" t="str">
            <v>Z951</v>
          </cell>
          <cell r="AA45" t="str">
            <v>A8180</v>
          </cell>
          <cell r="AB45" t="str">
            <v>Z923</v>
          </cell>
          <cell r="AC45" t="str">
            <v>Z943</v>
          </cell>
          <cell r="AM45" t="str">
            <v>5HC00</v>
          </cell>
          <cell r="AN45" t="str">
            <v>5HC</v>
          </cell>
          <cell r="AO45">
            <v>38301</v>
          </cell>
          <cell r="AP45">
            <v>38301</v>
          </cell>
          <cell r="AQ45">
            <v>1</v>
          </cell>
          <cell r="AR45">
            <v>1</v>
          </cell>
          <cell r="AS45">
            <v>328</v>
          </cell>
          <cell r="AU45">
            <v>13</v>
          </cell>
          <cell r="AV45" t="str">
            <v>Daycase</v>
          </cell>
          <cell r="AW45">
            <v>0</v>
          </cell>
          <cell r="AX45">
            <v>155472</v>
          </cell>
          <cell r="AY45">
            <v>38301</v>
          </cell>
          <cell r="AZ45" t="str">
            <v>N82066</v>
          </cell>
          <cell r="BA45" t="str">
            <v>A07</v>
          </cell>
          <cell r="BB45" t="str">
            <v>Intermediate Pain Procedures</v>
          </cell>
          <cell r="BC45" t="str">
            <v>A818</v>
          </cell>
          <cell r="BD45">
            <v>0</v>
          </cell>
          <cell r="BE45">
            <v>3.5</v>
          </cell>
          <cell r="BF45" t="str">
            <v>PBC0110A</v>
          </cell>
          <cell r="BG45">
            <v>99</v>
          </cell>
          <cell r="BH45">
            <v>38301</v>
          </cell>
          <cell r="BI45">
            <v>1</v>
          </cell>
          <cell r="BJ45">
            <v>0</v>
          </cell>
        </row>
        <row r="46">
          <cell r="A46">
            <v>440008</v>
          </cell>
          <cell r="C46" t="str">
            <v>Non CF</v>
          </cell>
          <cell r="D46" t="str">
            <v>C2806325</v>
          </cell>
          <cell r="E46">
            <v>320</v>
          </cell>
          <cell r="F46">
            <v>38371</v>
          </cell>
          <cell r="G46">
            <v>63</v>
          </cell>
          <cell r="H46">
            <v>3</v>
          </cell>
          <cell r="I46">
            <v>1</v>
          </cell>
          <cell r="J46">
            <v>1</v>
          </cell>
          <cell r="K46">
            <v>0</v>
          </cell>
          <cell r="M46" t="str">
            <v>I209</v>
          </cell>
          <cell r="O46" t="str">
            <v>E119</v>
          </cell>
          <cell r="P46" t="str">
            <v>I340</v>
          </cell>
          <cell r="Q46" t="str">
            <v>I739</v>
          </cell>
          <cell r="R46" t="str">
            <v>Z951</v>
          </cell>
          <cell r="AA46" t="str">
            <v>A8180</v>
          </cell>
          <cell r="AB46" t="str">
            <v>Z923</v>
          </cell>
          <cell r="AC46" t="str">
            <v>Z943</v>
          </cell>
          <cell r="AM46" t="str">
            <v>5HC00</v>
          </cell>
          <cell r="AN46" t="str">
            <v>5HC</v>
          </cell>
          <cell r="AO46">
            <v>38371</v>
          </cell>
          <cell r="AP46">
            <v>38371</v>
          </cell>
          <cell r="AQ46">
            <v>1</v>
          </cell>
          <cell r="AR46">
            <v>1</v>
          </cell>
          <cell r="AS46">
            <v>328</v>
          </cell>
          <cell r="AU46">
            <v>13</v>
          </cell>
          <cell r="AV46" t="str">
            <v>Daycase</v>
          </cell>
          <cell r="AW46">
            <v>0</v>
          </cell>
          <cell r="AX46">
            <v>160010</v>
          </cell>
          <cell r="AY46">
            <v>38371</v>
          </cell>
          <cell r="AZ46" t="str">
            <v>N82066</v>
          </cell>
          <cell r="BA46" t="str">
            <v>A07</v>
          </cell>
          <cell r="BB46" t="str">
            <v>Intermediate Pain Procedures</v>
          </cell>
          <cell r="BC46" t="str">
            <v>A818</v>
          </cell>
          <cell r="BD46">
            <v>0</v>
          </cell>
          <cell r="BE46">
            <v>3.5</v>
          </cell>
          <cell r="BF46" t="str">
            <v>PBC0110A</v>
          </cell>
          <cell r="BG46">
            <v>99</v>
          </cell>
          <cell r="BH46">
            <v>38371</v>
          </cell>
          <cell r="BI46">
            <v>1</v>
          </cell>
          <cell r="BJ46">
            <v>0</v>
          </cell>
        </row>
        <row r="47">
          <cell r="A47">
            <v>440008</v>
          </cell>
          <cell r="C47" t="str">
            <v>Non CF</v>
          </cell>
          <cell r="D47" t="str">
            <v>C2806325</v>
          </cell>
          <cell r="E47">
            <v>320</v>
          </cell>
          <cell r="F47">
            <v>38413</v>
          </cell>
          <cell r="G47">
            <v>63</v>
          </cell>
          <cell r="H47">
            <v>3</v>
          </cell>
          <cell r="I47">
            <v>1</v>
          </cell>
          <cell r="J47">
            <v>1</v>
          </cell>
          <cell r="K47">
            <v>0</v>
          </cell>
          <cell r="M47" t="str">
            <v>I209</v>
          </cell>
          <cell r="O47" t="str">
            <v>E119</v>
          </cell>
          <cell r="P47" t="str">
            <v>I340</v>
          </cell>
          <cell r="Q47" t="str">
            <v>I739</v>
          </cell>
          <cell r="R47" t="str">
            <v>Z951</v>
          </cell>
          <cell r="AA47" t="str">
            <v>A8180</v>
          </cell>
          <cell r="AB47" t="str">
            <v>Z923</v>
          </cell>
          <cell r="AC47" t="str">
            <v>Z943</v>
          </cell>
          <cell r="AM47" t="str">
            <v>5HC00</v>
          </cell>
          <cell r="AN47" t="str">
            <v>5HC</v>
          </cell>
          <cell r="AO47">
            <v>38413</v>
          </cell>
          <cell r="AP47">
            <v>38413</v>
          </cell>
          <cell r="AQ47">
            <v>1</v>
          </cell>
          <cell r="AR47">
            <v>1</v>
          </cell>
          <cell r="AS47">
            <v>328</v>
          </cell>
          <cell r="AU47">
            <v>13</v>
          </cell>
          <cell r="AV47" t="str">
            <v>Daycase</v>
          </cell>
          <cell r="AW47">
            <v>0</v>
          </cell>
          <cell r="AX47">
            <v>160471</v>
          </cell>
          <cell r="AY47">
            <v>38413</v>
          </cell>
          <cell r="AZ47" t="str">
            <v>N82066</v>
          </cell>
          <cell r="BA47" t="str">
            <v>A07</v>
          </cell>
          <cell r="BB47" t="str">
            <v>Intermediate Pain Procedures</v>
          </cell>
          <cell r="BC47" t="str">
            <v>A818</v>
          </cell>
          <cell r="BD47">
            <v>0</v>
          </cell>
          <cell r="BE47">
            <v>3.5</v>
          </cell>
          <cell r="BF47" t="str">
            <v>PBC0110A</v>
          </cell>
          <cell r="BG47">
            <v>99</v>
          </cell>
          <cell r="BH47">
            <v>38413</v>
          </cell>
          <cell r="BI47">
            <v>1</v>
          </cell>
          <cell r="BJ47">
            <v>0</v>
          </cell>
        </row>
        <row r="48">
          <cell r="A48">
            <v>440663</v>
          </cell>
          <cell r="C48" t="str">
            <v>Non CF</v>
          </cell>
          <cell r="D48" t="str">
            <v>C3550443</v>
          </cell>
          <cell r="E48">
            <v>320</v>
          </cell>
          <cell r="F48">
            <v>38322</v>
          </cell>
          <cell r="G48">
            <v>51</v>
          </cell>
          <cell r="H48">
            <v>5</v>
          </cell>
          <cell r="I48">
            <v>2</v>
          </cell>
          <cell r="J48">
            <v>1</v>
          </cell>
          <cell r="K48">
            <v>0</v>
          </cell>
          <cell r="M48" t="str">
            <v>I48X</v>
          </cell>
          <cell r="O48" t="str">
            <v>I080</v>
          </cell>
          <cell r="AA48" t="str">
            <v>X5010</v>
          </cell>
          <cell r="AM48" t="str">
            <v>5F900</v>
          </cell>
          <cell r="AN48" t="str">
            <v>5F9</v>
          </cell>
          <cell r="AO48">
            <v>38322</v>
          </cell>
          <cell r="AP48">
            <v>38322</v>
          </cell>
          <cell r="AQ48">
            <v>1</v>
          </cell>
          <cell r="AR48">
            <v>1</v>
          </cell>
          <cell r="AS48">
            <v>320</v>
          </cell>
          <cell r="AU48">
            <v>13</v>
          </cell>
          <cell r="AV48" t="str">
            <v>Daycase</v>
          </cell>
          <cell r="AW48">
            <v>0</v>
          </cell>
          <cell r="AX48">
            <v>157916</v>
          </cell>
          <cell r="AY48">
            <v>38322</v>
          </cell>
          <cell r="AZ48" t="str">
            <v>N84005</v>
          </cell>
          <cell r="BA48" t="str">
            <v>E30</v>
          </cell>
          <cell r="BB48" t="str">
            <v>Arrhythmia or Conduction Disorders &lt;70 w/o cc</v>
          </cell>
          <cell r="BD48">
            <v>0</v>
          </cell>
          <cell r="BE48">
            <v>3.5</v>
          </cell>
          <cell r="BF48" t="str">
            <v>PBC0110X</v>
          </cell>
          <cell r="BG48">
            <v>99</v>
          </cell>
          <cell r="BH48">
            <v>38322</v>
          </cell>
          <cell r="BI48">
            <v>1</v>
          </cell>
          <cell r="BJ48">
            <v>0</v>
          </cell>
        </row>
        <row r="49">
          <cell r="A49">
            <v>440663</v>
          </cell>
          <cell r="C49" t="str">
            <v>Non CF</v>
          </cell>
          <cell r="D49" t="str">
            <v>C2854269</v>
          </cell>
          <cell r="E49">
            <v>320</v>
          </cell>
          <cell r="F49">
            <v>38237</v>
          </cell>
          <cell r="G49">
            <v>51</v>
          </cell>
          <cell r="H49">
            <v>16</v>
          </cell>
          <cell r="I49">
            <v>2</v>
          </cell>
          <cell r="J49">
            <v>1</v>
          </cell>
          <cell r="K49">
            <v>0</v>
          </cell>
          <cell r="M49" t="str">
            <v>I050</v>
          </cell>
          <cell r="O49" t="str">
            <v>I48X</v>
          </cell>
          <cell r="P49" t="str">
            <v>Z921</v>
          </cell>
          <cell r="AA49" t="str">
            <v>K6310</v>
          </cell>
          <cell r="AM49" t="str">
            <v>5F900</v>
          </cell>
          <cell r="AN49" t="str">
            <v>5F9</v>
          </cell>
          <cell r="AO49">
            <v>38237</v>
          </cell>
          <cell r="AP49">
            <v>38237</v>
          </cell>
          <cell r="AQ49">
            <v>1</v>
          </cell>
          <cell r="AR49">
            <v>1</v>
          </cell>
          <cell r="AS49">
            <v>320</v>
          </cell>
          <cell r="AU49">
            <v>11</v>
          </cell>
          <cell r="AV49" t="str">
            <v>Daycase</v>
          </cell>
          <cell r="AW49">
            <v>0</v>
          </cell>
          <cell r="AX49">
            <v>152079</v>
          </cell>
          <cell r="AY49">
            <v>38237</v>
          </cell>
          <cell r="AZ49" t="str">
            <v>N84005</v>
          </cell>
          <cell r="BA49" t="str">
            <v>E14</v>
          </cell>
          <cell r="BB49" t="str">
            <v>Cardiac Catheterisation and Angiography without complications</v>
          </cell>
          <cell r="BC49" t="str">
            <v>K631</v>
          </cell>
          <cell r="BD49">
            <v>0</v>
          </cell>
          <cell r="BE49">
            <v>3.5</v>
          </cell>
          <cell r="BF49" t="str">
            <v>PBC0110X</v>
          </cell>
          <cell r="BG49">
            <v>99</v>
          </cell>
          <cell r="BH49">
            <v>38237</v>
          </cell>
          <cell r="BI49">
            <v>1</v>
          </cell>
          <cell r="BJ49">
            <v>0</v>
          </cell>
        </row>
        <row r="50">
          <cell r="A50">
            <v>440707</v>
          </cell>
          <cell r="C50" t="str">
            <v>Non CF</v>
          </cell>
          <cell r="D50" t="str">
            <v>C3495711</v>
          </cell>
          <cell r="E50">
            <v>320</v>
          </cell>
          <cell r="F50">
            <v>38168</v>
          </cell>
          <cell r="G50">
            <v>69</v>
          </cell>
          <cell r="H50">
            <v>6</v>
          </cell>
          <cell r="I50">
            <v>2</v>
          </cell>
          <cell r="J50">
            <v>1</v>
          </cell>
          <cell r="K50">
            <v>3</v>
          </cell>
          <cell r="M50" t="str">
            <v>T821</v>
          </cell>
          <cell r="O50" t="str">
            <v>E119</v>
          </cell>
          <cell r="P50" t="str">
            <v>E039</v>
          </cell>
          <cell r="Q50" t="str">
            <v>E669</v>
          </cell>
          <cell r="R50" t="str">
            <v>Z952</v>
          </cell>
          <cell r="S50" t="str">
            <v>J841</v>
          </cell>
          <cell r="T50" t="str">
            <v>I209</v>
          </cell>
          <cell r="U50" t="str">
            <v>I739</v>
          </cell>
          <cell r="V50" t="str">
            <v>L501</v>
          </cell>
          <cell r="AA50" t="str">
            <v>K6030</v>
          </cell>
          <cell r="AM50" t="str">
            <v>5HG00</v>
          </cell>
          <cell r="AN50" t="str">
            <v>5HG</v>
          </cell>
          <cell r="AO50">
            <v>38168</v>
          </cell>
          <cell r="AP50">
            <v>38171</v>
          </cell>
          <cell r="AQ50">
            <v>1</v>
          </cell>
          <cell r="AR50">
            <v>1</v>
          </cell>
          <cell r="AS50">
            <v>320</v>
          </cell>
          <cell r="AU50">
            <v>11</v>
          </cell>
          <cell r="AV50" t="str">
            <v>Elective</v>
          </cell>
          <cell r="AW50">
            <v>3</v>
          </cell>
          <cell r="AX50">
            <v>150378</v>
          </cell>
          <cell r="AY50">
            <v>38171</v>
          </cell>
          <cell r="AZ50" t="str">
            <v>P92006</v>
          </cell>
          <cell r="BA50" t="str">
            <v>E09</v>
          </cell>
          <cell r="BB50" t="str">
            <v>Cardiac Pacemaker Replacement/Revision</v>
          </cell>
          <cell r="BC50" t="str">
            <v>K603</v>
          </cell>
          <cell r="BD50">
            <v>3</v>
          </cell>
          <cell r="BE50">
            <v>3.5</v>
          </cell>
          <cell r="BF50" t="str">
            <v>PBC0120X</v>
          </cell>
          <cell r="BG50">
            <v>99</v>
          </cell>
          <cell r="BH50">
            <v>38171</v>
          </cell>
          <cell r="BI50">
            <v>1</v>
          </cell>
          <cell r="BJ50">
            <v>3</v>
          </cell>
        </row>
        <row r="51">
          <cell r="A51">
            <v>440897</v>
          </cell>
          <cell r="C51" t="str">
            <v>Non CF</v>
          </cell>
          <cell r="D51" t="str">
            <v>C3495711</v>
          </cell>
          <cell r="E51">
            <v>320</v>
          </cell>
          <cell r="F51">
            <v>38354</v>
          </cell>
          <cell r="G51">
            <v>63</v>
          </cell>
          <cell r="H51">
            <v>14</v>
          </cell>
          <cell r="I51">
            <v>2</v>
          </cell>
          <cell r="J51">
            <v>1</v>
          </cell>
          <cell r="K51">
            <v>3</v>
          </cell>
          <cell r="M51" t="str">
            <v>Z450</v>
          </cell>
          <cell r="O51" t="str">
            <v>C509</v>
          </cell>
          <cell r="P51" t="str">
            <v>I10X</v>
          </cell>
          <cell r="Q51" t="str">
            <v>E785</v>
          </cell>
          <cell r="R51" t="str">
            <v>J459</v>
          </cell>
          <cell r="S51" t="str">
            <v>Z954</v>
          </cell>
          <cell r="T51" t="str">
            <v>Z921</v>
          </cell>
          <cell r="AA51" t="str">
            <v>K6010</v>
          </cell>
          <cell r="AB51" t="str">
            <v>K604</v>
          </cell>
          <cell r="AM51" t="str">
            <v>5J300</v>
          </cell>
          <cell r="AN51" t="str">
            <v>5J3</v>
          </cell>
          <cell r="AO51">
            <v>38354</v>
          </cell>
          <cell r="AP51">
            <v>38357</v>
          </cell>
          <cell r="AQ51">
            <v>1</v>
          </cell>
          <cell r="AR51">
            <v>1</v>
          </cell>
          <cell r="AS51">
            <v>320</v>
          </cell>
          <cell r="AU51">
            <v>13</v>
          </cell>
          <cell r="AV51" t="str">
            <v>Elective</v>
          </cell>
          <cell r="AW51">
            <v>3</v>
          </cell>
          <cell r="AX51">
            <v>159052</v>
          </cell>
          <cell r="AY51">
            <v>38357</v>
          </cell>
          <cell r="AZ51" t="str">
            <v>N83620</v>
          </cell>
          <cell r="BA51" t="str">
            <v>E08</v>
          </cell>
          <cell r="BB51" t="str">
            <v>Pacemaker Implant except for AMI, Heart Failure or Shock</v>
          </cell>
          <cell r="BC51" t="str">
            <v>K601</v>
          </cell>
          <cell r="BD51">
            <v>3</v>
          </cell>
          <cell r="BE51">
            <v>3.5</v>
          </cell>
          <cell r="BF51" t="str">
            <v>PBC0121X</v>
          </cell>
          <cell r="BG51">
            <v>99</v>
          </cell>
          <cell r="BH51">
            <v>38357</v>
          </cell>
          <cell r="BI51">
            <v>1</v>
          </cell>
          <cell r="BJ51">
            <v>3</v>
          </cell>
        </row>
        <row r="52">
          <cell r="A52">
            <v>440975</v>
          </cell>
          <cell r="C52" t="str">
            <v>Non CF</v>
          </cell>
          <cell r="D52" t="str">
            <v>C2235080</v>
          </cell>
          <cell r="E52">
            <v>320</v>
          </cell>
          <cell r="F52">
            <v>38079</v>
          </cell>
          <cell r="G52">
            <v>67</v>
          </cell>
          <cell r="H52">
            <v>6</v>
          </cell>
          <cell r="I52">
            <v>1</v>
          </cell>
          <cell r="J52">
            <v>1</v>
          </cell>
          <cell r="K52">
            <v>0</v>
          </cell>
          <cell r="M52" t="str">
            <v>I209</v>
          </cell>
          <cell r="O52" t="str">
            <v>Z955</v>
          </cell>
          <cell r="P52" t="str">
            <v>Z951</v>
          </cell>
          <cell r="Q52" t="str">
            <v>E780</v>
          </cell>
          <cell r="R52" t="str">
            <v>Z824</v>
          </cell>
          <cell r="S52" t="str">
            <v>Z880</v>
          </cell>
          <cell r="AM52" t="str">
            <v>5HC00</v>
          </cell>
          <cell r="AN52" t="str">
            <v>5HC</v>
          </cell>
          <cell r="AO52">
            <v>38079</v>
          </cell>
          <cell r="AP52">
            <v>38079</v>
          </cell>
          <cell r="AQ52">
            <v>1</v>
          </cell>
          <cell r="AR52">
            <v>1</v>
          </cell>
          <cell r="AS52">
            <v>320</v>
          </cell>
          <cell r="AU52">
            <v>28</v>
          </cell>
          <cell r="AV52" t="str">
            <v>Non Elective</v>
          </cell>
          <cell r="AW52">
            <v>0</v>
          </cell>
          <cell r="AX52">
            <v>147899</v>
          </cell>
          <cell r="AY52">
            <v>38079</v>
          </cell>
          <cell r="AZ52" t="str">
            <v>N82084</v>
          </cell>
          <cell r="BA52" t="str">
            <v>E23</v>
          </cell>
          <cell r="BB52" t="str">
            <v>Ischaemic Heart Disease without intervention &lt;70 w/o cc</v>
          </cell>
          <cell r="BD52">
            <v>0</v>
          </cell>
          <cell r="BE52">
            <v>3.5</v>
          </cell>
          <cell r="BF52" t="str">
            <v>PBC0110A</v>
          </cell>
          <cell r="BG52">
            <v>99</v>
          </cell>
          <cell r="BH52">
            <v>38079</v>
          </cell>
          <cell r="BI52">
            <v>1</v>
          </cell>
          <cell r="BJ52">
            <v>0</v>
          </cell>
        </row>
        <row r="53">
          <cell r="A53">
            <v>440975</v>
          </cell>
          <cell r="C53" t="str">
            <v>Non CF</v>
          </cell>
          <cell r="D53" t="str">
            <v>C2235080</v>
          </cell>
          <cell r="E53">
            <v>320</v>
          </cell>
          <cell r="F53">
            <v>38176</v>
          </cell>
          <cell r="G53">
            <v>67</v>
          </cell>
          <cell r="H53">
            <v>16</v>
          </cell>
          <cell r="I53">
            <v>1</v>
          </cell>
          <cell r="J53">
            <v>1</v>
          </cell>
          <cell r="K53">
            <v>1</v>
          </cell>
          <cell r="M53" t="str">
            <v>I251</v>
          </cell>
          <cell r="O53" t="str">
            <v>E780</v>
          </cell>
          <cell r="P53" t="str">
            <v>Z951</v>
          </cell>
          <cell r="Q53" t="str">
            <v>Z955</v>
          </cell>
          <cell r="R53" t="str">
            <v>Z864</v>
          </cell>
          <cell r="AA53" t="str">
            <v>K6340</v>
          </cell>
          <cell r="AM53" t="str">
            <v>5HC00</v>
          </cell>
          <cell r="AN53" t="str">
            <v>5HC</v>
          </cell>
          <cell r="AO53">
            <v>38176</v>
          </cell>
          <cell r="AP53">
            <v>38177</v>
          </cell>
          <cell r="AQ53">
            <v>1</v>
          </cell>
          <cell r="AR53">
            <v>1</v>
          </cell>
          <cell r="AS53">
            <v>320</v>
          </cell>
          <cell r="AU53">
            <v>11</v>
          </cell>
          <cell r="AV53" t="str">
            <v>Elective</v>
          </cell>
          <cell r="AW53">
            <v>1</v>
          </cell>
          <cell r="AX53">
            <v>151578</v>
          </cell>
          <cell r="AY53">
            <v>38177</v>
          </cell>
          <cell r="AZ53" t="str">
            <v>N82084</v>
          </cell>
          <cell r="BA53" t="str">
            <v>E14</v>
          </cell>
          <cell r="BB53" t="str">
            <v>Cardiac Catheterisation and Angiography without complications</v>
          </cell>
          <cell r="BC53" t="str">
            <v>K634</v>
          </cell>
          <cell r="BD53">
            <v>1</v>
          </cell>
          <cell r="BE53">
            <v>3.5</v>
          </cell>
          <cell r="BF53" t="str">
            <v>PBC0110A</v>
          </cell>
          <cell r="BG53">
            <v>99</v>
          </cell>
          <cell r="BH53">
            <v>38177</v>
          </cell>
          <cell r="BI53">
            <v>1</v>
          </cell>
          <cell r="BJ53">
            <v>1</v>
          </cell>
        </row>
        <row r="54">
          <cell r="A54">
            <v>441438</v>
          </cell>
          <cell r="C54" t="str">
            <v>Non CF</v>
          </cell>
          <cell r="D54" t="str">
            <v>C2235080</v>
          </cell>
          <cell r="E54">
            <v>320</v>
          </cell>
          <cell r="F54">
            <v>38086</v>
          </cell>
          <cell r="G54">
            <v>70</v>
          </cell>
          <cell r="H54">
            <v>6</v>
          </cell>
          <cell r="I54">
            <v>2</v>
          </cell>
          <cell r="J54">
            <v>1</v>
          </cell>
          <cell r="K54">
            <v>1</v>
          </cell>
          <cell r="M54" t="str">
            <v>R074</v>
          </cell>
          <cell r="O54" t="str">
            <v>E109</v>
          </cell>
          <cell r="P54" t="str">
            <v>J449</v>
          </cell>
          <cell r="Q54" t="str">
            <v>Z950</v>
          </cell>
          <cell r="R54" t="str">
            <v>Z954</v>
          </cell>
          <cell r="S54" t="str">
            <v>Z867</v>
          </cell>
          <cell r="T54" t="str">
            <v>Z864</v>
          </cell>
          <cell r="U54" t="str">
            <v>Z602</v>
          </cell>
          <cell r="AM54" t="str">
            <v>5HC00</v>
          </cell>
          <cell r="AN54" t="str">
            <v>5HC</v>
          </cell>
          <cell r="AO54">
            <v>38086</v>
          </cell>
          <cell r="AP54">
            <v>38087</v>
          </cell>
          <cell r="AQ54">
            <v>1</v>
          </cell>
          <cell r="AR54">
            <v>1</v>
          </cell>
          <cell r="AS54">
            <v>320</v>
          </cell>
          <cell r="AU54">
            <v>28</v>
          </cell>
          <cell r="AV54" t="str">
            <v>Non Elective</v>
          </cell>
          <cell r="AW54">
            <v>1</v>
          </cell>
          <cell r="AX54">
            <v>148195</v>
          </cell>
          <cell r="AY54">
            <v>38087</v>
          </cell>
          <cell r="AZ54" t="str">
            <v>N82066</v>
          </cell>
          <cell r="BA54" t="str">
            <v>E35</v>
          </cell>
          <cell r="BB54" t="str">
            <v>Chest Pain &gt;69 or w cc</v>
          </cell>
          <cell r="BD54">
            <v>1</v>
          </cell>
          <cell r="BE54">
            <v>3.5</v>
          </cell>
          <cell r="BF54" t="str">
            <v>PBC0111X</v>
          </cell>
          <cell r="BG54">
            <v>99</v>
          </cell>
          <cell r="BH54">
            <v>38087</v>
          </cell>
          <cell r="BI54">
            <v>1</v>
          </cell>
          <cell r="BJ54">
            <v>1</v>
          </cell>
        </row>
        <row r="55">
          <cell r="A55">
            <v>441438</v>
          </cell>
          <cell r="C55" t="str">
            <v>Non CF</v>
          </cell>
          <cell r="D55" t="str">
            <v>C3283699</v>
          </cell>
          <cell r="E55">
            <v>170</v>
          </cell>
          <cell r="F55">
            <v>38418</v>
          </cell>
          <cell r="G55">
            <v>71</v>
          </cell>
          <cell r="H55">
            <v>27</v>
          </cell>
          <cell r="I55">
            <v>2</v>
          </cell>
          <cell r="J55">
            <v>1</v>
          </cell>
          <cell r="K55">
            <v>10</v>
          </cell>
          <cell r="M55" t="str">
            <v>I062</v>
          </cell>
          <cell r="O55" t="str">
            <v>I700</v>
          </cell>
          <cell r="P55" t="str">
            <v>I501</v>
          </cell>
          <cell r="Q55" t="str">
            <v>N179</v>
          </cell>
          <cell r="R55" t="str">
            <v>I120</v>
          </cell>
          <cell r="S55" t="str">
            <v>R33X</v>
          </cell>
          <cell r="T55" t="str">
            <v>D649</v>
          </cell>
          <cell r="U55" t="str">
            <v>I251</v>
          </cell>
          <cell r="V55" t="str">
            <v>I258</v>
          </cell>
          <cell r="W55" t="str">
            <v>I739</v>
          </cell>
          <cell r="X55" t="str">
            <v>E119</v>
          </cell>
          <cell r="Y55" t="str">
            <v>E780</v>
          </cell>
          <cell r="Z55" t="str">
            <v>J449</v>
          </cell>
          <cell r="AA55" t="str">
            <v>K2630</v>
          </cell>
          <cell r="AB55" t="str">
            <v>L233</v>
          </cell>
          <cell r="AC55" t="str">
            <v>M479</v>
          </cell>
          <cell r="AD55" t="str">
            <v>X339</v>
          </cell>
          <cell r="AM55" t="str">
            <v>5HC00</v>
          </cell>
          <cell r="AN55" t="str">
            <v>5HC</v>
          </cell>
          <cell r="AO55">
            <v>38418</v>
          </cell>
          <cell r="AP55">
            <v>38434</v>
          </cell>
          <cell r="AQ55">
            <v>1</v>
          </cell>
          <cell r="AR55">
            <v>1</v>
          </cell>
          <cell r="AS55">
            <v>170</v>
          </cell>
          <cell r="AU55">
            <v>11</v>
          </cell>
          <cell r="AV55" t="str">
            <v>Elective</v>
          </cell>
          <cell r="AW55">
            <v>16</v>
          </cell>
          <cell r="AX55">
            <v>162264</v>
          </cell>
          <cell r="AY55">
            <v>38434</v>
          </cell>
          <cell r="AZ55" t="str">
            <v>N82066</v>
          </cell>
          <cell r="BA55" t="str">
            <v>E03</v>
          </cell>
          <cell r="BB55" t="str">
            <v>Cardiac Valve Procedures</v>
          </cell>
          <cell r="BC55" t="str">
            <v>K263</v>
          </cell>
          <cell r="BD55">
            <v>10</v>
          </cell>
          <cell r="BE55">
            <v>3.5</v>
          </cell>
          <cell r="BF55" t="str">
            <v>PBC0110X</v>
          </cell>
          <cell r="BG55">
            <v>30</v>
          </cell>
          <cell r="BH55">
            <v>38434</v>
          </cell>
          <cell r="BI55">
            <v>1</v>
          </cell>
          <cell r="BJ55">
            <v>10</v>
          </cell>
        </row>
        <row r="56">
          <cell r="A56">
            <v>441441</v>
          </cell>
          <cell r="C56" t="str">
            <v>Non CF</v>
          </cell>
          <cell r="D56" t="str">
            <v>C2235080</v>
          </cell>
          <cell r="E56">
            <v>320</v>
          </cell>
          <cell r="F56">
            <v>38169</v>
          </cell>
          <cell r="G56">
            <v>66</v>
          </cell>
          <cell r="H56">
            <v>16</v>
          </cell>
          <cell r="I56">
            <v>2</v>
          </cell>
          <cell r="J56">
            <v>1</v>
          </cell>
          <cell r="K56">
            <v>1</v>
          </cell>
          <cell r="M56" t="str">
            <v>I209</v>
          </cell>
          <cell r="O56" t="str">
            <v>I10X</v>
          </cell>
          <cell r="P56" t="str">
            <v>E780</v>
          </cell>
          <cell r="Q56" t="str">
            <v>I350</v>
          </cell>
          <cell r="R56" t="str">
            <v>J448</v>
          </cell>
          <cell r="S56" t="str">
            <v>M8199</v>
          </cell>
          <cell r="T56" t="str">
            <v>Z861</v>
          </cell>
          <cell r="U56" t="str">
            <v>Z867</v>
          </cell>
          <cell r="V56" t="str">
            <v>Z824</v>
          </cell>
          <cell r="AA56" t="str">
            <v>K6340</v>
          </cell>
          <cell r="AM56" t="str">
            <v>5HA00</v>
          </cell>
          <cell r="AN56" t="str">
            <v>5HA</v>
          </cell>
          <cell r="AO56">
            <v>38169</v>
          </cell>
          <cell r="AP56">
            <v>38170</v>
          </cell>
          <cell r="AQ56">
            <v>1</v>
          </cell>
          <cell r="AR56">
            <v>1</v>
          </cell>
          <cell r="AS56">
            <v>320</v>
          </cell>
          <cell r="AU56">
            <v>11</v>
          </cell>
          <cell r="AV56" t="str">
            <v>Elective</v>
          </cell>
          <cell r="AW56">
            <v>1</v>
          </cell>
          <cell r="AX56">
            <v>151199</v>
          </cell>
          <cell r="AY56">
            <v>38170</v>
          </cell>
          <cell r="AZ56" t="str">
            <v>N82100</v>
          </cell>
          <cell r="BA56" t="str">
            <v>E14</v>
          </cell>
          <cell r="BB56" t="str">
            <v>Cardiac Catheterisation and Angiography without complications</v>
          </cell>
          <cell r="BC56" t="str">
            <v>K634</v>
          </cell>
          <cell r="BD56">
            <v>1</v>
          </cell>
          <cell r="BE56">
            <v>3.5</v>
          </cell>
          <cell r="BF56" t="str">
            <v>PBC0110A</v>
          </cell>
          <cell r="BG56">
            <v>99</v>
          </cell>
          <cell r="BH56">
            <v>38170</v>
          </cell>
          <cell r="BI56">
            <v>1</v>
          </cell>
          <cell r="BJ56">
            <v>1</v>
          </cell>
        </row>
        <row r="57">
          <cell r="A57">
            <v>441457</v>
          </cell>
          <cell r="C57" t="str">
            <v>Non CF</v>
          </cell>
          <cell r="D57" t="str">
            <v>C2403904</v>
          </cell>
          <cell r="E57">
            <v>340</v>
          </cell>
          <cell r="F57">
            <v>38106</v>
          </cell>
          <cell r="G57">
            <v>62</v>
          </cell>
          <cell r="H57">
            <v>24</v>
          </cell>
          <cell r="I57">
            <v>1</v>
          </cell>
          <cell r="J57">
            <v>1</v>
          </cell>
          <cell r="K57">
            <v>0</v>
          </cell>
          <cell r="M57" t="str">
            <v>R074</v>
          </cell>
          <cell r="O57" t="str">
            <v>J439</v>
          </cell>
          <cell r="P57" t="str">
            <v>J47X</v>
          </cell>
          <cell r="Q57" t="str">
            <v>E880</v>
          </cell>
          <cell r="R57" t="str">
            <v>I500</v>
          </cell>
          <cell r="S57" t="str">
            <v>I252</v>
          </cell>
          <cell r="T57" t="str">
            <v>Z824</v>
          </cell>
          <cell r="AM57" t="str">
            <v>5J400</v>
          </cell>
          <cell r="AN57" t="str">
            <v>5J4</v>
          </cell>
          <cell r="AO57">
            <v>38106</v>
          </cell>
          <cell r="AP57">
            <v>38106</v>
          </cell>
          <cell r="AQ57">
            <v>1</v>
          </cell>
          <cell r="AR57">
            <v>1</v>
          </cell>
          <cell r="AS57">
            <v>340</v>
          </cell>
          <cell r="AU57">
            <v>99</v>
          </cell>
          <cell r="AV57" t="str">
            <v>Non Elective</v>
          </cell>
          <cell r="AW57">
            <v>0</v>
          </cell>
          <cell r="AX57">
            <v>148951</v>
          </cell>
          <cell r="AY57">
            <v>38106</v>
          </cell>
          <cell r="AZ57" t="str">
            <v>N83018</v>
          </cell>
          <cell r="BA57" t="str">
            <v>E18</v>
          </cell>
          <cell r="BB57" t="str">
            <v>Heart Failure or Shock &gt;69 or w cc</v>
          </cell>
          <cell r="BD57">
            <v>0</v>
          </cell>
          <cell r="BE57">
            <v>3.5</v>
          </cell>
          <cell r="BF57" t="str">
            <v>PBC0111X</v>
          </cell>
          <cell r="BG57">
            <v>99</v>
          </cell>
          <cell r="BH57">
            <v>38106</v>
          </cell>
          <cell r="BI57">
            <v>1</v>
          </cell>
          <cell r="BJ57">
            <v>0</v>
          </cell>
        </row>
        <row r="58">
          <cell r="A58">
            <v>441457</v>
          </cell>
          <cell r="C58" t="str">
            <v>Non CF</v>
          </cell>
          <cell r="D58" t="str">
            <v>C2403904</v>
          </cell>
          <cell r="E58">
            <v>340</v>
          </cell>
          <cell r="F58">
            <v>38313</v>
          </cell>
          <cell r="G58">
            <v>62</v>
          </cell>
          <cell r="H58">
            <v>21</v>
          </cell>
          <cell r="I58">
            <v>1</v>
          </cell>
          <cell r="J58">
            <v>1</v>
          </cell>
          <cell r="K58">
            <v>12</v>
          </cell>
          <cell r="M58" t="str">
            <v>J441</v>
          </cell>
          <cell r="O58" t="str">
            <v>J439</v>
          </cell>
          <cell r="P58" t="str">
            <v>J47X</v>
          </cell>
          <cell r="Q58" t="str">
            <v>J841</v>
          </cell>
          <cell r="R58" t="str">
            <v>E880</v>
          </cell>
          <cell r="S58" t="str">
            <v>M8199</v>
          </cell>
          <cell r="T58" t="str">
            <v>Z572</v>
          </cell>
          <cell r="AM58" t="str">
            <v>5J400</v>
          </cell>
          <cell r="AN58" t="str">
            <v>5J4</v>
          </cell>
          <cell r="AO58">
            <v>38313</v>
          </cell>
          <cell r="AP58">
            <v>38325</v>
          </cell>
          <cell r="AQ58">
            <v>1</v>
          </cell>
          <cell r="AR58">
            <v>1</v>
          </cell>
          <cell r="AS58">
            <v>340</v>
          </cell>
          <cell r="AU58">
            <v>28</v>
          </cell>
          <cell r="AV58" t="str">
            <v>Non Elective</v>
          </cell>
          <cell r="AW58">
            <v>12</v>
          </cell>
          <cell r="AX58">
            <v>157863</v>
          </cell>
          <cell r="AY58">
            <v>38325</v>
          </cell>
          <cell r="AZ58" t="str">
            <v>N83018</v>
          </cell>
          <cell r="BA58" t="str">
            <v>D39</v>
          </cell>
          <cell r="BB58" t="str">
            <v>Chronic Obstructive Pulmonary Disease or Bronchitis w cc</v>
          </cell>
          <cell r="BD58">
            <v>12</v>
          </cell>
          <cell r="BE58">
            <v>3.5</v>
          </cell>
          <cell r="BF58" t="str">
            <v>PBC0111X</v>
          </cell>
          <cell r="BG58">
            <v>99</v>
          </cell>
          <cell r="BH58">
            <v>38325</v>
          </cell>
          <cell r="BI58">
            <v>1</v>
          </cell>
          <cell r="BJ58">
            <v>12</v>
          </cell>
        </row>
        <row r="59">
          <cell r="A59">
            <v>441457</v>
          </cell>
          <cell r="C59" t="str">
            <v>Non CF</v>
          </cell>
          <cell r="D59" t="str">
            <v>C2403904</v>
          </cell>
          <cell r="E59">
            <v>340</v>
          </cell>
          <cell r="F59">
            <v>38330</v>
          </cell>
          <cell r="G59">
            <v>62</v>
          </cell>
          <cell r="H59">
            <v>21</v>
          </cell>
          <cell r="I59">
            <v>1</v>
          </cell>
          <cell r="J59">
            <v>1</v>
          </cell>
          <cell r="K59">
            <v>13</v>
          </cell>
          <cell r="M59" t="str">
            <v>J441</v>
          </cell>
          <cell r="O59" t="str">
            <v>J439</v>
          </cell>
          <cell r="P59" t="str">
            <v>J47X</v>
          </cell>
          <cell r="Q59" t="str">
            <v>E880</v>
          </cell>
          <cell r="R59" t="str">
            <v>J841</v>
          </cell>
          <cell r="S59" t="str">
            <v>M8199</v>
          </cell>
          <cell r="T59" t="str">
            <v>Z572</v>
          </cell>
          <cell r="AM59" t="str">
            <v>5J400</v>
          </cell>
          <cell r="AN59" t="str">
            <v>5J4</v>
          </cell>
          <cell r="AO59">
            <v>38330</v>
          </cell>
          <cell r="AP59">
            <v>38343</v>
          </cell>
          <cell r="AQ59">
            <v>1</v>
          </cell>
          <cell r="AR59">
            <v>1</v>
          </cell>
          <cell r="AS59">
            <v>340</v>
          </cell>
          <cell r="AU59">
            <v>28</v>
          </cell>
          <cell r="AV59" t="str">
            <v>Non Elective</v>
          </cell>
          <cell r="AW59">
            <v>13</v>
          </cell>
          <cell r="AX59">
            <v>158692</v>
          </cell>
          <cell r="AY59">
            <v>38343</v>
          </cell>
          <cell r="AZ59" t="str">
            <v>N83018</v>
          </cell>
          <cell r="BA59" t="str">
            <v>D39</v>
          </cell>
          <cell r="BB59" t="str">
            <v>Chronic Obstructive Pulmonary Disease or Bronchitis w cc</v>
          </cell>
          <cell r="BD59">
            <v>13</v>
          </cell>
          <cell r="BE59">
            <v>3.5</v>
          </cell>
          <cell r="BF59" t="str">
            <v>PBC0111X</v>
          </cell>
          <cell r="BG59">
            <v>99</v>
          </cell>
          <cell r="BH59">
            <v>38343</v>
          </cell>
          <cell r="BI59">
            <v>1</v>
          </cell>
          <cell r="BJ59">
            <v>13</v>
          </cell>
        </row>
        <row r="60">
          <cell r="A60">
            <v>441457</v>
          </cell>
          <cell r="C60" t="str">
            <v>Non CF</v>
          </cell>
          <cell r="D60" t="str">
            <v>C2439097</v>
          </cell>
          <cell r="E60">
            <v>340</v>
          </cell>
          <cell r="F60">
            <v>38387</v>
          </cell>
          <cell r="G60">
            <v>63</v>
          </cell>
          <cell r="H60">
            <v>21</v>
          </cell>
          <cell r="I60">
            <v>1</v>
          </cell>
          <cell r="J60">
            <v>1</v>
          </cell>
          <cell r="K60">
            <v>19</v>
          </cell>
          <cell r="M60" t="str">
            <v>J439</v>
          </cell>
          <cell r="O60" t="str">
            <v>J47X</v>
          </cell>
          <cell r="P60" t="str">
            <v>B965</v>
          </cell>
          <cell r="Q60" t="str">
            <v>E880</v>
          </cell>
          <cell r="R60" t="str">
            <v>R101</v>
          </cell>
          <cell r="S60" t="str">
            <v>I259</v>
          </cell>
          <cell r="T60" t="str">
            <v>I258</v>
          </cell>
          <cell r="U60" t="str">
            <v>M8199</v>
          </cell>
          <cell r="V60" t="str">
            <v>Z864</v>
          </cell>
          <cell r="AM60" t="str">
            <v>5J400</v>
          </cell>
          <cell r="AN60" t="str">
            <v>5J4</v>
          </cell>
          <cell r="AO60">
            <v>38387</v>
          </cell>
          <cell r="AP60">
            <v>38406</v>
          </cell>
          <cell r="AQ60">
            <v>1</v>
          </cell>
          <cell r="AR60">
            <v>1</v>
          </cell>
          <cell r="AS60">
            <v>340</v>
          </cell>
          <cell r="AU60">
            <v>81</v>
          </cell>
          <cell r="AV60" t="str">
            <v>Non Elective</v>
          </cell>
          <cell r="AW60">
            <v>19</v>
          </cell>
          <cell r="AX60">
            <v>161294</v>
          </cell>
          <cell r="AY60">
            <v>38406</v>
          </cell>
          <cell r="AZ60" t="str">
            <v>N83018</v>
          </cell>
          <cell r="BA60" t="str">
            <v>D39</v>
          </cell>
          <cell r="BB60" t="str">
            <v>Chronic Obstructive Pulmonary Disease or Bronchitis w cc</v>
          </cell>
          <cell r="BD60">
            <v>19</v>
          </cell>
          <cell r="BE60">
            <v>3.5</v>
          </cell>
          <cell r="BF60" t="str">
            <v>PBC0111X</v>
          </cell>
          <cell r="BG60">
            <v>99</v>
          </cell>
          <cell r="BH60">
            <v>38406</v>
          </cell>
          <cell r="BI60">
            <v>1</v>
          </cell>
          <cell r="BJ60">
            <v>19</v>
          </cell>
        </row>
        <row r="61">
          <cell r="A61">
            <v>441457</v>
          </cell>
          <cell r="C61" t="str">
            <v>Non CF</v>
          </cell>
          <cell r="D61" t="str">
            <v>C2403904</v>
          </cell>
          <cell r="E61">
            <v>340</v>
          </cell>
          <cell r="F61">
            <v>38158</v>
          </cell>
          <cell r="G61">
            <v>62</v>
          </cell>
          <cell r="H61">
            <v>30</v>
          </cell>
          <cell r="I61">
            <v>1</v>
          </cell>
          <cell r="J61">
            <v>1</v>
          </cell>
          <cell r="K61">
            <v>16</v>
          </cell>
          <cell r="M61" t="str">
            <v>J189</v>
          </cell>
          <cell r="O61" t="str">
            <v>J439</v>
          </cell>
          <cell r="P61" t="str">
            <v>J47X</v>
          </cell>
          <cell r="Q61" t="str">
            <v>E880</v>
          </cell>
          <cell r="R61" t="str">
            <v>M8199</v>
          </cell>
          <cell r="S61" t="str">
            <v>I252</v>
          </cell>
          <cell r="AM61" t="str">
            <v>5J400</v>
          </cell>
          <cell r="AN61" t="str">
            <v>5J4</v>
          </cell>
          <cell r="AO61">
            <v>38158</v>
          </cell>
          <cell r="AP61">
            <v>38174</v>
          </cell>
          <cell r="AQ61">
            <v>1</v>
          </cell>
          <cell r="AR61">
            <v>1</v>
          </cell>
          <cell r="AS61">
            <v>340</v>
          </cell>
          <cell r="AU61">
            <v>28</v>
          </cell>
          <cell r="AV61" t="str">
            <v>Non Elective</v>
          </cell>
          <cell r="AW61">
            <v>16</v>
          </cell>
          <cell r="AX61">
            <v>151054</v>
          </cell>
          <cell r="AY61">
            <v>38174</v>
          </cell>
          <cell r="AZ61" t="str">
            <v>N83018</v>
          </cell>
          <cell r="BA61" t="str">
            <v>D13</v>
          </cell>
          <cell r="BB61" t="str">
            <v>Lobar, Atypical or Viral Pneumonia w cc</v>
          </cell>
          <cell r="BD61">
            <v>16</v>
          </cell>
          <cell r="BE61">
            <v>3.5</v>
          </cell>
          <cell r="BF61" t="str">
            <v>PBC0111X</v>
          </cell>
          <cell r="BG61">
            <v>99</v>
          </cell>
          <cell r="BH61">
            <v>38174</v>
          </cell>
          <cell r="BI61">
            <v>1</v>
          </cell>
          <cell r="BJ61">
            <v>16</v>
          </cell>
        </row>
        <row r="62">
          <cell r="A62">
            <v>442195</v>
          </cell>
          <cell r="C62" t="str">
            <v>Non CF</v>
          </cell>
          <cell r="D62" t="str">
            <v>C2692445</v>
          </cell>
          <cell r="E62">
            <v>170</v>
          </cell>
          <cell r="F62">
            <v>38243</v>
          </cell>
          <cell r="G62">
            <v>51</v>
          </cell>
          <cell r="H62">
            <v>30</v>
          </cell>
          <cell r="I62">
            <v>2</v>
          </cell>
          <cell r="J62">
            <v>1</v>
          </cell>
          <cell r="K62">
            <v>7</v>
          </cell>
          <cell r="M62" t="str">
            <v>Q251</v>
          </cell>
          <cell r="O62" t="str">
            <v>I10X</v>
          </cell>
          <cell r="P62" t="str">
            <v>J459</v>
          </cell>
          <cell r="Q62" t="str">
            <v>M8199</v>
          </cell>
          <cell r="R62" t="str">
            <v>Z924</v>
          </cell>
          <cell r="AA62" t="str">
            <v>L2180</v>
          </cell>
          <cell r="AB62" t="str">
            <v>Y021</v>
          </cell>
          <cell r="AM62" t="str">
            <v>5H200</v>
          </cell>
          <cell r="AN62" t="str">
            <v>5H2</v>
          </cell>
          <cell r="AO62">
            <v>38243</v>
          </cell>
          <cell r="AP62">
            <v>38252</v>
          </cell>
          <cell r="AQ62">
            <v>1</v>
          </cell>
          <cell r="AR62">
            <v>1</v>
          </cell>
          <cell r="AS62">
            <v>170</v>
          </cell>
          <cell r="AU62">
            <v>11</v>
          </cell>
          <cell r="AV62" t="str">
            <v>Elective</v>
          </cell>
          <cell r="AW62">
            <v>9</v>
          </cell>
          <cell r="AX62">
            <v>154295</v>
          </cell>
          <cell r="AY62">
            <v>38252</v>
          </cell>
          <cell r="AZ62" t="str">
            <v>N85013</v>
          </cell>
          <cell r="BA62" t="str">
            <v>Q02</v>
          </cell>
          <cell r="BB62" t="str">
            <v>Elective Abdominal Vascular Surgery</v>
          </cell>
          <cell r="BC62" t="str">
            <v>L218</v>
          </cell>
          <cell r="BD62">
            <v>7</v>
          </cell>
          <cell r="BE62">
            <v>3.5</v>
          </cell>
          <cell r="BF62" t="str">
            <v>PBC0110X</v>
          </cell>
          <cell r="BG62">
            <v>13</v>
          </cell>
          <cell r="BH62">
            <v>38252</v>
          </cell>
          <cell r="BI62">
            <v>1</v>
          </cell>
          <cell r="BJ62">
            <v>7</v>
          </cell>
        </row>
        <row r="63">
          <cell r="A63">
            <v>442195</v>
          </cell>
          <cell r="C63" t="str">
            <v>Non CF</v>
          </cell>
          <cell r="D63" t="str">
            <v>C2692445</v>
          </cell>
          <cell r="E63">
            <v>170</v>
          </cell>
          <cell r="F63">
            <v>38440</v>
          </cell>
          <cell r="G63">
            <v>52</v>
          </cell>
          <cell r="H63">
            <v>3</v>
          </cell>
          <cell r="I63">
            <v>2</v>
          </cell>
          <cell r="J63">
            <v>1</v>
          </cell>
          <cell r="K63">
            <v>1</v>
          </cell>
          <cell r="M63" t="str">
            <v>T856</v>
          </cell>
          <cell r="O63" t="str">
            <v>Y832</v>
          </cell>
          <cell r="P63" t="str">
            <v>I10X</v>
          </cell>
          <cell r="Q63" t="str">
            <v>Z877</v>
          </cell>
          <cell r="AA63" t="str">
            <v>T0540</v>
          </cell>
          <cell r="AM63" t="str">
            <v>5H200</v>
          </cell>
          <cell r="AN63" t="str">
            <v>5H2</v>
          </cell>
          <cell r="AO63">
            <v>38440</v>
          </cell>
          <cell r="AP63">
            <v>38441</v>
          </cell>
          <cell r="AQ63">
            <v>1</v>
          </cell>
          <cell r="AR63">
            <v>1</v>
          </cell>
          <cell r="AS63">
            <v>170</v>
          </cell>
          <cell r="AU63">
            <v>12</v>
          </cell>
          <cell r="AV63" t="str">
            <v>Elective</v>
          </cell>
          <cell r="AW63">
            <v>1</v>
          </cell>
          <cell r="AX63">
            <v>163488</v>
          </cell>
          <cell r="AY63">
            <v>38441</v>
          </cell>
          <cell r="AZ63" t="str">
            <v>N85013</v>
          </cell>
          <cell r="BA63" t="str">
            <v>D06</v>
          </cell>
          <cell r="BB63" t="str">
            <v>Minor Thoracic Procedures</v>
          </cell>
          <cell r="BC63" t="str">
            <v>T054</v>
          </cell>
          <cell r="BD63">
            <v>1</v>
          </cell>
          <cell r="BE63">
            <v>3.5</v>
          </cell>
          <cell r="BF63" t="str">
            <v>PBC0120X</v>
          </cell>
          <cell r="BG63">
            <v>99</v>
          </cell>
          <cell r="BH63">
            <v>38441</v>
          </cell>
          <cell r="BI63">
            <v>1</v>
          </cell>
          <cell r="BJ63">
            <v>1</v>
          </cell>
        </row>
        <row r="64">
          <cell r="A64">
            <v>442391</v>
          </cell>
          <cell r="C64" t="str">
            <v>Non CF</v>
          </cell>
          <cell r="D64" t="str">
            <v>C2403904</v>
          </cell>
          <cell r="E64">
            <v>340</v>
          </cell>
          <cell r="F64">
            <v>38254</v>
          </cell>
          <cell r="G64">
            <v>64</v>
          </cell>
          <cell r="H64">
            <v>24</v>
          </cell>
          <cell r="I64">
            <v>2</v>
          </cell>
          <cell r="J64">
            <v>1</v>
          </cell>
          <cell r="K64">
            <v>17</v>
          </cell>
          <cell r="M64" t="str">
            <v>J47X</v>
          </cell>
          <cell r="O64" t="str">
            <v>J459</v>
          </cell>
          <cell r="P64" t="str">
            <v>M8199</v>
          </cell>
          <cell r="Q64" t="str">
            <v>G409</v>
          </cell>
          <cell r="R64" t="str">
            <v>Z881</v>
          </cell>
          <cell r="S64" t="str">
            <v>Z861</v>
          </cell>
          <cell r="T64" t="str">
            <v>Z801</v>
          </cell>
          <cell r="AM64" t="str">
            <v>5HA00</v>
          </cell>
          <cell r="AN64" t="str">
            <v>5HA</v>
          </cell>
          <cell r="AO64">
            <v>38254</v>
          </cell>
          <cell r="AP64">
            <v>38271</v>
          </cell>
          <cell r="AQ64">
            <v>1</v>
          </cell>
          <cell r="AR64">
            <v>1</v>
          </cell>
          <cell r="AS64">
            <v>340</v>
          </cell>
          <cell r="AU64">
            <v>24</v>
          </cell>
          <cell r="AV64" t="str">
            <v>Non Elective</v>
          </cell>
          <cell r="AW64">
            <v>17</v>
          </cell>
          <cell r="AX64">
            <v>155295</v>
          </cell>
          <cell r="AY64">
            <v>38271</v>
          </cell>
          <cell r="AZ64" t="str">
            <v>N82058</v>
          </cell>
          <cell r="BA64" t="str">
            <v>D16</v>
          </cell>
          <cell r="BB64" t="str">
            <v>Bronchiectasis</v>
          </cell>
          <cell r="BD64">
            <v>17</v>
          </cell>
          <cell r="BE64">
            <v>3.5</v>
          </cell>
          <cell r="BF64" t="str">
            <v>PBC0111X</v>
          </cell>
          <cell r="BG64">
            <v>99</v>
          </cell>
          <cell r="BH64">
            <v>38271</v>
          </cell>
          <cell r="BI64">
            <v>1</v>
          </cell>
          <cell r="BJ64">
            <v>17</v>
          </cell>
        </row>
        <row r="65">
          <cell r="A65">
            <v>442658</v>
          </cell>
          <cell r="C65" t="str">
            <v>Non CF</v>
          </cell>
          <cell r="D65" t="str">
            <v>C2806325</v>
          </cell>
          <cell r="E65">
            <v>320</v>
          </cell>
          <cell r="F65">
            <v>38301</v>
          </cell>
          <cell r="G65">
            <v>72</v>
          </cell>
          <cell r="H65">
            <v>3</v>
          </cell>
          <cell r="I65">
            <v>1</v>
          </cell>
          <cell r="J65">
            <v>1</v>
          </cell>
          <cell r="K65">
            <v>0</v>
          </cell>
          <cell r="M65" t="str">
            <v>I209</v>
          </cell>
          <cell r="O65" t="str">
            <v>I258</v>
          </cell>
          <cell r="P65" t="str">
            <v>E109</v>
          </cell>
          <cell r="Q65" t="str">
            <v>I701</v>
          </cell>
          <cell r="R65" t="str">
            <v>E780</v>
          </cell>
          <cell r="AA65" t="str">
            <v>A8180</v>
          </cell>
          <cell r="AB65" t="str">
            <v>Z923</v>
          </cell>
          <cell r="AC65" t="str">
            <v>Z943</v>
          </cell>
          <cell r="AM65" t="str">
            <v>6B400</v>
          </cell>
          <cell r="AN65" t="str">
            <v>6B4</v>
          </cell>
          <cell r="AO65">
            <v>38301</v>
          </cell>
          <cell r="AP65">
            <v>38301</v>
          </cell>
          <cell r="AQ65">
            <v>1</v>
          </cell>
          <cell r="AR65">
            <v>1</v>
          </cell>
          <cell r="AS65">
            <v>328</v>
          </cell>
          <cell r="AU65">
            <v>12</v>
          </cell>
          <cell r="AV65" t="str">
            <v>Daycase</v>
          </cell>
          <cell r="AW65">
            <v>0</v>
          </cell>
          <cell r="AX65">
            <v>154846</v>
          </cell>
          <cell r="AY65">
            <v>38301</v>
          </cell>
          <cell r="AZ65" t="str">
            <v>W91004</v>
          </cell>
          <cell r="BA65" t="str">
            <v>A07</v>
          </cell>
          <cell r="BB65" t="str">
            <v>Intermediate Pain Procedures</v>
          </cell>
          <cell r="BC65" t="str">
            <v>A818</v>
          </cell>
          <cell r="BD65">
            <v>0</v>
          </cell>
          <cell r="BE65">
            <v>3.5</v>
          </cell>
          <cell r="BF65" t="str">
            <v>PBC0110A</v>
          </cell>
          <cell r="BG65">
            <v>99</v>
          </cell>
          <cell r="BH65">
            <v>38301</v>
          </cell>
          <cell r="BI65">
            <v>1</v>
          </cell>
          <cell r="BJ65">
            <v>0</v>
          </cell>
        </row>
        <row r="66">
          <cell r="A66">
            <v>442658</v>
          </cell>
          <cell r="C66" t="str">
            <v>Non CF</v>
          </cell>
          <cell r="D66" t="str">
            <v>C2806325</v>
          </cell>
          <cell r="E66">
            <v>320</v>
          </cell>
          <cell r="F66">
            <v>38343</v>
          </cell>
          <cell r="G66">
            <v>72</v>
          </cell>
          <cell r="H66">
            <v>3</v>
          </cell>
          <cell r="I66">
            <v>1</v>
          </cell>
          <cell r="J66">
            <v>1</v>
          </cell>
          <cell r="K66">
            <v>0</v>
          </cell>
          <cell r="M66" t="str">
            <v>I209</v>
          </cell>
          <cell r="O66" t="str">
            <v>I258</v>
          </cell>
          <cell r="P66" t="str">
            <v>E109</v>
          </cell>
          <cell r="Q66" t="str">
            <v>I701</v>
          </cell>
          <cell r="R66" t="str">
            <v>E780</v>
          </cell>
          <cell r="AA66" t="str">
            <v>A8180</v>
          </cell>
          <cell r="AB66" t="str">
            <v>Z923</v>
          </cell>
          <cell r="AC66" t="str">
            <v>Z943</v>
          </cell>
          <cell r="AM66" t="str">
            <v>6B400</v>
          </cell>
          <cell r="AN66" t="str">
            <v>6B4</v>
          </cell>
          <cell r="AO66">
            <v>38343</v>
          </cell>
          <cell r="AP66">
            <v>38343</v>
          </cell>
          <cell r="AQ66">
            <v>1</v>
          </cell>
          <cell r="AR66">
            <v>1</v>
          </cell>
          <cell r="AS66">
            <v>328</v>
          </cell>
          <cell r="AU66">
            <v>12</v>
          </cell>
          <cell r="AV66" t="str">
            <v>Daycase</v>
          </cell>
          <cell r="AW66">
            <v>0</v>
          </cell>
          <cell r="AX66">
            <v>157347</v>
          </cell>
          <cell r="AY66">
            <v>38343</v>
          </cell>
          <cell r="AZ66" t="str">
            <v>W91004</v>
          </cell>
          <cell r="BA66" t="str">
            <v>A07</v>
          </cell>
          <cell r="BB66" t="str">
            <v>Intermediate Pain Procedures</v>
          </cell>
          <cell r="BC66" t="str">
            <v>A818</v>
          </cell>
          <cell r="BD66">
            <v>0</v>
          </cell>
          <cell r="BE66">
            <v>3.5</v>
          </cell>
          <cell r="BF66" t="str">
            <v>PBC0110A</v>
          </cell>
          <cell r="BG66">
            <v>99</v>
          </cell>
          <cell r="BH66">
            <v>38343</v>
          </cell>
          <cell r="BI66">
            <v>1</v>
          </cell>
          <cell r="BJ66">
            <v>0</v>
          </cell>
        </row>
        <row r="67">
          <cell r="A67">
            <v>442658</v>
          </cell>
          <cell r="C67" t="str">
            <v>Non CF</v>
          </cell>
          <cell r="D67" t="str">
            <v>C2806325</v>
          </cell>
          <cell r="E67">
            <v>320</v>
          </cell>
          <cell r="F67">
            <v>38084</v>
          </cell>
          <cell r="G67">
            <v>72</v>
          </cell>
          <cell r="H67">
            <v>3</v>
          </cell>
          <cell r="I67">
            <v>1</v>
          </cell>
          <cell r="J67">
            <v>1</v>
          </cell>
          <cell r="K67">
            <v>0</v>
          </cell>
          <cell r="M67" t="str">
            <v>I209</v>
          </cell>
          <cell r="O67" t="str">
            <v>I258</v>
          </cell>
          <cell r="P67" t="str">
            <v>E109</v>
          </cell>
          <cell r="Q67" t="str">
            <v>I701</v>
          </cell>
          <cell r="R67" t="str">
            <v>E780</v>
          </cell>
          <cell r="AA67" t="str">
            <v>A8180</v>
          </cell>
          <cell r="AB67" t="str">
            <v>Z923</v>
          </cell>
          <cell r="AM67" t="str">
            <v>6B400</v>
          </cell>
          <cell r="AN67" t="str">
            <v>6B4</v>
          </cell>
          <cell r="AO67">
            <v>38084</v>
          </cell>
          <cell r="AP67">
            <v>38084</v>
          </cell>
          <cell r="AQ67">
            <v>1</v>
          </cell>
          <cell r="AR67">
            <v>1</v>
          </cell>
          <cell r="AS67">
            <v>328</v>
          </cell>
          <cell r="AU67">
            <v>13</v>
          </cell>
          <cell r="AV67" t="str">
            <v>Daycase</v>
          </cell>
          <cell r="AW67">
            <v>0</v>
          </cell>
          <cell r="AX67">
            <v>146156</v>
          </cell>
          <cell r="AY67">
            <v>38084</v>
          </cell>
          <cell r="AZ67" t="str">
            <v>W91004</v>
          </cell>
          <cell r="BA67" t="str">
            <v>A07</v>
          </cell>
          <cell r="BB67" t="str">
            <v>Intermediate Pain Procedures</v>
          </cell>
          <cell r="BC67" t="str">
            <v>A818</v>
          </cell>
          <cell r="BD67">
            <v>0</v>
          </cell>
          <cell r="BE67">
            <v>3.5</v>
          </cell>
          <cell r="BF67" t="str">
            <v>PBC0110A</v>
          </cell>
          <cell r="BG67">
            <v>99</v>
          </cell>
          <cell r="BH67">
            <v>38084</v>
          </cell>
          <cell r="BI67">
            <v>1</v>
          </cell>
          <cell r="BJ67">
            <v>0</v>
          </cell>
        </row>
        <row r="68">
          <cell r="A68">
            <v>442658</v>
          </cell>
          <cell r="C68" t="str">
            <v>Non CF</v>
          </cell>
          <cell r="D68" t="str">
            <v>C2806325</v>
          </cell>
          <cell r="E68">
            <v>320</v>
          </cell>
          <cell r="F68">
            <v>38133</v>
          </cell>
          <cell r="G68">
            <v>72</v>
          </cell>
          <cell r="H68">
            <v>3</v>
          </cell>
          <cell r="I68">
            <v>1</v>
          </cell>
          <cell r="J68">
            <v>1</v>
          </cell>
          <cell r="K68">
            <v>0</v>
          </cell>
          <cell r="M68" t="str">
            <v>I209</v>
          </cell>
          <cell r="O68" t="str">
            <v>I258</v>
          </cell>
          <cell r="P68" t="str">
            <v>E109</v>
          </cell>
          <cell r="Q68" t="str">
            <v>I701</v>
          </cell>
          <cell r="R68" t="str">
            <v>E780</v>
          </cell>
          <cell r="AA68" t="str">
            <v>A8180</v>
          </cell>
          <cell r="AB68" t="str">
            <v>Z923</v>
          </cell>
          <cell r="AC68" t="str">
            <v>Z943</v>
          </cell>
          <cell r="AM68" t="str">
            <v>6B400</v>
          </cell>
          <cell r="AN68" t="str">
            <v>6B4</v>
          </cell>
          <cell r="AO68">
            <v>38133</v>
          </cell>
          <cell r="AP68">
            <v>38133</v>
          </cell>
          <cell r="AQ68">
            <v>1</v>
          </cell>
          <cell r="AR68">
            <v>1</v>
          </cell>
          <cell r="AS68">
            <v>328</v>
          </cell>
          <cell r="AU68">
            <v>13</v>
          </cell>
          <cell r="AV68" t="str">
            <v>Daycase</v>
          </cell>
          <cell r="AW68">
            <v>0</v>
          </cell>
          <cell r="AX68">
            <v>148097</v>
          </cell>
          <cell r="AY68">
            <v>38133</v>
          </cell>
          <cell r="AZ68" t="str">
            <v>W91004</v>
          </cell>
          <cell r="BA68" t="str">
            <v>A07</v>
          </cell>
          <cell r="BB68" t="str">
            <v>Intermediate Pain Procedures</v>
          </cell>
          <cell r="BC68" t="str">
            <v>A818</v>
          </cell>
          <cell r="BD68">
            <v>0</v>
          </cell>
          <cell r="BE68">
            <v>3.5</v>
          </cell>
          <cell r="BF68" t="str">
            <v>PBC0110A</v>
          </cell>
          <cell r="BG68">
            <v>99</v>
          </cell>
          <cell r="BH68">
            <v>38133</v>
          </cell>
          <cell r="BI68">
            <v>1</v>
          </cell>
          <cell r="BJ68">
            <v>0</v>
          </cell>
        </row>
        <row r="69">
          <cell r="A69">
            <v>442658</v>
          </cell>
          <cell r="C69" t="str">
            <v>Non CF</v>
          </cell>
          <cell r="D69" t="str">
            <v>C2806325</v>
          </cell>
          <cell r="E69">
            <v>320</v>
          </cell>
          <cell r="F69">
            <v>38189</v>
          </cell>
          <cell r="G69">
            <v>72</v>
          </cell>
          <cell r="H69">
            <v>3</v>
          </cell>
          <cell r="I69">
            <v>1</v>
          </cell>
          <cell r="J69">
            <v>1</v>
          </cell>
          <cell r="K69">
            <v>0</v>
          </cell>
          <cell r="M69" t="str">
            <v>I209</v>
          </cell>
          <cell r="O69" t="str">
            <v>I258</v>
          </cell>
          <cell r="P69" t="str">
            <v>E109</v>
          </cell>
          <cell r="Q69" t="str">
            <v>I701</v>
          </cell>
          <cell r="R69" t="str">
            <v>E780</v>
          </cell>
          <cell r="AA69" t="str">
            <v>A8180</v>
          </cell>
          <cell r="AB69" t="str">
            <v>Z923</v>
          </cell>
          <cell r="AC69" t="str">
            <v>Z943</v>
          </cell>
          <cell r="AM69" t="str">
            <v>6B400</v>
          </cell>
          <cell r="AN69" t="str">
            <v>6B4</v>
          </cell>
          <cell r="AO69">
            <v>38189</v>
          </cell>
          <cell r="AP69">
            <v>38189</v>
          </cell>
          <cell r="AQ69">
            <v>1</v>
          </cell>
          <cell r="AR69">
            <v>1</v>
          </cell>
          <cell r="AS69">
            <v>328</v>
          </cell>
          <cell r="AU69">
            <v>13</v>
          </cell>
          <cell r="AV69" t="str">
            <v>Daycase</v>
          </cell>
          <cell r="AW69">
            <v>0</v>
          </cell>
          <cell r="AX69">
            <v>150096</v>
          </cell>
          <cell r="AY69">
            <v>38189</v>
          </cell>
          <cell r="AZ69" t="str">
            <v>W91004</v>
          </cell>
          <cell r="BA69" t="str">
            <v>A07</v>
          </cell>
          <cell r="BB69" t="str">
            <v>Intermediate Pain Procedures</v>
          </cell>
          <cell r="BC69" t="str">
            <v>A818</v>
          </cell>
          <cell r="BD69">
            <v>0</v>
          </cell>
          <cell r="BE69">
            <v>3.5</v>
          </cell>
          <cell r="BF69" t="str">
            <v>PBC0110A</v>
          </cell>
          <cell r="BG69">
            <v>99</v>
          </cell>
          <cell r="BH69">
            <v>38189</v>
          </cell>
          <cell r="BI69">
            <v>1</v>
          </cell>
          <cell r="BJ69">
            <v>0</v>
          </cell>
        </row>
        <row r="70">
          <cell r="A70">
            <v>442658</v>
          </cell>
          <cell r="C70" t="str">
            <v>Non CF</v>
          </cell>
          <cell r="D70" t="str">
            <v>C2806325</v>
          </cell>
          <cell r="E70">
            <v>320</v>
          </cell>
          <cell r="F70">
            <v>38246</v>
          </cell>
          <cell r="G70">
            <v>72</v>
          </cell>
          <cell r="H70">
            <v>3</v>
          </cell>
          <cell r="I70">
            <v>1</v>
          </cell>
          <cell r="J70">
            <v>1</v>
          </cell>
          <cell r="K70">
            <v>0</v>
          </cell>
          <cell r="M70" t="str">
            <v>I209</v>
          </cell>
          <cell r="O70" t="str">
            <v>I258</v>
          </cell>
          <cell r="P70" t="str">
            <v>E109</v>
          </cell>
          <cell r="Q70" t="str">
            <v>I701</v>
          </cell>
          <cell r="R70" t="str">
            <v>E780</v>
          </cell>
          <cell r="AA70" t="str">
            <v>A8180</v>
          </cell>
          <cell r="AB70" t="str">
            <v>Z923</v>
          </cell>
          <cell r="AC70" t="str">
            <v>Z943</v>
          </cell>
          <cell r="AM70" t="str">
            <v>6B400</v>
          </cell>
          <cell r="AN70" t="str">
            <v>6B4</v>
          </cell>
          <cell r="AO70">
            <v>38246</v>
          </cell>
          <cell r="AP70">
            <v>38246</v>
          </cell>
          <cell r="AQ70">
            <v>1</v>
          </cell>
          <cell r="AR70">
            <v>1</v>
          </cell>
          <cell r="AS70">
            <v>328</v>
          </cell>
          <cell r="AU70">
            <v>13</v>
          </cell>
          <cell r="AV70" t="str">
            <v>Daycase</v>
          </cell>
          <cell r="AW70">
            <v>0</v>
          </cell>
          <cell r="AX70">
            <v>152454</v>
          </cell>
          <cell r="AY70">
            <v>38246</v>
          </cell>
          <cell r="AZ70" t="str">
            <v>W91004</v>
          </cell>
          <cell r="BA70" t="str">
            <v>A07</v>
          </cell>
          <cell r="BB70" t="str">
            <v>Intermediate Pain Procedures</v>
          </cell>
          <cell r="BC70" t="str">
            <v>A818</v>
          </cell>
          <cell r="BD70">
            <v>0</v>
          </cell>
          <cell r="BE70">
            <v>3.5</v>
          </cell>
          <cell r="BF70" t="str">
            <v>PBC0110A</v>
          </cell>
          <cell r="BG70">
            <v>99</v>
          </cell>
          <cell r="BH70">
            <v>38246</v>
          </cell>
          <cell r="BI70">
            <v>1</v>
          </cell>
          <cell r="BJ70">
            <v>0</v>
          </cell>
        </row>
        <row r="71">
          <cell r="A71">
            <v>442658</v>
          </cell>
          <cell r="C71" t="str">
            <v>Non CF</v>
          </cell>
          <cell r="D71" t="str">
            <v>C2806325</v>
          </cell>
          <cell r="E71">
            <v>320</v>
          </cell>
          <cell r="F71">
            <v>38385</v>
          </cell>
          <cell r="G71">
            <v>73</v>
          </cell>
          <cell r="H71">
            <v>3</v>
          </cell>
          <cell r="I71">
            <v>1</v>
          </cell>
          <cell r="J71">
            <v>1</v>
          </cell>
          <cell r="K71">
            <v>0</v>
          </cell>
          <cell r="M71" t="str">
            <v>I209</v>
          </cell>
          <cell r="O71" t="str">
            <v>I258</v>
          </cell>
          <cell r="P71" t="str">
            <v>E109</v>
          </cell>
          <cell r="Q71" t="str">
            <v>I701</v>
          </cell>
          <cell r="R71" t="str">
            <v>E780</v>
          </cell>
          <cell r="AA71" t="str">
            <v>A8180</v>
          </cell>
          <cell r="AB71" t="str">
            <v>Z923</v>
          </cell>
          <cell r="AC71" t="str">
            <v>Z943</v>
          </cell>
          <cell r="AM71" t="str">
            <v>6B400</v>
          </cell>
          <cell r="AN71" t="str">
            <v>6B4</v>
          </cell>
          <cell r="AO71">
            <v>38385</v>
          </cell>
          <cell r="AP71">
            <v>38385</v>
          </cell>
          <cell r="AQ71">
            <v>1</v>
          </cell>
          <cell r="AR71">
            <v>1</v>
          </cell>
          <cell r="AS71">
            <v>328</v>
          </cell>
          <cell r="AU71">
            <v>13</v>
          </cell>
          <cell r="AV71" t="str">
            <v>Daycase</v>
          </cell>
          <cell r="AW71">
            <v>0</v>
          </cell>
          <cell r="AX71">
            <v>159308</v>
          </cell>
          <cell r="AY71">
            <v>38385</v>
          </cell>
          <cell r="AZ71" t="str">
            <v>W91004</v>
          </cell>
          <cell r="BA71" t="str">
            <v>A07</v>
          </cell>
          <cell r="BB71" t="str">
            <v>Intermediate Pain Procedures</v>
          </cell>
          <cell r="BC71" t="str">
            <v>A818</v>
          </cell>
          <cell r="BD71">
            <v>0</v>
          </cell>
          <cell r="BE71">
            <v>3.5</v>
          </cell>
          <cell r="BF71" t="str">
            <v>PBC0110A</v>
          </cell>
          <cell r="BG71">
            <v>99</v>
          </cell>
          <cell r="BH71">
            <v>38385</v>
          </cell>
          <cell r="BI71">
            <v>1</v>
          </cell>
          <cell r="BJ71">
            <v>0</v>
          </cell>
        </row>
        <row r="72">
          <cell r="A72">
            <v>442658</v>
          </cell>
          <cell r="C72" t="str">
            <v>Non CF</v>
          </cell>
          <cell r="D72" t="str">
            <v>C2806325</v>
          </cell>
          <cell r="E72">
            <v>320</v>
          </cell>
          <cell r="F72">
            <v>38441</v>
          </cell>
          <cell r="G72">
            <v>73</v>
          </cell>
          <cell r="H72">
            <v>3</v>
          </cell>
          <cell r="I72">
            <v>1</v>
          </cell>
          <cell r="J72">
            <v>1</v>
          </cell>
          <cell r="K72">
            <v>0</v>
          </cell>
          <cell r="M72" t="str">
            <v>I209</v>
          </cell>
          <cell r="O72" t="str">
            <v>E109</v>
          </cell>
          <cell r="P72" t="str">
            <v>E780</v>
          </cell>
          <cell r="Q72" t="str">
            <v>I701</v>
          </cell>
          <cell r="R72" t="str">
            <v>I258</v>
          </cell>
          <cell r="AA72" t="str">
            <v>A8180</v>
          </cell>
          <cell r="AB72" t="str">
            <v>Z923</v>
          </cell>
          <cell r="AM72" t="str">
            <v>6B400</v>
          </cell>
          <cell r="AN72" t="str">
            <v>6B4</v>
          </cell>
          <cell r="AO72">
            <v>38441</v>
          </cell>
          <cell r="AP72">
            <v>38441</v>
          </cell>
          <cell r="AQ72">
            <v>1</v>
          </cell>
          <cell r="AR72">
            <v>1</v>
          </cell>
          <cell r="AS72">
            <v>328</v>
          </cell>
          <cell r="AU72">
            <v>13</v>
          </cell>
          <cell r="AV72" t="str">
            <v>Daycase</v>
          </cell>
          <cell r="AW72">
            <v>0</v>
          </cell>
          <cell r="AX72">
            <v>161078</v>
          </cell>
          <cell r="AY72">
            <v>38441</v>
          </cell>
          <cell r="AZ72" t="str">
            <v>W91004</v>
          </cell>
          <cell r="BA72" t="str">
            <v>A07</v>
          </cell>
          <cell r="BB72" t="str">
            <v>Intermediate Pain Procedures</v>
          </cell>
          <cell r="BC72" t="str">
            <v>A818</v>
          </cell>
          <cell r="BD72">
            <v>0</v>
          </cell>
          <cell r="BE72">
            <v>3.5</v>
          </cell>
          <cell r="BF72" t="str">
            <v>PBC0110A</v>
          </cell>
          <cell r="BG72">
            <v>99</v>
          </cell>
          <cell r="BH72">
            <v>38441</v>
          </cell>
          <cell r="BI72">
            <v>1</v>
          </cell>
          <cell r="BJ72">
            <v>0</v>
          </cell>
        </row>
        <row r="73">
          <cell r="A73">
            <v>442728</v>
          </cell>
          <cell r="C73" t="str">
            <v>Non CF</v>
          </cell>
          <cell r="D73" t="str">
            <v>C5195907</v>
          </cell>
          <cell r="E73">
            <v>320</v>
          </cell>
          <cell r="F73">
            <v>38181</v>
          </cell>
          <cell r="G73">
            <v>75</v>
          </cell>
          <cell r="H73">
            <v>16</v>
          </cell>
          <cell r="I73">
            <v>2</v>
          </cell>
          <cell r="J73">
            <v>1</v>
          </cell>
          <cell r="K73">
            <v>0</v>
          </cell>
          <cell r="M73" t="str">
            <v>I052</v>
          </cell>
          <cell r="O73" t="str">
            <v>I259</v>
          </cell>
          <cell r="P73" t="str">
            <v>I10X</v>
          </cell>
          <cell r="Q73" t="str">
            <v>I270</v>
          </cell>
          <cell r="R73" t="str">
            <v>E780</v>
          </cell>
          <cell r="S73" t="str">
            <v>J459</v>
          </cell>
          <cell r="T73" t="str">
            <v>M1904</v>
          </cell>
          <cell r="U73" t="str">
            <v>Z864</v>
          </cell>
          <cell r="V73" t="str">
            <v>Z602</v>
          </cell>
          <cell r="AA73" t="str">
            <v>K6340</v>
          </cell>
          <cell r="AM73" t="str">
            <v>5J400</v>
          </cell>
          <cell r="AN73" t="str">
            <v>5J4</v>
          </cell>
          <cell r="AO73">
            <v>38181</v>
          </cell>
          <cell r="AP73">
            <v>38181</v>
          </cell>
          <cell r="AQ73">
            <v>1</v>
          </cell>
          <cell r="AR73">
            <v>1</v>
          </cell>
          <cell r="AS73">
            <v>320</v>
          </cell>
          <cell r="AU73">
            <v>11</v>
          </cell>
          <cell r="AV73" t="str">
            <v>Daycase</v>
          </cell>
          <cell r="AW73">
            <v>0</v>
          </cell>
          <cell r="AX73">
            <v>151017</v>
          </cell>
          <cell r="AY73">
            <v>38181</v>
          </cell>
          <cell r="AZ73" t="str">
            <v>N83025</v>
          </cell>
          <cell r="BA73" t="str">
            <v>E14</v>
          </cell>
          <cell r="BB73" t="str">
            <v>Cardiac Catheterisation and Angiography without complications</v>
          </cell>
          <cell r="BC73" t="str">
            <v>K634</v>
          </cell>
          <cell r="BD73">
            <v>0</v>
          </cell>
          <cell r="BE73">
            <v>3.5</v>
          </cell>
          <cell r="BF73" t="str">
            <v>PBC0110X</v>
          </cell>
          <cell r="BG73">
            <v>99</v>
          </cell>
          <cell r="BH73">
            <v>38181</v>
          </cell>
          <cell r="BI73">
            <v>1</v>
          </cell>
          <cell r="BJ73">
            <v>0</v>
          </cell>
        </row>
        <row r="74">
          <cell r="A74">
            <v>442728</v>
          </cell>
          <cell r="C74" t="str">
            <v>Non CF</v>
          </cell>
          <cell r="D74" t="str">
            <v>C4386878</v>
          </cell>
          <cell r="E74">
            <v>170</v>
          </cell>
          <cell r="F74">
            <v>38391</v>
          </cell>
          <cell r="G74">
            <v>76</v>
          </cell>
          <cell r="H74">
            <v>27</v>
          </cell>
          <cell r="I74">
            <v>2</v>
          </cell>
          <cell r="J74">
            <v>4</v>
          </cell>
          <cell r="K74">
            <v>1</v>
          </cell>
          <cell r="M74" t="str">
            <v>T810</v>
          </cell>
          <cell r="O74" t="str">
            <v>D689</v>
          </cell>
          <cell r="P74" t="str">
            <v>Z952</v>
          </cell>
          <cell r="Q74" t="str">
            <v>I10X</v>
          </cell>
          <cell r="R74" t="str">
            <v>I270</v>
          </cell>
          <cell r="S74" t="str">
            <v>I10X</v>
          </cell>
          <cell r="T74" t="str">
            <v>J449</v>
          </cell>
          <cell r="U74" t="str">
            <v>N19X</v>
          </cell>
          <cell r="V74" t="str">
            <v>Z864</v>
          </cell>
          <cell r="AA74" t="str">
            <v>K4030</v>
          </cell>
          <cell r="AB74" t="str">
            <v>K252</v>
          </cell>
          <cell r="AC74" t="str">
            <v>T032</v>
          </cell>
          <cell r="AM74" t="str">
            <v>5J400</v>
          </cell>
          <cell r="AN74" t="str">
            <v>5J4</v>
          </cell>
          <cell r="AO74">
            <v>38391</v>
          </cell>
          <cell r="AP74">
            <v>38392</v>
          </cell>
          <cell r="AQ74">
            <v>1</v>
          </cell>
          <cell r="AR74">
            <v>1</v>
          </cell>
          <cell r="AS74">
            <v>170</v>
          </cell>
          <cell r="AU74">
            <v>11</v>
          </cell>
          <cell r="AV74" t="str">
            <v>Elective</v>
          </cell>
          <cell r="AW74">
            <v>1</v>
          </cell>
          <cell r="AX74">
            <v>160986</v>
          </cell>
          <cell r="AY74">
            <v>38392</v>
          </cell>
          <cell r="AZ74" t="str">
            <v>N83025</v>
          </cell>
          <cell r="BA74" t="str">
            <v>E03</v>
          </cell>
          <cell r="BB74" t="str">
            <v>Cardiac Valve Procedures</v>
          </cell>
          <cell r="BC74" t="str">
            <v>K252</v>
          </cell>
          <cell r="BD74">
            <v>1</v>
          </cell>
          <cell r="BE74">
            <v>3.5</v>
          </cell>
          <cell r="BF74" t="str">
            <v>PBC0120X</v>
          </cell>
          <cell r="BG74">
            <v>99</v>
          </cell>
          <cell r="BH74">
            <v>38392</v>
          </cell>
          <cell r="BI74">
            <v>1</v>
          </cell>
          <cell r="BJ74">
            <v>1</v>
          </cell>
        </row>
        <row r="75">
          <cell r="A75">
            <v>443839</v>
          </cell>
          <cell r="C75" t="str">
            <v>Non CF</v>
          </cell>
          <cell r="D75" t="str">
            <v>C5195907</v>
          </cell>
          <cell r="E75">
            <v>320</v>
          </cell>
          <cell r="F75">
            <v>38160</v>
          </cell>
          <cell r="G75">
            <v>73</v>
          </cell>
          <cell r="H75">
            <v>16</v>
          </cell>
          <cell r="I75">
            <v>1</v>
          </cell>
          <cell r="J75">
            <v>1</v>
          </cell>
          <cell r="K75">
            <v>0</v>
          </cell>
          <cell r="M75" t="str">
            <v>I251</v>
          </cell>
          <cell r="O75" t="str">
            <v>I10X</v>
          </cell>
          <cell r="P75" t="str">
            <v>Z864</v>
          </cell>
          <cell r="Q75" t="str">
            <v>Z824</v>
          </cell>
          <cell r="R75" t="str">
            <v>Z954</v>
          </cell>
          <cell r="S75" t="str">
            <v>Z880</v>
          </cell>
          <cell r="AA75" t="str">
            <v>K6340</v>
          </cell>
          <cell r="AM75" t="str">
            <v>5J300</v>
          </cell>
          <cell r="AN75" t="str">
            <v>5J3</v>
          </cell>
          <cell r="AO75">
            <v>38160</v>
          </cell>
          <cell r="AP75">
            <v>38160</v>
          </cell>
          <cell r="AQ75">
            <v>1</v>
          </cell>
          <cell r="AR75">
            <v>1</v>
          </cell>
          <cell r="AS75">
            <v>320</v>
          </cell>
          <cell r="AU75">
            <v>11</v>
          </cell>
          <cell r="AV75" t="str">
            <v>Daycase</v>
          </cell>
          <cell r="AW75">
            <v>0</v>
          </cell>
          <cell r="AX75">
            <v>149575</v>
          </cell>
          <cell r="AY75">
            <v>38160</v>
          </cell>
          <cell r="AZ75" t="str">
            <v>N83010</v>
          </cell>
          <cell r="BA75" t="str">
            <v>E14</v>
          </cell>
          <cell r="BB75" t="str">
            <v>Cardiac Catheterisation and Angiography without complications</v>
          </cell>
          <cell r="BC75" t="str">
            <v>K634</v>
          </cell>
          <cell r="BD75">
            <v>0</v>
          </cell>
          <cell r="BE75">
            <v>3.5</v>
          </cell>
          <cell r="BF75" t="str">
            <v>PBC0110A</v>
          </cell>
          <cell r="BG75">
            <v>99</v>
          </cell>
          <cell r="BH75">
            <v>38160</v>
          </cell>
          <cell r="BI75">
            <v>1</v>
          </cell>
          <cell r="BJ75">
            <v>0</v>
          </cell>
        </row>
        <row r="76">
          <cell r="A76">
            <v>443990</v>
          </cell>
          <cell r="C76" t="str">
            <v>Non CF</v>
          </cell>
          <cell r="D76" t="str">
            <v>C2328450</v>
          </cell>
          <cell r="E76">
            <v>170</v>
          </cell>
          <cell r="F76">
            <v>38385</v>
          </cell>
          <cell r="G76">
            <v>62</v>
          </cell>
          <cell r="H76">
            <v>16</v>
          </cell>
          <cell r="I76">
            <v>1</v>
          </cell>
          <cell r="J76">
            <v>1</v>
          </cell>
          <cell r="K76">
            <v>6</v>
          </cell>
          <cell r="M76" t="str">
            <v>I251</v>
          </cell>
          <cell r="O76" t="str">
            <v>E119</v>
          </cell>
          <cell r="P76" t="str">
            <v>E780</v>
          </cell>
          <cell r="Q76" t="str">
            <v>I209</v>
          </cell>
          <cell r="R76" t="str">
            <v>L409</v>
          </cell>
          <cell r="S76" t="str">
            <v>I258</v>
          </cell>
          <cell r="T76" t="str">
            <v>Z951</v>
          </cell>
          <cell r="U76" t="str">
            <v>Z824</v>
          </cell>
          <cell r="V76" t="str">
            <v>Z864</v>
          </cell>
          <cell r="AA76" t="str">
            <v>K4530</v>
          </cell>
          <cell r="AB76" t="str">
            <v>K402</v>
          </cell>
          <cell r="AM76" t="str">
            <v>5H200</v>
          </cell>
          <cell r="AN76" t="str">
            <v>5H2</v>
          </cell>
          <cell r="AO76">
            <v>38385</v>
          </cell>
          <cell r="AP76">
            <v>38392</v>
          </cell>
          <cell r="AQ76">
            <v>1</v>
          </cell>
          <cell r="AR76">
            <v>1</v>
          </cell>
          <cell r="AS76">
            <v>170</v>
          </cell>
          <cell r="AU76">
            <v>11</v>
          </cell>
          <cell r="AV76" t="str">
            <v>Elective</v>
          </cell>
          <cell r="AW76">
            <v>7</v>
          </cell>
          <cell r="AX76">
            <v>160739</v>
          </cell>
          <cell r="AY76">
            <v>38392</v>
          </cell>
          <cell r="AZ76" t="str">
            <v>N85015</v>
          </cell>
          <cell r="BA76" t="str">
            <v>E04</v>
          </cell>
          <cell r="BB76" t="str">
            <v>Coronary Bypass</v>
          </cell>
          <cell r="BC76" t="str">
            <v>K453</v>
          </cell>
          <cell r="BD76">
            <v>6</v>
          </cell>
          <cell r="BE76">
            <v>3.5</v>
          </cell>
          <cell r="BF76" t="str">
            <v>PBC0110A</v>
          </cell>
          <cell r="BG76">
            <v>99</v>
          </cell>
          <cell r="BH76">
            <v>38392</v>
          </cell>
          <cell r="BI76">
            <v>1</v>
          </cell>
          <cell r="BJ76">
            <v>6</v>
          </cell>
        </row>
        <row r="77">
          <cell r="A77">
            <v>444446</v>
          </cell>
          <cell r="C77" t="str">
            <v>Non CF</v>
          </cell>
          <cell r="D77" t="str">
            <v>C4386878</v>
          </cell>
          <cell r="E77">
            <v>170</v>
          </cell>
          <cell r="F77">
            <v>38403</v>
          </cell>
          <cell r="G77">
            <v>86</v>
          </cell>
          <cell r="H77">
            <v>14</v>
          </cell>
          <cell r="I77">
            <v>2</v>
          </cell>
          <cell r="J77">
            <v>1</v>
          </cell>
          <cell r="K77">
            <v>2</v>
          </cell>
          <cell r="M77" t="str">
            <v>Z450</v>
          </cell>
          <cell r="O77" t="str">
            <v>I10X</v>
          </cell>
          <cell r="P77" t="str">
            <v>M8199</v>
          </cell>
          <cell r="Q77" t="str">
            <v>M1399</v>
          </cell>
          <cell r="R77" t="str">
            <v>Z966</v>
          </cell>
          <cell r="S77" t="str">
            <v>Z824</v>
          </cell>
          <cell r="T77" t="str">
            <v>Z602</v>
          </cell>
          <cell r="AA77" t="str">
            <v>K6110</v>
          </cell>
          <cell r="AM77" t="str">
            <v>6B400</v>
          </cell>
          <cell r="AN77" t="str">
            <v>6B4</v>
          </cell>
          <cell r="AO77">
            <v>38403</v>
          </cell>
          <cell r="AP77">
            <v>38405</v>
          </cell>
          <cell r="AQ77">
            <v>1</v>
          </cell>
          <cell r="AR77">
            <v>1</v>
          </cell>
          <cell r="AS77">
            <v>170</v>
          </cell>
          <cell r="AU77">
            <v>13</v>
          </cell>
          <cell r="AV77" t="str">
            <v>Elective</v>
          </cell>
          <cell r="AW77">
            <v>2</v>
          </cell>
          <cell r="AX77">
            <v>161532</v>
          </cell>
          <cell r="AY77">
            <v>38405</v>
          </cell>
          <cell r="AZ77" t="str">
            <v>W91041</v>
          </cell>
          <cell r="BA77" t="str">
            <v>E08</v>
          </cell>
          <cell r="BB77" t="str">
            <v>Pacemaker Implant except for AMI, Heart Failure or Shock</v>
          </cell>
          <cell r="BC77" t="str">
            <v>K611</v>
          </cell>
          <cell r="BD77">
            <v>2</v>
          </cell>
          <cell r="BE77">
            <v>3.5</v>
          </cell>
          <cell r="BF77" t="str">
            <v>PBC0121X</v>
          </cell>
          <cell r="BG77">
            <v>99</v>
          </cell>
          <cell r="BH77">
            <v>38405</v>
          </cell>
          <cell r="BI77">
            <v>1</v>
          </cell>
          <cell r="BJ77">
            <v>2</v>
          </cell>
        </row>
        <row r="78">
          <cell r="A78">
            <v>444882</v>
          </cell>
          <cell r="C78" t="str">
            <v>Non CF</v>
          </cell>
          <cell r="D78" t="str">
            <v>C2854269</v>
          </cell>
          <cell r="E78">
            <v>320</v>
          </cell>
          <cell r="F78">
            <v>38148</v>
          </cell>
          <cell r="G78">
            <v>49</v>
          </cell>
          <cell r="H78">
            <v>11</v>
          </cell>
          <cell r="I78">
            <v>2</v>
          </cell>
          <cell r="J78">
            <v>1</v>
          </cell>
          <cell r="K78">
            <v>5</v>
          </cell>
          <cell r="M78" t="str">
            <v>I471</v>
          </cell>
          <cell r="O78" t="str">
            <v>Q210</v>
          </cell>
          <cell r="P78" t="str">
            <v>I270</v>
          </cell>
          <cell r="Q78" t="str">
            <v>Z877</v>
          </cell>
          <cell r="R78" t="str">
            <v>Z924</v>
          </cell>
          <cell r="S78" t="str">
            <v>Z824</v>
          </cell>
          <cell r="AA78" t="str">
            <v>K5820</v>
          </cell>
          <cell r="AM78" t="str">
            <v>5H600</v>
          </cell>
          <cell r="AN78" t="str">
            <v>5H6</v>
          </cell>
          <cell r="AO78">
            <v>38148</v>
          </cell>
          <cell r="AP78">
            <v>38153</v>
          </cell>
          <cell r="AQ78">
            <v>1</v>
          </cell>
          <cell r="AR78">
            <v>1</v>
          </cell>
          <cell r="AS78">
            <v>320</v>
          </cell>
          <cell r="AU78">
            <v>11</v>
          </cell>
          <cell r="AV78" t="str">
            <v>Elective</v>
          </cell>
          <cell r="AW78">
            <v>5</v>
          </cell>
          <cell r="AX78">
            <v>145166</v>
          </cell>
          <cell r="AY78">
            <v>38153</v>
          </cell>
          <cell r="AZ78" t="str">
            <v>N81094</v>
          </cell>
          <cell r="BA78" t="str">
            <v>E38</v>
          </cell>
          <cell r="BB78" t="str">
            <v>Electrophysiological and other Percutaneous Cardiac Procedures &gt;18</v>
          </cell>
          <cell r="BC78" t="str">
            <v>K582</v>
          </cell>
          <cell r="BD78">
            <v>5</v>
          </cell>
          <cell r="BE78">
            <v>3.5</v>
          </cell>
          <cell r="BF78" t="str">
            <v>PBC0110X</v>
          </cell>
          <cell r="BG78">
            <v>99</v>
          </cell>
          <cell r="BH78">
            <v>38153</v>
          </cell>
          <cell r="BI78">
            <v>1</v>
          </cell>
          <cell r="BJ78">
            <v>5</v>
          </cell>
        </row>
        <row r="79">
          <cell r="A79">
            <v>444894</v>
          </cell>
          <cell r="C79" t="str">
            <v>Non CF</v>
          </cell>
          <cell r="D79" t="str">
            <v>C2235080</v>
          </cell>
          <cell r="E79">
            <v>320</v>
          </cell>
          <cell r="F79">
            <v>38167</v>
          </cell>
          <cell r="G79">
            <v>64</v>
          </cell>
          <cell r="H79">
            <v>16</v>
          </cell>
          <cell r="I79">
            <v>2</v>
          </cell>
          <cell r="J79">
            <v>1</v>
          </cell>
          <cell r="K79">
            <v>17</v>
          </cell>
          <cell r="M79" t="str">
            <v>D649</v>
          </cell>
          <cell r="O79" t="str">
            <v>I500</v>
          </cell>
          <cell r="P79" t="str">
            <v>E119</v>
          </cell>
          <cell r="Q79" t="str">
            <v>I071</v>
          </cell>
          <cell r="R79" t="str">
            <v>N189</v>
          </cell>
          <cell r="S79" t="str">
            <v>Z951</v>
          </cell>
          <cell r="T79" t="str">
            <v>Z954</v>
          </cell>
          <cell r="AA79" t="str">
            <v>X3390</v>
          </cell>
          <cell r="AB79" t="str">
            <v>X3390</v>
          </cell>
          <cell r="AC79" t="str">
            <v>X3390</v>
          </cell>
          <cell r="AM79" t="str">
            <v>5J400</v>
          </cell>
          <cell r="AN79" t="str">
            <v>5J3</v>
          </cell>
          <cell r="AO79">
            <v>38167</v>
          </cell>
          <cell r="AP79">
            <v>38184</v>
          </cell>
          <cell r="AQ79">
            <v>1</v>
          </cell>
          <cell r="AR79">
            <v>1</v>
          </cell>
          <cell r="AS79">
            <v>320</v>
          </cell>
          <cell r="AU79">
            <v>24</v>
          </cell>
          <cell r="AV79" t="str">
            <v>Non Elective</v>
          </cell>
          <cell r="AW79">
            <v>17</v>
          </cell>
          <cell r="AX79">
            <v>151412</v>
          </cell>
          <cell r="AY79">
            <v>38184</v>
          </cell>
          <cell r="AZ79" t="str">
            <v>N83053</v>
          </cell>
          <cell r="BA79" t="str">
            <v>S05</v>
          </cell>
          <cell r="BB79" t="str">
            <v>Red Blood Cell Disorders &gt;69 or w cc</v>
          </cell>
          <cell r="BD79">
            <v>17</v>
          </cell>
          <cell r="BE79">
            <v>3.5</v>
          </cell>
          <cell r="BF79" t="str">
            <v>PBC0103X</v>
          </cell>
          <cell r="BG79">
            <v>99</v>
          </cell>
          <cell r="BH79">
            <v>38184</v>
          </cell>
          <cell r="BI79">
            <v>1</v>
          </cell>
          <cell r="BJ79">
            <v>17</v>
          </cell>
        </row>
        <row r="80">
          <cell r="A80">
            <v>444894</v>
          </cell>
          <cell r="C80" t="str">
            <v>Non CF</v>
          </cell>
          <cell r="D80" t="str">
            <v>C2235080</v>
          </cell>
          <cell r="E80">
            <v>320</v>
          </cell>
          <cell r="F80">
            <v>38082</v>
          </cell>
          <cell r="G80">
            <v>64</v>
          </cell>
          <cell r="H80">
            <v>16</v>
          </cell>
          <cell r="I80">
            <v>2</v>
          </cell>
          <cell r="J80">
            <v>1</v>
          </cell>
          <cell r="K80">
            <v>3</v>
          </cell>
          <cell r="M80" t="str">
            <v>D649</v>
          </cell>
          <cell r="O80" t="str">
            <v>I071</v>
          </cell>
          <cell r="P80" t="str">
            <v>E119</v>
          </cell>
          <cell r="Q80" t="str">
            <v>I500</v>
          </cell>
          <cell r="R80" t="str">
            <v>N189</v>
          </cell>
          <cell r="S80" t="str">
            <v>I48X</v>
          </cell>
          <cell r="T80" t="str">
            <v>Z952</v>
          </cell>
          <cell r="AA80" t="str">
            <v>X3390</v>
          </cell>
          <cell r="AM80" t="str">
            <v>5J400</v>
          </cell>
          <cell r="AN80" t="str">
            <v>5J3</v>
          </cell>
          <cell r="AO80">
            <v>38082</v>
          </cell>
          <cell r="AP80">
            <v>38085</v>
          </cell>
          <cell r="AQ80">
            <v>1</v>
          </cell>
          <cell r="AR80">
            <v>1</v>
          </cell>
          <cell r="AS80">
            <v>320</v>
          </cell>
          <cell r="AU80">
            <v>99</v>
          </cell>
          <cell r="AV80" t="str">
            <v>Non Elective</v>
          </cell>
          <cell r="AW80">
            <v>3</v>
          </cell>
          <cell r="AX80">
            <v>147985</v>
          </cell>
          <cell r="AY80">
            <v>38085</v>
          </cell>
          <cell r="AZ80" t="str">
            <v>N83053</v>
          </cell>
          <cell r="BA80" t="str">
            <v>S05</v>
          </cell>
          <cell r="BB80" t="str">
            <v>Red Blood Cell Disorders &gt;69 or w cc</v>
          </cell>
          <cell r="BD80">
            <v>3</v>
          </cell>
          <cell r="BE80">
            <v>3.5</v>
          </cell>
          <cell r="BF80" t="str">
            <v>PBC0103X</v>
          </cell>
          <cell r="BG80">
            <v>99</v>
          </cell>
          <cell r="BH80">
            <v>38085</v>
          </cell>
          <cell r="BI80">
            <v>1</v>
          </cell>
          <cell r="BJ80">
            <v>3</v>
          </cell>
        </row>
        <row r="81">
          <cell r="A81">
            <v>444894</v>
          </cell>
          <cell r="C81" t="str">
            <v>Non CF</v>
          </cell>
          <cell r="D81" t="str">
            <v>C2235080</v>
          </cell>
          <cell r="E81">
            <v>320</v>
          </cell>
          <cell r="F81">
            <v>38104</v>
          </cell>
          <cell r="G81">
            <v>64</v>
          </cell>
          <cell r="H81">
            <v>16</v>
          </cell>
          <cell r="I81">
            <v>2</v>
          </cell>
          <cell r="J81">
            <v>1</v>
          </cell>
          <cell r="K81">
            <v>15</v>
          </cell>
          <cell r="M81" t="str">
            <v>D649</v>
          </cell>
          <cell r="O81" t="str">
            <v>I500</v>
          </cell>
          <cell r="P81" t="str">
            <v>E119</v>
          </cell>
          <cell r="Q81" t="str">
            <v>I48X</v>
          </cell>
          <cell r="R81" t="str">
            <v>I071</v>
          </cell>
          <cell r="S81" t="str">
            <v>N189</v>
          </cell>
          <cell r="T81" t="str">
            <v>Z951</v>
          </cell>
          <cell r="U81" t="str">
            <v>Z954</v>
          </cell>
          <cell r="AA81" t="str">
            <v>X3390</v>
          </cell>
          <cell r="AM81" t="str">
            <v>5J400</v>
          </cell>
          <cell r="AN81" t="str">
            <v>5J3</v>
          </cell>
          <cell r="AO81">
            <v>38104</v>
          </cell>
          <cell r="AP81">
            <v>38119</v>
          </cell>
          <cell r="AQ81">
            <v>1</v>
          </cell>
          <cell r="AR81">
            <v>1</v>
          </cell>
          <cell r="AS81">
            <v>320</v>
          </cell>
          <cell r="AU81">
            <v>23</v>
          </cell>
          <cell r="AV81" t="str">
            <v>Non Elective</v>
          </cell>
          <cell r="AW81">
            <v>15</v>
          </cell>
          <cell r="AX81">
            <v>148877</v>
          </cell>
          <cell r="AY81">
            <v>38119</v>
          </cell>
          <cell r="AZ81" t="str">
            <v>N83053</v>
          </cell>
          <cell r="BA81" t="str">
            <v>S05</v>
          </cell>
          <cell r="BB81" t="str">
            <v>Red Blood Cell Disorders &gt;69 or w cc</v>
          </cell>
          <cell r="BD81">
            <v>15</v>
          </cell>
          <cell r="BE81">
            <v>3.5</v>
          </cell>
          <cell r="BF81" t="str">
            <v>PBC0103X</v>
          </cell>
          <cell r="BG81">
            <v>99</v>
          </cell>
          <cell r="BH81">
            <v>38119</v>
          </cell>
          <cell r="BI81">
            <v>1</v>
          </cell>
          <cell r="BJ81">
            <v>15</v>
          </cell>
        </row>
        <row r="82">
          <cell r="A82">
            <v>444910</v>
          </cell>
          <cell r="C82" t="str">
            <v>Non CF</v>
          </cell>
          <cell r="D82" t="str">
            <v>C2549767</v>
          </cell>
          <cell r="E82">
            <v>320</v>
          </cell>
          <cell r="F82">
            <v>38364</v>
          </cell>
          <cell r="G82">
            <v>73</v>
          </cell>
          <cell r="H82">
            <v>16</v>
          </cell>
          <cell r="I82">
            <v>2</v>
          </cell>
          <cell r="J82">
            <v>1</v>
          </cell>
          <cell r="K82">
            <v>0</v>
          </cell>
          <cell r="M82" t="str">
            <v>I352</v>
          </cell>
          <cell r="O82" t="str">
            <v>J459</v>
          </cell>
          <cell r="P82" t="str">
            <v>M1390</v>
          </cell>
          <cell r="Q82" t="str">
            <v>L309</v>
          </cell>
          <cell r="R82" t="str">
            <v>Z954</v>
          </cell>
          <cell r="S82" t="str">
            <v>Z864</v>
          </cell>
          <cell r="T82" t="str">
            <v>Z602</v>
          </cell>
          <cell r="AA82" t="str">
            <v>K6310</v>
          </cell>
          <cell r="AM82" t="str">
            <v>5HC00</v>
          </cell>
          <cell r="AN82" t="str">
            <v>5HC</v>
          </cell>
          <cell r="AO82">
            <v>38364</v>
          </cell>
          <cell r="AP82">
            <v>38364</v>
          </cell>
          <cell r="AQ82">
            <v>1</v>
          </cell>
          <cell r="AR82">
            <v>1</v>
          </cell>
          <cell r="AS82">
            <v>320</v>
          </cell>
          <cell r="AU82">
            <v>11</v>
          </cell>
          <cell r="AV82" t="str">
            <v>Daycase</v>
          </cell>
          <cell r="AW82">
            <v>0</v>
          </cell>
          <cell r="AX82">
            <v>158913</v>
          </cell>
          <cell r="AY82">
            <v>38364</v>
          </cell>
          <cell r="AZ82" t="str">
            <v>N82009</v>
          </cell>
          <cell r="BA82" t="str">
            <v>E14</v>
          </cell>
          <cell r="BB82" t="str">
            <v>Cardiac Catheterisation and Angiography without complications</v>
          </cell>
          <cell r="BC82" t="str">
            <v>K631</v>
          </cell>
          <cell r="BD82">
            <v>0</v>
          </cell>
          <cell r="BE82">
            <v>3.5</v>
          </cell>
          <cell r="BF82" t="str">
            <v>PBC0110X</v>
          </cell>
          <cell r="BG82">
            <v>99</v>
          </cell>
          <cell r="BH82">
            <v>38364</v>
          </cell>
          <cell r="BI82">
            <v>1</v>
          </cell>
          <cell r="BJ82">
            <v>0</v>
          </cell>
        </row>
        <row r="83">
          <cell r="A83">
            <v>444991</v>
          </cell>
          <cell r="C83" t="str">
            <v>Non CF</v>
          </cell>
          <cell r="D83" t="str">
            <v>C2439097</v>
          </cell>
          <cell r="E83">
            <v>340</v>
          </cell>
          <cell r="F83">
            <v>38139</v>
          </cell>
          <cell r="G83">
            <v>79</v>
          </cell>
          <cell r="H83">
            <v>29</v>
          </cell>
          <cell r="I83">
            <v>2</v>
          </cell>
          <cell r="J83">
            <v>1</v>
          </cell>
          <cell r="K83">
            <v>17</v>
          </cell>
          <cell r="M83" t="str">
            <v>C780</v>
          </cell>
          <cell r="O83" t="str">
            <v>J90X</v>
          </cell>
          <cell r="P83" t="str">
            <v>I500</v>
          </cell>
          <cell r="Q83" t="str">
            <v>I080</v>
          </cell>
          <cell r="R83" t="str">
            <v>I10X</v>
          </cell>
          <cell r="S83" t="str">
            <v>D649</v>
          </cell>
          <cell r="AA83" t="str">
            <v>E5910</v>
          </cell>
          <cell r="AB83" t="str">
            <v>Y531</v>
          </cell>
          <cell r="AM83" t="str">
            <v>5M500</v>
          </cell>
          <cell r="AN83" t="str">
            <v>5M5</v>
          </cell>
          <cell r="AO83">
            <v>38139</v>
          </cell>
          <cell r="AP83">
            <v>38156</v>
          </cell>
          <cell r="AQ83">
            <v>1</v>
          </cell>
          <cell r="AR83">
            <v>1</v>
          </cell>
          <cell r="AS83">
            <v>340</v>
          </cell>
          <cell r="AU83">
            <v>12</v>
          </cell>
          <cell r="AV83" t="str">
            <v>Elective</v>
          </cell>
          <cell r="AW83">
            <v>17</v>
          </cell>
          <cell r="AX83">
            <v>150233</v>
          </cell>
          <cell r="AY83">
            <v>38156</v>
          </cell>
          <cell r="AZ83" t="str">
            <v>N84007</v>
          </cell>
          <cell r="BA83" t="str">
            <v>D25</v>
          </cell>
          <cell r="BB83" t="str">
            <v>Respiratory Neoplasms</v>
          </cell>
          <cell r="BC83" t="str">
            <v>E591</v>
          </cell>
          <cell r="BD83">
            <v>17</v>
          </cell>
          <cell r="BE83">
            <v>3.5</v>
          </cell>
          <cell r="BF83" t="str">
            <v>PBC0102X</v>
          </cell>
          <cell r="BG83">
            <v>99</v>
          </cell>
          <cell r="BH83">
            <v>38156</v>
          </cell>
          <cell r="BI83">
            <v>1</v>
          </cell>
          <cell r="BJ83">
            <v>17</v>
          </cell>
        </row>
        <row r="84">
          <cell r="A84">
            <v>444991</v>
          </cell>
          <cell r="C84" t="str">
            <v>Non CF</v>
          </cell>
          <cell r="D84" t="str">
            <v>C2439097</v>
          </cell>
          <cell r="E84">
            <v>340</v>
          </cell>
          <cell r="F84">
            <v>38107</v>
          </cell>
          <cell r="G84">
            <v>79</v>
          </cell>
          <cell r="H84">
            <v>3</v>
          </cell>
          <cell r="I84">
            <v>2</v>
          </cell>
          <cell r="J84">
            <v>1</v>
          </cell>
          <cell r="K84">
            <v>0</v>
          </cell>
          <cell r="M84" t="str">
            <v>J90X</v>
          </cell>
          <cell r="O84" t="str">
            <v>Z950</v>
          </cell>
          <cell r="AA84" t="str">
            <v>T1230</v>
          </cell>
          <cell r="AM84" t="str">
            <v>5M500</v>
          </cell>
          <cell r="AN84" t="str">
            <v>5M5</v>
          </cell>
          <cell r="AO84">
            <v>38107</v>
          </cell>
          <cell r="AP84">
            <v>38107</v>
          </cell>
          <cell r="AQ84">
            <v>1</v>
          </cell>
          <cell r="AR84">
            <v>1</v>
          </cell>
          <cell r="AS84">
            <v>340</v>
          </cell>
          <cell r="AU84">
            <v>13</v>
          </cell>
          <cell r="AV84" t="str">
            <v>Daycase</v>
          </cell>
          <cell r="AW84">
            <v>0</v>
          </cell>
          <cell r="AX84">
            <v>149053</v>
          </cell>
          <cell r="AY84">
            <v>38107</v>
          </cell>
          <cell r="AZ84" t="str">
            <v>N84007</v>
          </cell>
          <cell r="BA84" t="str">
            <v>D06</v>
          </cell>
          <cell r="BB84" t="str">
            <v>Minor Thoracic Procedures</v>
          </cell>
          <cell r="BC84" t="str">
            <v>T123</v>
          </cell>
          <cell r="BD84">
            <v>0</v>
          </cell>
          <cell r="BE84">
            <v>3.5</v>
          </cell>
          <cell r="BF84" t="str">
            <v>PBC0111X</v>
          </cell>
          <cell r="BG84">
            <v>99</v>
          </cell>
          <cell r="BH84">
            <v>38107</v>
          </cell>
          <cell r="BI84">
            <v>1</v>
          </cell>
          <cell r="BJ84">
            <v>0</v>
          </cell>
        </row>
        <row r="85">
          <cell r="A85">
            <v>444991</v>
          </cell>
          <cell r="C85" t="str">
            <v>Non CF</v>
          </cell>
          <cell r="D85" t="str">
            <v>C2439097</v>
          </cell>
          <cell r="E85">
            <v>340</v>
          </cell>
          <cell r="F85">
            <v>38117</v>
          </cell>
          <cell r="G85">
            <v>79</v>
          </cell>
          <cell r="H85">
            <v>3</v>
          </cell>
          <cell r="I85">
            <v>2</v>
          </cell>
          <cell r="J85">
            <v>1</v>
          </cell>
          <cell r="K85">
            <v>0</v>
          </cell>
          <cell r="M85" t="str">
            <v>R591</v>
          </cell>
          <cell r="O85" t="str">
            <v>K552</v>
          </cell>
          <cell r="P85" t="str">
            <v>Z950</v>
          </cell>
          <cell r="Q85" t="str">
            <v>Z952</v>
          </cell>
          <cell r="AA85" t="str">
            <v>T1230</v>
          </cell>
          <cell r="AM85" t="str">
            <v>5M500</v>
          </cell>
          <cell r="AN85" t="str">
            <v>5M5</v>
          </cell>
          <cell r="AO85">
            <v>38117</v>
          </cell>
          <cell r="AP85">
            <v>38117</v>
          </cell>
          <cell r="AQ85">
            <v>1</v>
          </cell>
          <cell r="AR85">
            <v>1</v>
          </cell>
          <cell r="AS85">
            <v>340</v>
          </cell>
          <cell r="AU85">
            <v>13</v>
          </cell>
          <cell r="AV85" t="str">
            <v>Daycase</v>
          </cell>
          <cell r="AW85">
            <v>0</v>
          </cell>
          <cell r="AX85">
            <v>149327</v>
          </cell>
          <cell r="AY85">
            <v>38117</v>
          </cell>
          <cell r="AZ85" t="str">
            <v>N84007</v>
          </cell>
          <cell r="BA85" t="str">
            <v>D06</v>
          </cell>
          <cell r="BB85" t="str">
            <v>Minor Thoracic Procedures</v>
          </cell>
          <cell r="BC85" t="str">
            <v>T123</v>
          </cell>
          <cell r="BD85">
            <v>0</v>
          </cell>
          <cell r="BE85">
            <v>3.5</v>
          </cell>
          <cell r="BF85" t="str">
            <v>PBC0123X</v>
          </cell>
          <cell r="BG85">
            <v>99</v>
          </cell>
          <cell r="BH85">
            <v>38117</v>
          </cell>
          <cell r="BI85">
            <v>1</v>
          </cell>
          <cell r="BJ85">
            <v>0</v>
          </cell>
        </row>
        <row r="86">
          <cell r="A86">
            <v>446396</v>
          </cell>
          <cell r="C86" t="str">
            <v>Non CF</v>
          </cell>
          <cell r="D86" t="str">
            <v>C3495711</v>
          </cell>
          <cell r="E86">
            <v>320</v>
          </cell>
          <cell r="F86">
            <v>38434</v>
          </cell>
          <cell r="G86">
            <v>80</v>
          </cell>
          <cell r="H86">
            <v>6</v>
          </cell>
          <cell r="I86">
            <v>1</v>
          </cell>
          <cell r="J86">
            <v>1</v>
          </cell>
          <cell r="K86">
            <v>2</v>
          </cell>
          <cell r="M86" t="str">
            <v>I498</v>
          </cell>
          <cell r="O86" t="str">
            <v>I48X</v>
          </cell>
          <cell r="P86" t="str">
            <v>I10X</v>
          </cell>
          <cell r="Q86" t="str">
            <v>E780</v>
          </cell>
          <cell r="R86" t="str">
            <v>E039</v>
          </cell>
          <cell r="AA86" t="str">
            <v>K6030</v>
          </cell>
          <cell r="AM86" t="str">
            <v>5HA00</v>
          </cell>
          <cell r="AN86" t="str">
            <v>5HA</v>
          </cell>
          <cell r="AO86">
            <v>38434</v>
          </cell>
          <cell r="AP86">
            <v>38436</v>
          </cell>
          <cell r="AQ86">
            <v>1</v>
          </cell>
          <cell r="AR86">
            <v>1</v>
          </cell>
          <cell r="AS86">
            <v>320</v>
          </cell>
          <cell r="AU86">
            <v>13</v>
          </cell>
          <cell r="AV86" t="str">
            <v>Elective</v>
          </cell>
          <cell r="AW86">
            <v>2</v>
          </cell>
          <cell r="AX86">
            <v>162538</v>
          </cell>
          <cell r="AY86">
            <v>38436</v>
          </cell>
          <cell r="AZ86" t="str">
            <v>N82117</v>
          </cell>
          <cell r="BA86" t="str">
            <v>E09</v>
          </cell>
          <cell r="BB86" t="str">
            <v>Cardiac Pacemaker Replacement/Revision</v>
          </cell>
          <cell r="BC86" t="str">
            <v>K603</v>
          </cell>
          <cell r="BD86">
            <v>2</v>
          </cell>
          <cell r="BE86">
            <v>3.5</v>
          </cell>
          <cell r="BF86" t="str">
            <v>PBC0110X</v>
          </cell>
          <cell r="BG86">
            <v>99</v>
          </cell>
          <cell r="BH86">
            <v>38436</v>
          </cell>
          <cell r="BI86">
            <v>1</v>
          </cell>
          <cell r="BJ86">
            <v>2</v>
          </cell>
        </row>
        <row r="87">
          <cell r="A87">
            <v>446627</v>
          </cell>
          <cell r="C87" t="str">
            <v>Non CF</v>
          </cell>
          <cell r="D87" t="str">
            <v>C0469687</v>
          </cell>
          <cell r="E87">
            <v>140</v>
          </cell>
          <cell r="F87">
            <v>38322</v>
          </cell>
          <cell r="G87">
            <v>68</v>
          </cell>
          <cell r="H87">
            <v>3</v>
          </cell>
          <cell r="I87">
            <v>1</v>
          </cell>
          <cell r="J87">
            <v>1</v>
          </cell>
          <cell r="K87">
            <v>0</v>
          </cell>
          <cell r="M87" t="str">
            <v>K036</v>
          </cell>
          <cell r="O87" t="str">
            <v>E780</v>
          </cell>
          <cell r="P87" t="str">
            <v>Z952</v>
          </cell>
          <cell r="Q87" t="str">
            <v>Z866</v>
          </cell>
          <cell r="R87" t="str">
            <v>Z905</v>
          </cell>
          <cell r="AA87" t="str">
            <v>F1640</v>
          </cell>
          <cell r="AM87" t="str">
            <v>5HC00</v>
          </cell>
          <cell r="AN87" t="str">
            <v>5HA</v>
          </cell>
          <cell r="AO87">
            <v>38322</v>
          </cell>
          <cell r="AP87">
            <v>38322</v>
          </cell>
          <cell r="AQ87">
            <v>1</v>
          </cell>
          <cell r="AR87">
            <v>1</v>
          </cell>
          <cell r="AS87">
            <v>140</v>
          </cell>
          <cell r="AU87">
            <v>13</v>
          </cell>
          <cell r="AV87" t="str">
            <v>Daycase</v>
          </cell>
          <cell r="AW87">
            <v>0</v>
          </cell>
          <cell r="AX87">
            <v>156928</v>
          </cell>
          <cell r="AY87">
            <v>38322</v>
          </cell>
          <cell r="AZ87" t="str">
            <v>N82100</v>
          </cell>
          <cell r="BA87" t="str">
            <v>C04</v>
          </cell>
          <cell r="BB87" t="str">
            <v>Minor Mouth or Throat Procedures</v>
          </cell>
          <cell r="BC87" t="str">
            <v>F164</v>
          </cell>
          <cell r="BD87">
            <v>0</v>
          </cell>
          <cell r="BE87">
            <v>3.5</v>
          </cell>
          <cell r="BF87" t="str">
            <v>PBC0112X</v>
          </cell>
          <cell r="BG87">
            <v>99</v>
          </cell>
          <cell r="BH87">
            <v>38322</v>
          </cell>
          <cell r="BI87">
            <v>1</v>
          </cell>
          <cell r="BJ87">
            <v>0</v>
          </cell>
        </row>
        <row r="88">
          <cell r="A88">
            <v>447118</v>
          </cell>
          <cell r="C88" t="str">
            <v>Non CF</v>
          </cell>
          <cell r="D88" t="str">
            <v>C2235080</v>
          </cell>
          <cell r="E88">
            <v>320</v>
          </cell>
          <cell r="F88">
            <v>38182</v>
          </cell>
          <cell r="G88">
            <v>54</v>
          </cell>
          <cell r="H88">
            <v>5</v>
          </cell>
          <cell r="I88">
            <v>2</v>
          </cell>
          <cell r="J88">
            <v>1</v>
          </cell>
          <cell r="K88">
            <v>2</v>
          </cell>
          <cell r="M88" t="str">
            <v>R002</v>
          </cell>
          <cell r="O88" t="str">
            <v>R11X</v>
          </cell>
          <cell r="P88" t="str">
            <v>R53X</v>
          </cell>
          <cell r="Q88" t="str">
            <v>I080</v>
          </cell>
          <cell r="R88" t="str">
            <v>I099</v>
          </cell>
          <cell r="S88" t="str">
            <v>J459</v>
          </cell>
          <cell r="AM88" t="str">
            <v>5J100</v>
          </cell>
          <cell r="AN88" t="str">
            <v>5J1</v>
          </cell>
          <cell r="AO88">
            <v>38182</v>
          </cell>
          <cell r="AP88">
            <v>38184</v>
          </cell>
          <cell r="AQ88">
            <v>1</v>
          </cell>
          <cell r="AR88">
            <v>1</v>
          </cell>
          <cell r="AS88">
            <v>320</v>
          </cell>
          <cell r="AU88">
            <v>24</v>
          </cell>
          <cell r="AV88" t="str">
            <v>Non Elective</v>
          </cell>
          <cell r="AW88">
            <v>2</v>
          </cell>
          <cell r="AX88">
            <v>152131</v>
          </cell>
          <cell r="AY88">
            <v>38184</v>
          </cell>
          <cell r="AZ88" t="str">
            <v>N81019</v>
          </cell>
          <cell r="BA88" t="str">
            <v>E30</v>
          </cell>
          <cell r="BB88" t="str">
            <v>Arrhythmia or Conduction Disorders &lt;70 w/o cc</v>
          </cell>
          <cell r="BD88">
            <v>2</v>
          </cell>
          <cell r="BE88">
            <v>3.5</v>
          </cell>
          <cell r="BF88" t="str">
            <v>PBC0110X</v>
          </cell>
          <cell r="BG88">
            <v>99</v>
          </cell>
          <cell r="BH88">
            <v>38184</v>
          </cell>
          <cell r="BI88">
            <v>1</v>
          </cell>
          <cell r="BJ88">
            <v>2</v>
          </cell>
        </row>
        <row r="89">
          <cell r="A89">
            <v>447207</v>
          </cell>
          <cell r="C89" t="str">
            <v>Non CF</v>
          </cell>
          <cell r="D89" t="str">
            <v>C3495711</v>
          </cell>
          <cell r="E89">
            <v>320</v>
          </cell>
          <cell r="F89">
            <v>38225</v>
          </cell>
          <cell r="G89">
            <v>88</v>
          </cell>
          <cell r="H89">
            <v>6</v>
          </cell>
          <cell r="I89">
            <v>2</v>
          </cell>
          <cell r="J89">
            <v>1</v>
          </cell>
          <cell r="K89">
            <v>1</v>
          </cell>
          <cell r="M89" t="str">
            <v>T821</v>
          </cell>
          <cell r="O89" t="str">
            <v>G819</v>
          </cell>
          <cell r="P89" t="str">
            <v>I10X</v>
          </cell>
          <cell r="Q89" t="str">
            <v>F448</v>
          </cell>
          <cell r="AA89" t="str">
            <v>K6030</v>
          </cell>
          <cell r="AM89" t="str">
            <v>5J400</v>
          </cell>
          <cell r="AN89" t="str">
            <v>5HC</v>
          </cell>
          <cell r="AO89">
            <v>38225</v>
          </cell>
          <cell r="AP89">
            <v>38226</v>
          </cell>
          <cell r="AQ89">
            <v>1</v>
          </cell>
          <cell r="AR89">
            <v>1</v>
          </cell>
          <cell r="AS89">
            <v>320</v>
          </cell>
          <cell r="AU89">
            <v>11</v>
          </cell>
          <cell r="AV89" t="str">
            <v>Elective</v>
          </cell>
          <cell r="AW89">
            <v>1</v>
          </cell>
          <cell r="AX89">
            <v>153453</v>
          </cell>
          <cell r="AY89">
            <v>38226</v>
          </cell>
          <cell r="AZ89" t="str">
            <v>N82109</v>
          </cell>
          <cell r="BA89" t="str">
            <v>E09</v>
          </cell>
          <cell r="BB89" t="str">
            <v>Cardiac Pacemaker Replacement/Revision</v>
          </cell>
          <cell r="BC89" t="str">
            <v>K603</v>
          </cell>
          <cell r="BD89">
            <v>1</v>
          </cell>
          <cell r="BE89">
            <v>3.5</v>
          </cell>
          <cell r="BF89" t="str">
            <v>PBC0120X</v>
          </cell>
          <cell r="BG89">
            <v>99</v>
          </cell>
          <cell r="BH89">
            <v>38226</v>
          </cell>
          <cell r="BI89">
            <v>1</v>
          </cell>
          <cell r="BJ89">
            <v>1</v>
          </cell>
        </row>
        <row r="90">
          <cell r="A90">
            <v>447328</v>
          </cell>
          <cell r="C90" t="str">
            <v>Non CF</v>
          </cell>
          <cell r="D90" t="str">
            <v>C3495711</v>
          </cell>
          <cell r="E90">
            <v>320</v>
          </cell>
          <cell r="F90">
            <v>38329</v>
          </cell>
          <cell r="G90">
            <v>77</v>
          </cell>
          <cell r="H90">
            <v>11</v>
          </cell>
          <cell r="I90">
            <v>1</v>
          </cell>
          <cell r="J90">
            <v>1</v>
          </cell>
          <cell r="K90">
            <v>8</v>
          </cell>
          <cell r="M90" t="str">
            <v>T810</v>
          </cell>
          <cell r="O90" t="str">
            <v>Y831</v>
          </cell>
          <cell r="P90" t="str">
            <v>I10X</v>
          </cell>
          <cell r="Q90" t="str">
            <v>N189</v>
          </cell>
          <cell r="R90" t="str">
            <v>Z954</v>
          </cell>
          <cell r="AM90" t="str">
            <v>5HA00</v>
          </cell>
          <cell r="AN90" t="str">
            <v>5HC</v>
          </cell>
          <cell r="AO90">
            <v>38329</v>
          </cell>
          <cell r="AP90">
            <v>38337</v>
          </cell>
          <cell r="AQ90">
            <v>1</v>
          </cell>
          <cell r="AR90">
            <v>1</v>
          </cell>
          <cell r="AS90">
            <v>320</v>
          </cell>
          <cell r="AU90">
            <v>24</v>
          </cell>
          <cell r="AV90" t="str">
            <v>Non Elective</v>
          </cell>
          <cell r="AW90">
            <v>8</v>
          </cell>
          <cell r="AX90">
            <v>158602</v>
          </cell>
          <cell r="AY90">
            <v>38337</v>
          </cell>
          <cell r="AZ90" t="str">
            <v>N82009</v>
          </cell>
          <cell r="BA90" t="str">
            <v>S19</v>
          </cell>
          <cell r="BB90" t="str">
            <v>Complications of Procedures</v>
          </cell>
          <cell r="BD90">
            <v>8</v>
          </cell>
          <cell r="BE90">
            <v>3.5</v>
          </cell>
          <cell r="BF90" t="str">
            <v>PBC0120X</v>
          </cell>
          <cell r="BG90">
            <v>99</v>
          </cell>
          <cell r="BH90">
            <v>38337</v>
          </cell>
          <cell r="BI90">
            <v>1</v>
          </cell>
          <cell r="BJ90">
            <v>8</v>
          </cell>
        </row>
        <row r="91">
          <cell r="A91">
            <v>447328</v>
          </cell>
          <cell r="C91" t="str">
            <v>Non CF</v>
          </cell>
          <cell r="D91" t="str">
            <v>C3495711</v>
          </cell>
          <cell r="E91">
            <v>320</v>
          </cell>
          <cell r="F91">
            <v>38306</v>
          </cell>
          <cell r="G91">
            <v>77</v>
          </cell>
          <cell r="H91">
            <v>14</v>
          </cell>
          <cell r="I91">
            <v>1</v>
          </cell>
          <cell r="J91">
            <v>1</v>
          </cell>
          <cell r="K91">
            <v>9</v>
          </cell>
          <cell r="M91" t="str">
            <v>I48X</v>
          </cell>
          <cell r="O91" t="str">
            <v>I500</v>
          </cell>
          <cell r="P91" t="str">
            <v>N189</v>
          </cell>
          <cell r="Q91" t="str">
            <v>I10X</v>
          </cell>
          <cell r="R91" t="str">
            <v>Z954</v>
          </cell>
          <cell r="S91" t="str">
            <v>Z992</v>
          </cell>
          <cell r="AA91" t="str">
            <v>K6010</v>
          </cell>
          <cell r="AM91" t="str">
            <v>5HA00</v>
          </cell>
          <cell r="AN91" t="str">
            <v>5HC</v>
          </cell>
          <cell r="AO91">
            <v>38306</v>
          </cell>
          <cell r="AP91">
            <v>38315</v>
          </cell>
          <cell r="AQ91">
            <v>1</v>
          </cell>
          <cell r="AR91">
            <v>1</v>
          </cell>
          <cell r="AS91">
            <v>320</v>
          </cell>
          <cell r="AU91">
            <v>13</v>
          </cell>
          <cell r="AV91" t="str">
            <v>Elective</v>
          </cell>
          <cell r="AW91">
            <v>9</v>
          </cell>
          <cell r="AX91">
            <v>157316</v>
          </cell>
          <cell r="AY91">
            <v>38315</v>
          </cell>
          <cell r="AZ91" t="str">
            <v>N82009</v>
          </cell>
          <cell r="BA91" t="str">
            <v>E08</v>
          </cell>
          <cell r="BB91" t="str">
            <v>Pacemaker Implant except for AMI, Heart Failure or Shock</v>
          </cell>
          <cell r="BC91" t="str">
            <v>K601</v>
          </cell>
          <cell r="BD91">
            <v>9</v>
          </cell>
          <cell r="BE91">
            <v>3.5</v>
          </cell>
          <cell r="BF91" t="str">
            <v>PBC0110X</v>
          </cell>
          <cell r="BG91">
            <v>99</v>
          </cell>
          <cell r="BH91">
            <v>38315</v>
          </cell>
          <cell r="BI91">
            <v>1</v>
          </cell>
          <cell r="BJ91">
            <v>9</v>
          </cell>
        </row>
        <row r="92">
          <cell r="A92">
            <v>447549</v>
          </cell>
          <cell r="C92" t="str">
            <v>Non CF</v>
          </cell>
          <cell r="D92" t="str">
            <v>C3116717</v>
          </cell>
          <cell r="E92">
            <v>320</v>
          </cell>
          <cell r="F92">
            <v>38099</v>
          </cell>
          <cell r="G92">
            <v>77</v>
          </cell>
          <cell r="H92">
            <v>6</v>
          </cell>
          <cell r="I92">
            <v>1</v>
          </cell>
          <cell r="J92">
            <v>1</v>
          </cell>
          <cell r="K92">
            <v>1</v>
          </cell>
          <cell r="M92" t="str">
            <v>T828</v>
          </cell>
          <cell r="O92" t="str">
            <v>I251</v>
          </cell>
          <cell r="P92" t="str">
            <v>E780</v>
          </cell>
          <cell r="Q92" t="str">
            <v>Z867</v>
          </cell>
          <cell r="AA92" t="str">
            <v>K4910</v>
          </cell>
          <cell r="AB92" t="str">
            <v>Y022</v>
          </cell>
          <cell r="AM92" t="str">
            <v>5HC00</v>
          </cell>
          <cell r="AN92" t="str">
            <v>5HC</v>
          </cell>
          <cell r="AO92">
            <v>38099</v>
          </cell>
          <cell r="AP92">
            <v>38100</v>
          </cell>
          <cell r="AQ92">
            <v>1</v>
          </cell>
          <cell r="AR92">
            <v>1</v>
          </cell>
          <cell r="AS92">
            <v>320</v>
          </cell>
          <cell r="AU92">
            <v>11</v>
          </cell>
          <cell r="AV92" t="str">
            <v>Elective</v>
          </cell>
          <cell r="AW92">
            <v>1</v>
          </cell>
          <cell r="AX92">
            <v>145418</v>
          </cell>
          <cell r="AY92">
            <v>38100</v>
          </cell>
          <cell r="AZ92" t="str">
            <v>N82034</v>
          </cell>
          <cell r="BA92" t="str">
            <v>E15</v>
          </cell>
          <cell r="BB92" t="str">
            <v>Percutaneous Coronary Intervention</v>
          </cell>
          <cell r="BC92" t="str">
            <v>K491</v>
          </cell>
          <cell r="BD92">
            <v>1</v>
          </cell>
          <cell r="BE92">
            <v>3.5</v>
          </cell>
          <cell r="BF92" t="str">
            <v>PBC0120X</v>
          </cell>
          <cell r="BG92">
            <v>99</v>
          </cell>
          <cell r="BH92">
            <v>38100</v>
          </cell>
          <cell r="BI92">
            <v>1</v>
          </cell>
          <cell r="BJ92">
            <v>1</v>
          </cell>
        </row>
        <row r="93">
          <cell r="A93">
            <v>447629</v>
          </cell>
          <cell r="C93" t="str">
            <v>Non CF</v>
          </cell>
          <cell r="D93" t="str">
            <v>C2235080</v>
          </cell>
          <cell r="E93">
            <v>320</v>
          </cell>
          <cell r="F93">
            <v>38076</v>
          </cell>
          <cell r="G93">
            <v>66</v>
          </cell>
          <cell r="H93">
            <v>24</v>
          </cell>
          <cell r="I93">
            <v>2</v>
          </cell>
          <cell r="J93">
            <v>1</v>
          </cell>
          <cell r="K93">
            <v>21</v>
          </cell>
          <cell r="M93" t="str">
            <v>I500</v>
          </cell>
          <cell r="O93" t="str">
            <v>J22X</v>
          </cell>
          <cell r="P93" t="str">
            <v>R21X</v>
          </cell>
          <cell r="Q93" t="str">
            <v>W182</v>
          </cell>
          <cell r="R93" t="str">
            <v>Z880</v>
          </cell>
          <cell r="S93" t="str">
            <v>Z951</v>
          </cell>
          <cell r="T93" t="str">
            <v>Z954</v>
          </cell>
          <cell r="U93" t="str">
            <v>Z921</v>
          </cell>
          <cell r="AM93" t="str">
            <v>5HA00</v>
          </cell>
          <cell r="AN93" t="str">
            <v>5HA</v>
          </cell>
          <cell r="AO93">
            <v>38076</v>
          </cell>
          <cell r="AP93">
            <v>38097</v>
          </cell>
          <cell r="AQ93">
            <v>1</v>
          </cell>
          <cell r="AR93">
            <v>1</v>
          </cell>
          <cell r="AS93">
            <v>320</v>
          </cell>
          <cell r="AU93">
            <v>99</v>
          </cell>
          <cell r="AV93" t="str">
            <v>Non Elective</v>
          </cell>
          <cell r="AW93">
            <v>21</v>
          </cell>
          <cell r="AX93">
            <v>147764</v>
          </cell>
          <cell r="AY93">
            <v>38097</v>
          </cell>
          <cell r="AZ93" t="str">
            <v>N82670</v>
          </cell>
          <cell r="BA93" t="str">
            <v>E18</v>
          </cell>
          <cell r="BB93" t="str">
            <v>Heart Failure or Shock &gt;69 or w cc</v>
          </cell>
          <cell r="BD93">
            <v>21</v>
          </cell>
          <cell r="BE93">
            <v>3.5</v>
          </cell>
          <cell r="BF93" t="str">
            <v>PBC0110X</v>
          </cell>
          <cell r="BG93">
            <v>99</v>
          </cell>
          <cell r="BH93">
            <v>38097</v>
          </cell>
          <cell r="BI93">
            <v>1</v>
          </cell>
          <cell r="BJ93">
            <v>21</v>
          </cell>
        </row>
        <row r="94">
          <cell r="A94">
            <v>447800</v>
          </cell>
          <cell r="C94" t="str">
            <v>Non CF</v>
          </cell>
          <cell r="D94" t="str">
            <v>C2549767</v>
          </cell>
          <cell r="E94">
            <v>320</v>
          </cell>
          <cell r="F94">
            <v>38398</v>
          </cell>
          <cell r="G94">
            <v>44</v>
          </cell>
          <cell r="H94">
            <v>11</v>
          </cell>
          <cell r="I94">
            <v>2</v>
          </cell>
          <cell r="J94">
            <v>1</v>
          </cell>
          <cell r="K94">
            <v>2</v>
          </cell>
          <cell r="M94" t="str">
            <v>Q211</v>
          </cell>
          <cell r="O94" t="str">
            <v>I421</v>
          </cell>
          <cell r="P94" t="str">
            <v>I48X</v>
          </cell>
          <cell r="Q94" t="str">
            <v>Z867</v>
          </cell>
          <cell r="R94" t="str">
            <v>Z824</v>
          </cell>
          <cell r="AA94" t="str">
            <v>K1680</v>
          </cell>
          <cell r="AM94" t="str">
            <v>5J400</v>
          </cell>
          <cell r="AN94" t="str">
            <v>5J4</v>
          </cell>
          <cell r="AO94">
            <v>38398</v>
          </cell>
          <cell r="AP94">
            <v>38400</v>
          </cell>
          <cell r="AQ94">
            <v>1</v>
          </cell>
          <cell r="AR94">
            <v>1</v>
          </cell>
          <cell r="AS94">
            <v>320</v>
          </cell>
          <cell r="AU94">
            <v>11</v>
          </cell>
          <cell r="AV94" t="str">
            <v>Elective</v>
          </cell>
          <cell r="AW94">
            <v>2</v>
          </cell>
          <cell r="AX94">
            <v>161517</v>
          </cell>
          <cell r="AY94">
            <v>38400</v>
          </cell>
          <cell r="AZ94" t="str">
            <v>N83044</v>
          </cell>
          <cell r="BA94" t="str">
            <v>E38</v>
          </cell>
          <cell r="BB94" t="str">
            <v>Electrophysiological and other Percutaneous Cardiac Procedures &gt;18</v>
          </cell>
          <cell r="BC94" t="str">
            <v>K168</v>
          </cell>
          <cell r="BD94">
            <v>2</v>
          </cell>
          <cell r="BE94">
            <v>3.5</v>
          </cell>
          <cell r="BF94" t="str">
            <v>PBC0110X</v>
          </cell>
          <cell r="BG94">
            <v>13</v>
          </cell>
          <cell r="BH94">
            <v>38400</v>
          </cell>
          <cell r="BI94">
            <v>1</v>
          </cell>
          <cell r="BJ94">
            <v>2</v>
          </cell>
        </row>
        <row r="95">
          <cell r="A95">
            <v>447928</v>
          </cell>
          <cell r="C95" t="str">
            <v>Non CF</v>
          </cell>
          <cell r="D95" t="str">
            <v>C2806325</v>
          </cell>
          <cell r="E95">
            <v>320</v>
          </cell>
          <cell r="F95">
            <v>38224</v>
          </cell>
          <cell r="G95">
            <v>68</v>
          </cell>
          <cell r="H95">
            <v>3</v>
          </cell>
          <cell r="I95">
            <v>1</v>
          </cell>
          <cell r="J95">
            <v>1</v>
          </cell>
          <cell r="K95">
            <v>0</v>
          </cell>
          <cell r="M95" t="str">
            <v>I209</v>
          </cell>
          <cell r="O95" t="str">
            <v>I259</v>
          </cell>
          <cell r="P95" t="str">
            <v>E785</v>
          </cell>
          <cell r="AA95" t="str">
            <v>A8180</v>
          </cell>
          <cell r="AB95" t="str">
            <v>Z923</v>
          </cell>
          <cell r="AC95" t="str">
            <v>Z943</v>
          </cell>
          <cell r="AM95" t="str">
            <v>6B400</v>
          </cell>
          <cell r="AN95" t="str">
            <v>6B4</v>
          </cell>
          <cell r="AO95">
            <v>38224</v>
          </cell>
          <cell r="AP95">
            <v>38224</v>
          </cell>
          <cell r="AQ95">
            <v>1</v>
          </cell>
          <cell r="AR95">
            <v>1</v>
          </cell>
          <cell r="AS95">
            <v>328</v>
          </cell>
          <cell r="AU95">
            <v>13</v>
          </cell>
          <cell r="AV95" t="str">
            <v>Daycase</v>
          </cell>
          <cell r="AW95">
            <v>0</v>
          </cell>
          <cell r="AX95">
            <v>153917</v>
          </cell>
          <cell r="AY95">
            <v>38224</v>
          </cell>
          <cell r="AZ95" t="str">
            <v>W91006</v>
          </cell>
          <cell r="BA95" t="str">
            <v>A07</v>
          </cell>
          <cell r="BB95" t="str">
            <v>Intermediate Pain Procedures</v>
          </cell>
          <cell r="BC95" t="str">
            <v>A818</v>
          </cell>
          <cell r="BD95">
            <v>0</v>
          </cell>
          <cell r="BE95">
            <v>3.5</v>
          </cell>
          <cell r="BF95" t="str">
            <v>PBC0110A</v>
          </cell>
          <cell r="BG95">
            <v>99</v>
          </cell>
          <cell r="BH95">
            <v>38224</v>
          </cell>
          <cell r="BI95">
            <v>1</v>
          </cell>
          <cell r="BJ95">
            <v>0</v>
          </cell>
        </row>
        <row r="96">
          <cell r="A96">
            <v>448579</v>
          </cell>
          <cell r="C96" t="str">
            <v>Non CF</v>
          </cell>
          <cell r="D96" t="str">
            <v>C2549767</v>
          </cell>
          <cell r="E96">
            <v>320</v>
          </cell>
          <cell r="F96">
            <v>38256</v>
          </cell>
          <cell r="G96">
            <v>65</v>
          </cell>
          <cell r="H96">
            <v>6</v>
          </cell>
          <cell r="I96">
            <v>1</v>
          </cell>
          <cell r="J96">
            <v>1</v>
          </cell>
          <cell r="K96">
            <v>2</v>
          </cell>
          <cell r="M96" t="str">
            <v>I251</v>
          </cell>
          <cell r="O96" t="str">
            <v>Z824</v>
          </cell>
          <cell r="P96" t="str">
            <v>Z952</v>
          </cell>
          <cell r="Q96" t="str">
            <v>Z921</v>
          </cell>
          <cell r="R96" t="str">
            <v>T810</v>
          </cell>
          <cell r="AA96" t="str">
            <v>K4910</v>
          </cell>
          <cell r="AB96" t="str">
            <v>Y022</v>
          </cell>
          <cell r="AM96" t="str">
            <v>5H300</v>
          </cell>
          <cell r="AN96" t="str">
            <v>5H3</v>
          </cell>
          <cell r="AO96">
            <v>38256</v>
          </cell>
          <cell r="AP96">
            <v>38258</v>
          </cell>
          <cell r="AQ96">
            <v>1</v>
          </cell>
          <cell r="AR96">
            <v>1</v>
          </cell>
          <cell r="AS96">
            <v>320</v>
          </cell>
          <cell r="AU96">
            <v>11</v>
          </cell>
          <cell r="AV96" t="str">
            <v>Elective</v>
          </cell>
          <cell r="AW96">
            <v>2</v>
          </cell>
          <cell r="AX96">
            <v>155262</v>
          </cell>
          <cell r="AY96">
            <v>38258</v>
          </cell>
          <cell r="AZ96" t="str">
            <v>N81655</v>
          </cell>
          <cell r="BA96" t="str">
            <v>E15</v>
          </cell>
          <cell r="BB96" t="str">
            <v>Percutaneous Coronary Intervention</v>
          </cell>
          <cell r="BC96" t="str">
            <v>K491</v>
          </cell>
          <cell r="BD96">
            <v>2</v>
          </cell>
          <cell r="BE96">
            <v>3.5</v>
          </cell>
          <cell r="BF96" t="str">
            <v>PBC0110A</v>
          </cell>
          <cell r="BG96">
            <v>99</v>
          </cell>
          <cell r="BH96">
            <v>38258</v>
          </cell>
          <cell r="BI96">
            <v>1</v>
          </cell>
          <cell r="BJ96">
            <v>2</v>
          </cell>
        </row>
        <row r="97">
          <cell r="A97">
            <v>448579</v>
          </cell>
          <cell r="C97" t="str">
            <v>Non CF</v>
          </cell>
          <cell r="D97" t="str">
            <v>C2545648</v>
          </cell>
          <cell r="E97">
            <v>320</v>
          </cell>
          <cell r="F97">
            <v>38120</v>
          </cell>
          <cell r="G97">
            <v>65</v>
          </cell>
          <cell r="H97">
            <v>16</v>
          </cell>
          <cell r="I97">
            <v>1</v>
          </cell>
          <cell r="J97">
            <v>1</v>
          </cell>
          <cell r="K97">
            <v>0</v>
          </cell>
          <cell r="M97" t="str">
            <v>I251</v>
          </cell>
          <cell r="O97" t="str">
            <v>Z824</v>
          </cell>
          <cell r="P97" t="str">
            <v>Z952</v>
          </cell>
          <cell r="Q97" t="str">
            <v>Z921</v>
          </cell>
          <cell r="AA97" t="str">
            <v>K6340</v>
          </cell>
          <cell r="AM97" t="str">
            <v>5H300</v>
          </cell>
          <cell r="AN97" t="str">
            <v>5H3</v>
          </cell>
          <cell r="AO97">
            <v>38120</v>
          </cell>
          <cell r="AP97">
            <v>38120</v>
          </cell>
          <cell r="AQ97">
            <v>1</v>
          </cell>
          <cell r="AR97">
            <v>1</v>
          </cell>
          <cell r="AS97">
            <v>320</v>
          </cell>
          <cell r="AU97">
            <v>11</v>
          </cell>
          <cell r="AV97" t="str">
            <v>Daycase</v>
          </cell>
          <cell r="AW97">
            <v>0</v>
          </cell>
          <cell r="AX97">
            <v>147955</v>
          </cell>
          <cell r="AY97">
            <v>38120</v>
          </cell>
          <cell r="AZ97" t="str">
            <v>N81655</v>
          </cell>
          <cell r="BA97" t="str">
            <v>E14</v>
          </cell>
          <cell r="BB97" t="str">
            <v>Cardiac Catheterisation and Angiography without complications</v>
          </cell>
          <cell r="BC97" t="str">
            <v>K634</v>
          </cell>
          <cell r="BD97">
            <v>0</v>
          </cell>
          <cell r="BE97">
            <v>3.5</v>
          </cell>
          <cell r="BF97" t="str">
            <v>PBC0110A</v>
          </cell>
          <cell r="BG97">
            <v>99</v>
          </cell>
          <cell r="BH97">
            <v>38120</v>
          </cell>
          <cell r="BI97">
            <v>1</v>
          </cell>
          <cell r="BJ97">
            <v>0</v>
          </cell>
        </row>
        <row r="98">
          <cell r="A98">
            <v>448862</v>
          </cell>
          <cell r="C98" t="str">
            <v>Non CF</v>
          </cell>
          <cell r="D98" t="str">
            <v>C0469687</v>
          </cell>
          <cell r="E98">
            <v>140</v>
          </cell>
          <cell r="F98">
            <v>38180</v>
          </cell>
          <cell r="G98">
            <v>71</v>
          </cell>
          <cell r="H98">
            <v>2</v>
          </cell>
          <cell r="I98">
            <v>2</v>
          </cell>
          <cell r="J98">
            <v>1</v>
          </cell>
          <cell r="K98">
            <v>2</v>
          </cell>
          <cell r="M98" t="str">
            <v>K029</v>
          </cell>
          <cell r="O98" t="str">
            <v>Z952</v>
          </cell>
          <cell r="P98" t="str">
            <v>T810</v>
          </cell>
          <cell r="AA98" t="str">
            <v>F1040</v>
          </cell>
          <cell r="AM98" t="str">
            <v>5J400</v>
          </cell>
          <cell r="AN98" t="str">
            <v>5J4</v>
          </cell>
          <cell r="AO98">
            <v>38180</v>
          </cell>
          <cell r="AP98">
            <v>38182</v>
          </cell>
          <cell r="AQ98">
            <v>1</v>
          </cell>
          <cell r="AR98">
            <v>1</v>
          </cell>
          <cell r="AS98">
            <v>140</v>
          </cell>
          <cell r="AU98">
            <v>13</v>
          </cell>
          <cell r="AV98" t="str">
            <v>Elective</v>
          </cell>
          <cell r="AW98">
            <v>2</v>
          </cell>
          <cell r="AX98">
            <v>150926</v>
          </cell>
          <cell r="AY98">
            <v>38182</v>
          </cell>
          <cell r="AZ98" t="str">
            <v>N83058</v>
          </cell>
          <cell r="BA98" t="str">
            <v>C58</v>
          </cell>
          <cell r="BB98" t="str">
            <v>Intermediate Mouth or Throat Procedures</v>
          </cell>
          <cell r="BC98" t="str">
            <v>F104</v>
          </cell>
          <cell r="BD98">
            <v>2</v>
          </cell>
          <cell r="BE98">
            <v>3.5</v>
          </cell>
          <cell r="BF98" t="str">
            <v>PBC0112X</v>
          </cell>
          <cell r="BG98">
            <v>99</v>
          </cell>
          <cell r="BH98">
            <v>38182</v>
          </cell>
          <cell r="BI98">
            <v>1</v>
          </cell>
          <cell r="BJ98">
            <v>2</v>
          </cell>
        </row>
        <row r="99">
          <cell r="A99">
            <v>448889</v>
          </cell>
          <cell r="C99" t="str">
            <v>Non CF</v>
          </cell>
          <cell r="D99" t="str">
            <v>C2933577</v>
          </cell>
          <cell r="E99">
            <v>170</v>
          </cell>
          <cell r="F99">
            <v>38305</v>
          </cell>
          <cell r="G99">
            <v>65</v>
          </cell>
          <cell r="H99">
            <v>27</v>
          </cell>
          <cell r="I99">
            <v>2</v>
          </cell>
          <cell r="J99">
            <v>1</v>
          </cell>
          <cell r="K99">
            <v>33</v>
          </cell>
          <cell r="M99" t="str">
            <v>I081</v>
          </cell>
          <cell r="O99" t="str">
            <v>J150</v>
          </cell>
          <cell r="P99" t="str">
            <v>N390</v>
          </cell>
          <cell r="Q99" t="str">
            <v>I48X</v>
          </cell>
          <cell r="R99" t="str">
            <v>I270</v>
          </cell>
          <cell r="S99" t="str">
            <v>Z921</v>
          </cell>
          <cell r="AA99" t="str">
            <v>K2530</v>
          </cell>
          <cell r="AB99" t="str">
            <v>K342</v>
          </cell>
          <cell r="AM99" t="str">
            <v>5H200</v>
          </cell>
          <cell r="AN99" t="str">
            <v>5H2</v>
          </cell>
          <cell r="AO99">
            <v>38305</v>
          </cell>
          <cell r="AP99">
            <v>38339</v>
          </cell>
          <cell r="AQ99">
            <v>1</v>
          </cell>
          <cell r="AR99">
            <v>1</v>
          </cell>
          <cell r="AS99">
            <v>170</v>
          </cell>
          <cell r="AU99">
            <v>11</v>
          </cell>
          <cell r="AV99" t="str">
            <v>Elective</v>
          </cell>
          <cell r="AW99">
            <v>34</v>
          </cell>
          <cell r="AX99">
            <v>157353</v>
          </cell>
          <cell r="AY99">
            <v>38339</v>
          </cell>
          <cell r="AZ99" t="str">
            <v>N85016</v>
          </cell>
          <cell r="BA99" t="str">
            <v>E03</v>
          </cell>
          <cell r="BB99" t="str">
            <v>Cardiac Valve Procedures</v>
          </cell>
          <cell r="BC99" t="str">
            <v>K253</v>
          </cell>
          <cell r="BD99">
            <v>33</v>
          </cell>
          <cell r="BE99">
            <v>3.5</v>
          </cell>
          <cell r="BF99" t="str">
            <v>PBC0110X</v>
          </cell>
          <cell r="BG99">
            <v>99</v>
          </cell>
          <cell r="BH99">
            <v>38339</v>
          </cell>
          <cell r="BI99">
            <v>1</v>
          </cell>
          <cell r="BJ99">
            <v>33</v>
          </cell>
        </row>
        <row r="100">
          <cell r="A100">
            <v>448889</v>
          </cell>
          <cell r="C100" t="str">
            <v>Non CF</v>
          </cell>
          <cell r="D100" t="str">
            <v>C2933577</v>
          </cell>
          <cell r="E100">
            <v>170</v>
          </cell>
          <cell r="F100">
            <v>38287</v>
          </cell>
          <cell r="G100">
            <v>65</v>
          </cell>
          <cell r="H100">
            <v>3</v>
          </cell>
          <cell r="I100">
            <v>2</v>
          </cell>
          <cell r="J100">
            <v>1</v>
          </cell>
          <cell r="K100">
            <v>1</v>
          </cell>
          <cell r="M100" t="str">
            <v>I081</v>
          </cell>
          <cell r="O100" t="str">
            <v>Z530</v>
          </cell>
          <cell r="P100" t="str">
            <v>A490</v>
          </cell>
          <cell r="Q100" t="str">
            <v>I270</v>
          </cell>
          <cell r="R100" t="str">
            <v>I48X</v>
          </cell>
          <cell r="S100" t="str">
            <v>Z921</v>
          </cell>
          <cell r="AM100" t="str">
            <v>5H200</v>
          </cell>
          <cell r="AN100" t="str">
            <v>5H2</v>
          </cell>
          <cell r="AO100">
            <v>38287</v>
          </cell>
          <cell r="AP100">
            <v>38288</v>
          </cell>
          <cell r="AQ100">
            <v>1</v>
          </cell>
          <cell r="AR100">
            <v>1</v>
          </cell>
          <cell r="AS100">
            <v>170</v>
          </cell>
          <cell r="AU100">
            <v>11</v>
          </cell>
          <cell r="AV100" t="str">
            <v>Elective</v>
          </cell>
          <cell r="AW100">
            <v>1</v>
          </cell>
          <cell r="AX100">
            <v>156167</v>
          </cell>
          <cell r="AY100">
            <v>38288</v>
          </cell>
          <cell r="AZ100" t="str">
            <v>N85016</v>
          </cell>
          <cell r="BA100" t="str">
            <v>S22</v>
          </cell>
          <cell r="BB100" t="str">
            <v>Planned Procedures Not Carried Out</v>
          </cell>
          <cell r="BD100">
            <v>1</v>
          </cell>
          <cell r="BE100">
            <v>3.5</v>
          </cell>
          <cell r="BF100" t="str">
            <v>PBC0110X</v>
          </cell>
          <cell r="BG100">
            <v>99</v>
          </cell>
          <cell r="BH100">
            <v>38288</v>
          </cell>
          <cell r="BI100">
            <v>1</v>
          </cell>
          <cell r="BJ100">
            <v>1</v>
          </cell>
        </row>
        <row r="101">
          <cell r="A101">
            <v>449354</v>
          </cell>
          <cell r="C101" t="str">
            <v>Non CF</v>
          </cell>
          <cell r="D101" t="str">
            <v>C3495711</v>
          </cell>
          <cell r="E101">
            <v>320</v>
          </cell>
          <cell r="F101">
            <v>38382</v>
          </cell>
          <cell r="G101">
            <v>64</v>
          </cell>
          <cell r="H101">
            <v>14</v>
          </cell>
          <cell r="I101">
            <v>1</v>
          </cell>
          <cell r="J101">
            <v>1</v>
          </cell>
          <cell r="K101">
            <v>10</v>
          </cell>
          <cell r="M101" t="str">
            <v>I48X</v>
          </cell>
          <cell r="O101" t="str">
            <v>I501</v>
          </cell>
          <cell r="P101" t="str">
            <v>Z952</v>
          </cell>
          <cell r="Q101" t="str">
            <v>Z921</v>
          </cell>
          <cell r="R101" t="str">
            <v>Z871</v>
          </cell>
          <cell r="S101" t="str">
            <v>Z864</v>
          </cell>
          <cell r="T101" t="str">
            <v>Z602</v>
          </cell>
          <cell r="AA101" t="str">
            <v>K6010</v>
          </cell>
          <cell r="AM101" t="str">
            <v>5H200</v>
          </cell>
          <cell r="AN101" t="str">
            <v>5H2</v>
          </cell>
          <cell r="AO101">
            <v>38382</v>
          </cell>
          <cell r="AP101">
            <v>38392</v>
          </cell>
          <cell r="AQ101">
            <v>1</v>
          </cell>
          <cell r="AR101">
            <v>1</v>
          </cell>
          <cell r="AS101">
            <v>320</v>
          </cell>
          <cell r="AU101">
            <v>13</v>
          </cell>
          <cell r="AV101" t="str">
            <v>Elective</v>
          </cell>
          <cell r="AW101">
            <v>10</v>
          </cell>
          <cell r="AX101">
            <v>160953</v>
          </cell>
          <cell r="AY101">
            <v>38392</v>
          </cell>
          <cell r="AZ101" t="str">
            <v>N85028</v>
          </cell>
          <cell r="BA101" t="str">
            <v>E08</v>
          </cell>
          <cell r="BB101" t="str">
            <v>Pacemaker Implant except for AMI, Heart Failure or Shock</v>
          </cell>
          <cell r="BC101" t="str">
            <v>K601</v>
          </cell>
          <cell r="BD101">
            <v>10</v>
          </cell>
          <cell r="BE101">
            <v>3.5</v>
          </cell>
          <cell r="BF101" t="str">
            <v>PBC0110X</v>
          </cell>
          <cell r="BG101">
            <v>99</v>
          </cell>
          <cell r="BH101">
            <v>38392</v>
          </cell>
          <cell r="BI101">
            <v>1</v>
          </cell>
          <cell r="BJ101">
            <v>10</v>
          </cell>
        </row>
        <row r="102">
          <cell r="A102">
            <v>449486</v>
          </cell>
          <cell r="C102" t="str">
            <v>Non CF</v>
          </cell>
          <cell r="D102" t="str">
            <v>C3097151</v>
          </cell>
          <cell r="E102">
            <v>320</v>
          </cell>
          <cell r="F102">
            <v>38084</v>
          </cell>
          <cell r="G102">
            <v>49</v>
          </cell>
          <cell r="H102">
            <v>5</v>
          </cell>
          <cell r="I102">
            <v>2</v>
          </cell>
          <cell r="J102">
            <v>1</v>
          </cell>
          <cell r="K102">
            <v>0</v>
          </cell>
          <cell r="M102" t="str">
            <v>I48X</v>
          </cell>
          <cell r="O102" t="str">
            <v>Z877</v>
          </cell>
          <cell r="P102" t="str">
            <v>Z924</v>
          </cell>
          <cell r="AA102" t="str">
            <v>X5010</v>
          </cell>
          <cell r="AM102" t="str">
            <v>5F800</v>
          </cell>
          <cell r="AN102" t="str">
            <v>5F8</v>
          </cell>
          <cell r="AO102">
            <v>38084</v>
          </cell>
          <cell r="AP102">
            <v>38084</v>
          </cell>
          <cell r="AQ102">
            <v>1</v>
          </cell>
          <cell r="AR102">
            <v>1</v>
          </cell>
          <cell r="AS102">
            <v>320</v>
          </cell>
          <cell r="AU102">
            <v>13</v>
          </cell>
          <cell r="AV102" t="str">
            <v>Daycase</v>
          </cell>
          <cell r="AW102">
            <v>0</v>
          </cell>
          <cell r="AX102">
            <v>148036</v>
          </cell>
          <cell r="AY102">
            <v>38084</v>
          </cell>
          <cell r="AZ102" t="str">
            <v>N85047</v>
          </cell>
          <cell r="BA102" t="str">
            <v>E30</v>
          </cell>
          <cell r="BB102" t="str">
            <v>Arrhythmia or Conduction Disorders &lt;70 w/o cc</v>
          </cell>
          <cell r="BD102">
            <v>0</v>
          </cell>
          <cell r="BE102">
            <v>3.5</v>
          </cell>
          <cell r="BF102" t="str">
            <v>PBC0110X</v>
          </cell>
          <cell r="BG102">
            <v>99</v>
          </cell>
          <cell r="BH102">
            <v>38084</v>
          </cell>
          <cell r="BI102">
            <v>1</v>
          </cell>
          <cell r="BJ102">
            <v>0</v>
          </cell>
        </row>
        <row r="103">
          <cell r="A103">
            <v>449516</v>
          </cell>
          <cell r="C103" t="str">
            <v>Non CF</v>
          </cell>
          <cell r="D103" t="str">
            <v>C3495711</v>
          </cell>
          <cell r="E103">
            <v>320</v>
          </cell>
          <cell r="F103">
            <v>38160</v>
          </cell>
          <cell r="G103">
            <v>47</v>
          </cell>
          <cell r="H103">
            <v>14</v>
          </cell>
          <cell r="I103">
            <v>1</v>
          </cell>
          <cell r="J103">
            <v>1</v>
          </cell>
          <cell r="K103">
            <v>2</v>
          </cell>
          <cell r="M103" t="str">
            <v>I48X</v>
          </cell>
          <cell r="O103" t="str">
            <v>I509</v>
          </cell>
          <cell r="P103" t="str">
            <v>Z952</v>
          </cell>
          <cell r="Q103" t="str">
            <v>Z921</v>
          </cell>
          <cell r="R103" t="str">
            <v>Z602</v>
          </cell>
          <cell r="AM103" t="str">
            <v>5HC00</v>
          </cell>
          <cell r="AN103" t="str">
            <v>5HA</v>
          </cell>
          <cell r="AO103">
            <v>38160</v>
          </cell>
          <cell r="AP103">
            <v>38162</v>
          </cell>
          <cell r="AQ103">
            <v>1</v>
          </cell>
          <cell r="AR103">
            <v>1</v>
          </cell>
          <cell r="AS103">
            <v>320</v>
          </cell>
          <cell r="AU103">
            <v>28</v>
          </cell>
          <cell r="AV103" t="str">
            <v>Non Elective</v>
          </cell>
          <cell r="AW103">
            <v>2</v>
          </cell>
          <cell r="AX103">
            <v>151130</v>
          </cell>
          <cell r="AY103">
            <v>38162</v>
          </cell>
          <cell r="AZ103" t="str">
            <v>N82041</v>
          </cell>
          <cell r="BA103" t="str">
            <v>E29</v>
          </cell>
          <cell r="BB103" t="str">
            <v>Arrhythmia or Conduction Disorders &gt;69 or w cc</v>
          </cell>
          <cell r="BD103">
            <v>2</v>
          </cell>
          <cell r="BE103">
            <v>3.5</v>
          </cell>
          <cell r="BF103" t="str">
            <v>PBC0110X</v>
          </cell>
          <cell r="BG103">
            <v>99</v>
          </cell>
          <cell r="BH103">
            <v>38162</v>
          </cell>
          <cell r="BI103">
            <v>1</v>
          </cell>
          <cell r="BJ103">
            <v>2</v>
          </cell>
        </row>
        <row r="104">
          <cell r="A104">
            <v>449516</v>
          </cell>
          <cell r="C104" t="str">
            <v>Non CF</v>
          </cell>
          <cell r="D104" t="str">
            <v>C3495711</v>
          </cell>
          <cell r="E104">
            <v>320</v>
          </cell>
          <cell r="F104">
            <v>38166</v>
          </cell>
          <cell r="G104">
            <v>47</v>
          </cell>
          <cell r="H104">
            <v>14</v>
          </cell>
          <cell r="I104">
            <v>1</v>
          </cell>
          <cell r="J104">
            <v>1</v>
          </cell>
          <cell r="K104">
            <v>7</v>
          </cell>
          <cell r="M104" t="str">
            <v>I48X</v>
          </cell>
          <cell r="O104" t="str">
            <v>I509</v>
          </cell>
          <cell r="P104" t="str">
            <v>Z952</v>
          </cell>
          <cell r="Q104" t="str">
            <v>Z921</v>
          </cell>
          <cell r="R104" t="str">
            <v>Z602</v>
          </cell>
          <cell r="AA104" t="str">
            <v>K6010</v>
          </cell>
          <cell r="AM104" t="str">
            <v>5HC00</v>
          </cell>
          <cell r="AN104" t="str">
            <v>5HA</v>
          </cell>
          <cell r="AO104">
            <v>38166</v>
          </cell>
          <cell r="AP104">
            <v>38173</v>
          </cell>
          <cell r="AQ104">
            <v>1</v>
          </cell>
          <cell r="AR104">
            <v>1</v>
          </cell>
          <cell r="AS104">
            <v>320</v>
          </cell>
          <cell r="AU104">
            <v>12</v>
          </cell>
          <cell r="AV104" t="str">
            <v>Elective</v>
          </cell>
          <cell r="AW104">
            <v>7</v>
          </cell>
          <cell r="AX104">
            <v>151382</v>
          </cell>
          <cell r="AY104">
            <v>38173</v>
          </cell>
          <cell r="AZ104" t="str">
            <v>N82041</v>
          </cell>
          <cell r="BA104" t="str">
            <v>E08</v>
          </cell>
          <cell r="BB104" t="str">
            <v>Pacemaker Implant except for AMI, Heart Failure or Shock</v>
          </cell>
          <cell r="BC104" t="str">
            <v>K601</v>
          </cell>
          <cell r="BD104">
            <v>7</v>
          </cell>
          <cell r="BE104">
            <v>3.5</v>
          </cell>
          <cell r="BF104" t="str">
            <v>PBC0110X</v>
          </cell>
          <cell r="BG104">
            <v>99</v>
          </cell>
          <cell r="BH104">
            <v>38173</v>
          </cell>
          <cell r="BI104">
            <v>1</v>
          </cell>
          <cell r="BJ104">
            <v>7</v>
          </cell>
        </row>
        <row r="105">
          <cell r="A105">
            <v>449811</v>
          </cell>
          <cell r="C105" t="str">
            <v>Non CF</v>
          </cell>
          <cell r="D105" t="str">
            <v>C3495711</v>
          </cell>
          <cell r="E105">
            <v>320</v>
          </cell>
          <cell r="F105">
            <v>38328</v>
          </cell>
          <cell r="G105">
            <v>48</v>
          </cell>
          <cell r="H105">
            <v>24</v>
          </cell>
          <cell r="I105">
            <v>2</v>
          </cell>
          <cell r="J105">
            <v>1</v>
          </cell>
          <cell r="K105">
            <v>0</v>
          </cell>
          <cell r="M105" t="str">
            <v>Q211</v>
          </cell>
          <cell r="O105" t="str">
            <v>Z950</v>
          </cell>
          <cell r="P105" t="str">
            <v>Z877</v>
          </cell>
          <cell r="Q105" t="str">
            <v>Z867</v>
          </cell>
          <cell r="R105" t="str">
            <v>Z924</v>
          </cell>
          <cell r="AA105" t="str">
            <v>K6680</v>
          </cell>
          <cell r="AB105" t="str">
            <v>G218</v>
          </cell>
          <cell r="AM105" t="str">
            <v>5F900</v>
          </cell>
          <cell r="AN105" t="str">
            <v>5F9</v>
          </cell>
          <cell r="AO105">
            <v>38328</v>
          </cell>
          <cell r="AP105">
            <v>38328</v>
          </cell>
          <cell r="AQ105">
            <v>1</v>
          </cell>
          <cell r="AR105">
            <v>1</v>
          </cell>
          <cell r="AS105">
            <v>320</v>
          </cell>
          <cell r="AU105">
            <v>13</v>
          </cell>
          <cell r="AV105" t="str">
            <v>Daycase</v>
          </cell>
          <cell r="AW105">
            <v>0</v>
          </cell>
          <cell r="AX105">
            <v>158478</v>
          </cell>
          <cell r="AY105">
            <v>38328</v>
          </cell>
          <cell r="AZ105" t="str">
            <v>N84018</v>
          </cell>
          <cell r="BA105" t="str">
            <v>E40</v>
          </cell>
          <cell r="BB105" t="str">
            <v>Other Cardiothoracic or Circulatory Procedures &gt;18</v>
          </cell>
          <cell r="BC105" t="str">
            <v>K668</v>
          </cell>
          <cell r="BD105">
            <v>0</v>
          </cell>
          <cell r="BE105">
            <v>3.5</v>
          </cell>
          <cell r="BF105" t="str">
            <v>PBC0110X</v>
          </cell>
          <cell r="BG105">
            <v>13</v>
          </cell>
          <cell r="BH105">
            <v>38328</v>
          </cell>
          <cell r="BI105">
            <v>1</v>
          </cell>
          <cell r="BJ105">
            <v>0</v>
          </cell>
        </row>
        <row r="106">
          <cell r="A106">
            <v>449811</v>
          </cell>
          <cell r="C106" t="str">
            <v>Non CF</v>
          </cell>
          <cell r="D106" t="str">
            <v>C3495711</v>
          </cell>
          <cell r="E106">
            <v>320</v>
          </cell>
          <cell r="F106">
            <v>38362</v>
          </cell>
          <cell r="G106">
            <v>49</v>
          </cell>
          <cell r="H106">
            <v>16</v>
          </cell>
          <cell r="I106">
            <v>2</v>
          </cell>
          <cell r="J106">
            <v>1</v>
          </cell>
          <cell r="K106">
            <v>0</v>
          </cell>
          <cell r="M106" t="str">
            <v>Q211</v>
          </cell>
          <cell r="O106" t="str">
            <v>Z950</v>
          </cell>
          <cell r="P106" t="str">
            <v>Z877</v>
          </cell>
          <cell r="Q106" t="str">
            <v>Z867</v>
          </cell>
          <cell r="R106" t="str">
            <v>Z924</v>
          </cell>
          <cell r="AA106" t="str">
            <v>K6310</v>
          </cell>
          <cell r="AM106" t="str">
            <v>5F900</v>
          </cell>
          <cell r="AN106" t="str">
            <v>5F9</v>
          </cell>
          <cell r="AO106">
            <v>38362</v>
          </cell>
          <cell r="AP106">
            <v>38362</v>
          </cell>
          <cell r="AQ106">
            <v>1</v>
          </cell>
          <cell r="AR106">
            <v>1</v>
          </cell>
          <cell r="AS106">
            <v>320</v>
          </cell>
          <cell r="AU106">
            <v>13</v>
          </cell>
          <cell r="AV106" t="str">
            <v>Daycase</v>
          </cell>
          <cell r="AW106">
            <v>0</v>
          </cell>
          <cell r="AX106">
            <v>159374</v>
          </cell>
          <cell r="AY106">
            <v>38362</v>
          </cell>
          <cell r="AZ106" t="str">
            <v>N84018</v>
          </cell>
          <cell r="BA106" t="str">
            <v>E14</v>
          </cell>
          <cell r="BB106" t="str">
            <v>Cardiac Catheterisation and Angiography without complications</v>
          </cell>
          <cell r="BC106" t="str">
            <v>K631</v>
          </cell>
          <cell r="BD106">
            <v>0</v>
          </cell>
          <cell r="BE106">
            <v>3.5</v>
          </cell>
          <cell r="BF106" t="str">
            <v>PBC0110X</v>
          </cell>
          <cell r="BG106">
            <v>13</v>
          </cell>
          <cell r="BH106">
            <v>38362</v>
          </cell>
          <cell r="BI106">
            <v>1</v>
          </cell>
          <cell r="BJ106">
            <v>0</v>
          </cell>
        </row>
        <row r="107">
          <cell r="A107">
            <v>450023</v>
          </cell>
          <cell r="C107" t="str">
            <v>Non CF</v>
          </cell>
          <cell r="D107" t="str">
            <v>C3495711</v>
          </cell>
          <cell r="E107">
            <v>320</v>
          </cell>
          <cell r="F107">
            <v>38224</v>
          </cell>
          <cell r="G107">
            <v>39</v>
          </cell>
          <cell r="H107">
            <v>11</v>
          </cell>
          <cell r="I107">
            <v>1</v>
          </cell>
          <cell r="J107">
            <v>1</v>
          </cell>
          <cell r="K107">
            <v>2</v>
          </cell>
          <cell r="M107" t="str">
            <v>T827</v>
          </cell>
          <cell r="O107" t="str">
            <v>E780</v>
          </cell>
          <cell r="P107" t="str">
            <v>M4790</v>
          </cell>
          <cell r="Q107" t="str">
            <v>Z952</v>
          </cell>
          <cell r="R107" t="str">
            <v>Z877</v>
          </cell>
          <cell r="S107" t="str">
            <v>Z824</v>
          </cell>
          <cell r="AM107" t="str">
            <v>5J400</v>
          </cell>
          <cell r="AN107" t="str">
            <v>5J4</v>
          </cell>
          <cell r="AO107">
            <v>38224</v>
          </cell>
          <cell r="AP107">
            <v>38226</v>
          </cell>
          <cell r="AQ107">
            <v>1</v>
          </cell>
          <cell r="AR107">
            <v>1</v>
          </cell>
          <cell r="AS107">
            <v>320</v>
          </cell>
          <cell r="AU107">
            <v>28</v>
          </cell>
          <cell r="AV107" t="str">
            <v>Non Elective</v>
          </cell>
          <cell r="AW107">
            <v>2</v>
          </cell>
          <cell r="AX107">
            <v>153915</v>
          </cell>
          <cell r="AY107">
            <v>38226</v>
          </cell>
          <cell r="AZ107" t="str">
            <v>N83032</v>
          </cell>
          <cell r="BA107" t="str">
            <v>S19</v>
          </cell>
          <cell r="BB107" t="str">
            <v>Complications of Procedures</v>
          </cell>
          <cell r="BD107">
            <v>2</v>
          </cell>
          <cell r="BE107">
            <v>3.5</v>
          </cell>
          <cell r="BF107" t="str">
            <v>PBC0120X</v>
          </cell>
          <cell r="BG107">
            <v>18</v>
          </cell>
          <cell r="BH107">
            <v>38226</v>
          </cell>
          <cell r="BI107">
            <v>1</v>
          </cell>
          <cell r="BJ107">
            <v>2</v>
          </cell>
        </row>
        <row r="108">
          <cell r="A108">
            <v>450023</v>
          </cell>
          <cell r="C108" t="str">
            <v>Non CF</v>
          </cell>
          <cell r="D108" t="str">
            <v>C3495711</v>
          </cell>
          <cell r="E108">
            <v>320</v>
          </cell>
          <cell r="F108">
            <v>38187</v>
          </cell>
          <cell r="G108">
            <v>39</v>
          </cell>
          <cell r="H108">
            <v>14</v>
          </cell>
          <cell r="I108">
            <v>1</v>
          </cell>
          <cell r="J108">
            <v>1</v>
          </cell>
          <cell r="K108">
            <v>3</v>
          </cell>
          <cell r="M108" t="str">
            <v>I420</v>
          </cell>
          <cell r="O108" t="str">
            <v>I501</v>
          </cell>
          <cell r="P108" t="str">
            <v>Z952</v>
          </cell>
          <cell r="Q108" t="str">
            <v>Z877</v>
          </cell>
          <cell r="AA108" t="str">
            <v>K6010</v>
          </cell>
          <cell r="AM108" t="str">
            <v>5J400</v>
          </cell>
          <cell r="AN108" t="str">
            <v>5J4</v>
          </cell>
          <cell r="AO108">
            <v>38187</v>
          </cell>
          <cell r="AP108">
            <v>38190</v>
          </cell>
          <cell r="AQ108">
            <v>1</v>
          </cell>
          <cell r="AR108">
            <v>1</v>
          </cell>
          <cell r="AS108">
            <v>320</v>
          </cell>
          <cell r="AU108">
            <v>13</v>
          </cell>
          <cell r="AV108" t="str">
            <v>Elective</v>
          </cell>
          <cell r="AW108">
            <v>3</v>
          </cell>
          <cell r="AX108">
            <v>151737</v>
          </cell>
          <cell r="AY108">
            <v>38190</v>
          </cell>
          <cell r="AZ108" t="str">
            <v>N83032</v>
          </cell>
          <cell r="BA108" t="str">
            <v>E08</v>
          </cell>
          <cell r="BB108" t="str">
            <v>Pacemaker Implant except for AMI, Heart Failure or Shock</v>
          </cell>
          <cell r="BC108" t="str">
            <v>K601</v>
          </cell>
          <cell r="BD108">
            <v>3</v>
          </cell>
          <cell r="BE108">
            <v>3.5</v>
          </cell>
          <cell r="BF108" t="str">
            <v>PBC0110X</v>
          </cell>
          <cell r="BG108">
            <v>99</v>
          </cell>
          <cell r="BH108">
            <v>38190</v>
          </cell>
          <cell r="BI108">
            <v>1</v>
          </cell>
          <cell r="BJ108">
            <v>3</v>
          </cell>
        </row>
        <row r="109">
          <cell r="A109">
            <v>450169</v>
          </cell>
          <cell r="C109" t="str">
            <v>Non CF</v>
          </cell>
          <cell r="D109" t="str">
            <v>C2353274</v>
          </cell>
          <cell r="E109">
            <v>170</v>
          </cell>
          <cell r="F109">
            <v>38103</v>
          </cell>
          <cell r="G109">
            <v>67</v>
          </cell>
          <cell r="H109">
            <v>24</v>
          </cell>
          <cell r="I109">
            <v>2</v>
          </cell>
          <cell r="J109">
            <v>1</v>
          </cell>
          <cell r="K109">
            <v>4</v>
          </cell>
          <cell r="M109" t="str">
            <v>I350</v>
          </cell>
          <cell r="O109" t="str">
            <v>I10X</v>
          </cell>
          <cell r="P109" t="str">
            <v>Z953</v>
          </cell>
          <cell r="AA109" t="str">
            <v>K6680</v>
          </cell>
          <cell r="AB109" t="str">
            <v>G218</v>
          </cell>
          <cell r="AM109" t="str">
            <v>5HG00</v>
          </cell>
          <cell r="AN109" t="str">
            <v>5HG</v>
          </cell>
          <cell r="AO109">
            <v>38103</v>
          </cell>
          <cell r="AP109">
            <v>38107</v>
          </cell>
          <cell r="AQ109">
            <v>1</v>
          </cell>
          <cell r="AR109">
            <v>1</v>
          </cell>
          <cell r="AS109">
            <v>170</v>
          </cell>
          <cell r="AU109">
            <v>11</v>
          </cell>
          <cell r="AV109" t="str">
            <v>Elective</v>
          </cell>
          <cell r="AW109">
            <v>4</v>
          </cell>
          <cell r="AX109">
            <v>148452</v>
          </cell>
          <cell r="AY109">
            <v>38107</v>
          </cell>
          <cell r="AZ109" t="str">
            <v>P92027</v>
          </cell>
          <cell r="BA109" t="str">
            <v>E40</v>
          </cell>
          <cell r="BB109" t="str">
            <v>Other Cardiothoracic or Circulatory Procedures &gt;18</v>
          </cell>
          <cell r="BC109" t="str">
            <v>K668</v>
          </cell>
          <cell r="BD109">
            <v>4</v>
          </cell>
          <cell r="BE109">
            <v>3.5</v>
          </cell>
          <cell r="BF109" t="str">
            <v>PBC0110X</v>
          </cell>
          <cell r="BG109">
            <v>99</v>
          </cell>
          <cell r="BH109">
            <v>38107</v>
          </cell>
          <cell r="BI109">
            <v>1</v>
          </cell>
          <cell r="BJ109">
            <v>4</v>
          </cell>
        </row>
        <row r="110">
          <cell r="A110">
            <v>450169</v>
          </cell>
          <cell r="C110" t="str">
            <v>Non CF</v>
          </cell>
          <cell r="D110" t="str">
            <v>C2353274</v>
          </cell>
          <cell r="E110">
            <v>170</v>
          </cell>
          <cell r="F110">
            <v>38117</v>
          </cell>
          <cell r="G110">
            <v>67</v>
          </cell>
          <cell r="H110">
            <v>27</v>
          </cell>
          <cell r="I110">
            <v>2</v>
          </cell>
          <cell r="J110">
            <v>1</v>
          </cell>
          <cell r="K110">
            <v>15</v>
          </cell>
          <cell r="M110" t="str">
            <v>I082</v>
          </cell>
          <cell r="O110" t="str">
            <v>I10X</v>
          </cell>
          <cell r="P110" t="str">
            <v>J90X</v>
          </cell>
          <cell r="AA110" t="str">
            <v>K2620</v>
          </cell>
          <cell r="AB110" t="str">
            <v>K2720</v>
          </cell>
          <cell r="AC110" t="str">
            <v>T0340</v>
          </cell>
          <cell r="AD110" t="str">
            <v>Y321</v>
          </cell>
          <cell r="AM110" t="str">
            <v>5HG00</v>
          </cell>
          <cell r="AN110" t="str">
            <v>5HG</v>
          </cell>
          <cell r="AO110">
            <v>38117</v>
          </cell>
          <cell r="AP110">
            <v>38146</v>
          </cell>
          <cell r="AQ110">
            <v>2</v>
          </cell>
          <cell r="AR110">
            <v>1</v>
          </cell>
          <cell r="AS110">
            <v>170</v>
          </cell>
          <cell r="AU110">
            <v>11</v>
          </cell>
          <cell r="AV110" t="str">
            <v>Elective</v>
          </cell>
          <cell r="AW110">
            <v>29</v>
          </cell>
          <cell r="AX110">
            <v>149107</v>
          </cell>
          <cell r="AY110">
            <v>38139</v>
          </cell>
          <cell r="AZ110" t="str">
            <v>P92027</v>
          </cell>
          <cell r="BA110" t="str">
            <v>E03</v>
          </cell>
          <cell r="BB110" t="str">
            <v>Cardiac Valve Procedures</v>
          </cell>
          <cell r="BC110" t="str">
            <v>K262</v>
          </cell>
          <cell r="BD110">
            <v>22</v>
          </cell>
          <cell r="BE110">
            <v>3.5</v>
          </cell>
          <cell r="BF110" t="str">
            <v>PBC0110X</v>
          </cell>
          <cell r="BG110">
            <v>99</v>
          </cell>
          <cell r="BH110">
            <v>38146</v>
          </cell>
          <cell r="BI110">
            <v>3</v>
          </cell>
          <cell r="BJ110">
            <v>22</v>
          </cell>
        </row>
        <row r="111">
          <cell r="A111">
            <v>450326</v>
          </cell>
          <cell r="C111" t="str">
            <v>Non CF</v>
          </cell>
          <cell r="D111" t="str">
            <v>C2549767</v>
          </cell>
          <cell r="E111">
            <v>320</v>
          </cell>
          <cell r="F111">
            <v>38173</v>
          </cell>
          <cell r="G111">
            <v>69</v>
          </cell>
          <cell r="H111">
            <v>3</v>
          </cell>
          <cell r="I111">
            <v>1</v>
          </cell>
          <cell r="J111">
            <v>1</v>
          </cell>
          <cell r="K111">
            <v>0</v>
          </cell>
          <cell r="M111" t="str">
            <v>R073</v>
          </cell>
          <cell r="O111" t="str">
            <v>I48X</v>
          </cell>
          <cell r="P111" t="str">
            <v>Z952</v>
          </cell>
          <cell r="Q111" t="str">
            <v>I10X</v>
          </cell>
          <cell r="R111" t="str">
            <v>Z921</v>
          </cell>
          <cell r="AM111" t="str">
            <v>5J400</v>
          </cell>
          <cell r="AN111" t="str">
            <v>5J4</v>
          </cell>
          <cell r="AO111">
            <v>38173</v>
          </cell>
          <cell r="AP111">
            <v>38173</v>
          </cell>
          <cell r="AQ111">
            <v>1</v>
          </cell>
          <cell r="AR111">
            <v>1</v>
          </cell>
          <cell r="AS111">
            <v>320</v>
          </cell>
          <cell r="AU111">
            <v>28</v>
          </cell>
          <cell r="AV111" t="str">
            <v>Non Elective</v>
          </cell>
          <cell r="AW111">
            <v>0</v>
          </cell>
          <cell r="AX111">
            <v>151688</v>
          </cell>
          <cell r="AY111">
            <v>38173</v>
          </cell>
          <cell r="AZ111" t="str">
            <v>N83619</v>
          </cell>
          <cell r="BA111" t="str">
            <v>E36</v>
          </cell>
          <cell r="BB111" t="str">
            <v>Chest Pain &lt;70 w/o cc</v>
          </cell>
          <cell r="BD111">
            <v>0</v>
          </cell>
          <cell r="BE111">
            <v>3.5</v>
          </cell>
          <cell r="BF111" t="str">
            <v>PBC0111X</v>
          </cell>
          <cell r="BG111">
            <v>99</v>
          </cell>
          <cell r="BH111">
            <v>38173</v>
          </cell>
          <cell r="BI111">
            <v>1</v>
          </cell>
          <cell r="BJ111">
            <v>0</v>
          </cell>
        </row>
        <row r="112">
          <cell r="A112">
            <v>450332</v>
          </cell>
          <cell r="C112" t="str">
            <v>Non CF</v>
          </cell>
          <cell r="D112" t="str">
            <v>C2549767</v>
          </cell>
          <cell r="E112">
            <v>320</v>
          </cell>
          <cell r="F112">
            <v>38247</v>
          </cell>
          <cell r="G112">
            <v>85</v>
          </cell>
          <cell r="H112">
            <v>16</v>
          </cell>
          <cell r="I112">
            <v>2</v>
          </cell>
          <cell r="J112">
            <v>1</v>
          </cell>
          <cell r="K112">
            <v>3</v>
          </cell>
          <cell r="M112" t="str">
            <v>D599</v>
          </cell>
          <cell r="O112" t="str">
            <v>I209</v>
          </cell>
          <cell r="P112" t="str">
            <v>I10X</v>
          </cell>
          <cell r="Q112" t="str">
            <v>I500</v>
          </cell>
          <cell r="R112" t="str">
            <v>I051</v>
          </cell>
          <cell r="S112" t="str">
            <v>I48X</v>
          </cell>
          <cell r="T112" t="str">
            <v>Z951</v>
          </cell>
          <cell r="U112" t="str">
            <v>Z954</v>
          </cell>
          <cell r="V112" t="str">
            <v>Z867</v>
          </cell>
          <cell r="W112" t="str">
            <v>Z871</v>
          </cell>
          <cell r="X112" t="str">
            <v>Z880</v>
          </cell>
          <cell r="Y112" t="str">
            <v>Z602</v>
          </cell>
          <cell r="AA112" t="str">
            <v>X3390</v>
          </cell>
          <cell r="AM112" t="str">
            <v>5HC00</v>
          </cell>
          <cell r="AN112" t="str">
            <v>5HA</v>
          </cell>
          <cell r="AO112">
            <v>38247</v>
          </cell>
          <cell r="AP112">
            <v>38250</v>
          </cell>
          <cell r="AQ112">
            <v>1</v>
          </cell>
          <cell r="AR112">
            <v>1</v>
          </cell>
          <cell r="AS112">
            <v>320</v>
          </cell>
          <cell r="AU112">
            <v>22</v>
          </cell>
          <cell r="AV112" t="str">
            <v>Non Elective</v>
          </cell>
          <cell r="AW112">
            <v>3</v>
          </cell>
          <cell r="AX112">
            <v>154933</v>
          </cell>
          <cell r="AY112">
            <v>38250</v>
          </cell>
          <cell r="AZ112" t="str">
            <v>N82026</v>
          </cell>
          <cell r="BA112" t="str">
            <v>S05</v>
          </cell>
          <cell r="BB112" t="str">
            <v>Red Blood Cell Disorders &gt;69 or w cc</v>
          </cell>
          <cell r="BD112">
            <v>3</v>
          </cell>
          <cell r="BE112">
            <v>3.5</v>
          </cell>
          <cell r="BF112" t="str">
            <v>PBC0103X</v>
          </cell>
          <cell r="BG112">
            <v>99</v>
          </cell>
          <cell r="BH112">
            <v>38250</v>
          </cell>
          <cell r="BI112">
            <v>1</v>
          </cell>
          <cell r="BJ112">
            <v>3</v>
          </cell>
        </row>
        <row r="113">
          <cell r="A113">
            <v>450332</v>
          </cell>
          <cell r="C113" t="str">
            <v>Non CF</v>
          </cell>
          <cell r="D113" t="str">
            <v>C2549767</v>
          </cell>
          <cell r="E113">
            <v>320</v>
          </cell>
          <cell r="F113">
            <v>38285</v>
          </cell>
          <cell r="G113">
            <v>85</v>
          </cell>
          <cell r="H113">
            <v>16</v>
          </cell>
          <cell r="I113">
            <v>2</v>
          </cell>
          <cell r="J113">
            <v>1</v>
          </cell>
          <cell r="K113">
            <v>3</v>
          </cell>
          <cell r="M113" t="str">
            <v>D599</v>
          </cell>
          <cell r="O113" t="str">
            <v>I209</v>
          </cell>
          <cell r="P113" t="str">
            <v>I10X</v>
          </cell>
          <cell r="Q113" t="str">
            <v>I500</v>
          </cell>
          <cell r="R113" t="str">
            <v>I051</v>
          </cell>
          <cell r="S113" t="str">
            <v>I48X</v>
          </cell>
          <cell r="T113" t="str">
            <v>Z951</v>
          </cell>
          <cell r="U113" t="str">
            <v>Z954</v>
          </cell>
          <cell r="V113" t="str">
            <v>Z867</v>
          </cell>
          <cell r="W113" t="str">
            <v>Z867</v>
          </cell>
          <cell r="X113" t="str">
            <v>Z880</v>
          </cell>
          <cell r="Y113" t="str">
            <v>Z602</v>
          </cell>
          <cell r="AA113" t="str">
            <v>X3390</v>
          </cell>
          <cell r="AM113" t="str">
            <v>5HC00</v>
          </cell>
          <cell r="AN113" t="str">
            <v>5HA</v>
          </cell>
          <cell r="AO113">
            <v>38285</v>
          </cell>
          <cell r="AP113">
            <v>38288</v>
          </cell>
          <cell r="AQ113">
            <v>1</v>
          </cell>
          <cell r="AR113">
            <v>1</v>
          </cell>
          <cell r="AS113">
            <v>320</v>
          </cell>
          <cell r="AU113">
            <v>23</v>
          </cell>
          <cell r="AV113" t="str">
            <v>Non Elective</v>
          </cell>
          <cell r="AW113">
            <v>3</v>
          </cell>
          <cell r="AX113">
            <v>156600</v>
          </cell>
          <cell r="AY113">
            <v>38288</v>
          </cell>
          <cell r="AZ113" t="str">
            <v>N82026</v>
          </cell>
          <cell r="BA113" t="str">
            <v>S05</v>
          </cell>
          <cell r="BB113" t="str">
            <v>Red Blood Cell Disorders &gt;69 or w cc</v>
          </cell>
          <cell r="BD113">
            <v>3</v>
          </cell>
          <cell r="BE113">
            <v>3.5</v>
          </cell>
          <cell r="BF113" t="str">
            <v>PBC0103X</v>
          </cell>
          <cell r="BG113">
            <v>99</v>
          </cell>
          <cell r="BH113">
            <v>38288</v>
          </cell>
          <cell r="BI113">
            <v>1</v>
          </cell>
          <cell r="BJ113">
            <v>3</v>
          </cell>
        </row>
        <row r="114">
          <cell r="A114">
            <v>450332</v>
          </cell>
          <cell r="C114" t="str">
            <v>Non CF</v>
          </cell>
          <cell r="D114" t="str">
            <v>C2549767</v>
          </cell>
          <cell r="E114">
            <v>320</v>
          </cell>
          <cell r="F114">
            <v>38116</v>
          </cell>
          <cell r="G114">
            <v>85</v>
          </cell>
          <cell r="H114">
            <v>16</v>
          </cell>
          <cell r="I114">
            <v>2</v>
          </cell>
          <cell r="J114">
            <v>1</v>
          </cell>
          <cell r="K114">
            <v>4</v>
          </cell>
          <cell r="M114" t="str">
            <v>D649</v>
          </cell>
          <cell r="O114" t="str">
            <v>R101</v>
          </cell>
          <cell r="P114" t="str">
            <v>K552</v>
          </cell>
          <cell r="Q114" t="str">
            <v>Z951</v>
          </cell>
          <cell r="R114" t="str">
            <v>Z952</v>
          </cell>
          <cell r="S114" t="str">
            <v>Z880</v>
          </cell>
          <cell r="T114" t="str">
            <v>Z881</v>
          </cell>
          <cell r="AA114" t="str">
            <v>X3390</v>
          </cell>
          <cell r="AM114" t="str">
            <v>5HC00</v>
          </cell>
          <cell r="AN114" t="str">
            <v>5HA</v>
          </cell>
          <cell r="AO114">
            <v>38116</v>
          </cell>
          <cell r="AP114">
            <v>38120</v>
          </cell>
          <cell r="AQ114">
            <v>1</v>
          </cell>
          <cell r="AR114">
            <v>1</v>
          </cell>
          <cell r="AS114">
            <v>320</v>
          </cell>
          <cell r="AU114">
            <v>22</v>
          </cell>
          <cell r="AV114" t="str">
            <v>Non Elective</v>
          </cell>
          <cell r="AW114">
            <v>4</v>
          </cell>
          <cell r="AX114">
            <v>149341</v>
          </cell>
          <cell r="AY114">
            <v>38120</v>
          </cell>
          <cell r="AZ114" t="str">
            <v>N82026</v>
          </cell>
          <cell r="BA114" t="str">
            <v>S05</v>
          </cell>
          <cell r="BB114" t="str">
            <v>Red Blood Cell Disorders &gt;69 or w cc</v>
          </cell>
          <cell r="BD114">
            <v>4</v>
          </cell>
          <cell r="BE114">
            <v>3.5</v>
          </cell>
          <cell r="BF114" t="str">
            <v>PBC0103X</v>
          </cell>
          <cell r="BG114">
            <v>99</v>
          </cell>
          <cell r="BH114">
            <v>38120</v>
          </cell>
          <cell r="BI114">
            <v>1</v>
          </cell>
          <cell r="BJ114">
            <v>4</v>
          </cell>
        </row>
        <row r="115">
          <cell r="A115">
            <v>450332</v>
          </cell>
          <cell r="C115" t="str">
            <v>Non CF</v>
          </cell>
          <cell r="D115" t="str">
            <v>C2549767</v>
          </cell>
          <cell r="E115">
            <v>320</v>
          </cell>
          <cell r="F115">
            <v>38330</v>
          </cell>
          <cell r="G115">
            <v>85</v>
          </cell>
          <cell r="H115">
            <v>16</v>
          </cell>
          <cell r="I115">
            <v>2</v>
          </cell>
          <cell r="J115">
            <v>1</v>
          </cell>
          <cell r="K115">
            <v>5</v>
          </cell>
          <cell r="M115" t="str">
            <v>D599</v>
          </cell>
          <cell r="O115" t="str">
            <v>I500</v>
          </cell>
          <cell r="P115" t="str">
            <v>I48X</v>
          </cell>
          <cell r="Q115" t="str">
            <v>I209</v>
          </cell>
          <cell r="R115" t="str">
            <v>I351</v>
          </cell>
          <cell r="S115" t="str">
            <v>M1909</v>
          </cell>
          <cell r="T115" t="str">
            <v>Z951</v>
          </cell>
          <cell r="U115" t="str">
            <v>Z954</v>
          </cell>
          <cell r="V115" t="str">
            <v>Z867</v>
          </cell>
          <cell r="W115" t="str">
            <v>Z921</v>
          </cell>
          <cell r="X115" t="str">
            <v>Z880</v>
          </cell>
          <cell r="Y115" t="str">
            <v>Z602</v>
          </cell>
          <cell r="AA115" t="str">
            <v>X3390</v>
          </cell>
          <cell r="AM115" t="str">
            <v>5HC00</v>
          </cell>
          <cell r="AN115" t="str">
            <v>5HA</v>
          </cell>
          <cell r="AO115">
            <v>38330</v>
          </cell>
          <cell r="AP115">
            <v>38335</v>
          </cell>
          <cell r="AQ115">
            <v>1</v>
          </cell>
          <cell r="AR115">
            <v>1</v>
          </cell>
          <cell r="AS115">
            <v>320</v>
          </cell>
          <cell r="AU115">
            <v>28</v>
          </cell>
          <cell r="AV115" t="str">
            <v>Non Elective</v>
          </cell>
          <cell r="AW115">
            <v>5</v>
          </cell>
          <cell r="AX115">
            <v>158691</v>
          </cell>
          <cell r="AY115">
            <v>38335</v>
          </cell>
          <cell r="AZ115" t="str">
            <v>N82026</v>
          </cell>
          <cell r="BA115" t="str">
            <v>S05</v>
          </cell>
          <cell r="BB115" t="str">
            <v>Red Blood Cell Disorders &gt;69 or w cc</v>
          </cell>
          <cell r="BD115">
            <v>5</v>
          </cell>
          <cell r="BE115">
            <v>3.5</v>
          </cell>
          <cell r="BF115" t="str">
            <v>PBC0103X</v>
          </cell>
          <cell r="BG115">
            <v>99</v>
          </cell>
          <cell r="BH115">
            <v>38335</v>
          </cell>
          <cell r="BI115">
            <v>1</v>
          </cell>
          <cell r="BJ115">
            <v>5</v>
          </cell>
        </row>
        <row r="116">
          <cell r="A116">
            <v>450332</v>
          </cell>
          <cell r="C116" t="str">
            <v>Non CF</v>
          </cell>
          <cell r="D116" t="str">
            <v>C2549767</v>
          </cell>
          <cell r="E116">
            <v>320</v>
          </cell>
          <cell r="F116">
            <v>38196</v>
          </cell>
          <cell r="G116">
            <v>85</v>
          </cell>
          <cell r="H116">
            <v>14</v>
          </cell>
          <cell r="I116">
            <v>2</v>
          </cell>
          <cell r="J116">
            <v>1</v>
          </cell>
          <cell r="K116">
            <v>3</v>
          </cell>
          <cell r="M116" t="str">
            <v>T820</v>
          </cell>
          <cell r="O116" t="str">
            <v>Z951</v>
          </cell>
          <cell r="P116" t="str">
            <v>I500</v>
          </cell>
          <cell r="Q116" t="str">
            <v>I10X</v>
          </cell>
          <cell r="R116" t="str">
            <v>Z880</v>
          </cell>
          <cell r="AA116" t="str">
            <v>X3390</v>
          </cell>
          <cell r="AB116" t="str">
            <v>X3390</v>
          </cell>
          <cell r="AM116" t="str">
            <v>5HC00</v>
          </cell>
          <cell r="AN116" t="str">
            <v>5HA</v>
          </cell>
          <cell r="AO116">
            <v>38196</v>
          </cell>
          <cell r="AP116">
            <v>38199</v>
          </cell>
          <cell r="AQ116">
            <v>1</v>
          </cell>
          <cell r="AR116">
            <v>1</v>
          </cell>
          <cell r="AS116">
            <v>320</v>
          </cell>
          <cell r="AU116">
            <v>13</v>
          </cell>
          <cell r="AV116" t="str">
            <v>Elective</v>
          </cell>
          <cell r="AW116">
            <v>3</v>
          </cell>
          <cell r="AX116">
            <v>152863</v>
          </cell>
          <cell r="AY116">
            <v>38199</v>
          </cell>
          <cell r="AZ116" t="str">
            <v>N82026</v>
          </cell>
          <cell r="BA116" t="str">
            <v>E37</v>
          </cell>
          <cell r="BB116" t="str">
            <v>Other Cardiac Diagnoses</v>
          </cell>
          <cell r="BD116">
            <v>3</v>
          </cell>
          <cell r="BE116">
            <v>3.5</v>
          </cell>
          <cell r="BF116" t="str">
            <v>PBC0120X</v>
          </cell>
          <cell r="BG116">
            <v>99</v>
          </cell>
          <cell r="BH116">
            <v>38199</v>
          </cell>
          <cell r="BI116">
            <v>1</v>
          </cell>
          <cell r="BJ116">
            <v>3</v>
          </cell>
        </row>
        <row r="117">
          <cell r="A117">
            <v>450332</v>
          </cell>
          <cell r="C117" t="str">
            <v>Non CF</v>
          </cell>
          <cell r="D117" t="str">
            <v>C2549767</v>
          </cell>
          <cell r="E117">
            <v>320</v>
          </cell>
          <cell r="F117">
            <v>38219</v>
          </cell>
          <cell r="G117">
            <v>85</v>
          </cell>
          <cell r="H117">
            <v>14</v>
          </cell>
          <cell r="I117">
            <v>2</v>
          </cell>
          <cell r="J117">
            <v>1</v>
          </cell>
          <cell r="K117">
            <v>3</v>
          </cell>
          <cell r="M117" t="str">
            <v>T820</v>
          </cell>
          <cell r="O117" t="str">
            <v>I209</v>
          </cell>
          <cell r="P117" t="str">
            <v>Z951</v>
          </cell>
          <cell r="Q117" t="str">
            <v>I10X</v>
          </cell>
          <cell r="R117" t="str">
            <v>I500</v>
          </cell>
          <cell r="S117" t="str">
            <v>Z880</v>
          </cell>
          <cell r="AA117" t="str">
            <v>X3390</v>
          </cell>
          <cell r="AB117" t="str">
            <v>X3390</v>
          </cell>
          <cell r="AC117" t="str">
            <v>X3390</v>
          </cell>
          <cell r="AM117" t="str">
            <v>5HC00</v>
          </cell>
          <cell r="AN117" t="str">
            <v>5HA</v>
          </cell>
          <cell r="AO117">
            <v>38219</v>
          </cell>
          <cell r="AP117">
            <v>38222</v>
          </cell>
          <cell r="AQ117">
            <v>1</v>
          </cell>
          <cell r="AR117">
            <v>1</v>
          </cell>
          <cell r="AS117">
            <v>320</v>
          </cell>
          <cell r="AU117">
            <v>23</v>
          </cell>
          <cell r="AV117" t="str">
            <v>Non Elective</v>
          </cell>
          <cell r="AW117">
            <v>3</v>
          </cell>
          <cell r="AX117">
            <v>153746</v>
          </cell>
          <cell r="AY117">
            <v>38222</v>
          </cell>
          <cell r="AZ117" t="str">
            <v>N82026</v>
          </cell>
          <cell r="BA117" t="str">
            <v>E37</v>
          </cell>
          <cell r="BB117" t="str">
            <v>Other Cardiac Diagnoses</v>
          </cell>
          <cell r="BD117">
            <v>3</v>
          </cell>
          <cell r="BE117">
            <v>3.5</v>
          </cell>
          <cell r="BF117" t="str">
            <v>PBC0120X</v>
          </cell>
          <cell r="BG117">
            <v>99</v>
          </cell>
          <cell r="BH117">
            <v>38222</v>
          </cell>
          <cell r="BI117">
            <v>1</v>
          </cell>
          <cell r="BJ117">
            <v>3</v>
          </cell>
        </row>
        <row r="118">
          <cell r="A118">
            <v>450332</v>
          </cell>
          <cell r="C118" t="str">
            <v>Non CF</v>
          </cell>
          <cell r="D118" t="str">
            <v>C2549767</v>
          </cell>
          <cell r="E118">
            <v>320</v>
          </cell>
          <cell r="F118">
            <v>38152</v>
          </cell>
          <cell r="G118">
            <v>85</v>
          </cell>
          <cell r="H118">
            <v>14</v>
          </cell>
          <cell r="I118">
            <v>2</v>
          </cell>
          <cell r="J118">
            <v>1</v>
          </cell>
          <cell r="K118">
            <v>5</v>
          </cell>
          <cell r="M118" t="str">
            <v>T820</v>
          </cell>
          <cell r="O118" t="str">
            <v>D649</v>
          </cell>
          <cell r="P118" t="str">
            <v>I509</v>
          </cell>
          <cell r="Q118" t="str">
            <v>Z951</v>
          </cell>
          <cell r="R118" t="str">
            <v>Z602</v>
          </cell>
          <cell r="AA118" t="str">
            <v>X3390</v>
          </cell>
          <cell r="AB118" t="str">
            <v>X3390</v>
          </cell>
          <cell r="AC118" t="str">
            <v>X3390</v>
          </cell>
          <cell r="AD118" t="str">
            <v>X3390</v>
          </cell>
          <cell r="AE118" t="str">
            <v>X3390</v>
          </cell>
          <cell r="AM118" t="str">
            <v>5HC00</v>
          </cell>
          <cell r="AN118" t="str">
            <v>5HA</v>
          </cell>
          <cell r="AO118">
            <v>38152</v>
          </cell>
          <cell r="AP118">
            <v>38157</v>
          </cell>
          <cell r="AQ118">
            <v>1</v>
          </cell>
          <cell r="AR118">
            <v>1</v>
          </cell>
          <cell r="AS118">
            <v>320</v>
          </cell>
          <cell r="AU118">
            <v>13</v>
          </cell>
          <cell r="AV118" t="str">
            <v>Elective</v>
          </cell>
          <cell r="AW118">
            <v>5</v>
          </cell>
          <cell r="AX118">
            <v>150691</v>
          </cell>
          <cell r="AY118">
            <v>38157</v>
          </cell>
          <cell r="AZ118" t="str">
            <v>N82026</v>
          </cell>
          <cell r="BA118" t="str">
            <v>E37</v>
          </cell>
          <cell r="BB118" t="str">
            <v>Other Cardiac Diagnoses</v>
          </cell>
          <cell r="BD118">
            <v>5</v>
          </cell>
          <cell r="BE118">
            <v>3.5</v>
          </cell>
          <cell r="BF118" t="str">
            <v>PBC0120X</v>
          </cell>
          <cell r="BG118">
            <v>99</v>
          </cell>
          <cell r="BH118">
            <v>38157</v>
          </cell>
          <cell r="BI118">
            <v>1</v>
          </cell>
          <cell r="BJ118">
            <v>5</v>
          </cell>
        </row>
        <row r="119">
          <cell r="A119">
            <v>450373</v>
          </cell>
          <cell r="C119" t="str">
            <v>Non CF</v>
          </cell>
          <cell r="D119" t="str">
            <v>C2235080</v>
          </cell>
          <cell r="E119">
            <v>320</v>
          </cell>
          <cell r="F119">
            <v>38358</v>
          </cell>
          <cell r="G119">
            <v>64</v>
          </cell>
          <cell r="H119">
            <v>16</v>
          </cell>
          <cell r="I119">
            <v>2</v>
          </cell>
          <cell r="J119">
            <v>1</v>
          </cell>
          <cell r="K119">
            <v>0</v>
          </cell>
          <cell r="M119" t="str">
            <v>I251</v>
          </cell>
          <cell r="O119" t="str">
            <v>I062</v>
          </cell>
          <cell r="P119" t="str">
            <v>I10X</v>
          </cell>
          <cell r="Q119" t="str">
            <v>I48X</v>
          </cell>
          <cell r="R119" t="str">
            <v>E780</v>
          </cell>
          <cell r="S119" t="str">
            <v>Z921</v>
          </cell>
          <cell r="AA119" t="str">
            <v>K6310</v>
          </cell>
          <cell r="AM119" t="str">
            <v>5H200</v>
          </cell>
          <cell r="AN119" t="str">
            <v>5H2</v>
          </cell>
          <cell r="AO119">
            <v>38358</v>
          </cell>
          <cell r="AP119">
            <v>38358</v>
          </cell>
          <cell r="AQ119">
            <v>1</v>
          </cell>
          <cell r="AR119">
            <v>1</v>
          </cell>
          <cell r="AS119">
            <v>320</v>
          </cell>
          <cell r="AU119">
            <v>11</v>
          </cell>
          <cell r="AV119" t="str">
            <v>Daycase</v>
          </cell>
          <cell r="AW119">
            <v>0</v>
          </cell>
          <cell r="AX119">
            <v>159456</v>
          </cell>
          <cell r="AY119">
            <v>38358</v>
          </cell>
          <cell r="AZ119" t="str">
            <v>N85024</v>
          </cell>
          <cell r="BA119" t="str">
            <v>E14</v>
          </cell>
          <cell r="BB119" t="str">
            <v>Cardiac Catheterisation and Angiography without complications</v>
          </cell>
          <cell r="BC119" t="str">
            <v>K631</v>
          </cell>
          <cell r="BD119">
            <v>0</v>
          </cell>
          <cell r="BE119">
            <v>3.5</v>
          </cell>
          <cell r="BF119" t="str">
            <v>PBC0110A</v>
          </cell>
          <cell r="BG119">
            <v>99</v>
          </cell>
          <cell r="BH119">
            <v>38358</v>
          </cell>
          <cell r="BI119">
            <v>1</v>
          </cell>
          <cell r="BJ119">
            <v>0</v>
          </cell>
        </row>
        <row r="120">
          <cell r="A120">
            <v>450428</v>
          </cell>
          <cell r="C120" t="str">
            <v>Non CF</v>
          </cell>
          <cell r="D120" t="str">
            <v>C3495711</v>
          </cell>
          <cell r="E120">
            <v>320</v>
          </cell>
          <cell r="F120">
            <v>38329</v>
          </cell>
          <cell r="G120">
            <v>70</v>
          </cell>
          <cell r="H120">
            <v>14</v>
          </cell>
          <cell r="I120">
            <v>2</v>
          </cell>
          <cell r="J120">
            <v>1</v>
          </cell>
          <cell r="K120">
            <v>9</v>
          </cell>
          <cell r="M120" t="str">
            <v>I48X</v>
          </cell>
          <cell r="O120" t="str">
            <v>I455</v>
          </cell>
          <cell r="P120" t="str">
            <v>I10X</v>
          </cell>
          <cell r="Q120" t="str">
            <v>Z952</v>
          </cell>
          <cell r="R120" t="str">
            <v>E780</v>
          </cell>
          <cell r="S120" t="str">
            <v>T810</v>
          </cell>
          <cell r="AA120" t="str">
            <v>K6080</v>
          </cell>
          <cell r="AB120" t="str">
            <v>Y718</v>
          </cell>
          <cell r="AM120" t="str">
            <v>5H200</v>
          </cell>
          <cell r="AN120" t="str">
            <v>5H2</v>
          </cell>
          <cell r="AO120">
            <v>38329</v>
          </cell>
          <cell r="AP120">
            <v>38344</v>
          </cell>
          <cell r="AQ120">
            <v>1</v>
          </cell>
          <cell r="AR120">
            <v>1</v>
          </cell>
          <cell r="AS120">
            <v>320</v>
          </cell>
          <cell r="AU120">
            <v>81</v>
          </cell>
          <cell r="AV120" t="str">
            <v>Non Elective</v>
          </cell>
          <cell r="AW120">
            <v>15</v>
          </cell>
          <cell r="AX120">
            <v>158623</v>
          </cell>
          <cell r="AY120">
            <v>38338</v>
          </cell>
          <cell r="AZ120" t="str">
            <v>N85013</v>
          </cell>
          <cell r="BA120" t="str">
            <v>E08</v>
          </cell>
          <cell r="BB120" t="str">
            <v>Pacemaker Implant except for AMI, Heart Failure or Shock</v>
          </cell>
          <cell r="BC120" t="str">
            <v>K608</v>
          </cell>
          <cell r="BD120">
            <v>15</v>
          </cell>
          <cell r="BE120">
            <v>3.5</v>
          </cell>
          <cell r="BF120" t="str">
            <v>PBC0110X</v>
          </cell>
          <cell r="BG120">
            <v>99</v>
          </cell>
          <cell r="BH120">
            <v>38344</v>
          </cell>
          <cell r="BI120">
            <v>2</v>
          </cell>
          <cell r="BJ120">
            <v>15</v>
          </cell>
        </row>
        <row r="121">
          <cell r="A121">
            <v>450441</v>
          </cell>
          <cell r="C121" t="str">
            <v>Non CF</v>
          </cell>
          <cell r="D121" t="str">
            <v>C2353274</v>
          </cell>
          <cell r="E121">
            <v>170</v>
          </cell>
          <cell r="F121">
            <v>38264</v>
          </cell>
          <cell r="G121">
            <v>48</v>
          </cell>
          <cell r="H121">
            <v>27</v>
          </cell>
          <cell r="I121">
            <v>1</v>
          </cell>
          <cell r="J121">
            <v>1</v>
          </cell>
          <cell r="K121">
            <v>7</v>
          </cell>
          <cell r="M121" t="str">
            <v>Q230</v>
          </cell>
          <cell r="O121" t="str">
            <v>I10X</v>
          </cell>
          <cell r="P121" t="str">
            <v>K449</v>
          </cell>
          <cell r="Q121" t="str">
            <v>Z824</v>
          </cell>
          <cell r="R121" t="str">
            <v>Z864</v>
          </cell>
          <cell r="AA121" t="str">
            <v>K2630</v>
          </cell>
          <cell r="AB121" t="str">
            <v>Y713</v>
          </cell>
          <cell r="AM121" t="str">
            <v>5H200</v>
          </cell>
          <cell r="AN121" t="str">
            <v>5H2</v>
          </cell>
          <cell r="AO121">
            <v>38264</v>
          </cell>
          <cell r="AP121">
            <v>38272</v>
          </cell>
          <cell r="AQ121">
            <v>1</v>
          </cell>
          <cell r="AR121">
            <v>1</v>
          </cell>
          <cell r="AS121">
            <v>170</v>
          </cell>
          <cell r="AU121">
            <v>11</v>
          </cell>
          <cell r="AV121" t="str">
            <v>Elective</v>
          </cell>
          <cell r="AW121">
            <v>8</v>
          </cell>
          <cell r="AX121">
            <v>155594</v>
          </cell>
          <cell r="AY121">
            <v>38272</v>
          </cell>
          <cell r="AZ121" t="str">
            <v>N85012</v>
          </cell>
          <cell r="BA121" t="str">
            <v>E03</v>
          </cell>
          <cell r="BB121" t="str">
            <v>Cardiac Valve Procedures</v>
          </cell>
          <cell r="BC121" t="str">
            <v>K263</v>
          </cell>
          <cell r="BD121">
            <v>7</v>
          </cell>
          <cell r="BE121">
            <v>3.5</v>
          </cell>
          <cell r="BF121" t="str">
            <v>PBC0110X</v>
          </cell>
          <cell r="BG121">
            <v>13</v>
          </cell>
          <cell r="BH121">
            <v>38272</v>
          </cell>
          <cell r="BI121">
            <v>1</v>
          </cell>
          <cell r="BJ121">
            <v>7</v>
          </cell>
        </row>
        <row r="122">
          <cell r="A122">
            <v>450496</v>
          </cell>
          <cell r="C122" t="str">
            <v>Non CF</v>
          </cell>
          <cell r="D122" t="str">
            <v>C2307084</v>
          </cell>
          <cell r="E122">
            <v>320</v>
          </cell>
          <cell r="F122">
            <v>38418</v>
          </cell>
          <cell r="G122">
            <v>59</v>
          </cell>
          <cell r="H122">
            <v>16</v>
          </cell>
          <cell r="I122">
            <v>2</v>
          </cell>
          <cell r="J122">
            <v>1</v>
          </cell>
          <cell r="K122">
            <v>1</v>
          </cell>
          <cell r="M122" t="str">
            <v>I270</v>
          </cell>
          <cell r="O122" t="str">
            <v>Q210</v>
          </cell>
          <cell r="P122" t="str">
            <v>J439</v>
          </cell>
          <cell r="Q122" t="str">
            <v>M0699</v>
          </cell>
          <cell r="R122" t="str">
            <v>Z861</v>
          </cell>
          <cell r="AA122" t="str">
            <v>K6340</v>
          </cell>
          <cell r="AM122" t="str">
            <v>5HC00</v>
          </cell>
          <cell r="AN122" t="str">
            <v>5HC</v>
          </cell>
          <cell r="AO122">
            <v>38418</v>
          </cell>
          <cell r="AP122">
            <v>38419</v>
          </cell>
          <cell r="AQ122">
            <v>1</v>
          </cell>
          <cell r="AR122">
            <v>1</v>
          </cell>
          <cell r="AS122">
            <v>320</v>
          </cell>
          <cell r="AU122">
            <v>11</v>
          </cell>
          <cell r="AV122" t="str">
            <v>Elective</v>
          </cell>
          <cell r="AW122">
            <v>1</v>
          </cell>
          <cell r="AX122">
            <v>161635</v>
          </cell>
          <cell r="AY122">
            <v>38419</v>
          </cell>
          <cell r="AZ122" t="str">
            <v>N82094</v>
          </cell>
          <cell r="BA122" t="str">
            <v>E14</v>
          </cell>
          <cell r="BB122" t="str">
            <v>Cardiac Catheterisation and Angiography without complications</v>
          </cell>
          <cell r="BC122" t="str">
            <v>K634</v>
          </cell>
          <cell r="BD122">
            <v>1</v>
          </cell>
          <cell r="BE122">
            <v>3.5</v>
          </cell>
          <cell r="BF122" t="str">
            <v>PBC0110X</v>
          </cell>
          <cell r="BG122">
            <v>13</v>
          </cell>
          <cell r="BH122">
            <v>38419</v>
          </cell>
          <cell r="BI122">
            <v>1</v>
          </cell>
          <cell r="BJ122">
            <v>1</v>
          </cell>
        </row>
        <row r="123">
          <cell r="A123">
            <v>450523</v>
          </cell>
          <cell r="C123" t="str">
            <v>Non CF</v>
          </cell>
          <cell r="D123" t="str">
            <v>C2353274</v>
          </cell>
          <cell r="E123">
            <v>170</v>
          </cell>
          <cell r="F123">
            <v>38313</v>
          </cell>
          <cell r="G123">
            <v>75</v>
          </cell>
          <cell r="H123">
            <v>27</v>
          </cell>
          <cell r="I123">
            <v>1</v>
          </cell>
          <cell r="J123">
            <v>1</v>
          </cell>
          <cell r="K123">
            <v>36</v>
          </cell>
          <cell r="M123" t="str">
            <v>I050</v>
          </cell>
          <cell r="O123" t="str">
            <v>I10X</v>
          </cell>
          <cell r="P123" t="str">
            <v>E780</v>
          </cell>
          <cell r="Q123" t="str">
            <v>I48X</v>
          </cell>
          <cell r="R123" t="str">
            <v>I270</v>
          </cell>
          <cell r="S123" t="str">
            <v>I500</v>
          </cell>
          <cell r="T123" t="str">
            <v>R101</v>
          </cell>
          <cell r="U123" t="str">
            <v>Z921</v>
          </cell>
          <cell r="V123" t="str">
            <v>R13X</v>
          </cell>
          <cell r="W123" t="str">
            <v>K419</v>
          </cell>
          <cell r="X123" t="str">
            <v>K529</v>
          </cell>
          <cell r="Y123" t="str">
            <v>M2459</v>
          </cell>
          <cell r="AA123" t="str">
            <v>K2530</v>
          </cell>
          <cell r="AB123" t="str">
            <v>K6810</v>
          </cell>
          <cell r="AC123" t="str">
            <v>T0580</v>
          </cell>
          <cell r="AD123" t="str">
            <v>A5280</v>
          </cell>
          <cell r="AE123" t="str">
            <v>E4230</v>
          </cell>
          <cell r="AF123" t="str">
            <v>E499</v>
          </cell>
          <cell r="AG123" t="str">
            <v>E4980</v>
          </cell>
          <cell r="AH123" t="str">
            <v>Y218</v>
          </cell>
          <cell r="AI123" t="str">
            <v>E4910</v>
          </cell>
          <cell r="AJ123" t="str">
            <v>E4990</v>
          </cell>
          <cell r="AK123" t="str">
            <v>E519</v>
          </cell>
          <cell r="AL123" t="str">
            <v>E499</v>
          </cell>
          <cell r="AM123" t="str">
            <v>5M500</v>
          </cell>
          <cell r="AN123" t="str">
            <v>5M5</v>
          </cell>
          <cell r="AO123">
            <v>38313</v>
          </cell>
          <cell r="AP123">
            <v>38433</v>
          </cell>
          <cell r="AQ123">
            <v>1</v>
          </cell>
          <cell r="AR123">
            <v>1</v>
          </cell>
          <cell r="AS123">
            <v>170</v>
          </cell>
          <cell r="AU123">
            <v>11</v>
          </cell>
          <cell r="AV123" t="str">
            <v>Elective</v>
          </cell>
          <cell r="AW123">
            <v>120</v>
          </cell>
          <cell r="AX123">
            <v>157404</v>
          </cell>
          <cell r="AY123">
            <v>38433</v>
          </cell>
          <cell r="AZ123" t="str">
            <v>N84621</v>
          </cell>
          <cell r="BA123" t="str">
            <v>E03</v>
          </cell>
          <cell r="BB123" t="str">
            <v>Cardiac Valve Procedures</v>
          </cell>
          <cell r="BC123" t="str">
            <v>K253</v>
          </cell>
          <cell r="BD123">
            <v>36</v>
          </cell>
          <cell r="BE123">
            <v>3.5</v>
          </cell>
          <cell r="BF123" t="str">
            <v>PBC0110X</v>
          </cell>
          <cell r="BG123">
            <v>29</v>
          </cell>
          <cell r="BH123">
            <v>38433</v>
          </cell>
          <cell r="BI123">
            <v>1</v>
          </cell>
          <cell r="BJ123">
            <v>36</v>
          </cell>
        </row>
        <row r="124">
          <cell r="A124">
            <v>450523</v>
          </cell>
          <cell r="C124" t="str">
            <v>Non CF</v>
          </cell>
          <cell r="D124" t="str">
            <v>C2353274</v>
          </cell>
          <cell r="E124">
            <v>170</v>
          </cell>
          <cell r="F124">
            <v>38435</v>
          </cell>
          <cell r="G124">
            <v>76</v>
          </cell>
          <cell r="H124">
            <v>15</v>
          </cell>
          <cell r="I124">
            <v>1</v>
          </cell>
          <cell r="J124">
            <v>4</v>
          </cell>
          <cell r="K124">
            <v>0</v>
          </cell>
          <cell r="M124" t="str">
            <v>I469</v>
          </cell>
          <cell r="O124" t="str">
            <v>I219</v>
          </cell>
          <cell r="P124" t="str">
            <v>Z930</v>
          </cell>
          <cell r="Q124" t="str">
            <v>Z952</v>
          </cell>
          <cell r="AM124" t="str">
            <v>5M500</v>
          </cell>
          <cell r="AN124" t="str">
            <v>5M5</v>
          </cell>
          <cell r="AO124">
            <v>38435</v>
          </cell>
          <cell r="AP124">
            <v>38435</v>
          </cell>
          <cell r="AQ124">
            <v>1</v>
          </cell>
          <cell r="AR124">
            <v>1</v>
          </cell>
          <cell r="AS124">
            <v>170</v>
          </cell>
          <cell r="AU124">
            <v>24</v>
          </cell>
          <cell r="AV124" t="str">
            <v>Non Elective</v>
          </cell>
          <cell r="AW124">
            <v>0</v>
          </cell>
          <cell r="AX124">
            <v>163414</v>
          </cell>
          <cell r="AY124">
            <v>38435</v>
          </cell>
          <cell r="AZ124" t="str">
            <v>N84621</v>
          </cell>
          <cell r="BA124" t="str">
            <v>E28</v>
          </cell>
          <cell r="BB124" t="str">
            <v>Cardiac Arrest</v>
          </cell>
          <cell r="BD124">
            <v>0</v>
          </cell>
          <cell r="BE124">
            <v>3.5</v>
          </cell>
          <cell r="BF124" t="str">
            <v>PBC0110X</v>
          </cell>
          <cell r="BG124">
            <v>99</v>
          </cell>
          <cell r="BH124">
            <v>38435</v>
          </cell>
          <cell r="BI124">
            <v>1</v>
          </cell>
          <cell r="BJ124">
            <v>0</v>
          </cell>
        </row>
        <row r="125">
          <cell r="A125">
            <v>450536</v>
          </cell>
          <cell r="C125" t="str">
            <v>Non CF</v>
          </cell>
          <cell r="D125" t="str">
            <v>C2328450</v>
          </cell>
          <cell r="E125">
            <v>170</v>
          </cell>
          <cell r="F125">
            <v>38124</v>
          </cell>
          <cell r="G125">
            <v>73</v>
          </cell>
          <cell r="H125">
            <v>27</v>
          </cell>
          <cell r="I125">
            <v>2</v>
          </cell>
          <cell r="J125">
            <v>1</v>
          </cell>
          <cell r="K125">
            <v>17</v>
          </cell>
          <cell r="M125" t="str">
            <v>I050</v>
          </cell>
          <cell r="O125" t="str">
            <v>I251</v>
          </cell>
          <cell r="P125" t="str">
            <v>R798</v>
          </cell>
          <cell r="Q125" t="str">
            <v>Y442</v>
          </cell>
          <cell r="R125" t="str">
            <v>Y832</v>
          </cell>
          <cell r="S125" t="str">
            <v>J448</v>
          </cell>
          <cell r="T125" t="str">
            <v>E780</v>
          </cell>
          <cell r="U125" t="str">
            <v>I270</v>
          </cell>
          <cell r="V125" t="str">
            <v>I48X</v>
          </cell>
          <cell r="W125" t="str">
            <v>Z880</v>
          </cell>
          <cell r="X125" t="str">
            <v>Z867</v>
          </cell>
          <cell r="Y125" t="str">
            <v>Z602</v>
          </cell>
          <cell r="AA125" t="str">
            <v>K2530</v>
          </cell>
          <cell r="AB125" t="str">
            <v>K403</v>
          </cell>
          <cell r="AM125" t="str">
            <v>5HC00</v>
          </cell>
          <cell r="AN125" t="str">
            <v>5HC</v>
          </cell>
          <cell r="AO125">
            <v>38124</v>
          </cell>
          <cell r="AP125">
            <v>38142</v>
          </cell>
          <cell r="AQ125">
            <v>1</v>
          </cell>
          <cell r="AR125">
            <v>1</v>
          </cell>
          <cell r="AS125">
            <v>170</v>
          </cell>
          <cell r="AU125">
            <v>11</v>
          </cell>
          <cell r="AV125" t="str">
            <v>Elective</v>
          </cell>
          <cell r="AW125">
            <v>18</v>
          </cell>
          <cell r="AX125">
            <v>149113</v>
          </cell>
          <cell r="AY125">
            <v>38142</v>
          </cell>
          <cell r="AZ125" t="str">
            <v>N82001</v>
          </cell>
          <cell r="BA125" t="str">
            <v>E03</v>
          </cell>
          <cell r="BB125" t="str">
            <v>Cardiac Valve Procedures</v>
          </cell>
          <cell r="BC125" t="str">
            <v>K253</v>
          </cell>
          <cell r="BD125">
            <v>17</v>
          </cell>
          <cell r="BE125">
            <v>3.5</v>
          </cell>
          <cell r="BF125" t="str">
            <v>PBC0110X</v>
          </cell>
          <cell r="BG125">
            <v>99</v>
          </cell>
          <cell r="BH125">
            <v>38142</v>
          </cell>
          <cell r="BI125">
            <v>1</v>
          </cell>
          <cell r="BJ125">
            <v>17</v>
          </cell>
        </row>
        <row r="126">
          <cell r="A126">
            <v>450680</v>
          </cell>
          <cell r="C126" t="str">
            <v>Non CF</v>
          </cell>
          <cell r="D126" t="str">
            <v>C0469687</v>
          </cell>
          <cell r="E126">
            <v>140</v>
          </cell>
          <cell r="F126">
            <v>38369</v>
          </cell>
          <cell r="G126">
            <v>61</v>
          </cell>
          <cell r="H126">
            <v>2</v>
          </cell>
          <cell r="I126">
            <v>2</v>
          </cell>
          <cell r="J126">
            <v>1</v>
          </cell>
          <cell r="K126">
            <v>0</v>
          </cell>
          <cell r="M126" t="str">
            <v>K029</v>
          </cell>
          <cell r="O126" t="str">
            <v>I10X</v>
          </cell>
          <cell r="P126" t="str">
            <v>E119</v>
          </cell>
          <cell r="Q126" t="str">
            <v>Z877</v>
          </cell>
          <cell r="R126" t="str">
            <v>Z863</v>
          </cell>
          <cell r="S126" t="str">
            <v>E039</v>
          </cell>
          <cell r="AA126" t="str">
            <v>F0930</v>
          </cell>
          <cell r="AM126" t="str">
            <v>5J400</v>
          </cell>
          <cell r="AN126" t="str">
            <v>5J4</v>
          </cell>
          <cell r="AO126">
            <v>38369</v>
          </cell>
          <cell r="AP126">
            <v>38369</v>
          </cell>
          <cell r="AQ126">
            <v>1</v>
          </cell>
          <cell r="AR126">
            <v>1</v>
          </cell>
          <cell r="AS126">
            <v>140</v>
          </cell>
          <cell r="AU126">
            <v>13</v>
          </cell>
          <cell r="AV126" t="str">
            <v>Daycase</v>
          </cell>
          <cell r="AW126">
            <v>0</v>
          </cell>
          <cell r="AX126">
            <v>158594</v>
          </cell>
          <cell r="AY126">
            <v>38369</v>
          </cell>
          <cell r="AZ126" t="str">
            <v>N83009</v>
          </cell>
          <cell r="BA126" t="str">
            <v>C58</v>
          </cell>
          <cell r="BB126" t="str">
            <v>Intermediate Mouth or Throat Procedures</v>
          </cell>
          <cell r="BC126" t="str">
            <v>F093</v>
          </cell>
          <cell r="BD126">
            <v>0</v>
          </cell>
          <cell r="BE126">
            <v>3.5</v>
          </cell>
          <cell r="BF126" t="str">
            <v>PBC0112X</v>
          </cell>
          <cell r="BG126">
            <v>99</v>
          </cell>
          <cell r="BH126">
            <v>38369</v>
          </cell>
          <cell r="BI126">
            <v>1</v>
          </cell>
          <cell r="BJ126">
            <v>0</v>
          </cell>
        </row>
        <row r="127">
          <cell r="A127">
            <v>450846</v>
          </cell>
          <cell r="C127" t="str">
            <v>Non CF</v>
          </cell>
          <cell r="D127" t="str">
            <v>C2854269</v>
          </cell>
          <cell r="E127">
            <v>320</v>
          </cell>
          <cell r="F127">
            <v>38174</v>
          </cell>
          <cell r="G127">
            <v>49</v>
          </cell>
          <cell r="H127">
            <v>16</v>
          </cell>
          <cell r="I127">
            <v>1</v>
          </cell>
          <cell r="J127">
            <v>1</v>
          </cell>
          <cell r="K127">
            <v>0</v>
          </cell>
          <cell r="M127" t="str">
            <v>I351</v>
          </cell>
          <cell r="O127" t="str">
            <v>I517</v>
          </cell>
          <cell r="AA127" t="str">
            <v>K6310</v>
          </cell>
          <cell r="AM127" t="str">
            <v>5G900</v>
          </cell>
          <cell r="AN127" t="str">
            <v>5H2</v>
          </cell>
          <cell r="AO127">
            <v>38174</v>
          </cell>
          <cell r="AP127">
            <v>38174</v>
          </cell>
          <cell r="AQ127">
            <v>1</v>
          </cell>
          <cell r="AR127">
            <v>1</v>
          </cell>
          <cell r="AS127">
            <v>320</v>
          </cell>
          <cell r="AU127">
            <v>11</v>
          </cell>
          <cell r="AV127" t="str">
            <v>Daycase</v>
          </cell>
          <cell r="AW127">
            <v>0</v>
          </cell>
          <cell r="AX127">
            <v>151336</v>
          </cell>
          <cell r="AY127">
            <v>38174</v>
          </cell>
          <cell r="AZ127" t="str">
            <v>N85025</v>
          </cell>
          <cell r="BA127" t="str">
            <v>E14</v>
          </cell>
          <cell r="BB127" t="str">
            <v>Cardiac Catheterisation and Angiography without complications</v>
          </cell>
          <cell r="BC127" t="str">
            <v>K631</v>
          </cell>
          <cell r="BD127">
            <v>0</v>
          </cell>
          <cell r="BE127">
            <v>3.5</v>
          </cell>
          <cell r="BF127" t="str">
            <v>PBC0110X</v>
          </cell>
          <cell r="BG127">
            <v>99</v>
          </cell>
          <cell r="BH127">
            <v>38174</v>
          </cell>
          <cell r="BI127">
            <v>1</v>
          </cell>
          <cell r="BJ127">
            <v>0</v>
          </cell>
        </row>
        <row r="128">
          <cell r="A128">
            <v>450846</v>
          </cell>
          <cell r="C128" t="str">
            <v>Non CF</v>
          </cell>
          <cell r="D128" t="str">
            <v>C3432022</v>
          </cell>
          <cell r="E128">
            <v>170</v>
          </cell>
          <cell r="F128">
            <v>38186</v>
          </cell>
          <cell r="G128">
            <v>49</v>
          </cell>
          <cell r="H128">
            <v>27</v>
          </cell>
          <cell r="I128">
            <v>1</v>
          </cell>
          <cell r="J128">
            <v>1</v>
          </cell>
          <cell r="K128">
            <v>7</v>
          </cell>
          <cell r="M128" t="str">
            <v>I351</v>
          </cell>
          <cell r="AA128" t="str">
            <v>K2620</v>
          </cell>
          <cell r="AM128" t="str">
            <v>5G900</v>
          </cell>
          <cell r="AN128" t="str">
            <v>5H2</v>
          </cell>
          <cell r="AO128">
            <v>38186</v>
          </cell>
          <cell r="AP128">
            <v>38194</v>
          </cell>
          <cell r="AQ128">
            <v>1</v>
          </cell>
          <cell r="AR128">
            <v>1</v>
          </cell>
          <cell r="AS128">
            <v>170</v>
          </cell>
          <cell r="AU128">
            <v>11</v>
          </cell>
          <cell r="AV128" t="str">
            <v>Elective</v>
          </cell>
          <cell r="AW128">
            <v>8</v>
          </cell>
          <cell r="AX128">
            <v>152010</v>
          </cell>
          <cell r="AY128">
            <v>38194</v>
          </cell>
          <cell r="AZ128" t="str">
            <v>N85025</v>
          </cell>
          <cell r="BA128" t="str">
            <v>E03</v>
          </cell>
          <cell r="BB128" t="str">
            <v>Cardiac Valve Procedures</v>
          </cell>
          <cell r="BC128" t="str">
            <v>K262</v>
          </cell>
          <cell r="BD128">
            <v>7</v>
          </cell>
          <cell r="BE128">
            <v>3.5</v>
          </cell>
          <cell r="BF128" t="str">
            <v>PBC0110X</v>
          </cell>
          <cell r="BG128">
            <v>99</v>
          </cell>
          <cell r="BH128">
            <v>38194</v>
          </cell>
          <cell r="BI128">
            <v>1</v>
          </cell>
          <cell r="BJ128">
            <v>7</v>
          </cell>
        </row>
        <row r="129">
          <cell r="A129">
            <v>450847</v>
          </cell>
          <cell r="C129" t="str">
            <v>Non CF</v>
          </cell>
          <cell r="D129" t="str">
            <v>C2854269</v>
          </cell>
          <cell r="E129">
            <v>320</v>
          </cell>
          <cell r="F129">
            <v>38113</v>
          </cell>
          <cell r="G129">
            <v>66</v>
          </cell>
          <cell r="H129">
            <v>14</v>
          </cell>
          <cell r="I129">
            <v>2</v>
          </cell>
          <cell r="J129">
            <v>1</v>
          </cell>
          <cell r="K129">
            <v>2</v>
          </cell>
          <cell r="M129" t="str">
            <v>I442</v>
          </cell>
          <cell r="O129" t="str">
            <v>I48X</v>
          </cell>
          <cell r="P129" t="str">
            <v>I10X</v>
          </cell>
          <cell r="Q129" t="str">
            <v>Z952</v>
          </cell>
          <cell r="AA129" t="str">
            <v>K6010</v>
          </cell>
          <cell r="AM129" t="str">
            <v>5J300</v>
          </cell>
          <cell r="AN129" t="str">
            <v>5J3</v>
          </cell>
          <cell r="AO129">
            <v>38113</v>
          </cell>
          <cell r="AP129">
            <v>38115</v>
          </cell>
          <cell r="AQ129">
            <v>1</v>
          </cell>
          <cell r="AR129">
            <v>1</v>
          </cell>
          <cell r="AS129">
            <v>320</v>
          </cell>
          <cell r="AU129">
            <v>23</v>
          </cell>
          <cell r="AV129" t="str">
            <v>Non Elective</v>
          </cell>
          <cell r="AW129">
            <v>2</v>
          </cell>
          <cell r="AX129">
            <v>149286</v>
          </cell>
          <cell r="AY129">
            <v>38115</v>
          </cell>
          <cell r="AZ129" t="str">
            <v>N83021</v>
          </cell>
          <cell r="BA129" t="str">
            <v>E08</v>
          </cell>
          <cell r="BB129" t="str">
            <v>Pacemaker Implant except for AMI, Heart Failure or Shock</v>
          </cell>
          <cell r="BC129" t="str">
            <v>K601</v>
          </cell>
          <cell r="BD129">
            <v>2</v>
          </cell>
          <cell r="BE129">
            <v>3.5</v>
          </cell>
          <cell r="BF129" t="str">
            <v>PBC0110A</v>
          </cell>
          <cell r="BG129">
            <v>99</v>
          </cell>
          <cell r="BH129">
            <v>38115</v>
          </cell>
          <cell r="BI129">
            <v>1</v>
          </cell>
          <cell r="BJ129">
            <v>2</v>
          </cell>
        </row>
        <row r="130">
          <cell r="A130">
            <v>450877</v>
          </cell>
          <cell r="C130" t="str">
            <v>Non CF</v>
          </cell>
          <cell r="D130" t="str">
            <v>C3495711</v>
          </cell>
          <cell r="E130">
            <v>320</v>
          </cell>
          <cell r="F130">
            <v>38432</v>
          </cell>
          <cell r="G130">
            <v>46</v>
          </cell>
          <cell r="H130">
            <v>14</v>
          </cell>
          <cell r="I130">
            <v>1</v>
          </cell>
          <cell r="J130">
            <v>1</v>
          </cell>
          <cell r="K130">
            <v>2</v>
          </cell>
          <cell r="M130" t="str">
            <v>Z450</v>
          </cell>
          <cell r="O130" t="str">
            <v>I472</v>
          </cell>
          <cell r="P130" t="str">
            <v>Z877</v>
          </cell>
          <cell r="Q130" t="str">
            <v>Z871</v>
          </cell>
          <cell r="R130" t="str">
            <v>Z720</v>
          </cell>
          <cell r="AM130" t="str">
            <v>5J400</v>
          </cell>
          <cell r="AN130" t="str">
            <v>5J4</v>
          </cell>
          <cell r="AO130">
            <v>38432</v>
          </cell>
          <cell r="AP130">
            <v>38434</v>
          </cell>
          <cell r="AQ130">
            <v>1</v>
          </cell>
          <cell r="AR130">
            <v>1</v>
          </cell>
          <cell r="AS130">
            <v>320</v>
          </cell>
          <cell r="AU130">
            <v>13</v>
          </cell>
          <cell r="AV130" t="str">
            <v>Elective</v>
          </cell>
          <cell r="AW130">
            <v>2</v>
          </cell>
          <cell r="AX130">
            <v>162660</v>
          </cell>
          <cell r="AY130">
            <v>38434</v>
          </cell>
          <cell r="AZ130" t="str">
            <v>N83047</v>
          </cell>
          <cell r="BA130" t="str">
            <v>E37</v>
          </cell>
          <cell r="BB130" t="str">
            <v>Other Cardiac Diagnoses</v>
          </cell>
          <cell r="BD130">
            <v>2</v>
          </cell>
          <cell r="BE130">
            <v>3.5</v>
          </cell>
          <cell r="BF130" t="str">
            <v>PBC0121X</v>
          </cell>
          <cell r="BG130">
            <v>99</v>
          </cell>
          <cell r="BH130">
            <v>38434</v>
          </cell>
          <cell r="BI130">
            <v>1</v>
          </cell>
          <cell r="BJ130">
            <v>2</v>
          </cell>
        </row>
        <row r="131">
          <cell r="A131">
            <v>450877</v>
          </cell>
          <cell r="C131" t="str">
            <v>Non CF</v>
          </cell>
          <cell r="D131" t="str">
            <v>C3550443</v>
          </cell>
          <cell r="E131">
            <v>320</v>
          </cell>
          <cell r="F131">
            <v>38434</v>
          </cell>
          <cell r="G131">
            <v>46</v>
          </cell>
          <cell r="H131">
            <v>6</v>
          </cell>
          <cell r="I131">
            <v>1</v>
          </cell>
          <cell r="J131">
            <v>1</v>
          </cell>
          <cell r="K131">
            <v>0</v>
          </cell>
          <cell r="M131" t="str">
            <v>Z450</v>
          </cell>
          <cell r="O131" t="str">
            <v>T810</v>
          </cell>
          <cell r="P131" t="str">
            <v>I472</v>
          </cell>
          <cell r="Q131" t="str">
            <v>Z877</v>
          </cell>
          <cell r="R131" t="str">
            <v>Z871</v>
          </cell>
          <cell r="S131" t="str">
            <v>Z720</v>
          </cell>
          <cell r="AA131" t="str">
            <v>K6130</v>
          </cell>
          <cell r="AM131" t="str">
            <v>5J400</v>
          </cell>
          <cell r="AN131" t="str">
            <v>5J4</v>
          </cell>
          <cell r="AO131">
            <v>38434</v>
          </cell>
          <cell r="AP131">
            <v>38434</v>
          </cell>
          <cell r="AQ131">
            <v>1</v>
          </cell>
          <cell r="AR131">
            <v>1</v>
          </cell>
          <cell r="AS131">
            <v>320</v>
          </cell>
          <cell r="AU131">
            <v>28</v>
          </cell>
          <cell r="AV131" t="str">
            <v>Non Elective</v>
          </cell>
          <cell r="AW131">
            <v>0</v>
          </cell>
          <cell r="AX131">
            <v>163411</v>
          </cell>
          <cell r="AY131">
            <v>38434</v>
          </cell>
          <cell r="AZ131" t="str">
            <v>N83047</v>
          </cell>
          <cell r="BA131" t="str">
            <v>E09DF</v>
          </cell>
          <cell r="BB131" t="str">
            <v>Cardiac Pacemaker Replacement/Revision</v>
          </cell>
          <cell r="BC131" t="str">
            <v>K613</v>
          </cell>
          <cell r="BD131">
            <v>0</v>
          </cell>
          <cell r="BE131">
            <v>3.5</v>
          </cell>
          <cell r="BF131" t="str">
            <v>PBC0121X</v>
          </cell>
          <cell r="BG131">
            <v>99</v>
          </cell>
          <cell r="BH131">
            <v>38434</v>
          </cell>
          <cell r="BI131">
            <v>1</v>
          </cell>
          <cell r="BJ131">
            <v>0</v>
          </cell>
        </row>
        <row r="132">
          <cell r="A132">
            <v>450970</v>
          </cell>
          <cell r="C132" t="str">
            <v>Non CF</v>
          </cell>
          <cell r="D132" t="str">
            <v>C3495711</v>
          </cell>
          <cell r="E132">
            <v>320</v>
          </cell>
          <cell r="F132">
            <v>38232</v>
          </cell>
          <cell r="G132">
            <v>62</v>
          </cell>
          <cell r="H132">
            <v>24</v>
          </cell>
          <cell r="I132">
            <v>2</v>
          </cell>
          <cell r="J132">
            <v>1</v>
          </cell>
          <cell r="K132">
            <v>0</v>
          </cell>
          <cell r="M132" t="str">
            <v>I48X</v>
          </cell>
          <cell r="O132" t="str">
            <v>E119</v>
          </cell>
          <cell r="P132" t="str">
            <v>I694</v>
          </cell>
          <cell r="Q132" t="str">
            <v>J459</v>
          </cell>
          <cell r="R132" t="str">
            <v>K738</v>
          </cell>
          <cell r="S132" t="str">
            <v>Z952</v>
          </cell>
          <cell r="T132" t="str">
            <v>Z880</v>
          </cell>
          <cell r="AA132" t="str">
            <v>K6680</v>
          </cell>
          <cell r="AB132" t="str">
            <v>G218</v>
          </cell>
          <cell r="AM132" t="str">
            <v>5M500</v>
          </cell>
          <cell r="AN132" t="str">
            <v>5M5</v>
          </cell>
          <cell r="AO132">
            <v>38232</v>
          </cell>
          <cell r="AP132">
            <v>38232</v>
          </cell>
          <cell r="AQ132">
            <v>1</v>
          </cell>
          <cell r="AR132">
            <v>1</v>
          </cell>
          <cell r="AS132">
            <v>320</v>
          </cell>
          <cell r="AU132">
            <v>13</v>
          </cell>
          <cell r="AV132" t="str">
            <v>Daycase</v>
          </cell>
          <cell r="AW132">
            <v>0</v>
          </cell>
          <cell r="AX132">
            <v>153962</v>
          </cell>
          <cell r="AY132">
            <v>38232</v>
          </cell>
          <cell r="AZ132" t="str">
            <v>N84028</v>
          </cell>
          <cell r="BA132" t="str">
            <v>E40</v>
          </cell>
          <cell r="BB132" t="str">
            <v>Other Cardiothoracic or Circulatory Procedures &gt;18</v>
          </cell>
          <cell r="BC132" t="str">
            <v>K668</v>
          </cell>
          <cell r="BD132">
            <v>0</v>
          </cell>
          <cell r="BE132">
            <v>3.5</v>
          </cell>
          <cell r="BF132" t="str">
            <v>PBC0110X</v>
          </cell>
          <cell r="BG132">
            <v>99</v>
          </cell>
          <cell r="BH132">
            <v>38232</v>
          </cell>
          <cell r="BI132">
            <v>1</v>
          </cell>
          <cell r="BJ132">
            <v>0</v>
          </cell>
        </row>
        <row r="133">
          <cell r="A133">
            <v>451120</v>
          </cell>
          <cell r="C133" t="str">
            <v>Non CF</v>
          </cell>
          <cell r="D133" t="str">
            <v>C2639828</v>
          </cell>
          <cell r="E133">
            <v>320</v>
          </cell>
          <cell r="F133">
            <v>38420</v>
          </cell>
          <cell r="G133">
            <v>78</v>
          </cell>
          <cell r="H133">
            <v>14</v>
          </cell>
          <cell r="I133">
            <v>2</v>
          </cell>
          <cell r="J133">
            <v>1</v>
          </cell>
          <cell r="K133">
            <v>0</v>
          </cell>
          <cell r="M133" t="str">
            <v>I48X</v>
          </cell>
          <cell r="O133" t="str">
            <v>I10X</v>
          </cell>
          <cell r="P133" t="str">
            <v>Z950</v>
          </cell>
          <cell r="Q133" t="str">
            <v>Z921</v>
          </cell>
          <cell r="AA133" t="str">
            <v>X5010</v>
          </cell>
          <cell r="AM133" t="str">
            <v>5G900</v>
          </cell>
          <cell r="AN133" t="str">
            <v>5J4</v>
          </cell>
          <cell r="AO133">
            <v>38420</v>
          </cell>
          <cell r="AP133">
            <v>38420</v>
          </cell>
          <cell r="AQ133">
            <v>1</v>
          </cell>
          <cell r="AR133">
            <v>1</v>
          </cell>
          <cell r="AS133">
            <v>320</v>
          </cell>
          <cell r="AU133">
            <v>13</v>
          </cell>
          <cell r="AV133" t="str">
            <v>Daycase</v>
          </cell>
          <cell r="AW133">
            <v>0</v>
          </cell>
          <cell r="AX133">
            <v>162523</v>
          </cell>
          <cell r="AY133">
            <v>38420</v>
          </cell>
          <cell r="AZ133" t="str">
            <v>N83009</v>
          </cell>
          <cell r="BA133" t="str">
            <v>E29</v>
          </cell>
          <cell r="BB133" t="str">
            <v>Arrhythmia or Conduction Disorders &gt;69 or w cc</v>
          </cell>
          <cell r="BD133">
            <v>0</v>
          </cell>
          <cell r="BE133">
            <v>3.5</v>
          </cell>
          <cell r="BF133" t="str">
            <v>PBC0110X</v>
          </cell>
          <cell r="BG133">
            <v>99</v>
          </cell>
          <cell r="BH133">
            <v>38420</v>
          </cell>
          <cell r="BI133">
            <v>1</v>
          </cell>
          <cell r="BJ133">
            <v>0</v>
          </cell>
        </row>
        <row r="134">
          <cell r="A134">
            <v>451169</v>
          </cell>
          <cell r="C134" t="str">
            <v>Non CF</v>
          </cell>
          <cell r="D134" t="str">
            <v>C3495711</v>
          </cell>
          <cell r="E134">
            <v>320</v>
          </cell>
          <cell r="F134">
            <v>38386</v>
          </cell>
          <cell r="G134">
            <v>41</v>
          </cell>
          <cell r="H134">
            <v>6</v>
          </cell>
          <cell r="I134">
            <v>1</v>
          </cell>
          <cell r="J134">
            <v>1</v>
          </cell>
          <cell r="K134">
            <v>0</v>
          </cell>
          <cell r="M134" t="str">
            <v>Z450</v>
          </cell>
          <cell r="O134" t="str">
            <v>Z952</v>
          </cell>
          <cell r="P134" t="str">
            <v>Z921</v>
          </cell>
          <cell r="Q134" t="str">
            <v>Z824</v>
          </cell>
          <cell r="R134" t="str">
            <v>Z864</v>
          </cell>
          <cell r="AA134" t="str">
            <v>K6030</v>
          </cell>
          <cell r="AM134" t="str">
            <v>5M500</v>
          </cell>
          <cell r="AN134" t="str">
            <v>5M5</v>
          </cell>
          <cell r="AO134">
            <v>38386</v>
          </cell>
          <cell r="AP134">
            <v>38386</v>
          </cell>
          <cell r="AQ134">
            <v>1</v>
          </cell>
          <cell r="AR134">
            <v>1</v>
          </cell>
          <cell r="AS134">
            <v>320</v>
          </cell>
          <cell r="AU134">
            <v>13</v>
          </cell>
          <cell r="AV134" t="str">
            <v>Daycase</v>
          </cell>
          <cell r="AW134">
            <v>0</v>
          </cell>
          <cell r="AX134">
            <v>158852</v>
          </cell>
          <cell r="AY134">
            <v>38386</v>
          </cell>
          <cell r="AZ134" t="str">
            <v>N84019</v>
          </cell>
          <cell r="BA134" t="str">
            <v>E09</v>
          </cell>
          <cell r="BB134" t="str">
            <v>Cardiac Pacemaker Replacement/Revision</v>
          </cell>
          <cell r="BC134" t="str">
            <v>K603</v>
          </cell>
          <cell r="BD134">
            <v>0</v>
          </cell>
          <cell r="BE134">
            <v>3.5</v>
          </cell>
          <cell r="BF134" t="str">
            <v>PBC0121X</v>
          </cell>
          <cell r="BG134">
            <v>99</v>
          </cell>
          <cell r="BH134">
            <v>38386</v>
          </cell>
          <cell r="BI134">
            <v>1</v>
          </cell>
          <cell r="BJ134">
            <v>0</v>
          </cell>
        </row>
        <row r="135">
          <cell r="A135">
            <v>451180</v>
          </cell>
          <cell r="C135" t="str">
            <v>Non CF</v>
          </cell>
          <cell r="D135" t="str">
            <v>C3495711</v>
          </cell>
          <cell r="E135">
            <v>320</v>
          </cell>
          <cell r="F135">
            <v>38411</v>
          </cell>
          <cell r="G135">
            <v>74</v>
          </cell>
          <cell r="H135">
            <v>3</v>
          </cell>
          <cell r="I135">
            <v>1</v>
          </cell>
          <cell r="J135">
            <v>1</v>
          </cell>
          <cell r="K135">
            <v>1</v>
          </cell>
          <cell r="M135" t="str">
            <v>T821</v>
          </cell>
          <cell r="O135" t="str">
            <v>Y831</v>
          </cell>
          <cell r="P135" t="str">
            <v>Z538</v>
          </cell>
          <cell r="Q135" t="str">
            <v>R253</v>
          </cell>
          <cell r="R135" t="str">
            <v>I447</v>
          </cell>
          <cell r="S135" t="str">
            <v>I501</v>
          </cell>
          <cell r="T135" t="str">
            <v>I258</v>
          </cell>
          <cell r="U135" t="str">
            <v>I10X</v>
          </cell>
          <cell r="V135" t="str">
            <v>E785</v>
          </cell>
          <cell r="W135" t="str">
            <v>R251</v>
          </cell>
          <cell r="X135" t="str">
            <v>Z951</v>
          </cell>
          <cell r="Y135" t="str">
            <v>Z864</v>
          </cell>
          <cell r="Z135" t="str">
            <v>Z824</v>
          </cell>
          <cell r="AM135" t="str">
            <v>5H300</v>
          </cell>
          <cell r="AN135" t="str">
            <v>5H3</v>
          </cell>
          <cell r="AO135">
            <v>38411</v>
          </cell>
          <cell r="AP135">
            <v>38412</v>
          </cell>
          <cell r="AQ135">
            <v>1</v>
          </cell>
          <cell r="AR135">
            <v>1</v>
          </cell>
          <cell r="AS135">
            <v>320</v>
          </cell>
          <cell r="AU135">
            <v>13</v>
          </cell>
          <cell r="AV135" t="str">
            <v>Elective</v>
          </cell>
          <cell r="AW135">
            <v>1</v>
          </cell>
          <cell r="AX135">
            <v>162248</v>
          </cell>
          <cell r="AY135">
            <v>38412</v>
          </cell>
          <cell r="AZ135" t="str">
            <v>N81100</v>
          </cell>
          <cell r="BA135" t="str">
            <v>S22</v>
          </cell>
          <cell r="BB135" t="str">
            <v>Planned Procedures Not Carried Out</v>
          </cell>
          <cell r="BD135">
            <v>1</v>
          </cell>
          <cell r="BE135">
            <v>3.5</v>
          </cell>
          <cell r="BF135" t="str">
            <v>PBC0120X</v>
          </cell>
          <cell r="BG135">
            <v>99</v>
          </cell>
          <cell r="BH135">
            <v>38412</v>
          </cell>
          <cell r="BI135">
            <v>1</v>
          </cell>
          <cell r="BJ135">
            <v>1</v>
          </cell>
        </row>
        <row r="136">
          <cell r="A136">
            <v>451180</v>
          </cell>
          <cell r="C136" t="str">
            <v>Non CF</v>
          </cell>
          <cell r="D136" t="str">
            <v>C3495711</v>
          </cell>
          <cell r="E136">
            <v>320</v>
          </cell>
          <cell r="F136">
            <v>38432</v>
          </cell>
          <cell r="G136">
            <v>74</v>
          </cell>
          <cell r="H136">
            <v>6</v>
          </cell>
          <cell r="I136">
            <v>1</v>
          </cell>
          <cell r="J136">
            <v>1</v>
          </cell>
          <cell r="K136">
            <v>2</v>
          </cell>
          <cell r="M136" t="str">
            <v>T828</v>
          </cell>
          <cell r="O136" t="str">
            <v>I447</v>
          </cell>
          <cell r="P136" t="str">
            <v>I259</v>
          </cell>
          <cell r="Q136" t="str">
            <v>I501</v>
          </cell>
          <cell r="R136" t="str">
            <v>I10X</v>
          </cell>
          <cell r="S136" t="str">
            <v>E780</v>
          </cell>
          <cell r="T136" t="str">
            <v>I252</v>
          </cell>
          <cell r="U136" t="str">
            <v>Z951</v>
          </cell>
          <cell r="V136" t="str">
            <v>Z850</v>
          </cell>
          <cell r="W136" t="str">
            <v>Z874</v>
          </cell>
          <cell r="X136" t="str">
            <v>Z824</v>
          </cell>
          <cell r="AA136" t="str">
            <v>K6130</v>
          </cell>
          <cell r="AM136" t="str">
            <v>5H300</v>
          </cell>
          <cell r="AN136" t="str">
            <v>5H3</v>
          </cell>
          <cell r="AO136">
            <v>38432</v>
          </cell>
          <cell r="AP136">
            <v>38434</v>
          </cell>
          <cell r="AQ136">
            <v>1</v>
          </cell>
          <cell r="AR136">
            <v>1</v>
          </cell>
          <cell r="AS136">
            <v>320</v>
          </cell>
          <cell r="AU136">
            <v>13</v>
          </cell>
          <cell r="AV136" t="str">
            <v>Elective</v>
          </cell>
          <cell r="AW136">
            <v>2</v>
          </cell>
          <cell r="AX136">
            <v>162658</v>
          </cell>
          <cell r="AY136">
            <v>38434</v>
          </cell>
          <cell r="AZ136" t="str">
            <v>N81100</v>
          </cell>
          <cell r="BA136" t="str">
            <v>E09</v>
          </cell>
          <cell r="BB136" t="str">
            <v>Cardiac Pacemaker Replacement/Revision</v>
          </cell>
          <cell r="BC136" t="str">
            <v>K613</v>
          </cell>
          <cell r="BD136">
            <v>2</v>
          </cell>
          <cell r="BE136">
            <v>3.5</v>
          </cell>
          <cell r="BF136" t="str">
            <v>PBC0120X</v>
          </cell>
          <cell r="BG136">
            <v>99</v>
          </cell>
          <cell r="BH136">
            <v>38434</v>
          </cell>
          <cell r="BI136">
            <v>1</v>
          </cell>
          <cell r="BJ136">
            <v>2</v>
          </cell>
        </row>
        <row r="137">
          <cell r="A137">
            <v>451180</v>
          </cell>
          <cell r="C137" t="str">
            <v>Non CF</v>
          </cell>
          <cell r="D137" t="str">
            <v>C3495711</v>
          </cell>
          <cell r="E137">
            <v>320</v>
          </cell>
          <cell r="F137">
            <v>38389</v>
          </cell>
          <cell r="G137">
            <v>74</v>
          </cell>
          <cell r="H137">
            <v>14</v>
          </cell>
          <cell r="I137">
            <v>1</v>
          </cell>
          <cell r="J137">
            <v>1</v>
          </cell>
          <cell r="K137">
            <v>4</v>
          </cell>
          <cell r="M137" t="str">
            <v>I251</v>
          </cell>
          <cell r="O137" t="str">
            <v>I209</v>
          </cell>
          <cell r="P137" t="str">
            <v>I501</v>
          </cell>
          <cell r="Q137" t="str">
            <v>I10X</v>
          </cell>
          <cell r="R137" t="str">
            <v>E780</v>
          </cell>
          <cell r="S137" t="str">
            <v>G250</v>
          </cell>
          <cell r="T137" t="str">
            <v>Z864</v>
          </cell>
          <cell r="AA137" t="str">
            <v>K6010</v>
          </cell>
          <cell r="AB137" t="str">
            <v>K6340</v>
          </cell>
          <cell r="AM137" t="str">
            <v>5H300</v>
          </cell>
          <cell r="AN137" t="str">
            <v>5H3</v>
          </cell>
          <cell r="AO137">
            <v>38389</v>
          </cell>
          <cell r="AP137">
            <v>38393</v>
          </cell>
          <cell r="AQ137">
            <v>1</v>
          </cell>
          <cell r="AR137">
            <v>1</v>
          </cell>
          <cell r="AS137">
            <v>320</v>
          </cell>
          <cell r="AU137">
            <v>11</v>
          </cell>
          <cell r="AV137" t="str">
            <v>Elective</v>
          </cell>
          <cell r="AW137">
            <v>4</v>
          </cell>
          <cell r="AX137">
            <v>160082</v>
          </cell>
          <cell r="AY137">
            <v>38393</v>
          </cell>
          <cell r="AZ137" t="str">
            <v>N81100</v>
          </cell>
          <cell r="BA137" t="str">
            <v>E08DF</v>
          </cell>
          <cell r="BB137" t="str">
            <v>Pacemaker Implant except for AMI, Heart Failure or Shock</v>
          </cell>
          <cell r="BC137" t="str">
            <v>K601</v>
          </cell>
          <cell r="BD137">
            <v>4</v>
          </cell>
          <cell r="BE137">
            <v>3.5</v>
          </cell>
          <cell r="BF137" t="str">
            <v>PBC0110A</v>
          </cell>
          <cell r="BG137">
            <v>99</v>
          </cell>
          <cell r="BH137">
            <v>38393</v>
          </cell>
          <cell r="BI137">
            <v>1</v>
          </cell>
          <cell r="BJ137">
            <v>4</v>
          </cell>
        </row>
        <row r="138">
          <cell r="A138">
            <v>451191</v>
          </cell>
          <cell r="C138" t="str">
            <v>Non CF</v>
          </cell>
          <cell r="D138" t="str">
            <v>C2692445</v>
          </cell>
          <cell r="E138">
            <v>170</v>
          </cell>
          <cell r="F138">
            <v>38385</v>
          </cell>
          <cell r="G138">
            <v>61</v>
          </cell>
          <cell r="H138">
            <v>30</v>
          </cell>
          <cell r="I138">
            <v>2</v>
          </cell>
          <cell r="J138">
            <v>1</v>
          </cell>
          <cell r="K138">
            <v>8</v>
          </cell>
          <cell r="M138" t="str">
            <v>I719</v>
          </cell>
          <cell r="O138" t="str">
            <v>I350</v>
          </cell>
          <cell r="P138" t="str">
            <v>E049</v>
          </cell>
          <cell r="Q138" t="str">
            <v>I442</v>
          </cell>
          <cell r="R138" t="str">
            <v>R410</v>
          </cell>
          <cell r="S138" t="str">
            <v>Y838</v>
          </cell>
          <cell r="T138" t="str">
            <v>I517</v>
          </cell>
          <cell r="U138" t="str">
            <v>Z952</v>
          </cell>
          <cell r="AA138" t="str">
            <v>L2330</v>
          </cell>
          <cell r="AB138" t="str">
            <v>K263</v>
          </cell>
          <cell r="AC138" t="str">
            <v>B089</v>
          </cell>
          <cell r="AD138" t="str">
            <v>K6010</v>
          </cell>
          <cell r="AM138" t="str">
            <v>5J400</v>
          </cell>
          <cell r="AN138" t="str">
            <v>PP</v>
          </cell>
          <cell r="AO138">
            <v>38385</v>
          </cell>
          <cell r="AP138">
            <v>38401</v>
          </cell>
          <cell r="AQ138">
            <v>1</v>
          </cell>
          <cell r="AR138">
            <v>2</v>
          </cell>
          <cell r="AS138">
            <v>179</v>
          </cell>
          <cell r="AU138">
            <v>13</v>
          </cell>
          <cell r="AV138" t="str">
            <v>Elective</v>
          </cell>
          <cell r="AW138">
            <v>16</v>
          </cell>
          <cell r="AX138">
            <v>161122</v>
          </cell>
          <cell r="AY138">
            <v>38401</v>
          </cell>
          <cell r="AZ138" t="str">
            <v>N82116</v>
          </cell>
          <cell r="BA138" t="str">
            <v>Q02</v>
          </cell>
          <cell r="BB138" t="str">
            <v>Elective Abdominal Vascular Surgery</v>
          </cell>
          <cell r="BC138" t="str">
            <v>L233</v>
          </cell>
          <cell r="BD138">
            <v>8</v>
          </cell>
          <cell r="BE138">
            <v>3.5</v>
          </cell>
          <cell r="BF138" t="str">
            <v>PBC0110X</v>
          </cell>
          <cell r="BG138">
            <v>27</v>
          </cell>
          <cell r="BH138">
            <v>38401</v>
          </cell>
          <cell r="BI138">
            <v>1</v>
          </cell>
          <cell r="BJ138">
            <v>8</v>
          </cell>
        </row>
        <row r="139">
          <cell r="A139">
            <v>451191</v>
          </cell>
          <cell r="C139" t="str">
            <v>Non CF</v>
          </cell>
          <cell r="D139" t="str">
            <v>C2549767</v>
          </cell>
          <cell r="E139">
            <v>320</v>
          </cell>
          <cell r="F139">
            <v>38336</v>
          </cell>
          <cell r="G139">
            <v>60</v>
          </cell>
          <cell r="H139">
            <v>16</v>
          </cell>
          <cell r="I139">
            <v>2</v>
          </cell>
          <cell r="J139">
            <v>1</v>
          </cell>
          <cell r="K139">
            <v>0</v>
          </cell>
          <cell r="M139" t="str">
            <v>I712</v>
          </cell>
          <cell r="O139" t="str">
            <v>Z952</v>
          </cell>
          <cell r="P139" t="str">
            <v>E780</v>
          </cell>
          <cell r="Q139" t="str">
            <v>F329</v>
          </cell>
          <cell r="R139" t="str">
            <v>Z921</v>
          </cell>
          <cell r="AA139" t="str">
            <v>K6340</v>
          </cell>
          <cell r="AM139" t="str">
            <v>5J400</v>
          </cell>
          <cell r="AN139" t="str">
            <v>PP</v>
          </cell>
          <cell r="AO139">
            <v>38336</v>
          </cell>
          <cell r="AP139">
            <v>38336</v>
          </cell>
          <cell r="AQ139">
            <v>1</v>
          </cell>
          <cell r="AR139">
            <v>2</v>
          </cell>
          <cell r="AS139">
            <v>329</v>
          </cell>
          <cell r="AU139">
            <v>13</v>
          </cell>
          <cell r="AV139" t="str">
            <v>Daycase</v>
          </cell>
          <cell r="AW139">
            <v>0</v>
          </cell>
          <cell r="AX139">
            <v>158889</v>
          </cell>
          <cell r="AY139">
            <v>38336</v>
          </cell>
          <cell r="AZ139" t="str">
            <v>N82116</v>
          </cell>
          <cell r="BA139" t="str">
            <v>E14</v>
          </cell>
          <cell r="BB139" t="str">
            <v>Cardiac Catheterisation and Angiography without complications</v>
          </cell>
          <cell r="BC139" t="str">
            <v>K634</v>
          </cell>
          <cell r="BD139">
            <v>0</v>
          </cell>
          <cell r="BE139">
            <v>3.5</v>
          </cell>
          <cell r="BF139" t="str">
            <v>PBC0110X</v>
          </cell>
          <cell r="BG139">
            <v>99</v>
          </cell>
          <cell r="BH139">
            <v>38336</v>
          </cell>
          <cell r="BI139">
            <v>1</v>
          </cell>
          <cell r="BJ139">
            <v>0</v>
          </cell>
        </row>
        <row r="140">
          <cell r="A140">
            <v>451314</v>
          </cell>
          <cell r="C140" t="str">
            <v>Non CF</v>
          </cell>
          <cell r="D140" t="str">
            <v>C2549767</v>
          </cell>
          <cell r="E140">
            <v>320</v>
          </cell>
          <cell r="F140">
            <v>38131</v>
          </cell>
          <cell r="G140">
            <v>56</v>
          </cell>
          <cell r="H140">
            <v>8</v>
          </cell>
          <cell r="I140">
            <v>2</v>
          </cell>
          <cell r="J140">
            <v>1</v>
          </cell>
          <cell r="K140">
            <v>0</v>
          </cell>
          <cell r="M140" t="str">
            <v>D751</v>
          </cell>
          <cell r="O140" t="str">
            <v>Q249</v>
          </cell>
          <cell r="P140" t="str">
            <v>Q210</v>
          </cell>
          <cell r="Q140" t="str">
            <v>G409</v>
          </cell>
          <cell r="AA140" t="str">
            <v>X3620</v>
          </cell>
          <cell r="AM140" t="str">
            <v>5J400</v>
          </cell>
          <cell r="AN140" t="str">
            <v>5J4</v>
          </cell>
          <cell r="AO140">
            <v>38131</v>
          </cell>
          <cell r="AP140">
            <v>38131</v>
          </cell>
          <cell r="AQ140">
            <v>1</v>
          </cell>
          <cell r="AR140">
            <v>1</v>
          </cell>
          <cell r="AS140">
            <v>320</v>
          </cell>
          <cell r="AU140">
            <v>13</v>
          </cell>
          <cell r="AV140" t="str">
            <v>Daycase</v>
          </cell>
          <cell r="AW140">
            <v>0</v>
          </cell>
          <cell r="AX140">
            <v>149942</v>
          </cell>
          <cell r="AY140">
            <v>38131</v>
          </cell>
          <cell r="AZ140" t="str">
            <v>N83013</v>
          </cell>
          <cell r="BA140" t="str">
            <v>S06</v>
          </cell>
          <cell r="BB140" t="str">
            <v>Red Blood Cell Disorders &lt;70 w/o cc</v>
          </cell>
          <cell r="BD140">
            <v>0</v>
          </cell>
          <cell r="BE140">
            <v>3.5</v>
          </cell>
          <cell r="BF140" t="str">
            <v>PBC0103X</v>
          </cell>
          <cell r="BG140">
            <v>99</v>
          </cell>
          <cell r="BH140">
            <v>38131</v>
          </cell>
          <cell r="BI140">
            <v>1</v>
          </cell>
          <cell r="BJ140">
            <v>0</v>
          </cell>
        </row>
        <row r="141">
          <cell r="A141">
            <v>451314</v>
          </cell>
          <cell r="C141" t="str">
            <v>Non CF</v>
          </cell>
          <cell r="D141" t="str">
            <v>C2549767</v>
          </cell>
          <cell r="E141">
            <v>320</v>
          </cell>
          <cell r="F141">
            <v>38285</v>
          </cell>
          <cell r="G141">
            <v>56</v>
          </cell>
          <cell r="H141">
            <v>8</v>
          </cell>
          <cell r="I141">
            <v>2</v>
          </cell>
          <cell r="J141">
            <v>1</v>
          </cell>
          <cell r="K141">
            <v>0</v>
          </cell>
          <cell r="M141" t="str">
            <v>D751</v>
          </cell>
          <cell r="O141" t="str">
            <v>Q249</v>
          </cell>
          <cell r="P141" t="str">
            <v>Q210</v>
          </cell>
          <cell r="Q141" t="str">
            <v>G409</v>
          </cell>
          <cell r="AA141" t="str">
            <v>X3620</v>
          </cell>
          <cell r="AM141" t="str">
            <v>5J400</v>
          </cell>
          <cell r="AN141" t="str">
            <v>5J4</v>
          </cell>
          <cell r="AO141">
            <v>38285</v>
          </cell>
          <cell r="AP141">
            <v>38285</v>
          </cell>
          <cell r="AQ141">
            <v>1</v>
          </cell>
          <cell r="AR141">
            <v>1</v>
          </cell>
          <cell r="AS141">
            <v>320</v>
          </cell>
          <cell r="AU141">
            <v>13</v>
          </cell>
          <cell r="AV141" t="str">
            <v>Daycase</v>
          </cell>
          <cell r="AW141">
            <v>0</v>
          </cell>
          <cell r="AX141">
            <v>155829</v>
          </cell>
          <cell r="AY141">
            <v>38285</v>
          </cell>
          <cell r="AZ141" t="str">
            <v>N83013</v>
          </cell>
          <cell r="BA141" t="str">
            <v>S06</v>
          </cell>
          <cell r="BB141" t="str">
            <v>Red Blood Cell Disorders &lt;70 w/o cc</v>
          </cell>
          <cell r="BD141">
            <v>0</v>
          </cell>
          <cell r="BE141">
            <v>3.5</v>
          </cell>
          <cell r="BF141" t="str">
            <v>PBC0103X</v>
          </cell>
          <cell r="BG141">
            <v>99</v>
          </cell>
          <cell r="BH141">
            <v>38285</v>
          </cell>
          <cell r="BI141">
            <v>1</v>
          </cell>
          <cell r="BJ141">
            <v>0</v>
          </cell>
        </row>
        <row r="142">
          <cell r="A142">
            <v>451351</v>
          </cell>
          <cell r="C142" t="str">
            <v>Non CF</v>
          </cell>
          <cell r="D142" t="str">
            <v>C0469687</v>
          </cell>
          <cell r="E142">
            <v>140</v>
          </cell>
          <cell r="F142">
            <v>38189</v>
          </cell>
          <cell r="G142">
            <v>43</v>
          </cell>
          <cell r="H142">
            <v>3</v>
          </cell>
          <cell r="I142">
            <v>1</v>
          </cell>
          <cell r="J142">
            <v>1</v>
          </cell>
          <cell r="K142">
            <v>0</v>
          </cell>
          <cell r="M142" t="str">
            <v>K036</v>
          </cell>
          <cell r="O142" t="str">
            <v>Z952</v>
          </cell>
          <cell r="P142" t="str">
            <v>Z880</v>
          </cell>
          <cell r="AA142" t="str">
            <v>F1640</v>
          </cell>
          <cell r="AM142" t="str">
            <v>5HC00</v>
          </cell>
          <cell r="AN142" t="str">
            <v>5HC</v>
          </cell>
          <cell r="AO142">
            <v>38189</v>
          </cell>
          <cell r="AP142">
            <v>38189</v>
          </cell>
          <cell r="AQ142">
            <v>1</v>
          </cell>
          <cell r="AR142">
            <v>1</v>
          </cell>
          <cell r="AS142">
            <v>140</v>
          </cell>
          <cell r="AU142">
            <v>13</v>
          </cell>
          <cell r="AV142" t="str">
            <v>Daycase</v>
          </cell>
          <cell r="AW142">
            <v>0</v>
          </cell>
          <cell r="AX142">
            <v>151480</v>
          </cell>
          <cell r="AY142">
            <v>38189</v>
          </cell>
          <cell r="AZ142" t="str">
            <v>N82094</v>
          </cell>
          <cell r="BA142" t="str">
            <v>C04</v>
          </cell>
          <cell r="BB142" t="str">
            <v>Minor Mouth or Throat Procedures</v>
          </cell>
          <cell r="BC142" t="str">
            <v>F164</v>
          </cell>
          <cell r="BD142">
            <v>0</v>
          </cell>
          <cell r="BE142">
            <v>3.5</v>
          </cell>
          <cell r="BF142" t="str">
            <v>PBC0112X</v>
          </cell>
          <cell r="BG142">
            <v>99</v>
          </cell>
          <cell r="BH142">
            <v>38189</v>
          </cell>
          <cell r="BI142">
            <v>1</v>
          </cell>
          <cell r="BJ142">
            <v>0</v>
          </cell>
        </row>
        <row r="143">
          <cell r="A143">
            <v>451467</v>
          </cell>
          <cell r="C143" t="str">
            <v>Non CF</v>
          </cell>
          <cell r="D143" t="str">
            <v>C2639828</v>
          </cell>
          <cell r="E143">
            <v>320</v>
          </cell>
          <cell r="F143">
            <v>38201</v>
          </cell>
          <cell r="G143">
            <v>75</v>
          </cell>
          <cell r="H143">
            <v>24</v>
          </cell>
          <cell r="I143">
            <v>2</v>
          </cell>
          <cell r="J143">
            <v>1</v>
          </cell>
          <cell r="K143">
            <v>3</v>
          </cell>
          <cell r="M143" t="str">
            <v>I052</v>
          </cell>
          <cell r="O143" t="str">
            <v>E039</v>
          </cell>
          <cell r="P143" t="str">
            <v>G560</v>
          </cell>
          <cell r="AA143" t="str">
            <v>K3550</v>
          </cell>
          <cell r="AB143" t="str">
            <v>Z321</v>
          </cell>
          <cell r="AC143" t="str">
            <v>K6680</v>
          </cell>
          <cell r="AD143" t="str">
            <v>G218</v>
          </cell>
          <cell r="AM143" t="str">
            <v>5H600</v>
          </cell>
          <cell r="AN143" t="str">
            <v>5H6</v>
          </cell>
          <cell r="AO143">
            <v>38201</v>
          </cell>
          <cell r="AP143">
            <v>38204</v>
          </cell>
          <cell r="AQ143">
            <v>1</v>
          </cell>
          <cell r="AR143">
            <v>1</v>
          </cell>
          <cell r="AS143">
            <v>320</v>
          </cell>
          <cell r="AU143">
            <v>11</v>
          </cell>
          <cell r="AV143" t="str">
            <v>Elective</v>
          </cell>
          <cell r="AW143">
            <v>3</v>
          </cell>
          <cell r="AX143">
            <v>152059</v>
          </cell>
          <cell r="AY143">
            <v>38204</v>
          </cell>
          <cell r="AZ143" t="str">
            <v>N81063</v>
          </cell>
          <cell r="BA143" t="str">
            <v>E40</v>
          </cell>
          <cell r="BB143" t="str">
            <v>Other Cardiothoracic or Circulatory Procedures &gt;18</v>
          </cell>
          <cell r="BC143" t="str">
            <v>K668</v>
          </cell>
          <cell r="BD143">
            <v>3</v>
          </cell>
          <cell r="BE143">
            <v>3.5</v>
          </cell>
          <cell r="BF143" t="str">
            <v>PBC0110X</v>
          </cell>
          <cell r="BG143">
            <v>99</v>
          </cell>
          <cell r="BH143">
            <v>38204</v>
          </cell>
          <cell r="BI143">
            <v>1</v>
          </cell>
          <cell r="BJ143">
            <v>3</v>
          </cell>
        </row>
        <row r="144">
          <cell r="A144">
            <v>451558</v>
          </cell>
          <cell r="C144" t="str">
            <v>Non CF</v>
          </cell>
          <cell r="D144" t="str">
            <v>C3550443</v>
          </cell>
          <cell r="E144">
            <v>320</v>
          </cell>
          <cell r="F144">
            <v>38413</v>
          </cell>
          <cell r="G144">
            <v>41</v>
          </cell>
          <cell r="H144">
            <v>5</v>
          </cell>
          <cell r="I144">
            <v>2</v>
          </cell>
          <cell r="J144">
            <v>1</v>
          </cell>
          <cell r="K144">
            <v>0</v>
          </cell>
          <cell r="M144" t="str">
            <v>I471</v>
          </cell>
          <cell r="O144" t="str">
            <v>Z952</v>
          </cell>
          <cell r="P144" t="str">
            <v>Z959</v>
          </cell>
          <cell r="Q144" t="str">
            <v>K449</v>
          </cell>
          <cell r="R144" t="str">
            <v>K219</v>
          </cell>
          <cell r="S144" t="str">
            <v>J459</v>
          </cell>
          <cell r="AA144" t="str">
            <v>X5010</v>
          </cell>
          <cell r="AM144" t="str">
            <v>5H200</v>
          </cell>
          <cell r="AN144" t="str">
            <v>5F8</v>
          </cell>
          <cell r="AO144">
            <v>38413</v>
          </cell>
          <cell r="AP144">
            <v>38413</v>
          </cell>
          <cell r="AQ144">
            <v>1</v>
          </cell>
          <cell r="AR144">
            <v>1</v>
          </cell>
          <cell r="AS144">
            <v>320</v>
          </cell>
          <cell r="AU144">
            <v>13</v>
          </cell>
          <cell r="AV144" t="str">
            <v>Daycase</v>
          </cell>
          <cell r="AW144">
            <v>0</v>
          </cell>
          <cell r="AX144">
            <v>162333</v>
          </cell>
          <cell r="AY144">
            <v>38413</v>
          </cell>
          <cell r="AZ144" t="str">
            <v>N85633</v>
          </cell>
          <cell r="BA144" t="str">
            <v>E30</v>
          </cell>
          <cell r="BB144" t="str">
            <v>Arrhythmia or Conduction Disorders &lt;70 w/o cc</v>
          </cell>
          <cell r="BD144">
            <v>0</v>
          </cell>
          <cell r="BE144">
            <v>3.5</v>
          </cell>
          <cell r="BF144" t="str">
            <v>PBC0110X</v>
          </cell>
          <cell r="BG144">
            <v>99</v>
          </cell>
          <cell r="BH144">
            <v>38413</v>
          </cell>
          <cell r="BI144">
            <v>1</v>
          </cell>
          <cell r="BJ144">
            <v>0</v>
          </cell>
        </row>
        <row r="145">
          <cell r="A145">
            <v>451561</v>
          </cell>
          <cell r="C145" t="str">
            <v>Non CF</v>
          </cell>
          <cell r="D145" t="str">
            <v>C3495711</v>
          </cell>
          <cell r="E145">
            <v>320</v>
          </cell>
          <cell r="F145">
            <v>38279</v>
          </cell>
          <cell r="G145">
            <v>71</v>
          </cell>
          <cell r="H145">
            <v>6</v>
          </cell>
          <cell r="I145">
            <v>2</v>
          </cell>
          <cell r="J145">
            <v>1</v>
          </cell>
          <cell r="K145">
            <v>14</v>
          </cell>
          <cell r="M145" t="str">
            <v>T821</v>
          </cell>
          <cell r="O145" t="str">
            <v>E780</v>
          </cell>
          <cell r="P145" t="str">
            <v>Z966</v>
          </cell>
          <cell r="Q145" t="str">
            <v>Z952</v>
          </cell>
          <cell r="R145" t="str">
            <v>Z880</v>
          </cell>
          <cell r="AA145" t="str">
            <v>K6040</v>
          </cell>
          <cell r="AB145" t="str">
            <v>K609</v>
          </cell>
          <cell r="AC145" t="str">
            <v>K6010</v>
          </cell>
          <cell r="AD145" t="str">
            <v>K608</v>
          </cell>
          <cell r="AM145" t="str">
            <v>6B400</v>
          </cell>
          <cell r="AN145" t="str">
            <v>6B4</v>
          </cell>
          <cell r="AO145">
            <v>38279</v>
          </cell>
          <cell r="AP145">
            <v>38293</v>
          </cell>
          <cell r="AQ145">
            <v>1</v>
          </cell>
          <cell r="AR145">
            <v>1</v>
          </cell>
          <cell r="AS145">
            <v>320</v>
          </cell>
          <cell r="AU145">
            <v>81</v>
          </cell>
          <cell r="AV145" t="str">
            <v>Non Elective</v>
          </cell>
          <cell r="AW145">
            <v>14</v>
          </cell>
          <cell r="AX145">
            <v>156349</v>
          </cell>
          <cell r="AY145">
            <v>38293</v>
          </cell>
          <cell r="AZ145" t="str">
            <v>W91010</v>
          </cell>
          <cell r="BA145" t="str">
            <v>E09</v>
          </cell>
          <cell r="BB145" t="str">
            <v>Cardiac Pacemaker Replacement/Revision</v>
          </cell>
          <cell r="BC145" t="str">
            <v>K604</v>
          </cell>
          <cell r="BD145">
            <v>14</v>
          </cell>
          <cell r="BE145">
            <v>3.5</v>
          </cell>
          <cell r="BF145" t="str">
            <v>PBC0120X</v>
          </cell>
          <cell r="BG145">
            <v>99</v>
          </cell>
          <cell r="BH145">
            <v>38293</v>
          </cell>
          <cell r="BI145">
            <v>1</v>
          </cell>
          <cell r="BJ145">
            <v>14</v>
          </cell>
        </row>
        <row r="146">
          <cell r="A146">
            <v>451854</v>
          </cell>
          <cell r="C146" t="str">
            <v>Non CF</v>
          </cell>
          <cell r="D146" t="str">
            <v>C2692445</v>
          </cell>
          <cell r="E146">
            <v>170</v>
          </cell>
          <cell r="F146">
            <v>38230</v>
          </cell>
          <cell r="G146">
            <v>41</v>
          </cell>
          <cell r="H146">
            <v>27</v>
          </cell>
          <cell r="I146">
            <v>2</v>
          </cell>
          <cell r="J146">
            <v>1</v>
          </cell>
          <cell r="K146">
            <v>7</v>
          </cell>
          <cell r="M146" t="str">
            <v>T820</v>
          </cell>
          <cell r="O146" t="str">
            <v>T810</v>
          </cell>
          <cell r="P146" t="str">
            <v>J958</v>
          </cell>
          <cell r="Q146" t="str">
            <v>N990</v>
          </cell>
          <cell r="R146" t="str">
            <v>I312</v>
          </cell>
          <cell r="S146" t="str">
            <v>I442</v>
          </cell>
          <cell r="T146" t="str">
            <v>J90X</v>
          </cell>
          <cell r="U146" t="str">
            <v>I971</v>
          </cell>
          <cell r="V146" t="str">
            <v>Z877</v>
          </cell>
          <cell r="AA146" t="str">
            <v>K2630</v>
          </cell>
          <cell r="AB146" t="str">
            <v>K388</v>
          </cell>
          <cell r="AC146" t="str">
            <v>T0340</v>
          </cell>
          <cell r="AD146" t="str">
            <v>K608</v>
          </cell>
          <cell r="AE146" t="str">
            <v>E4840</v>
          </cell>
          <cell r="AF146" t="str">
            <v>E4990</v>
          </cell>
          <cell r="AG146" t="str">
            <v>E4230</v>
          </cell>
          <cell r="AH146" t="str">
            <v>K6010</v>
          </cell>
          <cell r="AM146" t="str">
            <v>5HC00</v>
          </cell>
          <cell r="AN146" t="str">
            <v>5HC</v>
          </cell>
          <cell r="AO146">
            <v>38208</v>
          </cell>
          <cell r="AP146">
            <v>38289</v>
          </cell>
          <cell r="AQ146">
            <v>2</v>
          </cell>
          <cell r="AR146">
            <v>1</v>
          </cell>
          <cell r="AS146">
            <v>170</v>
          </cell>
          <cell r="AU146">
            <v>24</v>
          </cell>
          <cell r="AV146" t="str">
            <v>Non Elective</v>
          </cell>
          <cell r="AW146">
            <v>81</v>
          </cell>
          <cell r="AX146">
            <v>153304</v>
          </cell>
          <cell r="AY146">
            <v>38265</v>
          </cell>
          <cell r="AZ146" t="str">
            <v>N82062</v>
          </cell>
          <cell r="BA146" t="str">
            <v>E03</v>
          </cell>
          <cell r="BB146" t="str">
            <v>Cardiac Valve Procedures</v>
          </cell>
          <cell r="BC146" t="str">
            <v>K263</v>
          </cell>
          <cell r="BD146">
            <v>53</v>
          </cell>
          <cell r="BE146">
            <v>3.5</v>
          </cell>
          <cell r="BF146" t="str">
            <v>PBC0120X</v>
          </cell>
          <cell r="BG146">
            <v>99</v>
          </cell>
          <cell r="BH146">
            <v>38289</v>
          </cell>
          <cell r="BI146">
            <v>3</v>
          </cell>
          <cell r="BJ146">
            <v>53</v>
          </cell>
        </row>
        <row r="147">
          <cell r="A147">
            <v>451922</v>
          </cell>
          <cell r="C147" t="str">
            <v>Non CF</v>
          </cell>
          <cell r="D147" t="str">
            <v>C2639828</v>
          </cell>
          <cell r="E147">
            <v>320</v>
          </cell>
          <cell r="F147">
            <v>38194</v>
          </cell>
          <cell r="G147">
            <v>53</v>
          </cell>
          <cell r="H147">
            <v>24</v>
          </cell>
          <cell r="I147">
            <v>2</v>
          </cell>
          <cell r="J147">
            <v>1</v>
          </cell>
          <cell r="K147">
            <v>2</v>
          </cell>
          <cell r="M147" t="str">
            <v>I050</v>
          </cell>
          <cell r="O147" t="str">
            <v>Z880</v>
          </cell>
          <cell r="P147" t="str">
            <v>Z881</v>
          </cell>
          <cell r="AA147" t="str">
            <v>K6680</v>
          </cell>
          <cell r="AB147" t="str">
            <v>K3550</v>
          </cell>
          <cell r="AM147" t="str">
            <v>5J400</v>
          </cell>
          <cell r="AN147" t="str">
            <v>5J4</v>
          </cell>
          <cell r="AO147">
            <v>38194</v>
          </cell>
          <cell r="AP147">
            <v>38196</v>
          </cell>
          <cell r="AQ147">
            <v>1</v>
          </cell>
          <cell r="AR147">
            <v>1</v>
          </cell>
          <cell r="AS147">
            <v>320</v>
          </cell>
          <cell r="AU147">
            <v>11</v>
          </cell>
          <cell r="AV147" t="str">
            <v>Elective</v>
          </cell>
          <cell r="AW147">
            <v>2</v>
          </cell>
          <cell r="AX147">
            <v>152569</v>
          </cell>
          <cell r="AY147">
            <v>38196</v>
          </cell>
          <cell r="AZ147" t="str">
            <v>N83621</v>
          </cell>
          <cell r="BA147" t="str">
            <v>E40</v>
          </cell>
          <cell r="BB147" t="str">
            <v>Other Cardiothoracic or Circulatory Procedures &gt;18</v>
          </cell>
          <cell r="BC147" t="str">
            <v>K668</v>
          </cell>
          <cell r="BD147">
            <v>2</v>
          </cell>
          <cell r="BE147">
            <v>3.5</v>
          </cell>
          <cell r="BF147" t="str">
            <v>PBC0110X</v>
          </cell>
          <cell r="BG147">
            <v>99</v>
          </cell>
          <cell r="BH147">
            <v>38196</v>
          </cell>
          <cell r="BI147">
            <v>1</v>
          </cell>
          <cell r="BJ147">
            <v>2</v>
          </cell>
        </row>
        <row r="148">
          <cell r="A148">
            <v>451947</v>
          </cell>
          <cell r="C148" t="str">
            <v>Non CF</v>
          </cell>
          <cell r="D148" t="str">
            <v>C2806325</v>
          </cell>
          <cell r="E148">
            <v>320</v>
          </cell>
          <cell r="F148">
            <v>38147</v>
          </cell>
          <cell r="G148">
            <v>69</v>
          </cell>
          <cell r="H148">
            <v>3</v>
          </cell>
          <cell r="I148">
            <v>1</v>
          </cell>
          <cell r="J148">
            <v>1</v>
          </cell>
          <cell r="K148">
            <v>0</v>
          </cell>
          <cell r="M148" t="str">
            <v>I209</v>
          </cell>
          <cell r="O148" t="str">
            <v>Z530</v>
          </cell>
          <cell r="P148" t="str">
            <v>E780</v>
          </cell>
          <cell r="Q148" t="str">
            <v>Z880</v>
          </cell>
          <cell r="R148" t="str">
            <v>Z951</v>
          </cell>
          <cell r="S148" t="str">
            <v>Z824</v>
          </cell>
          <cell r="AM148" t="str">
            <v>5G900</v>
          </cell>
          <cell r="AN148" t="str">
            <v>5G9</v>
          </cell>
          <cell r="AO148">
            <v>38147</v>
          </cell>
          <cell r="AP148">
            <v>38147</v>
          </cell>
          <cell r="AQ148">
            <v>1</v>
          </cell>
          <cell r="AR148">
            <v>1</v>
          </cell>
          <cell r="AS148">
            <v>320</v>
          </cell>
          <cell r="AU148">
            <v>13</v>
          </cell>
          <cell r="AV148" t="str">
            <v>Daycase</v>
          </cell>
          <cell r="AW148">
            <v>0</v>
          </cell>
          <cell r="AX148">
            <v>149250</v>
          </cell>
          <cell r="AY148">
            <v>38147</v>
          </cell>
          <cell r="AZ148" t="str">
            <v>N82097</v>
          </cell>
          <cell r="BA148" t="str">
            <v>S22</v>
          </cell>
          <cell r="BB148" t="str">
            <v>Planned Procedures Not Carried Out</v>
          </cell>
          <cell r="BD148">
            <v>0</v>
          </cell>
          <cell r="BE148">
            <v>3.5</v>
          </cell>
          <cell r="BF148" t="str">
            <v>PBC0110A</v>
          </cell>
          <cell r="BG148">
            <v>99</v>
          </cell>
          <cell r="BH148">
            <v>38147</v>
          </cell>
          <cell r="BI148">
            <v>1</v>
          </cell>
          <cell r="BJ148">
            <v>0</v>
          </cell>
        </row>
        <row r="149">
          <cell r="A149">
            <v>451947</v>
          </cell>
          <cell r="C149" t="str">
            <v>Non CF</v>
          </cell>
          <cell r="D149" t="str">
            <v>C2806325</v>
          </cell>
          <cell r="E149">
            <v>320</v>
          </cell>
          <cell r="F149">
            <v>38175</v>
          </cell>
          <cell r="G149">
            <v>69</v>
          </cell>
          <cell r="H149">
            <v>3</v>
          </cell>
          <cell r="I149">
            <v>1</v>
          </cell>
          <cell r="J149">
            <v>1</v>
          </cell>
          <cell r="K149">
            <v>0</v>
          </cell>
          <cell r="M149" t="str">
            <v>I209</v>
          </cell>
          <cell r="O149" t="str">
            <v>E780</v>
          </cell>
          <cell r="P149" t="str">
            <v>Z880</v>
          </cell>
          <cell r="Q149" t="str">
            <v>Z951</v>
          </cell>
          <cell r="R149" t="str">
            <v>Z824</v>
          </cell>
          <cell r="AA149" t="str">
            <v>A8180</v>
          </cell>
          <cell r="AB149" t="str">
            <v>Z923</v>
          </cell>
          <cell r="AC149" t="str">
            <v>Z943</v>
          </cell>
          <cell r="AM149" t="str">
            <v>5G900</v>
          </cell>
          <cell r="AN149" t="str">
            <v>5G9</v>
          </cell>
          <cell r="AO149">
            <v>38175</v>
          </cell>
          <cell r="AP149">
            <v>38175</v>
          </cell>
          <cell r="AQ149">
            <v>1</v>
          </cell>
          <cell r="AR149">
            <v>1</v>
          </cell>
          <cell r="AS149">
            <v>328</v>
          </cell>
          <cell r="AU149">
            <v>12</v>
          </cell>
          <cell r="AV149" t="str">
            <v>Daycase</v>
          </cell>
          <cell r="AW149">
            <v>0</v>
          </cell>
          <cell r="AX149">
            <v>151450</v>
          </cell>
          <cell r="AY149">
            <v>38175</v>
          </cell>
          <cell r="AZ149" t="str">
            <v>N82097</v>
          </cell>
          <cell r="BA149" t="str">
            <v>A07</v>
          </cell>
          <cell r="BB149" t="str">
            <v>Intermediate Pain Procedures</v>
          </cell>
          <cell r="BC149" t="str">
            <v>A818</v>
          </cell>
          <cell r="BD149">
            <v>0</v>
          </cell>
          <cell r="BE149">
            <v>3.5</v>
          </cell>
          <cell r="BF149" t="str">
            <v>PBC0110A</v>
          </cell>
          <cell r="BG149">
            <v>99</v>
          </cell>
          <cell r="BH149">
            <v>38175</v>
          </cell>
          <cell r="BI149">
            <v>1</v>
          </cell>
          <cell r="BJ149">
            <v>0</v>
          </cell>
        </row>
        <row r="150">
          <cell r="A150">
            <v>451947</v>
          </cell>
          <cell r="C150" t="str">
            <v>Non CF</v>
          </cell>
          <cell r="D150" t="str">
            <v>C2806325</v>
          </cell>
          <cell r="E150">
            <v>320</v>
          </cell>
          <cell r="F150">
            <v>38330</v>
          </cell>
          <cell r="G150">
            <v>69</v>
          </cell>
          <cell r="H150">
            <v>3</v>
          </cell>
          <cell r="I150">
            <v>1</v>
          </cell>
          <cell r="J150">
            <v>1</v>
          </cell>
          <cell r="K150">
            <v>0</v>
          </cell>
          <cell r="M150" t="str">
            <v>I209</v>
          </cell>
          <cell r="O150" t="str">
            <v>E780</v>
          </cell>
          <cell r="P150" t="str">
            <v>Z880</v>
          </cell>
          <cell r="Q150" t="str">
            <v>Z951</v>
          </cell>
          <cell r="R150" t="str">
            <v>Z824</v>
          </cell>
          <cell r="AA150" t="str">
            <v>A8180</v>
          </cell>
          <cell r="AB150" t="str">
            <v>Z923</v>
          </cell>
          <cell r="AC150" t="str">
            <v>Z943</v>
          </cell>
          <cell r="AM150" t="str">
            <v>5G900</v>
          </cell>
          <cell r="AN150" t="str">
            <v>5G9</v>
          </cell>
          <cell r="AO150">
            <v>38330</v>
          </cell>
          <cell r="AP150">
            <v>38330</v>
          </cell>
          <cell r="AQ150">
            <v>1</v>
          </cell>
          <cell r="AR150">
            <v>1</v>
          </cell>
          <cell r="AS150">
            <v>328</v>
          </cell>
          <cell r="AU150">
            <v>12</v>
          </cell>
          <cell r="AV150" t="str">
            <v>Daycase</v>
          </cell>
          <cell r="AW150">
            <v>0</v>
          </cell>
          <cell r="AX150">
            <v>157412</v>
          </cell>
          <cell r="AY150">
            <v>38330</v>
          </cell>
          <cell r="AZ150" t="str">
            <v>N82097</v>
          </cell>
          <cell r="BA150" t="str">
            <v>A07</v>
          </cell>
          <cell r="BB150" t="str">
            <v>Intermediate Pain Procedures</v>
          </cell>
          <cell r="BC150" t="str">
            <v>A818</v>
          </cell>
          <cell r="BD150">
            <v>0</v>
          </cell>
          <cell r="BE150">
            <v>3.5</v>
          </cell>
          <cell r="BF150" t="str">
            <v>PBC0110A</v>
          </cell>
          <cell r="BG150">
            <v>99</v>
          </cell>
          <cell r="BH150">
            <v>38330</v>
          </cell>
          <cell r="BI150">
            <v>1</v>
          </cell>
          <cell r="BJ150">
            <v>0</v>
          </cell>
        </row>
        <row r="151">
          <cell r="A151">
            <v>451947</v>
          </cell>
          <cell r="C151" t="str">
            <v>Non CF</v>
          </cell>
          <cell r="D151" t="str">
            <v>C2806325</v>
          </cell>
          <cell r="E151">
            <v>320</v>
          </cell>
          <cell r="F151">
            <v>38386</v>
          </cell>
          <cell r="G151">
            <v>70</v>
          </cell>
          <cell r="H151">
            <v>3</v>
          </cell>
          <cell r="I151">
            <v>1</v>
          </cell>
          <cell r="J151">
            <v>1</v>
          </cell>
          <cell r="K151">
            <v>0</v>
          </cell>
          <cell r="M151" t="str">
            <v>I209</v>
          </cell>
          <cell r="O151" t="str">
            <v>E780</v>
          </cell>
          <cell r="P151" t="str">
            <v>Z880</v>
          </cell>
          <cell r="Q151" t="str">
            <v>Z951</v>
          </cell>
          <cell r="R151" t="str">
            <v>Z824</v>
          </cell>
          <cell r="AA151" t="str">
            <v>A8180</v>
          </cell>
          <cell r="AB151" t="str">
            <v>Z923</v>
          </cell>
          <cell r="AC151" t="str">
            <v>Z943</v>
          </cell>
          <cell r="AM151" t="str">
            <v>5G900</v>
          </cell>
          <cell r="AN151" t="str">
            <v>5G9</v>
          </cell>
          <cell r="AO151">
            <v>38386</v>
          </cell>
          <cell r="AP151">
            <v>38386</v>
          </cell>
          <cell r="AQ151">
            <v>1</v>
          </cell>
          <cell r="AR151">
            <v>1</v>
          </cell>
          <cell r="AS151">
            <v>328</v>
          </cell>
          <cell r="AU151">
            <v>12</v>
          </cell>
          <cell r="AV151" t="str">
            <v>Daycase</v>
          </cell>
          <cell r="AW151">
            <v>0</v>
          </cell>
          <cell r="AX151">
            <v>159820</v>
          </cell>
          <cell r="AY151">
            <v>38386</v>
          </cell>
          <cell r="AZ151" t="str">
            <v>N82097</v>
          </cell>
          <cell r="BA151" t="str">
            <v>A07</v>
          </cell>
          <cell r="BB151" t="str">
            <v>Intermediate Pain Procedures</v>
          </cell>
          <cell r="BC151" t="str">
            <v>A818</v>
          </cell>
          <cell r="BD151">
            <v>0</v>
          </cell>
          <cell r="BE151">
            <v>3.5</v>
          </cell>
          <cell r="BF151" t="str">
            <v>PBC0110A</v>
          </cell>
          <cell r="BG151">
            <v>99</v>
          </cell>
          <cell r="BH151">
            <v>38386</v>
          </cell>
          <cell r="BI151">
            <v>1</v>
          </cell>
          <cell r="BJ151">
            <v>0</v>
          </cell>
        </row>
        <row r="152">
          <cell r="A152">
            <v>451947</v>
          </cell>
          <cell r="C152" t="str">
            <v>Non CF</v>
          </cell>
          <cell r="D152" t="str">
            <v>C2806325</v>
          </cell>
          <cell r="E152">
            <v>320</v>
          </cell>
          <cell r="F152">
            <v>38113</v>
          </cell>
          <cell r="G152">
            <v>69</v>
          </cell>
          <cell r="H152">
            <v>3</v>
          </cell>
          <cell r="I152">
            <v>1</v>
          </cell>
          <cell r="J152">
            <v>1</v>
          </cell>
          <cell r="K152">
            <v>0</v>
          </cell>
          <cell r="M152" t="str">
            <v>I209</v>
          </cell>
          <cell r="O152" t="str">
            <v>I48X</v>
          </cell>
          <cell r="P152" t="str">
            <v>E780</v>
          </cell>
          <cell r="Q152" t="str">
            <v>Z880</v>
          </cell>
          <cell r="R152" t="str">
            <v>Z951</v>
          </cell>
          <cell r="S152" t="str">
            <v>Z824</v>
          </cell>
          <cell r="AA152" t="str">
            <v>A8180</v>
          </cell>
          <cell r="AB152" t="str">
            <v>Z923</v>
          </cell>
          <cell r="AC152" t="str">
            <v>Z943</v>
          </cell>
          <cell r="AM152" t="str">
            <v>5G900</v>
          </cell>
          <cell r="AN152" t="str">
            <v>5G9</v>
          </cell>
          <cell r="AO152">
            <v>38113</v>
          </cell>
          <cell r="AP152">
            <v>38113</v>
          </cell>
          <cell r="AQ152">
            <v>1</v>
          </cell>
          <cell r="AR152">
            <v>1</v>
          </cell>
          <cell r="AS152">
            <v>328</v>
          </cell>
          <cell r="AU152">
            <v>13</v>
          </cell>
          <cell r="AV152" t="str">
            <v>Daycase</v>
          </cell>
          <cell r="AW152">
            <v>0</v>
          </cell>
          <cell r="AX152">
            <v>147537</v>
          </cell>
          <cell r="AY152">
            <v>38113</v>
          </cell>
          <cell r="AZ152" t="str">
            <v>N82097</v>
          </cell>
          <cell r="BA152" t="str">
            <v>A07</v>
          </cell>
          <cell r="BB152" t="str">
            <v>Intermediate Pain Procedures</v>
          </cell>
          <cell r="BC152" t="str">
            <v>A818</v>
          </cell>
          <cell r="BD152">
            <v>0</v>
          </cell>
          <cell r="BE152">
            <v>3.5</v>
          </cell>
          <cell r="BF152" t="str">
            <v>PBC0110A</v>
          </cell>
          <cell r="BG152">
            <v>99</v>
          </cell>
          <cell r="BH152">
            <v>38113</v>
          </cell>
          <cell r="BI152">
            <v>1</v>
          </cell>
          <cell r="BJ152">
            <v>0</v>
          </cell>
        </row>
        <row r="153">
          <cell r="A153">
            <v>451947</v>
          </cell>
          <cell r="C153" t="str">
            <v>Non CF</v>
          </cell>
          <cell r="D153" t="str">
            <v>C2806325</v>
          </cell>
          <cell r="E153">
            <v>320</v>
          </cell>
          <cell r="F153">
            <v>38203</v>
          </cell>
          <cell r="G153">
            <v>69</v>
          </cell>
          <cell r="H153">
            <v>3</v>
          </cell>
          <cell r="I153">
            <v>1</v>
          </cell>
          <cell r="J153">
            <v>1</v>
          </cell>
          <cell r="K153">
            <v>0</v>
          </cell>
          <cell r="M153" t="str">
            <v>I209</v>
          </cell>
          <cell r="O153" t="str">
            <v>E780</v>
          </cell>
          <cell r="P153" t="str">
            <v>Z880</v>
          </cell>
          <cell r="Q153" t="str">
            <v>Z951</v>
          </cell>
          <cell r="R153" t="str">
            <v>Z824</v>
          </cell>
          <cell r="AA153" t="str">
            <v>A8180</v>
          </cell>
          <cell r="AB153" t="str">
            <v>Z923</v>
          </cell>
          <cell r="AC153" t="str">
            <v>Z943</v>
          </cell>
          <cell r="AM153" t="str">
            <v>5G900</v>
          </cell>
          <cell r="AN153" t="str">
            <v>5G9</v>
          </cell>
          <cell r="AO153">
            <v>38203</v>
          </cell>
          <cell r="AP153">
            <v>38203</v>
          </cell>
          <cell r="AQ153">
            <v>1</v>
          </cell>
          <cell r="AR153">
            <v>1</v>
          </cell>
          <cell r="AS153">
            <v>328</v>
          </cell>
          <cell r="AU153">
            <v>13</v>
          </cell>
          <cell r="AV153" t="str">
            <v>Daycase</v>
          </cell>
          <cell r="AW153">
            <v>0</v>
          </cell>
          <cell r="AX153">
            <v>152992</v>
          </cell>
          <cell r="AY153">
            <v>38203</v>
          </cell>
          <cell r="AZ153" t="str">
            <v>N82097</v>
          </cell>
          <cell r="BA153" t="str">
            <v>A07</v>
          </cell>
          <cell r="BB153" t="str">
            <v>Intermediate Pain Procedures</v>
          </cell>
          <cell r="BC153" t="str">
            <v>A818</v>
          </cell>
          <cell r="BD153">
            <v>0</v>
          </cell>
          <cell r="BE153">
            <v>3.5</v>
          </cell>
          <cell r="BF153" t="str">
            <v>PBC0110A</v>
          </cell>
          <cell r="BG153">
            <v>99</v>
          </cell>
          <cell r="BH153">
            <v>38203</v>
          </cell>
          <cell r="BI153">
            <v>1</v>
          </cell>
          <cell r="BJ153">
            <v>0</v>
          </cell>
        </row>
        <row r="154">
          <cell r="A154">
            <v>451947</v>
          </cell>
          <cell r="C154" t="str">
            <v>Non CF</v>
          </cell>
          <cell r="D154" t="str">
            <v>C2806325</v>
          </cell>
          <cell r="E154">
            <v>320</v>
          </cell>
          <cell r="F154">
            <v>38232</v>
          </cell>
          <cell r="G154">
            <v>69</v>
          </cell>
          <cell r="H154">
            <v>3</v>
          </cell>
          <cell r="I154">
            <v>1</v>
          </cell>
          <cell r="J154">
            <v>1</v>
          </cell>
          <cell r="K154">
            <v>0</v>
          </cell>
          <cell r="M154" t="str">
            <v>I209</v>
          </cell>
          <cell r="O154" t="str">
            <v>E780</v>
          </cell>
          <cell r="P154" t="str">
            <v>Z880</v>
          </cell>
          <cell r="Q154" t="str">
            <v>Z951</v>
          </cell>
          <cell r="R154" t="str">
            <v>Z824</v>
          </cell>
          <cell r="AA154" t="str">
            <v>A8180</v>
          </cell>
          <cell r="AB154" t="str">
            <v>Z923</v>
          </cell>
          <cell r="AC154" t="str">
            <v>Z943</v>
          </cell>
          <cell r="AM154" t="str">
            <v>5G900</v>
          </cell>
          <cell r="AN154" t="str">
            <v>5G9</v>
          </cell>
          <cell r="AO154">
            <v>38232</v>
          </cell>
          <cell r="AP154">
            <v>38232</v>
          </cell>
          <cell r="AQ154">
            <v>1</v>
          </cell>
          <cell r="AR154">
            <v>1</v>
          </cell>
          <cell r="AS154">
            <v>328</v>
          </cell>
          <cell r="AU154">
            <v>13</v>
          </cell>
          <cell r="AV154" t="str">
            <v>Daycase</v>
          </cell>
          <cell r="AW154">
            <v>0</v>
          </cell>
          <cell r="AX154">
            <v>154111</v>
          </cell>
          <cell r="AY154">
            <v>38232</v>
          </cell>
          <cell r="AZ154" t="str">
            <v>N82097</v>
          </cell>
          <cell r="BA154" t="str">
            <v>A07</v>
          </cell>
          <cell r="BB154" t="str">
            <v>Intermediate Pain Procedures</v>
          </cell>
          <cell r="BC154" t="str">
            <v>A818</v>
          </cell>
          <cell r="BD154">
            <v>0</v>
          </cell>
          <cell r="BE154">
            <v>3.5</v>
          </cell>
          <cell r="BF154" t="str">
            <v>PBC0110A</v>
          </cell>
          <cell r="BG154">
            <v>99</v>
          </cell>
          <cell r="BH154">
            <v>38232</v>
          </cell>
          <cell r="BI154">
            <v>1</v>
          </cell>
          <cell r="BJ154">
            <v>0</v>
          </cell>
        </row>
        <row r="155">
          <cell r="A155">
            <v>451947</v>
          </cell>
          <cell r="C155" t="str">
            <v>Non CF</v>
          </cell>
          <cell r="D155" t="str">
            <v>C2806325</v>
          </cell>
          <cell r="E155">
            <v>320</v>
          </cell>
          <cell r="F155">
            <v>38267</v>
          </cell>
          <cell r="G155">
            <v>69</v>
          </cell>
          <cell r="H155">
            <v>3</v>
          </cell>
          <cell r="I155">
            <v>1</v>
          </cell>
          <cell r="J155">
            <v>1</v>
          </cell>
          <cell r="K155">
            <v>0</v>
          </cell>
          <cell r="M155" t="str">
            <v>I209</v>
          </cell>
          <cell r="O155" t="str">
            <v>E780</v>
          </cell>
          <cell r="P155" t="str">
            <v>Z880</v>
          </cell>
          <cell r="Q155" t="str">
            <v>Z951</v>
          </cell>
          <cell r="R155" t="str">
            <v>Z824</v>
          </cell>
          <cell r="AA155" t="str">
            <v>A8180</v>
          </cell>
          <cell r="AB155" t="str">
            <v>Z923</v>
          </cell>
          <cell r="AC155" t="str">
            <v>Z943</v>
          </cell>
          <cell r="AM155" t="str">
            <v>5G900</v>
          </cell>
          <cell r="AN155" t="str">
            <v>5G9</v>
          </cell>
          <cell r="AO155">
            <v>38267</v>
          </cell>
          <cell r="AP155">
            <v>38267</v>
          </cell>
          <cell r="AQ155">
            <v>1</v>
          </cell>
          <cell r="AR155">
            <v>1</v>
          </cell>
          <cell r="AS155">
            <v>328</v>
          </cell>
          <cell r="AU155">
            <v>13</v>
          </cell>
          <cell r="AV155" t="str">
            <v>Daycase</v>
          </cell>
          <cell r="AW155">
            <v>0</v>
          </cell>
          <cell r="AX155">
            <v>155780</v>
          </cell>
          <cell r="AY155">
            <v>38267</v>
          </cell>
          <cell r="AZ155" t="str">
            <v>N82097</v>
          </cell>
          <cell r="BA155" t="str">
            <v>A07</v>
          </cell>
          <cell r="BB155" t="str">
            <v>Intermediate Pain Procedures</v>
          </cell>
          <cell r="BC155" t="str">
            <v>A818</v>
          </cell>
          <cell r="BD155">
            <v>0</v>
          </cell>
          <cell r="BE155">
            <v>3.5</v>
          </cell>
          <cell r="BF155" t="str">
            <v>PBC0110A</v>
          </cell>
          <cell r="BG155">
            <v>99</v>
          </cell>
          <cell r="BH155">
            <v>38267</v>
          </cell>
          <cell r="BI155">
            <v>1</v>
          </cell>
          <cell r="BJ155">
            <v>0</v>
          </cell>
        </row>
        <row r="156">
          <cell r="A156">
            <v>451947</v>
          </cell>
          <cell r="C156" t="str">
            <v>Non CF</v>
          </cell>
          <cell r="D156" t="str">
            <v>C2806325</v>
          </cell>
          <cell r="E156">
            <v>320</v>
          </cell>
          <cell r="F156">
            <v>38302</v>
          </cell>
          <cell r="G156">
            <v>69</v>
          </cell>
          <cell r="H156">
            <v>3</v>
          </cell>
          <cell r="I156">
            <v>1</v>
          </cell>
          <cell r="J156">
            <v>1</v>
          </cell>
          <cell r="K156">
            <v>0</v>
          </cell>
          <cell r="M156" t="str">
            <v>I209</v>
          </cell>
          <cell r="O156" t="str">
            <v>E780</v>
          </cell>
          <cell r="P156" t="str">
            <v>Z880</v>
          </cell>
          <cell r="Q156" t="str">
            <v>Z951</v>
          </cell>
          <cell r="R156" t="str">
            <v>Z824</v>
          </cell>
          <cell r="AA156" t="str">
            <v>A8180</v>
          </cell>
          <cell r="AB156" t="str">
            <v>Z923</v>
          </cell>
          <cell r="AC156" t="str">
            <v>Z943</v>
          </cell>
          <cell r="AM156" t="str">
            <v>5G900</v>
          </cell>
          <cell r="AN156" t="str">
            <v>5G9</v>
          </cell>
          <cell r="AO156">
            <v>38302</v>
          </cell>
          <cell r="AP156">
            <v>38302</v>
          </cell>
          <cell r="AQ156">
            <v>1</v>
          </cell>
          <cell r="AR156">
            <v>1</v>
          </cell>
          <cell r="AS156">
            <v>328</v>
          </cell>
          <cell r="AU156">
            <v>13</v>
          </cell>
          <cell r="AV156" t="str">
            <v>Daycase</v>
          </cell>
          <cell r="AW156">
            <v>0</v>
          </cell>
          <cell r="AX156">
            <v>155866</v>
          </cell>
          <cell r="AY156">
            <v>38302</v>
          </cell>
          <cell r="AZ156" t="str">
            <v>N82097</v>
          </cell>
          <cell r="BA156" t="str">
            <v>A07</v>
          </cell>
          <cell r="BB156" t="str">
            <v>Intermediate Pain Procedures</v>
          </cell>
          <cell r="BC156" t="str">
            <v>A818</v>
          </cell>
          <cell r="BD156">
            <v>0</v>
          </cell>
          <cell r="BE156">
            <v>3.5</v>
          </cell>
          <cell r="BF156" t="str">
            <v>PBC0110A</v>
          </cell>
          <cell r="BG156">
            <v>99</v>
          </cell>
          <cell r="BH156">
            <v>38302</v>
          </cell>
          <cell r="BI156">
            <v>1</v>
          </cell>
          <cell r="BJ156">
            <v>0</v>
          </cell>
        </row>
        <row r="157">
          <cell r="A157">
            <v>451947</v>
          </cell>
          <cell r="C157" t="str">
            <v>Non CF</v>
          </cell>
          <cell r="D157" t="str">
            <v>C2806325</v>
          </cell>
          <cell r="E157">
            <v>320</v>
          </cell>
          <cell r="F157">
            <v>38358</v>
          </cell>
          <cell r="G157">
            <v>70</v>
          </cell>
          <cell r="H157">
            <v>3</v>
          </cell>
          <cell r="I157">
            <v>1</v>
          </cell>
          <cell r="J157">
            <v>1</v>
          </cell>
          <cell r="K157">
            <v>0</v>
          </cell>
          <cell r="M157" t="str">
            <v>I209</v>
          </cell>
          <cell r="O157" t="str">
            <v>E780</v>
          </cell>
          <cell r="P157" t="str">
            <v>Z880</v>
          </cell>
          <cell r="Q157" t="str">
            <v>Z951</v>
          </cell>
          <cell r="R157" t="str">
            <v>Z824</v>
          </cell>
          <cell r="AA157" t="str">
            <v>A8180</v>
          </cell>
          <cell r="AB157" t="str">
            <v>Z923</v>
          </cell>
          <cell r="AC157" t="str">
            <v>Z943</v>
          </cell>
          <cell r="AM157" t="str">
            <v>5G900</v>
          </cell>
          <cell r="AN157" t="str">
            <v>5G9</v>
          </cell>
          <cell r="AO157">
            <v>38358</v>
          </cell>
          <cell r="AP157">
            <v>38358</v>
          </cell>
          <cell r="AQ157">
            <v>1</v>
          </cell>
          <cell r="AR157">
            <v>1</v>
          </cell>
          <cell r="AS157">
            <v>328</v>
          </cell>
          <cell r="AU157">
            <v>13</v>
          </cell>
          <cell r="AV157" t="str">
            <v>Daycase</v>
          </cell>
          <cell r="AW157">
            <v>0</v>
          </cell>
          <cell r="AX157">
            <v>158872</v>
          </cell>
          <cell r="AY157">
            <v>38358</v>
          </cell>
          <cell r="AZ157" t="str">
            <v>N82097</v>
          </cell>
          <cell r="BA157" t="str">
            <v>A07</v>
          </cell>
          <cell r="BB157" t="str">
            <v>Intermediate Pain Procedures</v>
          </cell>
          <cell r="BC157" t="str">
            <v>A818</v>
          </cell>
          <cell r="BD157">
            <v>0</v>
          </cell>
          <cell r="BE157">
            <v>3.5</v>
          </cell>
          <cell r="BF157" t="str">
            <v>PBC0110A</v>
          </cell>
          <cell r="BG157">
            <v>99</v>
          </cell>
          <cell r="BH157">
            <v>38358</v>
          </cell>
          <cell r="BI157">
            <v>1</v>
          </cell>
          <cell r="BJ157">
            <v>0</v>
          </cell>
        </row>
        <row r="158">
          <cell r="A158">
            <v>451947</v>
          </cell>
          <cell r="C158" t="str">
            <v>Non CF</v>
          </cell>
          <cell r="D158" t="str">
            <v>C2806325</v>
          </cell>
          <cell r="E158">
            <v>320</v>
          </cell>
          <cell r="F158">
            <v>38414</v>
          </cell>
          <cell r="G158">
            <v>70</v>
          </cell>
          <cell r="H158">
            <v>3</v>
          </cell>
          <cell r="I158">
            <v>1</v>
          </cell>
          <cell r="J158">
            <v>1</v>
          </cell>
          <cell r="K158">
            <v>0</v>
          </cell>
          <cell r="M158" t="str">
            <v>I209</v>
          </cell>
          <cell r="O158" t="str">
            <v>E780</v>
          </cell>
          <cell r="P158" t="str">
            <v>Z880</v>
          </cell>
          <cell r="Q158" t="str">
            <v>Z951</v>
          </cell>
          <cell r="R158" t="str">
            <v>Z824</v>
          </cell>
          <cell r="AA158" t="str">
            <v>A8180</v>
          </cell>
          <cell r="AB158" t="str">
            <v>Z923</v>
          </cell>
          <cell r="AC158" t="str">
            <v>Z943</v>
          </cell>
          <cell r="AM158" t="str">
            <v>5G900</v>
          </cell>
          <cell r="AN158" t="str">
            <v>5G9</v>
          </cell>
          <cell r="AO158">
            <v>38414</v>
          </cell>
          <cell r="AP158">
            <v>38414</v>
          </cell>
          <cell r="AQ158">
            <v>1</v>
          </cell>
          <cell r="AR158">
            <v>1</v>
          </cell>
          <cell r="AS158">
            <v>328</v>
          </cell>
          <cell r="AU158">
            <v>13</v>
          </cell>
          <cell r="AV158" t="str">
            <v>Daycase</v>
          </cell>
          <cell r="AW158">
            <v>0</v>
          </cell>
          <cell r="AX158">
            <v>162235</v>
          </cell>
          <cell r="AY158">
            <v>38414</v>
          </cell>
          <cell r="AZ158" t="str">
            <v>N82097</v>
          </cell>
          <cell r="BA158" t="str">
            <v>A07</v>
          </cell>
          <cell r="BB158" t="str">
            <v>Intermediate Pain Procedures</v>
          </cell>
          <cell r="BC158" t="str">
            <v>A818</v>
          </cell>
          <cell r="BD158">
            <v>0</v>
          </cell>
          <cell r="BE158">
            <v>3.5</v>
          </cell>
          <cell r="BF158" t="str">
            <v>PBC0110A</v>
          </cell>
          <cell r="BG158">
            <v>99</v>
          </cell>
          <cell r="BH158">
            <v>38414</v>
          </cell>
          <cell r="BI158">
            <v>1</v>
          </cell>
          <cell r="BJ158">
            <v>0</v>
          </cell>
        </row>
        <row r="159">
          <cell r="A159">
            <v>452035</v>
          </cell>
          <cell r="C159" t="str">
            <v>Non CF</v>
          </cell>
          <cell r="D159" t="str">
            <v>C3495711</v>
          </cell>
          <cell r="E159">
            <v>320</v>
          </cell>
          <cell r="F159">
            <v>38390</v>
          </cell>
          <cell r="G159">
            <v>84</v>
          </cell>
          <cell r="H159">
            <v>14</v>
          </cell>
          <cell r="I159">
            <v>1</v>
          </cell>
          <cell r="J159">
            <v>1</v>
          </cell>
          <cell r="K159">
            <v>12</v>
          </cell>
          <cell r="M159" t="str">
            <v>T827</v>
          </cell>
          <cell r="O159" t="str">
            <v>Z874</v>
          </cell>
          <cell r="P159" t="str">
            <v>Z864</v>
          </cell>
          <cell r="AA159" t="str">
            <v>K6010</v>
          </cell>
          <cell r="AB159" t="str">
            <v>K6040</v>
          </cell>
          <cell r="AC159" t="str">
            <v>K608</v>
          </cell>
          <cell r="AD159" t="str">
            <v>K6340</v>
          </cell>
          <cell r="AE159" t="str">
            <v>Y292</v>
          </cell>
          <cell r="AM159" t="str">
            <v>6B400</v>
          </cell>
          <cell r="AN159" t="str">
            <v>6B4</v>
          </cell>
          <cell r="AO159">
            <v>38390</v>
          </cell>
          <cell r="AP159">
            <v>38404</v>
          </cell>
          <cell r="AQ159">
            <v>1</v>
          </cell>
          <cell r="AR159">
            <v>1</v>
          </cell>
          <cell r="AS159">
            <v>320</v>
          </cell>
          <cell r="AU159">
            <v>13</v>
          </cell>
          <cell r="AV159" t="str">
            <v>Elective</v>
          </cell>
          <cell r="AW159">
            <v>14</v>
          </cell>
          <cell r="AX159">
            <v>161027</v>
          </cell>
          <cell r="AY159">
            <v>38404</v>
          </cell>
          <cell r="AZ159" t="str">
            <v>W91025</v>
          </cell>
          <cell r="BA159" t="str">
            <v>E08</v>
          </cell>
          <cell r="BB159" t="str">
            <v>Pacemaker Implant except for AMI, Heart Failure or Shock</v>
          </cell>
          <cell r="BC159" t="str">
            <v>K601</v>
          </cell>
          <cell r="BD159">
            <v>12</v>
          </cell>
          <cell r="BE159">
            <v>3.5</v>
          </cell>
          <cell r="BF159" t="str">
            <v>PBC0120X</v>
          </cell>
          <cell r="BG159">
            <v>18</v>
          </cell>
          <cell r="BH159">
            <v>38404</v>
          </cell>
          <cell r="BI159">
            <v>1</v>
          </cell>
          <cell r="BJ159">
            <v>12</v>
          </cell>
        </row>
        <row r="160">
          <cell r="A160">
            <v>452042</v>
          </cell>
          <cell r="C160" t="str">
            <v>Non CF</v>
          </cell>
          <cell r="D160" t="str">
            <v>C3495711</v>
          </cell>
          <cell r="E160">
            <v>320</v>
          </cell>
          <cell r="F160">
            <v>38134</v>
          </cell>
          <cell r="G160">
            <v>90</v>
          </cell>
          <cell r="H160">
            <v>6</v>
          </cell>
          <cell r="I160">
            <v>2</v>
          </cell>
          <cell r="J160">
            <v>1</v>
          </cell>
          <cell r="K160">
            <v>0</v>
          </cell>
          <cell r="M160" t="str">
            <v>T821</v>
          </cell>
          <cell r="O160" t="str">
            <v>Z880</v>
          </cell>
          <cell r="AA160" t="str">
            <v>K6030</v>
          </cell>
          <cell r="AM160" t="str">
            <v>5F900</v>
          </cell>
          <cell r="AN160" t="str">
            <v>5F9</v>
          </cell>
          <cell r="AO160">
            <v>38134</v>
          </cell>
          <cell r="AP160">
            <v>38134</v>
          </cell>
          <cell r="AQ160">
            <v>1</v>
          </cell>
          <cell r="AR160">
            <v>1</v>
          </cell>
          <cell r="AS160">
            <v>320</v>
          </cell>
          <cell r="AU160">
            <v>11</v>
          </cell>
          <cell r="AV160" t="str">
            <v>Daycase</v>
          </cell>
          <cell r="AW160">
            <v>0</v>
          </cell>
          <cell r="AX160">
            <v>149349</v>
          </cell>
          <cell r="AY160">
            <v>38134</v>
          </cell>
          <cell r="AZ160" t="str">
            <v>N84018</v>
          </cell>
          <cell r="BA160" t="str">
            <v>E09</v>
          </cell>
          <cell r="BB160" t="str">
            <v>Cardiac Pacemaker Replacement/Revision</v>
          </cell>
          <cell r="BC160" t="str">
            <v>K603</v>
          </cell>
          <cell r="BD160">
            <v>0</v>
          </cell>
          <cell r="BE160">
            <v>3.5</v>
          </cell>
          <cell r="BF160" t="str">
            <v>PBC0120X</v>
          </cell>
          <cell r="BG160">
            <v>99</v>
          </cell>
          <cell r="BH160">
            <v>38134</v>
          </cell>
          <cell r="BI160">
            <v>1</v>
          </cell>
          <cell r="BJ160">
            <v>0</v>
          </cell>
        </row>
        <row r="161">
          <cell r="A161">
            <v>452049</v>
          </cell>
          <cell r="C161" t="str">
            <v>Non CF</v>
          </cell>
          <cell r="D161" t="str">
            <v>C2235080</v>
          </cell>
          <cell r="E161">
            <v>320</v>
          </cell>
          <cell r="F161">
            <v>38240</v>
          </cell>
          <cell r="G161">
            <v>72</v>
          </cell>
          <cell r="H161">
            <v>16</v>
          </cell>
          <cell r="I161">
            <v>2</v>
          </cell>
          <cell r="J161">
            <v>1</v>
          </cell>
          <cell r="K161">
            <v>1</v>
          </cell>
          <cell r="M161" t="str">
            <v>I083</v>
          </cell>
          <cell r="O161" t="str">
            <v>I251</v>
          </cell>
          <cell r="AA161" t="str">
            <v>K6310</v>
          </cell>
          <cell r="AM161" t="str">
            <v>5HA00</v>
          </cell>
          <cell r="AN161" t="str">
            <v>5HA</v>
          </cell>
          <cell r="AO161">
            <v>38240</v>
          </cell>
          <cell r="AP161">
            <v>38241</v>
          </cell>
          <cell r="AQ161">
            <v>1</v>
          </cell>
          <cell r="AR161">
            <v>1</v>
          </cell>
          <cell r="AS161">
            <v>320</v>
          </cell>
          <cell r="AU161">
            <v>11</v>
          </cell>
          <cell r="AV161" t="str">
            <v>Elective</v>
          </cell>
          <cell r="AW161">
            <v>1</v>
          </cell>
          <cell r="AX161">
            <v>154176</v>
          </cell>
          <cell r="AY161">
            <v>38241</v>
          </cell>
          <cell r="AZ161" t="str">
            <v>N82669</v>
          </cell>
          <cell r="BA161" t="str">
            <v>E14</v>
          </cell>
          <cell r="BB161" t="str">
            <v>Cardiac Catheterisation and Angiography without complications</v>
          </cell>
          <cell r="BC161" t="str">
            <v>K631</v>
          </cell>
          <cell r="BD161">
            <v>1</v>
          </cell>
          <cell r="BE161">
            <v>3.5</v>
          </cell>
          <cell r="BF161" t="str">
            <v>PBC0110X</v>
          </cell>
          <cell r="BG161">
            <v>99</v>
          </cell>
          <cell r="BH161">
            <v>38241</v>
          </cell>
          <cell r="BI161">
            <v>1</v>
          </cell>
          <cell r="BJ161">
            <v>1</v>
          </cell>
        </row>
        <row r="162">
          <cell r="A162">
            <v>453301</v>
          </cell>
          <cell r="C162" t="str">
            <v>Non CF</v>
          </cell>
          <cell r="D162" t="str">
            <v>C2617509</v>
          </cell>
          <cell r="E162">
            <v>170</v>
          </cell>
          <cell r="F162">
            <v>38256</v>
          </cell>
          <cell r="G162">
            <v>64</v>
          </cell>
          <cell r="H162">
            <v>18</v>
          </cell>
          <cell r="I162">
            <v>1</v>
          </cell>
          <cell r="J162">
            <v>1</v>
          </cell>
          <cell r="K162">
            <v>9</v>
          </cell>
          <cell r="M162" t="str">
            <v>C343</v>
          </cell>
          <cell r="O162" t="str">
            <v>A490</v>
          </cell>
          <cell r="P162" t="str">
            <v>I259</v>
          </cell>
          <cell r="Q162" t="str">
            <v>I714</v>
          </cell>
          <cell r="R162" t="str">
            <v>I739</v>
          </cell>
          <cell r="S162" t="str">
            <v>Z858</v>
          </cell>
          <cell r="T162" t="str">
            <v>Z923</v>
          </cell>
          <cell r="U162" t="str">
            <v>Z951</v>
          </cell>
          <cell r="V162" t="str">
            <v>Z880</v>
          </cell>
          <cell r="W162" t="str">
            <v>Z894</v>
          </cell>
          <cell r="AA162" t="str">
            <v>E5780</v>
          </cell>
          <cell r="AB162" t="str">
            <v>Z942</v>
          </cell>
          <cell r="AM162" t="str">
            <v>5H200</v>
          </cell>
          <cell r="AN162" t="str">
            <v>5H2</v>
          </cell>
          <cell r="AO162">
            <v>38256</v>
          </cell>
          <cell r="AP162">
            <v>38266</v>
          </cell>
          <cell r="AQ162">
            <v>1</v>
          </cell>
          <cell r="AR162">
            <v>1</v>
          </cell>
          <cell r="AS162">
            <v>170</v>
          </cell>
          <cell r="AU162">
            <v>11</v>
          </cell>
          <cell r="AV162" t="str">
            <v>Elective</v>
          </cell>
          <cell r="AW162">
            <v>10</v>
          </cell>
          <cell r="AX162">
            <v>155046</v>
          </cell>
          <cell r="AY162">
            <v>38266</v>
          </cell>
          <cell r="AZ162" t="str">
            <v>N85031</v>
          </cell>
          <cell r="BA162" t="str">
            <v>D03</v>
          </cell>
          <cell r="BB162" t="str">
            <v>Major Thoracic Procedures</v>
          </cell>
          <cell r="BC162" t="str">
            <v>E578</v>
          </cell>
          <cell r="BD162">
            <v>9</v>
          </cell>
          <cell r="BE162">
            <v>3.5</v>
          </cell>
          <cell r="BF162" t="str">
            <v>PBC0102X</v>
          </cell>
          <cell r="BG162">
            <v>99</v>
          </cell>
          <cell r="BH162">
            <v>38266</v>
          </cell>
          <cell r="BI162">
            <v>1</v>
          </cell>
          <cell r="BJ162">
            <v>9</v>
          </cell>
        </row>
        <row r="163">
          <cell r="A163">
            <v>453741</v>
          </cell>
          <cell r="C163" t="str">
            <v>Non CF</v>
          </cell>
          <cell r="D163" t="str">
            <v>C3495711</v>
          </cell>
          <cell r="E163">
            <v>320</v>
          </cell>
          <cell r="F163">
            <v>38330</v>
          </cell>
          <cell r="G163">
            <v>76</v>
          </cell>
          <cell r="H163">
            <v>6</v>
          </cell>
          <cell r="I163">
            <v>2</v>
          </cell>
          <cell r="J163">
            <v>1</v>
          </cell>
          <cell r="K163">
            <v>0</v>
          </cell>
          <cell r="M163" t="str">
            <v>T821</v>
          </cell>
          <cell r="O163" t="str">
            <v>I420</v>
          </cell>
          <cell r="P163" t="str">
            <v>E780</v>
          </cell>
          <cell r="Q163" t="str">
            <v>E669</v>
          </cell>
          <cell r="R163" t="str">
            <v>M1099</v>
          </cell>
          <cell r="S163" t="str">
            <v>M4690</v>
          </cell>
          <cell r="T163" t="str">
            <v>Z966</v>
          </cell>
          <cell r="AA163" t="str">
            <v>K6030</v>
          </cell>
          <cell r="AM163" t="str">
            <v>5HA00</v>
          </cell>
          <cell r="AN163" t="str">
            <v>5HA</v>
          </cell>
          <cell r="AO163">
            <v>38330</v>
          </cell>
          <cell r="AP163">
            <v>38330</v>
          </cell>
          <cell r="AQ163">
            <v>1</v>
          </cell>
          <cell r="AR163">
            <v>1</v>
          </cell>
          <cell r="AS163">
            <v>320</v>
          </cell>
          <cell r="AU163">
            <v>13</v>
          </cell>
          <cell r="AV163" t="str">
            <v>Daycase</v>
          </cell>
          <cell r="AW163">
            <v>0</v>
          </cell>
          <cell r="AX163">
            <v>157293</v>
          </cell>
          <cell r="AY163">
            <v>38330</v>
          </cell>
          <cell r="AZ163" t="str">
            <v>N82090</v>
          </cell>
          <cell r="BA163" t="str">
            <v>E09</v>
          </cell>
          <cell r="BB163" t="str">
            <v>Cardiac Pacemaker Replacement/Revision</v>
          </cell>
          <cell r="BC163" t="str">
            <v>K603</v>
          </cell>
          <cell r="BD163">
            <v>0</v>
          </cell>
          <cell r="BE163">
            <v>3.5</v>
          </cell>
          <cell r="BF163" t="str">
            <v>PBC0120X</v>
          </cell>
          <cell r="BG163">
            <v>99</v>
          </cell>
          <cell r="BH163">
            <v>38330</v>
          </cell>
          <cell r="BI163">
            <v>1</v>
          </cell>
          <cell r="BJ163">
            <v>0</v>
          </cell>
        </row>
        <row r="164">
          <cell r="A164">
            <v>454201</v>
          </cell>
          <cell r="C164" t="str">
            <v>Non CF</v>
          </cell>
          <cell r="D164" t="str">
            <v>C3495711</v>
          </cell>
          <cell r="E164">
            <v>320</v>
          </cell>
          <cell r="F164">
            <v>38400</v>
          </cell>
          <cell r="G164">
            <v>55</v>
          </cell>
          <cell r="H164">
            <v>6</v>
          </cell>
          <cell r="I164">
            <v>1</v>
          </cell>
          <cell r="J164">
            <v>1</v>
          </cell>
          <cell r="K164">
            <v>0</v>
          </cell>
          <cell r="M164" t="str">
            <v>Z450</v>
          </cell>
          <cell r="O164" t="str">
            <v>Z824</v>
          </cell>
          <cell r="AA164" t="str">
            <v>K6030</v>
          </cell>
          <cell r="AM164" t="str">
            <v>5F300</v>
          </cell>
          <cell r="AN164" t="str">
            <v>5F3</v>
          </cell>
          <cell r="AO164">
            <v>38400</v>
          </cell>
          <cell r="AP164">
            <v>38400</v>
          </cell>
          <cell r="AQ164">
            <v>1</v>
          </cell>
          <cell r="AR164">
            <v>1</v>
          </cell>
          <cell r="AS164">
            <v>320</v>
          </cell>
          <cell r="AU164">
            <v>13</v>
          </cell>
          <cell r="AV164" t="str">
            <v>Daycase</v>
          </cell>
          <cell r="AW164">
            <v>0</v>
          </cell>
          <cell r="AX164">
            <v>157415</v>
          </cell>
          <cell r="AY164">
            <v>38400</v>
          </cell>
          <cell r="AZ164" t="str">
            <v>P81045</v>
          </cell>
          <cell r="BA164" t="str">
            <v>E09</v>
          </cell>
          <cell r="BB164" t="str">
            <v>Cardiac Pacemaker Replacement/Revision</v>
          </cell>
          <cell r="BC164" t="str">
            <v>K603</v>
          </cell>
          <cell r="BD164">
            <v>0</v>
          </cell>
          <cell r="BE164">
            <v>3.5</v>
          </cell>
          <cell r="BF164" t="str">
            <v>PBC0121X</v>
          </cell>
          <cell r="BG164">
            <v>99</v>
          </cell>
          <cell r="BH164">
            <v>38400</v>
          </cell>
          <cell r="BI164">
            <v>1</v>
          </cell>
          <cell r="BJ164">
            <v>0</v>
          </cell>
        </row>
        <row r="165">
          <cell r="A165">
            <v>454236</v>
          </cell>
          <cell r="C165" t="str">
            <v>Non CF</v>
          </cell>
          <cell r="D165" t="str">
            <v>C2403904</v>
          </cell>
          <cell r="E165">
            <v>340</v>
          </cell>
          <cell r="F165">
            <v>38385</v>
          </cell>
          <cell r="G165">
            <v>62</v>
          </cell>
          <cell r="H165">
            <v>14</v>
          </cell>
          <cell r="I165">
            <v>1</v>
          </cell>
          <cell r="J165">
            <v>1</v>
          </cell>
          <cell r="K165">
            <v>8</v>
          </cell>
          <cell r="M165" t="str">
            <v>B441 D</v>
          </cell>
          <cell r="O165" t="str">
            <v>J998 A</v>
          </cell>
          <cell r="P165" t="str">
            <v>J459</v>
          </cell>
          <cell r="Q165" t="str">
            <v>B965</v>
          </cell>
          <cell r="AM165" t="str">
            <v>5J400</v>
          </cell>
          <cell r="AN165" t="str">
            <v>5HA</v>
          </cell>
          <cell r="AO165">
            <v>38385</v>
          </cell>
          <cell r="AP165">
            <v>38393</v>
          </cell>
          <cell r="AQ165">
            <v>1</v>
          </cell>
          <cell r="AR165">
            <v>1</v>
          </cell>
          <cell r="AS165">
            <v>340</v>
          </cell>
          <cell r="AU165">
            <v>23</v>
          </cell>
          <cell r="AV165" t="str">
            <v>Non Elective</v>
          </cell>
          <cell r="AW165">
            <v>8</v>
          </cell>
          <cell r="AX165">
            <v>161121</v>
          </cell>
          <cell r="AY165">
            <v>38393</v>
          </cell>
          <cell r="AZ165" t="str">
            <v>N82092</v>
          </cell>
          <cell r="BA165" t="str">
            <v>S15</v>
          </cell>
          <cell r="BB165" t="str">
            <v>Other Non-Viral Infections</v>
          </cell>
          <cell r="BD165">
            <v>8</v>
          </cell>
          <cell r="BE165">
            <v>3.5</v>
          </cell>
          <cell r="BF165" t="str">
            <v>PBC0101X</v>
          </cell>
          <cell r="BG165">
            <v>99</v>
          </cell>
          <cell r="BH165">
            <v>38393</v>
          </cell>
          <cell r="BI165">
            <v>1</v>
          </cell>
          <cell r="BJ165">
            <v>8</v>
          </cell>
        </row>
        <row r="166">
          <cell r="A166">
            <v>454391</v>
          </cell>
          <cell r="C166" t="str">
            <v>Non CF</v>
          </cell>
          <cell r="D166" t="str">
            <v>C2235080</v>
          </cell>
          <cell r="E166">
            <v>320</v>
          </cell>
          <cell r="F166">
            <v>38424</v>
          </cell>
          <cell r="G166">
            <v>72</v>
          </cell>
          <cell r="H166">
            <v>14</v>
          </cell>
          <cell r="I166">
            <v>1</v>
          </cell>
          <cell r="J166">
            <v>1</v>
          </cell>
          <cell r="K166">
            <v>2</v>
          </cell>
          <cell r="M166" t="str">
            <v>J448</v>
          </cell>
          <cell r="O166" t="str">
            <v>I48X</v>
          </cell>
          <cell r="P166" t="str">
            <v>E039</v>
          </cell>
          <cell r="Q166" t="str">
            <v>Z864</v>
          </cell>
          <cell r="R166" t="str">
            <v>Z950</v>
          </cell>
          <cell r="S166" t="str">
            <v>Z951</v>
          </cell>
          <cell r="T166" t="str">
            <v>Z921</v>
          </cell>
          <cell r="U166" t="str">
            <v>Z824</v>
          </cell>
          <cell r="AM166" t="str">
            <v>5HA00</v>
          </cell>
          <cell r="AN166" t="str">
            <v>PP</v>
          </cell>
          <cell r="AO166">
            <v>38424</v>
          </cell>
          <cell r="AP166">
            <v>38426</v>
          </cell>
          <cell r="AQ166">
            <v>1</v>
          </cell>
          <cell r="AR166">
            <v>2</v>
          </cell>
          <cell r="AS166">
            <v>329</v>
          </cell>
          <cell r="AU166">
            <v>12</v>
          </cell>
          <cell r="AV166" t="str">
            <v>Elective</v>
          </cell>
          <cell r="AW166">
            <v>2</v>
          </cell>
          <cell r="AX166">
            <v>162901</v>
          </cell>
          <cell r="AY166">
            <v>38426</v>
          </cell>
          <cell r="AZ166" t="str">
            <v>N82099</v>
          </cell>
          <cell r="BA166" t="str">
            <v>D40</v>
          </cell>
          <cell r="BB166" t="str">
            <v>Chronic Obstructive Pulmonary Disease or Bronchitis w/o cc</v>
          </cell>
          <cell r="BD166">
            <v>2</v>
          </cell>
          <cell r="BE166">
            <v>3.5</v>
          </cell>
          <cell r="BF166" t="str">
            <v>PBC0111X</v>
          </cell>
          <cell r="BG166">
            <v>99</v>
          </cell>
          <cell r="BH166">
            <v>38426</v>
          </cell>
          <cell r="BI166">
            <v>1</v>
          </cell>
          <cell r="BJ166">
            <v>2</v>
          </cell>
        </row>
        <row r="167">
          <cell r="A167">
            <v>454663</v>
          </cell>
          <cell r="C167" t="str">
            <v>Non CF</v>
          </cell>
          <cell r="D167" t="str">
            <v>C3495711</v>
          </cell>
          <cell r="E167">
            <v>320</v>
          </cell>
          <cell r="F167">
            <v>38339</v>
          </cell>
          <cell r="G167">
            <v>64</v>
          </cell>
          <cell r="H167">
            <v>26</v>
          </cell>
          <cell r="I167">
            <v>2</v>
          </cell>
          <cell r="J167">
            <v>1</v>
          </cell>
          <cell r="K167">
            <v>4</v>
          </cell>
          <cell r="M167" t="str">
            <v>I500</v>
          </cell>
          <cell r="O167" t="str">
            <v>I340</v>
          </cell>
          <cell r="P167" t="str">
            <v>I48X</v>
          </cell>
          <cell r="Q167" t="str">
            <v>E119</v>
          </cell>
          <cell r="R167" t="str">
            <v>Z954</v>
          </cell>
          <cell r="S167" t="str">
            <v>Z867</v>
          </cell>
          <cell r="T167" t="str">
            <v>Z921</v>
          </cell>
          <cell r="AA167" t="str">
            <v>K6310</v>
          </cell>
          <cell r="AM167" t="str">
            <v>5H400</v>
          </cell>
          <cell r="AN167" t="str">
            <v>5H4</v>
          </cell>
          <cell r="AO167">
            <v>38339</v>
          </cell>
          <cell r="AP167">
            <v>38343</v>
          </cell>
          <cell r="AQ167">
            <v>1</v>
          </cell>
          <cell r="AR167">
            <v>1</v>
          </cell>
          <cell r="AS167">
            <v>320</v>
          </cell>
          <cell r="AU167">
            <v>11</v>
          </cell>
          <cell r="AV167" t="str">
            <v>Elective</v>
          </cell>
          <cell r="AW167">
            <v>4</v>
          </cell>
          <cell r="AX167">
            <v>157887</v>
          </cell>
          <cell r="AY167">
            <v>38343</v>
          </cell>
          <cell r="AZ167" t="str">
            <v>N81025</v>
          </cell>
          <cell r="BA167" t="str">
            <v>E13</v>
          </cell>
          <cell r="BB167" t="str">
            <v>Cardiac Catheterisation and Angiography with complications</v>
          </cell>
          <cell r="BC167" t="str">
            <v>K631</v>
          </cell>
          <cell r="BD167">
            <v>4</v>
          </cell>
          <cell r="BE167">
            <v>3.5</v>
          </cell>
          <cell r="BF167" t="str">
            <v>PBC0110X</v>
          </cell>
          <cell r="BG167">
            <v>99</v>
          </cell>
          <cell r="BH167">
            <v>38343</v>
          </cell>
          <cell r="BI167">
            <v>1</v>
          </cell>
          <cell r="BJ167">
            <v>4</v>
          </cell>
        </row>
        <row r="168">
          <cell r="A168">
            <v>455128</v>
          </cell>
          <cell r="C168" t="str">
            <v>Non CF</v>
          </cell>
          <cell r="D168" t="str">
            <v>C2235080</v>
          </cell>
          <cell r="E168">
            <v>320</v>
          </cell>
          <cell r="F168">
            <v>38134</v>
          </cell>
          <cell r="G168">
            <v>71</v>
          </cell>
          <cell r="H168">
            <v>6</v>
          </cell>
          <cell r="I168">
            <v>1</v>
          </cell>
          <cell r="J168">
            <v>2</v>
          </cell>
          <cell r="K168">
            <v>1</v>
          </cell>
          <cell r="M168" t="str">
            <v>T828</v>
          </cell>
          <cell r="O168" t="str">
            <v>I10X</v>
          </cell>
          <cell r="P168" t="str">
            <v>E780</v>
          </cell>
          <cell r="Q168" t="str">
            <v>I48X</v>
          </cell>
          <cell r="R168" t="str">
            <v>Z921</v>
          </cell>
          <cell r="S168" t="str">
            <v>Z880</v>
          </cell>
          <cell r="T168" t="str">
            <v>Z867</v>
          </cell>
          <cell r="U168" t="str">
            <v>Z824</v>
          </cell>
          <cell r="AA168" t="str">
            <v>K4910</v>
          </cell>
          <cell r="AB168" t="str">
            <v>Y022</v>
          </cell>
          <cell r="AM168" t="str">
            <v>5F300</v>
          </cell>
          <cell r="AN168" t="str">
            <v>5M5</v>
          </cell>
          <cell r="AO168">
            <v>38134</v>
          </cell>
          <cell r="AP168">
            <v>38135</v>
          </cell>
          <cell r="AQ168">
            <v>1</v>
          </cell>
          <cell r="AR168">
            <v>1</v>
          </cell>
          <cell r="AS168">
            <v>320</v>
          </cell>
          <cell r="AU168">
            <v>11</v>
          </cell>
          <cell r="AV168" t="str">
            <v>Elective</v>
          </cell>
          <cell r="AW168">
            <v>1</v>
          </cell>
          <cell r="AX168">
            <v>149963</v>
          </cell>
          <cell r="AY168">
            <v>38135</v>
          </cell>
          <cell r="AZ168" t="str">
            <v>N84003</v>
          </cell>
          <cell r="BA168" t="str">
            <v>E15</v>
          </cell>
          <cell r="BB168" t="str">
            <v>Percutaneous Coronary Intervention</v>
          </cell>
          <cell r="BC168" t="str">
            <v>K491</v>
          </cell>
          <cell r="BD168">
            <v>1</v>
          </cell>
          <cell r="BE168">
            <v>3.5</v>
          </cell>
          <cell r="BF168" t="str">
            <v>PBC0120X</v>
          </cell>
          <cell r="BG168">
            <v>99</v>
          </cell>
          <cell r="BH168">
            <v>38135</v>
          </cell>
          <cell r="BI168">
            <v>1</v>
          </cell>
          <cell r="BJ168">
            <v>1</v>
          </cell>
        </row>
        <row r="169">
          <cell r="A169">
            <v>455128</v>
          </cell>
          <cell r="C169" t="str">
            <v>Non CF</v>
          </cell>
          <cell r="D169" t="str">
            <v>C2235080</v>
          </cell>
          <cell r="E169">
            <v>320</v>
          </cell>
          <cell r="F169">
            <v>38120</v>
          </cell>
          <cell r="G169">
            <v>71</v>
          </cell>
          <cell r="H169">
            <v>16</v>
          </cell>
          <cell r="I169">
            <v>1</v>
          </cell>
          <cell r="J169">
            <v>1</v>
          </cell>
          <cell r="K169">
            <v>1</v>
          </cell>
          <cell r="M169" t="str">
            <v>T828</v>
          </cell>
          <cell r="O169" t="str">
            <v>I10X</v>
          </cell>
          <cell r="P169" t="str">
            <v>E780</v>
          </cell>
          <cell r="Q169" t="str">
            <v>I48X</v>
          </cell>
          <cell r="R169" t="str">
            <v>Z921</v>
          </cell>
          <cell r="S169" t="str">
            <v>Z880</v>
          </cell>
          <cell r="T169" t="str">
            <v>Z867</v>
          </cell>
          <cell r="U169" t="str">
            <v>Z824</v>
          </cell>
          <cell r="AA169" t="str">
            <v>K6340</v>
          </cell>
          <cell r="AM169" t="str">
            <v>5F300</v>
          </cell>
          <cell r="AN169" t="str">
            <v>5M5</v>
          </cell>
          <cell r="AO169">
            <v>38120</v>
          </cell>
          <cell r="AP169">
            <v>38121</v>
          </cell>
          <cell r="AQ169">
            <v>1</v>
          </cell>
          <cell r="AR169">
            <v>1</v>
          </cell>
          <cell r="AS169">
            <v>320</v>
          </cell>
          <cell r="AU169">
            <v>11</v>
          </cell>
          <cell r="AV169" t="str">
            <v>Elective</v>
          </cell>
          <cell r="AW169">
            <v>1</v>
          </cell>
          <cell r="AX169">
            <v>149292</v>
          </cell>
          <cell r="AY169">
            <v>38121</v>
          </cell>
          <cell r="AZ169" t="str">
            <v>N84003</v>
          </cell>
          <cell r="BA169" t="str">
            <v>E14</v>
          </cell>
          <cell r="BB169" t="str">
            <v>Cardiac Catheterisation and Angiography without complications</v>
          </cell>
          <cell r="BC169" t="str">
            <v>K634</v>
          </cell>
          <cell r="BD169">
            <v>1</v>
          </cell>
          <cell r="BE169">
            <v>3.5</v>
          </cell>
          <cell r="BF169" t="str">
            <v>PBC0120X</v>
          </cell>
          <cell r="BG169">
            <v>99</v>
          </cell>
          <cell r="BH169">
            <v>38121</v>
          </cell>
          <cell r="BI169">
            <v>1</v>
          </cell>
          <cell r="BJ169">
            <v>1</v>
          </cell>
        </row>
        <row r="170">
          <cell r="A170">
            <v>455128</v>
          </cell>
          <cell r="C170" t="str">
            <v>Non CF</v>
          </cell>
          <cell r="D170" t="str">
            <v>C2235080</v>
          </cell>
          <cell r="E170">
            <v>320</v>
          </cell>
          <cell r="F170">
            <v>38177</v>
          </cell>
          <cell r="G170">
            <v>71</v>
          </cell>
          <cell r="H170">
            <v>16</v>
          </cell>
          <cell r="I170">
            <v>1</v>
          </cell>
          <cell r="J170">
            <v>1</v>
          </cell>
          <cell r="K170">
            <v>1</v>
          </cell>
          <cell r="M170" t="str">
            <v>R074</v>
          </cell>
          <cell r="O170" t="str">
            <v>I10X</v>
          </cell>
          <cell r="P170" t="str">
            <v>E780</v>
          </cell>
          <cell r="Q170" t="str">
            <v>Z951</v>
          </cell>
          <cell r="R170" t="str">
            <v>Z880</v>
          </cell>
          <cell r="S170" t="str">
            <v>Z921</v>
          </cell>
          <cell r="AA170" t="str">
            <v>K6340</v>
          </cell>
          <cell r="AM170" t="str">
            <v>5F300</v>
          </cell>
          <cell r="AN170" t="str">
            <v>5M5</v>
          </cell>
          <cell r="AO170">
            <v>38177</v>
          </cell>
          <cell r="AP170">
            <v>38178</v>
          </cell>
          <cell r="AQ170">
            <v>1</v>
          </cell>
          <cell r="AR170">
            <v>1</v>
          </cell>
          <cell r="AS170">
            <v>320</v>
          </cell>
          <cell r="AU170">
            <v>11</v>
          </cell>
          <cell r="AV170" t="str">
            <v>Elective</v>
          </cell>
          <cell r="AW170">
            <v>1</v>
          </cell>
          <cell r="AX170">
            <v>151752</v>
          </cell>
          <cell r="AY170">
            <v>38178</v>
          </cell>
          <cell r="AZ170" t="str">
            <v>N84003</v>
          </cell>
          <cell r="BA170" t="str">
            <v>E14</v>
          </cell>
          <cell r="BB170" t="str">
            <v>Cardiac Catheterisation and Angiography without complications</v>
          </cell>
          <cell r="BC170" t="str">
            <v>K634</v>
          </cell>
          <cell r="BD170">
            <v>1</v>
          </cell>
          <cell r="BE170">
            <v>3.5</v>
          </cell>
          <cell r="BF170" t="str">
            <v>PBC0111X</v>
          </cell>
          <cell r="BG170">
            <v>99</v>
          </cell>
          <cell r="BH170">
            <v>38178</v>
          </cell>
          <cell r="BI170">
            <v>1</v>
          </cell>
          <cell r="BJ170">
            <v>1</v>
          </cell>
        </row>
        <row r="171">
          <cell r="A171">
            <v>455389</v>
          </cell>
          <cell r="C171" t="str">
            <v>Non CF</v>
          </cell>
          <cell r="D171" t="str">
            <v>C2549767</v>
          </cell>
          <cell r="E171">
            <v>320</v>
          </cell>
          <cell r="F171">
            <v>38141</v>
          </cell>
          <cell r="G171">
            <v>68</v>
          </cell>
          <cell r="H171">
            <v>24</v>
          </cell>
          <cell r="I171">
            <v>2</v>
          </cell>
          <cell r="J171">
            <v>1</v>
          </cell>
          <cell r="K171">
            <v>10</v>
          </cell>
          <cell r="M171" t="str">
            <v>I500</v>
          </cell>
          <cell r="O171" t="str">
            <v>I080</v>
          </cell>
          <cell r="P171" t="str">
            <v>I071</v>
          </cell>
          <cell r="Q171" t="str">
            <v>I259</v>
          </cell>
          <cell r="R171" t="str">
            <v>R798</v>
          </cell>
          <cell r="S171" t="str">
            <v>Y442</v>
          </cell>
          <cell r="T171" t="str">
            <v>M1099</v>
          </cell>
          <cell r="U171" t="str">
            <v>N189</v>
          </cell>
          <cell r="V171" t="str">
            <v>R570</v>
          </cell>
          <cell r="AA171" t="str">
            <v>X5010</v>
          </cell>
          <cell r="AM171" t="str">
            <v>5J400</v>
          </cell>
          <cell r="AN171" t="str">
            <v>5J4</v>
          </cell>
          <cell r="AO171">
            <v>38141</v>
          </cell>
          <cell r="AP171">
            <v>38162</v>
          </cell>
          <cell r="AQ171">
            <v>1</v>
          </cell>
          <cell r="AR171">
            <v>1</v>
          </cell>
          <cell r="AS171">
            <v>320</v>
          </cell>
          <cell r="AU171">
            <v>24</v>
          </cell>
          <cell r="AV171" t="str">
            <v>Non Elective</v>
          </cell>
          <cell r="AW171">
            <v>21</v>
          </cell>
          <cell r="AX171">
            <v>150396</v>
          </cell>
          <cell r="AY171">
            <v>38162</v>
          </cell>
          <cell r="AZ171" t="str">
            <v>N83632</v>
          </cell>
          <cell r="BA171" t="str">
            <v>E18</v>
          </cell>
          <cell r="BB171" t="str">
            <v>Heart Failure or Shock &gt;69 or w cc</v>
          </cell>
          <cell r="BD171">
            <v>10</v>
          </cell>
          <cell r="BE171">
            <v>3.5</v>
          </cell>
          <cell r="BF171" t="str">
            <v>PBC0110X</v>
          </cell>
          <cell r="BG171">
            <v>99</v>
          </cell>
          <cell r="BH171">
            <v>38162</v>
          </cell>
          <cell r="BI171">
            <v>1</v>
          </cell>
          <cell r="BJ171">
            <v>10</v>
          </cell>
        </row>
        <row r="172">
          <cell r="A172">
            <v>455773</v>
          </cell>
          <cell r="C172" t="str">
            <v>Non CF</v>
          </cell>
          <cell r="D172" t="str">
            <v>C2353274</v>
          </cell>
          <cell r="E172">
            <v>170</v>
          </cell>
          <cell r="F172">
            <v>38153</v>
          </cell>
          <cell r="G172">
            <v>69</v>
          </cell>
          <cell r="H172">
            <v>16</v>
          </cell>
          <cell r="I172">
            <v>2</v>
          </cell>
          <cell r="J172">
            <v>1</v>
          </cell>
          <cell r="K172">
            <v>8</v>
          </cell>
          <cell r="M172" t="str">
            <v>T828</v>
          </cell>
          <cell r="O172" t="str">
            <v>I251</v>
          </cell>
          <cell r="P172" t="str">
            <v>I209</v>
          </cell>
          <cell r="Q172" t="str">
            <v>E780</v>
          </cell>
          <cell r="R172" t="str">
            <v>E669</v>
          </cell>
          <cell r="S172" t="str">
            <v>Z850</v>
          </cell>
          <cell r="T172" t="str">
            <v>M1999</v>
          </cell>
          <cell r="U172" t="str">
            <v>Z880</v>
          </cell>
          <cell r="AA172" t="str">
            <v>K4530</v>
          </cell>
          <cell r="AB172" t="str">
            <v>K411</v>
          </cell>
          <cell r="AM172" t="str">
            <v>5HA00</v>
          </cell>
          <cell r="AN172" t="str">
            <v>5HA</v>
          </cell>
          <cell r="AO172">
            <v>38153</v>
          </cell>
          <cell r="AP172">
            <v>38162</v>
          </cell>
          <cell r="AQ172">
            <v>1</v>
          </cell>
          <cell r="AR172">
            <v>1</v>
          </cell>
          <cell r="AS172">
            <v>170</v>
          </cell>
          <cell r="AU172">
            <v>11</v>
          </cell>
          <cell r="AV172" t="str">
            <v>Elective</v>
          </cell>
          <cell r="AW172">
            <v>9</v>
          </cell>
          <cell r="AX172">
            <v>150211</v>
          </cell>
          <cell r="AY172">
            <v>38162</v>
          </cell>
          <cell r="AZ172" t="str">
            <v>N82026</v>
          </cell>
          <cell r="BA172" t="str">
            <v>E04</v>
          </cell>
          <cell r="BB172" t="str">
            <v>Coronary Bypass</v>
          </cell>
          <cell r="BC172" t="str">
            <v>K453</v>
          </cell>
          <cell r="BD172">
            <v>8</v>
          </cell>
          <cell r="BE172">
            <v>3.5</v>
          </cell>
          <cell r="BF172" t="str">
            <v>PBC0120X</v>
          </cell>
          <cell r="BG172">
            <v>99</v>
          </cell>
          <cell r="BH172">
            <v>38162</v>
          </cell>
          <cell r="BI172">
            <v>1</v>
          </cell>
          <cell r="BJ172">
            <v>8</v>
          </cell>
        </row>
        <row r="173">
          <cell r="A173">
            <v>456019</v>
          </cell>
          <cell r="C173" t="str">
            <v>Non CF</v>
          </cell>
          <cell r="D173" t="str">
            <v>C2692445</v>
          </cell>
          <cell r="E173">
            <v>170</v>
          </cell>
          <cell r="F173">
            <v>38086</v>
          </cell>
          <cell r="G173">
            <v>79</v>
          </cell>
          <cell r="H173">
            <v>27</v>
          </cell>
          <cell r="I173">
            <v>2</v>
          </cell>
          <cell r="J173">
            <v>1</v>
          </cell>
          <cell r="K173">
            <v>7</v>
          </cell>
          <cell r="M173" t="str">
            <v>I251</v>
          </cell>
          <cell r="O173" t="str">
            <v>H409</v>
          </cell>
          <cell r="P173" t="str">
            <v>Z950</v>
          </cell>
          <cell r="Q173" t="str">
            <v>Z864</v>
          </cell>
          <cell r="AA173" t="str">
            <v>K2620</v>
          </cell>
          <cell r="AM173" t="str">
            <v>5J200</v>
          </cell>
          <cell r="AN173" t="str">
            <v>5J2</v>
          </cell>
          <cell r="AO173">
            <v>38086</v>
          </cell>
          <cell r="AP173">
            <v>38094</v>
          </cell>
          <cell r="AQ173">
            <v>1</v>
          </cell>
          <cell r="AR173">
            <v>1</v>
          </cell>
          <cell r="AS173">
            <v>170</v>
          </cell>
          <cell r="AU173">
            <v>11</v>
          </cell>
          <cell r="AV173" t="str">
            <v>Elective</v>
          </cell>
          <cell r="AW173">
            <v>8</v>
          </cell>
          <cell r="AX173">
            <v>147880</v>
          </cell>
          <cell r="AY173">
            <v>38094</v>
          </cell>
          <cell r="AZ173" t="str">
            <v>N81114</v>
          </cell>
          <cell r="BA173" t="str">
            <v>E03</v>
          </cell>
          <cell r="BB173" t="str">
            <v>Cardiac Valve Procedures</v>
          </cell>
          <cell r="BC173" t="str">
            <v>K262</v>
          </cell>
          <cell r="BD173">
            <v>7</v>
          </cell>
          <cell r="BE173">
            <v>3.5</v>
          </cell>
          <cell r="BF173" t="str">
            <v>PBC0110A</v>
          </cell>
          <cell r="BG173">
            <v>99</v>
          </cell>
          <cell r="BH173">
            <v>38094</v>
          </cell>
          <cell r="BI173">
            <v>1</v>
          </cell>
          <cell r="BJ173">
            <v>7</v>
          </cell>
        </row>
        <row r="174">
          <cell r="A174">
            <v>456128</v>
          </cell>
          <cell r="C174" t="str">
            <v>Non CF</v>
          </cell>
          <cell r="D174" t="str">
            <v>C2806325</v>
          </cell>
          <cell r="E174">
            <v>320</v>
          </cell>
          <cell r="F174">
            <v>38132</v>
          </cell>
          <cell r="G174">
            <v>71</v>
          </cell>
          <cell r="H174">
            <v>3</v>
          </cell>
          <cell r="I174">
            <v>1</v>
          </cell>
          <cell r="J174">
            <v>1</v>
          </cell>
          <cell r="K174">
            <v>0</v>
          </cell>
          <cell r="M174" t="str">
            <v>I209</v>
          </cell>
          <cell r="O174" t="str">
            <v>I10X</v>
          </cell>
          <cell r="P174" t="str">
            <v>E780</v>
          </cell>
          <cell r="Q174" t="str">
            <v>Z739</v>
          </cell>
          <cell r="R174" t="str">
            <v>Z951</v>
          </cell>
          <cell r="S174" t="str">
            <v>Z864</v>
          </cell>
          <cell r="AA174" t="str">
            <v>A8180</v>
          </cell>
          <cell r="AB174" t="str">
            <v>Z923</v>
          </cell>
          <cell r="AC174" t="str">
            <v>Z943</v>
          </cell>
          <cell r="AM174" t="str">
            <v>5HA00</v>
          </cell>
          <cell r="AN174" t="str">
            <v>5HA</v>
          </cell>
          <cell r="AO174">
            <v>38132</v>
          </cell>
          <cell r="AP174">
            <v>38132</v>
          </cell>
          <cell r="AQ174">
            <v>1</v>
          </cell>
          <cell r="AR174">
            <v>1</v>
          </cell>
          <cell r="AS174">
            <v>328</v>
          </cell>
          <cell r="AU174">
            <v>12</v>
          </cell>
          <cell r="AV174" t="str">
            <v>Daycase</v>
          </cell>
          <cell r="AW174">
            <v>0</v>
          </cell>
          <cell r="AX174">
            <v>148865</v>
          </cell>
          <cell r="AY174">
            <v>38132</v>
          </cell>
          <cell r="AZ174" t="str">
            <v>N82645</v>
          </cell>
          <cell r="BA174" t="str">
            <v>A07</v>
          </cell>
          <cell r="BB174" t="str">
            <v>Intermediate Pain Procedures</v>
          </cell>
          <cell r="BC174" t="str">
            <v>A818</v>
          </cell>
          <cell r="BD174">
            <v>0</v>
          </cell>
          <cell r="BE174">
            <v>3.5</v>
          </cell>
          <cell r="BF174" t="str">
            <v>PBC0110A</v>
          </cell>
          <cell r="BG174">
            <v>99</v>
          </cell>
          <cell r="BH174">
            <v>38132</v>
          </cell>
          <cell r="BI174">
            <v>1</v>
          </cell>
          <cell r="BJ174">
            <v>0</v>
          </cell>
        </row>
        <row r="175">
          <cell r="A175">
            <v>456128</v>
          </cell>
          <cell r="C175" t="str">
            <v>Non CF</v>
          </cell>
          <cell r="D175" t="str">
            <v>C2806325</v>
          </cell>
          <cell r="E175">
            <v>320</v>
          </cell>
          <cell r="F175">
            <v>38104</v>
          </cell>
          <cell r="G175">
            <v>71</v>
          </cell>
          <cell r="H175">
            <v>3</v>
          </cell>
          <cell r="I175">
            <v>1</v>
          </cell>
          <cell r="J175">
            <v>1</v>
          </cell>
          <cell r="K175">
            <v>0</v>
          </cell>
          <cell r="M175" t="str">
            <v>I209</v>
          </cell>
          <cell r="O175" t="str">
            <v>I10X</v>
          </cell>
          <cell r="P175" t="str">
            <v>E780</v>
          </cell>
          <cell r="Q175" t="str">
            <v>Z739</v>
          </cell>
          <cell r="R175" t="str">
            <v>Z951</v>
          </cell>
          <cell r="S175" t="str">
            <v>Z864</v>
          </cell>
          <cell r="AA175" t="str">
            <v>A8180</v>
          </cell>
          <cell r="AB175" t="str">
            <v>Z923</v>
          </cell>
          <cell r="AC175" t="str">
            <v>Z943</v>
          </cell>
          <cell r="AM175" t="str">
            <v>5HA00</v>
          </cell>
          <cell r="AN175" t="str">
            <v>5HA</v>
          </cell>
          <cell r="AO175">
            <v>38104</v>
          </cell>
          <cell r="AP175">
            <v>38104</v>
          </cell>
          <cell r="AQ175">
            <v>1</v>
          </cell>
          <cell r="AR175">
            <v>1</v>
          </cell>
          <cell r="AS175">
            <v>328</v>
          </cell>
          <cell r="AU175">
            <v>13</v>
          </cell>
          <cell r="AV175" t="str">
            <v>Daycase</v>
          </cell>
          <cell r="AW175">
            <v>0</v>
          </cell>
          <cell r="AX175">
            <v>147109</v>
          </cell>
          <cell r="AY175">
            <v>38104</v>
          </cell>
          <cell r="AZ175" t="str">
            <v>N82645</v>
          </cell>
          <cell r="BA175" t="str">
            <v>A07</v>
          </cell>
          <cell r="BB175" t="str">
            <v>Intermediate Pain Procedures</v>
          </cell>
          <cell r="BC175" t="str">
            <v>A818</v>
          </cell>
          <cell r="BD175">
            <v>0</v>
          </cell>
          <cell r="BE175">
            <v>3.5</v>
          </cell>
          <cell r="BF175" t="str">
            <v>PBC0110A</v>
          </cell>
          <cell r="BG175">
            <v>99</v>
          </cell>
          <cell r="BH175">
            <v>38104</v>
          </cell>
          <cell r="BI175">
            <v>1</v>
          </cell>
          <cell r="BJ175">
            <v>0</v>
          </cell>
        </row>
        <row r="176">
          <cell r="A176">
            <v>456128</v>
          </cell>
          <cell r="C176" t="str">
            <v>Non CF</v>
          </cell>
          <cell r="D176" t="str">
            <v>C2806325</v>
          </cell>
          <cell r="E176">
            <v>320</v>
          </cell>
          <cell r="F176">
            <v>38202</v>
          </cell>
          <cell r="G176">
            <v>71</v>
          </cell>
          <cell r="H176">
            <v>3</v>
          </cell>
          <cell r="I176">
            <v>1</v>
          </cell>
          <cell r="J176">
            <v>1</v>
          </cell>
          <cell r="K176">
            <v>0</v>
          </cell>
          <cell r="M176" t="str">
            <v>I209</v>
          </cell>
          <cell r="O176" t="str">
            <v>I10X</v>
          </cell>
          <cell r="P176" t="str">
            <v>E780</v>
          </cell>
          <cell r="Q176" t="str">
            <v>Z739</v>
          </cell>
          <cell r="R176" t="str">
            <v>Z951</v>
          </cell>
          <cell r="S176" t="str">
            <v>Z864</v>
          </cell>
          <cell r="AA176" t="str">
            <v>A8180</v>
          </cell>
          <cell r="AB176" t="str">
            <v>Z923</v>
          </cell>
          <cell r="AC176" t="str">
            <v>Z943</v>
          </cell>
          <cell r="AM176" t="str">
            <v>5HA00</v>
          </cell>
          <cell r="AN176" t="str">
            <v>5HA</v>
          </cell>
          <cell r="AO176">
            <v>38202</v>
          </cell>
          <cell r="AP176">
            <v>38202</v>
          </cell>
          <cell r="AQ176">
            <v>1</v>
          </cell>
          <cell r="AR176">
            <v>1</v>
          </cell>
          <cell r="AS176">
            <v>328</v>
          </cell>
          <cell r="AU176">
            <v>13</v>
          </cell>
          <cell r="AV176" t="str">
            <v>Daycase</v>
          </cell>
          <cell r="AW176">
            <v>0</v>
          </cell>
          <cell r="AX176">
            <v>153061</v>
          </cell>
          <cell r="AY176">
            <v>38202</v>
          </cell>
          <cell r="AZ176" t="str">
            <v>N82645</v>
          </cell>
          <cell r="BA176" t="str">
            <v>A07</v>
          </cell>
          <cell r="BB176" t="str">
            <v>Intermediate Pain Procedures</v>
          </cell>
          <cell r="BC176" t="str">
            <v>A818</v>
          </cell>
          <cell r="BD176">
            <v>0</v>
          </cell>
          <cell r="BE176">
            <v>3.5</v>
          </cell>
          <cell r="BF176" t="str">
            <v>PBC0110A</v>
          </cell>
          <cell r="BG176">
            <v>99</v>
          </cell>
          <cell r="BH176">
            <v>38202</v>
          </cell>
          <cell r="BI176">
            <v>1</v>
          </cell>
          <cell r="BJ176">
            <v>0</v>
          </cell>
        </row>
        <row r="177">
          <cell r="A177">
            <v>456128</v>
          </cell>
          <cell r="C177" t="str">
            <v>Non CF</v>
          </cell>
          <cell r="D177" t="str">
            <v>C2806325</v>
          </cell>
          <cell r="E177">
            <v>320</v>
          </cell>
          <cell r="F177">
            <v>38237</v>
          </cell>
          <cell r="G177">
            <v>71</v>
          </cell>
          <cell r="H177">
            <v>3</v>
          </cell>
          <cell r="I177">
            <v>1</v>
          </cell>
          <cell r="J177">
            <v>1</v>
          </cell>
          <cell r="K177">
            <v>0</v>
          </cell>
          <cell r="M177" t="str">
            <v>I209</v>
          </cell>
          <cell r="O177" t="str">
            <v>I10X</v>
          </cell>
          <cell r="P177" t="str">
            <v>E780</v>
          </cell>
          <cell r="Q177" t="str">
            <v>Z739</v>
          </cell>
          <cell r="R177" t="str">
            <v>Z951</v>
          </cell>
          <cell r="S177" t="str">
            <v>Z864</v>
          </cell>
          <cell r="AA177" t="str">
            <v>A8180</v>
          </cell>
          <cell r="AB177" t="str">
            <v>Z923</v>
          </cell>
          <cell r="AC177" t="str">
            <v>Z943</v>
          </cell>
          <cell r="AM177" t="str">
            <v>5HA00</v>
          </cell>
          <cell r="AN177" t="str">
            <v>5HA</v>
          </cell>
          <cell r="AO177">
            <v>38237</v>
          </cell>
          <cell r="AP177">
            <v>38237</v>
          </cell>
          <cell r="AQ177">
            <v>1</v>
          </cell>
          <cell r="AR177">
            <v>1</v>
          </cell>
          <cell r="AS177">
            <v>328</v>
          </cell>
          <cell r="AU177">
            <v>13</v>
          </cell>
          <cell r="AV177" t="str">
            <v>Daycase</v>
          </cell>
          <cell r="AW177">
            <v>0</v>
          </cell>
          <cell r="AX177">
            <v>155271</v>
          </cell>
          <cell r="AY177">
            <v>38237</v>
          </cell>
          <cell r="AZ177" t="str">
            <v>N82645</v>
          </cell>
          <cell r="BA177" t="str">
            <v>A07</v>
          </cell>
          <cell r="BB177" t="str">
            <v>Intermediate Pain Procedures</v>
          </cell>
          <cell r="BC177" t="str">
            <v>A818</v>
          </cell>
          <cell r="BD177">
            <v>0</v>
          </cell>
          <cell r="BE177">
            <v>3.5</v>
          </cell>
          <cell r="BF177" t="str">
            <v>PBC0110A</v>
          </cell>
          <cell r="BG177">
            <v>99</v>
          </cell>
          <cell r="BH177">
            <v>38237</v>
          </cell>
          <cell r="BI177">
            <v>1</v>
          </cell>
          <cell r="BJ177">
            <v>0</v>
          </cell>
        </row>
        <row r="178">
          <cell r="A178">
            <v>456128</v>
          </cell>
          <cell r="C178" t="str">
            <v>Non CF</v>
          </cell>
          <cell r="D178" t="str">
            <v>C2806325</v>
          </cell>
          <cell r="E178">
            <v>320</v>
          </cell>
          <cell r="F178">
            <v>38272</v>
          </cell>
          <cell r="G178">
            <v>71</v>
          </cell>
          <cell r="H178">
            <v>3</v>
          </cell>
          <cell r="I178">
            <v>1</v>
          </cell>
          <cell r="J178">
            <v>1</v>
          </cell>
          <cell r="K178">
            <v>0</v>
          </cell>
          <cell r="M178" t="str">
            <v>I209</v>
          </cell>
          <cell r="O178" t="str">
            <v>I10X</v>
          </cell>
          <cell r="P178" t="str">
            <v>E780</v>
          </cell>
          <cell r="Q178" t="str">
            <v>Z739</v>
          </cell>
          <cell r="R178" t="str">
            <v>Z951</v>
          </cell>
          <cell r="S178" t="str">
            <v>Z864</v>
          </cell>
          <cell r="AA178" t="str">
            <v>A8180</v>
          </cell>
          <cell r="AB178" t="str">
            <v>Z923</v>
          </cell>
          <cell r="AC178" t="str">
            <v>Z943</v>
          </cell>
          <cell r="AM178" t="str">
            <v>5HA00</v>
          </cell>
          <cell r="AN178" t="str">
            <v>5HA</v>
          </cell>
          <cell r="AO178">
            <v>38272</v>
          </cell>
          <cell r="AP178">
            <v>38272</v>
          </cell>
          <cell r="AQ178">
            <v>1</v>
          </cell>
          <cell r="AR178">
            <v>1</v>
          </cell>
          <cell r="AS178">
            <v>328</v>
          </cell>
          <cell r="AU178">
            <v>13</v>
          </cell>
          <cell r="AV178" t="str">
            <v>Daycase</v>
          </cell>
          <cell r="AW178">
            <v>0</v>
          </cell>
          <cell r="AX178">
            <v>156019</v>
          </cell>
          <cell r="AY178">
            <v>38272</v>
          </cell>
          <cell r="AZ178" t="str">
            <v>N82645</v>
          </cell>
          <cell r="BA178" t="str">
            <v>A07</v>
          </cell>
          <cell r="BB178" t="str">
            <v>Intermediate Pain Procedures</v>
          </cell>
          <cell r="BC178" t="str">
            <v>A818</v>
          </cell>
          <cell r="BD178">
            <v>0</v>
          </cell>
          <cell r="BE178">
            <v>3.5</v>
          </cell>
          <cell r="BF178" t="str">
            <v>PBC0110A</v>
          </cell>
          <cell r="BG178">
            <v>99</v>
          </cell>
          <cell r="BH178">
            <v>38272</v>
          </cell>
          <cell r="BI178">
            <v>1</v>
          </cell>
          <cell r="BJ178">
            <v>0</v>
          </cell>
        </row>
        <row r="179">
          <cell r="A179">
            <v>456128</v>
          </cell>
          <cell r="C179" t="str">
            <v>Non CF</v>
          </cell>
          <cell r="D179" t="str">
            <v>C2806325</v>
          </cell>
          <cell r="E179">
            <v>320</v>
          </cell>
          <cell r="F179">
            <v>38307</v>
          </cell>
          <cell r="G179">
            <v>71</v>
          </cell>
          <cell r="H179">
            <v>3</v>
          </cell>
          <cell r="I179">
            <v>1</v>
          </cell>
          <cell r="J179">
            <v>1</v>
          </cell>
          <cell r="K179">
            <v>0</v>
          </cell>
          <cell r="M179" t="str">
            <v>I209</v>
          </cell>
          <cell r="O179" t="str">
            <v>I10X</v>
          </cell>
          <cell r="P179" t="str">
            <v>E780</v>
          </cell>
          <cell r="Q179" t="str">
            <v>Z739</v>
          </cell>
          <cell r="R179" t="str">
            <v>Z951</v>
          </cell>
          <cell r="S179" t="str">
            <v>Z864</v>
          </cell>
          <cell r="AA179" t="str">
            <v>A8180</v>
          </cell>
          <cell r="AB179" t="str">
            <v>Z923</v>
          </cell>
          <cell r="AC179" t="str">
            <v>Z943</v>
          </cell>
          <cell r="AM179" t="str">
            <v>5HA00</v>
          </cell>
          <cell r="AN179" t="str">
            <v>5HA</v>
          </cell>
          <cell r="AO179">
            <v>38307</v>
          </cell>
          <cell r="AP179">
            <v>38307</v>
          </cell>
          <cell r="AQ179">
            <v>1</v>
          </cell>
          <cell r="AR179">
            <v>1</v>
          </cell>
          <cell r="AS179">
            <v>328</v>
          </cell>
          <cell r="AU179">
            <v>13</v>
          </cell>
          <cell r="AV179" t="str">
            <v>Daycase</v>
          </cell>
          <cell r="AW179">
            <v>0</v>
          </cell>
          <cell r="AX179">
            <v>157594</v>
          </cell>
          <cell r="AY179">
            <v>38307</v>
          </cell>
          <cell r="AZ179" t="str">
            <v>N82645</v>
          </cell>
          <cell r="BA179" t="str">
            <v>A07</v>
          </cell>
          <cell r="BB179" t="str">
            <v>Intermediate Pain Procedures</v>
          </cell>
          <cell r="BC179" t="str">
            <v>A818</v>
          </cell>
          <cell r="BD179">
            <v>0</v>
          </cell>
          <cell r="BE179">
            <v>3.5</v>
          </cell>
          <cell r="BF179" t="str">
            <v>PBC0110A</v>
          </cell>
          <cell r="BG179">
            <v>99</v>
          </cell>
          <cell r="BH179">
            <v>38307</v>
          </cell>
          <cell r="BI179">
            <v>1</v>
          </cell>
          <cell r="BJ179">
            <v>0</v>
          </cell>
        </row>
        <row r="180">
          <cell r="A180">
            <v>456128</v>
          </cell>
          <cell r="C180" t="str">
            <v>Non CF</v>
          </cell>
          <cell r="D180" t="str">
            <v>C2806325</v>
          </cell>
          <cell r="E180">
            <v>320</v>
          </cell>
          <cell r="F180">
            <v>38342</v>
          </cell>
          <cell r="G180">
            <v>71</v>
          </cell>
          <cell r="H180">
            <v>3</v>
          </cell>
          <cell r="I180">
            <v>1</v>
          </cell>
          <cell r="J180">
            <v>1</v>
          </cell>
          <cell r="K180">
            <v>0</v>
          </cell>
          <cell r="M180" t="str">
            <v>I209</v>
          </cell>
          <cell r="O180" t="str">
            <v>I10X</v>
          </cell>
          <cell r="P180" t="str">
            <v>E780</v>
          </cell>
          <cell r="Q180" t="str">
            <v>Z739</v>
          </cell>
          <cell r="R180" t="str">
            <v>Z951</v>
          </cell>
          <cell r="S180" t="str">
            <v>Z864</v>
          </cell>
          <cell r="AA180" t="str">
            <v>A8180</v>
          </cell>
          <cell r="AB180" t="str">
            <v>Z923</v>
          </cell>
          <cell r="AC180" t="str">
            <v>Z943</v>
          </cell>
          <cell r="AM180" t="str">
            <v>5HA00</v>
          </cell>
          <cell r="AN180" t="str">
            <v>5HA</v>
          </cell>
          <cell r="AO180">
            <v>38342</v>
          </cell>
          <cell r="AP180">
            <v>38342</v>
          </cell>
          <cell r="AQ180">
            <v>1</v>
          </cell>
          <cell r="AR180">
            <v>1</v>
          </cell>
          <cell r="AS180">
            <v>328</v>
          </cell>
          <cell r="AU180">
            <v>13</v>
          </cell>
          <cell r="AV180" t="str">
            <v>Daycase</v>
          </cell>
          <cell r="AW180">
            <v>0</v>
          </cell>
          <cell r="AX180">
            <v>157596</v>
          </cell>
          <cell r="AY180">
            <v>38342</v>
          </cell>
          <cell r="AZ180" t="str">
            <v>N82645</v>
          </cell>
          <cell r="BA180" t="str">
            <v>A07</v>
          </cell>
          <cell r="BB180" t="str">
            <v>Intermediate Pain Procedures</v>
          </cell>
          <cell r="BC180" t="str">
            <v>A818</v>
          </cell>
          <cell r="BD180">
            <v>0</v>
          </cell>
          <cell r="BE180">
            <v>3.5</v>
          </cell>
          <cell r="BF180" t="str">
            <v>PBC0110A</v>
          </cell>
          <cell r="BG180">
            <v>99</v>
          </cell>
          <cell r="BH180">
            <v>38342</v>
          </cell>
          <cell r="BI180">
            <v>1</v>
          </cell>
          <cell r="BJ180">
            <v>0</v>
          </cell>
        </row>
        <row r="181">
          <cell r="A181">
            <v>456128</v>
          </cell>
          <cell r="C181" t="str">
            <v>Non CF</v>
          </cell>
          <cell r="D181" t="str">
            <v>C2806325</v>
          </cell>
          <cell r="E181">
            <v>320</v>
          </cell>
          <cell r="F181">
            <v>38377</v>
          </cell>
          <cell r="G181">
            <v>72</v>
          </cell>
          <cell r="H181">
            <v>3</v>
          </cell>
          <cell r="I181">
            <v>1</v>
          </cell>
          <cell r="J181">
            <v>1</v>
          </cell>
          <cell r="K181">
            <v>0</v>
          </cell>
          <cell r="M181" t="str">
            <v>I209</v>
          </cell>
          <cell r="O181" t="str">
            <v>I10X</v>
          </cell>
          <cell r="P181" t="str">
            <v>E780</v>
          </cell>
          <cell r="Q181" t="str">
            <v>Z739</v>
          </cell>
          <cell r="R181" t="str">
            <v>Z951</v>
          </cell>
          <cell r="S181" t="str">
            <v>Z864</v>
          </cell>
          <cell r="AA181" t="str">
            <v>A8180</v>
          </cell>
          <cell r="AB181" t="str">
            <v>Z923</v>
          </cell>
          <cell r="AC181" t="str">
            <v>Z943</v>
          </cell>
          <cell r="AM181" t="str">
            <v>5HA00</v>
          </cell>
          <cell r="AN181" t="str">
            <v>5HA</v>
          </cell>
          <cell r="AO181">
            <v>38377</v>
          </cell>
          <cell r="AP181">
            <v>38377</v>
          </cell>
          <cell r="AQ181">
            <v>1</v>
          </cell>
          <cell r="AR181">
            <v>1</v>
          </cell>
          <cell r="AS181">
            <v>328</v>
          </cell>
          <cell r="AU181">
            <v>13</v>
          </cell>
          <cell r="AV181" t="str">
            <v>Daycase</v>
          </cell>
          <cell r="AW181">
            <v>0</v>
          </cell>
          <cell r="AX181">
            <v>159231</v>
          </cell>
          <cell r="AY181">
            <v>38377</v>
          </cell>
          <cell r="AZ181" t="str">
            <v>N82645</v>
          </cell>
          <cell r="BA181" t="str">
            <v>A07</v>
          </cell>
          <cell r="BB181" t="str">
            <v>Intermediate Pain Procedures</v>
          </cell>
          <cell r="BC181" t="str">
            <v>A818</v>
          </cell>
          <cell r="BD181">
            <v>0</v>
          </cell>
          <cell r="BE181">
            <v>3.5</v>
          </cell>
          <cell r="BF181" t="str">
            <v>PBC0110A</v>
          </cell>
          <cell r="BG181">
            <v>99</v>
          </cell>
          <cell r="BH181">
            <v>38377</v>
          </cell>
          <cell r="BI181">
            <v>1</v>
          </cell>
          <cell r="BJ181">
            <v>0</v>
          </cell>
        </row>
        <row r="182">
          <cell r="A182">
            <v>456128</v>
          </cell>
          <cell r="C182" t="str">
            <v>Non CF</v>
          </cell>
          <cell r="D182" t="str">
            <v>C2806325</v>
          </cell>
          <cell r="E182">
            <v>320</v>
          </cell>
          <cell r="F182">
            <v>38412</v>
          </cell>
          <cell r="G182">
            <v>72</v>
          </cell>
          <cell r="H182">
            <v>3</v>
          </cell>
          <cell r="I182">
            <v>1</v>
          </cell>
          <cell r="J182">
            <v>1</v>
          </cell>
          <cell r="K182">
            <v>0</v>
          </cell>
          <cell r="M182" t="str">
            <v>I209</v>
          </cell>
          <cell r="O182" t="str">
            <v>I10X</v>
          </cell>
          <cell r="P182" t="str">
            <v>E780</v>
          </cell>
          <cell r="Q182" t="str">
            <v>Z739</v>
          </cell>
          <cell r="R182" t="str">
            <v>Z951</v>
          </cell>
          <cell r="S182" t="str">
            <v>Z864</v>
          </cell>
          <cell r="AA182" t="str">
            <v>A8180</v>
          </cell>
          <cell r="AB182" t="str">
            <v>Z923</v>
          </cell>
          <cell r="AC182" t="str">
            <v>Z943</v>
          </cell>
          <cell r="AM182" t="str">
            <v>5HA00</v>
          </cell>
          <cell r="AN182" t="str">
            <v>5HA</v>
          </cell>
          <cell r="AO182">
            <v>38412</v>
          </cell>
          <cell r="AP182">
            <v>38412</v>
          </cell>
          <cell r="AQ182">
            <v>1</v>
          </cell>
          <cell r="AR182">
            <v>1</v>
          </cell>
          <cell r="AS182">
            <v>328</v>
          </cell>
          <cell r="AU182">
            <v>13</v>
          </cell>
          <cell r="AV182" t="str">
            <v>Daycase</v>
          </cell>
          <cell r="AW182">
            <v>0</v>
          </cell>
          <cell r="AX182">
            <v>162316</v>
          </cell>
          <cell r="AY182">
            <v>38412</v>
          </cell>
          <cell r="AZ182" t="str">
            <v>N82645</v>
          </cell>
          <cell r="BA182" t="str">
            <v>A07</v>
          </cell>
          <cell r="BB182" t="str">
            <v>Intermediate Pain Procedures</v>
          </cell>
          <cell r="BC182" t="str">
            <v>A818</v>
          </cell>
          <cell r="BD182">
            <v>0</v>
          </cell>
          <cell r="BE182">
            <v>3.5</v>
          </cell>
          <cell r="BF182" t="str">
            <v>PBC0110A</v>
          </cell>
          <cell r="BG182">
            <v>99</v>
          </cell>
          <cell r="BH182">
            <v>38412</v>
          </cell>
          <cell r="BI182">
            <v>1</v>
          </cell>
          <cell r="BJ182">
            <v>0</v>
          </cell>
        </row>
        <row r="183">
          <cell r="A183">
            <v>456163</v>
          </cell>
          <cell r="C183" t="str">
            <v>Non CF</v>
          </cell>
          <cell r="D183" t="str">
            <v>C2235080</v>
          </cell>
          <cell r="E183">
            <v>320</v>
          </cell>
          <cell r="F183">
            <v>38113</v>
          </cell>
          <cell r="G183">
            <v>63</v>
          </cell>
          <cell r="H183">
            <v>16</v>
          </cell>
          <cell r="I183">
            <v>2</v>
          </cell>
          <cell r="J183">
            <v>1</v>
          </cell>
          <cell r="K183">
            <v>1</v>
          </cell>
          <cell r="M183" t="str">
            <v>T820</v>
          </cell>
          <cell r="O183" t="str">
            <v>I48X</v>
          </cell>
          <cell r="P183" t="str">
            <v>I270</v>
          </cell>
          <cell r="Q183" t="str">
            <v>J449</v>
          </cell>
          <cell r="R183" t="str">
            <v>Z853</v>
          </cell>
          <cell r="S183" t="str">
            <v>Z901</v>
          </cell>
          <cell r="T183" t="str">
            <v>Z720</v>
          </cell>
          <cell r="AA183" t="str">
            <v>K6310</v>
          </cell>
          <cell r="AM183" t="str">
            <v>5HA00</v>
          </cell>
          <cell r="AN183" t="str">
            <v>5G9</v>
          </cell>
          <cell r="AO183">
            <v>38113</v>
          </cell>
          <cell r="AP183">
            <v>38114</v>
          </cell>
          <cell r="AQ183">
            <v>1</v>
          </cell>
          <cell r="AR183">
            <v>1</v>
          </cell>
          <cell r="AS183">
            <v>320</v>
          </cell>
          <cell r="AU183">
            <v>11</v>
          </cell>
          <cell r="AV183" t="str">
            <v>Elective</v>
          </cell>
          <cell r="AW183">
            <v>1</v>
          </cell>
          <cell r="AX183">
            <v>148781</v>
          </cell>
          <cell r="AY183">
            <v>38114</v>
          </cell>
          <cell r="AZ183" t="str">
            <v>N82101</v>
          </cell>
          <cell r="BA183" t="str">
            <v>E14</v>
          </cell>
          <cell r="BB183" t="str">
            <v>Cardiac Catheterisation and Angiography without complications</v>
          </cell>
          <cell r="BC183" t="str">
            <v>K631</v>
          </cell>
          <cell r="BD183">
            <v>1</v>
          </cell>
          <cell r="BE183">
            <v>3.5</v>
          </cell>
          <cell r="BF183" t="str">
            <v>PBC0120X</v>
          </cell>
          <cell r="BG183">
            <v>99</v>
          </cell>
          <cell r="BH183">
            <v>38114</v>
          </cell>
          <cell r="BI183">
            <v>1</v>
          </cell>
          <cell r="BJ183">
            <v>1</v>
          </cell>
        </row>
        <row r="184">
          <cell r="A184">
            <v>456163</v>
          </cell>
          <cell r="C184" t="str">
            <v>Non CF</v>
          </cell>
          <cell r="D184" t="str">
            <v>C2933577</v>
          </cell>
          <cell r="E184">
            <v>170</v>
          </cell>
          <cell r="F184">
            <v>38260</v>
          </cell>
          <cell r="G184">
            <v>63</v>
          </cell>
          <cell r="H184">
            <v>27</v>
          </cell>
          <cell r="I184">
            <v>2</v>
          </cell>
          <cell r="J184">
            <v>4</v>
          </cell>
          <cell r="K184">
            <v>1</v>
          </cell>
          <cell r="M184" t="str">
            <v>T820</v>
          </cell>
          <cell r="O184" t="str">
            <v>Y831</v>
          </cell>
          <cell r="P184" t="str">
            <v>I083</v>
          </cell>
          <cell r="Q184" t="str">
            <v>I48X</v>
          </cell>
          <cell r="R184" t="str">
            <v>J90X</v>
          </cell>
          <cell r="S184" t="str">
            <v>N19X</v>
          </cell>
          <cell r="T184" t="str">
            <v>I500</v>
          </cell>
          <cell r="U184" t="str">
            <v>D649</v>
          </cell>
          <cell r="V184" t="str">
            <v>J969</v>
          </cell>
          <cell r="W184" t="str">
            <v>I270</v>
          </cell>
          <cell r="X184" t="str">
            <v>K761</v>
          </cell>
          <cell r="Y184" t="str">
            <v>K922</v>
          </cell>
          <cell r="Z184" t="str">
            <v>J950</v>
          </cell>
          <cell r="AA184" t="str">
            <v>K3010</v>
          </cell>
          <cell r="AB184" t="str">
            <v>T3090</v>
          </cell>
          <cell r="AC184" t="str">
            <v>E4230</v>
          </cell>
          <cell r="AM184" t="str">
            <v>5HA00</v>
          </cell>
          <cell r="AN184" t="str">
            <v>5G9</v>
          </cell>
          <cell r="AO184">
            <v>38260</v>
          </cell>
          <cell r="AP184">
            <v>38384</v>
          </cell>
          <cell r="AQ184">
            <v>1</v>
          </cell>
          <cell r="AR184">
            <v>1</v>
          </cell>
          <cell r="AS184">
            <v>170</v>
          </cell>
          <cell r="AU184">
            <v>11</v>
          </cell>
          <cell r="AV184" t="str">
            <v>Elective</v>
          </cell>
          <cell r="AW184">
            <v>124</v>
          </cell>
          <cell r="AX184">
            <v>155150</v>
          </cell>
          <cell r="AY184">
            <v>38384</v>
          </cell>
          <cell r="AZ184" t="str">
            <v>N82101</v>
          </cell>
          <cell r="BA184" t="str">
            <v>E03</v>
          </cell>
          <cell r="BB184" t="str">
            <v>Cardiac Valve Procedures</v>
          </cell>
          <cell r="BC184" t="str">
            <v>K301</v>
          </cell>
          <cell r="BD184">
            <v>1</v>
          </cell>
          <cell r="BE184">
            <v>3.5</v>
          </cell>
          <cell r="BF184" t="str">
            <v>PBC0120X</v>
          </cell>
          <cell r="BG184">
            <v>99</v>
          </cell>
          <cell r="BH184">
            <v>38384</v>
          </cell>
          <cell r="BI184">
            <v>1</v>
          </cell>
          <cell r="BJ184">
            <v>1</v>
          </cell>
        </row>
        <row r="185">
          <cell r="A185">
            <v>456235</v>
          </cell>
          <cell r="C185" t="str">
            <v>Non CF</v>
          </cell>
          <cell r="D185" t="str">
            <v>C4386878</v>
          </cell>
          <cell r="E185">
            <v>170</v>
          </cell>
          <cell r="F185">
            <v>38149</v>
          </cell>
          <cell r="G185">
            <v>61</v>
          </cell>
          <cell r="H185">
            <v>16</v>
          </cell>
          <cell r="I185">
            <v>1</v>
          </cell>
          <cell r="J185">
            <v>1</v>
          </cell>
          <cell r="K185">
            <v>7</v>
          </cell>
          <cell r="M185" t="str">
            <v>I251</v>
          </cell>
          <cell r="O185" t="str">
            <v>I209</v>
          </cell>
          <cell r="P185" t="str">
            <v>I10X</v>
          </cell>
          <cell r="Q185" t="str">
            <v>K449</v>
          </cell>
          <cell r="R185" t="str">
            <v>Z824</v>
          </cell>
          <cell r="S185" t="str">
            <v>Z864</v>
          </cell>
          <cell r="AA185" t="str">
            <v>K4530</v>
          </cell>
          <cell r="AB185" t="str">
            <v>K411</v>
          </cell>
          <cell r="AM185" t="str">
            <v>5HC00</v>
          </cell>
          <cell r="AN185" t="str">
            <v>5HC</v>
          </cell>
          <cell r="AO185">
            <v>38149</v>
          </cell>
          <cell r="AP185">
            <v>38157</v>
          </cell>
          <cell r="AQ185">
            <v>1</v>
          </cell>
          <cell r="AR185">
            <v>1</v>
          </cell>
          <cell r="AS185">
            <v>170</v>
          </cell>
          <cell r="AU185">
            <v>11</v>
          </cell>
          <cell r="AV185" t="str">
            <v>Elective</v>
          </cell>
          <cell r="AW185">
            <v>8</v>
          </cell>
          <cell r="AX185">
            <v>150074</v>
          </cell>
          <cell r="AY185">
            <v>38157</v>
          </cell>
          <cell r="AZ185" t="str">
            <v>N82062</v>
          </cell>
          <cell r="BA185" t="str">
            <v>E04</v>
          </cell>
          <cell r="BB185" t="str">
            <v>Coronary Bypass</v>
          </cell>
          <cell r="BC185" t="str">
            <v>K453</v>
          </cell>
          <cell r="BD185">
            <v>7</v>
          </cell>
          <cell r="BE185">
            <v>3.5</v>
          </cell>
          <cell r="BF185" t="str">
            <v>PBC0110A</v>
          </cell>
          <cell r="BG185">
            <v>99</v>
          </cell>
          <cell r="BH185">
            <v>38157</v>
          </cell>
          <cell r="BI185">
            <v>1</v>
          </cell>
          <cell r="BJ185">
            <v>7</v>
          </cell>
        </row>
        <row r="186">
          <cell r="A186">
            <v>456599</v>
          </cell>
          <cell r="C186" t="str">
            <v>Non CF</v>
          </cell>
          <cell r="D186" t="str">
            <v>C3550443</v>
          </cell>
          <cell r="E186">
            <v>320</v>
          </cell>
          <cell r="F186">
            <v>38278</v>
          </cell>
          <cell r="G186">
            <v>69</v>
          </cell>
          <cell r="H186">
            <v>16</v>
          </cell>
          <cell r="I186">
            <v>2</v>
          </cell>
          <cell r="J186">
            <v>1</v>
          </cell>
          <cell r="K186">
            <v>7</v>
          </cell>
          <cell r="M186" t="str">
            <v>I051</v>
          </cell>
          <cell r="O186" t="str">
            <v>I48X</v>
          </cell>
          <cell r="P186" t="str">
            <v>E02X</v>
          </cell>
          <cell r="Q186" t="str">
            <v>E669</v>
          </cell>
          <cell r="R186" t="str">
            <v>Z921</v>
          </cell>
          <cell r="S186" t="str">
            <v>Z952</v>
          </cell>
          <cell r="T186" t="str">
            <v>Z871</v>
          </cell>
          <cell r="AA186" t="str">
            <v>K6310</v>
          </cell>
          <cell r="AM186" t="str">
            <v>5J400</v>
          </cell>
          <cell r="AN186" t="str">
            <v>5J4</v>
          </cell>
          <cell r="AO186">
            <v>38278</v>
          </cell>
          <cell r="AP186">
            <v>38285</v>
          </cell>
          <cell r="AQ186">
            <v>1</v>
          </cell>
          <cell r="AR186">
            <v>1</v>
          </cell>
          <cell r="AS186">
            <v>320</v>
          </cell>
          <cell r="AU186">
            <v>11</v>
          </cell>
          <cell r="AV186" t="str">
            <v>Elective</v>
          </cell>
          <cell r="AW186">
            <v>7</v>
          </cell>
          <cell r="AX186">
            <v>155802</v>
          </cell>
          <cell r="AY186">
            <v>38285</v>
          </cell>
          <cell r="AZ186" t="str">
            <v>N83058</v>
          </cell>
          <cell r="BA186" t="str">
            <v>E14</v>
          </cell>
          <cell r="BB186" t="str">
            <v>Cardiac Catheterisation and Angiography without complications</v>
          </cell>
          <cell r="BC186" t="str">
            <v>K631</v>
          </cell>
          <cell r="BD186">
            <v>7</v>
          </cell>
          <cell r="BE186">
            <v>3.5</v>
          </cell>
          <cell r="BF186" t="str">
            <v>PBC0110X</v>
          </cell>
          <cell r="BG186">
            <v>99</v>
          </cell>
          <cell r="BH186">
            <v>38285</v>
          </cell>
          <cell r="BI186">
            <v>1</v>
          </cell>
          <cell r="BJ186">
            <v>7</v>
          </cell>
        </row>
        <row r="187">
          <cell r="A187">
            <v>456683</v>
          </cell>
          <cell r="C187" t="str">
            <v>Non CF</v>
          </cell>
          <cell r="D187" t="str">
            <v>C1406906</v>
          </cell>
          <cell r="E187">
            <v>170</v>
          </cell>
          <cell r="F187">
            <v>38154</v>
          </cell>
          <cell r="G187">
            <v>77</v>
          </cell>
          <cell r="H187">
            <v>29</v>
          </cell>
          <cell r="I187">
            <v>2</v>
          </cell>
          <cell r="J187">
            <v>1</v>
          </cell>
          <cell r="K187">
            <v>2</v>
          </cell>
          <cell r="M187" t="str">
            <v>D381</v>
          </cell>
          <cell r="AA187" t="str">
            <v>E4980</v>
          </cell>
          <cell r="AB187" t="str">
            <v>Y218</v>
          </cell>
          <cell r="AC187" t="str">
            <v>E519</v>
          </cell>
          <cell r="AM187" t="str">
            <v>5HA00</v>
          </cell>
          <cell r="AN187" t="str">
            <v>5HA</v>
          </cell>
          <cell r="AO187">
            <v>38154</v>
          </cell>
          <cell r="AP187">
            <v>38156</v>
          </cell>
          <cell r="AQ187">
            <v>1</v>
          </cell>
          <cell r="AR187">
            <v>1</v>
          </cell>
          <cell r="AS187">
            <v>170</v>
          </cell>
          <cell r="AU187">
            <v>13</v>
          </cell>
          <cell r="AV187" t="str">
            <v>Elective</v>
          </cell>
          <cell r="AW187">
            <v>2</v>
          </cell>
          <cell r="AX187">
            <v>150665</v>
          </cell>
          <cell r="AY187">
            <v>38156</v>
          </cell>
          <cell r="AZ187" t="str">
            <v>N82046</v>
          </cell>
          <cell r="BA187" t="str">
            <v>D25</v>
          </cell>
          <cell r="BB187" t="str">
            <v>Respiratory Neoplasms</v>
          </cell>
          <cell r="BC187" t="str">
            <v>E498</v>
          </cell>
          <cell r="BD187">
            <v>2</v>
          </cell>
          <cell r="BE187">
            <v>3.5</v>
          </cell>
          <cell r="BF187" t="str">
            <v>PBC0102X</v>
          </cell>
          <cell r="BG187">
            <v>29</v>
          </cell>
          <cell r="BH187">
            <v>38156</v>
          </cell>
          <cell r="BI187">
            <v>1</v>
          </cell>
          <cell r="BJ187">
            <v>2</v>
          </cell>
        </row>
        <row r="188">
          <cell r="A188">
            <v>456736</v>
          </cell>
          <cell r="C188" t="str">
            <v>Non CF</v>
          </cell>
          <cell r="D188" t="str">
            <v>C2235080</v>
          </cell>
          <cell r="E188">
            <v>320</v>
          </cell>
          <cell r="F188">
            <v>38100</v>
          </cell>
          <cell r="G188">
            <v>66</v>
          </cell>
          <cell r="H188">
            <v>6</v>
          </cell>
          <cell r="I188">
            <v>1</v>
          </cell>
          <cell r="J188">
            <v>1</v>
          </cell>
          <cell r="K188">
            <v>1</v>
          </cell>
          <cell r="M188" t="str">
            <v>I251</v>
          </cell>
          <cell r="O188" t="str">
            <v>E780</v>
          </cell>
          <cell r="P188" t="str">
            <v>Z951</v>
          </cell>
          <cell r="Q188" t="str">
            <v>Z824</v>
          </cell>
          <cell r="AA188" t="str">
            <v>K4910</v>
          </cell>
          <cell r="AB188" t="str">
            <v>Y022</v>
          </cell>
          <cell r="AM188" t="str">
            <v>5HC00</v>
          </cell>
          <cell r="AN188" t="str">
            <v>5HA</v>
          </cell>
          <cell r="AO188">
            <v>38100</v>
          </cell>
          <cell r="AP188">
            <v>38101</v>
          </cell>
          <cell r="AQ188">
            <v>1</v>
          </cell>
          <cell r="AR188">
            <v>1</v>
          </cell>
          <cell r="AS188">
            <v>320</v>
          </cell>
          <cell r="AU188">
            <v>11</v>
          </cell>
          <cell r="AV188" t="str">
            <v>Elective</v>
          </cell>
          <cell r="AW188">
            <v>1</v>
          </cell>
          <cell r="AX188">
            <v>148414</v>
          </cell>
          <cell r="AY188">
            <v>38101</v>
          </cell>
          <cell r="AZ188" t="str">
            <v>N82100</v>
          </cell>
          <cell r="BA188" t="str">
            <v>E15</v>
          </cell>
          <cell r="BB188" t="str">
            <v>Percutaneous Coronary Intervention</v>
          </cell>
          <cell r="BC188" t="str">
            <v>K491</v>
          </cell>
          <cell r="BD188">
            <v>1</v>
          </cell>
          <cell r="BE188">
            <v>3.5</v>
          </cell>
          <cell r="BF188" t="str">
            <v>PBC0110A</v>
          </cell>
          <cell r="BG188">
            <v>99</v>
          </cell>
          <cell r="BH188">
            <v>38101</v>
          </cell>
          <cell r="BI188">
            <v>1</v>
          </cell>
          <cell r="BJ188">
            <v>1</v>
          </cell>
        </row>
        <row r="189">
          <cell r="A189">
            <v>456848</v>
          </cell>
          <cell r="C189" t="str">
            <v>Non CF</v>
          </cell>
          <cell r="D189" t="str">
            <v>C3495711</v>
          </cell>
          <cell r="E189">
            <v>320</v>
          </cell>
          <cell r="F189">
            <v>38095</v>
          </cell>
          <cell r="G189">
            <v>75</v>
          </cell>
          <cell r="H189">
            <v>6</v>
          </cell>
          <cell r="I189">
            <v>2</v>
          </cell>
          <cell r="J189">
            <v>1</v>
          </cell>
          <cell r="K189">
            <v>3</v>
          </cell>
          <cell r="M189" t="str">
            <v>T821</v>
          </cell>
          <cell r="O189" t="str">
            <v>I10X</v>
          </cell>
          <cell r="P189" t="str">
            <v>I251</v>
          </cell>
          <cell r="Q189" t="str">
            <v>E119</v>
          </cell>
          <cell r="R189" t="str">
            <v>J449</v>
          </cell>
          <cell r="AA189" t="str">
            <v>K6020</v>
          </cell>
          <cell r="AM189" t="str">
            <v>5HA00</v>
          </cell>
          <cell r="AN189" t="str">
            <v>5HA</v>
          </cell>
          <cell r="AO189">
            <v>38095</v>
          </cell>
          <cell r="AP189">
            <v>38098</v>
          </cell>
          <cell r="AQ189">
            <v>1</v>
          </cell>
          <cell r="AR189">
            <v>1</v>
          </cell>
          <cell r="AS189">
            <v>320</v>
          </cell>
          <cell r="AU189">
            <v>13</v>
          </cell>
          <cell r="AV189" t="str">
            <v>Elective</v>
          </cell>
          <cell r="AW189">
            <v>3</v>
          </cell>
          <cell r="AX189">
            <v>148341</v>
          </cell>
          <cell r="AY189">
            <v>38098</v>
          </cell>
          <cell r="AZ189" t="str">
            <v>N82041</v>
          </cell>
          <cell r="BA189" t="str">
            <v>E09</v>
          </cell>
          <cell r="BB189" t="str">
            <v>Cardiac Pacemaker Replacement/Revision</v>
          </cell>
          <cell r="BC189" t="str">
            <v>K602</v>
          </cell>
          <cell r="BD189">
            <v>3</v>
          </cell>
          <cell r="BE189">
            <v>3.5</v>
          </cell>
          <cell r="BF189" t="str">
            <v>PBC0120X</v>
          </cell>
          <cell r="BG189">
            <v>99</v>
          </cell>
          <cell r="BH189">
            <v>38098</v>
          </cell>
          <cell r="BI189">
            <v>1</v>
          </cell>
          <cell r="BJ189">
            <v>3</v>
          </cell>
        </row>
        <row r="190">
          <cell r="A190">
            <v>456848</v>
          </cell>
          <cell r="C190" t="str">
            <v>Non CF</v>
          </cell>
          <cell r="D190" t="str">
            <v>C1426364</v>
          </cell>
          <cell r="E190">
            <v>320</v>
          </cell>
          <cell r="F190">
            <v>38076</v>
          </cell>
          <cell r="G190">
            <v>75</v>
          </cell>
          <cell r="H190">
            <v>14</v>
          </cell>
          <cell r="I190">
            <v>2</v>
          </cell>
          <cell r="J190">
            <v>1</v>
          </cell>
          <cell r="K190">
            <v>2</v>
          </cell>
          <cell r="M190" t="str">
            <v>T821</v>
          </cell>
          <cell r="O190" t="str">
            <v>I259</v>
          </cell>
          <cell r="P190" t="str">
            <v>I10X</v>
          </cell>
          <cell r="Q190" t="str">
            <v>E780</v>
          </cell>
          <cell r="R190" t="str">
            <v>E119</v>
          </cell>
          <cell r="S190" t="str">
            <v>Z450</v>
          </cell>
          <cell r="AA190" t="str">
            <v>K6010</v>
          </cell>
          <cell r="AB190" t="str">
            <v>Z942</v>
          </cell>
          <cell r="AM190" t="str">
            <v>5HA00</v>
          </cell>
          <cell r="AN190" t="str">
            <v>5HA</v>
          </cell>
          <cell r="AO190">
            <v>38076</v>
          </cell>
          <cell r="AP190">
            <v>38078</v>
          </cell>
          <cell r="AQ190">
            <v>1</v>
          </cell>
          <cell r="AR190">
            <v>1</v>
          </cell>
          <cell r="AS190">
            <v>320</v>
          </cell>
          <cell r="AU190">
            <v>13</v>
          </cell>
          <cell r="AV190" t="str">
            <v>Elective</v>
          </cell>
          <cell r="AW190">
            <v>2</v>
          </cell>
          <cell r="AX190">
            <v>147112</v>
          </cell>
          <cell r="AY190">
            <v>38078</v>
          </cell>
          <cell r="AZ190" t="str">
            <v>N82041</v>
          </cell>
          <cell r="BA190" t="str">
            <v>E08</v>
          </cell>
          <cell r="BB190" t="str">
            <v>Pacemaker Implant except for AMI, Heart Failure or Shock</v>
          </cell>
          <cell r="BC190" t="str">
            <v>K601</v>
          </cell>
          <cell r="BD190">
            <v>2</v>
          </cell>
          <cell r="BE190">
            <v>3.5</v>
          </cell>
          <cell r="BF190" t="str">
            <v>PBC0120X</v>
          </cell>
          <cell r="BG190">
            <v>99</v>
          </cell>
          <cell r="BH190">
            <v>38078</v>
          </cell>
          <cell r="BI190">
            <v>1</v>
          </cell>
          <cell r="BJ190">
            <v>2</v>
          </cell>
        </row>
        <row r="191">
          <cell r="A191">
            <v>456917</v>
          </cell>
          <cell r="C191" t="str">
            <v>Non CF</v>
          </cell>
          <cell r="D191" t="str">
            <v>C3116717</v>
          </cell>
          <cell r="E191">
            <v>320</v>
          </cell>
          <cell r="F191">
            <v>38157</v>
          </cell>
          <cell r="G191">
            <v>68</v>
          </cell>
          <cell r="H191">
            <v>6</v>
          </cell>
          <cell r="I191">
            <v>1</v>
          </cell>
          <cell r="J191">
            <v>1</v>
          </cell>
          <cell r="K191">
            <v>0</v>
          </cell>
          <cell r="M191" t="str">
            <v>I209</v>
          </cell>
          <cell r="O191" t="str">
            <v>I259</v>
          </cell>
          <cell r="P191" t="str">
            <v>I10X</v>
          </cell>
          <cell r="Q191" t="str">
            <v>E780</v>
          </cell>
          <cell r="R191" t="str">
            <v>Z955</v>
          </cell>
          <cell r="AM191" t="str">
            <v>5J400</v>
          </cell>
          <cell r="AN191" t="str">
            <v>5J4</v>
          </cell>
          <cell r="AO191">
            <v>38157</v>
          </cell>
          <cell r="AP191">
            <v>38157</v>
          </cell>
          <cell r="AQ191">
            <v>1</v>
          </cell>
          <cell r="AR191">
            <v>1</v>
          </cell>
          <cell r="AS191">
            <v>320</v>
          </cell>
          <cell r="AU191">
            <v>98</v>
          </cell>
          <cell r="AV191" t="str">
            <v>Non Elective</v>
          </cell>
          <cell r="AW191">
            <v>0</v>
          </cell>
          <cell r="AX191">
            <v>151043</v>
          </cell>
          <cell r="AY191">
            <v>38157</v>
          </cell>
          <cell r="AZ191" t="str">
            <v>N83055</v>
          </cell>
          <cell r="BA191" t="str">
            <v>E23</v>
          </cell>
          <cell r="BB191" t="str">
            <v>Ischaemic Heart Disease without intervention &lt;70 w/o cc</v>
          </cell>
          <cell r="BD191">
            <v>0</v>
          </cell>
          <cell r="BE191">
            <v>3.5</v>
          </cell>
          <cell r="BF191" t="str">
            <v>PBC0110A</v>
          </cell>
          <cell r="BG191">
            <v>99</v>
          </cell>
          <cell r="BH191">
            <v>38157</v>
          </cell>
          <cell r="BI191">
            <v>1</v>
          </cell>
          <cell r="BJ191">
            <v>0</v>
          </cell>
        </row>
        <row r="192">
          <cell r="A192">
            <v>456917</v>
          </cell>
          <cell r="C192" t="str">
            <v>Non CF</v>
          </cell>
          <cell r="D192" t="str">
            <v>C3116717</v>
          </cell>
          <cell r="E192">
            <v>320</v>
          </cell>
          <cell r="F192">
            <v>38148</v>
          </cell>
          <cell r="G192">
            <v>68</v>
          </cell>
          <cell r="H192">
            <v>6</v>
          </cell>
          <cell r="I192">
            <v>1</v>
          </cell>
          <cell r="J192">
            <v>1</v>
          </cell>
          <cell r="K192">
            <v>1</v>
          </cell>
          <cell r="M192" t="str">
            <v>I251</v>
          </cell>
          <cell r="O192" t="str">
            <v>I209</v>
          </cell>
          <cell r="P192" t="str">
            <v>I10X</v>
          </cell>
          <cell r="Q192" t="str">
            <v>E780</v>
          </cell>
          <cell r="R192" t="str">
            <v>M4782</v>
          </cell>
          <cell r="AA192" t="str">
            <v>K4910</v>
          </cell>
          <cell r="AB192" t="str">
            <v>Y022</v>
          </cell>
          <cell r="AM192" t="str">
            <v>5J400</v>
          </cell>
          <cell r="AN192" t="str">
            <v>5J4</v>
          </cell>
          <cell r="AO192">
            <v>38148</v>
          </cell>
          <cell r="AP192">
            <v>38149</v>
          </cell>
          <cell r="AQ192">
            <v>1</v>
          </cell>
          <cell r="AR192">
            <v>1</v>
          </cell>
          <cell r="AS192">
            <v>320</v>
          </cell>
          <cell r="AU192">
            <v>11</v>
          </cell>
          <cell r="AV192" t="str">
            <v>Elective</v>
          </cell>
          <cell r="AW192">
            <v>1</v>
          </cell>
          <cell r="AX192">
            <v>150190</v>
          </cell>
          <cell r="AY192">
            <v>38149</v>
          </cell>
          <cell r="AZ192" t="str">
            <v>N83055</v>
          </cell>
          <cell r="BA192" t="str">
            <v>E15</v>
          </cell>
          <cell r="BB192" t="str">
            <v>Percutaneous Coronary Intervention</v>
          </cell>
          <cell r="BC192" t="str">
            <v>K491</v>
          </cell>
          <cell r="BD192">
            <v>1</v>
          </cell>
          <cell r="BE192">
            <v>3.5</v>
          </cell>
          <cell r="BF192" t="str">
            <v>PBC0110A</v>
          </cell>
          <cell r="BG192">
            <v>99</v>
          </cell>
          <cell r="BH192">
            <v>38149</v>
          </cell>
          <cell r="BI192">
            <v>1</v>
          </cell>
          <cell r="BJ192">
            <v>1</v>
          </cell>
        </row>
        <row r="193">
          <cell r="A193">
            <v>456917</v>
          </cell>
          <cell r="C193" t="str">
            <v>Non CF</v>
          </cell>
          <cell r="D193" t="str">
            <v>C3116717</v>
          </cell>
          <cell r="E193">
            <v>320</v>
          </cell>
          <cell r="F193">
            <v>38201</v>
          </cell>
          <cell r="G193">
            <v>68</v>
          </cell>
          <cell r="H193">
            <v>16</v>
          </cell>
          <cell r="I193">
            <v>1</v>
          </cell>
          <cell r="J193">
            <v>1</v>
          </cell>
          <cell r="K193">
            <v>1</v>
          </cell>
          <cell r="M193" t="str">
            <v>I209</v>
          </cell>
          <cell r="O193" t="str">
            <v>I259</v>
          </cell>
          <cell r="P193" t="str">
            <v>I10X</v>
          </cell>
          <cell r="Q193" t="str">
            <v>E780</v>
          </cell>
          <cell r="R193" t="str">
            <v>Z955</v>
          </cell>
          <cell r="S193" t="str">
            <v>M4782</v>
          </cell>
          <cell r="AA193" t="str">
            <v>K6340</v>
          </cell>
          <cell r="AM193" t="str">
            <v>5J400</v>
          </cell>
          <cell r="AN193" t="str">
            <v>5J4</v>
          </cell>
          <cell r="AO193">
            <v>38201</v>
          </cell>
          <cell r="AP193">
            <v>38202</v>
          </cell>
          <cell r="AQ193">
            <v>1</v>
          </cell>
          <cell r="AR193">
            <v>1</v>
          </cell>
          <cell r="AS193">
            <v>320</v>
          </cell>
          <cell r="AU193">
            <v>11</v>
          </cell>
          <cell r="AV193" t="str">
            <v>Elective</v>
          </cell>
          <cell r="AW193">
            <v>1</v>
          </cell>
          <cell r="AX193">
            <v>152777</v>
          </cell>
          <cell r="AY193">
            <v>38202</v>
          </cell>
          <cell r="AZ193" t="str">
            <v>N83055</v>
          </cell>
          <cell r="BA193" t="str">
            <v>E14</v>
          </cell>
          <cell r="BB193" t="str">
            <v>Cardiac Catheterisation and Angiography without complications</v>
          </cell>
          <cell r="BC193" t="str">
            <v>K634</v>
          </cell>
          <cell r="BD193">
            <v>1</v>
          </cell>
          <cell r="BE193">
            <v>3.5</v>
          </cell>
          <cell r="BF193" t="str">
            <v>PBC0110A</v>
          </cell>
          <cell r="BG193">
            <v>99</v>
          </cell>
          <cell r="BH193">
            <v>38202</v>
          </cell>
          <cell r="BI193">
            <v>1</v>
          </cell>
          <cell r="BJ193">
            <v>1</v>
          </cell>
        </row>
        <row r="194">
          <cell r="A194">
            <v>456924</v>
          </cell>
          <cell r="C194" t="str">
            <v>Non CF</v>
          </cell>
          <cell r="D194" t="str">
            <v>C2549767</v>
          </cell>
          <cell r="E194">
            <v>320</v>
          </cell>
          <cell r="F194">
            <v>38113</v>
          </cell>
          <cell r="G194">
            <v>71</v>
          </cell>
          <cell r="H194">
            <v>24</v>
          </cell>
          <cell r="I194">
            <v>2</v>
          </cell>
          <cell r="J194">
            <v>1</v>
          </cell>
          <cell r="K194">
            <v>15</v>
          </cell>
          <cell r="M194" t="str">
            <v>I501</v>
          </cell>
          <cell r="O194" t="str">
            <v>I081</v>
          </cell>
          <cell r="P194" t="str">
            <v>I48X</v>
          </cell>
          <cell r="Q194" t="str">
            <v>E119</v>
          </cell>
          <cell r="R194" t="str">
            <v>D529</v>
          </cell>
          <cell r="S194" t="str">
            <v>Z950</v>
          </cell>
          <cell r="T194" t="str">
            <v>Z952</v>
          </cell>
          <cell r="U194" t="str">
            <v>Z880</v>
          </cell>
          <cell r="AM194" t="str">
            <v>5HA00</v>
          </cell>
          <cell r="AN194" t="str">
            <v>5HA</v>
          </cell>
          <cell r="AO194">
            <v>38113</v>
          </cell>
          <cell r="AP194">
            <v>38128</v>
          </cell>
          <cell r="AQ194">
            <v>1</v>
          </cell>
          <cell r="AR194">
            <v>1</v>
          </cell>
          <cell r="AS194">
            <v>320</v>
          </cell>
          <cell r="AU194">
            <v>24</v>
          </cell>
          <cell r="AV194" t="str">
            <v>Non Elective</v>
          </cell>
          <cell r="AW194">
            <v>15</v>
          </cell>
          <cell r="AX194">
            <v>149247</v>
          </cell>
          <cell r="AY194">
            <v>38128</v>
          </cell>
          <cell r="AZ194" t="str">
            <v>N82067</v>
          </cell>
          <cell r="BA194" t="str">
            <v>E18</v>
          </cell>
          <cell r="BB194" t="str">
            <v>Heart Failure or Shock &gt;69 or w cc</v>
          </cell>
          <cell r="BD194">
            <v>15</v>
          </cell>
          <cell r="BE194">
            <v>3.5</v>
          </cell>
          <cell r="BF194" t="str">
            <v>PBC0110X</v>
          </cell>
          <cell r="BG194">
            <v>99</v>
          </cell>
          <cell r="BH194">
            <v>38128</v>
          </cell>
          <cell r="BI194">
            <v>1</v>
          </cell>
          <cell r="BJ194">
            <v>15</v>
          </cell>
        </row>
        <row r="195">
          <cell r="A195">
            <v>457173</v>
          </cell>
          <cell r="C195" t="str">
            <v>Non CF</v>
          </cell>
          <cell r="D195" t="str">
            <v>C2353274</v>
          </cell>
          <cell r="E195">
            <v>170</v>
          </cell>
          <cell r="F195">
            <v>38202</v>
          </cell>
          <cell r="G195">
            <v>57</v>
          </cell>
          <cell r="H195">
            <v>16</v>
          </cell>
          <cell r="I195">
            <v>1</v>
          </cell>
          <cell r="J195">
            <v>1</v>
          </cell>
          <cell r="K195">
            <v>6</v>
          </cell>
          <cell r="M195" t="str">
            <v>I251</v>
          </cell>
          <cell r="O195" t="str">
            <v>I209</v>
          </cell>
          <cell r="P195" t="str">
            <v>I10X</v>
          </cell>
          <cell r="Q195" t="str">
            <v>E119</v>
          </cell>
          <cell r="R195" t="str">
            <v>E780</v>
          </cell>
          <cell r="S195" t="str">
            <v>E669</v>
          </cell>
          <cell r="T195" t="str">
            <v>K219</v>
          </cell>
          <cell r="U195" t="str">
            <v>J459</v>
          </cell>
          <cell r="AA195" t="str">
            <v>K4530</v>
          </cell>
          <cell r="AB195" t="str">
            <v>K413</v>
          </cell>
          <cell r="AM195" t="str">
            <v>5J100</v>
          </cell>
          <cell r="AN195" t="str">
            <v>5J1</v>
          </cell>
          <cell r="AO195">
            <v>38202</v>
          </cell>
          <cell r="AP195">
            <v>38209</v>
          </cell>
          <cell r="AQ195">
            <v>1</v>
          </cell>
          <cell r="AR195">
            <v>1</v>
          </cell>
          <cell r="AS195">
            <v>170</v>
          </cell>
          <cell r="AU195">
            <v>11</v>
          </cell>
          <cell r="AV195" t="str">
            <v>Elective</v>
          </cell>
          <cell r="AW195">
            <v>7</v>
          </cell>
          <cell r="AX195">
            <v>151932</v>
          </cell>
          <cell r="AY195">
            <v>38209</v>
          </cell>
          <cell r="AZ195" t="str">
            <v>N81054</v>
          </cell>
          <cell r="BA195" t="str">
            <v>E04</v>
          </cell>
          <cell r="BB195" t="str">
            <v>Coronary Bypass</v>
          </cell>
          <cell r="BC195" t="str">
            <v>K453</v>
          </cell>
          <cell r="BD195">
            <v>6</v>
          </cell>
          <cell r="BE195">
            <v>3.5</v>
          </cell>
          <cell r="BF195" t="str">
            <v>PBC0110A</v>
          </cell>
          <cell r="BG195">
            <v>99</v>
          </cell>
          <cell r="BH195">
            <v>38209</v>
          </cell>
          <cell r="BI195">
            <v>1</v>
          </cell>
          <cell r="BJ195">
            <v>6</v>
          </cell>
        </row>
        <row r="196">
          <cell r="A196">
            <v>457330</v>
          </cell>
          <cell r="C196" t="str">
            <v>Non CF</v>
          </cell>
          <cell r="D196" t="str">
            <v>C2806325</v>
          </cell>
          <cell r="E196">
            <v>320</v>
          </cell>
          <cell r="F196">
            <v>38083</v>
          </cell>
          <cell r="G196">
            <v>60</v>
          </cell>
          <cell r="H196">
            <v>3</v>
          </cell>
          <cell r="I196">
            <v>1</v>
          </cell>
          <cell r="J196">
            <v>1</v>
          </cell>
          <cell r="K196">
            <v>0</v>
          </cell>
          <cell r="M196" t="str">
            <v>I209</v>
          </cell>
          <cell r="O196" t="str">
            <v>E780</v>
          </cell>
          <cell r="P196" t="str">
            <v>Z951</v>
          </cell>
          <cell r="Q196" t="str">
            <v>Z824</v>
          </cell>
          <cell r="AA196" t="str">
            <v>A7350</v>
          </cell>
          <cell r="AB196" t="str">
            <v>Z549</v>
          </cell>
          <cell r="AM196" t="str">
            <v>5J100</v>
          </cell>
          <cell r="AN196" t="str">
            <v>5J1</v>
          </cell>
          <cell r="AO196">
            <v>38083</v>
          </cell>
          <cell r="AP196">
            <v>38083</v>
          </cell>
          <cell r="AQ196">
            <v>1</v>
          </cell>
          <cell r="AR196">
            <v>1</v>
          </cell>
          <cell r="AS196">
            <v>328</v>
          </cell>
          <cell r="AU196">
            <v>13</v>
          </cell>
          <cell r="AV196" t="str">
            <v>Daycase</v>
          </cell>
          <cell r="AW196">
            <v>0</v>
          </cell>
          <cell r="AX196">
            <v>147967</v>
          </cell>
          <cell r="AY196">
            <v>38083</v>
          </cell>
          <cell r="AZ196" t="str">
            <v>N81019</v>
          </cell>
          <cell r="BA196" t="str">
            <v>A07</v>
          </cell>
          <cell r="BB196" t="str">
            <v>Intermediate Pain Procedures</v>
          </cell>
          <cell r="BC196" t="str">
            <v>A735</v>
          </cell>
          <cell r="BD196">
            <v>0</v>
          </cell>
          <cell r="BE196">
            <v>3.5</v>
          </cell>
          <cell r="BF196" t="str">
            <v>PBC0110A</v>
          </cell>
          <cell r="BG196">
            <v>99</v>
          </cell>
          <cell r="BH196">
            <v>38083</v>
          </cell>
          <cell r="BI196">
            <v>1</v>
          </cell>
          <cell r="BJ196">
            <v>0</v>
          </cell>
        </row>
        <row r="197">
          <cell r="A197">
            <v>457330</v>
          </cell>
          <cell r="C197" t="str">
            <v>Non CF</v>
          </cell>
          <cell r="D197" t="str">
            <v>C2806325</v>
          </cell>
          <cell r="E197">
            <v>320</v>
          </cell>
          <cell r="F197">
            <v>38189</v>
          </cell>
          <cell r="G197">
            <v>60</v>
          </cell>
          <cell r="H197">
            <v>3</v>
          </cell>
          <cell r="I197">
            <v>1</v>
          </cell>
          <cell r="J197">
            <v>1</v>
          </cell>
          <cell r="K197">
            <v>0</v>
          </cell>
          <cell r="M197" t="str">
            <v>I209</v>
          </cell>
          <cell r="O197" t="str">
            <v>E780</v>
          </cell>
          <cell r="P197" t="str">
            <v>Z951</v>
          </cell>
          <cell r="Q197" t="str">
            <v>Z824</v>
          </cell>
          <cell r="AA197" t="str">
            <v>A8180</v>
          </cell>
          <cell r="AB197" t="str">
            <v>Z923</v>
          </cell>
          <cell r="AC197" t="str">
            <v>Z943</v>
          </cell>
          <cell r="AM197" t="str">
            <v>5J100</v>
          </cell>
          <cell r="AN197" t="str">
            <v>5J1</v>
          </cell>
          <cell r="AO197">
            <v>38189</v>
          </cell>
          <cell r="AP197">
            <v>38189</v>
          </cell>
          <cell r="AQ197">
            <v>1</v>
          </cell>
          <cell r="AR197">
            <v>1</v>
          </cell>
          <cell r="AS197">
            <v>328</v>
          </cell>
          <cell r="AU197">
            <v>13</v>
          </cell>
          <cell r="AV197" t="str">
            <v>Daycase</v>
          </cell>
          <cell r="AW197">
            <v>0</v>
          </cell>
          <cell r="AX197">
            <v>152356</v>
          </cell>
          <cell r="AY197">
            <v>38189</v>
          </cell>
          <cell r="AZ197" t="str">
            <v>N81019</v>
          </cell>
          <cell r="BA197" t="str">
            <v>A07</v>
          </cell>
          <cell r="BB197" t="str">
            <v>Intermediate Pain Procedures</v>
          </cell>
          <cell r="BC197" t="str">
            <v>A818</v>
          </cell>
          <cell r="BD197">
            <v>0</v>
          </cell>
          <cell r="BE197">
            <v>3.5</v>
          </cell>
          <cell r="BF197" t="str">
            <v>PBC0110A</v>
          </cell>
          <cell r="BG197">
            <v>99</v>
          </cell>
          <cell r="BH197">
            <v>38189</v>
          </cell>
          <cell r="BI197">
            <v>1</v>
          </cell>
          <cell r="BJ197">
            <v>0</v>
          </cell>
        </row>
        <row r="198">
          <cell r="A198">
            <v>457330</v>
          </cell>
          <cell r="C198" t="str">
            <v>Non CF</v>
          </cell>
          <cell r="D198" t="str">
            <v>C2806325</v>
          </cell>
          <cell r="E198">
            <v>320</v>
          </cell>
          <cell r="F198">
            <v>38365</v>
          </cell>
          <cell r="G198">
            <v>61</v>
          </cell>
          <cell r="H198">
            <v>3</v>
          </cell>
          <cell r="I198">
            <v>1</v>
          </cell>
          <cell r="J198">
            <v>1</v>
          </cell>
          <cell r="K198">
            <v>0</v>
          </cell>
          <cell r="M198" t="str">
            <v>I209</v>
          </cell>
          <cell r="O198" t="str">
            <v>E780</v>
          </cell>
          <cell r="P198" t="str">
            <v>Z951</v>
          </cell>
          <cell r="Q198" t="str">
            <v>Z824</v>
          </cell>
          <cell r="AA198" t="str">
            <v>A8180</v>
          </cell>
          <cell r="AB198" t="str">
            <v>Z923</v>
          </cell>
          <cell r="AC198" t="str">
            <v>Z943</v>
          </cell>
          <cell r="AM198" t="str">
            <v>5J100</v>
          </cell>
          <cell r="AN198" t="str">
            <v>5J1</v>
          </cell>
          <cell r="AO198">
            <v>38365</v>
          </cell>
          <cell r="AP198">
            <v>38365</v>
          </cell>
          <cell r="AQ198">
            <v>1</v>
          </cell>
          <cell r="AR198">
            <v>1</v>
          </cell>
          <cell r="AS198">
            <v>328</v>
          </cell>
          <cell r="AU198">
            <v>13</v>
          </cell>
          <cell r="AV198" t="str">
            <v>Daycase</v>
          </cell>
          <cell r="AW198">
            <v>0</v>
          </cell>
          <cell r="AX198">
            <v>159969</v>
          </cell>
          <cell r="AY198">
            <v>38365</v>
          </cell>
          <cell r="AZ198" t="str">
            <v>N81019</v>
          </cell>
          <cell r="BA198" t="str">
            <v>A07</v>
          </cell>
          <cell r="BB198" t="str">
            <v>Intermediate Pain Procedures</v>
          </cell>
          <cell r="BC198" t="str">
            <v>A818</v>
          </cell>
          <cell r="BD198">
            <v>0</v>
          </cell>
          <cell r="BE198">
            <v>3.5</v>
          </cell>
          <cell r="BF198" t="str">
            <v>PBC0110A</v>
          </cell>
          <cell r="BG198">
            <v>99</v>
          </cell>
          <cell r="BH198">
            <v>38365</v>
          </cell>
          <cell r="BI198">
            <v>1</v>
          </cell>
          <cell r="BJ198">
            <v>0</v>
          </cell>
        </row>
        <row r="199">
          <cell r="A199">
            <v>457380</v>
          </cell>
          <cell r="C199" t="str">
            <v>Non CF</v>
          </cell>
          <cell r="D199" t="str">
            <v>C3097151</v>
          </cell>
          <cell r="E199">
            <v>320</v>
          </cell>
          <cell r="F199">
            <v>38302</v>
          </cell>
          <cell r="G199">
            <v>74</v>
          </cell>
          <cell r="H199">
            <v>16</v>
          </cell>
          <cell r="I199">
            <v>1</v>
          </cell>
          <cell r="J199">
            <v>1</v>
          </cell>
          <cell r="K199">
            <v>0</v>
          </cell>
          <cell r="M199" t="str">
            <v>I251</v>
          </cell>
          <cell r="O199" t="str">
            <v>I10X</v>
          </cell>
          <cell r="P199" t="str">
            <v>E119</v>
          </cell>
          <cell r="Q199" t="str">
            <v>M1399</v>
          </cell>
          <cell r="R199" t="str">
            <v>Z880</v>
          </cell>
          <cell r="AA199" t="str">
            <v>K6340</v>
          </cell>
          <cell r="AM199" t="str">
            <v>5F300</v>
          </cell>
          <cell r="AN199" t="str">
            <v>5F3</v>
          </cell>
          <cell r="AO199">
            <v>38302</v>
          </cell>
          <cell r="AP199">
            <v>38302</v>
          </cell>
          <cell r="AQ199">
            <v>1</v>
          </cell>
          <cell r="AR199">
            <v>1</v>
          </cell>
          <cell r="AS199">
            <v>320</v>
          </cell>
          <cell r="AU199">
            <v>11</v>
          </cell>
          <cell r="AV199" t="str">
            <v>Daycase</v>
          </cell>
          <cell r="AW199">
            <v>0</v>
          </cell>
          <cell r="AX199">
            <v>156621</v>
          </cell>
          <cell r="AY199">
            <v>38302</v>
          </cell>
          <cell r="AZ199" t="str">
            <v>P81041</v>
          </cell>
          <cell r="BA199" t="str">
            <v>E14</v>
          </cell>
          <cell r="BB199" t="str">
            <v>Cardiac Catheterisation and Angiography without complications</v>
          </cell>
          <cell r="BC199" t="str">
            <v>K634</v>
          </cell>
          <cell r="BD199">
            <v>0</v>
          </cell>
          <cell r="BE199">
            <v>3.5</v>
          </cell>
          <cell r="BF199" t="str">
            <v>PBC0110A</v>
          </cell>
          <cell r="BG199">
            <v>99</v>
          </cell>
          <cell r="BH199">
            <v>38302</v>
          </cell>
          <cell r="BI199">
            <v>1</v>
          </cell>
          <cell r="BJ199">
            <v>0</v>
          </cell>
        </row>
        <row r="200">
          <cell r="A200">
            <v>457477</v>
          </cell>
          <cell r="C200" t="str">
            <v>Non CF</v>
          </cell>
          <cell r="D200" t="str">
            <v>C2235080</v>
          </cell>
          <cell r="E200">
            <v>320</v>
          </cell>
          <cell r="F200">
            <v>38212</v>
          </cell>
          <cell r="G200">
            <v>69</v>
          </cell>
          <cell r="H200">
            <v>6</v>
          </cell>
          <cell r="I200">
            <v>1</v>
          </cell>
          <cell r="J200">
            <v>1</v>
          </cell>
          <cell r="K200">
            <v>1</v>
          </cell>
          <cell r="M200" t="str">
            <v>T828</v>
          </cell>
          <cell r="O200" t="str">
            <v>I251</v>
          </cell>
          <cell r="P200" t="str">
            <v>E780</v>
          </cell>
          <cell r="Q200" t="str">
            <v>Z867</v>
          </cell>
          <cell r="R200" t="str">
            <v>Z864</v>
          </cell>
          <cell r="AA200" t="str">
            <v>K4910</v>
          </cell>
          <cell r="AB200" t="str">
            <v>Y022</v>
          </cell>
          <cell r="AM200" t="str">
            <v>5F900</v>
          </cell>
          <cell r="AN200" t="str">
            <v>PP</v>
          </cell>
          <cell r="AO200">
            <v>38212</v>
          </cell>
          <cell r="AP200">
            <v>38213</v>
          </cell>
          <cell r="AQ200">
            <v>1</v>
          </cell>
          <cell r="AR200">
            <v>2</v>
          </cell>
          <cell r="AS200">
            <v>329</v>
          </cell>
          <cell r="AU200">
            <v>13</v>
          </cell>
          <cell r="AV200" t="str">
            <v>Elective</v>
          </cell>
          <cell r="AW200">
            <v>1</v>
          </cell>
          <cell r="AX200">
            <v>153374</v>
          </cell>
          <cell r="AY200">
            <v>38213</v>
          </cell>
          <cell r="AZ200" t="str">
            <v>N84006</v>
          </cell>
          <cell r="BA200" t="str">
            <v>E15</v>
          </cell>
          <cell r="BB200" t="str">
            <v>Percutaneous Coronary Intervention</v>
          </cell>
          <cell r="BC200" t="str">
            <v>K491</v>
          </cell>
          <cell r="BD200">
            <v>1</v>
          </cell>
          <cell r="BE200">
            <v>3.5</v>
          </cell>
          <cell r="BF200" t="str">
            <v>PBC0120X</v>
          </cell>
          <cell r="BG200">
            <v>99</v>
          </cell>
          <cell r="BH200">
            <v>38213</v>
          </cell>
          <cell r="BI200">
            <v>1</v>
          </cell>
          <cell r="BJ200">
            <v>1</v>
          </cell>
        </row>
        <row r="201">
          <cell r="A201">
            <v>457477</v>
          </cell>
          <cell r="C201" t="str">
            <v>Non CF</v>
          </cell>
          <cell r="D201" t="str">
            <v>C2235080</v>
          </cell>
          <cell r="E201">
            <v>320</v>
          </cell>
          <cell r="F201">
            <v>38205</v>
          </cell>
          <cell r="G201">
            <v>69</v>
          </cell>
          <cell r="H201">
            <v>16</v>
          </cell>
          <cell r="I201">
            <v>1</v>
          </cell>
          <cell r="J201">
            <v>1</v>
          </cell>
          <cell r="K201">
            <v>0</v>
          </cell>
          <cell r="M201" t="str">
            <v>T828</v>
          </cell>
          <cell r="O201" t="str">
            <v>I251</v>
          </cell>
          <cell r="P201" t="str">
            <v>E780</v>
          </cell>
          <cell r="Q201" t="str">
            <v>Z867</v>
          </cell>
          <cell r="R201" t="str">
            <v>Z864</v>
          </cell>
          <cell r="AA201" t="str">
            <v>K6340</v>
          </cell>
          <cell r="AM201" t="str">
            <v>5F900</v>
          </cell>
          <cell r="AN201" t="str">
            <v>PP</v>
          </cell>
          <cell r="AO201">
            <v>38205</v>
          </cell>
          <cell r="AP201">
            <v>38205</v>
          </cell>
          <cell r="AQ201">
            <v>1</v>
          </cell>
          <cell r="AR201">
            <v>2</v>
          </cell>
          <cell r="AS201">
            <v>329</v>
          </cell>
          <cell r="AU201">
            <v>13</v>
          </cell>
          <cell r="AV201" t="str">
            <v>Daycase</v>
          </cell>
          <cell r="AW201">
            <v>0</v>
          </cell>
          <cell r="AX201">
            <v>152365</v>
          </cell>
          <cell r="AY201">
            <v>38205</v>
          </cell>
          <cell r="AZ201" t="str">
            <v>N84006</v>
          </cell>
          <cell r="BA201" t="str">
            <v>E14</v>
          </cell>
          <cell r="BB201" t="str">
            <v>Cardiac Catheterisation and Angiography without complications</v>
          </cell>
          <cell r="BC201" t="str">
            <v>K634</v>
          </cell>
          <cell r="BD201">
            <v>0</v>
          </cell>
          <cell r="BE201">
            <v>3.5</v>
          </cell>
          <cell r="BF201" t="str">
            <v>PBC0120X</v>
          </cell>
          <cell r="BG201">
            <v>99</v>
          </cell>
          <cell r="BH201">
            <v>38205</v>
          </cell>
          <cell r="BI201">
            <v>1</v>
          </cell>
          <cell r="BJ201">
            <v>0</v>
          </cell>
        </row>
        <row r="202">
          <cell r="A202">
            <v>457494</v>
          </cell>
          <cell r="C202" t="str">
            <v>Non CF</v>
          </cell>
          <cell r="D202" t="str">
            <v>C3097151</v>
          </cell>
          <cell r="E202">
            <v>320</v>
          </cell>
          <cell r="F202">
            <v>38344</v>
          </cell>
          <cell r="G202">
            <v>64</v>
          </cell>
          <cell r="H202">
            <v>16</v>
          </cell>
          <cell r="I202">
            <v>1</v>
          </cell>
          <cell r="J202">
            <v>1</v>
          </cell>
          <cell r="K202">
            <v>0</v>
          </cell>
          <cell r="M202" t="str">
            <v>I251</v>
          </cell>
          <cell r="O202" t="str">
            <v>Z950</v>
          </cell>
          <cell r="P202" t="str">
            <v>Z951</v>
          </cell>
          <cell r="Q202" t="str">
            <v>I10X</v>
          </cell>
          <cell r="R202" t="str">
            <v>E780</v>
          </cell>
          <cell r="S202" t="str">
            <v>E669</v>
          </cell>
          <cell r="T202" t="str">
            <v>E039</v>
          </cell>
          <cell r="U202" t="str">
            <v>Z720</v>
          </cell>
          <cell r="V202" t="str">
            <v>Z921</v>
          </cell>
          <cell r="AA202" t="str">
            <v>K6340</v>
          </cell>
          <cell r="AM202" t="str">
            <v>5J200</v>
          </cell>
          <cell r="AN202" t="str">
            <v>PP</v>
          </cell>
          <cell r="AO202">
            <v>38344</v>
          </cell>
          <cell r="AP202">
            <v>38344</v>
          </cell>
          <cell r="AQ202">
            <v>1</v>
          </cell>
          <cell r="AR202">
            <v>2</v>
          </cell>
          <cell r="AS202">
            <v>329</v>
          </cell>
          <cell r="AU202">
            <v>13</v>
          </cell>
          <cell r="AV202" t="str">
            <v>Daycase</v>
          </cell>
          <cell r="AW202">
            <v>0</v>
          </cell>
          <cell r="AX202">
            <v>158766</v>
          </cell>
          <cell r="AY202">
            <v>38344</v>
          </cell>
          <cell r="AZ202" t="str">
            <v>N81012</v>
          </cell>
          <cell r="BA202" t="str">
            <v>E14</v>
          </cell>
          <cell r="BB202" t="str">
            <v>Cardiac Catheterisation and Angiography without complications</v>
          </cell>
          <cell r="BC202" t="str">
            <v>K634</v>
          </cell>
          <cell r="BD202">
            <v>0</v>
          </cell>
          <cell r="BE202">
            <v>3.5</v>
          </cell>
          <cell r="BF202" t="str">
            <v>PBC0110A</v>
          </cell>
          <cell r="BG202">
            <v>99</v>
          </cell>
          <cell r="BH202">
            <v>38344</v>
          </cell>
          <cell r="BI202">
            <v>1</v>
          </cell>
          <cell r="BJ202">
            <v>0</v>
          </cell>
        </row>
        <row r="203">
          <cell r="A203">
            <v>457494</v>
          </cell>
          <cell r="C203" t="str">
            <v>Non CF</v>
          </cell>
          <cell r="D203" t="str">
            <v>C3495711</v>
          </cell>
          <cell r="E203">
            <v>320</v>
          </cell>
          <cell r="F203">
            <v>38313</v>
          </cell>
          <cell r="G203">
            <v>64</v>
          </cell>
          <cell r="H203">
            <v>6</v>
          </cell>
          <cell r="I203">
            <v>1</v>
          </cell>
          <cell r="J203">
            <v>1</v>
          </cell>
          <cell r="K203">
            <v>2</v>
          </cell>
          <cell r="M203" t="str">
            <v>T821</v>
          </cell>
          <cell r="O203" t="str">
            <v>Z921</v>
          </cell>
          <cell r="P203" t="str">
            <v>I10X</v>
          </cell>
          <cell r="Q203" t="str">
            <v>E780</v>
          </cell>
          <cell r="R203" t="str">
            <v>E669</v>
          </cell>
          <cell r="S203" t="str">
            <v>E039</v>
          </cell>
          <cell r="T203" t="str">
            <v>Z720</v>
          </cell>
          <cell r="U203" t="str">
            <v>Z824</v>
          </cell>
          <cell r="V203" t="str">
            <v>Z951</v>
          </cell>
          <cell r="AA203" t="str">
            <v>K6120</v>
          </cell>
          <cell r="AM203" t="str">
            <v>5J200</v>
          </cell>
          <cell r="AN203" t="str">
            <v>5J2</v>
          </cell>
          <cell r="AO203">
            <v>38313</v>
          </cell>
          <cell r="AP203">
            <v>38315</v>
          </cell>
          <cell r="AQ203">
            <v>1</v>
          </cell>
          <cell r="AR203">
            <v>1</v>
          </cell>
          <cell r="AS203">
            <v>320</v>
          </cell>
          <cell r="AU203">
            <v>13</v>
          </cell>
          <cell r="AV203" t="str">
            <v>Elective</v>
          </cell>
          <cell r="AW203">
            <v>2</v>
          </cell>
          <cell r="AX203">
            <v>157670</v>
          </cell>
          <cell r="AY203">
            <v>38315</v>
          </cell>
          <cell r="AZ203" t="str">
            <v>N81012</v>
          </cell>
          <cell r="BA203" t="str">
            <v>E09</v>
          </cell>
          <cell r="BB203" t="str">
            <v>Cardiac Pacemaker Replacement/Revision</v>
          </cell>
          <cell r="BC203" t="str">
            <v>K612</v>
          </cell>
          <cell r="BD203">
            <v>2</v>
          </cell>
          <cell r="BE203">
            <v>3.5</v>
          </cell>
          <cell r="BF203" t="str">
            <v>PBC0120X</v>
          </cell>
          <cell r="BG203">
            <v>99</v>
          </cell>
          <cell r="BH203">
            <v>38315</v>
          </cell>
          <cell r="BI203">
            <v>1</v>
          </cell>
          <cell r="BJ203">
            <v>2</v>
          </cell>
        </row>
        <row r="204">
          <cell r="A204">
            <v>457494</v>
          </cell>
          <cell r="C204" t="str">
            <v>Non CF</v>
          </cell>
          <cell r="D204" t="str">
            <v>C3550443</v>
          </cell>
          <cell r="E204">
            <v>320</v>
          </cell>
          <cell r="F204">
            <v>38278</v>
          </cell>
          <cell r="G204">
            <v>64</v>
          </cell>
          <cell r="H204">
            <v>14</v>
          </cell>
          <cell r="I204">
            <v>1</v>
          </cell>
          <cell r="J204">
            <v>1</v>
          </cell>
          <cell r="K204">
            <v>3</v>
          </cell>
          <cell r="M204" t="str">
            <v>I472</v>
          </cell>
          <cell r="O204" t="str">
            <v>I259</v>
          </cell>
          <cell r="P204" t="str">
            <v>I501</v>
          </cell>
          <cell r="Q204" t="str">
            <v>I10X</v>
          </cell>
          <cell r="R204" t="str">
            <v>E780</v>
          </cell>
          <cell r="S204" t="str">
            <v>E039</v>
          </cell>
          <cell r="T204" t="str">
            <v>I209</v>
          </cell>
          <cell r="U204" t="str">
            <v>Z951</v>
          </cell>
          <cell r="V204" t="str">
            <v>Z871</v>
          </cell>
          <cell r="W204" t="str">
            <v>Z824</v>
          </cell>
          <cell r="AA204" t="str">
            <v>K6110</v>
          </cell>
          <cell r="AM204" t="str">
            <v>5J200</v>
          </cell>
          <cell r="AN204" t="str">
            <v>5J2</v>
          </cell>
          <cell r="AO204">
            <v>38278</v>
          </cell>
          <cell r="AP204">
            <v>38281</v>
          </cell>
          <cell r="AQ204">
            <v>1</v>
          </cell>
          <cell r="AR204">
            <v>1</v>
          </cell>
          <cell r="AS204">
            <v>320</v>
          </cell>
          <cell r="AU204">
            <v>81</v>
          </cell>
          <cell r="AV204" t="str">
            <v>Non Elective</v>
          </cell>
          <cell r="AW204">
            <v>3</v>
          </cell>
          <cell r="AX204">
            <v>156298</v>
          </cell>
          <cell r="AY204">
            <v>38281</v>
          </cell>
          <cell r="AZ204" t="str">
            <v>N81012</v>
          </cell>
          <cell r="BA204" t="str">
            <v>E08DF</v>
          </cell>
          <cell r="BB204" t="str">
            <v>Pacemaker Implant except for AMI, Heart Failure or Shock</v>
          </cell>
          <cell r="BC204" t="str">
            <v>K611</v>
          </cell>
          <cell r="BD204">
            <v>3</v>
          </cell>
          <cell r="BE204">
            <v>3.5</v>
          </cell>
          <cell r="BF204" t="str">
            <v>PBC0110X</v>
          </cell>
          <cell r="BG204">
            <v>99</v>
          </cell>
          <cell r="BH204">
            <v>38281</v>
          </cell>
          <cell r="BI204">
            <v>1</v>
          </cell>
          <cell r="BJ204">
            <v>3</v>
          </cell>
        </row>
        <row r="205">
          <cell r="A205">
            <v>457532</v>
          </cell>
          <cell r="C205" t="str">
            <v>Non CF</v>
          </cell>
          <cell r="D205" t="str">
            <v>C2933577</v>
          </cell>
          <cell r="E205">
            <v>170</v>
          </cell>
          <cell r="F205">
            <v>38281</v>
          </cell>
          <cell r="G205">
            <v>67</v>
          </cell>
          <cell r="H205">
            <v>2</v>
          </cell>
          <cell r="I205">
            <v>1</v>
          </cell>
          <cell r="J205">
            <v>1</v>
          </cell>
          <cell r="K205">
            <v>2</v>
          </cell>
          <cell r="M205" t="str">
            <v>K221</v>
          </cell>
          <cell r="O205" t="str">
            <v>J459</v>
          </cell>
          <cell r="P205" t="str">
            <v>I252</v>
          </cell>
          <cell r="Q205" t="str">
            <v>M8199</v>
          </cell>
          <cell r="R205" t="str">
            <v>Z864</v>
          </cell>
          <cell r="AA205" t="str">
            <v>G1990</v>
          </cell>
          <cell r="AB205" t="str">
            <v>E519</v>
          </cell>
          <cell r="AC205" t="str">
            <v>E499</v>
          </cell>
          <cell r="AM205" t="str">
            <v>5H600</v>
          </cell>
          <cell r="AN205" t="str">
            <v>5H6</v>
          </cell>
          <cell r="AO205">
            <v>38281</v>
          </cell>
          <cell r="AP205">
            <v>38283</v>
          </cell>
          <cell r="AQ205">
            <v>1</v>
          </cell>
          <cell r="AR205">
            <v>1</v>
          </cell>
          <cell r="AS205">
            <v>170</v>
          </cell>
          <cell r="AU205">
            <v>11</v>
          </cell>
          <cell r="AV205" t="str">
            <v>Elective</v>
          </cell>
          <cell r="AW205">
            <v>2</v>
          </cell>
          <cell r="AX205">
            <v>155742</v>
          </cell>
          <cell r="AY205">
            <v>38283</v>
          </cell>
          <cell r="AZ205" t="str">
            <v>N81094</v>
          </cell>
          <cell r="BA205" t="str">
            <v>C58</v>
          </cell>
          <cell r="BB205" t="str">
            <v>Intermediate Mouth or Throat Procedures</v>
          </cell>
          <cell r="BC205" t="str">
            <v>G199</v>
          </cell>
          <cell r="BD205">
            <v>2</v>
          </cell>
          <cell r="BE205">
            <v>3.5</v>
          </cell>
          <cell r="BF205" t="str">
            <v>PBC0113X</v>
          </cell>
          <cell r="BG205">
            <v>29</v>
          </cell>
          <cell r="BH205">
            <v>38283</v>
          </cell>
          <cell r="BI205">
            <v>1</v>
          </cell>
          <cell r="BJ205">
            <v>2</v>
          </cell>
        </row>
        <row r="206">
          <cell r="A206">
            <v>457679</v>
          </cell>
          <cell r="C206" t="str">
            <v>Non CF</v>
          </cell>
          <cell r="D206" t="str">
            <v>C3495711</v>
          </cell>
          <cell r="E206">
            <v>320</v>
          </cell>
          <cell r="F206">
            <v>38441</v>
          </cell>
          <cell r="G206">
            <v>60</v>
          </cell>
          <cell r="H206">
            <v>14</v>
          </cell>
          <cell r="I206">
            <v>1</v>
          </cell>
          <cell r="J206">
            <v>1</v>
          </cell>
          <cell r="K206">
            <v>1</v>
          </cell>
          <cell r="M206" t="str">
            <v>I472</v>
          </cell>
          <cell r="O206" t="str">
            <v>I251</v>
          </cell>
          <cell r="P206" t="str">
            <v>I10X</v>
          </cell>
          <cell r="Q206" t="str">
            <v>E780</v>
          </cell>
          <cell r="R206" t="str">
            <v>I258</v>
          </cell>
          <cell r="S206" t="str">
            <v>Z824</v>
          </cell>
          <cell r="T206" t="str">
            <v>Z864</v>
          </cell>
          <cell r="U206" t="str">
            <v>Z602</v>
          </cell>
          <cell r="AA206" t="str">
            <v>K6110</v>
          </cell>
          <cell r="AM206" t="str">
            <v>6B400</v>
          </cell>
          <cell r="AN206" t="str">
            <v>6B4</v>
          </cell>
          <cell r="AO206">
            <v>38436</v>
          </cell>
          <cell r="AP206">
            <v>38442</v>
          </cell>
          <cell r="AQ206">
            <v>2</v>
          </cell>
          <cell r="AR206">
            <v>1</v>
          </cell>
          <cell r="AS206">
            <v>320</v>
          </cell>
          <cell r="AU206">
            <v>28</v>
          </cell>
          <cell r="AV206" t="str">
            <v>Non Elective</v>
          </cell>
          <cell r="AW206">
            <v>6</v>
          </cell>
          <cell r="AX206">
            <v>163503</v>
          </cell>
          <cell r="AY206">
            <v>38442</v>
          </cell>
          <cell r="AZ206" t="str">
            <v>W00007</v>
          </cell>
          <cell r="BA206" t="str">
            <v>E08DF</v>
          </cell>
          <cell r="BB206" t="str">
            <v>Pacemaker Implant except for AMI, Heart Failure or Shock</v>
          </cell>
          <cell r="BC206" t="str">
            <v>K611</v>
          </cell>
          <cell r="BD206">
            <v>2</v>
          </cell>
          <cell r="BE206">
            <v>3.5</v>
          </cell>
          <cell r="BF206" t="str">
            <v>PBC0110X</v>
          </cell>
          <cell r="BG206">
            <v>99</v>
          </cell>
          <cell r="BH206">
            <v>38442</v>
          </cell>
          <cell r="BI206">
            <v>2</v>
          </cell>
          <cell r="BJ206">
            <v>2</v>
          </cell>
        </row>
        <row r="207">
          <cell r="A207">
            <v>457873</v>
          </cell>
          <cell r="C207" t="str">
            <v>Non CF</v>
          </cell>
          <cell r="D207" t="str">
            <v>C2549767</v>
          </cell>
          <cell r="E207">
            <v>320</v>
          </cell>
          <cell r="F207">
            <v>38258</v>
          </cell>
          <cell r="G207">
            <v>82</v>
          </cell>
          <cell r="H207">
            <v>16</v>
          </cell>
          <cell r="I207">
            <v>1</v>
          </cell>
          <cell r="J207">
            <v>1</v>
          </cell>
          <cell r="K207">
            <v>7</v>
          </cell>
          <cell r="M207" t="str">
            <v>I251</v>
          </cell>
          <cell r="O207" t="str">
            <v>I209</v>
          </cell>
          <cell r="P207" t="str">
            <v>I10X</v>
          </cell>
          <cell r="Q207" t="str">
            <v>E109</v>
          </cell>
          <cell r="R207" t="str">
            <v>I500</v>
          </cell>
          <cell r="S207" t="str">
            <v>A490</v>
          </cell>
          <cell r="T207" t="str">
            <v>Z290</v>
          </cell>
          <cell r="U207" t="str">
            <v>N189</v>
          </cell>
          <cell r="V207" t="str">
            <v>N40X</v>
          </cell>
          <cell r="W207" t="str">
            <v>Z936</v>
          </cell>
          <cell r="AA207" t="str">
            <v>K6340</v>
          </cell>
          <cell r="AM207" t="str">
            <v>49998</v>
          </cell>
          <cell r="AN207" t="str">
            <v>IOM</v>
          </cell>
          <cell r="AO207">
            <v>38258</v>
          </cell>
          <cell r="AP207">
            <v>38265</v>
          </cell>
          <cell r="AQ207">
            <v>1</v>
          </cell>
          <cell r="AR207">
            <v>1</v>
          </cell>
          <cell r="AS207">
            <v>320</v>
          </cell>
          <cell r="AU207">
            <v>81</v>
          </cell>
          <cell r="AV207" t="str">
            <v>Non Elective</v>
          </cell>
          <cell r="AW207">
            <v>7</v>
          </cell>
          <cell r="AX207">
            <v>155391</v>
          </cell>
          <cell r="AY207">
            <v>38265</v>
          </cell>
          <cell r="AZ207" t="str">
            <v>201010</v>
          </cell>
          <cell r="BA207" t="str">
            <v>E14</v>
          </cell>
          <cell r="BB207" t="str">
            <v>Cardiac Catheterisation and Angiography without complications</v>
          </cell>
          <cell r="BC207" t="str">
            <v>K634</v>
          </cell>
          <cell r="BD207">
            <v>7</v>
          </cell>
          <cell r="BE207">
            <v>3.5</v>
          </cell>
          <cell r="BF207" t="str">
            <v>PBC0110A</v>
          </cell>
          <cell r="BG207">
            <v>99</v>
          </cell>
          <cell r="BH207">
            <v>38265</v>
          </cell>
          <cell r="BI207">
            <v>1</v>
          </cell>
          <cell r="BJ207">
            <v>7</v>
          </cell>
        </row>
        <row r="208">
          <cell r="A208">
            <v>457937</v>
          </cell>
          <cell r="C208" t="str">
            <v>Non CF</v>
          </cell>
          <cell r="D208" t="str">
            <v>C3550443</v>
          </cell>
          <cell r="E208">
            <v>320</v>
          </cell>
          <cell r="F208">
            <v>38308</v>
          </cell>
          <cell r="G208">
            <v>53</v>
          </cell>
          <cell r="H208">
            <v>11</v>
          </cell>
          <cell r="I208">
            <v>1</v>
          </cell>
          <cell r="J208">
            <v>1</v>
          </cell>
          <cell r="K208">
            <v>0</v>
          </cell>
          <cell r="M208" t="str">
            <v>I48X</v>
          </cell>
          <cell r="O208" t="str">
            <v>E780</v>
          </cell>
          <cell r="P208" t="str">
            <v>E669</v>
          </cell>
          <cell r="Q208" t="str">
            <v>J459</v>
          </cell>
          <cell r="R208" t="str">
            <v>Z720</v>
          </cell>
          <cell r="AA208" t="str">
            <v>K5710</v>
          </cell>
          <cell r="AM208" t="str">
            <v>5J300</v>
          </cell>
          <cell r="AN208" t="str">
            <v>5J3</v>
          </cell>
          <cell r="AO208">
            <v>38308</v>
          </cell>
          <cell r="AP208">
            <v>38308</v>
          </cell>
          <cell r="AQ208">
            <v>1</v>
          </cell>
          <cell r="AR208">
            <v>1</v>
          </cell>
          <cell r="AS208">
            <v>320</v>
          </cell>
          <cell r="AU208">
            <v>11</v>
          </cell>
          <cell r="AV208" t="str">
            <v>Daycase</v>
          </cell>
          <cell r="AW208">
            <v>0</v>
          </cell>
          <cell r="AX208">
            <v>154597</v>
          </cell>
          <cell r="AY208">
            <v>38308</v>
          </cell>
          <cell r="AZ208" t="str">
            <v>N83001</v>
          </cell>
          <cell r="BA208" t="str">
            <v>E38</v>
          </cell>
          <cell r="BB208" t="str">
            <v>Electrophysiological and other Percutaneous Cardiac Procedures &gt;18</v>
          </cell>
          <cell r="BC208" t="str">
            <v>K571</v>
          </cell>
          <cell r="BD208">
            <v>0</v>
          </cell>
          <cell r="BE208">
            <v>3.5</v>
          </cell>
          <cell r="BF208" t="str">
            <v>PBC0110X</v>
          </cell>
          <cell r="BG208">
            <v>99</v>
          </cell>
          <cell r="BH208">
            <v>38308</v>
          </cell>
          <cell r="BI208">
            <v>1</v>
          </cell>
          <cell r="BJ208">
            <v>0</v>
          </cell>
        </row>
        <row r="209">
          <cell r="A209">
            <v>457973</v>
          </cell>
          <cell r="C209" t="str">
            <v>Non CF</v>
          </cell>
          <cell r="D209" t="str">
            <v>C3495711</v>
          </cell>
          <cell r="E209">
            <v>320</v>
          </cell>
          <cell r="F209">
            <v>38244</v>
          </cell>
          <cell r="G209">
            <v>66</v>
          </cell>
          <cell r="H209">
            <v>6</v>
          </cell>
          <cell r="I209">
            <v>1</v>
          </cell>
          <cell r="J209">
            <v>1</v>
          </cell>
          <cell r="K209">
            <v>2</v>
          </cell>
          <cell r="M209" t="str">
            <v>T821</v>
          </cell>
          <cell r="O209" t="str">
            <v>I422</v>
          </cell>
          <cell r="P209" t="str">
            <v>Z921</v>
          </cell>
          <cell r="Q209" t="str">
            <v>Z864</v>
          </cell>
          <cell r="AA209" t="str">
            <v>K6130</v>
          </cell>
          <cell r="AM209" t="str">
            <v>5F800</v>
          </cell>
          <cell r="AN209" t="str">
            <v>5F8</v>
          </cell>
          <cell r="AO209">
            <v>38244</v>
          </cell>
          <cell r="AP209">
            <v>38246</v>
          </cell>
          <cell r="AQ209">
            <v>1</v>
          </cell>
          <cell r="AR209">
            <v>1</v>
          </cell>
          <cell r="AS209">
            <v>320</v>
          </cell>
          <cell r="AU209">
            <v>13</v>
          </cell>
          <cell r="AV209" t="str">
            <v>Elective</v>
          </cell>
          <cell r="AW209">
            <v>2</v>
          </cell>
          <cell r="AX209">
            <v>154160</v>
          </cell>
          <cell r="AY209">
            <v>38246</v>
          </cell>
          <cell r="AZ209" t="str">
            <v>N85007</v>
          </cell>
          <cell r="BA209" t="str">
            <v>E09DF</v>
          </cell>
          <cell r="BB209" t="str">
            <v>Cardiac Pacemaker Replacement/Revision</v>
          </cell>
          <cell r="BC209" t="str">
            <v>K613</v>
          </cell>
          <cell r="BD209">
            <v>2</v>
          </cell>
          <cell r="BE209">
            <v>3.5</v>
          </cell>
          <cell r="BF209" t="str">
            <v>PBC0120X</v>
          </cell>
          <cell r="BG209">
            <v>99</v>
          </cell>
          <cell r="BH209">
            <v>38246</v>
          </cell>
          <cell r="BI209">
            <v>1</v>
          </cell>
          <cell r="BJ209">
            <v>2</v>
          </cell>
        </row>
        <row r="210">
          <cell r="A210">
            <v>458020</v>
          </cell>
          <cell r="C210" t="str">
            <v>Non CF</v>
          </cell>
          <cell r="D210" t="str">
            <v>C2549767</v>
          </cell>
          <cell r="E210">
            <v>320</v>
          </cell>
          <cell r="F210">
            <v>38301</v>
          </cell>
          <cell r="G210">
            <v>53</v>
          </cell>
          <cell r="H210">
            <v>16</v>
          </cell>
          <cell r="I210">
            <v>1</v>
          </cell>
          <cell r="J210">
            <v>1</v>
          </cell>
          <cell r="K210">
            <v>0</v>
          </cell>
          <cell r="M210" t="str">
            <v>Q211</v>
          </cell>
          <cell r="O210" t="str">
            <v>I48X</v>
          </cell>
          <cell r="P210" t="str">
            <v>I10X</v>
          </cell>
          <cell r="Q210" t="str">
            <v>E780</v>
          </cell>
          <cell r="AA210" t="str">
            <v>K6340</v>
          </cell>
          <cell r="AM210" t="str">
            <v>5H600</v>
          </cell>
          <cell r="AN210" t="str">
            <v>5H6</v>
          </cell>
          <cell r="AO210">
            <v>38301</v>
          </cell>
          <cell r="AP210">
            <v>38301</v>
          </cell>
          <cell r="AQ210">
            <v>1</v>
          </cell>
          <cell r="AR210">
            <v>1</v>
          </cell>
          <cell r="AS210">
            <v>320</v>
          </cell>
          <cell r="AU210">
            <v>11</v>
          </cell>
          <cell r="AV210" t="str">
            <v>Daycase</v>
          </cell>
          <cell r="AW210">
            <v>0</v>
          </cell>
          <cell r="AX210">
            <v>157113</v>
          </cell>
          <cell r="AY210">
            <v>38301</v>
          </cell>
          <cell r="AZ210" t="str">
            <v>N81050</v>
          </cell>
          <cell r="BA210" t="str">
            <v>E14</v>
          </cell>
          <cell r="BB210" t="str">
            <v>Cardiac Catheterisation and Angiography without complications</v>
          </cell>
          <cell r="BC210" t="str">
            <v>K634</v>
          </cell>
          <cell r="BD210">
            <v>0</v>
          </cell>
          <cell r="BE210">
            <v>3.5</v>
          </cell>
          <cell r="BF210" t="str">
            <v>PBC0110X</v>
          </cell>
          <cell r="BG210">
            <v>13</v>
          </cell>
          <cell r="BH210">
            <v>38301</v>
          </cell>
          <cell r="BI210">
            <v>1</v>
          </cell>
          <cell r="BJ210">
            <v>0</v>
          </cell>
        </row>
        <row r="211">
          <cell r="A211">
            <v>458049</v>
          </cell>
          <cell r="C211" t="str">
            <v>Non CF</v>
          </cell>
          <cell r="D211" t="str">
            <v>C3495711</v>
          </cell>
          <cell r="E211">
            <v>320</v>
          </cell>
          <cell r="F211">
            <v>38387</v>
          </cell>
          <cell r="G211">
            <v>68</v>
          </cell>
          <cell r="H211">
            <v>16</v>
          </cell>
          <cell r="I211">
            <v>2</v>
          </cell>
          <cell r="J211">
            <v>1</v>
          </cell>
          <cell r="K211">
            <v>6</v>
          </cell>
          <cell r="M211" t="str">
            <v>I251</v>
          </cell>
          <cell r="O211" t="str">
            <v>I48X</v>
          </cell>
          <cell r="P211" t="str">
            <v>E780</v>
          </cell>
          <cell r="Q211" t="str">
            <v>I270</v>
          </cell>
          <cell r="R211" t="str">
            <v>Z864</v>
          </cell>
          <cell r="S211" t="str">
            <v>Z952</v>
          </cell>
          <cell r="AA211" t="str">
            <v>K6310</v>
          </cell>
          <cell r="AM211" t="str">
            <v>5J300</v>
          </cell>
          <cell r="AN211" t="str">
            <v>5J3</v>
          </cell>
          <cell r="AO211">
            <v>38387</v>
          </cell>
          <cell r="AP211">
            <v>38393</v>
          </cell>
          <cell r="AQ211">
            <v>1</v>
          </cell>
          <cell r="AR211">
            <v>1</v>
          </cell>
          <cell r="AS211">
            <v>320</v>
          </cell>
          <cell r="AU211">
            <v>11</v>
          </cell>
          <cell r="AV211" t="str">
            <v>Elective</v>
          </cell>
          <cell r="AW211">
            <v>6</v>
          </cell>
          <cell r="AX211">
            <v>160782</v>
          </cell>
          <cell r="AY211">
            <v>38393</v>
          </cell>
          <cell r="AZ211" t="str">
            <v>N83620</v>
          </cell>
          <cell r="BA211" t="str">
            <v>E14</v>
          </cell>
          <cell r="BB211" t="str">
            <v>Cardiac Catheterisation and Angiography without complications</v>
          </cell>
          <cell r="BC211" t="str">
            <v>K631</v>
          </cell>
          <cell r="BD211">
            <v>6</v>
          </cell>
          <cell r="BE211">
            <v>3.5</v>
          </cell>
          <cell r="BF211" t="str">
            <v>PBC0110A</v>
          </cell>
          <cell r="BG211">
            <v>99</v>
          </cell>
          <cell r="BH211">
            <v>38393</v>
          </cell>
          <cell r="BI211">
            <v>1</v>
          </cell>
          <cell r="BJ211">
            <v>6</v>
          </cell>
        </row>
        <row r="212">
          <cell r="A212">
            <v>458502</v>
          </cell>
          <cell r="C212" t="str">
            <v>Non CF</v>
          </cell>
          <cell r="D212" t="str">
            <v>C0332095</v>
          </cell>
          <cell r="E212">
            <v>320</v>
          </cell>
          <cell r="F212">
            <v>38342</v>
          </cell>
          <cell r="G212">
            <v>67</v>
          </cell>
          <cell r="H212">
            <v>5</v>
          </cell>
          <cell r="I212">
            <v>1</v>
          </cell>
          <cell r="J212">
            <v>1</v>
          </cell>
          <cell r="K212">
            <v>1</v>
          </cell>
          <cell r="M212" t="str">
            <v>I48X</v>
          </cell>
          <cell r="O212" t="str">
            <v>Z951</v>
          </cell>
          <cell r="P212" t="str">
            <v>Z952</v>
          </cell>
          <cell r="Q212" t="str">
            <v>Z921</v>
          </cell>
          <cell r="R212" t="str">
            <v>Z867</v>
          </cell>
          <cell r="AA212" t="str">
            <v>X5010</v>
          </cell>
          <cell r="AM212" t="str">
            <v>5HC00</v>
          </cell>
          <cell r="AN212" t="str">
            <v>PP</v>
          </cell>
          <cell r="AO212">
            <v>38342</v>
          </cell>
          <cell r="AP212">
            <v>38343</v>
          </cell>
          <cell r="AQ212">
            <v>1</v>
          </cell>
          <cell r="AR212">
            <v>2</v>
          </cell>
          <cell r="AS212">
            <v>329</v>
          </cell>
          <cell r="AU212">
            <v>13</v>
          </cell>
          <cell r="AV212" t="str">
            <v>Elective</v>
          </cell>
          <cell r="AW212">
            <v>1</v>
          </cell>
          <cell r="AX212">
            <v>158901</v>
          </cell>
          <cell r="AY212">
            <v>38343</v>
          </cell>
          <cell r="AZ212" t="str">
            <v>N82066</v>
          </cell>
          <cell r="BA212" t="str">
            <v>E30</v>
          </cell>
          <cell r="BB212" t="str">
            <v>Arrhythmia or Conduction Disorders &lt;70 w/o cc</v>
          </cell>
          <cell r="BD212">
            <v>1</v>
          </cell>
          <cell r="BE212">
            <v>3.5</v>
          </cell>
          <cell r="BF212" t="str">
            <v>PBC0110X</v>
          </cell>
          <cell r="BG212">
            <v>99</v>
          </cell>
          <cell r="BH212">
            <v>38343</v>
          </cell>
          <cell r="BI212">
            <v>1</v>
          </cell>
          <cell r="BJ212">
            <v>1</v>
          </cell>
        </row>
        <row r="213">
          <cell r="A213">
            <v>458511</v>
          </cell>
          <cell r="C213" t="str">
            <v>Non CF</v>
          </cell>
          <cell r="D213" t="str">
            <v>C2235080</v>
          </cell>
          <cell r="E213">
            <v>320</v>
          </cell>
          <cell r="F213">
            <v>38128</v>
          </cell>
          <cell r="G213">
            <v>61</v>
          </cell>
          <cell r="H213">
            <v>16</v>
          </cell>
          <cell r="I213">
            <v>2</v>
          </cell>
          <cell r="J213">
            <v>1</v>
          </cell>
          <cell r="K213">
            <v>1</v>
          </cell>
          <cell r="M213" t="str">
            <v>I080</v>
          </cell>
          <cell r="O213" t="str">
            <v>J459</v>
          </cell>
          <cell r="P213" t="str">
            <v>E039</v>
          </cell>
          <cell r="Q213" t="str">
            <v>M8199</v>
          </cell>
          <cell r="AA213" t="str">
            <v>K6310</v>
          </cell>
          <cell r="AM213" t="str">
            <v>5HA00</v>
          </cell>
          <cell r="AN213" t="str">
            <v>5HA</v>
          </cell>
          <cell r="AO213">
            <v>38128</v>
          </cell>
          <cell r="AP213">
            <v>38129</v>
          </cell>
          <cell r="AQ213">
            <v>1</v>
          </cell>
          <cell r="AR213">
            <v>1</v>
          </cell>
          <cell r="AS213">
            <v>320</v>
          </cell>
          <cell r="AU213">
            <v>11</v>
          </cell>
          <cell r="AV213" t="str">
            <v>Elective</v>
          </cell>
          <cell r="AW213">
            <v>1</v>
          </cell>
          <cell r="AX213">
            <v>148818</v>
          </cell>
          <cell r="AY213">
            <v>38129</v>
          </cell>
          <cell r="AZ213" t="str">
            <v>N82067</v>
          </cell>
          <cell r="BA213" t="str">
            <v>E14</v>
          </cell>
          <cell r="BB213" t="str">
            <v>Cardiac Catheterisation and Angiography without complications</v>
          </cell>
          <cell r="BC213" t="str">
            <v>K631</v>
          </cell>
          <cell r="BD213">
            <v>1</v>
          </cell>
          <cell r="BE213">
            <v>3.5</v>
          </cell>
          <cell r="BF213" t="str">
            <v>PBC0110X</v>
          </cell>
          <cell r="BG213">
            <v>99</v>
          </cell>
          <cell r="BH213">
            <v>38129</v>
          </cell>
          <cell r="BI213">
            <v>1</v>
          </cell>
          <cell r="BJ213">
            <v>1</v>
          </cell>
        </row>
        <row r="214">
          <cell r="A214">
            <v>458546</v>
          </cell>
          <cell r="C214" t="str">
            <v>Non CF</v>
          </cell>
          <cell r="D214" t="str">
            <v>C2235080</v>
          </cell>
          <cell r="E214">
            <v>320</v>
          </cell>
          <cell r="F214">
            <v>38282</v>
          </cell>
          <cell r="G214">
            <v>76</v>
          </cell>
          <cell r="H214">
            <v>16</v>
          </cell>
          <cell r="I214">
            <v>2</v>
          </cell>
          <cell r="J214">
            <v>1</v>
          </cell>
          <cell r="K214">
            <v>56</v>
          </cell>
          <cell r="M214" t="str">
            <v>D509</v>
          </cell>
          <cell r="O214" t="str">
            <v>I251</v>
          </cell>
          <cell r="P214" t="str">
            <v>Z952</v>
          </cell>
          <cell r="Q214" t="str">
            <v>Z951</v>
          </cell>
          <cell r="R214" t="str">
            <v>Z866</v>
          </cell>
          <cell r="S214" t="str">
            <v>K552</v>
          </cell>
          <cell r="T214" t="str">
            <v>L031</v>
          </cell>
          <cell r="U214" t="str">
            <v>Z966</v>
          </cell>
          <cell r="V214" t="str">
            <v>Z602</v>
          </cell>
          <cell r="W214" t="str">
            <v>Z921</v>
          </cell>
          <cell r="AA214" t="str">
            <v>X3390</v>
          </cell>
          <cell r="AB214" t="str">
            <v>X3390</v>
          </cell>
          <cell r="AC214" t="str">
            <v>X3390</v>
          </cell>
          <cell r="AD214" t="str">
            <v>X3390</v>
          </cell>
          <cell r="AM214" t="str">
            <v>5J400</v>
          </cell>
          <cell r="AN214" t="str">
            <v>5J4</v>
          </cell>
          <cell r="AO214">
            <v>38282</v>
          </cell>
          <cell r="AP214">
            <v>38338</v>
          </cell>
          <cell r="AQ214">
            <v>1</v>
          </cell>
          <cell r="AR214">
            <v>1</v>
          </cell>
          <cell r="AS214">
            <v>320</v>
          </cell>
          <cell r="AU214">
            <v>24</v>
          </cell>
          <cell r="AV214" t="str">
            <v>Non Elective</v>
          </cell>
          <cell r="AW214">
            <v>56</v>
          </cell>
          <cell r="AX214">
            <v>156570</v>
          </cell>
          <cell r="AY214">
            <v>38338</v>
          </cell>
          <cell r="AZ214" t="str">
            <v>Y00353</v>
          </cell>
          <cell r="BA214" t="str">
            <v>S05</v>
          </cell>
          <cell r="BB214" t="str">
            <v>Red Blood Cell Disorders &gt;69 or w cc</v>
          </cell>
          <cell r="BD214">
            <v>56</v>
          </cell>
          <cell r="BE214">
            <v>3.5</v>
          </cell>
          <cell r="BF214" t="str">
            <v>PBC0103X</v>
          </cell>
          <cell r="BG214">
            <v>99</v>
          </cell>
          <cell r="BH214">
            <v>38338</v>
          </cell>
          <cell r="BI214">
            <v>1</v>
          </cell>
          <cell r="BJ214">
            <v>56</v>
          </cell>
        </row>
        <row r="215">
          <cell r="A215">
            <v>458546</v>
          </cell>
          <cell r="C215" t="str">
            <v>Non CF</v>
          </cell>
          <cell r="D215" t="str">
            <v>C2235080</v>
          </cell>
          <cell r="E215">
            <v>320</v>
          </cell>
          <cell r="F215">
            <v>38343</v>
          </cell>
          <cell r="G215">
            <v>76</v>
          </cell>
          <cell r="H215">
            <v>24</v>
          </cell>
          <cell r="I215">
            <v>2</v>
          </cell>
          <cell r="J215">
            <v>1</v>
          </cell>
          <cell r="K215">
            <v>70</v>
          </cell>
          <cell r="M215" t="str">
            <v>D594</v>
          </cell>
          <cell r="O215" t="str">
            <v>I500</v>
          </cell>
          <cell r="P215" t="str">
            <v>I071</v>
          </cell>
          <cell r="Q215" t="str">
            <v>I517</v>
          </cell>
          <cell r="R215" t="str">
            <v>N19X</v>
          </cell>
          <cell r="S215" t="str">
            <v>S801</v>
          </cell>
          <cell r="T215" t="str">
            <v>W222</v>
          </cell>
          <cell r="U215" t="str">
            <v>R074</v>
          </cell>
          <cell r="V215" t="str">
            <v>K259</v>
          </cell>
          <cell r="W215" t="str">
            <v>K635</v>
          </cell>
          <cell r="X215" t="str">
            <v>I48X</v>
          </cell>
          <cell r="Y215" t="str">
            <v>I259</v>
          </cell>
          <cell r="Z215" t="str">
            <v>I209</v>
          </cell>
          <cell r="AA215" t="str">
            <v>K6310</v>
          </cell>
          <cell r="AB215" t="str">
            <v>K6680</v>
          </cell>
          <cell r="AC215" t="str">
            <v>G218</v>
          </cell>
          <cell r="AD215" t="str">
            <v>X339</v>
          </cell>
          <cell r="AM215" t="str">
            <v>5J400</v>
          </cell>
          <cell r="AN215" t="str">
            <v>5J4</v>
          </cell>
          <cell r="AO215">
            <v>38343</v>
          </cell>
          <cell r="AP215">
            <v>38414</v>
          </cell>
          <cell r="AQ215">
            <v>1</v>
          </cell>
          <cell r="AR215">
            <v>1</v>
          </cell>
          <cell r="AS215">
            <v>320</v>
          </cell>
          <cell r="AU215">
            <v>99</v>
          </cell>
          <cell r="AV215" t="str">
            <v>Non Elective</v>
          </cell>
          <cell r="AW215">
            <v>71</v>
          </cell>
          <cell r="AX215">
            <v>159321</v>
          </cell>
          <cell r="AY215">
            <v>38414</v>
          </cell>
          <cell r="AZ215" t="str">
            <v>Y00353</v>
          </cell>
          <cell r="BA215" t="str">
            <v>E40</v>
          </cell>
          <cell r="BB215" t="str">
            <v>Other Cardiothoracic or Circulatory Procedures &gt;18</v>
          </cell>
          <cell r="BC215" t="str">
            <v>K668</v>
          </cell>
          <cell r="BD215">
            <v>70</v>
          </cell>
          <cell r="BE215">
            <v>3.5</v>
          </cell>
          <cell r="BF215" t="str">
            <v>PBC0103X</v>
          </cell>
          <cell r="BG215">
            <v>99</v>
          </cell>
          <cell r="BH215">
            <v>38414</v>
          </cell>
          <cell r="BI215">
            <v>1</v>
          </cell>
          <cell r="BJ215">
            <v>70</v>
          </cell>
        </row>
        <row r="216">
          <cell r="A216">
            <v>458546</v>
          </cell>
          <cell r="C216" t="str">
            <v>Non CF</v>
          </cell>
          <cell r="D216" t="str">
            <v>C2235080</v>
          </cell>
          <cell r="E216">
            <v>320</v>
          </cell>
          <cell r="F216">
            <v>38128</v>
          </cell>
          <cell r="G216">
            <v>76</v>
          </cell>
          <cell r="H216">
            <v>16</v>
          </cell>
          <cell r="I216">
            <v>2</v>
          </cell>
          <cell r="J216">
            <v>1</v>
          </cell>
          <cell r="K216">
            <v>2</v>
          </cell>
          <cell r="M216" t="str">
            <v>D509</v>
          </cell>
          <cell r="O216" t="str">
            <v>Z951</v>
          </cell>
          <cell r="P216" t="str">
            <v>Z952</v>
          </cell>
          <cell r="Q216" t="str">
            <v>Z866</v>
          </cell>
          <cell r="R216" t="str">
            <v>Z602</v>
          </cell>
          <cell r="AA216" t="str">
            <v>X3390</v>
          </cell>
          <cell r="AM216" t="str">
            <v>5J400</v>
          </cell>
          <cell r="AN216" t="str">
            <v>5J4</v>
          </cell>
          <cell r="AO216">
            <v>38128</v>
          </cell>
          <cell r="AP216">
            <v>38130</v>
          </cell>
          <cell r="AQ216">
            <v>1</v>
          </cell>
          <cell r="AR216">
            <v>1</v>
          </cell>
          <cell r="AS216">
            <v>320</v>
          </cell>
          <cell r="AU216">
            <v>24</v>
          </cell>
          <cell r="AV216" t="str">
            <v>Non Elective</v>
          </cell>
          <cell r="AW216">
            <v>2</v>
          </cell>
          <cell r="AX216">
            <v>149945</v>
          </cell>
          <cell r="AY216">
            <v>38130</v>
          </cell>
          <cell r="AZ216" t="str">
            <v>Y00353</v>
          </cell>
          <cell r="BA216" t="str">
            <v>S05</v>
          </cell>
          <cell r="BB216" t="str">
            <v>Red Blood Cell Disorders &gt;69 or w cc</v>
          </cell>
          <cell r="BD216">
            <v>2</v>
          </cell>
          <cell r="BE216">
            <v>3.5</v>
          </cell>
          <cell r="BF216" t="str">
            <v>PBC0103X</v>
          </cell>
          <cell r="BG216">
            <v>99</v>
          </cell>
          <cell r="BH216">
            <v>38130</v>
          </cell>
          <cell r="BI216">
            <v>1</v>
          </cell>
          <cell r="BJ216">
            <v>2</v>
          </cell>
        </row>
        <row r="217">
          <cell r="A217">
            <v>458546</v>
          </cell>
          <cell r="C217" t="str">
            <v>Non CF</v>
          </cell>
          <cell r="D217" t="str">
            <v>C2235080</v>
          </cell>
          <cell r="E217">
            <v>320</v>
          </cell>
          <cell r="F217">
            <v>38208</v>
          </cell>
          <cell r="G217">
            <v>76</v>
          </cell>
          <cell r="H217">
            <v>16</v>
          </cell>
          <cell r="I217">
            <v>2</v>
          </cell>
          <cell r="J217">
            <v>1</v>
          </cell>
          <cell r="K217">
            <v>4</v>
          </cell>
          <cell r="M217" t="str">
            <v>D509</v>
          </cell>
          <cell r="O217" t="str">
            <v>Z952</v>
          </cell>
          <cell r="P217" t="str">
            <v>Z951</v>
          </cell>
          <cell r="Q217" t="str">
            <v>Z866</v>
          </cell>
          <cell r="AA217" t="str">
            <v>X3390</v>
          </cell>
          <cell r="AB217" t="str">
            <v>X3390</v>
          </cell>
          <cell r="AC217" t="str">
            <v>X3390</v>
          </cell>
          <cell r="AM217" t="str">
            <v>5J400</v>
          </cell>
          <cell r="AN217" t="str">
            <v>5J4</v>
          </cell>
          <cell r="AO217">
            <v>38208</v>
          </cell>
          <cell r="AP217">
            <v>38212</v>
          </cell>
          <cell r="AQ217">
            <v>1</v>
          </cell>
          <cell r="AR217">
            <v>1</v>
          </cell>
          <cell r="AS217">
            <v>320</v>
          </cell>
          <cell r="AU217">
            <v>12</v>
          </cell>
          <cell r="AV217" t="str">
            <v>Elective</v>
          </cell>
          <cell r="AW217">
            <v>4</v>
          </cell>
          <cell r="AX217">
            <v>153312</v>
          </cell>
          <cell r="AY217">
            <v>38212</v>
          </cell>
          <cell r="AZ217" t="str">
            <v>Y00353</v>
          </cell>
          <cell r="BA217" t="str">
            <v>S05</v>
          </cell>
          <cell r="BB217" t="str">
            <v>Red Blood Cell Disorders &gt;69 or w cc</v>
          </cell>
          <cell r="BD217">
            <v>4</v>
          </cell>
          <cell r="BE217">
            <v>3.5</v>
          </cell>
          <cell r="BF217" t="str">
            <v>PBC0103X</v>
          </cell>
          <cell r="BG217">
            <v>99</v>
          </cell>
          <cell r="BH217">
            <v>38212</v>
          </cell>
          <cell r="BI217">
            <v>1</v>
          </cell>
          <cell r="BJ217">
            <v>4</v>
          </cell>
        </row>
        <row r="218">
          <cell r="A218">
            <v>458597</v>
          </cell>
          <cell r="C218" t="str">
            <v>Non CF</v>
          </cell>
          <cell r="D218" t="str">
            <v>C3495711</v>
          </cell>
          <cell r="E218">
            <v>320</v>
          </cell>
          <cell r="F218">
            <v>38183</v>
          </cell>
          <cell r="G218">
            <v>89</v>
          </cell>
          <cell r="H218">
            <v>6</v>
          </cell>
          <cell r="I218">
            <v>1</v>
          </cell>
          <cell r="J218">
            <v>1</v>
          </cell>
          <cell r="K218">
            <v>2</v>
          </cell>
          <cell r="M218" t="str">
            <v>T821</v>
          </cell>
          <cell r="O218" t="str">
            <v>H919</v>
          </cell>
          <cell r="P218" t="str">
            <v>H544</v>
          </cell>
          <cell r="Q218" t="str">
            <v>Z871</v>
          </cell>
          <cell r="R218" t="str">
            <v>Z824</v>
          </cell>
          <cell r="S218" t="str">
            <v>Z602</v>
          </cell>
          <cell r="AA218" t="str">
            <v>K6030</v>
          </cell>
          <cell r="AM218" t="str">
            <v>5HA00</v>
          </cell>
          <cell r="AN218" t="str">
            <v>5HA</v>
          </cell>
          <cell r="AO218">
            <v>38183</v>
          </cell>
          <cell r="AP218">
            <v>38185</v>
          </cell>
          <cell r="AQ218">
            <v>1</v>
          </cell>
          <cell r="AR218">
            <v>1</v>
          </cell>
          <cell r="AS218">
            <v>320</v>
          </cell>
          <cell r="AU218">
            <v>11</v>
          </cell>
          <cell r="AV218" t="str">
            <v>Elective</v>
          </cell>
          <cell r="AW218">
            <v>2</v>
          </cell>
          <cell r="AX218">
            <v>151643</v>
          </cell>
          <cell r="AY218">
            <v>38185</v>
          </cell>
          <cell r="AZ218" t="str">
            <v>N82070</v>
          </cell>
          <cell r="BA218" t="str">
            <v>E09</v>
          </cell>
          <cell r="BB218" t="str">
            <v>Cardiac Pacemaker Replacement/Revision</v>
          </cell>
          <cell r="BC218" t="str">
            <v>K603</v>
          </cell>
          <cell r="BD218">
            <v>2</v>
          </cell>
          <cell r="BE218">
            <v>3.5</v>
          </cell>
          <cell r="BF218" t="str">
            <v>PBC0120X</v>
          </cell>
          <cell r="BG218">
            <v>99</v>
          </cell>
          <cell r="BH218">
            <v>38185</v>
          </cell>
          <cell r="BI218">
            <v>1</v>
          </cell>
          <cell r="BJ218">
            <v>2</v>
          </cell>
        </row>
        <row r="219">
          <cell r="A219">
            <v>458643</v>
          </cell>
          <cell r="C219" t="str">
            <v>Non CF</v>
          </cell>
          <cell r="D219" t="str">
            <v>C1647145</v>
          </cell>
          <cell r="E219">
            <v>340</v>
          </cell>
          <cell r="F219">
            <v>38328</v>
          </cell>
          <cell r="G219">
            <v>78</v>
          </cell>
          <cell r="H219">
            <v>21</v>
          </cell>
          <cell r="I219">
            <v>2</v>
          </cell>
          <cell r="J219">
            <v>1</v>
          </cell>
          <cell r="K219">
            <v>8</v>
          </cell>
          <cell r="M219" t="str">
            <v>J449</v>
          </cell>
          <cell r="O219" t="str">
            <v>M8198</v>
          </cell>
          <cell r="P219" t="str">
            <v>Z836</v>
          </cell>
          <cell r="AM219" t="str">
            <v>5HA00</v>
          </cell>
          <cell r="AN219" t="str">
            <v>5HA</v>
          </cell>
          <cell r="AO219">
            <v>38328</v>
          </cell>
          <cell r="AP219">
            <v>38336</v>
          </cell>
          <cell r="AQ219">
            <v>1</v>
          </cell>
          <cell r="AR219">
            <v>1</v>
          </cell>
          <cell r="AS219">
            <v>340</v>
          </cell>
          <cell r="AU219">
            <v>13</v>
          </cell>
          <cell r="AV219" t="str">
            <v>Elective</v>
          </cell>
          <cell r="AW219">
            <v>8</v>
          </cell>
          <cell r="AX219">
            <v>158198</v>
          </cell>
          <cell r="AY219">
            <v>38336</v>
          </cell>
          <cell r="AZ219" t="str">
            <v>N82003</v>
          </cell>
          <cell r="BA219" t="str">
            <v>D39</v>
          </cell>
          <cell r="BB219" t="str">
            <v>Chronic Obstructive Pulmonary Disease or Bronchitis w cc</v>
          </cell>
          <cell r="BD219">
            <v>8</v>
          </cell>
          <cell r="BE219">
            <v>3.5</v>
          </cell>
          <cell r="BF219" t="str">
            <v>PBC0111X</v>
          </cell>
          <cell r="BG219">
            <v>99</v>
          </cell>
          <cell r="BH219">
            <v>38336</v>
          </cell>
          <cell r="BI219">
            <v>1</v>
          </cell>
          <cell r="BJ219">
            <v>8</v>
          </cell>
        </row>
        <row r="220">
          <cell r="A220">
            <v>458685</v>
          </cell>
          <cell r="C220" t="str">
            <v>Non CF</v>
          </cell>
          <cell r="D220" t="str">
            <v>C2549767</v>
          </cell>
          <cell r="E220">
            <v>320</v>
          </cell>
          <cell r="F220">
            <v>38357</v>
          </cell>
          <cell r="G220">
            <v>73</v>
          </cell>
          <cell r="H220">
            <v>3</v>
          </cell>
          <cell r="I220">
            <v>1</v>
          </cell>
          <cell r="J220">
            <v>1</v>
          </cell>
          <cell r="K220">
            <v>0</v>
          </cell>
          <cell r="M220" t="str">
            <v>I48X</v>
          </cell>
          <cell r="O220" t="str">
            <v>Z530</v>
          </cell>
          <cell r="P220" t="str">
            <v>R798</v>
          </cell>
          <cell r="Q220" t="str">
            <v>I10X</v>
          </cell>
          <cell r="R220" t="str">
            <v>G409</v>
          </cell>
          <cell r="S220" t="str">
            <v>Z861</v>
          </cell>
          <cell r="T220" t="str">
            <v>Z952</v>
          </cell>
          <cell r="U220" t="str">
            <v>Z921</v>
          </cell>
          <cell r="AM220" t="str">
            <v>5H600</v>
          </cell>
          <cell r="AN220" t="str">
            <v>5H6</v>
          </cell>
          <cell r="AO220">
            <v>38357</v>
          </cell>
          <cell r="AP220">
            <v>38357</v>
          </cell>
          <cell r="AQ220">
            <v>1</v>
          </cell>
          <cell r="AR220">
            <v>1</v>
          </cell>
          <cell r="AS220">
            <v>320</v>
          </cell>
          <cell r="AU220">
            <v>13</v>
          </cell>
          <cell r="AV220" t="str">
            <v>Daycase</v>
          </cell>
          <cell r="AW220">
            <v>0</v>
          </cell>
          <cell r="AX220">
            <v>159671</v>
          </cell>
          <cell r="AY220">
            <v>38357</v>
          </cell>
          <cell r="AZ220" t="str">
            <v>N81091</v>
          </cell>
          <cell r="BA220" t="str">
            <v>S22</v>
          </cell>
          <cell r="BB220" t="str">
            <v>Planned Procedures Not Carried Out</v>
          </cell>
          <cell r="BD220">
            <v>0</v>
          </cell>
          <cell r="BE220">
            <v>3.5</v>
          </cell>
          <cell r="BF220" t="str">
            <v>PBC0110X</v>
          </cell>
          <cell r="BG220">
            <v>99</v>
          </cell>
          <cell r="BH220">
            <v>38357</v>
          </cell>
          <cell r="BI220">
            <v>1</v>
          </cell>
          <cell r="BJ220">
            <v>0</v>
          </cell>
        </row>
        <row r="221">
          <cell r="A221">
            <v>458685</v>
          </cell>
          <cell r="C221" t="str">
            <v>Non CF</v>
          </cell>
          <cell r="D221" t="str">
            <v>C2549767</v>
          </cell>
          <cell r="E221">
            <v>320</v>
          </cell>
          <cell r="F221">
            <v>38385</v>
          </cell>
          <cell r="G221">
            <v>73</v>
          </cell>
          <cell r="H221">
            <v>14</v>
          </cell>
          <cell r="I221">
            <v>1</v>
          </cell>
          <cell r="J221">
            <v>1</v>
          </cell>
          <cell r="K221">
            <v>0</v>
          </cell>
          <cell r="M221" t="str">
            <v>I48X</v>
          </cell>
          <cell r="O221" t="str">
            <v>I10X</v>
          </cell>
          <cell r="P221" t="str">
            <v>G409</v>
          </cell>
          <cell r="Q221" t="str">
            <v>E780</v>
          </cell>
          <cell r="R221" t="str">
            <v>Z952</v>
          </cell>
          <cell r="AA221" t="str">
            <v>X5010</v>
          </cell>
          <cell r="AM221" t="str">
            <v>5H600</v>
          </cell>
          <cell r="AN221" t="str">
            <v>5H6</v>
          </cell>
          <cell r="AO221">
            <v>38385</v>
          </cell>
          <cell r="AP221">
            <v>38385</v>
          </cell>
          <cell r="AQ221">
            <v>1</v>
          </cell>
          <cell r="AR221">
            <v>1</v>
          </cell>
          <cell r="AS221">
            <v>320</v>
          </cell>
          <cell r="AU221">
            <v>13</v>
          </cell>
          <cell r="AV221" t="str">
            <v>Daycase</v>
          </cell>
          <cell r="AW221">
            <v>0</v>
          </cell>
          <cell r="AX221">
            <v>160843</v>
          </cell>
          <cell r="AY221">
            <v>38385</v>
          </cell>
          <cell r="AZ221" t="str">
            <v>N81091</v>
          </cell>
          <cell r="BA221" t="str">
            <v>E29</v>
          </cell>
          <cell r="BB221" t="str">
            <v>Arrhythmia or Conduction Disorders &gt;69 or w cc</v>
          </cell>
          <cell r="BD221">
            <v>0</v>
          </cell>
          <cell r="BE221">
            <v>3.5</v>
          </cell>
          <cell r="BF221" t="str">
            <v>PBC0110X</v>
          </cell>
          <cell r="BG221">
            <v>99</v>
          </cell>
          <cell r="BH221">
            <v>38385</v>
          </cell>
          <cell r="BI221">
            <v>1</v>
          </cell>
          <cell r="BJ221">
            <v>0</v>
          </cell>
        </row>
        <row r="222">
          <cell r="A222">
            <v>458741</v>
          </cell>
          <cell r="C222" t="str">
            <v>Non CF</v>
          </cell>
          <cell r="D222" t="str">
            <v>C2235080</v>
          </cell>
          <cell r="E222">
            <v>320</v>
          </cell>
          <cell r="F222">
            <v>38222</v>
          </cell>
          <cell r="G222">
            <v>69</v>
          </cell>
          <cell r="H222">
            <v>6</v>
          </cell>
          <cell r="I222">
            <v>1</v>
          </cell>
          <cell r="J222">
            <v>1</v>
          </cell>
          <cell r="K222">
            <v>0</v>
          </cell>
          <cell r="M222" t="str">
            <v>T821</v>
          </cell>
          <cell r="O222" t="str">
            <v>E109</v>
          </cell>
          <cell r="P222" t="str">
            <v>Z955</v>
          </cell>
          <cell r="AA222" t="str">
            <v>K6030</v>
          </cell>
          <cell r="AM222" t="str">
            <v>5F300</v>
          </cell>
          <cell r="AN222" t="str">
            <v>PP</v>
          </cell>
          <cell r="AO222">
            <v>38222</v>
          </cell>
          <cell r="AP222">
            <v>38222</v>
          </cell>
          <cell r="AQ222">
            <v>1</v>
          </cell>
          <cell r="AR222">
            <v>2</v>
          </cell>
          <cell r="AS222">
            <v>329</v>
          </cell>
          <cell r="AU222">
            <v>13</v>
          </cell>
          <cell r="AV222" t="str">
            <v>Daycase</v>
          </cell>
          <cell r="AW222">
            <v>0</v>
          </cell>
          <cell r="AX222">
            <v>153490</v>
          </cell>
          <cell r="AY222">
            <v>38222</v>
          </cell>
          <cell r="AZ222" t="str">
            <v>P81654</v>
          </cell>
          <cell r="BA222" t="str">
            <v>E09</v>
          </cell>
          <cell r="BB222" t="str">
            <v>Cardiac Pacemaker Replacement/Revision</v>
          </cell>
          <cell r="BC222" t="str">
            <v>K603</v>
          </cell>
          <cell r="BD222">
            <v>0</v>
          </cell>
          <cell r="BE222">
            <v>3.5</v>
          </cell>
          <cell r="BF222" t="str">
            <v>PBC0120X</v>
          </cell>
          <cell r="BG222">
            <v>99</v>
          </cell>
          <cell r="BH222">
            <v>38222</v>
          </cell>
          <cell r="BI222">
            <v>1</v>
          </cell>
          <cell r="BJ222">
            <v>0</v>
          </cell>
        </row>
        <row r="223">
          <cell r="A223">
            <v>458922</v>
          </cell>
          <cell r="C223" t="str">
            <v>Non CF</v>
          </cell>
          <cell r="D223" t="str">
            <v>C3495711</v>
          </cell>
          <cell r="E223">
            <v>320</v>
          </cell>
          <cell r="F223">
            <v>38340</v>
          </cell>
          <cell r="G223">
            <v>61</v>
          </cell>
          <cell r="H223">
            <v>14</v>
          </cell>
          <cell r="I223">
            <v>1</v>
          </cell>
          <cell r="J223">
            <v>1</v>
          </cell>
          <cell r="K223">
            <v>2</v>
          </cell>
          <cell r="M223" t="str">
            <v>I48X</v>
          </cell>
          <cell r="O223" t="str">
            <v>I259</v>
          </cell>
          <cell r="P223" t="str">
            <v>I209</v>
          </cell>
          <cell r="Q223" t="str">
            <v>E119</v>
          </cell>
          <cell r="R223" t="str">
            <v>I10X</v>
          </cell>
          <cell r="S223" t="str">
            <v>I258</v>
          </cell>
          <cell r="T223" t="str">
            <v>Z966</v>
          </cell>
          <cell r="U223" t="str">
            <v>Z921</v>
          </cell>
          <cell r="V223" t="str">
            <v>Z867</v>
          </cell>
          <cell r="W223" t="str">
            <v>Z864</v>
          </cell>
          <cell r="AA223" t="str">
            <v>K6010</v>
          </cell>
          <cell r="AM223" t="str">
            <v>5J100</v>
          </cell>
          <cell r="AN223" t="str">
            <v>5J1</v>
          </cell>
          <cell r="AO223">
            <v>38340</v>
          </cell>
          <cell r="AP223">
            <v>38342</v>
          </cell>
          <cell r="AQ223">
            <v>1</v>
          </cell>
          <cell r="AR223">
            <v>1</v>
          </cell>
          <cell r="AS223">
            <v>320</v>
          </cell>
          <cell r="AU223">
            <v>13</v>
          </cell>
          <cell r="AV223" t="str">
            <v>Elective</v>
          </cell>
          <cell r="AW223">
            <v>2</v>
          </cell>
          <cell r="AX223">
            <v>158431</v>
          </cell>
          <cell r="AY223">
            <v>38342</v>
          </cell>
          <cell r="AZ223" t="str">
            <v>N81045</v>
          </cell>
          <cell r="BA223" t="str">
            <v>E08</v>
          </cell>
          <cell r="BB223" t="str">
            <v>Pacemaker Implant except for AMI, Heart Failure or Shock</v>
          </cell>
          <cell r="BC223" t="str">
            <v>K601</v>
          </cell>
          <cell r="BD223">
            <v>2</v>
          </cell>
          <cell r="BE223">
            <v>3.5</v>
          </cell>
          <cell r="BF223" t="str">
            <v>PBC0110X</v>
          </cell>
          <cell r="BG223">
            <v>99</v>
          </cell>
          <cell r="BH223">
            <v>38342</v>
          </cell>
          <cell r="BI223">
            <v>1</v>
          </cell>
          <cell r="BJ223">
            <v>2</v>
          </cell>
        </row>
        <row r="224">
          <cell r="A224">
            <v>458941</v>
          </cell>
          <cell r="C224" t="str">
            <v>Non CF</v>
          </cell>
          <cell r="D224" t="str">
            <v>C2639828</v>
          </cell>
          <cell r="E224">
            <v>320</v>
          </cell>
          <cell r="F224">
            <v>38188</v>
          </cell>
          <cell r="G224">
            <v>59</v>
          </cell>
          <cell r="H224">
            <v>6</v>
          </cell>
          <cell r="I224">
            <v>1</v>
          </cell>
          <cell r="J224">
            <v>1</v>
          </cell>
          <cell r="K224">
            <v>1</v>
          </cell>
          <cell r="M224" t="str">
            <v>T828</v>
          </cell>
          <cell r="O224" t="str">
            <v>I251</v>
          </cell>
          <cell r="P224" t="str">
            <v>F329</v>
          </cell>
          <cell r="Q224" t="str">
            <v>Z866</v>
          </cell>
          <cell r="R224" t="str">
            <v>Z824</v>
          </cell>
          <cell r="AA224" t="str">
            <v>K4910</v>
          </cell>
          <cell r="AB224" t="str">
            <v>Y022</v>
          </cell>
          <cell r="AM224" t="str">
            <v>5M500</v>
          </cell>
          <cell r="AN224" t="str">
            <v>5M5</v>
          </cell>
          <cell r="AO224">
            <v>38188</v>
          </cell>
          <cell r="AP224">
            <v>38189</v>
          </cell>
          <cell r="AQ224">
            <v>1</v>
          </cell>
          <cell r="AR224">
            <v>1</v>
          </cell>
          <cell r="AS224">
            <v>320</v>
          </cell>
          <cell r="AU224">
            <v>11</v>
          </cell>
          <cell r="AV224" t="str">
            <v>Elective</v>
          </cell>
          <cell r="AW224">
            <v>1</v>
          </cell>
          <cell r="AX224">
            <v>150917</v>
          </cell>
          <cell r="AY224">
            <v>38189</v>
          </cell>
          <cell r="AZ224" t="str">
            <v>N84009</v>
          </cell>
          <cell r="BA224" t="str">
            <v>E15</v>
          </cell>
          <cell r="BB224" t="str">
            <v>Percutaneous Coronary Intervention</v>
          </cell>
          <cell r="BC224" t="str">
            <v>K491</v>
          </cell>
          <cell r="BD224">
            <v>1</v>
          </cell>
          <cell r="BE224">
            <v>3.5</v>
          </cell>
          <cell r="BF224" t="str">
            <v>PBC0120X</v>
          </cell>
          <cell r="BG224">
            <v>99</v>
          </cell>
          <cell r="BH224">
            <v>38189</v>
          </cell>
          <cell r="BI224">
            <v>1</v>
          </cell>
          <cell r="BJ224">
            <v>1</v>
          </cell>
        </row>
        <row r="225">
          <cell r="A225">
            <v>458992</v>
          </cell>
          <cell r="C225" t="str">
            <v>Non CF</v>
          </cell>
          <cell r="D225" t="str">
            <v>C3356663</v>
          </cell>
          <cell r="E225">
            <v>320</v>
          </cell>
          <cell r="F225">
            <v>38260</v>
          </cell>
          <cell r="G225">
            <v>72</v>
          </cell>
          <cell r="H225">
            <v>11</v>
          </cell>
          <cell r="I225">
            <v>1</v>
          </cell>
          <cell r="J225">
            <v>1</v>
          </cell>
          <cell r="K225">
            <v>0</v>
          </cell>
          <cell r="M225" t="str">
            <v>I251</v>
          </cell>
          <cell r="O225" t="str">
            <v>J841</v>
          </cell>
          <cell r="P225" t="str">
            <v>K509</v>
          </cell>
          <cell r="Q225" t="str">
            <v>M1909</v>
          </cell>
          <cell r="R225" t="str">
            <v>Z867</v>
          </cell>
          <cell r="S225" t="str">
            <v>Z864</v>
          </cell>
          <cell r="AM225" t="str">
            <v>5HA00</v>
          </cell>
          <cell r="AN225" t="str">
            <v>5HA</v>
          </cell>
          <cell r="AO225">
            <v>38260</v>
          </cell>
          <cell r="AP225">
            <v>38260</v>
          </cell>
          <cell r="AQ225">
            <v>1</v>
          </cell>
          <cell r="AR225">
            <v>1</v>
          </cell>
          <cell r="AS225">
            <v>320</v>
          </cell>
          <cell r="AU225">
            <v>28</v>
          </cell>
          <cell r="AV225" t="str">
            <v>Non Elective</v>
          </cell>
          <cell r="AW225">
            <v>0</v>
          </cell>
          <cell r="AX225">
            <v>155482</v>
          </cell>
          <cell r="AY225">
            <v>38260</v>
          </cell>
          <cell r="AZ225" t="str">
            <v>N82041</v>
          </cell>
          <cell r="BA225" t="str">
            <v>E22</v>
          </cell>
          <cell r="BB225" t="str">
            <v>Ischaemic Heart Disease without intervention &gt;69 or w cc</v>
          </cell>
          <cell r="BD225">
            <v>0</v>
          </cell>
          <cell r="BE225">
            <v>3.5</v>
          </cell>
          <cell r="BF225" t="str">
            <v>PBC0110A</v>
          </cell>
          <cell r="BG225">
            <v>99</v>
          </cell>
          <cell r="BH225">
            <v>38260</v>
          </cell>
          <cell r="BI225">
            <v>1</v>
          </cell>
          <cell r="BJ225">
            <v>0</v>
          </cell>
        </row>
        <row r="226">
          <cell r="A226">
            <v>459000</v>
          </cell>
          <cell r="C226" t="str">
            <v>Non CF</v>
          </cell>
          <cell r="D226" t="str">
            <v>C3495711</v>
          </cell>
          <cell r="E226">
            <v>320</v>
          </cell>
          <cell r="F226">
            <v>38391</v>
          </cell>
          <cell r="G226">
            <v>72</v>
          </cell>
          <cell r="H226">
            <v>6</v>
          </cell>
          <cell r="I226">
            <v>1</v>
          </cell>
          <cell r="J226">
            <v>1</v>
          </cell>
          <cell r="K226">
            <v>8</v>
          </cell>
          <cell r="M226" t="str">
            <v>Z450</v>
          </cell>
          <cell r="O226" t="str">
            <v>E039</v>
          </cell>
          <cell r="P226" t="str">
            <v>Z952</v>
          </cell>
          <cell r="Q226" t="str">
            <v>Z921</v>
          </cell>
          <cell r="R226" t="str">
            <v>Z867</v>
          </cell>
          <cell r="S226" t="str">
            <v>Z864</v>
          </cell>
          <cell r="AA226" t="str">
            <v>K6030</v>
          </cell>
          <cell r="AM226" t="str">
            <v>5M500</v>
          </cell>
          <cell r="AN226" t="str">
            <v>5M5</v>
          </cell>
          <cell r="AO226">
            <v>38391</v>
          </cell>
          <cell r="AP226">
            <v>38399</v>
          </cell>
          <cell r="AQ226">
            <v>1</v>
          </cell>
          <cell r="AR226">
            <v>1</v>
          </cell>
          <cell r="AS226">
            <v>320</v>
          </cell>
          <cell r="AU226">
            <v>13</v>
          </cell>
          <cell r="AV226" t="str">
            <v>Elective</v>
          </cell>
          <cell r="AW226">
            <v>8</v>
          </cell>
          <cell r="AX226">
            <v>160723</v>
          </cell>
          <cell r="AY226">
            <v>38399</v>
          </cell>
          <cell r="AZ226" t="str">
            <v>N84004</v>
          </cell>
          <cell r="BA226" t="str">
            <v>E09</v>
          </cell>
          <cell r="BB226" t="str">
            <v>Cardiac Pacemaker Replacement/Revision</v>
          </cell>
          <cell r="BC226" t="str">
            <v>K603</v>
          </cell>
          <cell r="BD226">
            <v>8</v>
          </cell>
          <cell r="BE226">
            <v>3.5</v>
          </cell>
          <cell r="BF226" t="str">
            <v>PBC0121X</v>
          </cell>
          <cell r="BG226">
            <v>99</v>
          </cell>
          <cell r="BH226">
            <v>38399</v>
          </cell>
          <cell r="BI226">
            <v>1</v>
          </cell>
          <cell r="BJ226">
            <v>8</v>
          </cell>
        </row>
        <row r="227">
          <cell r="A227">
            <v>459000</v>
          </cell>
          <cell r="C227" t="str">
            <v>Non CF</v>
          </cell>
          <cell r="D227" t="str">
            <v>C3495711</v>
          </cell>
          <cell r="E227">
            <v>320</v>
          </cell>
          <cell r="F227">
            <v>38402</v>
          </cell>
          <cell r="G227">
            <v>72</v>
          </cell>
          <cell r="H227">
            <v>3</v>
          </cell>
          <cell r="I227">
            <v>1</v>
          </cell>
          <cell r="J227">
            <v>1</v>
          </cell>
          <cell r="K227">
            <v>0</v>
          </cell>
          <cell r="M227" t="str">
            <v>Z038</v>
          </cell>
          <cell r="O227" t="str">
            <v>I500</v>
          </cell>
          <cell r="P227" t="str">
            <v>E039</v>
          </cell>
          <cell r="Q227" t="str">
            <v>Z950</v>
          </cell>
          <cell r="R227" t="str">
            <v>Z954</v>
          </cell>
          <cell r="AM227" t="str">
            <v>5M500</v>
          </cell>
          <cell r="AN227" t="str">
            <v>5M5</v>
          </cell>
          <cell r="AO227">
            <v>38402</v>
          </cell>
          <cell r="AP227">
            <v>38402</v>
          </cell>
          <cell r="AQ227">
            <v>1</v>
          </cell>
          <cell r="AR227">
            <v>1</v>
          </cell>
          <cell r="AS227">
            <v>320</v>
          </cell>
          <cell r="AU227">
            <v>28</v>
          </cell>
          <cell r="AV227" t="str">
            <v>Non Elective</v>
          </cell>
          <cell r="AW227">
            <v>0</v>
          </cell>
          <cell r="AX227">
            <v>161868</v>
          </cell>
          <cell r="AY227">
            <v>38402</v>
          </cell>
          <cell r="AZ227" t="str">
            <v>N84004</v>
          </cell>
          <cell r="BA227" t="str">
            <v>S33</v>
          </cell>
          <cell r="BB227" t="str">
            <v>Examination, Follow up and Special Screening</v>
          </cell>
          <cell r="BD227">
            <v>0</v>
          </cell>
          <cell r="BE227">
            <v>3.5</v>
          </cell>
          <cell r="BF227" t="str">
            <v>PBC0121X</v>
          </cell>
          <cell r="BG227">
            <v>99</v>
          </cell>
          <cell r="BH227">
            <v>38402</v>
          </cell>
          <cell r="BI227">
            <v>1</v>
          </cell>
          <cell r="BJ227">
            <v>0</v>
          </cell>
        </row>
        <row r="228">
          <cell r="A228">
            <v>459000</v>
          </cell>
          <cell r="C228" t="str">
            <v>Non CF</v>
          </cell>
          <cell r="D228" t="str">
            <v>C3495711</v>
          </cell>
          <cell r="E228">
            <v>320</v>
          </cell>
          <cell r="F228">
            <v>38288</v>
          </cell>
          <cell r="G228">
            <v>71</v>
          </cell>
          <cell r="H228">
            <v>14</v>
          </cell>
          <cell r="I228">
            <v>1</v>
          </cell>
          <cell r="J228">
            <v>1</v>
          </cell>
          <cell r="K228">
            <v>8</v>
          </cell>
          <cell r="M228" t="str">
            <v>I447</v>
          </cell>
          <cell r="O228" t="str">
            <v>J181</v>
          </cell>
          <cell r="P228" t="str">
            <v>Y831</v>
          </cell>
          <cell r="Q228" t="str">
            <v>I48X</v>
          </cell>
          <cell r="R228" t="str">
            <v>Z952</v>
          </cell>
          <cell r="S228" t="str">
            <v>Z921</v>
          </cell>
          <cell r="T228" t="str">
            <v>Z867</v>
          </cell>
          <cell r="U228" t="str">
            <v>Z824</v>
          </cell>
          <cell r="V228" t="str">
            <v>Z864</v>
          </cell>
          <cell r="AA228" t="str">
            <v>K6010</v>
          </cell>
          <cell r="AM228" t="str">
            <v>5M500</v>
          </cell>
          <cell r="AN228" t="str">
            <v>5M5</v>
          </cell>
          <cell r="AO228">
            <v>38288</v>
          </cell>
          <cell r="AP228">
            <v>38296</v>
          </cell>
          <cell r="AQ228">
            <v>1</v>
          </cell>
          <cell r="AR228">
            <v>1</v>
          </cell>
          <cell r="AS228">
            <v>320</v>
          </cell>
          <cell r="AU228">
            <v>11</v>
          </cell>
          <cell r="AV228" t="str">
            <v>Elective</v>
          </cell>
          <cell r="AW228">
            <v>8</v>
          </cell>
          <cell r="AX228">
            <v>156341</v>
          </cell>
          <cell r="AY228">
            <v>38296</v>
          </cell>
          <cell r="AZ228" t="str">
            <v>N84004</v>
          </cell>
          <cell r="BA228" t="str">
            <v>E08</v>
          </cell>
          <cell r="BB228" t="str">
            <v>Pacemaker Implant except for AMI, Heart Failure or Shock</v>
          </cell>
          <cell r="BC228" t="str">
            <v>K601</v>
          </cell>
          <cell r="BD228">
            <v>8</v>
          </cell>
          <cell r="BE228">
            <v>3.5</v>
          </cell>
          <cell r="BF228" t="str">
            <v>PBC0110A</v>
          </cell>
          <cell r="BG228">
            <v>99</v>
          </cell>
          <cell r="BH228">
            <v>38296</v>
          </cell>
          <cell r="BI228">
            <v>1</v>
          </cell>
          <cell r="BJ228">
            <v>8</v>
          </cell>
        </row>
        <row r="229">
          <cell r="A229">
            <v>459008</v>
          </cell>
          <cell r="C229" t="str">
            <v>Non CF</v>
          </cell>
          <cell r="D229" t="str">
            <v>C2439097</v>
          </cell>
          <cell r="E229">
            <v>340</v>
          </cell>
          <cell r="F229">
            <v>38359</v>
          </cell>
          <cell r="G229">
            <v>72</v>
          </cell>
          <cell r="H229">
            <v>14</v>
          </cell>
          <cell r="I229">
            <v>1</v>
          </cell>
          <cell r="J229">
            <v>1</v>
          </cell>
          <cell r="K229">
            <v>7</v>
          </cell>
          <cell r="M229" t="str">
            <v>J439</v>
          </cell>
          <cell r="O229" t="str">
            <v>K509</v>
          </cell>
          <cell r="P229" t="str">
            <v>A182</v>
          </cell>
          <cell r="Q229" t="str">
            <v>Z572</v>
          </cell>
          <cell r="AA229" t="str">
            <v>X3520</v>
          </cell>
          <cell r="AM229" t="str">
            <v>5HA00</v>
          </cell>
          <cell r="AN229" t="str">
            <v>5HA</v>
          </cell>
          <cell r="AO229">
            <v>38359</v>
          </cell>
          <cell r="AP229">
            <v>38366</v>
          </cell>
          <cell r="AQ229">
            <v>1</v>
          </cell>
          <cell r="AR229">
            <v>1</v>
          </cell>
          <cell r="AS229">
            <v>340</v>
          </cell>
          <cell r="AU229">
            <v>28</v>
          </cell>
          <cell r="AV229" t="str">
            <v>Non Elective</v>
          </cell>
          <cell r="AW229">
            <v>7</v>
          </cell>
          <cell r="AX229">
            <v>159903</v>
          </cell>
          <cell r="AY229">
            <v>38366</v>
          </cell>
          <cell r="AZ229" t="str">
            <v>N82041</v>
          </cell>
          <cell r="BA229" t="str">
            <v>D40</v>
          </cell>
          <cell r="BB229" t="str">
            <v>Chronic Obstructive Pulmonary Disease or Bronchitis w/o cc</v>
          </cell>
          <cell r="BD229">
            <v>7</v>
          </cell>
          <cell r="BE229">
            <v>3.5</v>
          </cell>
          <cell r="BF229" t="str">
            <v>PBC0111X</v>
          </cell>
          <cell r="BG229">
            <v>99</v>
          </cell>
          <cell r="BH229">
            <v>38366</v>
          </cell>
          <cell r="BI229">
            <v>1</v>
          </cell>
          <cell r="BJ229">
            <v>7</v>
          </cell>
        </row>
        <row r="230">
          <cell r="A230">
            <v>459112</v>
          </cell>
          <cell r="C230" t="str">
            <v>Non CF</v>
          </cell>
          <cell r="D230" t="str">
            <v>C2645539</v>
          </cell>
          <cell r="E230">
            <v>170</v>
          </cell>
          <cell r="F230">
            <v>38079</v>
          </cell>
          <cell r="G230">
            <v>73</v>
          </cell>
          <cell r="H230">
            <v>10</v>
          </cell>
          <cell r="I230">
            <v>1</v>
          </cell>
          <cell r="J230">
            <v>1</v>
          </cell>
          <cell r="K230">
            <v>0</v>
          </cell>
          <cell r="M230" t="str">
            <v>R13X</v>
          </cell>
          <cell r="O230" t="str">
            <v>Z850</v>
          </cell>
          <cell r="P230" t="str">
            <v>K219</v>
          </cell>
          <cell r="Q230" t="str">
            <v>E119</v>
          </cell>
          <cell r="R230" t="str">
            <v>I209</v>
          </cell>
          <cell r="S230" t="str">
            <v>M1399</v>
          </cell>
          <cell r="AA230" t="str">
            <v>G1520</v>
          </cell>
          <cell r="AM230" t="str">
            <v>5F800</v>
          </cell>
          <cell r="AN230" t="str">
            <v>5F8</v>
          </cell>
          <cell r="AO230">
            <v>38079</v>
          </cell>
          <cell r="AP230">
            <v>38079</v>
          </cell>
          <cell r="AQ230">
            <v>1</v>
          </cell>
          <cell r="AR230">
            <v>1</v>
          </cell>
          <cell r="AS230">
            <v>170</v>
          </cell>
          <cell r="AU230">
            <v>13</v>
          </cell>
          <cell r="AV230" t="str">
            <v>Daycase</v>
          </cell>
          <cell r="AW230">
            <v>0</v>
          </cell>
          <cell r="AX230">
            <v>147563</v>
          </cell>
          <cell r="AY230">
            <v>38079</v>
          </cell>
          <cell r="AZ230" t="str">
            <v>N85047</v>
          </cell>
          <cell r="BA230" t="str">
            <v>F04</v>
          </cell>
          <cell r="BB230" t="str">
            <v>Therapeutic endoscopic procedures</v>
          </cell>
          <cell r="BC230" t="str">
            <v>G152</v>
          </cell>
          <cell r="BD230">
            <v>0</v>
          </cell>
          <cell r="BE230">
            <v>3.5</v>
          </cell>
          <cell r="BF230" t="str">
            <v>PBC0113X</v>
          </cell>
          <cell r="BG230">
            <v>99</v>
          </cell>
          <cell r="BH230">
            <v>38079</v>
          </cell>
          <cell r="BI230">
            <v>1</v>
          </cell>
          <cell r="BJ230">
            <v>0</v>
          </cell>
        </row>
        <row r="231">
          <cell r="A231">
            <v>459267</v>
          </cell>
          <cell r="C231" t="str">
            <v>Non CF</v>
          </cell>
          <cell r="D231" t="str">
            <v>C2439097</v>
          </cell>
          <cell r="E231">
            <v>340</v>
          </cell>
          <cell r="F231">
            <v>38278</v>
          </cell>
          <cell r="G231">
            <v>58</v>
          </cell>
          <cell r="H231">
            <v>9</v>
          </cell>
          <cell r="I231">
            <v>1</v>
          </cell>
          <cell r="J231">
            <v>1</v>
          </cell>
          <cell r="K231">
            <v>16</v>
          </cell>
          <cell r="M231" t="str">
            <v>J459</v>
          </cell>
          <cell r="O231" t="str">
            <v>Z881</v>
          </cell>
          <cell r="P231" t="str">
            <v>Z902</v>
          </cell>
          <cell r="Q231" t="str">
            <v>Z864</v>
          </cell>
          <cell r="AM231" t="str">
            <v>5HC00</v>
          </cell>
          <cell r="AN231" t="str">
            <v>5HA</v>
          </cell>
          <cell r="AO231">
            <v>38278</v>
          </cell>
          <cell r="AP231">
            <v>38294</v>
          </cell>
          <cell r="AQ231">
            <v>1</v>
          </cell>
          <cell r="AR231">
            <v>1</v>
          </cell>
          <cell r="AS231">
            <v>340</v>
          </cell>
          <cell r="AU231">
            <v>12</v>
          </cell>
          <cell r="AV231" t="str">
            <v>Elective</v>
          </cell>
          <cell r="AW231">
            <v>16</v>
          </cell>
          <cell r="AX231">
            <v>156308</v>
          </cell>
          <cell r="AY231">
            <v>38294</v>
          </cell>
          <cell r="AZ231" t="str">
            <v>N82089</v>
          </cell>
          <cell r="BA231" t="str">
            <v>D22</v>
          </cell>
          <cell r="BB231" t="str">
            <v>Asthma w/o cc</v>
          </cell>
          <cell r="BD231">
            <v>16</v>
          </cell>
          <cell r="BE231">
            <v>3.5</v>
          </cell>
          <cell r="BF231" t="str">
            <v>PBC0111X</v>
          </cell>
          <cell r="BG231">
            <v>99</v>
          </cell>
          <cell r="BH231">
            <v>38294</v>
          </cell>
          <cell r="BI231">
            <v>1</v>
          </cell>
          <cell r="BJ231">
            <v>16</v>
          </cell>
        </row>
        <row r="232">
          <cell r="A232">
            <v>459318</v>
          </cell>
          <cell r="C232" t="str">
            <v>Non CF</v>
          </cell>
          <cell r="D232" t="str">
            <v>C3495711</v>
          </cell>
          <cell r="E232">
            <v>320</v>
          </cell>
          <cell r="F232">
            <v>38381</v>
          </cell>
          <cell r="G232">
            <v>81</v>
          </cell>
          <cell r="H232">
            <v>16</v>
          </cell>
          <cell r="I232">
            <v>2</v>
          </cell>
          <cell r="J232">
            <v>1</v>
          </cell>
          <cell r="K232">
            <v>11</v>
          </cell>
          <cell r="M232" t="str">
            <v>I251</v>
          </cell>
          <cell r="O232" t="str">
            <v>T810</v>
          </cell>
          <cell r="P232" t="str">
            <v>I209</v>
          </cell>
          <cell r="Q232" t="str">
            <v>D649</v>
          </cell>
          <cell r="R232" t="str">
            <v>I48X</v>
          </cell>
          <cell r="S232" t="str">
            <v>Z950</v>
          </cell>
          <cell r="T232" t="str">
            <v>Z954</v>
          </cell>
          <cell r="U232" t="str">
            <v>Z921</v>
          </cell>
          <cell r="V232" t="str">
            <v>Z867</v>
          </cell>
          <cell r="AA232" t="str">
            <v>K6340</v>
          </cell>
          <cell r="AB232" t="str">
            <v>X339</v>
          </cell>
          <cell r="AM232" t="str">
            <v>5J300</v>
          </cell>
          <cell r="AN232" t="str">
            <v>5J3</v>
          </cell>
          <cell r="AO232">
            <v>38381</v>
          </cell>
          <cell r="AP232">
            <v>38393</v>
          </cell>
          <cell r="AQ232">
            <v>1</v>
          </cell>
          <cell r="AR232">
            <v>1</v>
          </cell>
          <cell r="AS232">
            <v>320</v>
          </cell>
          <cell r="AU232">
            <v>11</v>
          </cell>
          <cell r="AV232" t="str">
            <v>Elective</v>
          </cell>
          <cell r="AW232">
            <v>12</v>
          </cell>
          <cell r="AX232">
            <v>160004</v>
          </cell>
          <cell r="AY232">
            <v>38393</v>
          </cell>
          <cell r="AZ232" t="str">
            <v>N83054</v>
          </cell>
          <cell r="BA232" t="str">
            <v>E14</v>
          </cell>
          <cell r="BB232" t="str">
            <v>Cardiac Catheterisation and Angiography without complications</v>
          </cell>
          <cell r="BC232" t="str">
            <v>K634</v>
          </cell>
          <cell r="BD232">
            <v>11</v>
          </cell>
          <cell r="BE232">
            <v>3.5</v>
          </cell>
          <cell r="BF232" t="str">
            <v>PBC0110A</v>
          </cell>
          <cell r="BG232">
            <v>99</v>
          </cell>
          <cell r="BH232">
            <v>38393</v>
          </cell>
          <cell r="BI232">
            <v>1</v>
          </cell>
          <cell r="BJ232">
            <v>11</v>
          </cell>
        </row>
        <row r="233">
          <cell r="A233">
            <v>459340</v>
          </cell>
          <cell r="C233" t="str">
            <v>Non CF</v>
          </cell>
          <cell r="D233" t="str">
            <v>C3116717</v>
          </cell>
          <cell r="E233">
            <v>320</v>
          </cell>
          <cell r="F233">
            <v>38392</v>
          </cell>
          <cell r="G233">
            <v>65</v>
          </cell>
          <cell r="H233">
            <v>16</v>
          </cell>
          <cell r="I233">
            <v>2</v>
          </cell>
          <cell r="J233">
            <v>1</v>
          </cell>
          <cell r="K233">
            <v>0</v>
          </cell>
          <cell r="M233" t="str">
            <v>R074</v>
          </cell>
          <cell r="O233" t="str">
            <v>E780</v>
          </cell>
          <cell r="P233" t="str">
            <v>I493</v>
          </cell>
          <cell r="Q233" t="str">
            <v>L509</v>
          </cell>
          <cell r="R233" t="str">
            <v>Z824</v>
          </cell>
          <cell r="S233" t="str">
            <v>Z720</v>
          </cell>
          <cell r="T233" t="str">
            <v>Z602</v>
          </cell>
          <cell r="AA233" t="str">
            <v>K6340</v>
          </cell>
          <cell r="AM233" t="str">
            <v>5HC00</v>
          </cell>
          <cell r="AN233" t="str">
            <v>5HC</v>
          </cell>
          <cell r="AO233">
            <v>38392</v>
          </cell>
          <cell r="AP233">
            <v>38392</v>
          </cell>
          <cell r="AQ233">
            <v>1</v>
          </cell>
          <cell r="AR233">
            <v>1</v>
          </cell>
          <cell r="AS233">
            <v>320</v>
          </cell>
          <cell r="AU233">
            <v>11</v>
          </cell>
          <cell r="AV233" t="str">
            <v>Daycase</v>
          </cell>
          <cell r="AW233">
            <v>0</v>
          </cell>
          <cell r="AX233">
            <v>157948</v>
          </cell>
          <cell r="AY233">
            <v>38392</v>
          </cell>
          <cell r="AZ233" t="str">
            <v>N82034</v>
          </cell>
          <cell r="BA233" t="str">
            <v>E14</v>
          </cell>
          <cell r="BB233" t="str">
            <v>Cardiac Catheterisation and Angiography without complications</v>
          </cell>
          <cell r="BC233" t="str">
            <v>K634</v>
          </cell>
          <cell r="BD233">
            <v>0</v>
          </cell>
          <cell r="BE233">
            <v>3.5</v>
          </cell>
          <cell r="BF233" t="str">
            <v>PBC0111X</v>
          </cell>
          <cell r="BG233">
            <v>99</v>
          </cell>
          <cell r="BH233">
            <v>38392</v>
          </cell>
          <cell r="BI233">
            <v>1</v>
          </cell>
          <cell r="BJ233">
            <v>0</v>
          </cell>
        </row>
        <row r="234">
          <cell r="A234">
            <v>459440</v>
          </cell>
          <cell r="C234" t="str">
            <v>Non CF</v>
          </cell>
          <cell r="D234" t="str">
            <v>C2439097</v>
          </cell>
          <cell r="E234">
            <v>340</v>
          </cell>
          <cell r="F234">
            <v>38236</v>
          </cell>
          <cell r="G234">
            <v>54</v>
          </cell>
          <cell r="H234">
            <v>24</v>
          </cell>
          <cell r="I234">
            <v>1</v>
          </cell>
          <cell r="J234">
            <v>1</v>
          </cell>
          <cell r="K234">
            <v>11</v>
          </cell>
          <cell r="M234" t="str">
            <v>J47X</v>
          </cell>
          <cell r="O234" t="str">
            <v>J459</v>
          </cell>
          <cell r="P234" t="str">
            <v>J111</v>
          </cell>
          <cell r="Q234" t="str">
            <v>Z720</v>
          </cell>
          <cell r="AM234" t="str">
            <v>5HA00</v>
          </cell>
          <cell r="AN234" t="str">
            <v>5HA</v>
          </cell>
          <cell r="AO234">
            <v>38236</v>
          </cell>
          <cell r="AP234">
            <v>38247</v>
          </cell>
          <cell r="AQ234">
            <v>1</v>
          </cell>
          <cell r="AR234">
            <v>1</v>
          </cell>
          <cell r="AS234">
            <v>340</v>
          </cell>
          <cell r="AU234">
            <v>12</v>
          </cell>
          <cell r="AV234" t="str">
            <v>Elective</v>
          </cell>
          <cell r="AW234">
            <v>11</v>
          </cell>
          <cell r="AX234">
            <v>153503</v>
          </cell>
          <cell r="AY234">
            <v>38247</v>
          </cell>
          <cell r="AZ234" t="str">
            <v>N82659</v>
          </cell>
          <cell r="BA234" t="str">
            <v>D16</v>
          </cell>
          <cell r="BB234" t="str">
            <v>Bronchiectasis</v>
          </cell>
          <cell r="BD234">
            <v>11</v>
          </cell>
          <cell r="BE234">
            <v>3.5</v>
          </cell>
          <cell r="BF234" t="str">
            <v>PBC0111X</v>
          </cell>
          <cell r="BG234">
            <v>99</v>
          </cell>
          <cell r="BH234">
            <v>38247</v>
          </cell>
          <cell r="BI234">
            <v>1</v>
          </cell>
          <cell r="BJ234">
            <v>11</v>
          </cell>
        </row>
        <row r="235">
          <cell r="A235">
            <v>459622</v>
          </cell>
          <cell r="C235" t="str">
            <v>Non CF</v>
          </cell>
          <cell r="D235" t="str">
            <v>C2639828</v>
          </cell>
          <cell r="E235">
            <v>320</v>
          </cell>
          <cell r="F235">
            <v>38378</v>
          </cell>
          <cell r="G235">
            <v>72</v>
          </cell>
          <cell r="H235">
            <v>16</v>
          </cell>
          <cell r="I235">
            <v>1</v>
          </cell>
          <cell r="J235">
            <v>1</v>
          </cell>
          <cell r="K235">
            <v>0</v>
          </cell>
          <cell r="M235" t="str">
            <v>I251</v>
          </cell>
          <cell r="O235" t="str">
            <v>E780</v>
          </cell>
          <cell r="P235" t="str">
            <v>I258</v>
          </cell>
          <cell r="Q235" t="str">
            <v>Z951</v>
          </cell>
          <cell r="R235" t="str">
            <v>Z824</v>
          </cell>
          <cell r="AA235" t="str">
            <v>K6340</v>
          </cell>
          <cell r="AM235" t="str">
            <v>5F300</v>
          </cell>
          <cell r="AN235" t="str">
            <v>PP</v>
          </cell>
          <cell r="AO235">
            <v>38378</v>
          </cell>
          <cell r="AP235">
            <v>38378</v>
          </cell>
          <cell r="AQ235">
            <v>1</v>
          </cell>
          <cell r="AR235">
            <v>2</v>
          </cell>
          <cell r="AS235">
            <v>329</v>
          </cell>
          <cell r="AU235">
            <v>13</v>
          </cell>
          <cell r="AV235" t="str">
            <v>Daycase</v>
          </cell>
          <cell r="AW235">
            <v>0</v>
          </cell>
          <cell r="AX235">
            <v>160070</v>
          </cell>
          <cell r="AY235">
            <v>38378</v>
          </cell>
          <cell r="AZ235" t="str">
            <v>P81041</v>
          </cell>
          <cell r="BA235" t="str">
            <v>E14</v>
          </cell>
          <cell r="BB235" t="str">
            <v>Cardiac Catheterisation and Angiography without complications</v>
          </cell>
          <cell r="BC235" t="str">
            <v>K634</v>
          </cell>
          <cell r="BD235">
            <v>0</v>
          </cell>
          <cell r="BE235">
            <v>3.5</v>
          </cell>
          <cell r="BF235" t="str">
            <v>PBC0110A</v>
          </cell>
          <cell r="BG235">
            <v>99</v>
          </cell>
          <cell r="BH235">
            <v>38378</v>
          </cell>
          <cell r="BI235">
            <v>1</v>
          </cell>
          <cell r="BJ235">
            <v>0</v>
          </cell>
        </row>
        <row r="236">
          <cell r="A236">
            <v>459625</v>
          </cell>
          <cell r="C236" t="str">
            <v>Non CF</v>
          </cell>
          <cell r="D236" t="str">
            <v>C3097151</v>
          </cell>
          <cell r="E236">
            <v>320</v>
          </cell>
          <cell r="F236">
            <v>38267</v>
          </cell>
          <cell r="G236">
            <v>55</v>
          </cell>
          <cell r="H236">
            <v>16</v>
          </cell>
          <cell r="I236">
            <v>1</v>
          </cell>
          <cell r="J236">
            <v>1</v>
          </cell>
          <cell r="K236">
            <v>0</v>
          </cell>
          <cell r="M236" t="str">
            <v>I251</v>
          </cell>
          <cell r="O236" t="str">
            <v>I209</v>
          </cell>
          <cell r="P236" t="str">
            <v>I10X</v>
          </cell>
          <cell r="Q236" t="str">
            <v>E780</v>
          </cell>
          <cell r="R236" t="str">
            <v>G409</v>
          </cell>
          <cell r="S236" t="str">
            <v>M4799</v>
          </cell>
          <cell r="T236" t="str">
            <v>Z824</v>
          </cell>
          <cell r="U236" t="str">
            <v>Z720</v>
          </cell>
          <cell r="AA236" t="str">
            <v>K6340</v>
          </cell>
          <cell r="AM236" t="str">
            <v>5J300</v>
          </cell>
          <cell r="AN236" t="str">
            <v>5J3</v>
          </cell>
          <cell r="AO236">
            <v>38267</v>
          </cell>
          <cell r="AP236">
            <v>38267</v>
          </cell>
          <cell r="AQ236">
            <v>1</v>
          </cell>
          <cell r="AR236">
            <v>1</v>
          </cell>
          <cell r="AS236">
            <v>320</v>
          </cell>
          <cell r="AU236">
            <v>11</v>
          </cell>
          <cell r="AV236" t="str">
            <v>Daycase</v>
          </cell>
          <cell r="AW236">
            <v>0</v>
          </cell>
          <cell r="AX236">
            <v>153659</v>
          </cell>
          <cell r="AY236">
            <v>38267</v>
          </cell>
          <cell r="AZ236" t="str">
            <v>N83027</v>
          </cell>
          <cell r="BA236" t="str">
            <v>E14</v>
          </cell>
          <cell r="BB236" t="str">
            <v>Cardiac Catheterisation and Angiography without complications</v>
          </cell>
          <cell r="BC236" t="str">
            <v>K634</v>
          </cell>
          <cell r="BD236">
            <v>0</v>
          </cell>
          <cell r="BE236">
            <v>3.5</v>
          </cell>
          <cell r="BF236" t="str">
            <v>PBC0110A</v>
          </cell>
          <cell r="BG236">
            <v>99</v>
          </cell>
          <cell r="BH236">
            <v>38267</v>
          </cell>
          <cell r="BI236">
            <v>1</v>
          </cell>
          <cell r="BJ236">
            <v>0</v>
          </cell>
        </row>
        <row r="237">
          <cell r="A237">
            <v>459687</v>
          </cell>
          <cell r="C237" t="str">
            <v>Non CF</v>
          </cell>
          <cell r="D237" t="str">
            <v>C2549767</v>
          </cell>
          <cell r="E237">
            <v>320</v>
          </cell>
          <cell r="F237">
            <v>38145</v>
          </cell>
          <cell r="G237">
            <v>65</v>
          </cell>
          <cell r="H237">
            <v>16</v>
          </cell>
          <cell r="I237">
            <v>2</v>
          </cell>
          <cell r="J237">
            <v>1</v>
          </cell>
          <cell r="K237">
            <v>0</v>
          </cell>
          <cell r="M237" t="str">
            <v>T828</v>
          </cell>
          <cell r="O237" t="str">
            <v>I251</v>
          </cell>
          <cell r="AA237" t="str">
            <v>K6340</v>
          </cell>
          <cell r="AM237" t="str">
            <v>5M500</v>
          </cell>
          <cell r="AN237" t="str">
            <v>5M5</v>
          </cell>
          <cell r="AO237">
            <v>38145</v>
          </cell>
          <cell r="AP237">
            <v>38145</v>
          </cell>
          <cell r="AQ237">
            <v>1</v>
          </cell>
          <cell r="AR237">
            <v>1</v>
          </cell>
          <cell r="AS237">
            <v>320</v>
          </cell>
          <cell r="AU237">
            <v>11</v>
          </cell>
          <cell r="AV237" t="str">
            <v>Daycase</v>
          </cell>
          <cell r="AW237">
            <v>0</v>
          </cell>
          <cell r="AX237">
            <v>149757</v>
          </cell>
          <cell r="AY237">
            <v>38145</v>
          </cell>
          <cell r="AZ237" t="str">
            <v>N84003</v>
          </cell>
          <cell r="BA237" t="str">
            <v>E14</v>
          </cell>
          <cell r="BB237" t="str">
            <v>Cardiac Catheterisation and Angiography without complications</v>
          </cell>
          <cell r="BC237" t="str">
            <v>K634</v>
          </cell>
          <cell r="BD237">
            <v>0</v>
          </cell>
          <cell r="BE237">
            <v>3.5</v>
          </cell>
          <cell r="BF237" t="str">
            <v>PBC0120X</v>
          </cell>
          <cell r="BG237">
            <v>99</v>
          </cell>
          <cell r="BH237">
            <v>38145</v>
          </cell>
          <cell r="BI237">
            <v>1</v>
          </cell>
          <cell r="BJ237">
            <v>0</v>
          </cell>
        </row>
        <row r="238">
          <cell r="A238">
            <v>460106</v>
          </cell>
          <cell r="C238" t="str">
            <v>Non CF</v>
          </cell>
          <cell r="D238" t="str">
            <v>C3097151</v>
          </cell>
          <cell r="E238">
            <v>320</v>
          </cell>
          <cell r="F238">
            <v>38306</v>
          </cell>
          <cell r="G238">
            <v>66</v>
          </cell>
          <cell r="H238">
            <v>6</v>
          </cell>
          <cell r="I238">
            <v>1</v>
          </cell>
          <cell r="J238">
            <v>1</v>
          </cell>
          <cell r="K238">
            <v>2</v>
          </cell>
          <cell r="M238" t="str">
            <v>I251</v>
          </cell>
          <cell r="O238" t="str">
            <v>I209</v>
          </cell>
          <cell r="P238" t="str">
            <v>I255</v>
          </cell>
          <cell r="Q238" t="str">
            <v>Z950</v>
          </cell>
          <cell r="R238" t="str">
            <v>E119</v>
          </cell>
          <cell r="S238" t="str">
            <v>K219</v>
          </cell>
          <cell r="AA238" t="str">
            <v>K4910</v>
          </cell>
          <cell r="AB238" t="str">
            <v>Y022</v>
          </cell>
          <cell r="AM238" t="str">
            <v>5H600</v>
          </cell>
          <cell r="AN238" t="str">
            <v>5H6</v>
          </cell>
          <cell r="AO238">
            <v>38306</v>
          </cell>
          <cell r="AP238">
            <v>38308</v>
          </cell>
          <cell r="AQ238">
            <v>1</v>
          </cell>
          <cell r="AR238">
            <v>1</v>
          </cell>
          <cell r="AS238">
            <v>320</v>
          </cell>
          <cell r="AU238">
            <v>11</v>
          </cell>
          <cell r="AV238" t="str">
            <v>Elective</v>
          </cell>
          <cell r="AW238">
            <v>2</v>
          </cell>
          <cell r="AX238">
            <v>155692</v>
          </cell>
          <cell r="AY238">
            <v>38308</v>
          </cell>
          <cell r="AZ238" t="str">
            <v>N81092</v>
          </cell>
          <cell r="BA238" t="str">
            <v>E15</v>
          </cell>
          <cell r="BB238" t="str">
            <v>Percutaneous Coronary Intervention</v>
          </cell>
          <cell r="BC238" t="str">
            <v>K491</v>
          </cell>
          <cell r="BD238">
            <v>2</v>
          </cell>
          <cell r="BE238">
            <v>3.5</v>
          </cell>
          <cell r="BF238" t="str">
            <v>PBC0110A</v>
          </cell>
          <cell r="BG238">
            <v>99</v>
          </cell>
          <cell r="BH238">
            <v>38308</v>
          </cell>
          <cell r="BI238">
            <v>1</v>
          </cell>
          <cell r="BJ238">
            <v>2</v>
          </cell>
        </row>
        <row r="239">
          <cell r="A239">
            <v>460106</v>
          </cell>
          <cell r="C239" t="str">
            <v>Non CF</v>
          </cell>
          <cell r="D239" t="str">
            <v>C3495711</v>
          </cell>
          <cell r="E239">
            <v>320</v>
          </cell>
          <cell r="F239">
            <v>38103</v>
          </cell>
          <cell r="G239">
            <v>66</v>
          </cell>
          <cell r="H239">
            <v>14</v>
          </cell>
          <cell r="I239">
            <v>1</v>
          </cell>
          <cell r="J239">
            <v>1</v>
          </cell>
          <cell r="K239">
            <v>2</v>
          </cell>
          <cell r="M239" t="str">
            <v>I48X</v>
          </cell>
          <cell r="O239" t="str">
            <v>I251</v>
          </cell>
          <cell r="P239" t="str">
            <v>I255</v>
          </cell>
          <cell r="Q239" t="str">
            <v>E780</v>
          </cell>
          <cell r="R239" t="str">
            <v>I739</v>
          </cell>
          <cell r="S239" t="str">
            <v>K279</v>
          </cell>
          <cell r="T239" t="str">
            <v>Z867</v>
          </cell>
          <cell r="U239" t="str">
            <v>Z861</v>
          </cell>
          <cell r="V239" t="str">
            <v>Z924</v>
          </cell>
          <cell r="AA239" t="str">
            <v>K6010</v>
          </cell>
          <cell r="AM239" t="str">
            <v>5H600</v>
          </cell>
          <cell r="AN239" t="str">
            <v>5H6</v>
          </cell>
          <cell r="AO239">
            <v>38103</v>
          </cell>
          <cell r="AP239">
            <v>38105</v>
          </cell>
          <cell r="AQ239">
            <v>1</v>
          </cell>
          <cell r="AR239">
            <v>1</v>
          </cell>
          <cell r="AS239">
            <v>320</v>
          </cell>
          <cell r="AU239">
            <v>11</v>
          </cell>
          <cell r="AV239" t="str">
            <v>Elective</v>
          </cell>
          <cell r="AW239">
            <v>2</v>
          </cell>
          <cell r="AX239">
            <v>148487</v>
          </cell>
          <cell r="AY239">
            <v>38105</v>
          </cell>
          <cell r="AZ239" t="str">
            <v>N81092</v>
          </cell>
          <cell r="BA239" t="str">
            <v>E08DF</v>
          </cell>
          <cell r="BB239" t="str">
            <v>Pacemaker Implant except for AMI, Heart Failure or Shock</v>
          </cell>
          <cell r="BC239" t="str">
            <v>K601</v>
          </cell>
          <cell r="BD239">
            <v>2</v>
          </cell>
          <cell r="BE239">
            <v>3.5</v>
          </cell>
          <cell r="BF239" t="str">
            <v>PBC0110X</v>
          </cell>
          <cell r="BG239">
            <v>99</v>
          </cell>
          <cell r="BH239">
            <v>38105</v>
          </cell>
          <cell r="BI239">
            <v>1</v>
          </cell>
          <cell r="BJ239">
            <v>2</v>
          </cell>
        </row>
        <row r="240">
          <cell r="A240">
            <v>460159</v>
          </cell>
          <cell r="C240" t="str">
            <v>Non CF</v>
          </cell>
          <cell r="D240" t="str">
            <v>C3495711</v>
          </cell>
          <cell r="E240">
            <v>320</v>
          </cell>
          <cell r="F240">
            <v>38361</v>
          </cell>
          <cell r="G240">
            <v>80</v>
          </cell>
          <cell r="H240">
            <v>14</v>
          </cell>
          <cell r="I240">
            <v>1</v>
          </cell>
          <cell r="J240">
            <v>1</v>
          </cell>
          <cell r="K240">
            <v>2</v>
          </cell>
          <cell r="M240" t="str">
            <v>I495</v>
          </cell>
          <cell r="O240" t="str">
            <v>I10X</v>
          </cell>
          <cell r="P240" t="str">
            <v>Z921</v>
          </cell>
          <cell r="AA240" t="str">
            <v>K6010</v>
          </cell>
          <cell r="AM240" t="str">
            <v>5HC00</v>
          </cell>
          <cell r="AN240" t="str">
            <v>5HA</v>
          </cell>
          <cell r="AO240">
            <v>38361</v>
          </cell>
          <cell r="AP240">
            <v>38363</v>
          </cell>
          <cell r="AQ240">
            <v>1</v>
          </cell>
          <cell r="AR240">
            <v>1</v>
          </cell>
          <cell r="AS240">
            <v>320</v>
          </cell>
          <cell r="AU240">
            <v>11</v>
          </cell>
          <cell r="AV240" t="str">
            <v>Elective</v>
          </cell>
          <cell r="AW240">
            <v>2</v>
          </cell>
          <cell r="AX240">
            <v>157942</v>
          </cell>
          <cell r="AY240">
            <v>38363</v>
          </cell>
          <cell r="AZ240" t="str">
            <v>N82100</v>
          </cell>
          <cell r="BA240" t="str">
            <v>E08</v>
          </cell>
          <cell r="BB240" t="str">
            <v>Pacemaker Implant except for AMI, Heart Failure or Shock</v>
          </cell>
          <cell r="BC240" t="str">
            <v>K601</v>
          </cell>
          <cell r="BD240">
            <v>2</v>
          </cell>
          <cell r="BE240">
            <v>3.5</v>
          </cell>
          <cell r="BF240" t="str">
            <v>PBC0110X</v>
          </cell>
          <cell r="BG240">
            <v>99</v>
          </cell>
          <cell r="BH240">
            <v>38363</v>
          </cell>
          <cell r="BI240">
            <v>1</v>
          </cell>
          <cell r="BJ240">
            <v>2</v>
          </cell>
        </row>
        <row r="241">
          <cell r="A241">
            <v>460211</v>
          </cell>
          <cell r="C241" t="str">
            <v>Non CF</v>
          </cell>
          <cell r="D241" t="str">
            <v>C1426364</v>
          </cell>
          <cell r="E241">
            <v>320</v>
          </cell>
          <cell r="F241">
            <v>38044</v>
          </cell>
          <cell r="G241">
            <v>40</v>
          </cell>
          <cell r="H241">
            <v>24</v>
          </cell>
          <cell r="I241">
            <v>1</v>
          </cell>
          <cell r="J241">
            <v>1</v>
          </cell>
          <cell r="K241">
            <v>28</v>
          </cell>
          <cell r="M241" t="str">
            <v>I501</v>
          </cell>
          <cell r="O241" t="str">
            <v>E871</v>
          </cell>
          <cell r="P241" t="str">
            <v>J90X</v>
          </cell>
          <cell r="Q241" t="str">
            <v>I080</v>
          </cell>
          <cell r="R241" t="str">
            <v>I270</v>
          </cell>
          <cell r="S241" t="str">
            <v>Z952</v>
          </cell>
          <cell r="T241" t="str">
            <v>Z950</v>
          </cell>
          <cell r="U241" t="str">
            <v>Z880</v>
          </cell>
          <cell r="V241" t="str">
            <v>Z824</v>
          </cell>
          <cell r="AM241" t="str">
            <v>5HC00</v>
          </cell>
          <cell r="AN241" t="str">
            <v>5HC</v>
          </cell>
          <cell r="AO241">
            <v>38044</v>
          </cell>
          <cell r="AP241">
            <v>38082</v>
          </cell>
          <cell r="AQ241">
            <v>1</v>
          </cell>
          <cell r="AR241">
            <v>1</v>
          </cell>
          <cell r="AS241">
            <v>320</v>
          </cell>
          <cell r="AU241">
            <v>99</v>
          </cell>
          <cell r="AV241" t="str">
            <v>Non Elective</v>
          </cell>
          <cell r="AW241">
            <v>38</v>
          </cell>
          <cell r="AX241">
            <v>146254</v>
          </cell>
          <cell r="AY241">
            <v>38082</v>
          </cell>
          <cell r="AZ241" t="str">
            <v>N82035</v>
          </cell>
          <cell r="BA241" t="str">
            <v>E18</v>
          </cell>
          <cell r="BB241" t="str">
            <v>Heart Failure or Shock &gt;69 or w cc</v>
          </cell>
          <cell r="BD241">
            <v>28</v>
          </cell>
          <cell r="BE241">
            <v>3.5</v>
          </cell>
          <cell r="BF241" t="str">
            <v>PBC0110X</v>
          </cell>
          <cell r="BG241">
            <v>99</v>
          </cell>
          <cell r="BH241">
            <v>38082</v>
          </cell>
          <cell r="BI241">
            <v>1</v>
          </cell>
          <cell r="BJ241">
            <v>28</v>
          </cell>
        </row>
        <row r="242">
          <cell r="A242">
            <v>460211</v>
          </cell>
          <cell r="C242" t="str">
            <v>Non CF</v>
          </cell>
          <cell r="D242" t="str">
            <v>C3495711</v>
          </cell>
          <cell r="E242">
            <v>320</v>
          </cell>
          <cell r="F242">
            <v>38107</v>
          </cell>
          <cell r="G242">
            <v>40</v>
          </cell>
          <cell r="H242">
            <v>24</v>
          </cell>
          <cell r="I242">
            <v>1</v>
          </cell>
          <cell r="J242">
            <v>4</v>
          </cell>
          <cell r="K242">
            <v>31</v>
          </cell>
          <cell r="M242" t="str">
            <v>I500</v>
          </cell>
          <cell r="O242" t="str">
            <v>I330</v>
          </cell>
          <cell r="P242" t="str">
            <v>N171</v>
          </cell>
          <cell r="Q242" t="str">
            <v>R18X</v>
          </cell>
          <cell r="R242" t="str">
            <v>J90X</v>
          </cell>
          <cell r="S242" t="str">
            <v>I080</v>
          </cell>
          <cell r="T242" t="str">
            <v>I270</v>
          </cell>
          <cell r="U242" t="str">
            <v>Z880</v>
          </cell>
          <cell r="V242" t="str">
            <v>Z952</v>
          </cell>
          <cell r="W242" t="str">
            <v>Z950</v>
          </cell>
          <cell r="X242" t="str">
            <v>Z824</v>
          </cell>
          <cell r="AM242" t="str">
            <v>5HC00</v>
          </cell>
          <cell r="AN242" t="str">
            <v>5HC</v>
          </cell>
          <cell r="AO242">
            <v>38107</v>
          </cell>
          <cell r="AP242">
            <v>38138</v>
          </cell>
          <cell r="AQ242">
            <v>1</v>
          </cell>
          <cell r="AR242">
            <v>1</v>
          </cell>
          <cell r="AS242">
            <v>320</v>
          </cell>
          <cell r="AU242">
            <v>81</v>
          </cell>
          <cell r="AV242" t="str">
            <v>Non Elective</v>
          </cell>
          <cell r="AW242">
            <v>31</v>
          </cell>
          <cell r="AX242">
            <v>149080</v>
          </cell>
          <cell r="AY242">
            <v>38138</v>
          </cell>
          <cell r="AZ242" t="str">
            <v>N82035</v>
          </cell>
          <cell r="BA242" t="str">
            <v>E18</v>
          </cell>
          <cell r="BB242" t="str">
            <v>Heart Failure or Shock &gt;69 or w cc</v>
          </cell>
          <cell r="BD242">
            <v>31</v>
          </cell>
          <cell r="BE242">
            <v>3.5</v>
          </cell>
          <cell r="BF242" t="str">
            <v>PBC0110X</v>
          </cell>
          <cell r="BG242">
            <v>99</v>
          </cell>
          <cell r="BH242">
            <v>38138</v>
          </cell>
          <cell r="BI242">
            <v>1</v>
          </cell>
          <cell r="BJ242">
            <v>31</v>
          </cell>
        </row>
        <row r="243">
          <cell r="A243">
            <v>460272</v>
          </cell>
          <cell r="C243" t="str">
            <v>Non CF</v>
          </cell>
          <cell r="D243" t="str">
            <v>C2439097</v>
          </cell>
          <cell r="E243">
            <v>340</v>
          </cell>
          <cell r="F243">
            <v>38331</v>
          </cell>
          <cell r="G243">
            <v>84</v>
          </cell>
          <cell r="H243">
            <v>3</v>
          </cell>
          <cell r="I243">
            <v>2</v>
          </cell>
          <cell r="J243">
            <v>1</v>
          </cell>
          <cell r="K243">
            <v>0</v>
          </cell>
          <cell r="M243" t="str">
            <v>R91X</v>
          </cell>
          <cell r="O243" t="str">
            <v>I10X</v>
          </cell>
          <cell r="P243" t="str">
            <v>Z824</v>
          </cell>
          <cell r="AA243" t="str">
            <v>E4980</v>
          </cell>
          <cell r="AB243" t="str">
            <v>Y218</v>
          </cell>
          <cell r="AM243" t="str">
            <v>5HA00</v>
          </cell>
          <cell r="AN243" t="str">
            <v>5HA</v>
          </cell>
          <cell r="AO243">
            <v>38331</v>
          </cell>
          <cell r="AP243">
            <v>38331</v>
          </cell>
          <cell r="AQ243">
            <v>1</v>
          </cell>
          <cell r="AR243">
            <v>1</v>
          </cell>
          <cell r="AS243">
            <v>340</v>
          </cell>
          <cell r="AU243">
            <v>13</v>
          </cell>
          <cell r="AV243" t="str">
            <v>Daycase</v>
          </cell>
          <cell r="AW243">
            <v>0</v>
          </cell>
          <cell r="AX243">
            <v>158712</v>
          </cell>
          <cell r="AY243">
            <v>38331</v>
          </cell>
          <cell r="AZ243" t="str">
            <v>N82104</v>
          </cell>
          <cell r="BA243" t="str">
            <v>D07</v>
          </cell>
          <cell r="BB243" t="str">
            <v>Fibreoptic Bronchoscopy</v>
          </cell>
          <cell r="BC243" t="str">
            <v>E498</v>
          </cell>
          <cell r="BD243">
            <v>0</v>
          </cell>
          <cell r="BE243">
            <v>3.5</v>
          </cell>
          <cell r="BF243" t="str">
            <v>PBC0111X</v>
          </cell>
          <cell r="BG243">
            <v>99</v>
          </cell>
          <cell r="BH243">
            <v>38331</v>
          </cell>
          <cell r="BI243">
            <v>1</v>
          </cell>
          <cell r="BJ243">
            <v>0</v>
          </cell>
        </row>
        <row r="244">
          <cell r="A244">
            <v>460366</v>
          </cell>
          <cell r="C244" t="str">
            <v>Non CF</v>
          </cell>
          <cell r="D244" t="str">
            <v>C2639828</v>
          </cell>
          <cell r="E244">
            <v>320</v>
          </cell>
          <cell r="F244">
            <v>38127</v>
          </cell>
          <cell r="G244">
            <v>67</v>
          </cell>
          <cell r="H244">
            <v>6</v>
          </cell>
          <cell r="I244">
            <v>1</v>
          </cell>
          <cell r="J244">
            <v>1</v>
          </cell>
          <cell r="K244">
            <v>1</v>
          </cell>
          <cell r="M244" t="str">
            <v>I251</v>
          </cell>
          <cell r="O244" t="str">
            <v>I060</v>
          </cell>
          <cell r="P244" t="str">
            <v>I10X</v>
          </cell>
          <cell r="Q244" t="str">
            <v>E780</v>
          </cell>
          <cell r="R244" t="str">
            <v>Z824</v>
          </cell>
          <cell r="S244" t="str">
            <v>Z864</v>
          </cell>
          <cell r="T244" t="str">
            <v>Z950</v>
          </cell>
          <cell r="U244" t="str">
            <v>Z866</v>
          </cell>
          <cell r="AA244" t="str">
            <v>K4910</v>
          </cell>
          <cell r="AB244" t="str">
            <v>Y022</v>
          </cell>
          <cell r="AM244" t="str">
            <v>5F800</v>
          </cell>
          <cell r="AN244" t="str">
            <v>5F8</v>
          </cell>
          <cell r="AO244">
            <v>38127</v>
          </cell>
          <cell r="AP244">
            <v>38128</v>
          </cell>
          <cell r="AQ244">
            <v>1</v>
          </cell>
          <cell r="AR244">
            <v>1</v>
          </cell>
          <cell r="AS244">
            <v>320</v>
          </cell>
          <cell r="AU244">
            <v>11</v>
          </cell>
          <cell r="AV244" t="str">
            <v>Elective</v>
          </cell>
          <cell r="AW244">
            <v>1</v>
          </cell>
          <cell r="AX244">
            <v>149028</v>
          </cell>
          <cell r="AY244">
            <v>38128</v>
          </cell>
          <cell r="AZ244" t="str">
            <v>N85054</v>
          </cell>
          <cell r="BA244" t="str">
            <v>E15</v>
          </cell>
          <cell r="BB244" t="str">
            <v>Percutaneous Coronary Intervention</v>
          </cell>
          <cell r="BC244" t="str">
            <v>K491</v>
          </cell>
          <cell r="BD244">
            <v>1</v>
          </cell>
          <cell r="BE244">
            <v>3.5</v>
          </cell>
          <cell r="BF244" t="str">
            <v>PBC0110A</v>
          </cell>
          <cell r="BG244">
            <v>99</v>
          </cell>
          <cell r="BH244">
            <v>38128</v>
          </cell>
          <cell r="BI244">
            <v>1</v>
          </cell>
          <cell r="BJ244">
            <v>1</v>
          </cell>
        </row>
        <row r="245">
          <cell r="A245">
            <v>460366</v>
          </cell>
          <cell r="C245" t="str">
            <v>Non CF</v>
          </cell>
          <cell r="D245" t="str">
            <v>C2639828</v>
          </cell>
          <cell r="E245">
            <v>320</v>
          </cell>
          <cell r="F245">
            <v>38328</v>
          </cell>
          <cell r="G245">
            <v>67</v>
          </cell>
          <cell r="H245">
            <v>6</v>
          </cell>
          <cell r="I245">
            <v>1</v>
          </cell>
          <cell r="J245">
            <v>1</v>
          </cell>
          <cell r="K245">
            <v>1</v>
          </cell>
          <cell r="M245" t="str">
            <v>T828</v>
          </cell>
          <cell r="O245" t="str">
            <v>I251</v>
          </cell>
          <cell r="P245" t="str">
            <v>I10X</v>
          </cell>
          <cell r="Q245" t="str">
            <v>E780</v>
          </cell>
          <cell r="R245" t="str">
            <v>N40X</v>
          </cell>
          <cell r="S245" t="str">
            <v>Z950</v>
          </cell>
          <cell r="T245" t="str">
            <v>Z871</v>
          </cell>
          <cell r="U245" t="str">
            <v>Z881</v>
          </cell>
          <cell r="V245" t="str">
            <v>Z866</v>
          </cell>
          <cell r="W245" t="str">
            <v>Z864</v>
          </cell>
          <cell r="AA245" t="str">
            <v>K4910</v>
          </cell>
          <cell r="AM245" t="str">
            <v>5F800</v>
          </cell>
          <cell r="AN245" t="str">
            <v>5F8</v>
          </cell>
          <cell r="AO245">
            <v>38328</v>
          </cell>
          <cell r="AP245">
            <v>38329</v>
          </cell>
          <cell r="AQ245">
            <v>1</v>
          </cell>
          <cell r="AR245">
            <v>1</v>
          </cell>
          <cell r="AS245">
            <v>320</v>
          </cell>
          <cell r="AU245">
            <v>11</v>
          </cell>
          <cell r="AV245" t="str">
            <v>Elective</v>
          </cell>
          <cell r="AW245">
            <v>1</v>
          </cell>
          <cell r="AX245">
            <v>158148</v>
          </cell>
          <cell r="AY245">
            <v>38329</v>
          </cell>
          <cell r="AZ245" t="str">
            <v>N85054</v>
          </cell>
          <cell r="BA245" t="str">
            <v>E15</v>
          </cell>
          <cell r="BB245" t="str">
            <v>Percutaneous Coronary Intervention</v>
          </cell>
          <cell r="BC245" t="str">
            <v>K491</v>
          </cell>
          <cell r="BD245">
            <v>1</v>
          </cell>
          <cell r="BE245">
            <v>3.5</v>
          </cell>
          <cell r="BF245" t="str">
            <v>PBC0120X</v>
          </cell>
          <cell r="BG245">
            <v>99</v>
          </cell>
          <cell r="BH245">
            <v>38329</v>
          </cell>
          <cell r="BI245">
            <v>1</v>
          </cell>
          <cell r="BJ245">
            <v>1</v>
          </cell>
        </row>
        <row r="246">
          <cell r="A246">
            <v>460509</v>
          </cell>
          <cell r="C246" t="str">
            <v>Non CF</v>
          </cell>
          <cell r="D246" t="str">
            <v>C2235080</v>
          </cell>
          <cell r="E246">
            <v>320</v>
          </cell>
          <cell r="F246">
            <v>38149</v>
          </cell>
          <cell r="G246">
            <v>75</v>
          </cell>
          <cell r="H246">
            <v>30</v>
          </cell>
          <cell r="I246">
            <v>2</v>
          </cell>
          <cell r="J246">
            <v>1</v>
          </cell>
          <cell r="K246">
            <v>67</v>
          </cell>
          <cell r="M246" t="str">
            <v>J90X</v>
          </cell>
          <cell r="O246" t="str">
            <v>T828</v>
          </cell>
          <cell r="P246" t="str">
            <v>D649</v>
          </cell>
          <cell r="Q246" t="str">
            <v>I10X</v>
          </cell>
          <cell r="R246" t="str">
            <v>E119</v>
          </cell>
          <cell r="S246" t="str">
            <v>R798</v>
          </cell>
          <cell r="T246" t="str">
            <v>E780</v>
          </cell>
          <cell r="U246" t="str">
            <v>J459</v>
          </cell>
          <cell r="V246" t="str">
            <v>N390</v>
          </cell>
          <cell r="W246" t="str">
            <v>Z921</v>
          </cell>
          <cell r="X246" t="str">
            <v>Z952</v>
          </cell>
          <cell r="Y246" t="str">
            <v>Z950</v>
          </cell>
          <cell r="Z246" t="str">
            <v>Z866</v>
          </cell>
          <cell r="AA246" t="str">
            <v>T1230</v>
          </cell>
          <cell r="AB246" t="str">
            <v>X3390</v>
          </cell>
          <cell r="AC246" t="str">
            <v>X3390</v>
          </cell>
          <cell r="AD246" t="str">
            <v>X3390</v>
          </cell>
          <cell r="AE246" t="str">
            <v>X3390</v>
          </cell>
          <cell r="AM246" t="str">
            <v>5HC00</v>
          </cell>
          <cell r="AN246" t="str">
            <v>5HC</v>
          </cell>
          <cell r="AO246">
            <v>38149</v>
          </cell>
          <cell r="AP246">
            <v>38216</v>
          </cell>
          <cell r="AQ246">
            <v>1</v>
          </cell>
          <cell r="AR246">
            <v>1</v>
          </cell>
          <cell r="AS246">
            <v>320</v>
          </cell>
          <cell r="AU246">
            <v>23</v>
          </cell>
          <cell r="AV246" t="str">
            <v>Non Elective</v>
          </cell>
          <cell r="AW246">
            <v>67</v>
          </cell>
          <cell r="AX246">
            <v>150755</v>
          </cell>
          <cell r="AY246">
            <v>38216</v>
          </cell>
          <cell r="AZ246" t="str">
            <v>N82034</v>
          </cell>
          <cell r="BA246" t="str">
            <v>D23</v>
          </cell>
          <cell r="BB246" t="str">
            <v>Pleural Effusion w cc</v>
          </cell>
          <cell r="BC246" t="str">
            <v>T123</v>
          </cell>
          <cell r="BD246">
            <v>67</v>
          </cell>
          <cell r="BE246">
            <v>3.5</v>
          </cell>
          <cell r="BF246" t="str">
            <v>PBC0111X</v>
          </cell>
          <cell r="BG246">
            <v>99</v>
          </cell>
          <cell r="BH246">
            <v>38216</v>
          </cell>
          <cell r="BI246">
            <v>1</v>
          </cell>
          <cell r="BJ246">
            <v>67</v>
          </cell>
        </row>
        <row r="247">
          <cell r="A247">
            <v>460509</v>
          </cell>
          <cell r="C247" t="str">
            <v>Non CF</v>
          </cell>
          <cell r="D247" t="str">
            <v>C2933577</v>
          </cell>
          <cell r="E247">
            <v>170</v>
          </cell>
          <cell r="F247">
            <v>38118</v>
          </cell>
          <cell r="G247">
            <v>75</v>
          </cell>
          <cell r="H247">
            <v>27</v>
          </cell>
          <cell r="I247">
            <v>2</v>
          </cell>
          <cell r="J247">
            <v>1</v>
          </cell>
          <cell r="K247">
            <v>14</v>
          </cell>
          <cell r="M247" t="str">
            <v>I340</v>
          </cell>
          <cell r="O247" t="str">
            <v>E119</v>
          </cell>
          <cell r="P247" t="str">
            <v>E780</v>
          </cell>
          <cell r="Q247" t="str">
            <v>I10X</v>
          </cell>
          <cell r="R247" t="str">
            <v>I209</v>
          </cell>
          <cell r="S247" t="str">
            <v>I258</v>
          </cell>
          <cell r="T247" t="str">
            <v>J459</v>
          </cell>
          <cell r="U247" t="str">
            <v>I739</v>
          </cell>
          <cell r="V247" t="str">
            <v>Z950</v>
          </cell>
          <cell r="W247" t="str">
            <v>Z867</v>
          </cell>
          <cell r="X247" t="str">
            <v>Z602</v>
          </cell>
          <cell r="AA247" t="str">
            <v>K2530</v>
          </cell>
          <cell r="AM247" t="str">
            <v>5HC00</v>
          </cell>
          <cell r="AN247" t="str">
            <v>5HC</v>
          </cell>
          <cell r="AO247">
            <v>38118</v>
          </cell>
          <cell r="AP247">
            <v>38133</v>
          </cell>
          <cell r="AQ247">
            <v>1</v>
          </cell>
          <cell r="AR247">
            <v>1</v>
          </cell>
          <cell r="AS247">
            <v>170</v>
          </cell>
          <cell r="AU247">
            <v>11</v>
          </cell>
          <cell r="AV247" t="str">
            <v>Elective</v>
          </cell>
          <cell r="AW247">
            <v>15</v>
          </cell>
          <cell r="AX247">
            <v>148389</v>
          </cell>
          <cell r="AY247">
            <v>38133</v>
          </cell>
          <cell r="AZ247" t="str">
            <v>N82034</v>
          </cell>
          <cell r="BA247" t="str">
            <v>E03</v>
          </cell>
          <cell r="BB247" t="str">
            <v>Cardiac Valve Procedures</v>
          </cell>
          <cell r="BC247" t="str">
            <v>K253</v>
          </cell>
          <cell r="BD247">
            <v>14</v>
          </cell>
          <cell r="BE247">
            <v>3.5</v>
          </cell>
          <cell r="BF247" t="str">
            <v>PBC0110X</v>
          </cell>
          <cell r="BG247">
            <v>99</v>
          </cell>
          <cell r="BH247">
            <v>38133</v>
          </cell>
          <cell r="BI247">
            <v>1</v>
          </cell>
          <cell r="BJ247">
            <v>14</v>
          </cell>
        </row>
        <row r="248">
          <cell r="A248">
            <v>460509</v>
          </cell>
          <cell r="C248" t="str">
            <v>Non CF</v>
          </cell>
          <cell r="D248" t="str">
            <v>C0469687</v>
          </cell>
          <cell r="E248">
            <v>140</v>
          </cell>
          <cell r="F248">
            <v>38082</v>
          </cell>
          <cell r="G248">
            <v>75</v>
          </cell>
          <cell r="H248">
            <v>2</v>
          </cell>
          <cell r="I248">
            <v>2</v>
          </cell>
          <cell r="J248">
            <v>1</v>
          </cell>
          <cell r="K248">
            <v>1</v>
          </cell>
          <cell r="M248" t="str">
            <v>K029</v>
          </cell>
          <cell r="O248" t="str">
            <v>I340</v>
          </cell>
          <cell r="P248" t="str">
            <v>E119</v>
          </cell>
          <cell r="Q248" t="str">
            <v>I270</v>
          </cell>
          <cell r="R248" t="str">
            <v>E780</v>
          </cell>
          <cell r="S248" t="str">
            <v>J459</v>
          </cell>
          <cell r="T248" t="str">
            <v>Z950</v>
          </cell>
          <cell r="U248" t="str">
            <v>Z880</v>
          </cell>
          <cell r="V248" t="str">
            <v>Z867</v>
          </cell>
          <cell r="W248" t="str">
            <v>Z824</v>
          </cell>
          <cell r="AA248" t="str">
            <v>F1040</v>
          </cell>
          <cell r="AM248" t="str">
            <v>5HC00</v>
          </cell>
          <cell r="AN248" t="str">
            <v>5HC</v>
          </cell>
          <cell r="AO248">
            <v>38082</v>
          </cell>
          <cell r="AP248">
            <v>38083</v>
          </cell>
          <cell r="AQ248">
            <v>1</v>
          </cell>
          <cell r="AR248">
            <v>1</v>
          </cell>
          <cell r="AS248">
            <v>140</v>
          </cell>
          <cell r="AU248">
            <v>13</v>
          </cell>
          <cell r="AV248" t="str">
            <v>Elective</v>
          </cell>
          <cell r="AW248">
            <v>1</v>
          </cell>
          <cell r="AX248">
            <v>147881</v>
          </cell>
          <cell r="AY248">
            <v>38083</v>
          </cell>
          <cell r="AZ248" t="str">
            <v>N82034</v>
          </cell>
          <cell r="BA248" t="str">
            <v>C58</v>
          </cell>
          <cell r="BB248" t="str">
            <v>Intermediate Mouth or Throat Procedures</v>
          </cell>
          <cell r="BC248" t="str">
            <v>F104</v>
          </cell>
          <cell r="BD248">
            <v>1</v>
          </cell>
          <cell r="BE248">
            <v>3.5</v>
          </cell>
          <cell r="BF248" t="str">
            <v>PBC0112X</v>
          </cell>
          <cell r="BG248">
            <v>99</v>
          </cell>
          <cell r="BH248">
            <v>38083</v>
          </cell>
          <cell r="BI248">
            <v>1</v>
          </cell>
          <cell r="BJ248">
            <v>1</v>
          </cell>
        </row>
        <row r="249">
          <cell r="A249">
            <v>460509</v>
          </cell>
          <cell r="C249" t="str">
            <v>Non CF</v>
          </cell>
          <cell r="D249" t="str">
            <v>C0469687</v>
          </cell>
          <cell r="E249">
            <v>140</v>
          </cell>
          <cell r="F249">
            <v>38084</v>
          </cell>
          <cell r="G249">
            <v>75</v>
          </cell>
          <cell r="H249">
            <v>3</v>
          </cell>
          <cell r="I249">
            <v>2</v>
          </cell>
          <cell r="J249">
            <v>1</v>
          </cell>
          <cell r="K249">
            <v>2</v>
          </cell>
          <cell r="M249" t="str">
            <v>T810</v>
          </cell>
          <cell r="O249" t="str">
            <v>I340</v>
          </cell>
          <cell r="P249" t="str">
            <v>E119</v>
          </cell>
          <cell r="Q249" t="str">
            <v>I270</v>
          </cell>
          <cell r="R249" t="str">
            <v>E780</v>
          </cell>
          <cell r="S249" t="str">
            <v>J459</v>
          </cell>
          <cell r="T249" t="str">
            <v>E669</v>
          </cell>
          <cell r="U249" t="str">
            <v>Z950</v>
          </cell>
          <cell r="V249" t="str">
            <v>Z921</v>
          </cell>
          <cell r="W249" t="str">
            <v>Z867</v>
          </cell>
          <cell r="X249" t="str">
            <v>Z824</v>
          </cell>
          <cell r="AA249" t="str">
            <v>F2050</v>
          </cell>
          <cell r="AM249" t="str">
            <v>5HC00</v>
          </cell>
          <cell r="AN249" t="str">
            <v>5HC</v>
          </cell>
          <cell r="AO249">
            <v>38084</v>
          </cell>
          <cell r="AP249">
            <v>38086</v>
          </cell>
          <cell r="AQ249">
            <v>1</v>
          </cell>
          <cell r="AR249">
            <v>1</v>
          </cell>
          <cell r="AS249">
            <v>140</v>
          </cell>
          <cell r="AU249">
            <v>13</v>
          </cell>
          <cell r="AV249" t="str">
            <v>Elective</v>
          </cell>
          <cell r="AW249">
            <v>2</v>
          </cell>
          <cell r="AX249">
            <v>148071</v>
          </cell>
          <cell r="AY249">
            <v>38086</v>
          </cell>
          <cell r="AZ249" t="str">
            <v>N82034</v>
          </cell>
          <cell r="BA249" t="str">
            <v>C04</v>
          </cell>
          <cell r="BB249" t="str">
            <v>Minor Mouth or Throat Procedures</v>
          </cell>
          <cell r="BC249" t="str">
            <v>F205</v>
          </cell>
          <cell r="BD249">
            <v>2</v>
          </cell>
          <cell r="BE249">
            <v>3.5</v>
          </cell>
          <cell r="BF249" t="str">
            <v>PBC0120X</v>
          </cell>
          <cell r="BG249">
            <v>99</v>
          </cell>
          <cell r="BH249">
            <v>38086</v>
          </cell>
          <cell r="BI249">
            <v>1</v>
          </cell>
          <cell r="BJ249">
            <v>2</v>
          </cell>
        </row>
        <row r="250">
          <cell r="A250">
            <v>460895</v>
          </cell>
          <cell r="C250" t="str">
            <v>Non CF</v>
          </cell>
          <cell r="D250" t="str">
            <v>C2235080</v>
          </cell>
          <cell r="E250">
            <v>320</v>
          </cell>
          <cell r="F250">
            <v>38225</v>
          </cell>
          <cell r="G250">
            <v>56</v>
          </cell>
          <cell r="H250">
            <v>24</v>
          </cell>
          <cell r="I250">
            <v>1</v>
          </cell>
          <cell r="J250">
            <v>1</v>
          </cell>
          <cell r="K250">
            <v>0</v>
          </cell>
          <cell r="M250" t="str">
            <v>Z035</v>
          </cell>
          <cell r="O250" t="str">
            <v>I10X</v>
          </cell>
          <cell r="P250" t="str">
            <v>Z941</v>
          </cell>
          <cell r="Q250" t="str">
            <v>E780</v>
          </cell>
          <cell r="R250" t="str">
            <v>Z950</v>
          </cell>
          <cell r="S250" t="str">
            <v>M1099</v>
          </cell>
          <cell r="T250" t="str">
            <v>M8149</v>
          </cell>
          <cell r="AA250" t="str">
            <v>K6680</v>
          </cell>
          <cell r="AB250" t="str">
            <v>G218</v>
          </cell>
          <cell r="AM250" t="str">
            <v>5J100</v>
          </cell>
          <cell r="AN250" t="str">
            <v>5J1</v>
          </cell>
          <cell r="AO250">
            <v>38225</v>
          </cell>
          <cell r="AP250">
            <v>38225</v>
          </cell>
          <cell r="AQ250">
            <v>1</v>
          </cell>
          <cell r="AR250">
            <v>1</v>
          </cell>
          <cell r="AS250">
            <v>320</v>
          </cell>
          <cell r="AU250">
            <v>13</v>
          </cell>
          <cell r="AV250" t="str">
            <v>Daycase</v>
          </cell>
          <cell r="AW250">
            <v>0</v>
          </cell>
          <cell r="AX250">
            <v>153955</v>
          </cell>
          <cell r="AY250">
            <v>38225</v>
          </cell>
          <cell r="AZ250" t="str">
            <v>N81072</v>
          </cell>
          <cell r="BA250" t="str">
            <v>E40</v>
          </cell>
          <cell r="BB250" t="str">
            <v>Other Cardiothoracic or Circulatory Procedures &gt;18</v>
          </cell>
          <cell r="BC250" t="str">
            <v>K668</v>
          </cell>
          <cell r="BD250">
            <v>0</v>
          </cell>
          <cell r="BE250">
            <v>3.5</v>
          </cell>
          <cell r="BF250" t="str">
            <v>PBC0121X</v>
          </cell>
          <cell r="BG250">
            <v>99</v>
          </cell>
          <cell r="BH250">
            <v>38225</v>
          </cell>
          <cell r="BI250">
            <v>1</v>
          </cell>
          <cell r="BJ250">
            <v>0</v>
          </cell>
        </row>
        <row r="251">
          <cell r="A251">
            <v>460957</v>
          </cell>
          <cell r="C251" t="str">
            <v>Non CF</v>
          </cell>
          <cell r="D251" t="str">
            <v>C3586945</v>
          </cell>
          <cell r="E251">
            <v>340</v>
          </cell>
          <cell r="F251">
            <v>38257</v>
          </cell>
          <cell r="G251">
            <v>55</v>
          </cell>
          <cell r="H251">
            <v>9</v>
          </cell>
          <cell r="I251">
            <v>2</v>
          </cell>
          <cell r="J251">
            <v>1</v>
          </cell>
          <cell r="K251">
            <v>1</v>
          </cell>
          <cell r="M251" t="str">
            <v>J459</v>
          </cell>
          <cell r="O251" t="str">
            <v>J310</v>
          </cell>
          <cell r="P251" t="str">
            <v>I342</v>
          </cell>
          <cell r="Q251" t="str">
            <v>E669</v>
          </cell>
          <cell r="AM251" t="str">
            <v>5HA00</v>
          </cell>
          <cell r="AN251" t="str">
            <v>5HA</v>
          </cell>
          <cell r="AO251">
            <v>38257</v>
          </cell>
          <cell r="AP251">
            <v>38258</v>
          </cell>
          <cell r="AQ251">
            <v>1</v>
          </cell>
          <cell r="AR251">
            <v>1</v>
          </cell>
          <cell r="AS251">
            <v>340</v>
          </cell>
          <cell r="AU251">
            <v>12</v>
          </cell>
          <cell r="AV251" t="str">
            <v>Elective</v>
          </cell>
          <cell r="AW251">
            <v>1</v>
          </cell>
          <cell r="AX251">
            <v>152899</v>
          </cell>
          <cell r="AY251">
            <v>38258</v>
          </cell>
          <cell r="AZ251" t="str">
            <v>N82108</v>
          </cell>
          <cell r="BA251" t="str">
            <v>D22</v>
          </cell>
          <cell r="BB251" t="str">
            <v>Asthma w/o cc</v>
          </cell>
          <cell r="BD251">
            <v>1</v>
          </cell>
          <cell r="BE251">
            <v>3.5</v>
          </cell>
          <cell r="BF251" t="str">
            <v>PBC0111X</v>
          </cell>
          <cell r="BG251">
            <v>99</v>
          </cell>
          <cell r="BH251">
            <v>38258</v>
          </cell>
          <cell r="BI251">
            <v>1</v>
          </cell>
          <cell r="BJ251">
            <v>1</v>
          </cell>
        </row>
        <row r="252">
          <cell r="A252">
            <v>461000</v>
          </cell>
          <cell r="C252" t="str">
            <v>Non CF</v>
          </cell>
          <cell r="D252" t="str">
            <v>C3116717</v>
          </cell>
          <cell r="E252">
            <v>320</v>
          </cell>
          <cell r="F252">
            <v>38385</v>
          </cell>
          <cell r="G252">
            <v>50</v>
          </cell>
          <cell r="H252">
            <v>16</v>
          </cell>
          <cell r="I252">
            <v>1</v>
          </cell>
          <cell r="J252">
            <v>1</v>
          </cell>
          <cell r="K252">
            <v>0</v>
          </cell>
          <cell r="M252" t="str">
            <v>Q210</v>
          </cell>
          <cell r="O252" t="str">
            <v>Z824</v>
          </cell>
          <cell r="P252" t="str">
            <v>Z864</v>
          </cell>
          <cell r="AA252" t="str">
            <v>K6310</v>
          </cell>
          <cell r="AM252" t="str">
            <v>5HG00</v>
          </cell>
          <cell r="AN252" t="str">
            <v>5F3</v>
          </cell>
          <cell r="AO252">
            <v>38385</v>
          </cell>
          <cell r="AP252">
            <v>38385</v>
          </cell>
          <cell r="AQ252">
            <v>1</v>
          </cell>
          <cell r="AR252">
            <v>1</v>
          </cell>
          <cell r="AS252">
            <v>320</v>
          </cell>
          <cell r="AU252">
            <v>11</v>
          </cell>
          <cell r="AV252" t="str">
            <v>Daycase</v>
          </cell>
          <cell r="AW252">
            <v>0</v>
          </cell>
          <cell r="AX252">
            <v>157705</v>
          </cell>
          <cell r="AY252">
            <v>38385</v>
          </cell>
          <cell r="AZ252" t="str">
            <v>P81084</v>
          </cell>
          <cell r="BA252" t="str">
            <v>E14</v>
          </cell>
          <cell r="BB252" t="str">
            <v>Cardiac Catheterisation and Angiography without complications</v>
          </cell>
          <cell r="BC252" t="str">
            <v>K631</v>
          </cell>
          <cell r="BD252">
            <v>0</v>
          </cell>
          <cell r="BE252">
            <v>3.5</v>
          </cell>
          <cell r="BF252" t="str">
            <v>PBC0110X</v>
          </cell>
          <cell r="BG252">
            <v>13</v>
          </cell>
          <cell r="BH252">
            <v>38385</v>
          </cell>
          <cell r="BI252">
            <v>1</v>
          </cell>
          <cell r="BJ252">
            <v>0</v>
          </cell>
        </row>
        <row r="253">
          <cell r="A253">
            <v>461073</v>
          </cell>
          <cell r="C253" t="str">
            <v>Non CF</v>
          </cell>
          <cell r="D253" t="str">
            <v>C2439097</v>
          </cell>
          <cell r="E253">
            <v>340</v>
          </cell>
          <cell r="F253">
            <v>38341</v>
          </cell>
          <cell r="G253">
            <v>58</v>
          </cell>
          <cell r="H253">
            <v>30</v>
          </cell>
          <cell r="I253">
            <v>2</v>
          </cell>
          <cell r="J253">
            <v>1</v>
          </cell>
          <cell r="K253">
            <v>10</v>
          </cell>
          <cell r="M253" t="str">
            <v>E840</v>
          </cell>
          <cell r="O253" t="str">
            <v>R630</v>
          </cell>
          <cell r="P253" t="str">
            <v>B449</v>
          </cell>
          <cell r="Q253" t="str">
            <v>J47X</v>
          </cell>
          <cell r="R253" t="str">
            <v>J459</v>
          </cell>
          <cell r="AM253" t="str">
            <v>5HC00</v>
          </cell>
          <cell r="AN253" t="str">
            <v>5HA</v>
          </cell>
          <cell r="AO253">
            <v>38341</v>
          </cell>
          <cell r="AP253">
            <v>38351</v>
          </cell>
          <cell r="AQ253">
            <v>1</v>
          </cell>
          <cell r="AR253">
            <v>1</v>
          </cell>
          <cell r="AS253">
            <v>348</v>
          </cell>
          <cell r="AU253">
            <v>24</v>
          </cell>
          <cell r="AV253" t="str">
            <v>Non Elective</v>
          </cell>
          <cell r="AW253">
            <v>10</v>
          </cell>
          <cell r="AX253">
            <v>159208</v>
          </cell>
          <cell r="AY253">
            <v>38351</v>
          </cell>
          <cell r="AZ253" t="str">
            <v>N82070</v>
          </cell>
          <cell r="BA253" t="str">
            <v>D17</v>
          </cell>
          <cell r="BB253" t="str">
            <v>Cystic Fibrosis</v>
          </cell>
          <cell r="BD253">
            <v>10</v>
          </cell>
          <cell r="BE253">
            <v>3.5</v>
          </cell>
          <cell r="BF253" t="str">
            <v>PBC0104X</v>
          </cell>
          <cell r="BG253">
            <v>18</v>
          </cell>
          <cell r="BH253">
            <v>38351</v>
          </cell>
          <cell r="BI253">
            <v>1</v>
          </cell>
          <cell r="BJ253">
            <v>10</v>
          </cell>
        </row>
        <row r="254">
          <cell r="A254">
            <v>461073</v>
          </cell>
          <cell r="C254" t="str">
            <v>Non CF</v>
          </cell>
          <cell r="D254" t="str">
            <v>C2439097</v>
          </cell>
          <cell r="E254">
            <v>340</v>
          </cell>
          <cell r="F254">
            <v>38160</v>
          </cell>
          <cell r="G254">
            <v>58</v>
          </cell>
          <cell r="H254">
            <v>30</v>
          </cell>
          <cell r="I254">
            <v>2</v>
          </cell>
          <cell r="J254">
            <v>1</v>
          </cell>
          <cell r="K254">
            <v>16</v>
          </cell>
          <cell r="M254" t="str">
            <v>E840</v>
          </cell>
          <cell r="O254" t="str">
            <v>J47X</v>
          </cell>
          <cell r="AM254" t="str">
            <v>5HC00</v>
          </cell>
          <cell r="AN254" t="str">
            <v>5HA</v>
          </cell>
          <cell r="AO254">
            <v>38160</v>
          </cell>
          <cell r="AP254">
            <v>38176</v>
          </cell>
          <cell r="AQ254">
            <v>1</v>
          </cell>
          <cell r="AR254">
            <v>1</v>
          </cell>
          <cell r="AS254">
            <v>348</v>
          </cell>
          <cell r="AU254">
            <v>12</v>
          </cell>
          <cell r="AV254" t="str">
            <v>Elective</v>
          </cell>
          <cell r="AW254">
            <v>16</v>
          </cell>
          <cell r="AX254">
            <v>151140</v>
          </cell>
          <cell r="AY254">
            <v>38176</v>
          </cell>
          <cell r="AZ254" t="str">
            <v>N82070</v>
          </cell>
          <cell r="BA254" t="str">
            <v>D17</v>
          </cell>
          <cell r="BB254" t="str">
            <v>Cystic Fibrosis</v>
          </cell>
          <cell r="BD254">
            <v>16</v>
          </cell>
          <cell r="BE254">
            <v>3.5</v>
          </cell>
          <cell r="BF254" t="str">
            <v>PBC0104X</v>
          </cell>
          <cell r="BG254">
            <v>18</v>
          </cell>
          <cell r="BH254">
            <v>38176</v>
          </cell>
          <cell r="BI254">
            <v>1</v>
          </cell>
          <cell r="BJ254">
            <v>16</v>
          </cell>
        </row>
        <row r="255">
          <cell r="A255">
            <v>461073</v>
          </cell>
          <cell r="C255" t="str">
            <v>Non CF</v>
          </cell>
          <cell r="D255" t="str">
            <v>C2439097</v>
          </cell>
          <cell r="E255">
            <v>340</v>
          </cell>
          <cell r="F255">
            <v>38353</v>
          </cell>
          <cell r="G255">
            <v>59</v>
          </cell>
          <cell r="H255">
            <v>30</v>
          </cell>
          <cell r="I255">
            <v>2</v>
          </cell>
          <cell r="J255">
            <v>1</v>
          </cell>
          <cell r="K255">
            <v>20</v>
          </cell>
          <cell r="M255" t="str">
            <v>E840</v>
          </cell>
          <cell r="O255" t="str">
            <v>B449</v>
          </cell>
          <cell r="P255" t="str">
            <v>B965</v>
          </cell>
          <cell r="AA255" t="str">
            <v>X3520</v>
          </cell>
          <cell r="AM255" t="str">
            <v>5HC00</v>
          </cell>
          <cell r="AN255" t="str">
            <v>5HA</v>
          </cell>
          <cell r="AO255">
            <v>38353</v>
          </cell>
          <cell r="AP255">
            <v>38373</v>
          </cell>
          <cell r="AQ255">
            <v>1</v>
          </cell>
          <cell r="AR255">
            <v>1</v>
          </cell>
          <cell r="AS255">
            <v>348</v>
          </cell>
          <cell r="AU255">
            <v>12</v>
          </cell>
          <cell r="AV255" t="str">
            <v>Elective</v>
          </cell>
          <cell r="AW255">
            <v>20</v>
          </cell>
          <cell r="AX255">
            <v>159625</v>
          </cell>
          <cell r="AY255">
            <v>38373</v>
          </cell>
          <cell r="AZ255" t="str">
            <v>N82070</v>
          </cell>
          <cell r="BA255" t="str">
            <v>D17</v>
          </cell>
          <cell r="BB255" t="str">
            <v>Cystic Fibrosis</v>
          </cell>
          <cell r="BD255">
            <v>20</v>
          </cell>
          <cell r="BE255">
            <v>3.5</v>
          </cell>
          <cell r="BF255" t="str">
            <v>PBC0104X</v>
          </cell>
          <cell r="BG255">
            <v>18</v>
          </cell>
          <cell r="BH255">
            <v>38373</v>
          </cell>
          <cell r="BI255">
            <v>1</v>
          </cell>
          <cell r="BJ255">
            <v>20</v>
          </cell>
        </row>
        <row r="256">
          <cell r="A256">
            <v>461100</v>
          </cell>
          <cell r="C256" t="str">
            <v>Non CF</v>
          </cell>
          <cell r="D256" t="str">
            <v>C2692445</v>
          </cell>
          <cell r="E256">
            <v>170</v>
          </cell>
          <cell r="F256">
            <v>38091</v>
          </cell>
          <cell r="G256">
            <v>59</v>
          </cell>
          <cell r="H256">
            <v>27</v>
          </cell>
          <cell r="I256">
            <v>1</v>
          </cell>
          <cell r="J256">
            <v>1</v>
          </cell>
          <cell r="K256">
            <v>8</v>
          </cell>
          <cell r="M256" t="str">
            <v>I351</v>
          </cell>
          <cell r="O256" t="str">
            <v>J841</v>
          </cell>
          <cell r="P256" t="str">
            <v>I10X</v>
          </cell>
          <cell r="Q256" t="str">
            <v>H409</v>
          </cell>
          <cell r="R256" t="str">
            <v>Z924</v>
          </cell>
          <cell r="AA256" t="str">
            <v>K2630</v>
          </cell>
          <cell r="AM256" t="str">
            <v>5H400</v>
          </cell>
          <cell r="AN256" t="str">
            <v>5H4</v>
          </cell>
          <cell r="AO256">
            <v>38091</v>
          </cell>
          <cell r="AP256">
            <v>38100</v>
          </cell>
          <cell r="AQ256">
            <v>1</v>
          </cell>
          <cell r="AR256">
            <v>1</v>
          </cell>
          <cell r="AS256">
            <v>170</v>
          </cell>
          <cell r="AU256">
            <v>11</v>
          </cell>
          <cell r="AV256" t="str">
            <v>Elective</v>
          </cell>
          <cell r="AW256">
            <v>9</v>
          </cell>
          <cell r="AX256">
            <v>148220</v>
          </cell>
          <cell r="AY256">
            <v>38100</v>
          </cell>
          <cell r="AZ256" t="str">
            <v>N81087</v>
          </cell>
          <cell r="BA256" t="str">
            <v>E03</v>
          </cell>
          <cell r="BB256" t="str">
            <v>Cardiac Valve Procedures</v>
          </cell>
          <cell r="BC256" t="str">
            <v>K263</v>
          </cell>
          <cell r="BD256">
            <v>8</v>
          </cell>
          <cell r="BE256">
            <v>3.5</v>
          </cell>
          <cell r="BF256" t="str">
            <v>PBC0110X</v>
          </cell>
          <cell r="BG256">
            <v>99</v>
          </cell>
          <cell r="BH256">
            <v>38100</v>
          </cell>
          <cell r="BI256">
            <v>1</v>
          </cell>
          <cell r="BJ256">
            <v>8</v>
          </cell>
        </row>
        <row r="257">
          <cell r="A257">
            <v>461114</v>
          </cell>
          <cell r="C257" t="str">
            <v>Non CF</v>
          </cell>
          <cell r="D257" t="str">
            <v>C3091722</v>
          </cell>
          <cell r="E257">
            <v>320</v>
          </cell>
          <cell r="F257">
            <v>38415</v>
          </cell>
          <cell r="G257">
            <v>71</v>
          </cell>
          <cell r="H257">
            <v>16</v>
          </cell>
          <cell r="I257">
            <v>1</v>
          </cell>
          <cell r="J257">
            <v>1</v>
          </cell>
          <cell r="K257">
            <v>0</v>
          </cell>
          <cell r="M257" t="str">
            <v>I209</v>
          </cell>
          <cell r="O257" t="str">
            <v>E780</v>
          </cell>
          <cell r="P257" t="str">
            <v>M1399</v>
          </cell>
          <cell r="AA257" t="str">
            <v>K6340</v>
          </cell>
          <cell r="AM257" t="str">
            <v>6B400</v>
          </cell>
          <cell r="AN257" t="str">
            <v>6B4</v>
          </cell>
          <cell r="AO257">
            <v>38415</v>
          </cell>
          <cell r="AP257">
            <v>38415</v>
          </cell>
          <cell r="AQ257">
            <v>1</v>
          </cell>
          <cell r="AR257">
            <v>1</v>
          </cell>
          <cell r="AS257">
            <v>320</v>
          </cell>
          <cell r="AU257">
            <v>11</v>
          </cell>
          <cell r="AV257" t="str">
            <v>Daycase</v>
          </cell>
          <cell r="AW257">
            <v>0</v>
          </cell>
          <cell r="AX257">
            <v>159651</v>
          </cell>
          <cell r="AY257">
            <v>38415</v>
          </cell>
          <cell r="AZ257" t="str">
            <v>W91058</v>
          </cell>
          <cell r="BA257" t="str">
            <v>E14</v>
          </cell>
          <cell r="BB257" t="str">
            <v>Cardiac Catheterisation and Angiography without complications</v>
          </cell>
          <cell r="BC257" t="str">
            <v>K634</v>
          </cell>
          <cell r="BD257">
            <v>0</v>
          </cell>
          <cell r="BE257">
            <v>3.5</v>
          </cell>
          <cell r="BF257" t="str">
            <v>PBC0110A</v>
          </cell>
          <cell r="BG257">
            <v>99</v>
          </cell>
          <cell r="BH257">
            <v>38415</v>
          </cell>
          <cell r="BI257">
            <v>1</v>
          </cell>
          <cell r="BJ257">
            <v>0</v>
          </cell>
        </row>
        <row r="258">
          <cell r="A258">
            <v>461564</v>
          </cell>
          <cell r="C258" t="str">
            <v>Non CF</v>
          </cell>
          <cell r="D258" t="str">
            <v>C3495711</v>
          </cell>
          <cell r="E258">
            <v>320</v>
          </cell>
          <cell r="F258">
            <v>38236</v>
          </cell>
          <cell r="G258">
            <v>59</v>
          </cell>
          <cell r="H258">
            <v>6</v>
          </cell>
          <cell r="I258">
            <v>1</v>
          </cell>
          <cell r="J258">
            <v>1</v>
          </cell>
          <cell r="K258">
            <v>2</v>
          </cell>
          <cell r="M258" t="str">
            <v>T821</v>
          </cell>
          <cell r="O258" t="str">
            <v>Z951</v>
          </cell>
          <cell r="P258" t="str">
            <v>E780</v>
          </cell>
          <cell r="Q258" t="str">
            <v>Z880</v>
          </cell>
          <cell r="AA258" t="str">
            <v>K6130</v>
          </cell>
          <cell r="AM258" t="str">
            <v>5H200</v>
          </cell>
          <cell r="AN258" t="str">
            <v>5H2</v>
          </cell>
          <cell r="AO258">
            <v>38236</v>
          </cell>
          <cell r="AP258">
            <v>38238</v>
          </cell>
          <cell r="AQ258">
            <v>1</v>
          </cell>
          <cell r="AR258">
            <v>1</v>
          </cell>
          <cell r="AS258">
            <v>320</v>
          </cell>
          <cell r="AU258">
            <v>11</v>
          </cell>
          <cell r="AV258" t="str">
            <v>Elective</v>
          </cell>
          <cell r="AW258">
            <v>2</v>
          </cell>
          <cell r="AX258">
            <v>153999</v>
          </cell>
          <cell r="AY258">
            <v>38238</v>
          </cell>
          <cell r="AZ258" t="str">
            <v>N85031</v>
          </cell>
          <cell r="BA258" t="str">
            <v>E09DF</v>
          </cell>
          <cell r="BB258" t="str">
            <v>Cardiac Pacemaker Replacement/Revision</v>
          </cell>
          <cell r="BC258" t="str">
            <v>K613</v>
          </cell>
          <cell r="BD258">
            <v>2</v>
          </cell>
          <cell r="BE258">
            <v>3.5</v>
          </cell>
          <cell r="BF258" t="str">
            <v>PBC0120X</v>
          </cell>
          <cell r="BG258">
            <v>99</v>
          </cell>
          <cell r="BH258">
            <v>38238</v>
          </cell>
          <cell r="BI258">
            <v>1</v>
          </cell>
          <cell r="BJ258">
            <v>2</v>
          </cell>
        </row>
        <row r="259">
          <cell r="A259">
            <v>461660</v>
          </cell>
          <cell r="C259" t="str">
            <v>CF</v>
          </cell>
          <cell r="D259" t="str">
            <v>C3356663</v>
          </cell>
          <cell r="E259">
            <v>320</v>
          </cell>
          <cell r="F259">
            <v>38271</v>
          </cell>
          <cell r="G259">
            <v>67</v>
          </cell>
          <cell r="H259">
            <v>16</v>
          </cell>
          <cell r="I259">
            <v>1</v>
          </cell>
          <cell r="J259">
            <v>1</v>
          </cell>
          <cell r="K259">
            <v>0</v>
          </cell>
          <cell r="M259" t="str">
            <v>R074</v>
          </cell>
          <cell r="O259" t="str">
            <v>I10X</v>
          </cell>
          <cell r="P259" t="str">
            <v>E780</v>
          </cell>
          <cell r="Q259" t="str">
            <v>M170</v>
          </cell>
          <cell r="R259" t="str">
            <v>M1390</v>
          </cell>
          <cell r="S259" t="str">
            <v>Z824</v>
          </cell>
          <cell r="AA259" t="str">
            <v>K6340</v>
          </cell>
          <cell r="AM259" t="str">
            <v>5HC00</v>
          </cell>
          <cell r="AN259" t="str">
            <v>5HC</v>
          </cell>
          <cell r="AO259">
            <v>38271</v>
          </cell>
          <cell r="AP259">
            <v>38271</v>
          </cell>
          <cell r="AQ259">
            <v>1</v>
          </cell>
          <cell r="AR259">
            <v>1</v>
          </cell>
          <cell r="AS259">
            <v>320</v>
          </cell>
          <cell r="AU259">
            <v>11</v>
          </cell>
          <cell r="AV259" t="str">
            <v>Daycase</v>
          </cell>
          <cell r="AW259">
            <v>0</v>
          </cell>
          <cell r="AX259">
            <v>154724</v>
          </cell>
          <cell r="AY259">
            <v>38271</v>
          </cell>
          <cell r="AZ259" t="str">
            <v>N82001</v>
          </cell>
          <cell r="BA259" t="str">
            <v>E14</v>
          </cell>
          <cell r="BB259" t="str">
            <v>Cardiac Catheterisation and Angiography without complications</v>
          </cell>
          <cell r="BC259" t="str">
            <v>K634</v>
          </cell>
          <cell r="BD259">
            <v>0</v>
          </cell>
          <cell r="BE259">
            <v>3.5</v>
          </cell>
          <cell r="BF259" t="str">
            <v>PBC0111X</v>
          </cell>
          <cell r="BG259">
            <v>99</v>
          </cell>
          <cell r="BH259">
            <v>38271</v>
          </cell>
          <cell r="BI259">
            <v>1</v>
          </cell>
          <cell r="BJ259">
            <v>0</v>
          </cell>
        </row>
        <row r="260">
          <cell r="A260">
            <v>461726</v>
          </cell>
          <cell r="C260" t="str">
            <v>CF</v>
          </cell>
          <cell r="D260" t="str">
            <v>C4508203</v>
          </cell>
          <cell r="E260">
            <v>320</v>
          </cell>
          <cell r="F260">
            <v>38156</v>
          </cell>
          <cell r="G260">
            <v>63</v>
          </cell>
          <cell r="H260">
            <v>16</v>
          </cell>
          <cell r="I260">
            <v>2</v>
          </cell>
          <cell r="J260">
            <v>1</v>
          </cell>
          <cell r="K260">
            <v>0</v>
          </cell>
          <cell r="M260" t="str">
            <v>I251</v>
          </cell>
          <cell r="O260" t="str">
            <v>I209</v>
          </cell>
          <cell r="P260" t="str">
            <v>I739</v>
          </cell>
          <cell r="Q260" t="str">
            <v>I10X</v>
          </cell>
          <cell r="R260" t="str">
            <v>E780</v>
          </cell>
          <cell r="AA260" t="str">
            <v>K6340</v>
          </cell>
          <cell r="AM260" t="str">
            <v>5J300</v>
          </cell>
          <cell r="AN260" t="str">
            <v>5J3</v>
          </cell>
          <cell r="AO260">
            <v>38156</v>
          </cell>
          <cell r="AP260">
            <v>38156</v>
          </cell>
          <cell r="AQ260">
            <v>1</v>
          </cell>
          <cell r="AR260">
            <v>1</v>
          </cell>
          <cell r="AS260">
            <v>320</v>
          </cell>
          <cell r="AU260">
            <v>11</v>
          </cell>
          <cell r="AV260" t="str">
            <v>Daycase</v>
          </cell>
          <cell r="AW260">
            <v>0</v>
          </cell>
          <cell r="AX260">
            <v>147688</v>
          </cell>
          <cell r="AY260">
            <v>38156</v>
          </cell>
          <cell r="AZ260" t="str">
            <v>N83022</v>
          </cell>
          <cell r="BA260" t="str">
            <v>E14</v>
          </cell>
          <cell r="BB260" t="str">
            <v>Cardiac Catheterisation and Angiography without complications</v>
          </cell>
          <cell r="BC260" t="str">
            <v>K634</v>
          </cell>
          <cell r="BD260">
            <v>0</v>
          </cell>
          <cell r="BE260">
            <v>3.5</v>
          </cell>
          <cell r="BF260" t="str">
            <v>PBC0110A</v>
          </cell>
          <cell r="BG260">
            <v>99</v>
          </cell>
          <cell r="BH260">
            <v>38156</v>
          </cell>
          <cell r="BI260">
            <v>1</v>
          </cell>
          <cell r="BJ260">
            <v>0</v>
          </cell>
        </row>
        <row r="261">
          <cell r="A261">
            <v>461726</v>
          </cell>
          <cell r="C261" t="str">
            <v>CF</v>
          </cell>
          <cell r="D261" t="str">
            <v>C3068884</v>
          </cell>
          <cell r="E261">
            <v>170</v>
          </cell>
          <cell r="F261">
            <v>38298</v>
          </cell>
          <cell r="G261">
            <v>63</v>
          </cell>
          <cell r="H261">
            <v>16</v>
          </cell>
          <cell r="I261">
            <v>2</v>
          </cell>
          <cell r="J261">
            <v>1</v>
          </cell>
          <cell r="K261">
            <v>15</v>
          </cell>
          <cell r="M261" t="str">
            <v>I251</v>
          </cell>
          <cell r="O261" t="str">
            <v>I340</v>
          </cell>
          <cell r="P261" t="str">
            <v>I313</v>
          </cell>
          <cell r="Q261" t="str">
            <v>K590</v>
          </cell>
          <cell r="R261" t="str">
            <v>I501</v>
          </cell>
          <cell r="S261" t="str">
            <v>I209</v>
          </cell>
          <cell r="T261" t="str">
            <v>I739</v>
          </cell>
          <cell r="U261" t="str">
            <v>Z824</v>
          </cell>
          <cell r="V261" t="str">
            <v>Z864</v>
          </cell>
          <cell r="AA261" t="str">
            <v>K4530</v>
          </cell>
          <cell r="AB261" t="str">
            <v>K403</v>
          </cell>
          <cell r="AC261" t="str">
            <v>K341</v>
          </cell>
          <cell r="AD261" t="str">
            <v>K6820</v>
          </cell>
          <cell r="AM261" t="str">
            <v>5J300</v>
          </cell>
          <cell r="AN261" t="str">
            <v>5J3</v>
          </cell>
          <cell r="AO261">
            <v>38298</v>
          </cell>
          <cell r="AP261">
            <v>38315</v>
          </cell>
          <cell r="AQ261">
            <v>1</v>
          </cell>
          <cell r="AR261">
            <v>1</v>
          </cell>
          <cell r="AS261">
            <v>170</v>
          </cell>
          <cell r="AU261">
            <v>11</v>
          </cell>
          <cell r="AV261" t="str">
            <v>Elective</v>
          </cell>
          <cell r="AW261">
            <v>17</v>
          </cell>
          <cell r="AX261">
            <v>156504</v>
          </cell>
          <cell r="AY261">
            <v>38315</v>
          </cell>
          <cell r="AZ261" t="str">
            <v>N83022</v>
          </cell>
          <cell r="BA261" t="str">
            <v>E04</v>
          </cell>
          <cell r="BB261" t="str">
            <v>Coronary Bypass</v>
          </cell>
          <cell r="BC261" t="str">
            <v>K453</v>
          </cell>
          <cell r="BD261">
            <v>15</v>
          </cell>
          <cell r="BE261">
            <v>3.5</v>
          </cell>
          <cell r="BF261" t="str">
            <v>PBC0110A</v>
          </cell>
          <cell r="BG261">
            <v>99</v>
          </cell>
          <cell r="BH261">
            <v>38315</v>
          </cell>
          <cell r="BI261">
            <v>1</v>
          </cell>
          <cell r="BJ261">
            <v>15</v>
          </cell>
        </row>
        <row r="262">
          <cell r="A262">
            <v>461774</v>
          </cell>
          <cell r="C262" t="str">
            <v>Non CF</v>
          </cell>
          <cell r="D262" t="str">
            <v>C5195907</v>
          </cell>
          <cell r="E262">
            <v>320</v>
          </cell>
          <cell r="F262">
            <v>38093</v>
          </cell>
          <cell r="G262">
            <v>68</v>
          </cell>
          <cell r="H262">
            <v>16</v>
          </cell>
          <cell r="I262">
            <v>2</v>
          </cell>
          <cell r="J262">
            <v>1</v>
          </cell>
          <cell r="K262">
            <v>0</v>
          </cell>
          <cell r="M262" t="str">
            <v>I251</v>
          </cell>
          <cell r="O262" t="str">
            <v>I10X</v>
          </cell>
          <cell r="P262" t="str">
            <v>E780</v>
          </cell>
          <cell r="Q262" t="str">
            <v>Z824</v>
          </cell>
          <cell r="R262" t="str">
            <v>Z866</v>
          </cell>
          <cell r="S262" t="str">
            <v>Z951</v>
          </cell>
          <cell r="AA262" t="str">
            <v>K6340</v>
          </cell>
          <cell r="AM262" t="str">
            <v>5HA00</v>
          </cell>
          <cell r="AN262" t="str">
            <v>5J4</v>
          </cell>
          <cell r="AO262">
            <v>38093</v>
          </cell>
          <cell r="AP262">
            <v>38093</v>
          </cell>
          <cell r="AQ262">
            <v>1</v>
          </cell>
          <cell r="AR262">
            <v>1</v>
          </cell>
          <cell r="AS262">
            <v>320</v>
          </cell>
          <cell r="AU262">
            <v>11</v>
          </cell>
          <cell r="AV262" t="str">
            <v>Daycase</v>
          </cell>
          <cell r="AW262">
            <v>0</v>
          </cell>
          <cell r="AX262">
            <v>146008</v>
          </cell>
          <cell r="AY262">
            <v>38093</v>
          </cell>
          <cell r="AZ262" t="str">
            <v>N83058</v>
          </cell>
          <cell r="BA262" t="str">
            <v>E14</v>
          </cell>
          <cell r="BB262" t="str">
            <v>Cardiac Catheterisation and Angiography without complications</v>
          </cell>
          <cell r="BC262" t="str">
            <v>K634</v>
          </cell>
          <cell r="BD262">
            <v>0</v>
          </cell>
          <cell r="BE262">
            <v>3.5</v>
          </cell>
          <cell r="BF262" t="str">
            <v>PBC0110A</v>
          </cell>
          <cell r="BG262">
            <v>99</v>
          </cell>
          <cell r="BH262">
            <v>38093</v>
          </cell>
          <cell r="BI262">
            <v>1</v>
          </cell>
          <cell r="BJ262">
            <v>0</v>
          </cell>
        </row>
        <row r="263">
          <cell r="A263">
            <v>461864</v>
          </cell>
          <cell r="C263" t="str">
            <v>Non CF</v>
          </cell>
          <cell r="D263" t="str">
            <v>C3495711</v>
          </cell>
          <cell r="E263">
            <v>320</v>
          </cell>
          <cell r="F263">
            <v>38259</v>
          </cell>
          <cell r="G263">
            <v>75</v>
          </cell>
          <cell r="H263">
            <v>14</v>
          </cell>
          <cell r="I263">
            <v>2</v>
          </cell>
          <cell r="J263">
            <v>1</v>
          </cell>
          <cell r="K263">
            <v>32</v>
          </cell>
          <cell r="M263" t="str">
            <v>I48X</v>
          </cell>
          <cell r="O263" t="str">
            <v>T810</v>
          </cell>
          <cell r="P263" t="str">
            <v>I10X</v>
          </cell>
          <cell r="Q263" t="str">
            <v>I082</v>
          </cell>
          <cell r="R263" t="str">
            <v>Z951</v>
          </cell>
          <cell r="S263" t="str">
            <v>Z952</v>
          </cell>
          <cell r="T263" t="str">
            <v>Z867</v>
          </cell>
          <cell r="AA263" t="str">
            <v>K6010</v>
          </cell>
          <cell r="AB263" t="str">
            <v>K6020</v>
          </cell>
          <cell r="AC263" t="str">
            <v>S454</v>
          </cell>
          <cell r="AM263" t="str">
            <v>5J400</v>
          </cell>
          <cell r="AN263" t="str">
            <v>5J4</v>
          </cell>
          <cell r="AO263">
            <v>38259</v>
          </cell>
          <cell r="AP263">
            <v>38292</v>
          </cell>
          <cell r="AQ263">
            <v>1</v>
          </cell>
          <cell r="AR263">
            <v>1</v>
          </cell>
          <cell r="AS263">
            <v>320</v>
          </cell>
          <cell r="AU263">
            <v>81</v>
          </cell>
          <cell r="AV263" t="str">
            <v>Non Elective</v>
          </cell>
          <cell r="AW263">
            <v>33</v>
          </cell>
          <cell r="AX263">
            <v>155478</v>
          </cell>
          <cell r="AY263">
            <v>38292</v>
          </cell>
          <cell r="AZ263" t="str">
            <v>Y00476</v>
          </cell>
          <cell r="BA263" t="str">
            <v>E08</v>
          </cell>
          <cell r="BB263" t="str">
            <v>Pacemaker Implant except for AMI, Heart Failure or Shock</v>
          </cell>
          <cell r="BC263" t="str">
            <v>K601</v>
          </cell>
          <cell r="BD263">
            <v>32</v>
          </cell>
          <cell r="BE263">
            <v>3.5</v>
          </cell>
          <cell r="BF263" t="str">
            <v>PBC0110X</v>
          </cell>
          <cell r="BG263">
            <v>99</v>
          </cell>
          <cell r="BH263">
            <v>38292</v>
          </cell>
          <cell r="BI263">
            <v>1</v>
          </cell>
          <cell r="BJ263">
            <v>32</v>
          </cell>
        </row>
        <row r="264">
          <cell r="A264">
            <v>461864</v>
          </cell>
          <cell r="C264" t="str">
            <v>Non CF</v>
          </cell>
          <cell r="D264" t="str">
            <v>C3495711</v>
          </cell>
          <cell r="E264">
            <v>320</v>
          </cell>
          <cell r="F264">
            <v>38296</v>
          </cell>
          <cell r="G264">
            <v>75</v>
          </cell>
          <cell r="H264">
            <v>11</v>
          </cell>
          <cell r="I264">
            <v>2</v>
          </cell>
          <cell r="J264">
            <v>1</v>
          </cell>
          <cell r="K264">
            <v>0</v>
          </cell>
          <cell r="M264" t="str">
            <v>T810</v>
          </cell>
          <cell r="O264" t="str">
            <v>I10X</v>
          </cell>
          <cell r="P264" t="str">
            <v>I082</v>
          </cell>
          <cell r="Q264" t="str">
            <v>Z950</v>
          </cell>
          <cell r="R264" t="str">
            <v>Z951</v>
          </cell>
          <cell r="S264" t="str">
            <v>Z952</v>
          </cell>
          <cell r="T264" t="str">
            <v>Z867</v>
          </cell>
          <cell r="U264" t="str">
            <v>Z602</v>
          </cell>
          <cell r="AM264" t="str">
            <v>5J400</v>
          </cell>
          <cell r="AN264" t="str">
            <v>5J4</v>
          </cell>
          <cell r="AO264">
            <v>38296</v>
          </cell>
          <cell r="AP264">
            <v>38296</v>
          </cell>
          <cell r="AQ264">
            <v>1</v>
          </cell>
          <cell r="AR264">
            <v>1</v>
          </cell>
          <cell r="AS264">
            <v>320</v>
          </cell>
          <cell r="AU264">
            <v>28</v>
          </cell>
          <cell r="AV264" t="str">
            <v>Non Elective</v>
          </cell>
          <cell r="AW264">
            <v>0</v>
          </cell>
          <cell r="AX264">
            <v>157203</v>
          </cell>
          <cell r="AY264">
            <v>38296</v>
          </cell>
          <cell r="AZ264" t="str">
            <v>Y00476</v>
          </cell>
          <cell r="BA264" t="str">
            <v>S19</v>
          </cell>
          <cell r="BB264" t="str">
            <v>Complications of Procedures</v>
          </cell>
          <cell r="BD264">
            <v>0</v>
          </cell>
          <cell r="BE264">
            <v>3.5</v>
          </cell>
          <cell r="BF264" t="str">
            <v>PBC0120X</v>
          </cell>
          <cell r="BG264">
            <v>99</v>
          </cell>
          <cell r="BH264">
            <v>38296</v>
          </cell>
          <cell r="BI264">
            <v>1</v>
          </cell>
          <cell r="BJ264">
            <v>0</v>
          </cell>
        </row>
        <row r="265">
          <cell r="A265">
            <v>461880</v>
          </cell>
          <cell r="C265" t="str">
            <v>Non CF</v>
          </cell>
          <cell r="D265" t="str">
            <v>C3559590</v>
          </cell>
          <cell r="E265">
            <v>320</v>
          </cell>
          <cell r="F265">
            <v>38386</v>
          </cell>
          <cell r="G265">
            <v>67</v>
          </cell>
          <cell r="H265">
            <v>6</v>
          </cell>
          <cell r="I265">
            <v>1</v>
          </cell>
          <cell r="J265">
            <v>1</v>
          </cell>
          <cell r="K265">
            <v>1</v>
          </cell>
          <cell r="M265" t="str">
            <v>I251</v>
          </cell>
          <cell r="O265" t="str">
            <v>I209</v>
          </cell>
          <cell r="P265" t="str">
            <v>I252</v>
          </cell>
          <cell r="Q265" t="str">
            <v>I10X</v>
          </cell>
          <cell r="R265" t="str">
            <v>E780</v>
          </cell>
          <cell r="S265" t="str">
            <v>G819</v>
          </cell>
          <cell r="T265" t="str">
            <v>C61X</v>
          </cell>
          <cell r="U265" t="str">
            <v>Z867</v>
          </cell>
          <cell r="AA265" t="str">
            <v>K4920</v>
          </cell>
          <cell r="AB265" t="str">
            <v>Y022</v>
          </cell>
          <cell r="AM265" t="str">
            <v>5J400</v>
          </cell>
          <cell r="AN265" t="str">
            <v>5J4</v>
          </cell>
          <cell r="AO265">
            <v>38386</v>
          </cell>
          <cell r="AP265">
            <v>38387</v>
          </cell>
          <cell r="AQ265">
            <v>1</v>
          </cell>
          <cell r="AR265">
            <v>1</v>
          </cell>
          <cell r="AS265">
            <v>320</v>
          </cell>
          <cell r="AU265">
            <v>11</v>
          </cell>
          <cell r="AV265" t="str">
            <v>Elective</v>
          </cell>
          <cell r="AW265">
            <v>1</v>
          </cell>
          <cell r="AX265">
            <v>159721</v>
          </cell>
          <cell r="AY265">
            <v>38387</v>
          </cell>
          <cell r="AZ265" t="str">
            <v>N83014</v>
          </cell>
          <cell r="BA265" t="str">
            <v>E15</v>
          </cell>
          <cell r="BB265" t="str">
            <v>Percutaneous Coronary Intervention</v>
          </cell>
          <cell r="BC265" t="str">
            <v>K492</v>
          </cell>
          <cell r="BD265">
            <v>1</v>
          </cell>
          <cell r="BE265">
            <v>3.5</v>
          </cell>
          <cell r="BF265" t="str">
            <v>PBC0110A</v>
          </cell>
          <cell r="BG265">
            <v>99</v>
          </cell>
          <cell r="BH265">
            <v>38387</v>
          </cell>
          <cell r="BI265">
            <v>1</v>
          </cell>
          <cell r="BJ265">
            <v>1</v>
          </cell>
        </row>
        <row r="266">
          <cell r="A266">
            <v>461880</v>
          </cell>
          <cell r="C266" t="str">
            <v>Non CF</v>
          </cell>
          <cell r="D266" t="str">
            <v>C3559590</v>
          </cell>
          <cell r="E266">
            <v>320</v>
          </cell>
          <cell r="F266">
            <v>38330</v>
          </cell>
          <cell r="G266">
            <v>66</v>
          </cell>
          <cell r="H266">
            <v>16</v>
          </cell>
          <cell r="I266">
            <v>1</v>
          </cell>
          <cell r="J266">
            <v>1</v>
          </cell>
          <cell r="K266">
            <v>0</v>
          </cell>
          <cell r="M266" t="str">
            <v>I251</v>
          </cell>
          <cell r="O266" t="str">
            <v>I501</v>
          </cell>
          <cell r="P266" t="str">
            <v>I10X</v>
          </cell>
          <cell r="Q266" t="str">
            <v>E780</v>
          </cell>
          <cell r="R266" t="str">
            <v>Z867</v>
          </cell>
          <cell r="AA266" t="str">
            <v>K6340</v>
          </cell>
          <cell r="AM266" t="str">
            <v>5J400</v>
          </cell>
          <cell r="AN266" t="str">
            <v>5J4</v>
          </cell>
          <cell r="AO266">
            <v>38330</v>
          </cell>
          <cell r="AP266">
            <v>38330</v>
          </cell>
          <cell r="AQ266">
            <v>1</v>
          </cell>
          <cell r="AR266">
            <v>1</v>
          </cell>
          <cell r="AS266">
            <v>320</v>
          </cell>
          <cell r="AU266">
            <v>11</v>
          </cell>
          <cell r="AV266" t="str">
            <v>Daycase</v>
          </cell>
          <cell r="AW266">
            <v>0</v>
          </cell>
          <cell r="AX266">
            <v>157416</v>
          </cell>
          <cell r="AY266">
            <v>38330</v>
          </cell>
          <cell r="AZ266" t="str">
            <v>N83014</v>
          </cell>
          <cell r="BA266" t="str">
            <v>E14</v>
          </cell>
          <cell r="BB266" t="str">
            <v>Cardiac Catheterisation and Angiography without complications</v>
          </cell>
          <cell r="BC266" t="str">
            <v>K634</v>
          </cell>
          <cell r="BD266">
            <v>0</v>
          </cell>
          <cell r="BE266">
            <v>3.5</v>
          </cell>
          <cell r="BF266" t="str">
            <v>PBC0110A</v>
          </cell>
          <cell r="BG266">
            <v>99</v>
          </cell>
          <cell r="BH266">
            <v>38330</v>
          </cell>
          <cell r="BI266">
            <v>1</v>
          </cell>
          <cell r="BJ266">
            <v>0</v>
          </cell>
        </row>
        <row r="267">
          <cell r="A267">
            <v>461940</v>
          </cell>
          <cell r="C267" t="str">
            <v>Non CF</v>
          </cell>
          <cell r="D267" t="str">
            <v>C2933577</v>
          </cell>
          <cell r="E267">
            <v>170</v>
          </cell>
          <cell r="F267">
            <v>38357</v>
          </cell>
          <cell r="G267">
            <v>37</v>
          </cell>
          <cell r="H267">
            <v>27</v>
          </cell>
          <cell r="I267">
            <v>1</v>
          </cell>
          <cell r="J267">
            <v>1</v>
          </cell>
          <cell r="K267">
            <v>15</v>
          </cell>
          <cell r="M267" t="str">
            <v>I083</v>
          </cell>
          <cell r="AA267" t="str">
            <v>K2620</v>
          </cell>
          <cell r="AM267" t="str">
            <v>5M500</v>
          </cell>
          <cell r="AN267" t="str">
            <v>5M5</v>
          </cell>
          <cell r="AO267">
            <v>38357</v>
          </cell>
          <cell r="AP267">
            <v>38373</v>
          </cell>
          <cell r="AQ267">
            <v>1</v>
          </cell>
          <cell r="AR267">
            <v>1</v>
          </cell>
          <cell r="AS267">
            <v>170</v>
          </cell>
          <cell r="AU267">
            <v>81</v>
          </cell>
          <cell r="AV267" t="str">
            <v>Non Elective</v>
          </cell>
          <cell r="AW267">
            <v>16</v>
          </cell>
          <cell r="AX267">
            <v>159749</v>
          </cell>
          <cell r="AY267">
            <v>38373</v>
          </cell>
          <cell r="AZ267" t="str">
            <v>N84002</v>
          </cell>
          <cell r="BA267" t="str">
            <v>E03</v>
          </cell>
          <cell r="BB267" t="str">
            <v>Cardiac Valve Procedures</v>
          </cell>
          <cell r="BC267" t="str">
            <v>K262</v>
          </cell>
          <cell r="BD267">
            <v>15</v>
          </cell>
          <cell r="BE267">
            <v>3.5</v>
          </cell>
          <cell r="BF267" t="str">
            <v>PBC0110X</v>
          </cell>
          <cell r="BG267">
            <v>99</v>
          </cell>
          <cell r="BH267">
            <v>38373</v>
          </cell>
          <cell r="BI267">
            <v>1</v>
          </cell>
          <cell r="BJ267">
            <v>15</v>
          </cell>
        </row>
        <row r="268">
          <cell r="A268">
            <v>462025</v>
          </cell>
          <cell r="C268" t="str">
            <v>Non CF</v>
          </cell>
          <cell r="D268" t="str">
            <v>C1647145</v>
          </cell>
          <cell r="E268">
            <v>340</v>
          </cell>
          <cell r="F268">
            <v>38254</v>
          </cell>
          <cell r="G268">
            <v>58</v>
          </cell>
          <cell r="H268">
            <v>24</v>
          </cell>
          <cell r="I268">
            <v>1</v>
          </cell>
          <cell r="J268">
            <v>1</v>
          </cell>
          <cell r="K268">
            <v>10</v>
          </cell>
          <cell r="M268" t="str">
            <v>J47X</v>
          </cell>
          <cell r="O268" t="str">
            <v>N40X</v>
          </cell>
          <cell r="P268" t="str">
            <v>Z880</v>
          </cell>
          <cell r="Q268" t="str">
            <v>Z801</v>
          </cell>
          <cell r="AM268" t="str">
            <v>5F800</v>
          </cell>
          <cell r="AN268" t="str">
            <v>5HC</v>
          </cell>
          <cell r="AO268">
            <v>38254</v>
          </cell>
          <cell r="AP268">
            <v>38264</v>
          </cell>
          <cell r="AQ268">
            <v>1</v>
          </cell>
          <cell r="AR268">
            <v>1</v>
          </cell>
          <cell r="AS268">
            <v>340</v>
          </cell>
          <cell r="AU268">
            <v>28</v>
          </cell>
          <cell r="AV268" t="str">
            <v>Non Elective</v>
          </cell>
          <cell r="AW268">
            <v>10</v>
          </cell>
          <cell r="AX268">
            <v>155297</v>
          </cell>
          <cell r="AY268">
            <v>38264</v>
          </cell>
          <cell r="AZ268" t="str">
            <v>N82066</v>
          </cell>
          <cell r="BA268" t="str">
            <v>D16</v>
          </cell>
          <cell r="BB268" t="str">
            <v>Bronchiectasis</v>
          </cell>
          <cell r="BD268">
            <v>10</v>
          </cell>
          <cell r="BE268">
            <v>3.5</v>
          </cell>
          <cell r="BF268" t="str">
            <v>PBC0111X</v>
          </cell>
          <cell r="BG268">
            <v>99</v>
          </cell>
          <cell r="BH268">
            <v>38264</v>
          </cell>
          <cell r="BI268">
            <v>1</v>
          </cell>
          <cell r="BJ268">
            <v>10</v>
          </cell>
        </row>
        <row r="269">
          <cell r="A269">
            <v>462033</v>
          </cell>
          <cell r="C269" t="str">
            <v>Non CF</v>
          </cell>
          <cell r="D269" t="str">
            <v>C3550443</v>
          </cell>
          <cell r="E269">
            <v>320</v>
          </cell>
          <cell r="F269">
            <v>38266</v>
          </cell>
          <cell r="G269">
            <v>60</v>
          </cell>
          <cell r="H269">
            <v>11</v>
          </cell>
          <cell r="I269">
            <v>2</v>
          </cell>
          <cell r="J269">
            <v>1</v>
          </cell>
          <cell r="K269">
            <v>0</v>
          </cell>
          <cell r="M269" t="str">
            <v>I471</v>
          </cell>
          <cell r="AA269" t="str">
            <v>K5820</v>
          </cell>
          <cell r="AB269" t="str">
            <v>K572</v>
          </cell>
          <cell r="AM269" t="str">
            <v>5J300</v>
          </cell>
          <cell r="AN269" t="str">
            <v>5HG</v>
          </cell>
          <cell r="AO269">
            <v>38266</v>
          </cell>
          <cell r="AP269">
            <v>38266</v>
          </cell>
          <cell r="AQ269">
            <v>1</v>
          </cell>
          <cell r="AR269">
            <v>1</v>
          </cell>
          <cell r="AS269">
            <v>320</v>
          </cell>
          <cell r="AU269">
            <v>11</v>
          </cell>
          <cell r="AV269" t="str">
            <v>Daycase</v>
          </cell>
          <cell r="AW269">
            <v>0</v>
          </cell>
          <cell r="AX269">
            <v>151340</v>
          </cell>
          <cell r="AY269">
            <v>38266</v>
          </cell>
          <cell r="AZ269" t="str">
            <v>P92001</v>
          </cell>
          <cell r="BA269" t="str">
            <v>E38</v>
          </cell>
          <cell r="BB269" t="str">
            <v>Electrophysiological and other Percutaneous Cardiac Procedures &gt;18</v>
          </cell>
          <cell r="BC269" t="str">
            <v>K582</v>
          </cell>
          <cell r="BD269">
            <v>0</v>
          </cell>
          <cell r="BE269">
            <v>3.5</v>
          </cell>
          <cell r="BF269" t="str">
            <v>PBC0110X</v>
          </cell>
          <cell r="BG269">
            <v>13</v>
          </cell>
          <cell r="BH269">
            <v>38266</v>
          </cell>
          <cell r="BI269">
            <v>1</v>
          </cell>
          <cell r="BJ269">
            <v>0</v>
          </cell>
        </row>
        <row r="270">
          <cell r="A270">
            <v>462040</v>
          </cell>
          <cell r="C270" t="str">
            <v>Non CF</v>
          </cell>
          <cell r="D270" t="str">
            <v>C3283699</v>
          </cell>
          <cell r="E270">
            <v>170</v>
          </cell>
          <cell r="F270">
            <v>38265</v>
          </cell>
          <cell r="G270">
            <v>64</v>
          </cell>
          <cell r="H270">
            <v>16</v>
          </cell>
          <cell r="I270">
            <v>1</v>
          </cell>
          <cell r="J270">
            <v>1</v>
          </cell>
          <cell r="K270">
            <v>12</v>
          </cell>
          <cell r="M270" t="str">
            <v>I251</v>
          </cell>
          <cell r="O270" t="str">
            <v>I209</v>
          </cell>
          <cell r="P270" t="str">
            <v>E119</v>
          </cell>
          <cell r="Q270" t="str">
            <v>I10X</v>
          </cell>
          <cell r="R270" t="str">
            <v>Z864</v>
          </cell>
          <cell r="S270" t="str">
            <v>Z824</v>
          </cell>
          <cell r="AA270" t="str">
            <v>K4530</v>
          </cell>
          <cell r="AB270" t="str">
            <v>K412</v>
          </cell>
          <cell r="AM270" t="str">
            <v>5J400</v>
          </cell>
          <cell r="AN270" t="str">
            <v>5J4</v>
          </cell>
          <cell r="AO270">
            <v>38265</v>
          </cell>
          <cell r="AP270">
            <v>38278</v>
          </cell>
          <cell r="AQ270">
            <v>1</v>
          </cell>
          <cell r="AR270">
            <v>1</v>
          </cell>
          <cell r="AS270">
            <v>170</v>
          </cell>
          <cell r="AU270">
            <v>11</v>
          </cell>
          <cell r="AV270" t="str">
            <v>Elective</v>
          </cell>
          <cell r="AW270">
            <v>13</v>
          </cell>
          <cell r="AX270">
            <v>155561</v>
          </cell>
          <cell r="AY270">
            <v>38278</v>
          </cell>
          <cell r="AZ270" t="str">
            <v>N83044</v>
          </cell>
          <cell r="BA270" t="str">
            <v>E04</v>
          </cell>
          <cell r="BB270" t="str">
            <v>Coronary Bypass</v>
          </cell>
          <cell r="BC270" t="str">
            <v>K453</v>
          </cell>
          <cell r="BD270">
            <v>12</v>
          </cell>
          <cell r="BE270">
            <v>3.5</v>
          </cell>
          <cell r="BF270" t="str">
            <v>PBC0110A</v>
          </cell>
          <cell r="BG270">
            <v>99</v>
          </cell>
          <cell r="BH270">
            <v>38278</v>
          </cell>
          <cell r="BI270">
            <v>1</v>
          </cell>
          <cell r="BJ270">
            <v>12</v>
          </cell>
        </row>
        <row r="271">
          <cell r="A271">
            <v>462202</v>
          </cell>
          <cell r="B271" t="str">
            <v>OHP</v>
          </cell>
          <cell r="C271" t="str">
            <v>Non CF</v>
          </cell>
          <cell r="D271" t="str">
            <v>C2692445</v>
          </cell>
          <cell r="E271">
            <v>170</v>
          </cell>
          <cell r="F271">
            <v>38430</v>
          </cell>
          <cell r="G271">
            <v>72</v>
          </cell>
          <cell r="H271">
            <v>27</v>
          </cell>
          <cell r="I271">
            <v>2</v>
          </cell>
          <cell r="J271">
            <v>1</v>
          </cell>
          <cell r="K271">
            <v>10</v>
          </cell>
          <cell r="M271" t="str">
            <v>I060</v>
          </cell>
          <cell r="O271" t="str">
            <v>I48X</v>
          </cell>
          <cell r="P271" t="str">
            <v>I209</v>
          </cell>
          <cell r="Q271" t="str">
            <v>E780</v>
          </cell>
          <cell r="R271" t="str">
            <v>Z871</v>
          </cell>
          <cell r="S271" t="str">
            <v>Z864</v>
          </cell>
          <cell r="AA271" t="str">
            <v>K2620</v>
          </cell>
          <cell r="AM271" t="str">
            <v>5F300</v>
          </cell>
          <cell r="AN271" t="str">
            <v>5F3</v>
          </cell>
          <cell r="AO271">
            <v>38430</v>
          </cell>
          <cell r="AP271">
            <v>38440</v>
          </cell>
          <cell r="AQ271">
            <v>1</v>
          </cell>
          <cell r="AR271">
            <v>1</v>
          </cell>
          <cell r="AS271">
            <v>170</v>
          </cell>
          <cell r="AU271">
            <v>11</v>
          </cell>
          <cell r="AV271" t="str">
            <v>Elective</v>
          </cell>
          <cell r="AW271">
            <v>10</v>
          </cell>
          <cell r="AX271">
            <v>162050</v>
          </cell>
          <cell r="AY271">
            <v>38440</v>
          </cell>
          <cell r="AZ271" t="str">
            <v>P81772</v>
          </cell>
          <cell r="BA271" t="str">
            <v>E03</v>
          </cell>
          <cell r="BB271" t="str">
            <v>Cardiac Valve Procedures</v>
          </cell>
          <cell r="BC271" t="str">
            <v>K262</v>
          </cell>
          <cell r="BD271">
            <v>10</v>
          </cell>
          <cell r="BE271">
            <v>3.5</v>
          </cell>
          <cell r="BF271" t="str">
            <v>PBC0110X</v>
          </cell>
          <cell r="BG271">
            <v>99</v>
          </cell>
          <cell r="BH271">
            <v>38440</v>
          </cell>
          <cell r="BI271">
            <v>1</v>
          </cell>
          <cell r="BJ271">
            <v>10</v>
          </cell>
        </row>
        <row r="272">
          <cell r="A272">
            <v>462275</v>
          </cell>
          <cell r="C272" t="str">
            <v>Non CF</v>
          </cell>
          <cell r="D272" t="str">
            <v>C3356663</v>
          </cell>
          <cell r="E272">
            <v>320</v>
          </cell>
          <cell r="F272">
            <v>38198</v>
          </cell>
          <cell r="G272">
            <v>47</v>
          </cell>
          <cell r="H272">
            <v>6</v>
          </cell>
          <cell r="I272">
            <v>1</v>
          </cell>
          <cell r="J272">
            <v>1</v>
          </cell>
          <cell r="K272">
            <v>1</v>
          </cell>
          <cell r="M272" t="str">
            <v>I251</v>
          </cell>
          <cell r="O272" t="str">
            <v>I10X</v>
          </cell>
          <cell r="P272" t="str">
            <v>Z952</v>
          </cell>
          <cell r="Q272" t="str">
            <v>Z921</v>
          </cell>
          <cell r="R272" t="str">
            <v>Z867</v>
          </cell>
          <cell r="AA272" t="str">
            <v>K4910</v>
          </cell>
          <cell r="AB272" t="str">
            <v>Y022</v>
          </cell>
          <cell r="AM272" t="str">
            <v>5HA00</v>
          </cell>
          <cell r="AN272" t="str">
            <v>5HA</v>
          </cell>
          <cell r="AO272">
            <v>38198</v>
          </cell>
          <cell r="AP272">
            <v>38199</v>
          </cell>
          <cell r="AQ272">
            <v>1</v>
          </cell>
          <cell r="AR272">
            <v>1</v>
          </cell>
          <cell r="AS272">
            <v>320</v>
          </cell>
          <cell r="AU272">
            <v>81</v>
          </cell>
          <cell r="AV272" t="str">
            <v>Non Elective</v>
          </cell>
          <cell r="AW272">
            <v>1</v>
          </cell>
          <cell r="AX272">
            <v>152943</v>
          </cell>
          <cell r="AY272">
            <v>38199</v>
          </cell>
          <cell r="AZ272" t="str">
            <v>N82099</v>
          </cell>
          <cell r="BA272" t="str">
            <v>E15</v>
          </cell>
          <cell r="BB272" t="str">
            <v>Percutaneous Coronary Intervention</v>
          </cell>
          <cell r="BC272" t="str">
            <v>K491</v>
          </cell>
          <cell r="BD272">
            <v>1</v>
          </cell>
          <cell r="BE272">
            <v>3.5</v>
          </cell>
          <cell r="BF272" t="str">
            <v>PBC0110A</v>
          </cell>
          <cell r="BG272">
            <v>99</v>
          </cell>
          <cell r="BH272">
            <v>38199</v>
          </cell>
          <cell r="BI272">
            <v>1</v>
          </cell>
          <cell r="BJ272">
            <v>1</v>
          </cell>
        </row>
        <row r="273">
          <cell r="A273">
            <v>462338</v>
          </cell>
          <cell r="C273" t="str">
            <v>Non CF</v>
          </cell>
          <cell r="D273" t="str">
            <v>C1426364</v>
          </cell>
          <cell r="E273">
            <v>320</v>
          </cell>
          <cell r="F273">
            <v>38075</v>
          </cell>
          <cell r="G273">
            <v>82</v>
          </cell>
          <cell r="H273">
            <v>24</v>
          </cell>
          <cell r="I273">
            <v>1</v>
          </cell>
          <cell r="J273">
            <v>1</v>
          </cell>
          <cell r="K273">
            <v>4</v>
          </cell>
          <cell r="M273" t="str">
            <v>I500</v>
          </cell>
          <cell r="O273" t="str">
            <v>J90X</v>
          </cell>
          <cell r="P273" t="str">
            <v>N189</v>
          </cell>
          <cell r="Q273" t="str">
            <v>C900</v>
          </cell>
          <cell r="R273" t="str">
            <v>I471</v>
          </cell>
          <cell r="S273" t="str">
            <v>Z950</v>
          </cell>
          <cell r="AM273" t="str">
            <v>5M500</v>
          </cell>
          <cell r="AN273" t="str">
            <v>5M5</v>
          </cell>
          <cell r="AO273">
            <v>38075</v>
          </cell>
          <cell r="AP273">
            <v>38092</v>
          </cell>
          <cell r="AQ273">
            <v>1</v>
          </cell>
          <cell r="AR273">
            <v>1</v>
          </cell>
          <cell r="AS273">
            <v>320</v>
          </cell>
          <cell r="AU273">
            <v>21</v>
          </cell>
          <cell r="AV273" t="str">
            <v>Non Elective</v>
          </cell>
          <cell r="AW273">
            <v>17</v>
          </cell>
          <cell r="AX273">
            <v>147692</v>
          </cell>
          <cell r="AY273">
            <v>38079</v>
          </cell>
          <cell r="AZ273" t="str">
            <v>N84035</v>
          </cell>
          <cell r="BA273" t="str">
            <v>E18</v>
          </cell>
          <cell r="BB273" t="str">
            <v>Heart Failure or Shock &gt;69 or w cc</v>
          </cell>
          <cell r="BD273">
            <v>17</v>
          </cell>
          <cell r="BE273">
            <v>3.5</v>
          </cell>
          <cell r="BF273" t="str">
            <v>PBC0110X</v>
          </cell>
          <cell r="BG273">
            <v>99</v>
          </cell>
          <cell r="BH273">
            <v>38092</v>
          </cell>
          <cell r="BI273">
            <v>2</v>
          </cell>
          <cell r="BJ273">
            <v>17</v>
          </cell>
        </row>
        <row r="274">
          <cell r="A274">
            <v>462457</v>
          </cell>
          <cell r="C274" t="str">
            <v>Non CF</v>
          </cell>
          <cell r="D274" t="str">
            <v>C2439097</v>
          </cell>
          <cell r="E274">
            <v>340</v>
          </cell>
          <cell r="F274">
            <v>38415</v>
          </cell>
          <cell r="G274">
            <v>64</v>
          </cell>
          <cell r="H274">
            <v>16</v>
          </cell>
          <cell r="I274">
            <v>1</v>
          </cell>
          <cell r="J274">
            <v>1</v>
          </cell>
          <cell r="K274">
            <v>14</v>
          </cell>
          <cell r="M274" t="str">
            <v>J459</v>
          </cell>
          <cell r="O274" t="str">
            <v>J47X</v>
          </cell>
          <cell r="P274" t="str">
            <v>I259</v>
          </cell>
          <cell r="Q274" t="str">
            <v>K210</v>
          </cell>
          <cell r="R274" t="str">
            <v>I10X</v>
          </cell>
          <cell r="S274" t="str">
            <v>I258</v>
          </cell>
          <cell r="T274" t="str">
            <v>Z864</v>
          </cell>
          <cell r="U274" t="str">
            <v>Z602</v>
          </cell>
          <cell r="AM274" t="str">
            <v>5HC00</v>
          </cell>
          <cell r="AN274" t="str">
            <v>5HC</v>
          </cell>
          <cell r="AO274">
            <v>38415</v>
          </cell>
          <cell r="AP274">
            <v>38429</v>
          </cell>
          <cell r="AQ274">
            <v>1</v>
          </cell>
          <cell r="AR274">
            <v>1</v>
          </cell>
          <cell r="AS274">
            <v>340</v>
          </cell>
          <cell r="AU274">
            <v>24</v>
          </cell>
          <cell r="AV274" t="str">
            <v>Non Elective</v>
          </cell>
          <cell r="AW274">
            <v>14</v>
          </cell>
          <cell r="AX274">
            <v>162575</v>
          </cell>
          <cell r="AY274">
            <v>38429</v>
          </cell>
          <cell r="AZ274" t="str">
            <v>N82036</v>
          </cell>
          <cell r="BA274" t="str">
            <v>D21</v>
          </cell>
          <cell r="BB274" t="str">
            <v>Asthma w cc</v>
          </cell>
          <cell r="BD274">
            <v>14</v>
          </cell>
          <cell r="BE274">
            <v>3.5</v>
          </cell>
          <cell r="BF274" t="str">
            <v>PBC0111X</v>
          </cell>
          <cell r="BG274">
            <v>99</v>
          </cell>
          <cell r="BH274">
            <v>38429</v>
          </cell>
          <cell r="BI274">
            <v>1</v>
          </cell>
          <cell r="BJ274">
            <v>14</v>
          </cell>
        </row>
        <row r="275">
          <cell r="A275">
            <v>462621</v>
          </cell>
          <cell r="C275" t="str">
            <v>Non CF</v>
          </cell>
          <cell r="D275" t="str">
            <v>C2639828</v>
          </cell>
          <cell r="E275">
            <v>320</v>
          </cell>
          <cell r="F275">
            <v>38287</v>
          </cell>
          <cell r="G275">
            <v>64</v>
          </cell>
          <cell r="H275">
            <v>16</v>
          </cell>
          <cell r="I275">
            <v>2</v>
          </cell>
          <cell r="J275">
            <v>1</v>
          </cell>
          <cell r="K275">
            <v>0</v>
          </cell>
          <cell r="M275" t="str">
            <v>T828</v>
          </cell>
          <cell r="O275" t="str">
            <v>I209</v>
          </cell>
          <cell r="P275" t="str">
            <v>E780</v>
          </cell>
          <cell r="Q275" t="str">
            <v>Z720</v>
          </cell>
          <cell r="AA275" t="str">
            <v>K6340</v>
          </cell>
          <cell r="AM275" t="str">
            <v>5J400</v>
          </cell>
          <cell r="AN275" t="str">
            <v>5J4</v>
          </cell>
          <cell r="AO275">
            <v>38287</v>
          </cell>
          <cell r="AP275">
            <v>38287</v>
          </cell>
          <cell r="AQ275">
            <v>1</v>
          </cell>
          <cell r="AR275">
            <v>1</v>
          </cell>
          <cell r="AS275">
            <v>320</v>
          </cell>
          <cell r="AU275">
            <v>11</v>
          </cell>
          <cell r="AV275" t="str">
            <v>Daycase</v>
          </cell>
          <cell r="AW275">
            <v>0</v>
          </cell>
          <cell r="AX275">
            <v>154263</v>
          </cell>
          <cell r="AY275">
            <v>38287</v>
          </cell>
          <cell r="AZ275" t="str">
            <v>N83014</v>
          </cell>
          <cell r="BA275" t="str">
            <v>E14</v>
          </cell>
          <cell r="BB275" t="str">
            <v>Cardiac Catheterisation and Angiography without complications</v>
          </cell>
          <cell r="BC275" t="str">
            <v>K634</v>
          </cell>
          <cell r="BD275">
            <v>0</v>
          </cell>
          <cell r="BE275">
            <v>3.5</v>
          </cell>
          <cell r="BF275" t="str">
            <v>PBC0120X</v>
          </cell>
          <cell r="BG275">
            <v>99</v>
          </cell>
          <cell r="BH275">
            <v>38287</v>
          </cell>
          <cell r="BI275">
            <v>1</v>
          </cell>
          <cell r="BJ275">
            <v>0</v>
          </cell>
        </row>
        <row r="276">
          <cell r="A276">
            <v>462767</v>
          </cell>
          <cell r="C276" t="str">
            <v>Non CF</v>
          </cell>
          <cell r="D276" t="str">
            <v>C2549767</v>
          </cell>
          <cell r="E276">
            <v>320</v>
          </cell>
          <cell r="F276">
            <v>38265</v>
          </cell>
          <cell r="G276">
            <v>48</v>
          </cell>
          <cell r="H276">
            <v>16</v>
          </cell>
          <cell r="I276">
            <v>2</v>
          </cell>
          <cell r="J276">
            <v>1</v>
          </cell>
          <cell r="K276">
            <v>2</v>
          </cell>
          <cell r="M276" t="str">
            <v>I200</v>
          </cell>
          <cell r="O276" t="str">
            <v>I221</v>
          </cell>
          <cell r="P276" t="str">
            <v>Z952</v>
          </cell>
          <cell r="Q276" t="str">
            <v>I061</v>
          </cell>
          <cell r="R276" t="str">
            <v>E780</v>
          </cell>
          <cell r="S276" t="str">
            <v>Z842</v>
          </cell>
          <cell r="AA276" t="str">
            <v>K6340</v>
          </cell>
          <cell r="AM276" t="str">
            <v>6B400</v>
          </cell>
          <cell r="AN276" t="str">
            <v>6B4</v>
          </cell>
          <cell r="AO276">
            <v>38265</v>
          </cell>
          <cell r="AP276">
            <v>38267</v>
          </cell>
          <cell r="AQ276">
            <v>1</v>
          </cell>
          <cell r="AR276">
            <v>1</v>
          </cell>
          <cell r="AS276">
            <v>320</v>
          </cell>
          <cell r="AU276">
            <v>81</v>
          </cell>
          <cell r="AV276" t="str">
            <v>Non Elective</v>
          </cell>
          <cell r="AW276">
            <v>2</v>
          </cell>
          <cell r="AX276">
            <v>155787</v>
          </cell>
          <cell r="AY276">
            <v>38267</v>
          </cell>
          <cell r="AZ276" t="str">
            <v>W91004</v>
          </cell>
          <cell r="BA276" t="str">
            <v>E14</v>
          </cell>
          <cell r="BB276" t="str">
            <v>Cardiac Catheterisation and Angiography without complications</v>
          </cell>
          <cell r="BC276" t="str">
            <v>K634</v>
          </cell>
          <cell r="BD276">
            <v>2</v>
          </cell>
          <cell r="BE276">
            <v>3.5</v>
          </cell>
          <cell r="BF276" t="str">
            <v>PBC0110A</v>
          </cell>
          <cell r="BG276">
            <v>99</v>
          </cell>
          <cell r="BH276">
            <v>38267</v>
          </cell>
          <cell r="BI276">
            <v>1</v>
          </cell>
          <cell r="BJ276">
            <v>2</v>
          </cell>
        </row>
        <row r="277">
          <cell r="A277">
            <v>462900</v>
          </cell>
          <cell r="C277" t="str">
            <v>Non CF</v>
          </cell>
          <cell r="D277" t="str">
            <v>C3495711</v>
          </cell>
          <cell r="E277">
            <v>320</v>
          </cell>
          <cell r="F277">
            <v>38400</v>
          </cell>
          <cell r="G277">
            <v>72</v>
          </cell>
          <cell r="H277">
            <v>6</v>
          </cell>
          <cell r="I277">
            <v>2</v>
          </cell>
          <cell r="J277">
            <v>1</v>
          </cell>
          <cell r="K277">
            <v>0</v>
          </cell>
          <cell r="M277" t="str">
            <v>Z450</v>
          </cell>
          <cell r="O277" t="str">
            <v>I10X</v>
          </cell>
          <cell r="P277" t="str">
            <v>E785</v>
          </cell>
          <cell r="Q277" t="str">
            <v>J459</v>
          </cell>
          <cell r="R277" t="str">
            <v>M1399</v>
          </cell>
          <cell r="S277" t="str">
            <v>Z861</v>
          </cell>
          <cell r="AA277" t="str">
            <v>K6030</v>
          </cell>
          <cell r="AM277" t="str">
            <v>5J300</v>
          </cell>
          <cell r="AN277" t="str">
            <v>5J3</v>
          </cell>
          <cell r="AO277">
            <v>38400</v>
          </cell>
          <cell r="AP277">
            <v>38400</v>
          </cell>
          <cell r="AQ277">
            <v>1</v>
          </cell>
          <cell r="AR277">
            <v>1</v>
          </cell>
          <cell r="AS277">
            <v>320</v>
          </cell>
          <cell r="AU277">
            <v>13</v>
          </cell>
          <cell r="AV277" t="str">
            <v>Daycase</v>
          </cell>
          <cell r="AW277">
            <v>0</v>
          </cell>
          <cell r="AX277">
            <v>160000</v>
          </cell>
          <cell r="AY277">
            <v>38400</v>
          </cell>
          <cell r="AZ277" t="str">
            <v>N83041</v>
          </cell>
          <cell r="BA277" t="str">
            <v>E09</v>
          </cell>
          <cell r="BB277" t="str">
            <v>Cardiac Pacemaker Replacement/Revision</v>
          </cell>
          <cell r="BC277" t="str">
            <v>K603</v>
          </cell>
          <cell r="BD277">
            <v>0</v>
          </cell>
          <cell r="BE277">
            <v>3.5</v>
          </cell>
          <cell r="BF277" t="str">
            <v>PBC0121X</v>
          </cell>
          <cell r="BG277">
            <v>99</v>
          </cell>
          <cell r="BH277">
            <v>38400</v>
          </cell>
          <cell r="BI277">
            <v>1</v>
          </cell>
          <cell r="BJ277">
            <v>0</v>
          </cell>
        </row>
        <row r="278">
          <cell r="A278">
            <v>463043</v>
          </cell>
          <cell r="C278" t="str">
            <v>Non CF</v>
          </cell>
          <cell r="D278" t="str">
            <v>C3356663</v>
          </cell>
          <cell r="E278">
            <v>320</v>
          </cell>
          <cell r="F278">
            <v>38273</v>
          </cell>
          <cell r="G278">
            <v>66</v>
          </cell>
          <cell r="H278">
            <v>16</v>
          </cell>
          <cell r="I278">
            <v>2</v>
          </cell>
          <cell r="J278">
            <v>1</v>
          </cell>
          <cell r="K278">
            <v>0</v>
          </cell>
          <cell r="M278" t="str">
            <v>I200</v>
          </cell>
          <cell r="O278" t="str">
            <v>E780</v>
          </cell>
          <cell r="P278" t="str">
            <v>I252</v>
          </cell>
          <cell r="Q278" t="str">
            <v>J459</v>
          </cell>
          <cell r="R278" t="str">
            <v>Z880</v>
          </cell>
          <cell r="S278" t="str">
            <v>Z864</v>
          </cell>
          <cell r="AA278" t="str">
            <v>K6340</v>
          </cell>
          <cell r="AM278" t="str">
            <v>5HA00</v>
          </cell>
          <cell r="AN278" t="str">
            <v>5HA</v>
          </cell>
          <cell r="AO278">
            <v>38273</v>
          </cell>
          <cell r="AP278">
            <v>38273</v>
          </cell>
          <cell r="AQ278">
            <v>1</v>
          </cell>
          <cell r="AR278">
            <v>1</v>
          </cell>
          <cell r="AS278">
            <v>320</v>
          </cell>
          <cell r="AU278">
            <v>81</v>
          </cell>
          <cell r="AV278" t="str">
            <v>Non Elective</v>
          </cell>
          <cell r="AW278">
            <v>0</v>
          </cell>
          <cell r="AX278">
            <v>156110</v>
          </cell>
          <cell r="AY278">
            <v>38273</v>
          </cell>
          <cell r="AZ278" t="str">
            <v>N82014</v>
          </cell>
          <cell r="BA278" t="str">
            <v>E14</v>
          </cell>
          <cell r="BB278" t="str">
            <v>Cardiac Catheterisation and Angiography without complications</v>
          </cell>
          <cell r="BC278" t="str">
            <v>K634</v>
          </cell>
          <cell r="BD278">
            <v>0</v>
          </cell>
          <cell r="BE278">
            <v>3.5</v>
          </cell>
          <cell r="BF278" t="str">
            <v>PBC0110A</v>
          </cell>
          <cell r="BG278">
            <v>99</v>
          </cell>
          <cell r="BH278">
            <v>38273</v>
          </cell>
          <cell r="BI278">
            <v>1</v>
          </cell>
          <cell r="BJ278">
            <v>0</v>
          </cell>
        </row>
        <row r="279">
          <cell r="A279">
            <v>463115</v>
          </cell>
          <cell r="C279" t="str">
            <v>Non CF</v>
          </cell>
          <cell r="D279" t="str">
            <v>C3616107</v>
          </cell>
          <cell r="E279">
            <v>320</v>
          </cell>
          <cell r="F279">
            <v>38237</v>
          </cell>
          <cell r="G279">
            <v>67</v>
          </cell>
          <cell r="H279">
            <v>16</v>
          </cell>
          <cell r="I279">
            <v>1</v>
          </cell>
          <cell r="J279">
            <v>1</v>
          </cell>
          <cell r="K279">
            <v>0</v>
          </cell>
          <cell r="M279" t="str">
            <v>I251</v>
          </cell>
          <cell r="O279" t="str">
            <v>I209</v>
          </cell>
          <cell r="P279" t="str">
            <v>I10X</v>
          </cell>
          <cell r="Q279" t="str">
            <v>E780</v>
          </cell>
          <cell r="R279" t="str">
            <v>Z864</v>
          </cell>
          <cell r="AA279" t="str">
            <v>K6340</v>
          </cell>
          <cell r="AM279" t="str">
            <v>5J400</v>
          </cell>
          <cell r="AN279" t="str">
            <v>5J4</v>
          </cell>
          <cell r="AO279">
            <v>38237</v>
          </cell>
          <cell r="AP279">
            <v>38237</v>
          </cell>
          <cell r="AQ279">
            <v>1</v>
          </cell>
          <cell r="AR279">
            <v>1</v>
          </cell>
          <cell r="AS279">
            <v>320</v>
          </cell>
          <cell r="AU279">
            <v>11</v>
          </cell>
          <cell r="AV279" t="str">
            <v>Daycase</v>
          </cell>
          <cell r="AW279">
            <v>0</v>
          </cell>
          <cell r="AX279">
            <v>154547</v>
          </cell>
          <cell r="AY279">
            <v>38237</v>
          </cell>
          <cell r="AZ279" t="str">
            <v>N83028</v>
          </cell>
          <cell r="BA279" t="str">
            <v>E14</v>
          </cell>
          <cell r="BB279" t="str">
            <v>Cardiac Catheterisation and Angiography without complications</v>
          </cell>
          <cell r="BC279" t="str">
            <v>K634</v>
          </cell>
          <cell r="BD279">
            <v>0</v>
          </cell>
          <cell r="BE279">
            <v>3.5</v>
          </cell>
          <cell r="BF279" t="str">
            <v>PBC0110A</v>
          </cell>
          <cell r="BG279">
            <v>99</v>
          </cell>
          <cell r="BH279">
            <v>38237</v>
          </cell>
          <cell r="BI279">
            <v>1</v>
          </cell>
          <cell r="BJ279">
            <v>0</v>
          </cell>
        </row>
        <row r="280">
          <cell r="A280">
            <v>463239</v>
          </cell>
          <cell r="C280" t="str">
            <v>Non CF</v>
          </cell>
          <cell r="D280" t="str">
            <v>C2439097</v>
          </cell>
          <cell r="E280">
            <v>340</v>
          </cell>
          <cell r="F280">
            <v>38429</v>
          </cell>
          <cell r="G280">
            <v>74</v>
          </cell>
          <cell r="H280">
            <v>11</v>
          </cell>
          <cell r="I280">
            <v>2</v>
          </cell>
          <cell r="J280">
            <v>1</v>
          </cell>
          <cell r="K280">
            <v>0</v>
          </cell>
          <cell r="M280" t="str">
            <v>R060</v>
          </cell>
          <cell r="O280" t="str">
            <v>M5499</v>
          </cell>
          <cell r="P280" t="str">
            <v>I443</v>
          </cell>
          <cell r="Q280" t="str">
            <v>I10X</v>
          </cell>
          <cell r="R280" t="str">
            <v>M1399</v>
          </cell>
          <cell r="S280" t="str">
            <v>Z966</v>
          </cell>
          <cell r="AM280" t="str">
            <v>5J400</v>
          </cell>
          <cell r="AN280" t="str">
            <v>5J4</v>
          </cell>
          <cell r="AO280">
            <v>38429</v>
          </cell>
          <cell r="AP280">
            <v>38429</v>
          </cell>
          <cell r="AQ280">
            <v>1</v>
          </cell>
          <cell r="AR280">
            <v>1</v>
          </cell>
          <cell r="AS280">
            <v>340</v>
          </cell>
          <cell r="AU280">
            <v>13</v>
          </cell>
          <cell r="AV280" t="str">
            <v>Daycase</v>
          </cell>
          <cell r="AW280">
            <v>0</v>
          </cell>
          <cell r="AX280">
            <v>163155</v>
          </cell>
          <cell r="AY280">
            <v>38429</v>
          </cell>
          <cell r="AZ280" t="str">
            <v>N83013</v>
          </cell>
          <cell r="BA280" t="str">
            <v>D33</v>
          </cell>
          <cell r="BB280" t="str">
            <v>Other Respiratory Diagnoses &gt;69 or w cc</v>
          </cell>
          <cell r="BD280">
            <v>0</v>
          </cell>
          <cell r="BE280">
            <v>3.5</v>
          </cell>
          <cell r="BF280" t="str">
            <v>PBC0111X</v>
          </cell>
          <cell r="BG280">
            <v>99</v>
          </cell>
          <cell r="BH280">
            <v>38429</v>
          </cell>
          <cell r="BI280">
            <v>1</v>
          </cell>
          <cell r="BJ280">
            <v>0</v>
          </cell>
        </row>
        <row r="281">
          <cell r="A281">
            <v>463371</v>
          </cell>
          <cell r="C281" t="str">
            <v>Non CF</v>
          </cell>
          <cell r="D281" t="str">
            <v>C3495711</v>
          </cell>
          <cell r="E281">
            <v>320</v>
          </cell>
          <cell r="F281">
            <v>38307</v>
          </cell>
          <cell r="G281">
            <v>63</v>
          </cell>
          <cell r="H281">
            <v>14</v>
          </cell>
          <cell r="I281">
            <v>1</v>
          </cell>
          <cell r="J281">
            <v>1</v>
          </cell>
          <cell r="K281">
            <v>4</v>
          </cell>
          <cell r="M281" t="str">
            <v>I48X</v>
          </cell>
          <cell r="O281" t="str">
            <v>I498</v>
          </cell>
          <cell r="P281" t="str">
            <v>M353</v>
          </cell>
          <cell r="Q281" t="str">
            <v>D751</v>
          </cell>
          <cell r="R281" t="str">
            <v>Z966</v>
          </cell>
          <cell r="S281" t="str">
            <v>Z952</v>
          </cell>
          <cell r="T281" t="str">
            <v>I088</v>
          </cell>
          <cell r="U281" t="str">
            <v>Z921</v>
          </cell>
          <cell r="AA281" t="str">
            <v>K6010</v>
          </cell>
          <cell r="AM281" t="str">
            <v>5HA00</v>
          </cell>
          <cell r="AN281" t="str">
            <v>5HA</v>
          </cell>
          <cell r="AO281">
            <v>38307</v>
          </cell>
          <cell r="AP281">
            <v>38311</v>
          </cell>
          <cell r="AQ281">
            <v>1</v>
          </cell>
          <cell r="AR281">
            <v>1</v>
          </cell>
          <cell r="AS281">
            <v>320</v>
          </cell>
          <cell r="AU281">
            <v>11</v>
          </cell>
          <cell r="AV281" t="str">
            <v>Elective</v>
          </cell>
          <cell r="AW281">
            <v>4</v>
          </cell>
          <cell r="AX281">
            <v>156900</v>
          </cell>
          <cell r="AY281">
            <v>38311</v>
          </cell>
          <cell r="AZ281" t="str">
            <v>N82046</v>
          </cell>
          <cell r="BA281" t="str">
            <v>E08</v>
          </cell>
          <cell r="BB281" t="str">
            <v>Pacemaker Implant except for AMI, Heart Failure or Shock</v>
          </cell>
          <cell r="BC281" t="str">
            <v>K601</v>
          </cell>
          <cell r="BD281">
            <v>4</v>
          </cell>
          <cell r="BE281">
            <v>3.5</v>
          </cell>
          <cell r="BF281" t="str">
            <v>PBC0110X</v>
          </cell>
          <cell r="BG281">
            <v>99</v>
          </cell>
          <cell r="BH281">
            <v>38311</v>
          </cell>
          <cell r="BI281">
            <v>1</v>
          </cell>
          <cell r="BJ281">
            <v>4</v>
          </cell>
        </row>
        <row r="282">
          <cell r="A282">
            <v>463444</v>
          </cell>
          <cell r="C282" t="str">
            <v>Non CF</v>
          </cell>
          <cell r="D282" t="str">
            <v>C2235080</v>
          </cell>
          <cell r="E282">
            <v>320</v>
          </cell>
          <cell r="F282">
            <v>38260</v>
          </cell>
          <cell r="G282">
            <v>68</v>
          </cell>
          <cell r="H282">
            <v>8</v>
          </cell>
          <cell r="I282">
            <v>1</v>
          </cell>
          <cell r="J282">
            <v>1</v>
          </cell>
          <cell r="K282">
            <v>3</v>
          </cell>
          <cell r="M282" t="str">
            <v>D649</v>
          </cell>
          <cell r="O282" t="str">
            <v>I270</v>
          </cell>
          <cell r="P282" t="str">
            <v>Z950</v>
          </cell>
          <cell r="Q282" t="str">
            <v>Z952</v>
          </cell>
          <cell r="R282" t="str">
            <v>Z864</v>
          </cell>
          <cell r="AA282" t="str">
            <v>X3390</v>
          </cell>
          <cell r="AM282" t="str">
            <v>5J300</v>
          </cell>
          <cell r="AN282" t="str">
            <v>5J3</v>
          </cell>
          <cell r="AO282">
            <v>38260</v>
          </cell>
          <cell r="AP282">
            <v>38263</v>
          </cell>
          <cell r="AQ282">
            <v>1</v>
          </cell>
          <cell r="AR282">
            <v>1</v>
          </cell>
          <cell r="AS282">
            <v>320</v>
          </cell>
          <cell r="AU282">
            <v>23</v>
          </cell>
          <cell r="AV282" t="str">
            <v>Non Elective</v>
          </cell>
          <cell r="AW282">
            <v>3</v>
          </cell>
          <cell r="AX282">
            <v>155537</v>
          </cell>
          <cell r="AY282">
            <v>38263</v>
          </cell>
          <cell r="AZ282" t="str">
            <v>N83010</v>
          </cell>
          <cell r="BA282" t="str">
            <v>S06</v>
          </cell>
          <cell r="BB282" t="str">
            <v>Red Blood Cell Disorders &lt;70 w/o cc</v>
          </cell>
          <cell r="BD282">
            <v>3</v>
          </cell>
          <cell r="BE282">
            <v>3.5</v>
          </cell>
          <cell r="BF282" t="str">
            <v>PBC0103X</v>
          </cell>
          <cell r="BG282">
            <v>99</v>
          </cell>
          <cell r="BH282">
            <v>38263</v>
          </cell>
          <cell r="BI282">
            <v>1</v>
          </cell>
          <cell r="BJ282">
            <v>3</v>
          </cell>
        </row>
        <row r="283">
          <cell r="A283">
            <v>463444</v>
          </cell>
          <cell r="C283" t="str">
            <v>Non CF</v>
          </cell>
          <cell r="D283" t="str">
            <v>C2353274</v>
          </cell>
          <cell r="E283">
            <v>170</v>
          </cell>
          <cell r="F283">
            <v>38298</v>
          </cell>
          <cell r="G283">
            <v>68</v>
          </cell>
          <cell r="H283">
            <v>24</v>
          </cell>
          <cell r="I283">
            <v>1</v>
          </cell>
          <cell r="J283">
            <v>1</v>
          </cell>
          <cell r="K283">
            <v>8</v>
          </cell>
          <cell r="M283" t="str">
            <v>T820</v>
          </cell>
          <cell r="O283" t="str">
            <v>I071</v>
          </cell>
          <cell r="P283" t="str">
            <v>Z952</v>
          </cell>
          <cell r="Q283" t="str">
            <v>Z950</v>
          </cell>
          <cell r="R283" t="str">
            <v>I270</v>
          </cell>
          <cell r="S283" t="str">
            <v>Z864</v>
          </cell>
          <cell r="AA283" t="str">
            <v>K3420</v>
          </cell>
          <cell r="AB283" t="str">
            <v>K348</v>
          </cell>
          <cell r="AC283" t="str">
            <v>Y258</v>
          </cell>
          <cell r="AD283" t="str">
            <v>Z321</v>
          </cell>
          <cell r="AM283" t="str">
            <v>5J300</v>
          </cell>
          <cell r="AN283" t="str">
            <v>5J3</v>
          </cell>
          <cell r="AO283">
            <v>38298</v>
          </cell>
          <cell r="AP283">
            <v>38307</v>
          </cell>
          <cell r="AQ283">
            <v>1</v>
          </cell>
          <cell r="AR283">
            <v>1</v>
          </cell>
          <cell r="AS283">
            <v>170</v>
          </cell>
          <cell r="AU283">
            <v>11</v>
          </cell>
          <cell r="AV283" t="str">
            <v>Elective</v>
          </cell>
          <cell r="AW283">
            <v>9</v>
          </cell>
          <cell r="AX283">
            <v>157171</v>
          </cell>
          <cell r="AY283">
            <v>38307</v>
          </cell>
          <cell r="AZ283" t="str">
            <v>N83010</v>
          </cell>
          <cell r="BA283" t="str">
            <v>E40</v>
          </cell>
          <cell r="BB283" t="str">
            <v>Other Cardiothoracic or Circulatory Procedures &gt;18</v>
          </cell>
          <cell r="BC283" t="str">
            <v>K342</v>
          </cell>
          <cell r="BD283">
            <v>8</v>
          </cell>
          <cell r="BE283">
            <v>3.5</v>
          </cell>
          <cell r="BF283" t="str">
            <v>PBC0120X</v>
          </cell>
          <cell r="BG283">
            <v>99</v>
          </cell>
          <cell r="BH283">
            <v>38307</v>
          </cell>
          <cell r="BI283">
            <v>1</v>
          </cell>
          <cell r="BJ283">
            <v>8</v>
          </cell>
        </row>
        <row r="284">
          <cell r="A284">
            <v>463444</v>
          </cell>
          <cell r="C284" t="str">
            <v>Non CF</v>
          </cell>
          <cell r="D284" t="str">
            <v>C2235080</v>
          </cell>
          <cell r="E284">
            <v>320</v>
          </cell>
          <cell r="F284">
            <v>38113</v>
          </cell>
          <cell r="G284">
            <v>68</v>
          </cell>
          <cell r="H284">
            <v>16</v>
          </cell>
          <cell r="I284">
            <v>1</v>
          </cell>
          <cell r="J284">
            <v>1</v>
          </cell>
          <cell r="K284">
            <v>1</v>
          </cell>
          <cell r="M284" t="str">
            <v>T820</v>
          </cell>
          <cell r="O284" t="str">
            <v>Z952</v>
          </cell>
          <cell r="P284" t="str">
            <v>I071</v>
          </cell>
          <cell r="Q284" t="str">
            <v>Z950</v>
          </cell>
          <cell r="R284" t="str">
            <v>I270</v>
          </cell>
          <cell r="S284" t="str">
            <v>Z864</v>
          </cell>
          <cell r="AA284" t="str">
            <v>K6310</v>
          </cell>
          <cell r="AM284" t="str">
            <v>5J300</v>
          </cell>
          <cell r="AN284" t="str">
            <v>5J3</v>
          </cell>
          <cell r="AO284">
            <v>38113</v>
          </cell>
          <cell r="AP284">
            <v>38114</v>
          </cell>
          <cell r="AQ284">
            <v>1</v>
          </cell>
          <cell r="AR284">
            <v>1</v>
          </cell>
          <cell r="AS284">
            <v>320</v>
          </cell>
          <cell r="AU284">
            <v>11</v>
          </cell>
          <cell r="AV284" t="str">
            <v>Elective</v>
          </cell>
          <cell r="AW284">
            <v>1</v>
          </cell>
          <cell r="AX284">
            <v>148791</v>
          </cell>
          <cell r="AY284">
            <v>38114</v>
          </cell>
          <cell r="AZ284" t="str">
            <v>N83010</v>
          </cell>
          <cell r="BA284" t="str">
            <v>E14</v>
          </cell>
          <cell r="BB284" t="str">
            <v>Cardiac Catheterisation and Angiography without complications</v>
          </cell>
          <cell r="BC284" t="str">
            <v>K631</v>
          </cell>
          <cell r="BD284">
            <v>1</v>
          </cell>
          <cell r="BE284">
            <v>3.5</v>
          </cell>
          <cell r="BF284" t="str">
            <v>PBC0120X</v>
          </cell>
          <cell r="BG284">
            <v>99</v>
          </cell>
          <cell r="BH284">
            <v>38114</v>
          </cell>
          <cell r="BI284">
            <v>1</v>
          </cell>
          <cell r="BJ284">
            <v>1</v>
          </cell>
        </row>
        <row r="285">
          <cell r="A285">
            <v>463522</v>
          </cell>
          <cell r="C285" t="str">
            <v>Non CF</v>
          </cell>
          <cell r="D285" t="str">
            <v>C3550443</v>
          </cell>
          <cell r="E285">
            <v>320</v>
          </cell>
          <cell r="F285">
            <v>38322</v>
          </cell>
          <cell r="G285">
            <v>75</v>
          </cell>
          <cell r="H285">
            <v>3</v>
          </cell>
          <cell r="I285">
            <v>1</v>
          </cell>
          <cell r="J285">
            <v>1</v>
          </cell>
          <cell r="K285">
            <v>0</v>
          </cell>
          <cell r="M285" t="str">
            <v>I48X</v>
          </cell>
          <cell r="O285" t="str">
            <v>Z538</v>
          </cell>
          <cell r="P285" t="str">
            <v>I209</v>
          </cell>
          <cell r="Q285" t="str">
            <v>Z921</v>
          </cell>
          <cell r="R285" t="str">
            <v>Z824</v>
          </cell>
          <cell r="S285" t="str">
            <v>Z864</v>
          </cell>
          <cell r="AM285" t="str">
            <v>5HA00</v>
          </cell>
          <cell r="AN285" t="str">
            <v>5HC</v>
          </cell>
          <cell r="AO285">
            <v>38322</v>
          </cell>
          <cell r="AP285">
            <v>38322</v>
          </cell>
          <cell r="AQ285">
            <v>1</v>
          </cell>
          <cell r="AR285">
            <v>1</v>
          </cell>
          <cell r="AS285">
            <v>320</v>
          </cell>
          <cell r="AU285">
            <v>13</v>
          </cell>
          <cell r="AV285" t="str">
            <v>Daycase</v>
          </cell>
          <cell r="AW285">
            <v>0</v>
          </cell>
          <cell r="AX285">
            <v>158191</v>
          </cell>
          <cell r="AY285">
            <v>38322</v>
          </cell>
          <cell r="AZ285" t="str">
            <v>N82073</v>
          </cell>
          <cell r="BA285" t="str">
            <v>S22</v>
          </cell>
          <cell r="BB285" t="str">
            <v>Planned Procedures Not Carried Out</v>
          </cell>
          <cell r="BD285">
            <v>0</v>
          </cell>
          <cell r="BE285">
            <v>3.5</v>
          </cell>
          <cell r="BF285" t="str">
            <v>PBC0110X</v>
          </cell>
          <cell r="BG285">
            <v>99</v>
          </cell>
          <cell r="BH285">
            <v>38322</v>
          </cell>
          <cell r="BI285">
            <v>1</v>
          </cell>
          <cell r="BJ285">
            <v>0</v>
          </cell>
        </row>
        <row r="286">
          <cell r="A286">
            <v>463573</v>
          </cell>
          <cell r="C286" t="str">
            <v>Non CF</v>
          </cell>
          <cell r="D286" t="str">
            <v>C2403904</v>
          </cell>
          <cell r="E286">
            <v>340</v>
          </cell>
          <cell r="F286">
            <v>38358</v>
          </cell>
          <cell r="G286">
            <v>51</v>
          </cell>
          <cell r="H286">
            <v>15</v>
          </cell>
          <cell r="I286">
            <v>1</v>
          </cell>
          <cell r="J286">
            <v>4</v>
          </cell>
          <cell r="K286">
            <v>21</v>
          </cell>
          <cell r="M286" t="str">
            <v>I469</v>
          </cell>
          <cell r="O286" t="str">
            <v>J960</v>
          </cell>
          <cell r="P286" t="str">
            <v>J841</v>
          </cell>
          <cell r="Q286" t="str">
            <v>J672</v>
          </cell>
          <cell r="AM286" t="str">
            <v>5HC00</v>
          </cell>
          <cell r="AN286" t="str">
            <v>5HC</v>
          </cell>
          <cell r="AO286">
            <v>38358</v>
          </cell>
          <cell r="AP286">
            <v>38379</v>
          </cell>
          <cell r="AQ286">
            <v>1</v>
          </cell>
          <cell r="AR286">
            <v>1</v>
          </cell>
          <cell r="AS286">
            <v>340</v>
          </cell>
          <cell r="AU286">
            <v>24</v>
          </cell>
          <cell r="AV286" t="str">
            <v>Non Elective</v>
          </cell>
          <cell r="AW286">
            <v>21</v>
          </cell>
          <cell r="AX286">
            <v>159852</v>
          </cell>
          <cell r="AY286">
            <v>38379</v>
          </cell>
          <cell r="AZ286" t="str">
            <v>N82001</v>
          </cell>
          <cell r="BA286" t="str">
            <v>E28</v>
          </cell>
          <cell r="BB286" t="str">
            <v>Cardiac Arrest</v>
          </cell>
          <cell r="BD286">
            <v>21</v>
          </cell>
          <cell r="BE286">
            <v>3.5</v>
          </cell>
          <cell r="BF286" t="str">
            <v>PBC0110X</v>
          </cell>
          <cell r="BG286">
            <v>99</v>
          </cell>
          <cell r="BH286">
            <v>38379</v>
          </cell>
          <cell r="BI286">
            <v>1</v>
          </cell>
          <cell r="BJ286">
            <v>21</v>
          </cell>
        </row>
        <row r="287">
          <cell r="A287">
            <v>463573</v>
          </cell>
          <cell r="C287" t="str">
            <v>Non CF</v>
          </cell>
          <cell r="D287" t="str">
            <v>C2403904</v>
          </cell>
          <cell r="E287">
            <v>340</v>
          </cell>
          <cell r="F287">
            <v>38085</v>
          </cell>
          <cell r="G287">
            <v>50</v>
          </cell>
          <cell r="H287">
            <v>19</v>
          </cell>
          <cell r="I287">
            <v>1</v>
          </cell>
          <cell r="J287">
            <v>1</v>
          </cell>
          <cell r="K287">
            <v>21</v>
          </cell>
          <cell r="M287" t="str">
            <v>J672</v>
          </cell>
          <cell r="O287" t="str">
            <v>J80X</v>
          </cell>
          <cell r="P287" t="str">
            <v>J969</v>
          </cell>
          <cell r="AM287" t="str">
            <v>5HC00</v>
          </cell>
          <cell r="AN287" t="str">
            <v>5HC</v>
          </cell>
          <cell r="AO287">
            <v>38085</v>
          </cell>
          <cell r="AP287">
            <v>38106</v>
          </cell>
          <cell r="AQ287">
            <v>1</v>
          </cell>
          <cell r="AR287">
            <v>1</v>
          </cell>
          <cell r="AS287">
            <v>340</v>
          </cell>
          <cell r="AU287">
            <v>22</v>
          </cell>
          <cell r="AV287" t="str">
            <v>Non Elective</v>
          </cell>
          <cell r="AW287">
            <v>21</v>
          </cell>
          <cell r="AX287">
            <v>148191</v>
          </cell>
          <cell r="AY287">
            <v>38106</v>
          </cell>
          <cell r="AZ287" t="str">
            <v>N82001</v>
          </cell>
          <cell r="BA287" t="str">
            <v>D53</v>
          </cell>
          <cell r="BB287" t="str">
            <v>Granulomatous, Allergic Alveolitis or Autoamune Lung Disease</v>
          </cell>
          <cell r="BD287">
            <v>21</v>
          </cell>
          <cell r="BE287">
            <v>3.5</v>
          </cell>
          <cell r="BF287" t="str">
            <v>PBC0111X</v>
          </cell>
          <cell r="BG287">
            <v>29</v>
          </cell>
          <cell r="BH287">
            <v>38106</v>
          </cell>
          <cell r="BI287">
            <v>1</v>
          </cell>
          <cell r="BJ287">
            <v>21</v>
          </cell>
        </row>
        <row r="288">
          <cell r="A288">
            <v>463573</v>
          </cell>
          <cell r="C288" t="str">
            <v>Non CF</v>
          </cell>
          <cell r="D288" t="str">
            <v>C2403904</v>
          </cell>
          <cell r="E288">
            <v>340</v>
          </cell>
          <cell r="F288">
            <v>38226</v>
          </cell>
          <cell r="G288">
            <v>50</v>
          </cell>
          <cell r="H288">
            <v>19</v>
          </cell>
          <cell r="I288">
            <v>1</v>
          </cell>
          <cell r="J288">
            <v>1</v>
          </cell>
          <cell r="K288">
            <v>24</v>
          </cell>
          <cell r="M288" t="str">
            <v>J672</v>
          </cell>
          <cell r="O288" t="str">
            <v>J80X</v>
          </cell>
          <cell r="P288" t="str">
            <v>J969</v>
          </cell>
          <cell r="AM288" t="str">
            <v>5HC00</v>
          </cell>
          <cell r="AN288" t="str">
            <v>5HC</v>
          </cell>
          <cell r="AO288">
            <v>38226</v>
          </cell>
          <cell r="AP288">
            <v>38250</v>
          </cell>
          <cell r="AQ288">
            <v>1</v>
          </cell>
          <cell r="AR288">
            <v>1</v>
          </cell>
          <cell r="AS288">
            <v>340</v>
          </cell>
          <cell r="AU288">
            <v>22</v>
          </cell>
          <cell r="AV288" t="str">
            <v>Non Elective</v>
          </cell>
          <cell r="AW288">
            <v>24</v>
          </cell>
          <cell r="AX288">
            <v>154007</v>
          </cell>
          <cell r="AY288">
            <v>38250</v>
          </cell>
          <cell r="AZ288" t="str">
            <v>N82001</v>
          </cell>
          <cell r="BA288" t="str">
            <v>D53</v>
          </cell>
          <cell r="BB288" t="str">
            <v>Granulomatous, Allergic Alveolitis or Autoamune Lung Disease</v>
          </cell>
          <cell r="BD288">
            <v>24</v>
          </cell>
          <cell r="BE288">
            <v>3.5</v>
          </cell>
          <cell r="BF288" t="str">
            <v>PBC0111X</v>
          </cell>
          <cell r="BG288">
            <v>29</v>
          </cell>
          <cell r="BH288">
            <v>38250</v>
          </cell>
          <cell r="BI288">
            <v>1</v>
          </cell>
          <cell r="BJ288">
            <v>24</v>
          </cell>
        </row>
        <row r="289">
          <cell r="A289">
            <v>463573</v>
          </cell>
          <cell r="C289" t="str">
            <v>Non CF</v>
          </cell>
          <cell r="D289" t="str">
            <v>C2403904</v>
          </cell>
          <cell r="E289">
            <v>340</v>
          </cell>
          <cell r="F289">
            <v>38306</v>
          </cell>
          <cell r="G289">
            <v>50</v>
          </cell>
          <cell r="H289">
            <v>19</v>
          </cell>
          <cell r="I289">
            <v>1</v>
          </cell>
          <cell r="J289">
            <v>1</v>
          </cell>
          <cell r="K289">
            <v>24</v>
          </cell>
          <cell r="M289" t="str">
            <v>J679</v>
          </cell>
          <cell r="O289" t="str">
            <v>I270</v>
          </cell>
          <cell r="P289" t="str">
            <v>J961</v>
          </cell>
          <cell r="Q289" t="str">
            <v>D730</v>
          </cell>
          <cell r="R289" t="str">
            <v>Y850</v>
          </cell>
          <cell r="S289" t="str">
            <v>I500</v>
          </cell>
          <cell r="T289" t="str">
            <v>Z602</v>
          </cell>
          <cell r="AM289" t="str">
            <v>5HC00</v>
          </cell>
          <cell r="AN289" t="str">
            <v>5HC</v>
          </cell>
          <cell r="AO289">
            <v>38306</v>
          </cell>
          <cell r="AP289">
            <v>38330</v>
          </cell>
          <cell r="AQ289">
            <v>1</v>
          </cell>
          <cell r="AR289">
            <v>1</v>
          </cell>
          <cell r="AS289">
            <v>340</v>
          </cell>
          <cell r="AU289">
            <v>22</v>
          </cell>
          <cell r="AV289" t="str">
            <v>Non Elective</v>
          </cell>
          <cell r="AW289">
            <v>24</v>
          </cell>
          <cell r="AX289">
            <v>157577</v>
          </cell>
          <cell r="AY289">
            <v>38330</v>
          </cell>
          <cell r="AZ289" t="str">
            <v>N82001</v>
          </cell>
          <cell r="BA289" t="str">
            <v>D53</v>
          </cell>
          <cell r="BB289" t="str">
            <v>Granulomatous, Allergic Alveolitis or Autoamune Lung Disease</v>
          </cell>
          <cell r="BD289">
            <v>24</v>
          </cell>
          <cell r="BE289">
            <v>3.5</v>
          </cell>
          <cell r="BF289" t="str">
            <v>PBC0111X</v>
          </cell>
          <cell r="BG289">
            <v>29</v>
          </cell>
          <cell r="BH289">
            <v>38330</v>
          </cell>
          <cell r="BI289">
            <v>1</v>
          </cell>
          <cell r="BJ289">
            <v>24</v>
          </cell>
        </row>
        <row r="290">
          <cell r="A290">
            <v>463573</v>
          </cell>
          <cell r="C290" t="str">
            <v>Non CF</v>
          </cell>
          <cell r="D290" t="str">
            <v>C2403904</v>
          </cell>
          <cell r="E290">
            <v>340</v>
          </cell>
          <cell r="F290">
            <v>38145</v>
          </cell>
          <cell r="G290">
            <v>50</v>
          </cell>
          <cell r="H290">
            <v>19</v>
          </cell>
          <cell r="I290">
            <v>1</v>
          </cell>
          <cell r="J290">
            <v>1</v>
          </cell>
          <cell r="K290">
            <v>3</v>
          </cell>
          <cell r="M290" t="str">
            <v>J672</v>
          </cell>
          <cell r="O290" t="str">
            <v>J80X</v>
          </cell>
          <cell r="P290" t="str">
            <v>J969</v>
          </cell>
          <cell r="AM290" t="str">
            <v>5HC00</v>
          </cell>
          <cell r="AN290" t="str">
            <v>5HC</v>
          </cell>
          <cell r="AO290">
            <v>38145</v>
          </cell>
          <cell r="AP290">
            <v>38148</v>
          </cell>
          <cell r="AQ290">
            <v>1</v>
          </cell>
          <cell r="AR290">
            <v>1</v>
          </cell>
          <cell r="AS290">
            <v>340</v>
          </cell>
          <cell r="AU290">
            <v>28</v>
          </cell>
          <cell r="AV290" t="str">
            <v>Non Elective</v>
          </cell>
          <cell r="AW290">
            <v>3</v>
          </cell>
          <cell r="AX290">
            <v>150502</v>
          </cell>
          <cell r="AY290">
            <v>38148</v>
          </cell>
          <cell r="AZ290" t="str">
            <v>N82001</v>
          </cell>
          <cell r="BA290" t="str">
            <v>D53</v>
          </cell>
          <cell r="BB290" t="str">
            <v>Granulomatous, Allergic Alveolitis or Autoamune Lung Disease</v>
          </cell>
          <cell r="BD290">
            <v>3</v>
          </cell>
          <cell r="BE290">
            <v>3.5</v>
          </cell>
          <cell r="BF290" t="str">
            <v>PBC0111X</v>
          </cell>
          <cell r="BG290">
            <v>29</v>
          </cell>
          <cell r="BH290">
            <v>38148</v>
          </cell>
          <cell r="BI290">
            <v>1</v>
          </cell>
          <cell r="BJ290">
            <v>3</v>
          </cell>
        </row>
        <row r="291">
          <cell r="A291">
            <v>463573</v>
          </cell>
          <cell r="C291" t="str">
            <v>Non CF</v>
          </cell>
          <cell r="D291" t="str">
            <v>C2403904</v>
          </cell>
          <cell r="E291">
            <v>340</v>
          </cell>
          <cell r="F291">
            <v>38191</v>
          </cell>
          <cell r="G291">
            <v>50</v>
          </cell>
          <cell r="H291">
            <v>19</v>
          </cell>
          <cell r="I291">
            <v>1</v>
          </cell>
          <cell r="J291">
            <v>1</v>
          </cell>
          <cell r="K291">
            <v>12</v>
          </cell>
          <cell r="M291" t="str">
            <v>J679</v>
          </cell>
          <cell r="O291" t="str">
            <v>J80X</v>
          </cell>
          <cell r="P291" t="str">
            <v>J969</v>
          </cell>
          <cell r="AM291" t="str">
            <v>5HC00</v>
          </cell>
          <cell r="AN291" t="str">
            <v>5HC</v>
          </cell>
          <cell r="AO291">
            <v>38191</v>
          </cell>
          <cell r="AP291">
            <v>38203</v>
          </cell>
          <cell r="AQ291">
            <v>1</v>
          </cell>
          <cell r="AR291">
            <v>1</v>
          </cell>
          <cell r="AS291">
            <v>340</v>
          </cell>
          <cell r="AU291">
            <v>22</v>
          </cell>
          <cell r="AV291" t="str">
            <v>Non Elective</v>
          </cell>
          <cell r="AW291">
            <v>12</v>
          </cell>
          <cell r="AX291">
            <v>152634</v>
          </cell>
          <cell r="AY291">
            <v>38203</v>
          </cell>
          <cell r="AZ291" t="str">
            <v>N82001</v>
          </cell>
          <cell r="BA291" t="str">
            <v>D53</v>
          </cell>
          <cell r="BB291" t="str">
            <v>Granulomatous, Allergic Alveolitis or Autoamune Lung Disease</v>
          </cell>
          <cell r="BD291">
            <v>12</v>
          </cell>
          <cell r="BE291">
            <v>3.5</v>
          </cell>
          <cell r="BF291" t="str">
            <v>PBC0111X</v>
          </cell>
          <cell r="BG291">
            <v>29</v>
          </cell>
          <cell r="BH291">
            <v>38203</v>
          </cell>
          <cell r="BI291">
            <v>1</v>
          </cell>
          <cell r="BJ291">
            <v>12</v>
          </cell>
        </row>
        <row r="292">
          <cell r="A292">
            <v>463573</v>
          </cell>
          <cell r="C292" t="str">
            <v>Non CF</v>
          </cell>
          <cell r="D292" t="str">
            <v>C2403904</v>
          </cell>
          <cell r="E292">
            <v>340</v>
          </cell>
          <cell r="F292">
            <v>38274</v>
          </cell>
          <cell r="G292">
            <v>50</v>
          </cell>
          <cell r="H292">
            <v>29</v>
          </cell>
          <cell r="I292">
            <v>1</v>
          </cell>
          <cell r="J292">
            <v>1</v>
          </cell>
          <cell r="K292">
            <v>8</v>
          </cell>
          <cell r="M292" t="str">
            <v>J961</v>
          </cell>
          <cell r="O292" t="str">
            <v>I270</v>
          </cell>
          <cell r="P292" t="str">
            <v>J679</v>
          </cell>
          <cell r="Q292" t="str">
            <v>D730</v>
          </cell>
          <cell r="R292" t="str">
            <v>Y850</v>
          </cell>
          <cell r="S292" t="str">
            <v>I500</v>
          </cell>
          <cell r="T292" t="str">
            <v>Z602</v>
          </cell>
          <cell r="AM292" t="str">
            <v>5HC00</v>
          </cell>
          <cell r="AN292" t="str">
            <v>5HC</v>
          </cell>
          <cell r="AO292">
            <v>38274</v>
          </cell>
          <cell r="AP292">
            <v>38282</v>
          </cell>
          <cell r="AQ292">
            <v>1</v>
          </cell>
          <cell r="AR292">
            <v>1</v>
          </cell>
          <cell r="AS292">
            <v>340</v>
          </cell>
          <cell r="AU292">
            <v>24</v>
          </cell>
          <cell r="AV292" t="str">
            <v>Non Elective</v>
          </cell>
          <cell r="AW292">
            <v>8</v>
          </cell>
          <cell r="AX292">
            <v>156137</v>
          </cell>
          <cell r="AY292">
            <v>38282</v>
          </cell>
          <cell r="AZ292" t="str">
            <v>N82001</v>
          </cell>
          <cell r="BA292" t="str">
            <v>D50</v>
          </cell>
          <cell r="BB292" t="str">
            <v>Respiratory Failure w cc</v>
          </cell>
          <cell r="BD292">
            <v>8</v>
          </cell>
          <cell r="BE292">
            <v>3.5</v>
          </cell>
          <cell r="BF292" t="str">
            <v>PBC0111X</v>
          </cell>
          <cell r="BG292">
            <v>99</v>
          </cell>
          <cell r="BH292">
            <v>38282</v>
          </cell>
          <cell r="BI292">
            <v>1</v>
          </cell>
          <cell r="BJ292">
            <v>8</v>
          </cell>
        </row>
        <row r="293">
          <cell r="A293">
            <v>463579</v>
          </cell>
          <cell r="C293" t="str">
            <v>Non CF</v>
          </cell>
          <cell r="D293" t="str">
            <v>C4239938</v>
          </cell>
          <cell r="E293">
            <v>320</v>
          </cell>
          <cell r="F293">
            <v>38425</v>
          </cell>
          <cell r="G293">
            <v>46</v>
          </cell>
          <cell r="H293">
            <v>3</v>
          </cell>
          <cell r="I293">
            <v>1</v>
          </cell>
          <cell r="J293">
            <v>1</v>
          </cell>
          <cell r="K293">
            <v>0</v>
          </cell>
          <cell r="M293" t="str">
            <v>R074</v>
          </cell>
          <cell r="O293" t="str">
            <v>Z532</v>
          </cell>
          <cell r="P293" t="str">
            <v>I10X</v>
          </cell>
          <cell r="Q293" t="str">
            <v>Z824</v>
          </cell>
          <cell r="R293" t="str">
            <v>Z720</v>
          </cell>
          <cell r="AM293" t="str">
            <v>5J100</v>
          </cell>
          <cell r="AN293" t="str">
            <v>5J1</v>
          </cell>
          <cell r="AO293">
            <v>38425</v>
          </cell>
          <cell r="AP293">
            <v>38425</v>
          </cell>
          <cell r="AQ293">
            <v>1</v>
          </cell>
          <cell r="AR293">
            <v>1</v>
          </cell>
          <cell r="AS293">
            <v>320</v>
          </cell>
          <cell r="AU293">
            <v>11</v>
          </cell>
          <cell r="AV293" t="str">
            <v>Daycase</v>
          </cell>
          <cell r="AW293">
            <v>0</v>
          </cell>
          <cell r="AX293">
            <v>160688</v>
          </cell>
          <cell r="AY293">
            <v>38425</v>
          </cell>
          <cell r="AZ293" t="str">
            <v>N81096</v>
          </cell>
          <cell r="BA293" t="str">
            <v>S22</v>
          </cell>
          <cell r="BB293" t="str">
            <v>Planned Procedures Not Carried Out</v>
          </cell>
          <cell r="BD293">
            <v>0</v>
          </cell>
          <cell r="BE293">
            <v>3.5</v>
          </cell>
          <cell r="BF293" t="str">
            <v>PBC0111X</v>
          </cell>
          <cell r="BG293">
            <v>99</v>
          </cell>
          <cell r="BH293">
            <v>38425</v>
          </cell>
          <cell r="BI293">
            <v>1</v>
          </cell>
          <cell r="BJ293">
            <v>0</v>
          </cell>
        </row>
        <row r="294">
          <cell r="A294">
            <v>463705</v>
          </cell>
          <cell r="C294" t="str">
            <v>Non CF</v>
          </cell>
          <cell r="D294" t="str">
            <v>C3283699</v>
          </cell>
          <cell r="E294">
            <v>170</v>
          </cell>
          <cell r="F294">
            <v>38161</v>
          </cell>
          <cell r="G294">
            <v>62</v>
          </cell>
          <cell r="H294">
            <v>3</v>
          </cell>
          <cell r="I294">
            <v>1</v>
          </cell>
          <cell r="J294">
            <v>1</v>
          </cell>
          <cell r="K294">
            <v>1</v>
          </cell>
          <cell r="M294" t="str">
            <v>I251</v>
          </cell>
          <cell r="O294" t="str">
            <v>Z530</v>
          </cell>
          <cell r="P294" t="str">
            <v>R799</v>
          </cell>
          <cell r="Q294" t="str">
            <v>I48X</v>
          </cell>
          <cell r="R294" t="str">
            <v>I209</v>
          </cell>
          <cell r="S294" t="str">
            <v>I10X</v>
          </cell>
          <cell r="T294" t="str">
            <v>E119</v>
          </cell>
          <cell r="U294" t="str">
            <v>E780</v>
          </cell>
          <cell r="V294" t="str">
            <v>M1099</v>
          </cell>
          <cell r="W294" t="str">
            <v>Z824</v>
          </cell>
          <cell r="AM294" t="str">
            <v>5M500</v>
          </cell>
          <cell r="AN294" t="str">
            <v>5M5</v>
          </cell>
          <cell r="AO294">
            <v>38161</v>
          </cell>
          <cell r="AP294">
            <v>38162</v>
          </cell>
          <cell r="AQ294">
            <v>1</v>
          </cell>
          <cell r="AR294">
            <v>1</v>
          </cell>
          <cell r="AS294">
            <v>170</v>
          </cell>
          <cell r="AU294">
            <v>11</v>
          </cell>
          <cell r="AV294" t="str">
            <v>Elective</v>
          </cell>
          <cell r="AW294">
            <v>1</v>
          </cell>
          <cell r="AX294">
            <v>150783</v>
          </cell>
          <cell r="AY294">
            <v>38162</v>
          </cell>
          <cell r="AZ294" t="str">
            <v>N84627</v>
          </cell>
          <cell r="BA294" t="str">
            <v>S22</v>
          </cell>
          <cell r="BB294" t="str">
            <v>Planned Procedures Not Carried Out</v>
          </cell>
          <cell r="BD294">
            <v>1</v>
          </cell>
          <cell r="BE294">
            <v>3.5</v>
          </cell>
          <cell r="BF294" t="str">
            <v>PBC0110A</v>
          </cell>
          <cell r="BG294">
            <v>99</v>
          </cell>
          <cell r="BH294">
            <v>38162</v>
          </cell>
          <cell r="BI294">
            <v>1</v>
          </cell>
          <cell r="BJ294">
            <v>1</v>
          </cell>
        </row>
        <row r="295">
          <cell r="A295">
            <v>463705</v>
          </cell>
          <cell r="C295" t="str">
            <v>Non CF</v>
          </cell>
          <cell r="D295" t="str">
            <v>C3283699</v>
          </cell>
          <cell r="E295">
            <v>170</v>
          </cell>
          <cell r="F295">
            <v>38166</v>
          </cell>
          <cell r="G295">
            <v>62</v>
          </cell>
          <cell r="H295">
            <v>16</v>
          </cell>
          <cell r="I295">
            <v>1</v>
          </cell>
          <cell r="J295">
            <v>1</v>
          </cell>
          <cell r="K295">
            <v>6</v>
          </cell>
          <cell r="M295" t="str">
            <v>I251</v>
          </cell>
          <cell r="O295" t="str">
            <v>I209</v>
          </cell>
          <cell r="P295" t="str">
            <v>I10X</v>
          </cell>
          <cell r="Q295" t="str">
            <v>E119</v>
          </cell>
          <cell r="R295" t="str">
            <v>E780</v>
          </cell>
          <cell r="S295" t="str">
            <v>E669</v>
          </cell>
          <cell r="T295" t="str">
            <v>Z720</v>
          </cell>
          <cell r="AA295" t="str">
            <v>K4530</v>
          </cell>
          <cell r="AB295" t="str">
            <v>K413</v>
          </cell>
          <cell r="AM295" t="str">
            <v>5M500</v>
          </cell>
          <cell r="AN295" t="str">
            <v>5M5</v>
          </cell>
          <cell r="AO295">
            <v>38166</v>
          </cell>
          <cell r="AP295">
            <v>38176</v>
          </cell>
          <cell r="AQ295">
            <v>1</v>
          </cell>
          <cell r="AR295">
            <v>1</v>
          </cell>
          <cell r="AS295">
            <v>170</v>
          </cell>
          <cell r="AU295">
            <v>11</v>
          </cell>
          <cell r="AV295" t="str">
            <v>Elective</v>
          </cell>
          <cell r="AW295">
            <v>10</v>
          </cell>
          <cell r="AX295">
            <v>151380</v>
          </cell>
          <cell r="AY295">
            <v>38176</v>
          </cell>
          <cell r="AZ295" t="str">
            <v>N84627</v>
          </cell>
          <cell r="BA295" t="str">
            <v>E04</v>
          </cell>
          <cell r="BB295" t="str">
            <v>Coronary Bypass</v>
          </cell>
          <cell r="BC295" t="str">
            <v>K453</v>
          </cell>
          <cell r="BD295">
            <v>6</v>
          </cell>
          <cell r="BE295">
            <v>3.5</v>
          </cell>
          <cell r="BF295" t="str">
            <v>PBC0110A</v>
          </cell>
          <cell r="BG295">
            <v>99</v>
          </cell>
          <cell r="BH295">
            <v>38176</v>
          </cell>
          <cell r="BI295">
            <v>1</v>
          </cell>
          <cell r="BJ295">
            <v>6</v>
          </cell>
        </row>
        <row r="296">
          <cell r="A296">
            <v>463720</v>
          </cell>
          <cell r="C296" t="str">
            <v>Non CF</v>
          </cell>
          <cell r="D296" t="str">
            <v>C2235080</v>
          </cell>
          <cell r="E296">
            <v>320</v>
          </cell>
          <cell r="F296">
            <v>38288</v>
          </cell>
          <cell r="G296">
            <v>88</v>
          </cell>
          <cell r="H296">
            <v>16</v>
          </cell>
          <cell r="I296">
            <v>1</v>
          </cell>
          <cell r="J296">
            <v>1</v>
          </cell>
          <cell r="K296">
            <v>1</v>
          </cell>
          <cell r="M296" t="str">
            <v>I251</v>
          </cell>
          <cell r="O296" t="str">
            <v>I209</v>
          </cell>
          <cell r="P296" t="str">
            <v>E780</v>
          </cell>
          <cell r="Q296" t="str">
            <v>H409</v>
          </cell>
          <cell r="AA296" t="str">
            <v>K6340</v>
          </cell>
          <cell r="AM296" t="str">
            <v>5HC00</v>
          </cell>
          <cell r="AN296" t="str">
            <v>PP</v>
          </cell>
          <cell r="AO296">
            <v>38288</v>
          </cell>
          <cell r="AP296">
            <v>38289</v>
          </cell>
          <cell r="AQ296">
            <v>1</v>
          </cell>
          <cell r="AR296">
            <v>2</v>
          </cell>
          <cell r="AS296">
            <v>329</v>
          </cell>
          <cell r="AU296">
            <v>13</v>
          </cell>
          <cell r="AV296" t="str">
            <v>Elective</v>
          </cell>
          <cell r="AW296">
            <v>1</v>
          </cell>
          <cell r="AX296">
            <v>156717</v>
          </cell>
          <cell r="AY296">
            <v>38289</v>
          </cell>
          <cell r="AZ296" t="str">
            <v>N82034</v>
          </cell>
          <cell r="BA296" t="str">
            <v>E14</v>
          </cell>
          <cell r="BB296" t="str">
            <v>Cardiac Catheterisation and Angiography without complications</v>
          </cell>
          <cell r="BC296" t="str">
            <v>K634</v>
          </cell>
          <cell r="BD296">
            <v>1</v>
          </cell>
          <cell r="BE296">
            <v>3.5</v>
          </cell>
          <cell r="BF296" t="str">
            <v>PBC0110A</v>
          </cell>
          <cell r="BG296">
            <v>99</v>
          </cell>
          <cell r="BH296">
            <v>38289</v>
          </cell>
          <cell r="BI296">
            <v>1</v>
          </cell>
          <cell r="BJ296">
            <v>1</v>
          </cell>
        </row>
        <row r="297">
          <cell r="A297">
            <v>463720</v>
          </cell>
          <cell r="C297" t="str">
            <v>Non CF</v>
          </cell>
          <cell r="D297" t="str">
            <v>C2692445</v>
          </cell>
          <cell r="E297">
            <v>170</v>
          </cell>
          <cell r="F297">
            <v>38294</v>
          </cell>
          <cell r="G297">
            <v>88</v>
          </cell>
          <cell r="H297">
            <v>16</v>
          </cell>
          <cell r="I297">
            <v>1</v>
          </cell>
          <cell r="J297">
            <v>1</v>
          </cell>
          <cell r="K297">
            <v>6</v>
          </cell>
          <cell r="M297" t="str">
            <v>I251</v>
          </cell>
          <cell r="O297" t="str">
            <v>I209</v>
          </cell>
          <cell r="P297" t="str">
            <v>E780</v>
          </cell>
          <cell r="Q297" t="str">
            <v>Z966</v>
          </cell>
          <cell r="R297" t="str">
            <v>Z824</v>
          </cell>
          <cell r="AA297" t="str">
            <v>K4530</v>
          </cell>
          <cell r="AB297" t="str">
            <v>K403</v>
          </cell>
          <cell r="AM297" t="str">
            <v>5HC00</v>
          </cell>
          <cell r="AN297" t="str">
            <v>PP</v>
          </cell>
          <cell r="AO297">
            <v>38294</v>
          </cell>
          <cell r="AP297">
            <v>38303</v>
          </cell>
          <cell r="AQ297">
            <v>1</v>
          </cell>
          <cell r="AR297">
            <v>2</v>
          </cell>
          <cell r="AS297">
            <v>179</v>
          </cell>
          <cell r="AU297">
            <v>13</v>
          </cell>
          <cell r="AV297" t="str">
            <v>Elective</v>
          </cell>
          <cell r="AW297">
            <v>9</v>
          </cell>
          <cell r="AX297">
            <v>157035</v>
          </cell>
          <cell r="AY297">
            <v>38303</v>
          </cell>
          <cell r="AZ297" t="str">
            <v>N82034</v>
          </cell>
          <cell r="BA297" t="str">
            <v>E04</v>
          </cell>
          <cell r="BB297" t="str">
            <v>Coronary Bypass</v>
          </cell>
          <cell r="BC297" t="str">
            <v>K453</v>
          </cell>
          <cell r="BD297">
            <v>6</v>
          </cell>
          <cell r="BE297">
            <v>3.5</v>
          </cell>
          <cell r="BF297" t="str">
            <v>PBC0110A</v>
          </cell>
          <cell r="BG297">
            <v>99</v>
          </cell>
          <cell r="BH297">
            <v>38303</v>
          </cell>
          <cell r="BI297">
            <v>1</v>
          </cell>
          <cell r="BJ297">
            <v>6</v>
          </cell>
        </row>
        <row r="298">
          <cell r="A298">
            <v>463980</v>
          </cell>
          <cell r="C298" t="str">
            <v>Non CF</v>
          </cell>
          <cell r="D298" t="str">
            <v>C2235080</v>
          </cell>
          <cell r="E298">
            <v>320</v>
          </cell>
          <cell r="F298">
            <v>38253</v>
          </cell>
          <cell r="G298">
            <v>77</v>
          </cell>
          <cell r="H298">
            <v>14</v>
          </cell>
          <cell r="I298">
            <v>1</v>
          </cell>
          <cell r="J298">
            <v>4</v>
          </cell>
          <cell r="K298">
            <v>3</v>
          </cell>
          <cell r="M298" t="str">
            <v>I470</v>
          </cell>
          <cell r="O298" t="str">
            <v>I229</v>
          </cell>
          <cell r="P298" t="str">
            <v>I259</v>
          </cell>
          <cell r="Q298" t="str">
            <v>E780</v>
          </cell>
          <cell r="R298" t="str">
            <v>Z864</v>
          </cell>
          <cell r="AM298" t="str">
            <v>5HC00</v>
          </cell>
          <cell r="AN298" t="str">
            <v>PP</v>
          </cell>
          <cell r="AO298">
            <v>38253</v>
          </cell>
          <cell r="AP298">
            <v>38256</v>
          </cell>
          <cell r="AQ298">
            <v>1</v>
          </cell>
          <cell r="AR298">
            <v>2</v>
          </cell>
          <cell r="AS298">
            <v>329</v>
          </cell>
          <cell r="AU298">
            <v>13</v>
          </cell>
          <cell r="AV298" t="str">
            <v>Elective</v>
          </cell>
          <cell r="AW298">
            <v>3</v>
          </cell>
          <cell r="AX298">
            <v>155210</v>
          </cell>
          <cell r="AY298">
            <v>38256</v>
          </cell>
          <cell r="AZ298" t="str">
            <v>N82079</v>
          </cell>
          <cell r="BA298" t="str">
            <v>E29</v>
          </cell>
          <cell r="BB298" t="str">
            <v>Arrhythmia or Conduction Disorders &gt;69 or w cc</v>
          </cell>
          <cell r="BD298">
            <v>3</v>
          </cell>
          <cell r="BE298">
            <v>3.5</v>
          </cell>
          <cell r="BF298" t="str">
            <v>PBC0110X</v>
          </cell>
          <cell r="BG298">
            <v>99</v>
          </cell>
          <cell r="BH298">
            <v>38256</v>
          </cell>
          <cell r="BI298">
            <v>1</v>
          </cell>
          <cell r="BJ298">
            <v>3</v>
          </cell>
        </row>
        <row r="299">
          <cell r="A299">
            <v>464009</v>
          </cell>
          <cell r="C299" t="str">
            <v>Non CF</v>
          </cell>
          <cell r="D299" t="str">
            <v>C4386878</v>
          </cell>
          <cell r="E299">
            <v>170</v>
          </cell>
          <cell r="F299">
            <v>38284</v>
          </cell>
          <cell r="G299">
            <v>67</v>
          </cell>
          <cell r="H299">
            <v>16</v>
          </cell>
          <cell r="I299">
            <v>1</v>
          </cell>
          <cell r="J299">
            <v>1</v>
          </cell>
          <cell r="K299">
            <v>7</v>
          </cell>
          <cell r="M299" t="str">
            <v>I251</v>
          </cell>
          <cell r="O299" t="str">
            <v>T810</v>
          </cell>
          <cell r="P299" t="str">
            <v>J90X</v>
          </cell>
          <cell r="Q299" t="str">
            <v>Y832</v>
          </cell>
          <cell r="R299" t="str">
            <v>I501</v>
          </cell>
          <cell r="S299" t="str">
            <v>E780</v>
          </cell>
          <cell r="T299" t="str">
            <v>M1390</v>
          </cell>
          <cell r="U299" t="str">
            <v>Z874</v>
          </cell>
          <cell r="V299" t="str">
            <v>Z871</v>
          </cell>
          <cell r="AA299" t="str">
            <v>K4530</v>
          </cell>
          <cell r="AB299" t="str">
            <v>K402</v>
          </cell>
          <cell r="AM299" t="str">
            <v>5J400</v>
          </cell>
          <cell r="AN299" t="str">
            <v>5J4</v>
          </cell>
          <cell r="AO299">
            <v>38284</v>
          </cell>
          <cell r="AP299">
            <v>38292</v>
          </cell>
          <cell r="AQ299">
            <v>1</v>
          </cell>
          <cell r="AR299">
            <v>1</v>
          </cell>
          <cell r="AS299">
            <v>170</v>
          </cell>
          <cell r="AU299">
            <v>11</v>
          </cell>
          <cell r="AV299" t="str">
            <v>Elective</v>
          </cell>
          <cell r="AW299">
            <v>8</v>
          </cell>
          <cell r="AX299">
            <v>155812</v>
          </cell>
          <cell r="AY299">
            <v>38292</v>
          </cell>
          <cell r="AZ299" t="str">
            <v>N83013</v>
          </cell>
          <cell r="BA299" t="str">
            <v>E04</v>
          </cell>
          <cell r="BB299" t="str">
            <v>Coronary Bypass</v>
          </cell>
          <cell r="BC299" t="str">
            <v>K453</v>
          </cell>
          <cell r="BD299">
            <v>7</v>
          </cell>
          <cell r="BE299">
            <v>3.5</v>
          </cell>
          <cell r="BF299" t="str">
            <v>PBC0110A</v>
          </cell>
          <cell r="BG299">
            <v>99</v>
          </cell>
          <cell r="BH299">
            <v>38292</v>
          </cell>
          <cell r="BI299">
            <v>1</v>
          </cell>
          <cell r="BJ299">
            <v>7</v>
          </cell>
        </row>
        <row r="300">
          <cell r="A300">
            <v>464044</v>
          </cell>
          <cell r="C300" t="str">
            <v>Non CF</v>
          </cell>
          <cell r="D300" t="str">
            <v>C2549767</v>
          </cell>
          <cell r="E300">
            <v>320</v>
          </cell>
          <cell r="F300">
            <v>38072</v>
          </cell>
          <cell r="G300">
            <v>68</v>
          </cell>
          <cell r="H300">
            <v>24</v>
          </cell>
          <cell r="I300">
            <v>2</v>
          </cell>
          <cell r="J300">
            <v>1</v>
          </cell>
          <cell r="K300">
            <v>8</v>
          </cell>
          <cell r="M300" t="str">
            <v>I500</v>
          </cell>
          <cell r="O300" t="str">
            <v>J986</v>
          </cell>
          <cell r="P300" t="str">
            <v>S010</v>
          </cell>
          <cell r="Q300" t="str">
            <v>T140</v>
          </cell>
          <cell r="R300" t="str">
            <v>W012</v>
          </cell>
          <cell r="S300" t="str">
            <v>Z952</v>
          </cell>
          <cell r="T300" t="str">
            <v>Z867</v>
          </cell>
          <cell r="AM300" t="str">
            <v>5M500</v>
          </cell>
          <cell r="AN300" t="str">
            <v>5M5</v>
          </cell>
          <cell r="AO300">
            <v>38072</v>
          </cell>
          <cell r="AP300">
            <v>38080</v>
          </cell>
          <cell r="AQ300">
            <v>1</v>
          </cell>
          <cell r="AR300">
            <v>1</v>
          </cell>
          <cell r="AS300">
            <v>320</v>
          </cell>
          <cell r="AU300">
            <v>24</v>
          </cell>
          <cell r="AV300" t="str">
            <v>Non Elective</v>
          </cell>
          <cell r="AW300">
            <v>8</v>
          </cell>
          <cell r="AX300">
            <v>147587</v>
          </cell>
          <cell r="AY300">
            <v>38080</v>
          </cell>
          <cell r="AZ300" t="str">
            <v>N84003</v>
          </cell>
          <cell r="BA300" t="str">
            <v>E18</v>
          </cell>
          <cell r="BB300" t="str">
            <v>Heart Failure or Shock &gt;69 or w cc</v>
          </cell>
          <cell r="BD300">
            <v>8</v>
          </cell>
          <cell r="BE300">
            <v>3.5</v>
          </cell>
          <cell r="BF300" t="str">
            <v>PBC0110X</v>
          </cell>
          <cell r="BG300">
            <v>99</v>
          </cell>
          <cell r="BH300">
            <v>38080</v>
          </cell>
          <cell r="BI300">
            <v>1</v>
          </cell>
          <cell r="BJ300">
            <v>8</v>
          </cell>
        </row>
        <row r="301">
          <cell r="A301">
            <v>464064</v>
          </cell>
          <cell r="C301" t="str">
            <v>Non CF</v>
          </cell>
          <cell r="D301" t="str">
            <v>C2549767</v>
          </cell>
          <cell r="E301">
            <v>320</v>
          </cell>
          <cell r="F301">
            <v>38331</v>
          </cell>
          <cell r="G301">
            <v>72</v>
          </cell>
          <cell r="H301">
            <v>24</v>
          </cell>
          <cell r="I301">
            <v>1</v>
          </cell>
          <cell r="J301">
            <v>1</v>
          </cell>
          <cell r="K301">
            <v>12</v>
          </cell>
          <cell r="M301" t="str">
            <v>I500</v>
          </cell>
          <cell r="O301" t="str">
            <v>I251</v>
          </cell>
          <cell r="P301" t="str">
            <v>Z951</v>
          </cell>
          <cell r="Q301" t="str">
            <v>E119</v>
          </cell>
          <cell r="R301" t="str">
            <v>N189</v>
          </cell>
          <cell r="S301" t="str">
            <v>E780</v>
          </cell>
          <cell r="T301" t="str">
            <v>Z864</v>
          </cell>
          <cell r="AM301" t="str">
            <v>5HC00</v>
          </cell>
          <cell r="AN301" t="str">
            <v>5J4</v>
          </cell>
          <cell r="AO301">
            <v>38331</v>
          </cell>
          <cell r="AP301">
            <v>38343</v>
          </cell>
          <cell r="AQ301">
            <v>1</v>
          </cell>
          <cell r="AR301">
            <v>1</v>
          </cell>
          <cell r="AS301">
            <v>320</v>
          </cell>
          <cell r="AU301">
            <v>23</v>
          </cell>
          <cell r="AV301" t="str">
            <v>Non Elective</v>
          </cell>
          <cell r="AW301">
            <v>12</v>
          </cell>
          <cell r="AX301">
            <v>158742</v>
          </cell>
          <cell r="AY301">
            <v>38343</v>
          </cell>
          <cell r="AZ301" t="str">
            <v>N83014</v>
          </cell>
          <cell r="BA301" t="str">
            <v>E18</v>
          </cell>
          <cell r="BB301" t="str">
            <v>Heart Failure or Shock &gt;69 or w cc</v>
          </cell>
          <cell r="BD301">
            <v>12</v>
          </cell>
          <cell r="BE301">
            <v>3.5</v>
          </cell>
          <cell r="BF301" t="str">
            <v>PBC0110X</v>
          </cell>
          <cell r="BG301">
            <v>99</v>
          </cell>
          <cell r="BH301">
            <v>38343</v>
          </cell>
          <cell r="BI301">
            <v>1</v>
          </cell>
          <cell r="BJ301">
            <v>12</v>
          </cell>
        </row>
        <row r="302">
          <cell r="A302">
            <v>464165</v>
          </cell>
          <cell r="C302" t="str">
            <v>Non CF</v>
          </cell>
          <cell r="D302" t="str">
            <v>C2235080</v>
          </cell>
          <cell r="E302">
            <v>320</v>
          </cell>
          <cell r="F302">
            <v>38128</v>
          </cell>
          <cell r="G302">
            <v>63</v>
          </cell>
          <cell r="H302">
            <v>6</v>
          </cell>
          <cell r="I302">
            <v>1</v>
          </cell>
          <cell r="J302">
            <v>1</v>
          </cell>
          <cell r="K302">
            <v>1</v>
          </cell>
          <cell r="M302" t="str">
            <v>I251</v>
          </cell>
          <cell r="O302" t="str">
            <v>I714</v>
          </cell>
          <cell r="P302" t="str">
            <v>I10X</v>
          </cell>
          <cell r="Q302" t="str">
            <v>E780</v>
          </cell>
          <cell r="R302" t="str">
            <v>J459</v>
          </cell>
          <cell r="S302" t="str">
            <v>I739</v>
          </cell>
          <cell r="T302" t="str">
            <v>E669</v>
          </cell>
          <cell r="U302" t="str">
            <v>Z880</v>
          </cell>
          <cell r="V302" t="str">
            <v>Z864</v>
          </cell>
          <cell r="AA302" t="str">
            <v>K4910</v>
          </cell>
          <cell r="AB302" t="str">
            <v>Y022</v>
          </cell>
          <cell r="AM302" t="str">
            <v>5M500</v>
          </cell>
          <cell r="AN302" t="str">
            <v>5M5</v>
          </cell>
          <cell r="AO302">
            <v>38128</v>
          </cell>
          <cell r="AP302">
            <v>38129</v>
          </cell>
          <cell r="AQ302">
            <v>1</v>
          </cell>
          <cell r="AR302">
            <v>1</v>
          </cell>
          <cell r="AS302">
            <v>320</v>
          </cell>
          <cell r="AU302">
            <v>11</v>
          </cell>
          <cell r="AV302" t="str">
            <v>Elective</v>
          </cell>
          <cell r="AW302">
            <v>1</v>
          </cell>
          <cell r="AX302">
            <v>149621</v>
          </cell>
          <cell r="AY302">
            <v>38129</v>
          </cell>
          <cell r="AZ302" t="str">
            <v>N84004</v>
          </cell>
          <cell r="BA302" t="str">
            <v>E15</v>
          </cell>
          <cell r="BB302" t="str">
            <v>Percutaneous Coronary Intervention</v>
          </cell>
          <cell r="BC302" t="str">
            <v>K491</v>
          </cell>
          <cell r="BD302">
            <v>1</v>
          </cell>
          <cell r="BE302">
            <v>3.5</v>
          </cell>
          <cell r="BF302" t="str">
            <v>PBC0110A</v>
          </cell>
          <cell r="BG302">
            <v>99</v>
          </cell>
          <cell r="BH302">
            <v>38129</v>
          </cell>
          <cell r="BI302">
            <v>1</v>
          </cell>
          <cell r="BJ302">
            <v>1</v>
          </cell>
        </row>
        <row r="303">
          <cell r="A303">
            <v>464333</v>
          </cell>
          <cell r="C303" t="str">
            <v>Non CF</v>
          </cell>
          <cell r="D303" t="str">
            <v>C3283699</v>
          </cell>
          <cell r="E303">
            <v>170</v>
          </cell>
          <cell r="F303">
            <v>38154</v>
          </cell>
          <cell r="G303">
            <v>65</v>
          </cell>
          <cell r="H303">
            <v>16</v>
          </cell>
          <cell r="I303">
            <v>1</v>
          </cell>
          <cell r="J303">
            <v>1</v>
          </cell>
          <cell r="K303">
            <v>13</v>
          </cell>
          <cell r="M303" t="str">
            <v>T828</v>
          </cell>
          <cell r="O303" t="str">
            <v>I209</v>
          </cell>
          <cell r="P303" t="str">
            <v>I10X</v>
          </cell>
          <cell r="Q303" t="str">
            <v>E780</v>
          </cell>
          <cell r="R303" t="str">
            <v>E669</v>
          </cell>
          <cell r="S303" t="str">
            <v>Z864</v>
          </cell>
          <cell r="T303" t="str">
            <v>F104</v>
          </cell>
          <cell r="U303" t="str">
            <v>Y832</v>
          </cell>
          <cell r="AA303" t="str">
            <v>K4110</v>
          </cell>
          <cell r="AB303" t="str">
            <v>Y713</v>
          </cell>
          <cell r="AM303" t="str">
            <v>5H200</v>
          </cell>
          <cell r="AN303" t="str">
            <v>5H2</v>
          </cell>
          <cell r="AO303">
            <v>38154</v>
          </cell>
          <cell r="AP303">
            <v>38168</v>
          </cell>
          <cell r="AQ303">
            <v>1</v>
          </cell>
          <cell r="AR303">
            <v>1</v>
          </cell>
          <cell r="AS303">
            <v>170</v>
          </cell>
          <cell r="AU303">
            <v>11</v>
          </cell>
          <cell r="AV303" t="str">
            <v>Elective</v>
          </cell>
          <cell r="AW303">
            <v>14</v>
          </cell>
          <cell r="AX303">
            <v>149666</v>
          </cell>
          <cell r="AY303">
            <v>38168</v>
          </cell>
          <cell r="AZ303" t="str">
            <v>N85012</v>
          </cell>
          <cell r="BA303" t="str">
            <v>E04</v>
          </cell>
          <cell r="BB303" t="str">
            <v>Coronary Bypass</v>
          </cell>
          <cell r="BC303" t="str">
            <v>K411</v>
          </cell>
          <cell r="BD303">
            <v>13</v>
          </cell>
          <cell r="BE303">
            <v>3.5</v>
          </cell>
          <cell r="BF303" t="str">
            <v>PBC0120X</v>
          </cell>
          <cell r="BG303">
            <v>99</v>
          </cell>
          <cell r="BH303">
            <v>38168</v>
          </cell>
          <cell r="BI303">
            <v>1</v>
          </cell>
          <cell r="BJ303">
            <v>13</v>
          </cell>
        </row>
        <row r="304">
          <cell r="A304">
            <v>464365</v>
          </cell>
          <cell r="C304" t="str">
            <v>Non CF</v>
          </cell>
          <cell r="D304" t="str">
            <v>C3550443</v>
          </cell>
          <cell r="E304">
            <v>320</v>
          </cell>
          <cell r="F304">
            <v>38313</v>
          </cell>
          <cell r="G304">
            <v>57</v>
          </cell>
          <cell r="H304">
            <v>14</v>
          </cell>
          <cell r="I304">
            <v>1</v>
          </cell>
          <cell r="J304">
            <v>1</v>
          </cell>
          <cell r="K304">
            <v>21</v>
          </cell>
          <cell r="M304" t="str">
            <v>I472</v>
          </cell>
          <cell r="O304" t="str">
            <v>T810</v>
          </cell>
          <cell r="P304" t="str">
            <v>K529</v>
          </cell>
          <cell r="Q304" t="str">
            <v>I10X</v>
          </cell>
          <cell r="R304" t="str">
            <v>E780</v>
          </cell>
          <cell r="S304" t="str">
            <v>Z880</v>
          </cell>
          <cell r="T304" t="str">
            <v>Z854</v>
          </cell>
          <cell r="U304" t="str">
            <v>Z921</v>
          </cell>
          <cell r="V304" t="str">
            <v>Z824</v>
          </cell>
          <cell r="AA304" t="str">
            <v>K6110</v>
          </cell>
          <cell r="AM304" t="str">
            <v>5H200</v>
          </cell>
          <cell r="AN304" t="str">
            <v>5H2</v>
          </cell>
          <cell r="AO304">
            <v>38313</v>
          </cell>
          <cell r="AP304">
            <v>38334</v>
          </cell>
          <cell r="AQ304">
            <v>1</v>
          </cell>
          <cell r="AR304">
            <v>1</v>
          </cell>
          <cell r="AS304">
            <v>320</v>
          </cell>
          <cell r="AU304">
            <v>81</v>
          </cell>
          <cell r="AV304" t="str">
            <v>Non Elective</v>
          </cell>
          <cell r="AW304">
            <v>21</v>
          </cell>
          <cell r="AX304">
            <v>157843</v>
          </cell>
          <cell r="AY304">
            <v>38334</v>
          </cell>
          <cell r="AZ304" t="str">
            <v>N85616</v>
          </cell>
          <cell r="BA304" t="str">
            <v>E08DF</v>
          </cell>
          <cell r="BB304" t="str">
            <v>Pacemaker Implant except for AMI, Heart Failure or Shock</v>
          </cell>
          <cell r="BC304" t="str">
            <v>K611</v>
          </cell>
          <cell r="BD304">
            <v>21</v>
          </cell>
          <cell r="BE304">
            <v>3.5</v>
          </cell>
          <cell r="BF304" t="str">
            <v>PBC0110X</v>
          </cell>
          <cell r="BG304">
            <v>99</v>
          </cell>
          <cell r="BH304">
            <v>38334</v>
          </cell>
          <cell r="BI304">
            <v>1</v>
          </cell>
          <cell r="BJ304">
            <v>21</v>
          </cell>
        </row>
        <row r="305">
          <cell r="A305">
            <v>464493</v>
          </cell>
          <cell r="C305" t="str">
            <v>Non CF</v>
          </cell>
          <cell r="D305" t="str">
            <v>C2639828</v>
          </cell>
          <cell r="E305">
            <v>320</v>
          </cell>
          <cell r="F305">
            <v>38126</v>
          </cell>
          <cell r="G305">
            <v>73</v>
          </cell>
          <cell r="H305">
            <v>6</v>
          </cell>
          <cell r="I305">
            <v>1</v>
          </cell>
          <cell r="J305">
            <v>1</v>
          </cell>
          <cell r="K305">
            <v>1</v>
          </cell>
          <cell r="M305" t="str">
            <v>T828</v>
          </cell>
          <cell r="O305" t="str">
            <v>I251</v>
          </cell>
          <cell r="P305" t="str">
            <v>J849</v>
          </cell>
          <cell r="Q305" t="str">
            <v>J920</v>
          </cell>
          <cell r="AA305" t="str">
            <v>K4910</v>
          </cell>
          <cell r="AB305" t="str">
            <v>Y022</v>
          </cell>
          <cell r="AM305" t="str">
            <v>5H300</v>
          </cell>
          <cell r="AN305" t="str">
            <v>PP</v>
          </cell>
          <cell r="AO305">
            <v>38126</v>
          </cell>
          <cell r="AP305">
            <v>38127</v>
          </cell>
          <cell r="AQ305">
            <v>1</v>
          </cell>
          <cell r="AR305">
            <v>2</v>
          </cell>
          <cell r="AS305">
            <v>329</v>
          </cell>
          <cell r="AU305">
            <v>13</v>
          </cell>
          <cell r="AV305" t="str">
            <v>Elective</v>
          </cell>
          <cell r="AW305">
            <v>1</v>
          </cell>
          <cell r="AX305">
            <v>149429</v>
          </cell>
          <cell r="AY305">
            <v>38127</v>
          </cell>
          <cell r="AZ305" t="str">
            <v>N81082</v>
          </cell>
          <cell r="BA305" t="str">
            <v>E15</v>
          </cell>
          <cell r="BB305" t="str">
            <v>Percutaneous Coronary Intervention</v>
          </cell>
          <cell r="BC305" t="str">
            <v>K491</v>
          </cell>
          <cell r="BD305">
            <v>1</v>
          </cell>
          <cell r="BE305">
            <v>3.5</v>
          </cell>
          <cell r="BF305" t="str">
            <v>PBC0120X</v>
          </cell>
          <cell r="BG305">
            <v>99</v>
          </cell>
          <cell r="BH305">
            <v>38127</v>
          </cell>
          <cell r="BI305">
            <v>1</v>
          </cell>
          <cell r="BJ305">
            <v>1</v>
          </cell>
        </row>
        <row r="306">
          <cell r="A306">
            <v>464525</v>
          </cell>
          <cell r="C306" t="str">
            <v>Non CF</v>
          </cell>
          <cell r="D306" t="str">
            <v>C2235080</v>
          </cell>
          <cell r="E306">
            <v>320</v>
          </cell>
          <cell r="F306">
            <v>38358</v>
          </cell>
          <cell r="G306">
            <v>83</v>
          </cell>
          <cell r="H306">
            <v>16</v>
          </cell>
          <cell r="I306">
            <v>1</v>
          </cell>
          <cell r="J306">
            <v>1</v>
          </cell>
          <cell r="K306">
            <v>1</v>
          </cell>
          <cell r="M306" t="str">
            <v>I251</v>
          </cell>
          <cell r="O306" t="str">
            <v>I10X</v>
          </cell>
          <cell r="P306" t="str">
            <v>E119</v>
          </cell>
          <cell r="Q306" t="str">
            <v>I652</v>
          </cell>
          <cell r="R306" t="str">
            <v>N19X</v>
          </cell>
          <cell r="S306" t="str">
            <v>L409</v>
          </cell>
          <cell r="T306" t="str">
            <v>Z950</v>
          </cell>
          <cell r="U306" t="str">
            <v>Z951</v>
          </cell>
          <cell r="AA306" t="str">
            <v>K6340</v>
          </cell>
          <cell r="AM306" t="str">
            <v>5HA00</v>
          </cell>
          <cell r="AN306" t="str">
            <v>PP</v>
          </cell>
          <cell r="AO306">
            <v>38358</v>
          </cell>
          <cell r="AP306">
            <v>38359</v>
          </cell>
          <cell r="AQ306">
            <v>1</v>
          </cell>
          <cell r="AR306">
            <v>2</v>
          </cell>
          <cell r="AS306">
            <v>329</v>
          </cell>
          <cell r="AU306">
            <v>13</v>
          </cell>
          <cell r="AV306" t="str">
            <v>Elective</v>
          </cell>
          <cell r="AW306">
            <v>1</v>
          </cell>
          <cell r="AX306">
            <v>159453</v>
          </cell>
          <cell r="AY306">
            <v>38359</v>
          </cell>
          <cell r="AZ306" t="str">
            <v>N82108</v>
          </cell>
          <cell r="BA306" t="str">
            <v>E14</v>
          </cell>
          <cell r="BB306" t="str">
            <v>Cardiac Catheterisation and Angiography without complications</v>
          </cell>
          <cell r="BC306" t="str">
            <v>K634</v>
          </cell>
          <cell r="BD306">
            <v>1</v>
          </cell>
          <cell r="BE306">
            <v>3.5</v>
          </cell>
          <cell r="BF306" t="str">
            <v>PBC0110A</v>
          </cell>
          <cell r="BG306">
            <v>99</v>
          </cell>
          <cell r="BH306">
            <v>38359</v>
          </cell>
          <cell r="BI306">
            <v>1</v>
          </cell>
          <cell r="BJ306">
            <v>1</v>
          </cell>
        </row>
        <row r="307">
          <cell r="A307">
            <v>464765</v>
          </cell>
          <cell r="C307" t="str">
            <v>Non CF</v>
          </cell>
          <cell r="D307" t="str">
            <v>C4239938</v>
          </cell>
          <cell r="E307">
            <v>320</v>
          </cell>
          <cell r="F307">
            <v>38103</v>
          </cell>
          <cell r="G307">
            <v>51</v>
          </cell>
          <cell r="H307">
            <v>16</v>
          </cell>
          <cell r="I307">
            <v>1</v>
          </cell>
          <cell r="J307">
            <v>1</v>
          </cell>
          <cell r="K307">
            <v>0</v>
          </cell>
          <cell r="M307" t="str">
            <v>I251</v>
          </cell>
          <cell r="O307" t="str">
            <v>I10X</v>
          </cell>
          <cell r="P307" t="str">
            <v>E780</v>
          </cell>
          <cell r="Q307" t="str">
            <v>Z866</v>
          </cell>
          <cell r="R307" t="str">
            <v>Z824</v>
          </cell>
          <cell r="S307" t="str">
            <v>Z720</v>
          </cell>
          <cell r="AA307" t="str">
            <v>K6340</v>
          </cell>
          <cell r="AM307" t="str">
            <v>5J200</v>
          </cell>
          <cell r="AN307" t="str">
            <v>5J2</v>
          </cell>
          <cell r="AO307">
            <v>38103</v>
          </cell>
          <cell r="AP307">
            <v>38103</v>
          </cell>
          <cell r="AQ307">
            <v>1</v>
          </cell>
          <cell r="AR307">
            <v>1</v>
          </cell>
          <cell r="AS307">
            <v>320</v>
          </cell>
          <cell r="AU307">
            <v>11</v>
          </cell>
          <cell r="AV307" t="str">
            <v>Daycase</v>
          </cell>
          <cell r="AW307">
            <v>0</v>
          </cell>
          <cell r="AX307">
            <v>147126</v>
          </cell>
          <cell r="AY307">
            <v>38103</v>
          </cell>
          <cell r="AZ307" t="str">
            <v>N81089</v>
          </cell>
          <cell r="BA307" t="str">
            <v>E14</v>
          </cell>
          <cell r="BB307" t="str">
            <v>Cardiac Catheterisation and Angiography without complications</v>
          </cell>
          <cell r="BC307" t="str">
            <v>K634</v>
          </cell>
          <cell r="BD307">
            <v>0</v>
          </cell>
          <cell r="BE307">
            <v>3.5</v>
          </cell>
          <cell r="BF307" t="str">
            <v>PBC0110A</v>
          </cell>
          <cell r="BG307">
            <v>99</v>
          </cell>
          <cell r="BH307">
            <v>38103</v>
          </cell>
          <cell r="BI307">
            <v>1</v>
          </cell>
          <cell r="BJ307">
            <v>0</v>
          </cell>
        </row>
        <row r="308">
          <cell r="A308">
            <v>464785</v>
          </cell>
          <cell r="C308" t="str">
            <v>Non CF</v>
          </cell>
          <cell r="D308" t="str">
            <v>C2584973</v>
          </cell>
          <cell r="E308">
            <v>320</v>
          </cell>
          <cell r="F308">
            <v>38190</v>
          </cell>
          <cell r="G308">
            <v>37</v>
          </cell>
          <cell r="H308">
            <v>16</v>
          </cell>
          <cell r="I308">
            <v>2</v>
          </cell>
          <cell r="J308">
            <v>1</v>
          </cell>
          <cell r="K308">
            <v>0</v>
          </cell>
          <cell r="M308" t="str">
            <v>Q211</v>
          </cell>
          <cell r="O308" t="str">
            <v>Z824</v>
          </cell>
          <cell r="AA308" t="str">
            <v>K6340</v>
          </cell>
          <cell r="AM308" t="str">
            <v>5J200</v>
          </cell>
          <cell r="AN308" t="str">
            <v>5J2</v>
          </cell>
          <cell r="AO308">
            <v>38190</v>
          </cell>
          <cell r="AP308">
            <v>38190</v>
          </cell>
          <cell r="AQ308">
            <v>1</v>
          </cell>
          <cell r="AR308">
            <v>1</v>
          </cell>
          <cell r="AS308">
            <v>320</v>
          </cell>
          <cell r="AU308">
            <v>11</v>
          </cell>
          <cell r="AV308" t="str">
            <v>Daycase</v>
          </cell>
          <cell r="AW308">
            <v>0</v>
          </cell>
          <cell r="AX308">
            <v>149457</v>
          </cell>
          <cell r="AY308">
            <v>38190</v>
          </cell>
          <cell r="AZ308" t="str">
            <v>N81097</v>
          </cell>
          <cell r="BA308" t="str">
            <v>E14</v>
          </cell>
          <cell r="BB308" t="str">
            <v>Cardiac Catheterisation and Angiography without complications</v>
          </cell>
          <cell r="BC308" t="str">
            <v>K634</v>
          </cell>
          <cell r="BD308">
            <v>0</v>
          </cell>
          <cell r="BE308">
            <v>3.5</v>
          </cell>
          <cell r="BF308" t="str">
            <v>PBC0110X</v>
          </cell>
          <cell r="BG308">
            <v>13</v>
          </cell>
          <cell r="BH308">
            <v>38190</v>
          </cell>
          <cell r="BI308">
            <v>1</v>
          </cell>
          <cell r="BJ308">
            <v>0</v>
          </cell>
        </row>
        <row r="309">
          <cell r="A309">
            <v>464825</v>
          </cell>
          <cell r="C309" t="str">
            <v>Non CF</v>
          </cell>
          <cell r="D309" t="str">
            <v>C3550443</v>
          </cell>
          <cell r="E309">
            <v>320</v>
          </cell>
          <cell r="F309">
            <v>38322</v>
          </cell>
          <cell r="G309">
            <v>77</v>
          </cell>
          <cell r="H309">
            <v>16</v>
          </cell>
          <cell r="I309">
            <v>1</v>
          </cell>
          <cell r="J309">
            <v>1</v>
          </cell>
          <cell r="K309">
            <v>2</v>
          </cell>
          <cell r="M309" t="str">
            <v>I440</v>
          </cell>
          <cell r="O309" t="str">
            <v>I447</v>
          </cell>
          <cell r="P309" t="str">
            <v>I340</v>
          </cell>
          <cell r="Q309" t="str">
            <v>E780</v>
          </cell>
          <cell r="R309" t="str">
            <v>E039</v>
          </cell>
          <cell r="S309" t="str">
            <v>Z951</v>
          </cell>
          <cell r="T309" t="str">
            <v>Z864</v>
          </cell>
          <cell r="AA309" t="str">
            <v>K6350</v>
          </cell>
          <cell r="AM309" t="str">
            <v>5J300</v>
          </cell>
          <cell r="AN309" t="str">
            <v>5J3</v>
          </cell>
          <cell r="AO309">
            <v>38322</v>
          </cell>
          <cell r="AP309">
            <v>38324</v>
          </cell>
          <cell r="AQ309">
            <v>1</v>
          </cell>
          <cell r="AR309">
            <v>1</v>
          </cell>
          <cell r="AS309">
            <v>320</v>
          </cell>
          <cell r="AU309">
            <v>13</v>
          </cell>
          <cell r="AV309" t="str">
            <v>Elective</v>
          </cell>
          <cell r="AW309">
            <v>2</v>
          </cell>
          <cell r="AX309">
            <v>157882</v>
          </cell>
          <cell r="AY309">
            <v>38324</v>
          </cell>
          <cell r="AZ309" t="str">
            <v>N83624</v>
          </cell>
          <cell r="BA309" t="str">
            <v>E14</v>
          </cell>
          <cell r="BB309" t="str">
            <v>Cardiac Catheterisation and Angiography without complications</v>
          </cell>
          <cell r="BC309" t="str">
            <v>K635</v>
          </cell>
          <cell r="BD309">
            <v>2</v>
          </cell>
          <cell r="BE309">
            <v>3.5</v>
          </cell>
          <cell r="BF309" t="str">
            <v>PBC0110A</v>
          </cell>
          <cell r="BG309">
            <v>99</v>
          </cell>
          <cell r="BH309">
            <v>38324</v>
          </cell>
          <cell r="BI309">
            <v>1</v>
          </cell>
          <cell r="BJ309">
            <v>2</v>
          </cell>
        </row>
        <row r="310">
          <cell r="A310">
            <v>464825</v>
          </cell>
          <cell r="C310" t="str">
            <v>Non CF</v>
          </cell>
          <cell r="D310" t="str">
            <v>C3495711</v>
          </cell>
          <cell r="E310">
            <v>320</v>
          </cell>
          <cell r="F310">
            <v>38371</v>
          </cell>
          <cell r="G310">
            <v>78</v>
          </cell>
          <cell r="H310">
            <v>14</v>
          </cell>
          <cell r="I310">
            <v>1</v>
          </cell>
          <cell r="J310">
            <v>1</v>
          </cell>
          <cell r="K310">
            <v>2</v>
          </cell>
          <cell r="M310" t="str">
            <v>I440</v>
          </cell>
          <cell r="O310" t="str">
            <v>I447</v>
          </cell>
          <cell r="P310" t="str">
            <v>I340</v>
          </cell>
          <cell r="Q310" t="str">
            <v>E780</v>
          </cell>
          <cell r="R310" t="str">
            <v>E039</v>
          </cell>
          <cell r="S310" t="str">
            <v>Z951</v>
          </cell>
          <cell r="T310" t="str">
            <v>Z720</v>
          </cell>
          <cell r="AA310" t="str">
            <v>K6010</v>
          </cell>
          <cell r="AM310" t="str">
            <v>5J300</v>
          </cell>
          <cell r="AN310" t="str">
            <v>5J3</v>
          </cell>
          <cell r="AO310">
            <v>38371</v>
          </cell>
          <cell r="AP310">
            <v>38373</v>
          </cell>
          <cell r="AQ310">
            <v>1</v>
          </cell>
          <cell r="AR310">
            <v>1</v>
          </cell>
          <cell r="AS310">
            <v>320</v>
          </cell>
          <cell r="AU310">
            <v>11</v>
          </cell>
          <cell r="AV310" t="str">
            <v>Elective</v>
          </cell>
          <cell r="AW310">
            <v>2</v>
          </cell>
          <cell r="AX310">
            <v>159731</v>
          </cell>
          <cell r="AY310">
            <v>38373</v>
          </cell>
          <cell r="AZ310" t="str">
            <v>N83624</v>
          </cell>
          <cell r="BA310" t="str">
            <v>E08</v>
          </cell>
          <cell r="BB310" t="str">
            <v>Pacemaker Implant except for AMI, Heart Failure or Shock</v>
          </cell>
          <cell r="BC310" t="str">
            <v>K601</v>
          </cell>
          <cell r="BD310">
            <v>2</v>
          </cell>
          <cell r="BE310">
            <v>3.5</v>
          </cell>
          <cell r="BF310" t="str">
            <v>PBC0110A</v>
          </cell>
          <cell r="BG310">
            <v>99</v>
          </cell>
          <cell r="BH310">
            <v>38373</v>
          </cell>
          <cell r="BI310">
            <v>1</v>
          </cell>
          <cell r="BJ310">
            <v>2</v>
          </cell>
        </row>
        <row r="311">
          <cell r="A311">
            <v>464835</v>
          </cell>
          <cell r="C311" t="str">
            <v>Non CF</v>
          </cell>
          <cell r="D311" t="str">
            <v>C3550443</v>
          </cell>
          <cell r="E311">
            <v>320</v>
          </cell>
          <cell r="F311">
            <v>38222</v>
          </cell>
          <cell r="G311">
            <v>62</v>
          </cell>
          <cell r="H311">
            <v>24</v>
          </cell>
          <cell r="I311">
            <v>2</v>
          </cell>
          <cell r="J311">
            <v>1</v>
          </cell>
          <cell r="K311">
            <v>2</v>
          </cell>
          <cell r="M311" t="str">
            <v>I061</v>
          </cell>
          <cell r="O311" t="str">
            <v>L270</v>
          </cell>
          <cell r="P311" t="str">
            <v>I48X</v>
          </cell>
          <cell r="Q311" t="str">
            <v>M353</v>
          </cell>
          <cell r="R311" t="str">
            <v>M8199</v>
          </cell>
          <cell r="S311" t="str">
            <v>Z952</v>
          </cell>
          <cell r="T311" t="str">
            <v>Z921</v>
          </cell>
          <cell r="AA311" t="str">
            <v>K6310</v>
          </cell>
          <cell r="AB311" t="str">
            <v>K6680</v>
          </cell>
          <cell r="AC311" t="str">
            <v>G218</v>
          </cell>
          <cell r="AM311" t="str">
            <v>5J400</v>
          </cell>
          <cell r="AN311" t="str">
            <v>5J4</v>
          </cell>
          <cell r="AO311">
            <v>38222</v>
          </cell>
          <cell r="AP311">
            <v>38224</v>
          </cell>
          <cell r="AQ311">
            <v>1</v>
          </cell>
          <cell r="AR311">
            <v>1</v>
          </cell>
          <cell r="AS311">
            <v>320</v>
          </cell>
          <cell r="AU311">
            <v>11</v>
          </cell>
          <cell r="AV311" t="str">
            <v>Elective</v>
          </cell>
          <cell r="AW311">
            <v>2</v>
          </cell>
          <cell r="AX311">
            <v>153077</v>
          </cell>
          <cell r="AY311">
            <v>38224</v>
          </cell>
          <cell r="AZ311" t="str">
            <v>N83047</v>
          </cell>
          <cell r="BA311" t="str">
            <v>E40</v>
          </cell>
          <cell r="BB311" t="str">
            <v>Other Cardiothoracic or Circulatory Procedures &gt;18</v>
          </cell>
          <cell r="BC311" t="str">
            <v>K668</v>
          </cell>
          <cell r="BD311">
            <v>2</v>
          </cell>
          <cell r="BE311">
            <v>3.5</v>
          </cell>
          <cell r="BF311" t="str">
            <v>PBC0110X</v>
          </cell>
          <cell r="BG311">
            <v>99</v>
          </cell>
          <cell r="BH311">
            <v>38224</v>
          </cell>
          <cell r="BI311">
            <v>1</v>
          </cell>
          <cell r="BJ311">
            <v>2</v>
          </cell>
        </row>
        <row r="312">
          <cell r="A312">
            <v>464897</v>
          </cell>
          <cell r="C312" t="str">
            <v>Non CF</v>
          </cell>
          <cell r="D312" t="str">
            <v>C3495711</v>
          </cell>
          <cell r="E312">
            <v>320</v>
          </cell>
          <cell r="F312">
            <v>38370</v>
          </cell>
          <cell r="G312">
            <v>62</v>
          </cell>
          <cell r="H312">
            <v>14</v>
          </cell>
          <cell r="I312">
            <v>2</v>
          </cell>
          <cell r="J312">
            <v>1</v>
          </cell>
          <cell r="K312">
            <v>4</v>
          </cell>
          <cell r="M312" t="str">
            <v>I48X</v>
          </cell>
          <cell r="O312" t="str">
            <v>I10X</v>
          </cell>
          <cell r="P312" t="str">
            <v>E780</v>
          </cell>
          <cell r="Q312" t="str">
            <v>E669</v>
          </cell>
          <cell r="R312" t="str">
            <v>M1099</v>
          </cell>
          <cell r="S312" t="str">
            <v>Z952</v>
          </cell>
          <cell r="T312" t="str">
            <v>Z720</v>
          </cell>
          <cell r="AA312" t="str">
            <v>K6010</v>
          </cell>
          <cell r="AM312" t="str">
            <v>5HA00</v>
          </cell>
          <cell r="AN312" t="str">
            <v>5HA</v>
          </cell>
          <cell r="AO312">
            <v>38370</v>
          </cell>
          <cell r="AP312">
            <v>38374</v>
          </cell>
          <cell r="AQ312">
            <v>1</v>
          </cell>
          <cell r="AR312">
            <v>1</v>
          </cell>
          <cell r="AS312">
            <v>320</v>
          </cell>
          <cell r="AU312">
            <v>11</v>
          </cell>
          <cell r="AV312" t="str">
            <v>Elective</v>
          </cell>
          <cell r="AW312">
            <v>4</v>
          </cell>
          <cell r="AX312">
            <v>159576</v>
          </cell>
          <cell r="AY312">
            <v>38374</v>
          </cell>
          <cell r="AZ312" t="str">
            <v>N82065</v>
          </cell>
          <cell r="BA312" t="str">
            <v>E08</v>
          </cell>
          <cell r="BB312" t="str">
            <v>Pacemaker Implant except for AMI, Heart Failure or Shock</v>
          </cell>
          <cell r="BC312" t="str">
            <v>K601</v>
          </cell>
          <cell r="BD312">
            <v>4</v>
          </cell>
          <cell r="BE312">
            <v>3.5</v>
          </cell>
          <cell r="BF312" t="str">
            <v>PBC0110X</v>
          </cell>
          <cell r="BG312">
            <v>99</v>
          </cell>
          <cell r="BH312">
            <v>38374</v>
          </cell>
          <cell r="BI312">
            <v>1</v>
          </cell>
          <cell r="BJ312">
            <v>4</v>
          </cell>
        </row>
        <row r="313">
          <cell r="A313">
            <v>465003</v>
          </cell>
          <cell r="C313" t="str">
            <v>Non CF</v>
          </cell>
          <cell r="D313" t="str">
            <v>C3682243</v>
          </cell>
          <cell r="E313">
            <v>320</v>
          </cell>
          <cell r="F313">
            <v>38386</v>
          </cell>
          <cell r="G313">
            <v>48</v>
          </cell>
          <cell r="H313">
            <v>16</v>
          </cell>
          <cell r="I313">
            <v>1</v>
          </cell>
          <cell r="J313">
            <v>1</v>
          </cell>
          <cell r="K313">
            <v>0</v>
          </cell>
          <cell r="M313" t="str">
            <v>I251</v>
          </cell>
          <cell r="O313" t="str">
            <v>I258</v>
          </cell>
          <cell r="P313" t="str">
            <v>I10X</v>
          </cell>
          <cell r="Q313" t="str">
            <v>E785</v>
          </cell>
          <cell r="R313" t="str">
            <v>J459</v>
          </cell>
          <cell r="S313" t="str">
            <v>Z824</v>
          </cell>
          <cell r="T313" t="str">
            <v>Z720</v>
          </cell>
          <cell r="U313" t="str">
            <v>Z955</v>
          </cell>
          <cell r="V313" t="str">
            <v>Z867</v>
          </cell>
          <cell r="AA313" t="str">
            <v>K6340</v>
          </cell>
          <cell r="AM313" t="str">
            <v>5H600</v>
          </cell>
          <cell r="AN313" t="str">
            <v>5H6</v>
          </cell>
          <cell r="AO313">
            <v>38386</v>
          </cell>
          <cell r="AP313">
            <v>38386</v>
          </cell>
          <cell r="AQ313">
            <v>1</v>
          </cell>
          <cell r="AR313">
            <v>1</v>
          </cell>
          <cell r="AS313">
            <v>320</v>
          </cell>
          <cell r="AU313">
            <v>11</v>
          </cell>
          <cell r="AV313" t="str">
            <v>Daycase</v>
          </cell>
          <cell r="AW313">
            <v>0</v>
          </cell>
          <cell r="AX313">
            <v>159817</v>
          </cell>
          <cell r="AY313">
            <v>38386</v>
          </cell>
          <cell r="AZ313" t="str">
            <v>N81092</v>
          </cell>
          <cell r="BA313" t="str">
            <v>E14</v>
          </cell>
          <cell r="BB313" t="str">
            <v>Cardiac Catheterisation and Angiography without complications</v>
          </cell>
          <cell r="BC313" t="str">
            <v>K634</v>
          </cell>
          <cell r="BD313">
            <v>0</v>
          </cell>
          <cell r="BE313">
            <v>3.5</v>
          </cell>
          <cell r="BF313" t="str">
            <v>PBC0110A</v>
          </cell>
          <cell r="BG313">
            <v>99</v>
          </cell>
          <cell r="BH313">
            <v>38386</v>
          </cell>
          <cell r="BI313">
            <v>1</v>
          </cell>
          <cell r="BJ313">
            <v>0</v>
          </cell>
        </row>
        <row r="314">
          <cell r="A314">
            <v>465238</v>
          </cell>
          <cell r="C314" t="str">
            <v>Non CF</v>
          </cell>
          <cell r="D314" t="str">
            <v>C2549767</v>
          </cell>
          <cell r="E314">
            <v>320</v>
          </cell>
          <cell r="F314">
            <v>38111</v>
          </cell>
          <cell r="G314">
            <v>51</v>
          </cell>
          <cell r="H314">
            <v>3</v>
          </cell>
          <cell r="I314">
            <v>1</v>
          </cell>
          <cell r="J314">
            <v>1</v>
          </cell>
          <cell r="K314">
            <v>1</v>
          </cell>
          <cell r="M314" t="str">
            <v>Q210</v>
          </cell>
          <cell r="O314" t="str">
            <v>Z538</v>
          </cell>
          <cell r="P314" t="str">
            <v>I48X</v>
          </cell>
          <cell r="Q314" t="str">
            <v>Z880</v>
          </cell>
          <cell r="R314" t="str">
            <v>Z877</v>
          </cell>
          <cell r="S314" t="str">
            <v>Z720</v>
          </cell>
          <cell r="AM314" t="str">
            <v>5G900</v>
          </cell>
          <cell r="AN314" t="str">
            <v>5G9</v>
          </cell>
          <cell r="AO314">
            <v>38111</v>
          </cell>
          <cell r="AP314">
            <v>38112</v>
          </cell>
          <cell r="AQ314">
            <v>1</v>
          </cell>
          <cell r="AR314">
            <v>1</v>
          </cell>
          <cell r="AS314">
            <v>320</v>
          </cell>
          <cell r="AU314">
            <v>11</v>
          </cell>
          <cell r="AV314" t="str">
            <v>Elective</v>
          </cell>
          <cell r="AW314">
            <v>1</v>
          </cell>
          <cell r="AX314">
            <v>147147</v>
          </cell>
          <cell r="AY314">
            <v>38112</v>
          </cell>
          <cell r="AZ314" t="str">
            <v>N82110</v>
          </cell>
          <cell r="BA314" t="str">
            <v>S22</v>
          </cell>
          <cell r="BB314" t="str">
            <v>Planned Procedures Not Carried Out</v>
          </cell>
          <cell r="BD314">
            <v>1</v>
          </cell>
          <cell r="BE314">
            <v>3.5</v>
          </cell>
          <cell r="BF314" t="str">
            <v>PBC0110X</v>
          </cell>
          <cell r="BG314">
            <v>13</v>
          </cell>
          <cell r="BH314">
            <v>38112</v>
          </cell>
          <cell r="BI314">
            <v>1</v>
          </cell>
          <cell r="BJ314">
            <v>1</v>
          </cell>
        </row>
        <row r="315">
          <cell r="A315">
            <v>465238</v>
          </cell>
          <cell r="C315" t="str">
            <v>Non CF</v>
          </cell>
          <cell r="D315" t="str">
            <v>C2549767</v>
          </cell>
          <cell r="E315">
            <v>320</v>
          </cell>
          <cell r="F315">
            <v>38314</v>
          </cell>
          <cell r="G315">
            <v>51</v>
          </cell>
          <cell r="H315">
            <v>11</v>
          </cell>
          <cell r="I315">
            <v>1</v>
          </cell>
          <cell r="J315">
            <v>1</v>
          </cell>
          <cell r="K315">
            <v>2</v>
          </cell>
          <cell r="M315" t="str">
            <v>Q210</v>
          </cell>
          <cell r="O315" t="str">
            <v>I517</v>
          </cell>
          <cell r="P315" t="str">
            <v>K449</v>
          </cell>
          <cell r="Q315" t="str">
            <v>R160</v>
          </cell>
          <cell r="R315" t="str">
            <v>Z824</v>
          </cell>
          <cell r="S315" t="str">
            <v>Z880</v>
          </cell>
          <cell r="T315" t="str">
            <v>Z721</v>
          </cell>
          <cell r="U315" t="str">
            <v>Z720</v>
          </cell>
          <cell r="V315" t="str">
            <v>Z955</v>
          </cell>
          <cell r="W315" t="str">
            <v>Z921</v>
          </cell>
          <cell r="X315" t="str">
            <v>Z867</v>
          </cell>
          <cell r="AA315" t="str">
            <v>K1680</v>
          </cell>
          <cell r="AM315" t="str">
            <v>5G900</v>
          </cell>
          <cell r="AN315" t="str">
            <v>5G9</v>
          </cell>
          <cell r="AO315">
            <v>38314</v>
          </cell>
          <cell r="AP315">
            <v>38316</v>
          </cell>
          <cell r="AQ315">
            <v>1</v>
          </cell>
          <cell r="AR315">
            <v>1</v>
          </cell>
          <cell r="AS315">
            <v>320</v>
          </cell>
          <cell r="AU315">
            <v>11</v>
          </cell>
          <cell r="AV315" t="str">
            <v>Elective</v>
          </cell>
          <cell r="AW315">
            <v>2</v>
          </cell>
          <cell r="AX315">
            <v>157678</v>
          </cell>
          <cell r="AY315">
            <v>38316</v>
          </cell>
          <cell r="AZ315" t="str">
            <v>N82110</v>
          </cell>
          <cell r="BA315" t="str">
            <v>E38</v>
          </cell>
          <cell r="BB315" t="str">
            <v>Electrophysiological and other Percutaneous Cardiac Procedures &gt;18</v>
          </cell>
          <cell r="BC315" t="str">
            <v>K168</v>
          </cell>
          <cell r="BD315">
            <v>2</v>
          </cell>
          <cell r="BE315">
            <v>3.5</v>
          </cell>
          <cell r="BF315" t="str">
            <v>PBC0110X</v>
          </cell>
          <cell r="BG315">
            <v>13</v>
          </cell>
          <cell r="BH315">
            <v>38316</v>
          </cell>
          <cell r="BI315">
            <v>1</v>
          </cell>
          <cell r="BJ315">
            <v>2</v>
          </cell>
        </row>
        <row r="316">
          <cell r="A316">
            <v>465349</v>
          </cell>
          <cell r="C316" t="str">
            <v>Non CF</v>
          </cell>
          <cell r="D316" t="str">
            <v>C2645539</v>
          </cell>
          <cell r="E316">
            <v>170</v>
          </cell>
          <cell r="F316">
            <v>38321</v>
          </cell>
          <cell r="G316">
            <v>65</v>
          </cell>
          <cell r="H316">
            <v>3</v>
          </cell>
          <cell r="I316">
            <v>1</v>
          </cell>
          <cell r="J316">
            <v>1</v>
          </cell>
          <cell r="K316">
            <v>0</v>
          </cell>
          <cell r="M316" t="str">
            <v>R91X</v>
          </cell>
          <cell r="O316" t="str">
            <v>Z851</v>
          </cell>
          <cell r="P316" t="str">
            <v>Z720</v>
          </cell>
          <cell r="Q316" t="str">
            <v>Z801</v>
          </cell>
          <cell r="AA316" t="str">
            <v>E5190</v>
          </cell>
          <cell r="AB316" t="str">
            <v>E499</v>
          </cell>
          <cell r="AM316" t="str">
            <v>5HC00</v>
          </cell>
          <cell r="AN316" t="str">
            <v>5HA</v>
          </cell>
          <cell r="AO316">
            <v>38321</v>
          </cell>
          <cell r="AP316">
            <v>38321</v>
          </cell>
          <cell r="AQ316">
            <v>1</v>
          </cell>
          <cell r="AR316">
            <v>1</v>
          </cell>
          <cell r="AS316">
            <v>170</v>
          </cell>
          <cell r="AU316">
            <v>11</v>
          </cell>
          <cell r="AV316" t="str">
            <v>Daycase</v>
          </cell>
          <cell r="AW316">
            <v>0</v>
          </cell>
          <cell r="AX316">
            <v>157893</v>
          </cell>
          <cell r="AY316">
            <v>38321</v>
          </cell>
          <cell r="AZ316" t="str">
            <v>N82082</v>
          </cell>
          <cell r="BA316" t="str">
            <v>D08</v>
          </cell>
          <cell r="BB316" t="str">
            <v>Rigid Bronchoscopy</v>
          </cell>
          <cell r="BC316" t="str">
            <v>E519</v>
          </cell>
          <cell r="BD316">
            <v>0</v>
          </cell>
          <cell r="BE316">
            <v>3.5</v>
          </cell>
          <cell r="BF316" t="str">
            <v>PBC0111X</v>
          </cell>
          <cell r="BG316">
            <v>99</v>
          </cell>
          <cell r="BH316">
            <v>38321</v>
          </cell>
          <cell r="BI316">
            <v>1</v>
          </cell>
          <cell r="BJ316">
            <v>0</v>
          </cell>
        </row>
        <row r="317">
          <cell r="A317">
            <v>465570</v>
          </cell>
          <cell r="C317" t="str">
            <v>Non CF</v>
          </cell>
          <cell r="D317" t="str">
            <v>C3097151</v>
          </cell>
          <cell r="E317">
            <v>320</v>
          </cell>
          <cell r="F317">
            <v>38386</v>
          </cell>
          <cell r="G317">
            <v>68</v>
          </cell>
          <cell r="H317">
            <v>14</v>
          </cell>
          <cell r="I317">
            <v>1</v>
          </cell>
          <cell r="J317">
            <v>1</v>
          </cell>
          <cell r="K317">
            <v>1</v>
          </cell>
          <cell r="M317" t="str">
            <v>Z450</v>
          </cell>
          <cell r="O317" t="str">
            <v>I10X</v>
          </cell>
          <cell r="P317" t="str">
            <v>I251</v>
          </cell>
          <cell r="Q317" t="str">
            <v>F419</v>
          </cell>
          <cell r="AM317" t="str">
            <v>5HA00</v>
          </cell>
          <cell r="AN317" t="str">
            <v>5HA</v>
          </cell>
          <cell r="AO317">
            <v>38386</v>
          </cell>
          <cell r="AP317">
            <v>38387</v>
          </cell>
          <cell r="AQ317">
            <v>1</v>
          </cell>
          <cell r="AR317">
            <v>1</v>
          </cell>
          <cell r="AS317">
            <v>320</v>
          </cell>
          <cell r="AU317">
            <v>28</v>
          </cell>
          <cell r="AV317" t="str">
            <v>Non Elective</v>
          </cell>
          <cell r="AW317">
            <v>1</v>
          </cell>
          <cell r="AX317">
            <v>161217</v>
          </cell>
          <cell r="AY317">
            <v>38387</v>
          </cell>
          <cell r="AZ317" t="str">
            <v>N82011</v>
          </cell>
          <cell r="BA317" t="str">
            <v>E37</v>
          </cell>
          <cell r="BB317" t="str">
            <v>Other Cardiac Diagnoses</v>
          </cell>
          <cell r="BD317">
            <v>1</v>
          </cell>
          <cell r="BE317">
            <v>3.5</v>
          </cell>
          <cell r="BF317" t="str">
            <v>PBC0121X</v>
          </cell>
          <cell r="BG317">
            <v>99</v>
          </cell>
          <cell r="BH317">
            <v>38387</v>
          </cell>
          <cell r="BI317">
            <v>1</v>
          </cell>
          <cell r="BJ317">
            <v>1</v>
          </cell>
        </row>
        <row r="318">
          <cell r="A318">
            <v>465570</v>
          </cell>
          <cell r="C318" t="str">
            <v>Non CF</v>
          </cell>
          <cell r="D318" t="str">
            <v>C3097151</v>
          </cell>
          <cell r="E318">
            <v>320</v>
          </cell>
          <cell r="F318">
            <v>38316</v>
          </cell>
          <cell r="G318">
            <v>67</v>
          </cell>
          <cell r="H318">
            <v>16</v>
          </cell>
          <cell r="I318">
            <v>1</v>
          </cell>
          <cell r="J318">
            <v>1</v>
          </cell>
          <cell r="K318">
            <v>0</v>
          </cell>
          <cell r="M318" t="str">
            <v>I209</v>
          </cell>
          <cell r="O318" t="str">
            <v>I420</v>
          </cell>
          <cell r="P318" t="str">
            <v>I340</v>
          </cell>
          <cell r="Q318" t="str">
            <v>I48X</v>
          </cell>
          <cell r="R318" t="str">
            <v>I10X</v>
          </cell>
          <cell r="S318" t="str">
            <v>E785</v>
          </cell>
          <cell r="T318" t="str">
            <v>Z950</v>
          </cell>
          <cell r="AA318" t="str">
            <v>K6340</v>
          </cell>
          <cell r="AM318" t="str">
            <v>5HA00</v>
          </cell>
          <cell r="AN318" t="str">
            <v>5HA</v>
          </cell>
          <cell r="AO318">
            <v>38316</v>
          </cell>
          <cell r="AP318">
            <v>38316</v>
          </cell>
          <cell r="AQ318">
            <v>1</v>
          </cell>
          <cell r="AR318">
            <v>1</v>
          </cell>
          <cell r="AS318">
            <v>320</v>
          </cell>
          <cell r="AU318">
            <v>11</v>
          </cell>
          <cell r="AV318" t="str">
            <v>Daycase</v>
          </cell>
          <cell r="AW318">
            <v>0</v>
          </cell>
          <cell r="AX318">
            <v>155986</v>
          </cell>
          <cell r="AY318">
            <v>38316</v>
          </cell>
          <cell r="AZ318" t="str">
            <v>N82011</v>
          </cell>
          <cell r="BA318" t="str">
            <v>E14</v>
          </cell>
          <cell r="BB318" t="str">
            <v>Cardiac Catheterisation and Angiography without complications</v>
          </cell>
          <cell r="BC318" t="str">
            <v>K634</v>
          </cell>
          <cell r="BD318">
            <v>0</v>
          </cell>
          <cell r="BE318">
            <v>3.5</v>
          </cell>
          <cell r="BF318" t="str">
            <v>PBC0110A</v>
          </cell>
          <cell r="BG318">
            <v>99</v>
          </cell>
          <cell r="BH318">
            <v>38316</v>
          </cell>
          <cell r="BI318">
            <v>1</v>
          </cell>
          <cell r="BJ318">
            <v>0</v>
          </cell>
        </row>
        <row r="319">
          <cell r="A319">
            <v>465570</v>
          </cell>
          <cell r="C319" t="str">
            <v>Non CF</v>
          </cell>
          <cell r="D319" t="str">
            <v>C3097151</v>
          </cell>
          <cell r="E319">
            <v>320</v>
          </cell>
          <cell r="F319">
            <v>38435</v>
          </cell>
          <cell r="G319">
            <v>68</v>
          </cell>
          <cell r="H319">
            <v>8</v>
          </cell>
          <cell r="I319">
            <v>1</v>
          </cell>
          <cell r="J319">
            <v>1</v>
          </cell>
          <cell r="K319">
            <v>0</v>
          </cell>
          <cell r="M319" t="str">
            <v>H830</v>
          </cell>
          <cell r="O319" t="str">
            <v>I259</v>
          </cell>
          <cell r="P319" t="str">
            <v>I10X</v>
          </cell>
          <cell r="Q319" t="str">
            <v>M4792</v>
          </cell>
          <cell r="R319" t="str">
            <v>Z950</v>
          </cell>
          <cell r="S319" t="str">
            <v>Z921</v>
          </cell>
          <cell r="T319" t="str">
            <v>Z864</v>
          </cell>
          <cell r="AM319" t="str">
            <v>5HA00</v>
          </cell>
          <cell r="AN319" t="str">
            <v>5HA</v>
          </cell>
          <cell r="AO319">
            <v>38435</v>
          </cell>
          <cell r="AP319">
            <v>38435</v>
          </cell>
          <cell r="AQ319">
            <v>1</v>
          </cell>
          <cell r="AR319">
            <v>1</v>
          </cell>
          <cell r="AS319">
            <v>320</v>
          </cell>
          <cell r="AU319">
            <v>28</v>
          </cell>
          <cell r="AV319" t="str">
            <v>Non Elective</v>
          </cell>
          <cell r="AW319">
            <v>0</v>
          </cell>
          <cell r="AX319">
            <v>163486</v>
          </cell>
          <cell r="AY319">
            <v>38435</v>
          </cell>
          <cell r="AZ319" t="str">
            <v>N82011</v>
          </cell>
          <cell r="BA319" t="str">
            <v>C27</v>
          </cell>
          <cell r="BB319" t="str">
            <v>Major Medical, Head, Neck or Ear Diagnoses w/o cc</v>
          </cell>
          <cell r="BD319">
            <v>0</v>
          </cell>
          <cell r="BE319">
            <v>3.5</v>
          </cell>
          <cell r="BF319" t="str">
            <v>PBC0109X</v>
          </cell>
          <cell r="BG319">
            <v>99</v>
          </cell>
          <cell r="BH319">
            <v>38435</v>
          </cell>
          <cell r="BI319">
            <v>1</v>
          </cell>
          <cell r="BJ319">
            <v>0</v>
          </cell>
        </row>
        <row r="320">
          <cell r="A320">
            <v>465640</v>
          </cell>
          <cell r="C320" t="str">
            <v>Non CF</v>
          </cell>
          <cell r="D320" t="str">
            <v>C3495711</v>
          </cell>
          <cell r="E320">
            <v>320</v>
          </cell>
          <cell r="F320">
            <v>38330</v>
          </cell>
          <cell r="G320">
            <v>61</v>
          </cell>
          <cell r="H320">
            <v>6</v>
          </cell>
          <cell r="I320">
            <v>2</v>
          </cell>
          <cell r="J320">
            <v>1</v>
          </cell>
          <cell r="K320">
            <v>0</v>
          </cell>
          <cell r="M320" t="str">
            <v>T821</v>
          </cell>
          <cell r="O320" t="str">
            <v>I10X</v>
          </cell>
          <cell r="P320" t="str">
            <v>E780</v>
          </cell>
          <cell r="Q320" t="str">
            <v>M8199</v>
          </cell>
          <cell r="R320" t="str">
            <v>Z824</v>
          </cell>
          <cell r="S320" t="str">
            <v>Z921</v>
          </cell>
          <cell r="T320" t="str">
            <v>Z867</v>
          </cell>
          <cell r="AA320" t="str">
            <v>K6030</v>
          </cell>
          <cell r="AM320" t="str">
            <v>5H600</v>
          </cell>
          <cell r="AN320" t="str">
            <v>5H6</v>
          </cell>
          <cell r="AO320">
            <v>38330</v>
          </cell>
          <cell r="AP320">
            <v>38330</v>
          </cell>
          <cell r="AQ320">
            <v>1</v>
          </cell>
          <cell r="AR320">
            <v>1</v>
          </cell>
          <cell r="AS320">
            <v>320</v>
          </cell>
          <cell r="AU320">
            <v>13</v>
          </cell>
          <cell r="AV320" t="str">
            <v>Daycase</v>
          </cell>
          <cell r="AW320">
            <v>0</v>
          </cell>
          <cell r="AX320">
            <v>157593</v>
          </cell>
          <cell r="AY320">
            <v>38330</v>
          </cell>
          <cell r="AZ320" t="str">
            <v>N81060</v>
          </cell>
          <cell r="BA320" t="str">
            <v>E09</v>
          </cell>
          <cell r="BB320" t="str">
            <v>Cardiac Pacemaker Replacement/Revision</v>
          </cell>
          <cell r="BC320" t="str">
            <v>K603</v>
          </cell>
          <cell r="BD320">
            <v>0</v>
          </cell>
          <cell r="BE320">
            <v>3.5</v>
          </cell>
          <cell r="BF320" t="str">
            <v>PBC0120X</v>
          </cell>
          <cell r="BG320">
            <v>99</v>
          </cell>
          <cell r="BH320">
            <v>38330</v>
          </cell>
          <cell r="BI320">
            <v>1</v>
          </cell>
          <cell r="BJ320">
            <v>0</v>
          </cell>
        </row>
        <row r="321">
          <cell r="A321">
            <v>465643</v>
          </cell>
          <cell r="C321" t="str">
            <v>Non CF</v>
          </cell>
          <cell r="D321" t="str">
            <v>C2549767</v>
          </cell>
          <cell r="E321">
            <v>320</v>
          </cell>
          <cell r="F321">
            <v>38268</v>
          </cell>
          <cell r="G321">
            <v>83</v>
          </cell>
          <cell r="H321">
            <v>34</v>
          </cell>
          <cell r="I321">
            <v>2</v>
          </cell>
          <cell r="J321">
            <v>1</v>
          </cell>
          <cell r="K321">
            <v>19</v>
          </cell>
          <cell r="M321" t="str">
            <v>I500</v>
          </cell>
          <cell r="O321" t="str">
            <v>I830</v>
          </cell>
          <cell r="P321" t="str">
            <v>I209</v>
          </cell>
          <cell r="Q321" t="str">
            <v>D649</v>
          </cell>
          <cell r="R321" t="str">
            <v>I48X</v>
          </cell>
          <cell r="S321" t="str">
            <v>G409</v>
          </cell>
          <cell r="T321" t="str">
            <v>H409</v>
          </cell>
          <cell r="U321" t="str">
            <v>Z954</v>
          </cell>
          <cell r="V321" t="str">
            <v>Z867</v>
          </cell>
          <cell r="W321" t="str">
            <v>Z921</v>
          </cell>
          <cell r="X321" t="str">
            <v>Z894</v>
          </cell>
          <cell r="Y321" t="str">
            <v>Z602</v>
          </cell>
          <cell r="AM321" t="str">
            <v>5J400</v>
          </cell>
          <cell r="AN321" t="str">
            <v>5J4</v>
          </cell>
          <cell r="AO321">
            <v>38268</v>
          </cell>
          <cell r="AP321">
            <v>38287</v>
          </cell>
          <cell r="AQ321">
            <v>1</v>
          </cell>
          <cell r="AR321">
            <v>1</v>
          </cell>
          <cell r="AS321">
            <v>320</v>
          </cell>
          <cell r="AU321">
            <v>12</v>
          </cell>
          <cell r="AV321" t="str">
            <v>Elective</v>
          </cell>
          <cell r="AW321">
            <v>19</v>
          </cell>
          <cell r="AX321">
            <v>155920</v>
          </cell>
          <cell r="AY321">
            <v>38287</v>
          </cell>
          <cell r="AZ321" t="str">
            <v>N83632</v>
          </cell>
          <cell r="BA321" t="str">
            <v>E99</v>
          </cell>
          <cell r="BB321" t="str">
            <v>Complex Elderly with a Cardiac Primary Diagnosis</v>
          </cell>
          <cell r="BD321">
            <v>19</v>
          </cell>
          <cell r="BE321">
            <v>3.5</v>
          </cell>
          <cell r="BF321" t="str">
            <v>PBC0110X</v>
          </cell>
          <cell r="BG321">
            <v>99</v>
          </cell>
          <cell r="BH321">
            <v>38287</v>
          </cell>
          <cell r="BI321">
            <v>1</v>
          </cell>
          <cell r="BJ321">
            <v>19</v>
          </cell>
        </row>
        <row r="322">
          <cell r="A322">
            <v>465643</v>
          </cell>
          <cell r="C322" t="str">
            <v>Non CF</v>
          </cell>
          <cell r="D322" t="str">
            <v>C2549767</v>
          </cell>
          <cell r="E322">
            <v>320</v>
          </cell>
          <cell r="F322">
            <v>38117</v>
          </cell>
          <cell r="G322">
            <v>83</v>
          </cell>
          <cell r="H322">
            <v>24</v>
          </cell>
          <cell r="I322">
            <v>2</v>
          </cell>
          <cell r="J322">
            <v>1</v>
          </cell>
          <cell r="K322">
            <v>15</v>
          </cell>
          <cell r="M322" t="str">
            <v>I500</v>
          </cell>
          <cell r="O322" t="str">
            <v>W072</v>
          </cell>
          <cell r="P322" t="str">
            <v>S6280</v>
          </cell>
          <cell r="Q322" t="str">
            <v>E119</v>
          </cell>
          <cell r="R322" t="str">
            <v>I48X</v>
          </cell>
          <cell r="S322" t="str">
            <v>H409</v>
          </cell>
          <cell r="T322" t="str">
            <v>I082</v>
          </cell>
          <cell r="U322" t="str">
            <v>G409</v>
          </cell>
          <cell r="V322" t="str">
            <v>Z954</v>
          </cell>
          <cell r="W322" t="str">
            <v>Z867</v>
          </cell>
          <cell r="X322" t="str">
            <v>Z921</v>
          </cell>
          <cell r="AM322" t="str">
            <v>5J400</v>
          </cell>
          <cell r="AN322" t="str">
            <v>5J4</v>
          </cell>
          <cell r="AO322">
            <v>38117</v>
          </cell>
          <cell r="AP322">
            <v>38132</v>
          </cell>
          <cell r="AQ322">
            <v>1</v>
          </cell>
          <cell r="AR322">
            <v>1</v>
          </cell>
          <cell r="AS322">
            <v>320</v>
          </cell>
          <cell r="AU322">
            <v>24</v>
          </cell>
          <cell r="AV322" t="str">
            <v>Non Elective</v>
          </cell>
          <cell r="AW322">
            <v>15</v>
          </cell>
          <cell r="AX322">
            <v>149359</v>
          </cell>
          <cell r="AY322">
            <v>38132</v>
          </cell>
          <cell r="AZ322" t="str">
            <v>N83632</v>
          </cell>
          <cell r="BA322" t="str">
            <v>E18</v>
          </cell>
          <cell r="BB322" t="str">
            <v>Heart Failure or Shock &gt;69 or w cc</v>
          </cell>
          <cell r="BD322">
            <v>15</v>
          </cell>
          <cell r="BE322">
            <v>3.5</v>
          </cell>
          <cell r="BF322" t="str">
            <v>PBC0110X</v>
          </cell>
          <cell r="BG322">
            <v>99</v>
          </cell>
          <cell r="BH322">
            <v>38132</v>
          </cell>
          <cell r="BI322">
            <v>1</v>
          </cell>
          <cell r="BJ322">
            <v>15</v>
          </cell>
        </row>
        <row r="323">
          <cell r="A323">
            <v>465955</v>
          </cell>
          <cell r="C323" t="str">
            <v>Non CF</v>
          </cell>
          <cell r="D323" t="str">
            <v>C3559590</v>
          </cell>
          <cell r="E323">
            <v>320</v>
          </cell>
          <cell r="F323">
            <v>38359</v>
          </cell>
          <cell r="G323">
            <v>54</v>
          </cell>
          <cell r="H323">
            <v>16</v>
          </cell>
          <cell r="I323">
            <v>1</v>
          </cell>
          <cell r="J323">
            <v>1</v>
          </cell>
          <cell r="K323">
            <v>7</v>
          </cell>
          <cell r="M323" t="str">
            <v>I251</v>
          </cell>
          <cell r="O323" t="str">
            <v>I209</v>
          </cell>
          <cell r="P323" t="str">
            <v>I48X</v>
          </cell>
          <cell r="Q323" t="str">
            <v>I10X</v>
          </cell>
          <cell r="R323" t="str">
            <v>I501</v>
          </cell>
          <cell r="S323" t="str">
            <v>E780</v>
          </cell>
          <cell r="T323" t="str">
            <v>I080</v>
          </cell>
          <cell r="U323" t="str">
            <v>Z824</v>
          </cell>
          <cell r="V323" t="str">
            <v>Z720</v>
          </cell>
          <cell r="AA323" t="str">
            <v>K6340</v>
          </cell>
          <cell r="AM323" t="str">
            <v>49998</v>
          </cell>
          <cell r="AN323" t="str">
            <v>IOM</v>
          </cell>
          <cell r="AO323">
            <v>38359</v>
          </cell>
          <cell r="AP323">
            <v>38366</v>
          </cell>
          <cell r="AQ323">
            <v>1</v>
          </cell>
          <cell r="AR323">
            <v>1</v>
          </cell>
          <cell r="AS323">
            <v>320</v>
          </cell>
          <cell r="AU323">
            <v>81</v>
          </cell>
          <cell r="AV323" t="str">
            <v>Non Elective</v>
          </cell>
          <cell r="AW323">
            <v>7</v>
          </cell>
          <cell r="AX323">
            <v>159892</v>
          </cell>
          <cell r="AY323">
            <v>38366</v>
          </cell>
          <cell r="AZ323" t="str">
            <v>201006</v>
          </cell>
          <cell r="BA323" t="str">
            <v>E14</v>
          </cell>
          <cell r="BB323" t="str">
            <v>Cardiac Catheterisation and Angiography without complications</v>
          </cell>
          <cell r="BC323" t="str">
            <v>K634</v>
          </cell>
          <cell r="BD323">
            <v>7</v>
          </cell>
          <cell r="BE323">
            <v>3.5</v>
          </cell>
          <cell r="BF323" t="str">
            <v>PBC0110A</v>
          </cell>
          <cell r="BG323">
            <v>99</v>
          </cell>
          <cell r="BH323">
            <v>38366</v>
          </cell>
          <cell r="BI323">
            <v>1</v>
          </cell>
          <cell r="BJ323">
            <v>7</v>
          </cell>
        </row>
        <row r="324">
          <cell r="A324">
            <v>466057</v>
          </cell>
          <cell r="C324" t="str">
            <v>Non CF</v>
          </cell>
          <cell r="D324" t="str">
            <v>C3495711</v>
          </cell>
          <cell r="E324">
            <v>320</v>
          </cell>
          <cell r="F324">
            <v>38188</v>
          </cell>
          <cell r="G324">
            <v>71</v>
          </cell>
          <cell r="H324">
            <v>14</v>
          </cell>
          <cell r="I324">
            <v>1</v>
          </cell>
          <cell r="J324">
            <v>1</v>
          </cell>
          <cell r="K324">
            <v>16</v>
          </cell>
          <cell r="M324" t="str">
            <v>T827</v>
          </cell>
          <cell r="O324" t="str">
            <v>I10X</v>
          </cell>
          <cell r="P324" t="str">
            <v>E780</v>
          </cell>
          <cell r="Q324" t="str">
            <v>Z951</v>
          </cell>
          <cell r="R324" t="str">
            <v>Z864</v>
          </cell>
          <cell r="AA324" t="str">
            <v>K6110</v>
          </cell>
          <cell r="AB324" t="str">
            <v>K6140</v>
          </cell>
          <cell r="AM324" t="str">
            <v>5HA00</v>
          </cell>
          <cell r="AN324" t="str">
            <v>5HA</v>
          </cell>
          <cell r="AO324">
            <v>38188</v>
          </cell>
          <cell r="AP324">
            <v>38204</v>
          </cell>
          <cell r="AQ324">
            <v>1</v>
          </cell>
          <cell r="AR324">
            <v>1</v>
          </cell>
          <cell r="AS324">
            <v>320</v>
          </cell>
          <cell r="AU324">
            <v>11</v>
          </cell>
          <cell r="AV324" t="str">
            <v>Elective</v>
          </cell>
          <cell r="AW324">
            <v>16</v>
          </cell>
          <cell r="AX324">
            <v>151568</v>
          </cell>
          <cell r="AY324">
            <v>38204</v>
          </cell>
          <cell r="AZ324" t="str">
            <v>N82671</v>
          </cell>
          <cell r="BA324" t="str">
            <v>E08DF</v>
          </cell>
          <cell r="BB324" t="str">
            <v>Pacemaker Implant except for AMI, Heart Failure or Shock</v>
          </cell>
          <cell r="BC324" t="str">
            <v>K611</v>
          </cell>
          <cell r="BD324">
            <v>16</v>
          </cell>
          <cell r="BE324">
            <v>3.5</v>
          </cell>
          <cell r="BF324" t="str">
            <v>PBC0120X</v>
          </cell>
          <cell r="BG324">
            <v>18</v>
          </cell>
          <cell r="BH324">
            <v>38204</v>
          </cell>
          <cell r="BI324">
            <v>1</v>
          </cell>
          <cell r="BJ324">
            <v>16</v>
          </cell>
        </row>
        <row r="325">
          <cell r="A325">
            <v>466345</v>
          </cell>
          <cell r="C325" t="str">
            <v>Non CF</v>
          </cell>
          <cell r="D325" t="str">
            <v>C2645539</v>
          </cell>
          <cell r="E325">
            <v>170</v>
          </cell>
          <cell r="F325">
            <v>38397</v>
          </cell>
          <cell r="G325">
            <v>49</v>
          </cell>
          <cell r="H325">
            <v>26</v>
          </cell>
          <cell r="I325">
            <v>2</v>
          </cell>
          <cell r="J325">
            <v>1</v>
          </cell>
          <cell r="K325">
            <v>5</v>
          </cell>
          <cell r="M325" t="str">
            <v>C780</v>
          </cell>
          <cell r="O325" t="str">
            <v>C787</v>
          </cell>
          <cell r="P325" t="str">
            <v>Z858</v>
          </cell>
          <cell r="Q325" t="str">
            <v>Z905</v>
          </cell>
          <cell r="AA325" t="str">
            <v>E5180</v>
          </cell>
          <cell r="AB325" t="str">
            <v>X538</v>
          </cell>
          <cell r="AC325" t="str">
            <v>E499</v>
          </cell>
          <cell r="AM325" t="str">
            <v>5J300</v>
          </cell>
          <cell r="AN325" t="str">
            <v>5J3</v>
          </cell>
          <cell r="AO325">
            <v>38397</v>
          </cell>
          <cell r="AP325">
            <v>38402</v>
          </cell>
          <cell r="AQ325">
            <v>1</v>
          </cell>
          <cell r="AR325">
            <v>1</v>
          </cell>
          <cell r="AS325">
            <v>170</v>
          </cell>
          <cell r="AU325">
            <v>81</v>
          </cell>
          <cell r="AV325" t="str">
            <v>Non Elective</v>
          </cell>
          <cell r="AW325">
            <v>5</v>
          </cell>
          <cell r="AX325">
            <v>161650</v>
          </cell>
          <cell r="AY325">
            <v>38402</v>
          </cell>
          <cell r="AZ325" t="str">
            <v>N83007</v>
          </cell>
          <cell r="BA325" t="str">
            <v>F43</v>
          </cell>
          <cell r="BB325" t="str">
            <v>General Abdominal - Endoscopic or Intermediate Procedures &gt;69 or w cc</v>
          </cell>
          <cell r="BC325" t="str">
            <v>X538</v>
          </cell>
          <cell r="BD325">
            <v>5</v>
          </cell>
          <cell r="BE325">
            <v>3.5</v>
          </cell>
          <cell r="BF325" t="str">
            <v>PBC0102X</v>
          </cell>
          <cell r="BG325">
            <v>99</v>
          </cell>
          <cell r="BH325">
            <v>38402</v>
          </cell>
          <cell r="BI325">
            <v>1</v>
          </cell>
          <cell r="BJ325">
            <v>5</v>
          </cell>
        </row>
        <row r="326">
          <cell r="A326">
            <v>466402</v>
          </cell>
          <cell r="C326" t="str">
            <v>Non CF</v>
          </cell>
          <cell r="D326" t="str">
            <v>C3495711</v>
          </cell>
          <cell r="E326">
            <v>320</v>
          </cell>
          <cell r="F326">
            <v>38281</v>
          </cell>
          <cell r="G326">
            <v>71</v>
          </cell>
          <cell r="H326">
            <v>14</v>
          </cell>
          <cell r="I326">
            <v>2</v>
          </cell>
          <cell r="J326">
            <v>1</v>
          </cell>
          <cell r="K326">
            <v>9</v>
          </cell>
          <cell r="M326" t="str">
            <v>I48X</v>
          </cell>
          <cell r="O326" t="str">
            <v>T810</v>
          </cell>
          <cell r="P326" t="str">
            <v>I10X</v>
          </cell>
          <cell r="Q326" t="str">
            <v>E780</v>
          </cell>
          <cell r="R326" t="str">
            <v>M8199</v>
          </cell>
          <cell r="S326" t="str">
            <v>I071</v>
          </cell>
          <cell r="T326" t="str">
            <v>Z880</v>
          </cell>
          <cell r="U326" t="str">
            <v>Z867</v>
          </cell>
          <cell r="V326" t="str">
            <v>Z866</v>
          </cell>
          <cell r="AA326" t="str">
            <v>K6010</v>
          </cell>
          <cell r="AM326" t="str">
            <v>5F300</v>
          </cell>
          <cell r="AN326" t="str">
            <v>5F3</v>
          </cell>
          <cell r="AO326">
            <v>38281</v>
          </cell>
          <cell r="AP326">
            <v>38290</v>
          </cell>
          <cell r="AQ326">
            <v>1</v>
          </cell>
          <cell r="AR326">
            <v>1</v>
          </cell>
          <cell r="AS326">
            <v>320</v>
          </cell>
          <cell r="AU326">
            <v>11</v>
          </cell>
          <cell r="AV326" t="str">
            <v>Elective</v>
          </cell>
          <cell r="AW326">
            <v>9</v>
          </cell>
          <cell r="AX326">
            <v>155495</v>
          </cell>
          <cell r="AY326">
            <v>38290</v>
          </cell>
          <cell r="AZ326" t="str">
            <v>P81112</v>
          </cell>
          <cell r="BA326" t="str">
            <v>E08</v>
          </cell>
          <cell r="BB326" t="str">
            <v>Pacemaker Implant except for AMI, Heart Failure or Shock</v>
          </cell>
          <cell r="BC326" t="str">
            <v>K601</v>
          </cell>
          <cell r="BD326">
            <v>9</v>
          </cell>
          <cell r="BE326">
            <v>3.5</v>
          </cell>
          <cell r="BF326" t="str">
            <v>PBC0110X</v>
          </cell>
          <cell r="BG326">
            <v>99</v>
          </cell>
          <cell r="BH326">
            <v>38290</v>
          </cell>
          <cell r="BI326">
            <v>1</v>
          </cell>
          <cell r="BJ326">
            <v>9</v>
          </cell>
        </row>
        <row r="327">
          <cell r="A327">
            <v>466536</v>
          </cell>
          <cell r="C327" t="str">
            <v>Non CF</v>
          </cell>
          <cell r="D327" t="str">
            <v>C3495711</v>
          </cell>
          <cell r="E327">
            <v>320</v>
          </cell>
          <cell r="F327">
            <v>38223</v>
          </cell>
          <cell r="G327">
            <v>70</v>
          </cell>
          <cell r="H327">
            <v>6</v>
          </cell>
          <cell r="I327">
            <v>2</v>
          </cell>
          <cell r="J327">
            <v>1</v>
          </cell>
          <cell r="K327">
            <v>0</v>
          </cell>
          <cell r="M327" t="str">
            <v>T821</v>
          </cell>
          <cell r="O327" t="str">
            <v>J459</v>
          </cell>
          <cell r="P327" t="str">
            <v>I10X</v>
          </cell>
          <cell r="AA327" t="str">
            <v>K6030</v>
          </cell>
          <cell r="AM327" t="str">
            <v>5J300</v>
          </cell>
          <cell r="AN327" t="str">
            <v>5J3</v>
          </cell>
          <cell r="AO327">
            <v>38223</v>
          </cell>
          <cell r="AP327">
            <v>38223</v>
          </cell>
          <cell r="AQ327">
            <v>1</v>
          </cell>
          <cell r="AR327">
            <v>1</v>
          </cell>
          <cell r="AS327">
            <v>320</v>
          </cell>
          <cell r="AU327">
            <v>11</v>
          </cell>
          <cell r="AV327" t="str">
            <v>Daycase</v>
          </cell>
          <cell r="AW327">
            <v>0</v>
          </cell>
          <cell r="AX327">
            <v>153717</v>
          </cell>
          <cell r="AY327">
            <v>38223</v>
          </cell>
          <cell r="AZ327" t="str">
            <v>N83012</v>
          </cell>
          <cell r="BA327" t="str">
            <v>E09</v>
          </cell>
          <cell r="BB327" t="str">
            <v>Cardiac Pacemaker Replacement/Revision</v>
          </cell>
          <cell r="BC327" t="str">
            <v>K603</v>
          </cell>
          <cell r="BD327">
            <v>0</v>
          </cell>
          <cell r="BE327">
            <v>3.5</v>
          </cell>
          <cell r="BF327" t="str">
            <v>PBC0120X</v>
          </cell>
          <cell r="BG327">
            <v>99</v>
          </cell>
          <cell r="BH327">
            <v>38223</v>
          </cell>
          <cell r="BI327">
            <v>1</v>
          </cell>
          <cell r="BJ327">
            <v>0</v>
          </cell>
        </row>
        <row r="328">
          <cell r="A328">
            <v>466639</v>
          </cell>
          <cell r="C328" t="str">
            <v>Non CF</v>
          </cell>
          <cell r="D328" t="str">
            <v>C2549767</v>
          </cell>
          <cell r="E328">
            <v>320</v>
          </cell>
          <cell r="F328">
            <v>38375</v>
          </cell>
          <cell r="G328">
            <v>52</v>
          </cell>
          <cell r="H328">
            <v>16</v>
          </cell>
          <cell r="I328">
            <v>1</v>
          </cell>
          <cell r="J328">
            <v>1</v>
          </cell>
          <cell r="K328">
            <v>2</v>
          </cell>
          <cell r="M328" t="str">
            <v>I340</v>
          </cell>
          <cell r="O328" t="str">
            <v>I251</v>
          </cell>
          <cell r="P328" t="str">
            <v>E780</v>
          </cell>
          <cell r="Q328" t="str">
            <v>Z951</v>
          </cell>
          <cell r="R328" t="str">
            <v>Z867</v>
          </cell>
          <cell r="AA328" t="str">
            <v>K6340</v>
          </cell>
          <cell r="AM328" t="str">
            <v>5F300</v>
          </cell>
          <cell r="AN328" t="str">
            <v>5F3</v>
          </cell>
          <cell r="AO328">
            <v>38375</v>
          </cell>
          <cell r="AP328">
            <v>38377</v>
          </cell>
          <cell r="AQ328">
            <v>1</v>
          </cell>
          <cell r="AR328">
            <v>1</v>
          </cell>
          <cell r="AS328">
            <v>320</v>
          </cell>
          <cell r="AU328">
            <v>11</v>
          </cell>
          <cell r="AV328" t="str">
            <v>Elective</v>
          </cell>
          <cell r="AW328">
            <v>2</v>
          </cell>
          <cell r="AX328">
            <v>160604</v>
          </cell>
          <cell r="AY328">
            <v>38377</v>
          </cell>
          <cell r="AZ328" t="str">
            <v>P81751</v>
          </cell>
          <cell r="BA328" t="str">
            <v>E14</v>
          </cell>
          <cell r="BB328" t="str">
            <v>Cardiac Catheterisation and Angiography without complications</v>
          </cell>
          <cell r="BC328" t="str">
            <v>K634</v>
          </cell>
          <cell r="BD328">
            <v>2</v>
          </cell>
          <cell r="BE328">
            <v>3.5</v>
          </cell>
          <cell r="BF328" t="str">
            <v>PBC0110X</v>
          </cell>
          <cell r="BG328">
            <v>99</v>
          </cell>
          <cell r="BH328">
            <v>38377</v>
          </cell>
          <cell r="BI328">
            <v>1</v>
          </cell>
          <cell r="BJ328">
            <v>2</v>
          </cell>
        </row>
        <row r="329">
          <cell r="A329">
            <v>466790</v>
          </cell>
          <cell r="C329" t="str">
            <v>Non CF</v>
          </cell>
          <cell r="D329" t="str">
            <v>C3495711</v>
          </cell>
          <cell r="E329">
            <v>320</v>
          </cell>
          <cell r="F329">
            <v>38103</v>
          </cell>
          <cell r="G329">
            <v>54</v>
          </cell>
          <cell r="H329">
            <v>16</v>
          </cell>
          <cell r="I329">
            <v>1</v>
          </cell>
          <cell r="J329">
            <v>1</v>
          </cell>
          <cell r="K329">
            <v>1</v>
          </cell>
          <cell r="M329" t="str">
            <v>I251</v>
          </cell>
          <cell r="O329" t="str">
            <v>I209</v>
          </cell>
          <cell r="P329" t="str">
            <v>I10X</v>
          </cell>
          <cell r="Q329" t="str">
            <v>E780</v>
          </cell>
          <cell r="R329" t="str">
            <v>T810</v>
          </cell>
          <cell r="AA329" t="str">
            <v>K6340</v>
          </cell>
          <cell r="AM329" t="str">
            <v>5HC00</v>
          </cell>
          <cell r="AN329" t="str">
            <v>5HC</v>
          </cell>
          <cell r="AO329">
            <v>38103</v>
          </cell>
          <cell r="AP329">
            <v>38104</v>
          </cell>
          <cell r="AQ329">
            <v>1</v>
          </cell>
          <cell r="AR329">
            <v>1</v>
          </cell>
          <cell r="AS329">
            <v>320</v>
          </cell>
          <cell r="AU329">
            <v>11</v>
          </cell>
          <cell r="AV329" t="str">
            <v>Elective</v>
          </cell>
          <cell r="AW329">
            <v>1</v>
          </cell>
          <cell r="AX329">
            <v>148510</v>
          </cell>
          <cell r="AY329">
            <v>38104</v>
          </cell>
          <cell r="AZ329" t="str">
            <v>N82109</v>
          </cell>
          <cell r="BA329" t="str">
            <v>E14</v>
          </cell>
          <cell r="BB329" t="str">
            <v>Cardiac Catheterisation and Angiography without complications</v>
          </cell>
          <cell r="BC329" t="str">
            <v>K634</v>
          </cell>
          <cell r="BD329">
            <v>1</v>
          </cell>
          <cell r="BE329">
            <v>3.5</v>
          </cell>
          <cell r="BF329" t="str">
            <v>PBC0110A</v>
          </cell>
          <cell r="BG329">
            <v>99</v>
          </cell>
          <cell r="BH329">
            <v>38104</v>
          </cell>
          <cell r="BI329">
            <v>1</v>
          </cell>
          <cell r="BJ329">
            <v>1</v>
          </cell>
        </row>
        <row r="330">
          <cell r="A330">
            <v>466790</v>
          </cell>
          <cell r="B330" t="str">
            <v>OHP</v>
          </cell>
          <cell r="C330" t="str">
            <v>Non CF</v>
          </cell>
          <cell r="D330" t="str">
            <v>C4386878</v>
          </cell>
          <cell r="E330">
            <v>170</v>
          </cell>
          <cell r="F330">
            <v>38184</v>
          </cell>
          <cell r="G330">
            <v>54</v>
          </cell>
          <cell r="H330">
            <v>16</v>
          </cell>
          <cell r="I330">
            <v>1</v>
          </cell>
          <cell r="J330">
            <v>1</v>
          </cell>
          <cell r="K330">
            <v>7</v>
          </cell>
          <cell r="M330" t="str">
            <v>I251</v>
          </cell>
          <cell r="O330" t="str">
            <v>I209</v>
          </cell>
          <cell r="P330" t="str">
            <v>I10X</v>
          </cell>
          <cell r="Q330" t="str">
            <v>E780</v>
          </cell>
          <cell r="R330" t="str">
            <v>E669</v>
          </cell>
          <cell r="AA330" t="str">
            <v>K4530</v>
          </cell>
          <cell r="AB330" t="str">
            <v>K402</v>
          </cell>
          <cell r="AM330" t="str">
            <v>5HC00</v>
          </cell>
          <cell r="AN330" t="str">
            <v>5HC</v>
          </cell>
          <cell r="AO330">
            <v>38184</v>
          </cell>
          <cell r="AP330">
            <v>38191</v>
          </cell>
          <cell r="AQ330">
            <v>1</v>
          </cell>
          <cell r="AR330">
            <v>1</v>
          </cell>
          <cell r="AS330">
            <v>170</v>
          </cell>
          <cell r="AU330">
            <v>11</v>
          </cell>
          <cell r="AV330" t="str">
            <v>Elective</v>
          </cell>
          <cell r="AW330">
            <v>7</v>
          </cell>
          <cell r="AX330">
            <v>151713</v>
          </cell>
          <cell r="AY330">
            <v>38191</v>
          </cell>
          <cell r="AZ330" t="str">
            <v>N82109</v>
          </cell>
          <cell r="BA330" t="str">
            <v>E04</v>
          </cell>
          <cell r="BB330" t="str">
            <v>Coronary Bypass</v>
          </cell>
          <cell r="BC330" t="str">
            <v>K453</v>
          </cell>
          <cell r="BD330">
            <v>7</v>
          </cell>
          <cell r="BE330">
            <v>3.5</v>
          </cell>
          <cell r="BF330" t="str">
            <v>PBC0110A</v>
          </cell>
          <cell r="BG330">
            <v>99</v>
          </cell>
          <cell r="BH330">
            <v>38191</v>
          </cell>
          <cell r="BI330">
            <v>1</v>
          </cell>
          <cell r="BJ330">
            <v>7</v>
          </cell>
        </row>
        <row r="331">
          <cell r="A331">
            <v>466914</v>
          </cell>
          <cell r="C331" t="str">
            <v>Non CF</v>
          </cell>
          <cell r="D331" t="str">
            <v>C2617509</v>
          </cell>
          <cell r="E331">
            <v>170</v>
          </cell>
          <cell r="F331">
            <v>38134</v>
          </cell>
          <cell r="G331">
            <v>78</v>
          </cell>
          <cell r="H331">
            <v>3</v>
          </cell>
          <cell r="I331">
            <v>1</v>
          </cell>
          <cell r="J331">
            <v>1</v>
          </cell>
          <cell r="K331">
            <v>0</v>
          </cell>
          <cell r="M331" t="str">
            <v>C341</v>
          </cell>
          <cell r="O331" t="str">
            <v>I501</v>
          </cell>
          <cell r="P331" t="str">
            <v>I259</v>
          </cell>
          <cell r="Q331" t="str">
            <v>J449</v>
          </cell>
          <cell r="R331" t="str">
            <v>Z572</v>
          </cell>
          <cell r="S331" t="str">
            <v>Z720</v>
          </cell>
          <cell r="AA331" t="str">
            <v>E5910</v>
          </cell>
          <cell r="AB331" t="str">
            <v>Y533</v>
          </cell>
          <cell r="AM331" t="str">
            <v>5HA00</v>
          </cell>
          <cell r="AN331" t="str">
            <v>5HA</v>
          </cell>
          <cell r="AO331">
            <v>38134</v>
          </cell>
          <cell r="AP331">
            <v>38134</v>
          </cell>
          <cell r="AQ331">
            <v>1</v>
          </cell>
          <cell r="AR331">
            <v>1</v>
          </cell>
          <cell r="AS331">
            <v>170</v>
          </cell>
          <cell r="AU331">
            <v>13</v>
          </cell>
          <cell r="AV331" t="str">
            <v>Daycase</v>
          </cell>
          <cell r="AW331">
            <v>0</v>
          </cell>
          <cell r="AX331">
            <v>149628</v>
          </cell>
          <cell r="AY331">
            <v>38134</v>
          </cell>
          <cell r="AZ331" t="str">
            <v>N82641</v>
          </cell>
          <cell r="BA331" t="str">
            <v>D06</v>
          </cell>
          <cell r="BB331" t="str">
            <v>Minor Thoracic Procedures</v>
          </cell>
          <cell r="BC331" t="str">
            <v>E591</v>
          </cell>
          <cell r="BD331">
            <v>0</v>
          </cell>
          <cell r="BE331">
            <v>3.5</v>
          </cell>
          <cell r="BF331" t="str">
            <v>PBC0102X</v>
          </cell>
          <cell r="BG331">
            <v>99</v>
          </cell>
          <cell r="BH331">
            <v>38134</v>
          </cell>
          <cell r="BI331">
            <v>1</v>
          </cell>
          <cell r="BJ331">
            <v>0</v>
          </cell>
        </row>
        <row r="332">
          <cell r="A332">
            <v>466975</v>
          </cell>
          <cell r="C332" t="str">
            <v>Non CF</v>
          </cell>
          <cell r="D332" t="str">
            <v>C3097151</v>
          </cell>
          <cell r="E332">
            <v>320</v>
          </cell>
          <cell r="F332">
            <v>38413</v>
          </cell>
          <cell r="G332">
            <v>61</v>
          </cell>
          <cell r="H332">
            <v>6</v>
          </cell>
          <cell r="I332">
            <v>2</v>
          </cell>
          <cell r="J332">
            <v>1</v>
          </cell>
          <cell r="K332">
            <v>2</v>
          </cell>
          <cell r="M332" t="str">
            <v>I251</v>
          </cell>
          <cell r="O332" t="str">
            <v>I10X</v>
          </cell>
          <cell r="P332" t="str">
            <v>E119</v>
          </cell>
          <cell r="Q332" t="str">
            <v>K519</v>
          </cell>
          <cell r="R332" t="str">
            <v>I258</v>
          </cell>
          <cell r="S332" t="str">
            <v>I739</v>
          </cell>
          <cell r="T332" t="str">
            <v>Z951</v>
          </cell>
          <cell r="U332" t="str">
            <v>Z880</v>
          </cell>
          <cell r="V332" t="str">
            <v>Z871</v>
          </cell>
          <cell r="W332" t="str">
            <v>Z864</v>
          </cell>
          <cell r="AA332" t="str">
            <v>K4910</v>
          </cell>
          <cell r="AB332" t="str">
            <v>Y022</v>
          </cell>
          <cell r="AM332" t="str">
            <v>5J100</v>
          </cell>
          <cell r="AN332" t="str">
            <v>5J1</v>
          </cell>
          <cell r="AO332">
            <v>38413</v>
          </cell>
          <cell r="AP332">
            <v>38415</v>
          </cell>
          <cell r="AQ332">
            <v>1</v>
          </cell>
          <cell r="AR332">
            <v>1</v>
          </cell>
          <cell r="AS332">
            <v>320</v>
          </cell>
          <cell r="AU332">
            <v>81</v>
          </cell>
          <cell r="AV332" t="str">
            <v>Non Elective</v>
          </cell>
          <cell r="AW332">
            <v>2</v>
          </cell>
          <cell r="AX332">
            <v>162398</v>
          </cell>
          <cell r="AY332">
            <v>38415</v>
          </cell>
          <cell r="AZ332" t="str">
            <v>N81066</v>
          </cell>
          <cell r="BA332" t="str">
            <v>E15</v>
          </cell>
          <cell r="BB332" t="str">
            <v>Percutaneous Coronary Intervention</v>
          </cell>
          <cell r="BC332" t="str">
            <v>K491</v>
          </cell>
          <cell r="BD332">
            <v>2</v>
          </cell>
          <cell r="BE332">
            <v>3.5</v>
          </cell>
          <cell r="BF332" t="str">
            <v>PBC0110A</v>
          </cell>
          <cell r="BG332">
            <v>99</v>
          </cell>
          <cell r="BH332">
            <v>38415</v>
          </cell>
          <cell r="BI332">
            <v>1</v>
          </cell>
          <cell r="BJ332">
            <v>2</v>
          </cell>
        </row>
        <row r="333">
          <cell r="A333">
            <v>467041</v>
          </cell>
          <cell r="C333" t="str">
            <v>Non CF</v>
          </cell>
          <cell r="D333" t="str">
            <v>C2549767</v>
          </cell>
          <cell r="E333">
            <v>320</v>
          </cell>
          <cell r="F333">
            <v>38385</v>
          </cell>
          <cell r="G333">
            <v>58</v>
          </cell>
          <cell r="H333">
            <v>5</v>
          </cell>
          <cell r="I333">
            <v>2</v>
          </cell>
          <cell r="J333">
            <v>1</v>
          </cell>
          <cell r="K333">
            <v>0</v>
          </cell>
          <cell r="M333" t="str">
            <v>I48X</v>
          </cell>
          <cell r="O333" t="str">
            <v>I10X</v>
          </cell>
          <cell r="P333" t="str">
            <v>Z824</v>
          </cell>
          <cell r="Q333" t="str">
            <v>Z864</v>
          </cell>
          <cell r="AA333" t="str">
            <v>X5010</v>
          </cell>
          <cell r="AM333" t="str">
            <v>5HA00</v>
          </cell>
          <cell r="AN333" t="str">
            <v>5HA</v>
          </cell>
          <cell r="AO333">
            <v>38385</v>
          </cell>
          <cell r="AP333">
            <v>38385</v>
          </cell>
          <cell r="AQ333">
            <v>1</v>
          </cell>
          <cell r="AR333">
            <v>1</v>
          </cell>
          <cell r="AS333">
            <v>320</v>
          </cell>
          <cell r="AU333">
            <v>13</v>
          </cell>
          <cell r="AV333" t="str">
            <v>Daycase</v>
          </cell>
          <cell r="AW333">
            <v>0</v>
          </cell>
          <cell r="AX333">
            <v>161016</v>
          </cell>
          <cell r="AY333">
            <v>38385</v>
          </cell>
          <cell r="AZ333" t="str">
            <v>N82046</v>
          </cell>
          <cell r="BA333" t="str">
            <v>E30</v>
          </cell>
          <cell r="BB333" t="str">
            <v>Arrhythmia or Conduction Disorders &lt;70 w/o cc</v>
          </cell>
          <cell r="BD333">
            <v>0</v>
          </cell>
          <cell r="BE333">
            <v>3.5</v>
          </cell>
          <cell r="BF333" t="str">
            <v>PBC0110X</v>
          </cell>
          <cell r="BG333">
            <v>99</v>
          </cell>
          <cell r="BH333">
            <v>38385</v>
          </cell>
          <cell r="BI333">
            <v>1</v>
          </cell>
          <cell r="BJ333">
            <v>0</v>
          </cell>
        </row>
        <row r="334">
          <cell r="A334">
            <v>467156</v>
          </cell>
          <cell r="C334" t="str">
            <v>Non CF</v>
          </cell>
          <cell r="D334" t="str">
            <v>C2806325</v>
          </cell>
          <cell r="E334">
            <v>320</v>
          </cell>
          <cell r="F334">
            <v>38435</v>
          </cell>
          <cell r="G334">
            <v>51</v>
          </cell>
          <cell r="H334">
            <v>3</v>
          </cell>
          <cell r="I334">
            <v>1</v>
          </cell>
          <cell r="J334">
            <v>1</v>
          </cell>
          <cell r="K334">
            <v>0</v>
          </cell>
          <cell r="M334" t="str">
            <v>I209</v>
          </cell>
          <cell r="O334" t="str">
            <v>Z951</v>
          </cell>
          <cell r="P334" t="str">
            <v>Z952</v>
          </cell>
          <cell r="Q334" t="str">
            <v>Z864</v>
          </cell>
          <cell r="AA334" t="str">
            <v>A8180</v>
          </cell>
          <cell r="AB334" t="str">
            <v>Z923</v>
          </cell>
          <cell r="AM334" t="str">
            <v>5J400</v>
          </cell>
          <cell r="AN334" t="str">
            <v>5J4</v>
          </cell>
          <cell r="AO334">
            <v>38435</v>
          </cell>
          <cell r="AP334">
            <v>38435</v>
          </cell>
          <cell r="AQ334">
            <v>1</v>
          </cell>
          <cell r="AR334">
            <v>1</v>
          </cell>
          <cell r="AS334">
            <v>328</v>
          </cell>
          <cell r="AU334">
            <v>13</v>
          </cell>
          <cell r="AV334" t="str">
            <v>Daycase</v>
          </cell>
          <cell r="AW334">
            <v>0</v>
          </cell>
          <cell r="AX334">
            <v>163247</v>
          </cell>
          <cell r="AY334">
            <v>38435</v>
          </cell>
          <cell r="AZ334" t="str">
            <v>N83047</v>
          </cell>
          <cell r="BA334" t="str">
            <v>A07</v>
          </cell>
          <cell r="BB334" t="str">
            <v>Intermediate Pain Procedures</v>
          </cell>
          <cell r="BC334" t="str">
            <v>A818</v>
          </cell>
          <cell r="BD334">
            <v>0</v>
          </cell>
          <cell r="BE334">
            <v>3.5</v>
          </cell>
          <cell r="BF334" t="str">
            <v>PBC0110A</v>
          </cell>
          <cell r="BG334">
            <v>99</v>
          </cell>
          <cell r="BH334">
            <v>38435</v>
          </cell>
          <cell r="BI334">
            <v>1</v>
          </cell>
          <cell r="BJ334">
            <v>0</v>
          </cell>
        </row>
        <row r="335">
          <cell r="A335">
            <v>467191</v>
          </cell>
          <cell r="C335" t="str">
            <v>Non CF</v>
          </cell>
          <cell r="D335" t="str">
            <v>C2235080</v>
          </cell>
          <cell r="E335">
            <v>320</v>
          </cell>
          <cell r="F335">
            <v>38170</v>
          </cell>
          <cell r="G335">
            <v>56</v>
          </cell>
          <cell r="H335">
            <v>16</v>
          </cell>
          <cell r="I335">
            <v>1</v>
          </cell>
          <cell r="J335">
            <v>1</v>
          </cell>
          <cell r="K335">
            <v>1</v>
          </cell>
          <cell r="M335" t="str">
            <v>R074</v>
          </cell>
          <cell r="O335" t="str">
            <v>I48X</v>
          </cell>
          <cell r="P335" t="str">
            <v>I500</v>
          </cell>
          <cell r="Q335" t="str">
            <v>Z951</v>
          </cell>
          <cell r="R335" t="str">
            <v>Z950</v>
          </cell>
          <cell r="AM335" t="str">
            <v>5J300</v>
          </cell>
          <cell r="AN335" t="str">
            <v>5J3</v>
          </cell>
          <cell r="AO335">
            <v>38170</v>
          </cell>
          <cell r="AP335">
            <v>38171</v>
          </cell>
          <cell r="AQ335">
            <v>1</v>
          </cell>
          <cell r="AR335">
            <v>1</v>
          </cell>
          <cell r="AS335">
            <v>320</v>
          </cell>
          <cell r="AU335">
            <v>28</v>
          </cell>
          <cell r="AV335" t="str">
            <v>Non Elective</v>
          </cell>
          <cell r="AW335">
            <v>1</v>
          </cell>
          <cell r="AX335">
            <v>151631</v>
          </cell>
          <cell r="AY335">
            <v>38171</v>
          </cell>
          <cell r="AZ335" t="str">
            <v>N83010</v>
          </cell>
          <cell r="BA335" t="str">
            <v>E19</v>
          </cell>
          <cell r="BB335" t="str">
            <v>Heart Failure or Shock &lt;70 w/o cc</v>
          </cell>
          <cell r="BD335">
            <v>1</v>
          </cell>
          <cell r="BE335">
            <v>3.5</v>
          </cell>
          <cell r="BF335" t="str">
            <v>PBC0111X</v>
          </cell>
          <cell r="BG335">
            <v>99</v>
          </cell>
          <cell r="BH335">
            <v>38171</v>
          </cell>
          <cell r="BI335">
            <v>1</v>
          </cell>
          <cell r="BJ335">
            <v>1</v>
          </cell>
        </row>
        <row r="336">
          <cell r="A336">
            <v>467191</v>
          </cell>
          <cell r="C336" t="str">
            <v>Non CF</v>
          </cell>
          <cell r="D336" t="str">
            <v>C2235080</v>
          </cell>
          <cell r="E336">
            <v>320</v>
          </cell>
          <cell r="F336">
            <v>38172</v>
          </cell>
          <cell r="G336">
            <v>56</v>
          </cell>
          <cell r="H336">
            <v>16</v>
          </cell>
          <cell r="I336">
            <v>1</v>
          </cell>
          <cell r="J336">
            <v>1</v>
          </cell>
          <cell r="K336">
            <v>1</v>
          </cell>
          <cell r="M336" t="str">
            <v>R074</v>
          </cell>
          <cell r="O336" t="str">
            <v>I48X</v>
          </cell>
          <cell r="P336" t="str">
            <v>Z951</v>
          </cell>
          <cell r="Q336" t="str">
            <v>Z950</v>
          </cell>
          <cell r="R336" t="str">
            <v>I500</v>
          </cell>
          <cell r="AM336" t="str">
            <v>5J300</v>
          </cell>
          <cell r="AN336" t="str">
            <v>5J3</v>
          </cell>
          <cell r="AO336">
            <v>38172</v>
          </cell>
          <cell r="AP336">
            <v>38173</v>
          </cell>
          <cell r="AQ336">
            <v>1</v>
          </cell>
          <cell r="AR336">
            <v>1</v>
          </cell>
          <cell r="AS336">
            <v>320</v>
          </cell>
          <cell r="AU336">
            <v>28</v>
          </cell>
          <cell r="AV336" t="str">
            <v>Non Elective</v>
          </cell>
          <cell r="AW336">
            <v>1</v>
          </cell>
          <cell r="AX336">
            <v>151639</v>
          </cell>
          <cell r="AY336">
            <v>38173</v>
          </cell>
          <cell r="AZ336" t="str">
            <v>N83010</v>
          </cell>
          <cell r="BA336" t="str">
            <v>E19</v>
          </cell>
          <cell r="BB336" t="str">
            <v>Heart Failure or Shock &lt;70 w/o cc</v>
          </cell>
          <cell r="BD336">
            <v>1</v>
          </cell>
          <cell r="BE336">
            <v>3.5</v>
          </cell>
          <cell r="BF336" t="str">
            <v>PBC0111X</v>
          </cell>
          <cell r="BG336">
            <v>99</v>
          </cell>
          <cell r="BH336">
            <v>38173</v>
          </cell>
          <cell r="BI336">
            <v>1</v>
          </cell>
          <cell r="BJ336">
            <v>1</v>
          </cell>
        </row>
        <row r="337">
          <cell r="A337">
            <v>467191</v>
          </cell>
          <cell r="C337" t="str">
            <v>Non CF</v>
          </cell>
          <cell r="D337" t="str">
            <v>C2235080</v>
          </cell>
          <cell r="E337">
            <v>320</v>
          </cell>
          <cell r="F337">
            <v>38371</v>
          </cell>
          <cell r="G337">
            <v>57</v>
          </cell>
          <cell r="H337">
            <v>16</v>
          </cell>
          <cell r="I337">
            <v>1</v>
          </cell>
          <cell r="J337">
            <v>1</v>
          </cell>
          <cell r="K337">
            <v>2</v>
          </cell>
          <cell r="M337" t="str">
            <v>R074</v>
          </cell>
          <cell r="O337" t="str">
            <v>Z034</v>
          </cell>
          <cell r="P337" t="str">
            <v>K589</v>
          </cell>
          <cell r="Q337" t="str">
            <v>I500</v>
          </cell>
          <cell r="R337" t="str">
            <v>Z955</v>
          </cell>
          <cell r="S337" t="str">
            <v>Z951</v>
          </cell>
          <cell r="T337" t="str">
            <v>Z950</v>
          </cell>
          <cell r="AM337" t="str">
            <v>5J300</v>
          </cell>
          <cell r="AN337" t="str">
            <v>5J3</v>
          </cell>
          <cell r="AO337">
            <v>38371</v>
          </cell>
          <cell r="AP337">
            <v>38373</v>
          </cell>
          <cell r="AQ337">
            <v>1</v>
          </cell>
          <cell r="AR337">
            <v>1</v>
          </cell>
          <cell r="AS337">
            <v>320</v>
          </cell>
          <cell r="AU337">
            <v>28</v>
          </cell>
          <cell r="AV337" t="str">
            <v>Non Elective</v>
          </cell>
          <cell r="AW337">
            <v>2</v>
          </cell>
          <cell r="AX337">
            <v>160487</v>
          </cell>
          <cell r="AY337">
            <v>38373</v>
          </cell>
          <cell r="AZ337" t="str">
            <v>N83010</v>
          </cell>
          <cell r="BA337" t="str">
            <v>E19</v>
          </cell>
          <cell r="BB337" t="str">
            <v>Heart Failure or Shock &lt;70 w/o cc</v>
          </cell>
          <cell r="BD337">
            <v>2</v>
          </cell>
          <cell r="BE337">
            <v>3.5</v>
          </cell>
          <cell r="BF337" t="str">
            <v>PBC0111X</v>
          </cell>
          <cell r="BG337">
            <v>99</v>
          </cell>
          <cell r="BH337">
            <v>38373</v>
          </cell>
          <cell r="BI337">
            <v>1</v>
          </cell>
          <cell r="BJ337">
            <v>2</v>
          </cell>
        </row>
        <row r="338">
          <cell r="A338">
            <v>467270</v>
          </cell>
          <cell r="C338" t="str">
            <v>Non CF</v>
          </cell>
          <cell r="D338" t="str">
            <v>C4386878</v>
          </cell>
          <cell r="E338">
            <v>170</v>
          </cell>
          <cell r="F338">
            <v>38200</v>
          </cell>
          <cell r="G338">
            <v>57</v>
          </cell>
          <cell r="H338">
            <v>27</v>
          </cell>
          <cell r="I338">
            <v>2</v>
          </cell>
          <cell r="J338">
            <v>1</v>
          </cell>
          <cell r="K338">
            <v>4</v>
          </cell>
          <cell r="M338" t="str">
            <v>I080</v>
          </cell>
          <cell r="O338" t="str">
            <v>I10X</v>
          </cell>
          <cell r="P338" t="str">
            <v>Z824</v>
          </cell>
          <cell r="AA338" t="str">
            <v>K2530</v>
          </cell>
          <cell r="AB338" t="str">
            <v>K263</v>
          </cell>
          <cell r="AM338" t="str">
            <v>5J300</v>
          </cell>
          <cell r="AN338" t="str">
            <v>5J3</v>
          </cell>
          <cell r="AO338">
            <v>38200</v>
          </cell>
          <cell r="AP338">
            <v>38205</v>
          </cell>
          <cell r="AQ338">
            <v>1</v>
          </cell>
          <cell r="AR338">
            <v>1</v>
          </cell>
          <cell r="AS338">
            <v>170</v>
          </cell>
          <cell r="AU338">
            <v>11</v>
          </cell>
          <cell r="AV338" t="str">
            <v>Elective</v>
          </cell>
          <cell r="AW338">
            <v>5</v>
          </cell>
          <cell r="AX338">
            <v>152785</v>
          </cell>
          <cell r="AY338">
            <v>38205</v>
          </cell>
          <cell r="AZ338" t="str">
            <v>N83016</v>
          </cell>
          <cell r="BA338" t="str">
            <v>E03</v>
          </cell>
          <cell r="BB338" t="str">
            <v>Cardiac Valve Procedures</v>
          </cell>
          <cell r="BC338" t="str">
            <v>K253</v>
          </cell>
          <cell r="BD338">
            <v>4</v>
          </cell>
          <cell r="BE338">
            <v>3.5</v>
          </cell>
          <cell r="BF338" t="str">
            <v>PBC0110X</v>
          </cell>
          <cell r="BG338">
            <v>99</v>
          </cell>
          <cell r="BH338">
            <v>38205</v>
          </cell>
          <cell r="BI338">
            <v>1</v>
          </cell>
          <cell r="BJ338">
            <v>4</v>
          </cell>
        </row>
        <row r="339">
          <cell r="A339">
            <v>467330</v>
          </cell>
          <cell r="C339" t="str">
            <v>Non CF</v>
          </cell>
          <cell r="D339" t="str">
            <v>C3356663</v>
          </cell>
          <cell r="E339">
            <v>320</v>
          </cell>
          <cell r="F339">
            <v>38079</v>
          </cell>
          <cell r="G339">
            <v>78</v>
          </cell>
          <cell r="H339">
            <v>16</v>
          </cell>
          <cell r="I339">
            <v>1</v>
          </cell>
          <cell r="J339">
            <v>1</v>
          </cell>
          <cell r="K339">
            <v>4</v>
          </cell>
          <cell r="M339" t="str">
            <v>T828</v>
          </cell>
          <cell r="O339" t="str">
            <v>I251</v>
          </cell>
          <cell r="P339" t="str">
            <v>I10X</v>
          </cell>
          <cell r="Q339" t="str">
            <v>E780</v>
          </cell>
          <cell r="R339" t="str">
            <v>I739</v>
          </cell>
          <cell r="S339" t="str">
            <v>I471</v>
          </cell>
          <cell r="T339" t="str">
            <v>Z824</v>
          </cell>
          <cell r="AA339" t="str">
            <v>K6340</v>
          </cell>
          <cell r="AM339" t="str">
            <v>5HA00</v>
          </cell>
          <cell r="AN339" t="str">
            <v>5HC</v>
          </cell>
          <cell r="AO339">
            <v>38079</v>
          </cell>
          <cell r="AP339">
            <v>38083</v>
          </cell>
          <cell r="AQ339">
            <v>1</v>
          </cell>
          <cell r="AR339">
            <v>1</v>
          </cell>
          <cell r="AS339">
            <v>320</v>
          </cell>
          <cell r="AU339">
            <v>11</v>
          </cell>
          <cell r="AV339" t="str">
            <v>Elective</v>
          </cell>
          <cell r="AW339">
            <v>4</v>
          </cell>
          <cell r="AX339">
            <v>147570</v>
          </cell>
          <cell r="AY339">
            <v>38083</v>
          </cell>
          <cell r="AZ339" t="str">
            <v>N82035</v>
          </cell>
          <cell r="BA339" t="str">
            <v>E14</v>
          </cell>
          <cell r="BB339" t="str">
            <v>Cardiac Catheterisation and Angiography without complications</v>
          </cell>
          <cell r="BC339" t="str">
            <v>K634</v>
          </cell>
          <cell r="BD339">
            <v>4</v>
          </cell>
          <cell r="BE339">
            <v>3.5</v>
          </cell>
          <cell r="BF339" t="str">
            <v>PBC0120X</v>
          </cell>
          <cell r="BG339">
            <v>99</v>
          </cell>
          <cell r="BH339">
            <v>38083</v>
          </cell>
          <cell r="BI339">
            <v>1</v>
          </cell>
          <cell r="BJ339">
            <v>4</v>
          </cell>
        </row>
        <row r="340">
          <cell r="A340">
            <v>467346</v>
          </cell>
          <cell r="C340" t="str">
            <v>Non CF</v>
          </cell>
          <cell r="D340" t="str">
            <v>C3116717</v>
          </cell>
          <cell r="E340">
            <v>320</v>
          </cell>
          <cell r="F340">
            <v>38282</v>
          </cell>
          <cell r="G340">
            <v>63</v>
          </cell>
          <cell r="H340">
            <v>6</v>
          </cell>
          <cell r="I340">
            <v>1</v>
          </cell>
          <cell r="J340">
            <v>1</v>
          </cell>
          <cell r="K340">
            <v>4</v>
          </cell>
          <cell r="M340" t="str">
            <v>I200</v>
          </cell>
          <cell r="O340" t="str">
            <v>I228</v>
          </cell>
          <cell r="P340" t="str">
            <v>Z951</v>
          </cell>
          <cell r="Q340" t="str">
            <v>T828</v>
          </cell>
          <cell r="R340" t="str">
            <v>I10X</v>
          </cell>
          <cell r="S340" t="str">
            <v>N189</v>
          </cell>
          <cell r="T340" t="str">
            <v>E780</v>
          </cell>
          <cell r="U340" t="str">
            <v>M1099</v>
          </cell>
          <cell r="V340" t="str">
            <v>Z720</v>
          </cell>
          <cell r="AA340" t="str">
            <v>K4910</v>
          </cell>
          <cell r="AB340" t="str">
            <v>Y022</v>
          </cell>
          <cell r="AM340" t="str">
            <v>6B500</v>
          </cell>
          <cell r="AN340" t="str">
            <v>6B5</v>
          </cell>
          <cell r="AO340">
            <v>38282</v>
          </cell>
          <cell r="AP340">
            <v>38286</v>
          </cell>
          <cell r="AQ340">
            <v>1</v>
          </cell>
          <cell r="AR340">
            <v>1</v>
          </cell>
          <cell r="AS340">
            <v>320</v>
          </cell>
          <cell r="AU340">
            <v>23</v>
          </cell>
          <cell r="AV340" t="str">
            <v>Non Elective</v>
          </cell>
          <cell r="AW340">
            <v>4</v>
          </cell>
          <cell r="AX340">
            <v>156571</v>
          </cell>
          <cell r="AY340">
            <v>38286</v>
          </cell>
          <cell r="AZ340" t="str">
            <v>W91040</v>
          </cell>
          <cell r="BA340" t="str">
            <v>E15</v>
          </cell>
          <cell r="BB340" t="str">
            <v>Percutaneous Coronary Intervention</v>
          </cell>
          <cell r="BC340" t="str">
            <v>K491</v>
          </cell>
          <cell r="BD340">
            <v>4</v>
          </cell>
          <cell r="BE340">
            <v>3.5</v>
          </cell>
          <cell r="BF340" t="str">
            <v>PBC0110A</v>
          </cell>
          <cell r="BG340">
            <v>99</v>
          </cell>
          <cell r="BH340">
            <v>38286</v>
          </cell>
          <cell r="BI340">
            <v>1</v>
          </cell>
          <cell r="BJ340">
            <v>4</v>
          </cell>
        </row>
        <row r="341">
          <cell r="A341">
            <v>467348</v>
          </cell>
          <cell r="C341" t="str">
            <v>Non CF</v>
          </cell>
          <cell r="D341" t="str">
            <v>C3581696</v>
          </cell>
          <cell r="E341">
            <v>340</v>
          </cell>
          <cell r="F341">
            <v>38356</v>
          </cell>
          <cell r="G341">
            <v>78</v>
          </cell>
          <cell r="H341">
            <v>29</v>
          </cell>
          <cell r="I341">
            <v>2</v>
          </cell>
          <cell r="J341">
            <v>4</v>
          </cell>
          <cell r="K341">
            <v>13</v>
          </cell>
          <cell r="M341" t="str">
            <v>C348</v>
          </cell>
          <cell r="O341" t="str">
            <v>I10X</v>
          </cell>
          <cell r="P341" t="str">
            <v>I209</v>
          </cell>
          <cell r="Q341" t="str">
            <v>C771</v>
          </cell>
          <cell r="R341" t="str">
            <v>Z966</v>
          </cell>
          <cell r="S341" t="str">
            <v>Z923</v>
          </cell>
          <cell r="AM341" t="str">
            <v>5HC00</v>
          </cell>
          <cell r="AN341" t="str">
            <v>5HC</v>
          </cell>
          <cell r="AO341">
            <v>38356</v>
          </cell>
          <cell r="AP341">
            <v>38369</v>
          </cell>
          <cell r="AQ341">
            <v>1</v>
          </cell>
          <cell r="AR341">
            <v>1</v>
          </cell>
          <cell r="AS341">
            <v>340</v>
          </cell>
          <cell r="AU341">
            <v>99</v>
          </cell>
          <cell r="AV341" t="str">
            <v>Non Elective</v>
          </cell>
          <cell r="AW341">
            <v>13</v>
          </cell>
          <cell r="AX341">
            <v>159704</v>
          </cell>
          <cell r="AY341">
            <v>38369</v>
          </cell>
          <cell r="AZ341" t="str">
            <v>N82034</v>
          </cell>
          <cell r="BA341" t="str">
            <v>D25</v>
          </cell>
          <cell r="BB341" t="str">
            <v>Respiratory Neoplasms</v>
          </cell>
          <cell r="BD341">
            <v>13</v>
          </cell>
          <cell r="BE341">
            <v>3.5</v>
          </cell>
          <cell r="BF341" t="str">
            <v>PBC0102X</v>
          </cell>
          <cell r="BG341">
            <v>99</v>
          </cell>
          <cell r="BH341">
            <v>38369</v>
          </cell>
          <cell r="BI341">
            <v>1</v>
          </cell>
          <cell r="BJ341">
            <v>13</v>
          </cell>
        </row>
        <row r="342">
          <cell r="A342">
            <v>467348</v>
          </cell>
          <cell r="C342" t="str">
            <v>Non CF</v>
          </cell>
          <cell r="D342" t="str">
            <v>C1406906</v>
          </cell>
          <cell r="E342">
            <v>170</v>
          </cell>
          <cell r="F342">
            <v>38173</v>
          </cell>
          <cell r="G342">
            <v>77</v>
          </cell>
          <cell r="H342">
            <v>3</v>
          </cell>
          <cell r="I342">
            <v>2</v>
          </cell>
          <cell r="J342">
            <v>1</v>
          </cell>
          <cell r="K342">
            <v>0</v>
          </cell>
          <cell r="M342" t="str">
            <v>D381</v>
          </cell>
          <cell r="O342" t="str">
            <v>J439</v>
          </cell>
          <cell r="P342" t="str">
            <v>I209</v>
          </cell>
          <cell r="Q342" t="str">
            <v>I10X</v>
          </cell>
          <cell r="R342" t="str">
            <v>E039</v>
          </cell>
          <cell r="S342" t="str">
            <v>Z966</v>
          </cell>
          <cell r="T342" t="str">
            <v>M8199</v>
          </cell>
          <cell r="U342" t="str">
            <v>Z880</v>
          </cell>
          <cell r="AA342" t="str">
            <v>E5110</v>
          </cell>
          <cell r="AB342" t="str">
            <v>E498</v>
          </cell>
          <cell r="AC342" t="str">
            <v>Y218</v>
          </cell>
          <cell r="AM342" t="str">
            <v>5HC00</v>
          </cell>
          <cell r="AN342" t="str">
            <v>5HC</v>
          </cell>
          <cell r="AO342">
            <v>38173</v>
          </cell>
          <cell r="AP342">
            <v>38173</v>
          </cell>
          <cell r="AQ342">
            <v>1</v>
          </cell>
          <cell r="AR342">
            <v>1</v>
          </cell>
          <cell r="AS342">
            <v>170</v>
          </cell>
          <cell r="AU342">
            <v>11</v>
          </cell>
          <cell r="AV342" t="str">
            <v>Daycase</v>
          </cell>
          <cell r="AW342">
            <v>0</v>
          </cell>
          <cell r="AX342">
            <v>151154</v>
          </cell>
          <cell r="AY342">
            <v>38173</v>
          </cell>
          <cell r="AZ342" t="str">
            <v>N82034</v>
          </cell>
          <cell r="BA342" t="str">
            <v>D08</v>
          </cell>
          <cell r="BB342" t="str">
            <v>Rigid Bronchoscopy</v>
          </cell>
          <cell r="BC342" t="str">
            <v>E511</v>
          </cell>
          <cell r="BD342">
            <v>0</v>
          </cell>
          <cell r="BE342">
            <v>3.5</v>
          </cell>
          <cell r="BF342" t="str">
            <v>PBC0102X</v>
          </cell>
          <cell r="BG342">
            <v>99</v>
          </cell>
          <cell r="BH342">
            <v>38173</v>
          </cell>
          <cell r="BI342">
            <v>1</v>
          </cell>
          <cell r="BJ342">
            <v>0</v>
          </cell>
        </row>
        <row r="343">
          <cell r="A343">
            <v>467348</v>
          </cell>
          <cell r="C343" t="str">
            <v>Non CF</v>
          </cell>
          <cell r="D343" t="str">
            <v>C1406906</v>
          </cell>
          <cell r="E343">
            <v>170</v>
          </cell>
          <cell r="F343">
            <v>38176</v>
          </cell>
          <cell r="G343">
            <v>77</v>
          </cell>
          <cell r="H343">
            <v>21</v>
          </cell>
          <cell r="I343">
            <v>2</v>
          </cell>
          <cell r="J343">
            <v>1</v>
          </cell>
          <cell r="K343">
            <v>7</v>
          </cell>
          <cell r="M343" t="str">
            <v>C348</v>
          </cell>
          <cell r="O343" t="str">
            <v>C798</v>
          </cell>
          <cell r="P343" t="str">
            <v>I10X</v>
          </cell>
          <cell r="Q343" t="str">
            <v>E039</v>
          </cell>
          <cell r="R343" t="str">
            <v>M8199</v>
          </cell>
          <cell r="S343" t="str">
            <v>Z966</v>
          </cell>
          <cell r="T343" t="str">
            <v>M171</v>
          </cell>
          <cell r="AA343" t="str">
            <v>E5420</v>
          </cell>
          <cell r="AB343" t="str">
            <v>Z942</v>
          </cell>
          <cell r="AM343" t="str">
            <v>5HC00</v>
          </cell>
          <cell r="AN343" t="str">
            <v>5HC</v>
          </cell>
          <cell r="AO343">
            <v>38176</v>
          </cell>
          <cell r="AP343">
            <v>38184</v>
          </cell>
          <cell r="AQ343">
            <v>1</v>
          </cell>
          <cell r="AR343">
            <v>1</v>
          </cell>
          <cell r="AS343">
            <v>170</v>
          </cell>
          <cell r="AU343">
            <v>11</v>
          </cell>
          <cell r="AV343" t="str">
            <v>Elective</v>
          </cell>
          <cell r="AW343">
            <v>8</v>
          </cell>
          <cell r="AX343">
            <v>151672</v>
          </cell>
          <cell r="AY343">
            <v>38184</v>
          </cell>
          <cell r="AZ343" t="str">
            <v>N82034</v>
          </cell>
          <cell r="BA343" t="str">
            <v>D02</v>
          </cell>
          <cell r="BB343" t="str">
            <v>Complex Thoracic Procedures</v>
          </cell>
          <cell r="BC343" t="str">
            <v>E542</v>
          </cell>
          <cell r="BD343">
            <v>7</v>
          </cell>
          <cell r="BE343">
            <v>3.5</v>
          </cell>
          <cell r="BF343" t="str">
            <v>PBC0102X</v>
          </cell>
          <cell r="BG343">
            <v>99</v>
          </cell>
          <cell r="BH343">
            <v>38184</v>
          </cell>
          <cell r="BI343">
            <v>1</v>
          </cell>
          <cell r="BJ343">
            <v>7</v>
          </cell>
        </row>
        <row r="344">
          <cell r="A344">
            <v>467376</v>
          </cell>
          <cell r="C344" t="str">
            <v>Non CF</v>
          </cell>
          <cell r="D344" t="str">
            <v>C3550443</v>
          </cell>
          <cell r="E344">
            <v>320</v>
          </cell>
          <cell r="F344">
            <v>38431</v>
          </cell>
          <cell r="G344">
            <v>69</v>
          </cell>
          <cell r="H344">
            <v>11</v>
          </cell>
          <cell r="I344">
            <v>1</v>
          </cell>
          <cell r="J344">
            <v>1</v>
          </cell>
          <cell r="K344">
            <v>5</v>
          </cell>
          <cell r="M344" t="str">
            <v>I472</v>
          </cell>
          <cell r="O344" t="str">
            <v>I251</v>
          </cell>
          <cell r="P344" t="str">
            <v>I501</v>
          </cell>
          <cell r="Q344" t="str">
            <v>E780</v>
          </cell>
          <cell r="R344" t="str">
            <v>Z867</v>
          </cell>
          <cell r="AA344" t="str">
            <v>K6110</v>
          </cell>
          <cell r="AB344" t="str">
            <v>K5810</v>
          </cell>
          <cell r="AC344" t="str">
            <v>K634</v>
          </cell>
          <cell r="AM344" t="str">
            <v>5H600</v>
          </cell>
          <cell r="AN344" t="str">
            <v>5H6</v>
          </cell>
          <cell r="AO344">
            <v>38431</v>
          </cell>
          <cell r="AP344">
            <v>38436</v>
          </cell>
          <cell r="AQ344">
            <v>1</v>
          </cell>
          <cell r="AR344">
            <v>1</v>
          </cell>
          <cell r="AS344">
            <v>320</v>
          </cell>
          <cell r="AU344">
            <v>13</v>
          </cell>
          <cell r="AV344" t="str">
            <v>Elective</v>
          </cell>
          <cell r="AW344">
            <v>5</v>
          </cell>
          <cell r="AX344">
            <v>163197</v>
          </cell>
          <cell r="AY344">
            <v>38436</v>
          </cell>
          <cell r="AZ344" t="str">
            <v>N81117</v>
          </cell>
          <cell r="BA344" t="str">
            <v>E38DF</v>
          </cell>
          <cell r="BB344" t="str">
            <v>Electrophysiological and other Percutaneous Cardiac Procedures &gt;18</v>
          </cell>
          <cell r="BC344" t="str">
            <v>K581</v>
          </cell>
          <cell r="BD344">
            <v>5</v>
          </cell>
          <cell r="BE344">
            <v>3.5</v>
          </cell>
          <cell r="BF344" t="str">
            <v>PBC0110X</v>
          </cell>
          <cell r="BG344">
            <v>99</v>
          </cell>
          <cell r="BH344">
            <v>38436</v>
          </cell>
          <cell r="BI344">
            <v>1</v>
          </cell>
          <cell r="BJ344">
            <v>5</v>
          </cell>
        </row>
        <row r="345">
          <cell r="A345">
            <v>467804</v>
          </cell>
          <cell r="C345" t="str">
            <v>Non CF</v>
          </cell>
          <cell r="D345" t="str">
            <v>C3495711</v>
          </cell>
          <cell r="E345">
            <v>320</v>
          </cell>
          <cell r="F345">
            <v>38330</v>
          </cell>
          <cell r="G345">
            <v>54</v>
          </cell>
          <cell r="H345">
            <v>6</v>
          </cell>
          <cell r="I345">
            <v>2</v>
          </cell>
          <cell r="J345">
            <v>1</v>
          </cell>
          <cell r="K345">
            <v>2</v>
          </cell>
          <cell r="M345" t="str">
            <v>R002</v>
          </cell>
          <cell r="O345" t="str">
            <v>E780</v>
          </cell>
          <cell r="P345" t="str">
            <v>H401</v>
          </cell>
          <cell r="Q345" t="str">
            <v>Z864</v>
          </cell>
          <cell r="AA345" t="str">
            <v>K6030</v>
          </cell>
          <cell r="AM345" t="str">
            <v>5HA00</v>
          </cell>
          <cell r="AN345" t="str">
            <v>5HA</v>
          </cell>
          <cell r="AO345">
            <v>38330</v>
          </cell>
          <cell r="AP345">
            <v>38332</v>
          </cell>
          <cell r="AQ345">
            <v>1</v>
          </cell>
          <cell r="AR345">
            <v>1</v>
          </cell>
          <cell r="AS345">
            <v>320</v>
          </cell>
          <cell r="AU345">
            <v>13</v>
          </cell>
          <cell r="AV345" t="str">
            <v>Elective</v>
          </cell>
          <cell r="AW345">
            <v>2</v>
          </cell>
          <cell r="AX345">
            <v>157891</v>
          </cell>
          <cell r="AY345">
            <v>38332</v>
          </cell>
          <cell r="AZ345" t="str">
            <v>N82104</v>
          </cell>
          <cell r="BA345" t="str">
            <v>E09</v>
          </cell>
          <cell r="BB345" t="str">
            <v>Cardiac Pacemaker Replacement/Revision</v>
          </cell>
          <cell r="BC345" t="str">
            <v>K603</v>
          </cell>
          <cell r="BD345">
            <v>2</v>
          </cell>
          <cell r="BE345">
            <v>3.5</v>
          </cell>
          <cell r="BF345" t="str">
            <v>PBC0110X</v>
          </cell>
          <cell r="BG345">
            <v>99</v>
          </cell>
          <cell r="BH345">
            <v>38332</v>
          </cell>
          <cell r="BI345">
            <v>1</v>
          </cell>
          <cell r="BJ345">
            <v>2</v>
          </cell>
        </row>
        <row r="346">
          <cell r="A346">
            <v>467804</v>
          </cell>
          <cell r="C346" t="str">
            <v>Non CF</v>
          </cell>
          <cell r="D346" t="str">
            <v>C3495711</v>
          </cell>
          <cell r="E346">
            <v>320</v>
          </cell>
          <cell r="F346">
            <v>38256</v>
          </cell>
          <cell r="G346">
            <v>54</v>
          </cell>
          <cell r="H346">
            <v>14</v>
          </cell>
          <cell r="I346">
            <v>2</v>
          </cell>
          <cell r="J346">
            <v>1</v>
          </cell>
          <cell r="K346">
            <v>2</v>
          </cell>
          <cell r="M346" t="str">
            <v>I440</v>
          </cell>
          <cell r="O346" t="str">
            <v>H401</v>
          </cell>
          <cell r="P346" t="str">
            <v>Z864</v>
          </cell>
          <cell r="AA346" t="str">
            <v>K6010</v>
          </cell>
          <cell r="AM346" t="str">
            <v>5HA00</v>
          </cell>
          <cell r="AN346" t="str">
            <v>5HA</v>
          </cell>
          <cell r="AO346">
            <v>38256</v>
          </cell>
          <cell r="AP346">
            <v>38258</v>
          </cell>
          <cell r="AQ346">
            <v>1</v>
          </cell>
          <cell r="AR346">
            <v>1</v>
          </cell>
          <cell r="AS346">
            <v>320</v>
          </cell>
          <cell r="AU346">
            <v>11</v>
          </cell>
          <cell r="AV346" t="str">
            <v>Elective</v>
          </cell>
          <cell r="AW346">
            <v>2</v>
          </cell>
          <cell r="AX346">
            <v>153726</v>
          </cell>
          <cell r="AY346">
            <v>38258</v>
          </cell>
          <cell r="AZ346" t="str">
            <v>N82104</v>
          </cell>
          <cell r="BA346" t="str">
            <v>E08</v>
          </cell>
          <cell r="BB346" t="str">
            <v>Pacemaker Implant except for AMI, Heart Failure or Shock</v>
          </cell>
          <cell r="BC346" t="str">
            <v>K601</v>
          </cell>
          <cell r="BD346">
            <v>2</v>
          </cell>
          <cell r="BE346">
            <v>3.5</v>
          </cell>
          <cell r="BF346" t="str">
            <v>PBC0110A</v>
          </cell>
          <cell r="BG346">
            <v>99</v>
          </cell>
          <cell r="BH346">
            <v>38258</v>
          </cell>
          <cell r="BI346">
            <v>1</v>
          </cell>
          <cell r="BJ346">
            <v>2</v>
          </cell>
        </row>
        <row r="347">
          <cell r="A347">
            <v>467866</v>
          </cell>
          <cell r="C347" t="str">
            <v>Non CF</v>
          </cell>
          <cell r="D347" t="str">
            <v>C2639828</v>
          </cell>
          <cell r="E347">
            <v>320</v>
          </cell>
          <cell r="F347">
            <v>38301</v>
          </cell>
          <cell r="G347">
            <v>71</v>
          </cell>
          <cell r="H347">
            <v>6</v>
          </cell>
          <cell r="I347">
            <v>1</v>
          </cell>
          <cell r="J347">
            <v>1</v>
          </cell>
          <cell r="K347">
            <v>1</v>
          </cell>
          <cell r="M347" t="str">
            <v>T828</v>
          </cell>
          <cell r="O347" t="str">
            <v>I251</v>
          </cell>
          <cell r="P347" t="str">
            <v>I10X</v>
          </cell>
          <cell r="Q347" t="str">
            <v>E119</v>
          </cell>
          <cell r="R347" t="str">
            <v>I209</v>
          </cell>
          <cell r="S347" t="str">
            <v>I48X</v>
          </cell>
          <cell r="T347" t="str">
            <v>K449</v>
          </cell>
          <cell r="U347" t="str">
            <v>H919</v>
          </cell>
          <cell r="AA347" t="str">
            <v>K4910</v>
          </cell>
          <cell r="AB347" t="str">
            <v>Y022</v>
          </cell>
          <cell r="AM347" t="str">
            <v>5M500</v>
          </cell>
          <cell r="AN347" t="str">
            <v>5M5</v>
          </cell>
          <cell r="AO347">
            <v>38301</v>
          </cell>
          <cell r="AP347">
            <v>38302</v>
          </cell>
          <cell r="AQ347">
            <v>1</v>
          </cell>
          <cell r="AR347">
            <v>1</v>
          </cell>
          <cell r="AS347">
            <v>320</v>
          </cell>
          <cell r="AU347">
            <v>11</v>
          </cell>
          <cell r="AV347" t="str">
            <v>Elective</v>
          </cell>
          <cell r="AW347">
            <v>1</v>
          </cell>
          <cell r="AX347">
            <v>156730</v>
          </cell>
          <cell r="AY347">
            <v>38302</v>
          </cell>
          <cell r="AZ347" t="str">
            <v>N84025</v>
          </cell>
          <cell r="BA347" t="str">
            <v>E15</v>
          </cell>
          <cell r="BB347" t="str">
            <v>Percutaneous Coronary Intervention</v>
          </cell>
          <cell r="BC347" t="str">
            <v>K491</v>
          </cell>
          <cell r="BD347">
            <v>1</v>
          </cell>
          <cell r="BE347">
            <v>3.5</v>
          </cell>
          <cell r="BF347" t="str">
            <v>PBC0120X</v>
          </cell>
          <cell r="BG347">
            <v>99</v>
          </cell>
          <cell r="BH347">
            <v>38302</v>
          </cell>
          <cell r="BI347">
            <v>1</v>
          </cell>
          <cell r="BJ347">
            <v>1</v>
          </cell>
        </row>
        <row r="348">
          <cell r="A348">
            <v>467872</v>
          </cell>
          <cell r="C348" t="str">
            <v>Non CF</v>
          </cell>
          <cell r="D348" t="str">
            <v>C2617509</v>
          </cell>
          <cell r="E348">
            <v>170</v>
          </cell>
          <cell r="F348">
            <v>38230</v>
          </cell>
          <cell r="G348">
            <v>77</v>
          </cell>
          <cell r="H348">
            <v>10</v>
          </cell>
          <cell r="I348">
            <v>1</v>
          </cell>
          <cell r="J348">
            <v>1</v>
          </cell>
          <cell r="K348">
            <v>0</v>
          </cell>
          <cell r="M348" t="str">
            <v>K222</v>
          </cell>
          <cell r="O348" t="str">
            <v>I10X</v>
          </cell>
          <cell r="P348" t="str">
            <v>M4782</v>
          </cell>
          <cell r="Q348" t="str">
            <v>Z850</v>
          </cell>
          <cell r="R348" t="str">
            <v>Z923</v>
          </cell>
          <cell r="AA348" t="str">
            <v>G1530</v>
          </cell>
          <cell r="AM348" t="str">
            <v>5J200</v>
          </cell>
          <cell r="AN348" t="str">
            <v>PP</v>
          </cell>
          <cell r="AO348">
            <v>38230</v>
          </cell>
          <cell r="AP348">
            <v>38230</v>
          </cell>
          <cell r="AQ348">
            <v>1</v>
          </cell>
          <cell r="AR348">
            <v>2</v>
          </cell>
          <cell r="AS348">
            <v>179</v>
          </cell>
          <cell r="AU348">
            <v>13</v>
          </cell>
          <cell r="AV348" t="str">
            <v>Daycase</v>
          </cell>
          <cell r="AW348">
            <v>0</v>
          </cell>
          <cell r="AX348">
            <v>153811</v>
          </cell>
          <cell r="AY348">
            <v>38230</v>
          </cell>
          <cell r="AZ348" t="str">
            <v>N81075</v>
          </cell>
          <cell r="BA348" t="str">
            <v>F04</v>
          </cell>
          <cell r="BB348" t="str">
            <v>Therapeutic endoscopic procedures</v>
          </cell>
          <cell r="BC348" t="str">
            <v>G153</v>
          </cell>
          <cell r="BD348">
            <v>0</v>
          </cell>
          <cell r="BE348">
            <v>3.5</v>
          </cell>
          <cell r="BF348" t="str">
            <v>PBC0113X</v>
          </cell>
          <cell r="BG348">
            <v>99</v>
          </cell>
          <cell r="BH348">
            <v>38230</v>
          </cell>
          <cell r="BI348">
            <v>1</v>
          </cell>
          <cell r="BJ348">
            <v>0</v>
          </cell>
        </row>
        <row r="349">
          <cell r="A349">
            <v>467872</v>
          </cell>
          <cell r="C349" t="str">
            <v>Non CF</v>
          </cell>
          <cell r="D349" t="str">
            <v>C2617509</v>
          </cell>
          <cell r="E349">
            <v>170</v>
          </cell>
          <cell r="F349">
            <v>38426</v>
          </cell>
          <cell r="G349">
            <v>78</v>
          </cell>
          <cell r="H349">
            <v>10</v>
          </cell>
          <cell r="I349">
            <v>1</v>
          </cell>
          <cell r="J349">
            <v>1</v>
          </cell>
          <cell r="K349">
            <v>0</v>
          </cell>
          <cell r="M349" t="str">
            <v>K222</v>
          </cell>
          <cell r="O349" t="str">
            <v>I10X</v>
          </cell>
          <cell r="P349" t="str">
            <v>E039</v>
          </cell>
          <cell r="Q349" t="str">
            <v>M4782</v>
          </cell>
          <cell r="R349" t="str">
            <v>Z850</v>
          </cell>
          <cell r="S349" t="str">
            <v>Z923</v>
          </cell>
          <cell r="AA349" t="str">
            <v>G1530</v>
          </cell>
          <cell r="AM349" t="str">
            <v>5J200</v>
          </cell>
          <cell r="AN349" t="str">
            <v>PP</v>
          </cell>
          <cell r="AO349">
            <v>38426</v>
          </cell>
          <cell r="AP349">
            <v>38426</v>
          </cell>
          <cell r="AQ349">
            <v>1</v>
          </cell>
          <cell r="AR349">
            <v>2</v>
          </cell>
          <cell r="AS349">
            <v>179</v>
          </cell>
          <cell r="AU349">
            <v>13</v>
          </cell>
          <cell r="AV349" t="str">
            <v>Daycase</v>
          </cell>
          <cell r="AW349">
            <v>0</v>
          </cell>
          <cell r="AX349">
            <v>162906</v>
          </cell>
          <cell r="AY349">
            <v>38426</v>
          </cell>
          <cell r="AZ349" t="str">
            <v>N81075</v>
          </cell>
          <cell r="BA349" t="str">
            <v>F04</v>
          </cell>
          <cell r="BB349" t="str">
            <v>Therapeutic endoscopic procedures</v>
          </cell>
          <cell r="BC349" t="str">
            <v>G153</v>
          </cell>
          <cell r="BD349">
            <v>0</v>
          </cell>
          <cell r="BE349">
            <v>3.5</v>
          </cell>
          <cell r="BF349" t="str">
            <v>PBC0113X</v>
          </cell>
          <cell r="BG349">
            <v>99</v>
          </cell>
          <cell r="BH349">
            <v>38426</v>
          </cell>
          <cell r="BI349">
            <v>1</v>
          </cell>
          <cell r="BJ349">
            <v>0</v>
          </cell>
        </row>
        <row r="350">
          <cell r="A350">
            <v>467872</v>
          </cell>
          <cell r="C350" t="str">
            <v>Non CF</v>
          </cell>
          <cell r="D350" t="str">
            <v>C2617509</v>
          </cell>
          <cell r="E350">
            <v>170</v>
          </cell>
          <cell r="F350">
            <v>38125</v>
          </cell>
          <cell r="G350">
            <v>77</v>
          </cell>
          <cell r="H350">
            <v>3</v>
          </cell>
          <cell r="I350">
            <v>1</v>
          </cell>
          <cell r="J350">
            <v>1</v>
          </cell>
          <cell r="K350">
            <v>0</v>
          </cell>
          <cell r="M350" t="str">
            <v>K222</v>
          </cell>
          <cell r="O350" t="str">
            <v>I10X</v>
          </cell>
          <cell r="P350" t="str">
            <v>M4782</v>
          </cell>
          <cell r="Q350" t="str">
            <v>Z850</v>
          </cell>
          <cell r="R350" t="str">
            <v>Z923</v>
          </cell>
          <cell r="AA350" t="str">
            <v>E4980</v>
          </cell>
          <cell r="AB350" t="str">
            <v>Y402</v>
          </cell>
          <cell r="AC350" t="str">
            <v>E519</v>
          </cell>
          <cell r="AM350" t="str">
            <v>5J200</v>
          </cell>
          <cell r="AN350" t="str">
            <v>PP</v>
          </cell>
          <cell r="AO350">
            <v>38125</v>
          </cell>
          <cell r="AP350">
            <v>38125</v>
          </cell>
          <cell r="AQ350">
            <v>1</v>
          </cell>
          <cell r="AR350">
            <v>2</v>
          </cell>
          <cell r="AS350">
            <v>179</v>
          </cell>
          <cell r="AU350">
            <v>13</v>
          </cell>
          <cell r="AV350" t="str">
            <v>Daycase</v>
          </cell>
          <cell r="AW350">
            <v>0</v>
          </cell>
          <cell r="AX350">
            <v>149399</v>
          </cell>
          <cell r="AY350">
            <v>38125</v>
          </cell>
          <cell r="AZ350" t="str">
            <v>N81075</v>
          </cell>
          <cell r="BA350" t="str">
            <v>D07</v>
          </cell>
          <cell r="BB350" t="str">
            <v>Fibreoptic Bronchoscopy</v>
          </cell>
          <cell r="BC350" t="str">
            <v>E498</v>
          </cell>
          <cell r="BD350">
            <v>0</v>
          </cell>
          <cell r="BE350">
            <v>3.5</v>
          </cell>
          <cell r="BF350" t="str">
            <v>PBC0113X</v>
          </cell>
          <cell r="BG350">
            <v>29</v>
          </cell>
          <cell r="BH350">
            <v>38125</v>
          </cell>
          <cell r="BI350">
            <v>1</v>
          </cell>
          <cell r="BJ350">
            <v>0</v>
          </cell>
        </row>
        <row r="351">
          <cell r="A351">
            <v>467898</v>
          </cell>
          <cell r="C351" t="str">
            <v>Non CF</v>
          </cell>
          <cell r="D351" t="str">
            <v>C3091722</v>
          </cell>
          <cell r="E351">
            <v>320</v>
          </cell>
          <cell r="F351">
            <v>38176</v>
          </cell>
          <cell r="G351">
            <v>60</v>
          </cell>
          <cell r="H351">
            <v>16</v>
          </cell>
          <cell r="I351">
            <v>1</v>
          </cell>
          <cell r="J351">
            <v>1</v>
          </cell>
          <cell r="K351">
            <v>1</v>
          </cell>
          <cell r="M351" t="str">
            <v>R074</v>
          </cell>
          <cell r="O351" t="str">
            <v>E780</v>
          </cell>
          <cell r="P351" t="str">
            <v>E039</v>
          </cell>
          <cell r="Q351" t="str">
            <v>M160</v>
          </cell>
          <cell r="R351" t="str">
            <v>Q059</v>
          </cell>
          <cell r="S351" t="str">
            <v>Z951</v>
          </cell>
          <cell r="T351" t="str">
            <v>Z955</v>
          </cell>
          <cell r="AA351" t="str">
            <v>K6340</v>
          </cell>
          <cell r="AM351" t="str">
            <v>6B400</v>
          </cell>
          <cell r="AN351" t="str">
            <v>6B4</v>
          </cell>
          <cell r="AO351">
            <v>38176</v>
          </cell>
          <cell r="AP351">
            <v>38177</v>
          </cell>
          <cell r="AQ351">
            <v>1</v>
          </cell>
          <cell r="AR351">
            <v>1</v>
          </cell>
          <cell r="AS351">
            <v>320</v>
          </cell>
          <cell r="AU351">
            <v>11</v>
          </cell>
          <cell r="AV351" t="str">
            <v>Elective</v>
          </cell>
          <cell r="AW351">
            <v>1</v>
          </cell>
          <cell r="AX351">
            <v>151150</v>
          </cell>
          <cell r="AY351">
            <v>38177</v>
          </cell>
          <cell r="AZ351" t="str">
            <v>W91020</v>
          </cell>
          <cell r="BA351" t="str">
            <v>E14</v>
          </cell>
          <cell r="BB351" t="str">
            <v>Cardiac Catheterisation and Angiography without complications</v>
          </cell>
          <cell r="BC351" t="str">
            <v>K634</v>
          </cell>
          <cell r="BD351">
            <v>1</v>
          </cell>
          <cell r="BE351">
            <v>3.5</v>
          </cell>
          <cell r="BF351" t="str">
            <v>PBC0111X</v>
          </cell>
          <cell r="BG351">
            <v>99</v>
          </cell>
          <cell r="BH351">
            <v>38177</v>
          </cell>
          <cell r="BI351">
            <v>1</v>
          </cell>
          <cell r="BJ351">
            <v>1</v>
          </cell>
        </row>
        <row r="352">
          <cell r="A352">
            <v>467906</v>
          </cell>
          <cell r="C352" t="str">
            <v>Non CF</v>
          </cell>
          <cell r="D352" t="str">
            <v>C3495711</v>
          </cell>
          <cell r="E352">
            <v>320</v>
          </cell>
          <cell r="F352">
            <v>38304</v>
          </cell>
          <cell r="G352">
            <v>69</v>
          </cell>
          <cell r="H352">
            <v>14</v>
          </cell>
          <cell r="I352">
            <v>2</v>
          </cell>
          <cell r="J352">
            <v>1</v>
          </cell>
          <cell r="K352">
            <v>0</v>
          </cell>
          <cell r="M352" t="str">
            <v>Z450</v>
          </cell>
          <cell r="O352" t="str">
            <v>E780</v>
          </cell>
          <cell r="P352" t="str">
            <v>Z864</v>
          </cell>
          <cell r="Q352" t="str">
            <v>Z950</v>
          </cell>
          <cell r="AM352" t="str">
            <v>5HC00</v>
          </cell>
          <cell r="AN352" t="str">
            <v>5HC</v>
          </cell>
          <cell r="AO352">
            <v>38304</v>
          </cell>
          <cell r="AP352">
            <v>38304</v>
          </cell>
          <cell r="AQ352">
            <v>1</v>
          </cell>
          <cell r="AR352">
            <v>1</v>
          </cell>
          <cell r="AS352">
            <v>320</v>
          </cell>
          <cell r="AU352">
            <v>28</v>
          </cell>
          <cell r="AV352" t="str">
            <v>Non Elective</v>
          </cell>
          <cell r="AW352">
            <v>0</v>
          </cell>
          <cell r="AX352">
            <v>157517</v>
          </cell>
          <cell r="AY352">
            <v>38304</v>
          </cell>
          <cell r="AZ352" t="str">
            <v>N82106</v>
          </cell>
          <cell r="BA352" t="str">
            <v>E37</v>
          </cell>
          <cell r="BB352" t="str">
            <v>Other Cardiac Diagnoses</v>
          </cell>
          <cell r="BD352">
            <v>0</v>
          </cell>
          <cell r="BE352">
            <v>3.5</v>
          </cell>
          <cell r="BF352" t="str">
            <v>PBC0121X</v>
          </cell>
          <cell r="BG352">
            <v>99</v>
          </cell>
          <cell r="BH352">
            <v>38304</v>
          </cell>
          <cell r="BI352">
            <v>1</v>
          </cell>
          <cell r="BJ352">
            <v>0</v>
          </cell>
        </row>
        <row r="353">
          <cell r="A353">
            <v>467906</v>
          </cell>
          <cell r="C353" t="str">
            <v>Non CF</v>
          </cell>
          <cell r="D353" t="str">
            <v>C3495711</v>
          </cell>
          <cell r="E353">
            <v>320</v>
          </cell>
          <cell r="F353">
            <v>38274</v>
          </cell>
          <cell r="G353">
            <v>69</v>
          </cell>
          <cell r="H353">
            <v>14</v>
          </cell>
          <cell r="I353">
            <v>2</v>
          </cell>
          <cell r="J353">
            <v>1</v>
          </cell>
          <cell r="K353">
            <v>8</v>
          </cell>
          <cell r="M353" t="str">
            <v>I471</v>
          </cell>
          <cell r="O353" t="str">
            <v>E780</v>
          </cell>
          <cell r="P353" t="str">
            <v>Z864</v>
          </cell>
          <cell r="Q353" t="str">
            <v>J939</v>
          </cell>
          <cell r="R353" t="str">
            <v>Y831</v>
          </cell>
          <cell r="S353" t="str">
            <v>T818</v>
          </cell>
          <cell r="AA353" t="str">
            <v>K6010</v>
          </cell>
          <cell r="AB353" t="str">
            <v>T1230</v>
          </cell>
          <cell r="AM353" t="str">
            <v>5HC00</v>
          </cell>
          <cell r="AN353" t="str">
            <v>5HC</v>
          </cell>
          <cell r="AO353">
            <v>38274</v>
          </cell>
          <cell r="AP353">
            <v>38282</v>
          </cell>
          <cell r="AQ353">
            <v>1</v>
          </cell>
          <cell r="AR353">
            <v>1</v>
          </cell>
          <cell r="AS353">
            <v>320</v>
          </cell>
          <cell r="AU353">
            <v>11</v>
          </cell>
          <cell r="AV353" t="str">
            <v>Elective</v>
          </cell>
          <cell r="AW353">
            <v>8</v>
          </cell>
          <cell r="AX353">
            <v>155387</v>
          </cell>
          <cell r="AY353">
            <v>38282</v>
          </cell>
          <cell r="AZ353" t="str">
            <v>N82106</v>
          </cell>
          <cell r="BA353" t="str">
            <v>E08</v>
          </cell>
          <cell r="BB353" t="str">
            <v>Pacemaker Implant except for AMI, Heart Failure or Shock</v>
          </cell>
          <cell r="BC353" t="str">
            <v>K601</v>
          </cell>
          <cell r="BD353">
            <v>8</v>
          </cell>
          <cell r="BE353">
            <v>3.5</v>
          </cell>
          <cell r="BF353" t="str">
            <v>PBC0110X</v>
          </cell>
          <cell r="BG353">
            <v>99</v>
          </cell>
          <cell r="BH353">
            <v>38282</v>
          </cell>
          <cell r="BI353">
            <v>1</v>
          </cell>
          <cell r="BJ353">
            <v>8</v>
          </cell>
        </row>
        <row r="354">
          <cell r="A354">
            <v>467966</v>
          </cell>
          <cell r="C354" t="str">
            <v>Non CF</v>
          </cell>
          <cell r="D354" t="str">
            <v>C2235080</v>
          </cell>
          <cell r="E354">
            <v>320</v>
          </cell>
          <cell r="F354">
            <v>38435</v>
          </cell>
          <cell r="G354">
            <v>51</v>
          </cell>
          <cell r="H354">
            <v>16</v>
          </cell>
          <cell r="I354">
            <v>1</v>
          </cell>
          <cell r="J354">
            <v>1</v>
          </cell>
          <cell r="K354">
            <v>0</v>
          </cell>
          <cell r="M354" t="str">
            <v>I251</v>
          </cell>
          <cell r="O354" t="str">
            <v>G629</v>
          </cell>
          <cell r="P354" t="str">
            <v>E780</v>
          </cell>
          <cell r="Q354" t="str">
            <v>Z941</v>
          </cell>
          <cell r="AA354" t="str">
            <v>K6340</v>
          </cell>
          <cell r="AM354" t="str">
            <v>5J200</v>
          </cell>
          <cell r="AN354" t="str">
            <v>5J1</v>
          </cell>
          <cell r="AO354">
            <v>38435</v>
          </cell>
          <cell r="AP354">
            <v>38435</v>
          </cell>
          <cell r="AQ354">
            <v>1</v>
          </cell>
          <cell r="AR354">
            <v>1</v>
          </cell>
          <cell r="AS354">
            <v>320</v>
          </cell>
          <cell r="AU354">
            <v>13</v>
          </cell>
          <cell r="AV354" t="str">
            <v>Daycase</v>
          </cell>
          <cell r="AW354">
            <v>0</v>
          </cell>
          <cell r="AX354">
            <v>163066</v>
          </cell>
          <cell r="AY354">
            <v>38435</v>
          </cell>
          <cell r="AZ354" t="str">
            <v>N81625</v>
          </cell>
          <cell r="BA354" t="str">
            <v>E14</v>
          </cell>
          <cell r="BB354" t="str">
            <v>Cardiac Catheterisation and Angiography without complications</v>
          </cell>
          <cell r="BC354" t="str">
            <v>K634</v>
          </cell>
          <cell r="BD354">
            <v>0</v>
          </cell>
          <cell r="BE354">
            <v>3.5</v>
          </cell>
          <cell r="BF354" t="str">
            <v>PBC0110A</v>
          </cell>
          <cell r="BG354">
            <v>99</v>
          </cell>
          <cell r="BH354">
            <v>38435</v>
          </cell>
          <cell r="BI354">
            <v>1</v>
          </cell>
          <cell r="BJ354">
            <v>0</v>
          </cell>
        </row>
        <row r="355">
          <cell r="A355">
            <v>467978</v>
          </cell>
          <cell r="C355" t="str">
            <v>Non CF</v>
          </cell>
          <cell r="D355" t="str">
            <v>C2235080</v>
          </cell>
          <cell r="E355">
            <v>320</v>
          </cell>
          <cell r="F355">
            <v>38280</v>
          </cell>
          <cell r="G355">
            <v>76</v>
          </cell>
          <cell r="H355">
            <v>14</v>
          </cell>
          <cell r="I355">
            <v>1</v>
          </cell>
          <cell r="J355">
            <v>1</v>
          </cell>
          <cell r="K355">
            <v>1</v>
          </cell>
          <cell r="M355" t="str">
            <v>I319</v>
          </cell>
          <cell r="O355" t="str">
            <v>J929</v>
          </cell>
          <cell r="P355" t="str">
            <v>I10X</v>
          </cell>
          <cell r="Q355" t="str">
            <v>I251</v>
          </cell>
          <cell r="R355" t="str">
            <v>Z864</v>
          </cell>
          <cell r="S355" t="str">
            <v>Z854</v>
          </cell>
          <cell r="AM355" t="str">
            <v>5HC00</v>
          </cell>
          <cell r="AN355" t="str">
            <v>PP</v>
          </cell>
          <cell r="AO355">
            <v>38280</v>
          </cell>
          <cell r="AP355">
            <v>38281</v>
          </cell>
          <cell r="AQ355">
            <v>1</v>
          </cell>
          <cell r="AR355">
            <v>2</v>
          </cell>
          <cell r="AS355">
            <v>329</v>
          </cell>
          <cell r="AU355">
            <v>13</v>
          </cell>
          <cell r="AV355" t="str">
            <v>Elective</v>
          </cell>
          <cell r="AW355">
            <v>1</v>
          </cell>
          <cell r="AX355">
            <v>156279</v>
          </cell>
          <cell r="AY355">
            <v>38281</v>
          </cell>
          <cell r="AZ355" t="str">
            <v>N82009</v>
          </cell>
          <cell r="BA355" t="str">
            <v>E37</v>
          </cell>
          <cell r="BB355" t="str">
            <v>Other Cardiac Diagnoses</v>
          </cell>
          <cell r="BD355">
            <v>1</v>
          </cell>
          <cell r="BE355">
            <v>3.5</v>
          </cell>
          <cell r="BF355" t="str">
            <v>PBC0110X</v>
          </cell>
          <cell r="BG355">
            <v>99</v>
          </cell>
          <cell r="BH355">
            <v>38281</v>
          </cell>
          <cell r="BI355">
            <v>1</v>
          </cell>
          <cell r="BJ355">
            <v>1</v>
          </cell>
        </row>
        <row r="356">
          <cell r="A356">
            <v>467980</v>
          </cell>
          <cell r="C356" t="str">
            <v>Non CF</v>
          </cell>
          <cell r="D356" t="str">
            <v>C3495711</v>
          </cell>
          <cell r="E356">
            <v>320</v>
          </cell>
          <cell r="F356">
            <v>38134</v>
          </cell>
          <cell r="G356">
            <v>56</v>
          </cell>
          <cell r="H356">
            <v>6</v>
          </cell>
          <cell r="I356">
            <v>2</v>
          </cell>
          <cell r="J356">
            <v>1</v>
          </cell>
          <cell r="K356">
            <v>0</v>
          </cell>
          <cell r="M356" t="str">
            <v>T821</v>
          </cell>
          <cell r="O356" t="str">
            <v>I10X</v>
          </cell>
          <cell r="P356" t="str">
            <v>I350</v>
          </cell>
          <cell r="Q356" t="str">
            <v>I251</v>
          </cell>
          <cell r="R356" t="str">
            <v>E780</v>
          </cell>
          <cell r="S356" t="str">
            <v>Z866</v>
          </cell>
          <cell r="T356" t="str">
            <v>Z864</v>
          </cell>
          <cell r="AA356" t="str">
            <v>K6030</v>
          </cell>
          <cell r="AM356" t="str">
            <v>5G900</v>
          </cell>
          <cell r="AN356" t="str">
            <v>5G9</v>
          </cell>
          <cell r="AO356">
            <v>38134</v>
          </cell>
          <cell r="AP356">
            <v>38134</v>
          </cell>
          <cell r="AQ356">
            <v>1</v>
          </cell>
          <cell r="AR356">
            <v>1</v>
          </cell>
          <cell r="AS356">
            <v>320</v>
          </cell>
          <cell r="AU356">
            <v>11</v>
          </cell>
          <cell r="AV356" t="str">
            <v>Daycase</v>
          </cell>
          <cell r="AW356">
            <v>0</v>
          </cell>
          <cell r="AX356">
            <v>149357</v>
          </cell>
          <cell r="AY356">
            <v>38134</v>
          </cell>
          <cell r="AZ356" t="str">
            <v>N82657</v>
          </cell>
          <cell r="BA356" t="str">
            <v>E09</v>
          </cell>
          <cell r="BB356" t="str">
            <v>Cardiac Pacemaker Replacement/Revision</v>
          </cell>
          <cell r="BC356" t="str">
            <v>K603</v>
          </cell>
          <cell r="BD356">
            <v>0</v>
          </cell>
          <cell r="BE356">
            <v>3.5</v>
          </cell>
          <cell r="BF356" t="str">
            <v>PBC0120X</v>
          </cell>
          <cell r="BG356">
            <v>99</v>
          </cell>
          <cell r="BH356">
            <v>38134</v>
          </cell>
          <cell r="BI356">
            <v>1</v>
          </cell>
          <cell r="BJ356">
            <v>0</v>
          </cell>
        </row>
        <row r="357">
          <cell r="A357">
            <v>467980</v>
          </cell>
          <cell r="C357" t="str">
            <v>Non CF</v>
          </cell>
          <cell r="D357" t="str">
            <v>C3495711</v>
          </cell>
          <cell r="E357">
            <v>320</v>
          </cell>
          <cell r="F357">
            <v>38209</v>
          </cell>
          <cell r="G357">
            <v>56</v>
          </cell>
          <cell r="H357">
            <v>6</v>
          </cell>
          <cell r="I357">
            <v>2</v>
          </cell>
          <cell r="J357">
            <v>1</v>
          </cell>
          <cell r="K357">
            <v>2</v>
          </cell>
          <cell r="M357" t="str">
            <v>T821</v>
          </cell>
          <cell r="O357" t="str">
            <v>I10X</v>
          </cell>
          <cell r="P357" t="str">
            <v>I350</v>
          </cell>
          <cell r="Q357" t="str">
            <v>E780</v>
          </cell>
          <cell r="R357" t="str">
            <v>E669</v>
          </cell>
          <cell r="S357" t="str">
            <v>I739</v>
          </cell>
          <cell r="T357" t="str">
            <v>Z824</v>
          </cell>
          <cell r="U357" t="str">
            <v>Z866</v>
          </cell>
          <cell r="AA357" t="str">
            <v>K6030</v>
          </cell>
          <cell r="AM357" t="str">
            <v>5G900</v>
          </cell>
          <cell r="AN357" t="str">
            <v>5G9</v>
          </cell>
          <cell r="AO357">
            <v>38209</v>
          </cell>
          <cell r="AP357">
            <v>38211</v>
          </cell>
          <cell r="AQ357">
            <v>1</v>
          </cell>
          <cell r="AR357">
            <v>1</v>
          </cell>
          <cell r="AS357">
            <v>320</v>
          </cell>
          <cell r="AU357">
            <v>13</v>
          </cell>
          <cell r="AV357" t="str">
            <v>Elective</v>
          </cell>
          <cell r="AW357">
            <v>2</v>
          </cell>
          <cell r="AX357">
            <v>153008</v>
          </cell>
          <cell r="AY357">
            <v>38211</v>
          </cell>
          <cell r="AZ357" t="str">
            <v>N82657</v>
          </cell>
          <cell r="BA357" t="str">
            <v>E09</v>
          </cell>
          <cell r="BB357" t="str">
            <v>Cardiac Pacemaker Replacement/Revision</v>
          </cell>
          <cell r="BC357" t="str">
            <v>K603</v>
          </cell>
          <cell r="BD357">
            <v>2</v>
          </cell>
          <cell r="BE357">
            <v>3.5</v>
          </cell>
          <cell r="BF357" t="str">
            <v>PBC0120X</v>
          </cell>
          <cell r="BG357">
            <v>99</v>
          </cell>
          <cell r="BH357">
            <v>38211</v>
          </cell>
          <cell r="BI357">
            <v>1</v>
          </cell>
          <cell r="BJ357">
            <v>2</v>
          </cell>
        </row>
        <row r="358">
          <cell r="A358">
            <v>468166</v>
          </cell>
          <cell r="C358" t="str">
            <v>Non CF</v>
          </cell>
          <cell r="D358" t="str">
            <v>C3097151</v>
          </cell>
          <cell r="E358">
            <v>320</v>
          </cell>
          <cell r="F358">
            <v>38412</v>
          </cell>
          <cell r="G358">
            <v>67</v>
          </cell>
          <cell r="H358">
            <v>24</v>
          </cell>
          <cell r="I358">
            <v>1</v>
          </cell>
          <cell r="J358">
            <v>1</v>
          </cell>
          <cell r="K358">
            <v>8</v>
          </cell>
          <cell r="M358" t="str">
            <v>I251</v>
          </cell>
          <cell r="O358" t="str">
            <v>I209</v>
          </cell>
          <cell r="P358" t="str">
            <v>K30X</v>
          </cell>
          <cell r="Q358" t="str">
            <v>I500</v>
          </cell>
          <cell r="R358" t="str">
            <v>E119</v>
          </cell>
          <cell r="S358" t="str">
            <v>E780</v>
          </cell>
          <cell r="T358" t="str">
            <v>M1099</v>
          </cell>
          <cell r="U358" t="str">
            <v>N189</v>
          </cell>
          <cell r="AM358" t="str">
            <v>5J200</v>
          </cell>
          <cell r="AN358" t="str">
            <v>5J2</v>
          </cell>
          <cell r="AO358">
            <v>38412</v>
          </cell>
          <cell r="AP358">
            <v>38420</v>
          </cell>
          <cell r="AQ358">
            <v>1</v>
          </cell>
          <cell r="AR358">
            <v>1</v>
          </cell>
          <cell r="AS358">
            <v>320</v>
          </cell>
          <cell r="AU358">
            <v>81</v>
          </cell>
          <cell r="AV358" t="str">
            <v>Non Elective</v>
          </cell>
          <cell r="AW358">
            <v>8</v>
          </cell>
          <cell r="AX358">
            <v>162344</v>
          </cell>
          <cell r="AY358">
            <v>38420</v>
          </cell>
          <cell r="AZ358" t="str">
            <v>N81636</v>
          </cell>
          <cell r="BA358" t="str">
            <v>E18</v>
          </cell>
          <cell r="BB358" t="str">
            <v>Heart Failure or Shock &gt;69 or w cc</v>
          </cell>
          <cell r="BD358">
            <v>8</v>
          </cell>
          <cell r="BE358">
            <v>3.5</v>
          </cell>
          <cell r="BF358" t="str">
            <v>PBC0110A</v>
          </cell>
          <cell r="BG358">
            <v>99</v>
          </cell>
          <cell r="BH358">
            <v>38420</v>
          </cell>
          <cell r="BI358">
            <v>1</v>
          </cell>
          <cell r="BJ358">
            <v>8</v>
          </cell>
        </row>
        <row r="359">
          <cell r="A359">
            <v>468166</v>
          </cell>
          <cell r="C359" t="str">
            <v>Non CF</v>
          </cell>
          <cell r="D359" t="str">
            <v>C3097151</v>
          </cell>
          <cell r="E359">
            <v>320</v>
          </cell>
          <cell r="F359">
            <v>38394</v>
          </cell>
          <cell r="G359">
            <v>67</v>
          </cell>
          <cell r="H359">
            <v>6</v>
          </cell>
          <cell r="I359">
            <v>1</v>
          </cell>
          <cell r="J359">
            <v>1</v>
          </cell>
          <cell r="K359">
            <v>2</v>
          </cell>
          <cell r="M359" t="str">
            <v>I251</v>
          </cell>
          <cell r="O359" t="str">
            <v>I229</v>
          </cell>
          <cell r="P359" t="str">
            <v>K590</v>
          </cell>
          <cell r="Q359" t="str">
            <v>R11X</v>
          </cell>
          <cell r="R359" t="str">
            <v>K920</v>
          </cell>
          <cell r="S359" t="str">
            <v>E109</v>
          </cell>
          <cell r="T359" t="str">
            <v>N189</v>
          </cell>
          <cell r="U359" t="str">
            <v>E780</v>
          </cell>
          <cell r="V359" t="str">
            <v>M1099</v>
          </cell>
          <cell r="W359" t="str">
            <v>I258</v>
          </cell>
          <cell r="X359" t="str">
            <v>Z951</v>
          </cell>
          <cell r="AA359" t="str">
            <v>K4910</v>
          </cell>
          <cell r="AB359" t="str">
            <v>Y022</v>
          </cell>
          <cell r="AC359" t="str">
            <v>K561</v>
          </cell>
          <cell r="AD359" t="str">
            <v>K5610</v>
          </cell>
          <cell r="AE359" t="str">
            <v>X339</v>
          </cell>
          <cell r="AF359" t="str">
            <v>X339</v>
          </cell>
          <cell r="AG359" t="str">
            <v>X339</v>
          </cell>
          <cell r="AM359" t="str">
            <v>5J200</v>
          </cell>
          <cell r="AN359" t="str">
            <v>5J2</v>
          </cell>
          <cell r="AO359">
            <v>38394</v>
          </cell>
          <cell r="AP359">
            <v>38408</v>
          </cell>
          <cell r="AQ359">
            <v>1</v>
          </cell>
          <cell r="AR359">
            <v>1</v>
          </cell>
          <cell r="AS359">
            <v>320</v>
          </cell>
          <cell r="AU359">
            <v>28</v>
          </cell>
          <cell r="AV359" t="str">
            <v>Non Elective</v>
          </cell>
          <cell r="AW359">
            <v>14</v>
          </cell>
          <cell r="AX359">
            <v>161617</v>
          </cell>
          <cell r="AY359">
            <v>38408</v>
          </cell>
          <cell r="AZ359" t="str">
            <v>N81636</v>
          </cell>
          <cell r="BA359" t="str">
            <v>E15</v>
          </cell>
          <cell r="BB359" t="str">
            <v>Percutaneous Coronary Intervention</v>
          </cell>
          <cell r="BC359" t="str">
            <v>K491</v>
          </cell>
          <cell r="BD359">
            <v>2</v>
          </cell>
          <cell r="BE359">
            <v>3.5</v>
          </cell>
          <cell r="BF359" t="str">
            <v>PBC0110A</v>
          </cell>
          <cell r="BG359">
            <v>99</v>
          </cell>
          <cell r="BH359">
            <v>38408</v>
          </cell>
          <cell r="BI359">
            <v>1</v>
          </cell>
          <cell r="BJ359">
            <v>2</v>
          </cell>
        </row>
        <row r="360">
          <cell r="A360">
            <v>468168</v>
          </cell>
          <cell r="C360" t="str">
            <v>Non CF</v>
          </cell>
          <cell r="D360" t="str">
            <v>C3495711</v>
          </cell>
          <cell r="E360">
            <v>320</v>
          </cell>
          <cell r="F360">
            <v>38103</v>
          </cell>
          <cell r="G360">
            <v>69</v>
          </cell>
          <cell r="H360">
            <v>6</v>
          </cell>
          <cell r="I360">
            <v>1</v>
          </cell>
          <cell r="J360">
            <v>1</v>
          </cell>
          <cell r="K360">
            <v>0</v>
          </cell>
          <cell r="M360" t="str">
            <v>T821</v>
          </cell>
          <cell r="O360" t="str">
            <v>Z864</v>
          </cell>
          <cell r="AA360" t="str">
            <v>K6030</v>
          </cell>
          <cell r="AM360" t="str">
            <v>5J200</v>
          </cell>
          <cell r="AN360" t="str">
            <v>5J3</v>
          </cell>
          <cell r="AO360">
            <v>38103</v>
          </cell>
          <cell r="AP360">
            <v>38103</v>
          </cell>
          <cell r="AQ360">
            <v>1</v>
          </cell>
          <cell r="AR360">
            <v>1</v>
          </cell>
          <cell r="AS360">
            <v>320</v>
          </cell>
          <cell r="AU360">
            <v>13</v>
          </cell>
          <cell r="AV360" t="str">
            <v>Daycase</v>
          </cell>
          <cell r="AW360">
            <v>0</v>
          </cell>
          <cell r="AX360">
            <v>148698</v>
          </cell>
          <cell r="AY360">
            <v>38103</v>
          </cell>
          <cell r="AZ360" t="str">
            <v>N83005</v>
          </cell>
          <cell r="BA360" t="str">
            <v>E09</v>
          </cell>
          <cell r="BB360" t="str">
            <v>Cardiac Pacemaker Replacement/Revision</v>
          </cell>
          <cell r="BC360" t="str">
            <v>K603</v>
          </cell>
          <cell r="BD360">
            <v>0</v>
          </cell>
          <cell r="BE360">
            <v>3.5</v>
          </cell>
          <cell r="BF360" t="str">
            <v>PBC0120X</v>
          </cell>
          <cell r="BG360">
            <v>99</v>
          </cell>
          <cell r="BH360">
            <v>38103</v>
          </cell>
          <cell r="BI360">
            <v>1</v>
          </cell>
          <cell r="BJ360">
            <v>0</v>
          </cell>
        </row>
        <row r="361">
          <cell r="A361">
            <v>468455</v>
          </cell>
          <cell r="C361" t="str">
            <v>Non CF</v>
          </cell>
          <cell r="D361" t="str">
            <v>C2933577</v>
          </cell>
          <cell r="E361">
            <v>170</v>
          </cell>
          <cell r="F361">
            <v>38363</v>
          </cell>
          <cell r="G361">
            <v>72</v>
          </cell>
          <cell r="H361">
            <v>16</v>
          </cell>
          <cell r="I361">
            <v>1</v>
          </cell>
          <cell r="J361">
            <v>1</v>
          </cell>
          <cell r="K361">
            <v>12</v>
          </cell>
          <cell r="M361" t="str">
            <v>I251</v>
          </cell>
          <cell r="O361" t="str">
            <v>I48X</v>
          </cell>
          <cell r="P361" t="str">
            <v>T810</v>
          </cell>
          <cell r="Q361" t="str">
            <v>D649</v>
          </cell>
          <cell r="R361" t="str">
            <v>J981</v>
          </cell>
          <cell r="AA361" t="str">
            <v>K4020</v>
          </cell>
          <cell r="AB361" t="str">
            <v>T032</v>
          </cell>
          <cell r="AC361" t="str">
            <v>E4230</v>
          </cell>
          <cell r="AD361" t="str">
            <v>X501</v>
          </cell>
          <cell r="AE361" t="str">
            <v>X339</v>
          </cell>
          <cell r="AF361" t="str">
            <v>X333</v>
          </cell>
          <cell r="AM361" t="str">
            <v>5J400</v>
          </cell>
          <cell r="AN361" t="str">
            <v>5J4</v>
          </cell>
          <cell r="AO361">
            <v>38358</v>
          </cell>
          <cell r="AP361">
            <v>38380</v>
          </cell>
          <cell r="AQ361">
            <v>2</v>
          </cell>
          <cell r="AR361">
            <v>1</v>
          </cell>
          <cell r="AS361">
            <v>170</v>
          </cell>
          <cell r="AU361">
            <v>11</v>
          </cell>
          <cell r="AV361" t="str">
            <v>Elective</v>
          </cell>
          <cell r="AW361">
            <v>22</v>
          </cell>
          <cell r="AX361">
            <v>159455</v>
          </cell>
          <cell r="AY361">
            <v>38380</v>
          </cell>
          <cell r="AZ361" t="str">
            <v>N83612</v>
          </cell>
          <cell r="BA361" t="str">
            <v>E04</v>
          </cell>
          <cell r="BB361" t="str">
            <v>Coronary Bypass</v>
          </cell>
          <cell r="BC361" t="str">
            <v>K402</v>
          </cell>
          <cell r="BD361">
            <v>17</v>
          </cell>
          <cell r="BE361">
            <v>3.5</v>
          </cell>
          <cell r="BF361" t="str">
            <v>PBC0110A</v>
          </cell>
          <cell r="BG361">
            <v>99</v>
          </cell>
          <cell r="BH361">
            <v>38380</v>
          </cell>
          <cell r="BI361">
            <v>2</v>
          </cell>
          <cell r="BJ361">
            <v>17</v>
          </cell>
        </row>
        <row r="362">
          <cell r="A362">
            <v>468715</v>
          </cell>
          <cell r="C362" t="str">
            <v>Non CF</v>
          </cell>
          <cell r="D362" t="str">
            <v>C3495711</v>
          </cell>
          <cell r="E362">
            <v>320</v>
          </cell>
          <cell r="F362">
            <v>38349</v>
          </cell>
          <cell r="G362">
            <v>83</v>
          </cell>
          <cell r="H362">
            <v>14</v>
          </cell>
          <cell r="I362">
            <v>2</v>
          </cell>
          <cell r="J362">
            <v>1</v>
          </cell>
          <cell r="K362">
            <v>2</v>
          </cell>
          <cell r="M362" t="str">
            <v>I48X</v>
          </cell>
          <cell r="O362" t="str">
            <v>I455</v>
          </cell>
          <cell r="P362" t="str">
            <v>Z951</v>
          </cell>
          <cell r="Q362" t="str">
            <v>I10X</v>
          </cell>
          <cell r="R362" t="str">
            <v>E780</v>
          </cell>
          <cell r="AA362" t="str">
            <v>K6010</v>
          </cell>
          <cell r="AM362" t="str">
            <v>5F900</v>
          </cell>
          <cell r="AN362" t="str">
            <v>PP</v>
          </cell>
          <cell r="AO362">
            <v>38349</v>
          </cell>
          <cell r="AP362">
            <v>38351</v>
          </cell>
          <cell r="AQ362">
            <v>1</v>
          </cell>
          <cell r="AR362">
            <v>2</v>
          </cell>
          <cell r="AS362">
            <v>329</v>
          </cell>
          <cell r="AU362">
            <v>13</v>
          </cell>
          <cell r="AV362" t="str">
            <v>Elective</v>
          </cell>
          <cell r="AW362">
            <v>2</v>
          </cell>
          <cell r="AX362">
            <v>159010</v>
          </cell>
          <cell r="AY362">
            <v>38351</v>
          </cell>
          <cell r="AZ362" t="str">
            <v>N84012</v>
          </cell>
          <cell r="BA362" t="str">
            <v>E08</v>
          </cell>
          <cell r="BB362" t="str">
            <v>Pacemaker Implant except for AMI, Heart Failure or Shock</v>
          </cell>
          <cell r="BC362" t="str">
            <v>K601</v>
          </cell>
          <cell r="BD362">
            <v>2</v>
          </cell>
          <cell r="BE362">
            <v>3.5</v>
          </cell>
          <cell r="BF362" t="str">
            <v>PBC0110X</v>
          </cell>
          <cell r="BG362">
            <v>99</v>
          </cell>
          <cell r="BH362">
            <v>38351</v>
          </cell>
          <cell r="BI362">
            <v>1</v>
          </cell>
          <cell r="BJ362">
            <v>2</v>
          </cell>
        </row>
        <row r="363">
          <cell r="A363">
            <v>468724</v>
          </cell>
          <cell r="C363" t="str">
            <v>Non CF</v>
          </cell>
          <cell r="D363" t="str">
            <v>C3495711</v>
          </cell>
          <cell r="E363">
            <v>320</v>
          </cell>
          <cell r="F363">
            <v>38355</v>
          </cell>
          <cell r="G363">
            <v>89</v>
          </cell>
          <cell r="H363">
            <v>6</v>
          </cell>
          <cell r="I363">
            <v>1</v>
          </cell>
          <cell r="J363">
            <v>1</v>
          </cell>
          <cell r="K363">
            <v>8</v>
          </cell>
          <cell r="M363" t="str">
            <v>T828</v>
          </cell>
          <cell r="O363" t="str">
            <v>I442</v>
          </cell>
          <cell r="P363" t="str">
            <v>I10X</v>
          </cell>
          <cell r="Q363" t="str">
            <v>N40X</v>
          </cell>
          <cell r="R363" t="str">
            <v>Z871</v>
          </cell>
          <cell r="S363" t="str">
            <v>Z864</v>
          </cell>
          <cell r="AA363" t="str">
            <v>K6040</v>
          </cell>
          <cell r="AB363" t="str">
            <v>K608</v>
          </cell>
          <cell r="AC363" t="str">
            <v>K6010</v>
          </cell>
          <cell r="AM363" t="str">
            <v>6C100</v>
          </cell>
          <cell r="AN363" t="str">
            <v>6C1</v>
          </cell>
          <cell r="AO363">
            <v>38355</v>
          </cell>
          <cell r="AP363">
            <v>38364</v>
          </cell>
          <cell r="AQ363">
            <v>1</v>
          </cell>
          <cell r="AR363">
            <v>1</v>
          </cell>
          <cell r="AS363">
            <v>320</v>
          </cell>
          <cell r="AU363">
            <v>13</v>
          </cell>
          <cell r="AV363" t="str">
            <v>Elective</v>
          </cell>
          <cell r="AW363">
            <v>9</v>
          </cell>
          <cell r="AX363">
            <v>159235</v>
          </cell>
          <cell r="AY363">
            <v>38364</v>
          </cell>
          <cell r="AZ363" t="str">
            <v>W91002</v>
          </cell>
          <cell r="BA363" t="str">
            <v>E09</v>
          </cell>
          <cell r="BB363" t="str">
            <v>Cardiac Pacemaker Replacement/Revision</v>
          </cell>
          <cell r="BC363" t="str">
            <v>K604</v>
          </cell>
          <cell r="BD363">
            <v>8</v>
          </cell>
          <cell r="BE363">
            <v>3.5</v>
          </cell>
          <cell r="BF363" t="str">
            <v>PBC0120X</v>
          </cell>
          <cell r="BG363">
            <v>99</v>
          </cell>
          <cell r="BH363">
            <v>38364</v>
          </cell>
          <cell r="BI363">
            <v>1</v>
          </cell>
          <cell r="BJ363">
            <v>8</v>
          </cell>
        </row>
        <row r="364">
          <cell r="A364">
            <v>468727</v>
          </cell>
          <cell r="C364" t="str">
            <v>Non CF</v>
          </cell>
          <cell r="D364" t="str">
            <v>C3550443</v>
          </cell>
          <cell r="E364">
            <v>320</v>
          </cell>
          <cell r="F364">
            <v>38440</v>
          </cell>
          <cell r="G364">
            <v>54</v>
          </cell>
          <cell r="H364">
            <v>14</v>
          </cell>
          <cell r="I364">
            <v>1</v>
          </cell>
          <cell r="J364">
            <v>1</v>
          </cell>
          <cell r="K364">
            <v>1</v>
          </cell>
          <cell r="M364" t="str">
            <v>I472</v>
          </cell>
          <cell r="O364" t="str">
            <v>R074</v>
          </cell>
          <cell r="P364" t="str">
            <v>I517</v>
          </cell>
          <cell r="Q364" t="str">
            <v>I252</v>
          </cell>
          <cell r="R364" t="str">
            <v>Z951</v>
          </cell>
          <cell r="S364" t="str">
            <v>Z867</v>
          </cell>
          <cell r="AA364" t="str">
            <v>K6110</v>
          </cell>
          <cell r="AM364" t="str">
            <v>5HA00</v>
          </cell>
          <cell r="AN364" t="str">
            <v>5HA</v>
          </cell>
          <cell r="AO364">
            <v>38431</v>
          </cell>
          <cell r="AP364">
            <v>38441</v>
          </cell>
          <cell r="AQ364">
            <v>2</v>
          </cell>
          <cell r="AR364">
            <v>1</v>
          </cell>
          <cell r="AS364">
            <v>320</v>
          </cell>
          <cell r="AU364">
            <v>28</v>
          </cell>
          <cell r="AV364" t="str">
            <v>Non Elective</v>
          </cell>
          <cell r="AW364">
            <v>10</v>
          </cell>
          <cell r="AX364">
            <v>163191</v>
          </cell>
          <cell r="AY364">
            <v>38441</v>
          </cell>
          <cell r="AZ364" t="str">
            <v>N82058</v>
          </cell>
          <cell r="BA364" t="str">
            <v>E08DF</v>
          </cell>
          <cell r="BB364" t="str">
            <v>Pacemaker Implant except for AMI, Heart Failure or Shock</v>
          </cell>
          <cell r="BC364" t="str">
            <v>K611</v>
          </cell>
          <cell r="BD364">
            <v>9</v>
          </cell>
          <cell r="BE364">
            <v>3.5</v>
          </cell>
          <cell r="BF364" t="str">
            <v>PBC0110X</v>
          </cell>
          <cell r="BG364">
            <v>99</v>
          </cell>
          <cell r="BH364">
            <v>38441</v>
          </cell>
          <cell r="BI364">
            <v>2</v>
          </cell>
          <cell r="BJ364">
            <v>9</v>
          </cell>
        </row>
        <row r="365">
          <cell r="A365">
            <v>468746</v>
          </cell>
          <cell r="C365" t="str">
            <v>Non CF</v>
          </cell>
          <cell r="D365" t="str">
            <v>C2328450</v>
          </cell>
          <cell r="E365">
            <v>170</v>
          </cell>
          <cell r="F365">
            <v>38230</v>
          </cell>
          <cell r="G365">
            <v>61</v>
          </cell>
          <cell r="H365">
            <v>16</v>
          </cell>
          <cell r="I365">
            <v>1</v>
          </cell>
          <cell r="J365">
            <v>1</v>
          </cell>
          <cell r="K365">
            <v>4</v>
          </cell>
          <cell r="M365" t="str">
            <v>T828</v>
          </cell>
          <cell r="O365" t="str">
            <v>I251</v>
          </cell>
          <cell r="P365" t="str">
            <v>J958</v>
          </cell>
          <cell r="Q365" t="str">
            <v>I10X</v>
          </cell>
          <cell r="R365" t="str">
            <v>E780</v>
          </cell>
          <cell r="S365" t="str">
            <v>K519</v>
          </cell>
          <cell r="T365" t="str">
            <v>Z864</v>
          </cell>
          <cell r="AA365" t="str">
            <v>K4030</v>
          </cell>
          <cell r="AB365" t="str">
            <v>Y713</v>
          </cell>
          <cell r="AC365" t="str">
            <v>E4990</v>
          </cell>
          <cell r="AM365" t="str">
            <v>5J100</v>
          </cell>
          <cell r="AN365" t="str">
            <v>5J1</v>
          </cell>
          <cell r="AO365">
            <v>38230</v>
          </cell>
          <cell r="AP365">
            <v>38243</v>
          </cell>
          <cell r="AQ365">
            <v>1</v>
          </cell>
          <cell r="AR365">
            <v>1</v>
          </cell>
          <cell r="AS365">
            <v>170</v>
          </cell>
          <cell r="AU365">
            <v>11</v>
          </cell>
          <cell r="AV365" t="str">
            <v>Elective</v>
          </cell>
          <cell r="AW365">
            <v>13</v>
          </cell>
          <cell r="AX365">
            <v>153806</v>
          </cell>
          <cell r="AY365">
            <v>38243</v>
          </cell>
          <cell r="AZ365" t="str">
            <v>N81045</v>
          </cell>
          <cell r="BA365" t="str">
            <v>E04</v>
          </cell>
          <cell r="BB365" t="str">
            <v>Coronary Bypass</v>
          </cell>
          <cell r="BC365" t="str">
            <v>K403</v>
          </cell>
          <cell r="BD365">
            <v>4</v>
          </cell>
          <cell r="BE365">
            <v>3.5</v>
          </cell>
          <cell r="BF365" t="str">
            <v>PBC0120X</v>
          </cell>
          <cell r="BG365">
            <v>99</v>
          </cell>
          <cell r="BH365">
            <v>38243</v>
          </cell>
          <cell r="BI365">
            <v>1</v>
          </cell>
          <cell r="BJ365">
            <v>4</v>
          </cell>
        </row>
        <row r="366">
          <cell r="A366">
            <v>468799</v>
          </cell>
          <cell r="C366" t="str">
            <v>Non CF</v>
          </cell>
          <cell r="D366" t="str">
            <v>C2806325</v>
          </cell>
          <cell r="E366">
            <v>320</v>
          </cell>
          <cell r="F366">
            <v>38197</v>
          </cell>
          <cell r="G366">
            <v>71</v>
          </cell>
          <cell r="H366">
            <v>3</v>
          </cell>
          <cell r="I366">
            <v>2</v>
          </cell>
          <cell r="J366">
            <v>1</v>
          </cell>
          <cell r="K366">
            <v>0</v>
          </cell>
          <cell r="M366" t="str">
            <v>I209</v>
          </cell>
          <cell r="O366" t="str">
            <v>Z538</v>
          </cell>
          <cell r="P366" t="str">
            <v>I259</v>
          </cell>
          <cell r="Q366" t="str">
            <v>K449</v>
          </cell>
          <cell r="R366" t="str">
            <v>Z824</v>
          </cell>
          <cell r="S366" t="str">
            <v>Z864</v>
          </cell>
          <cell r="AM366" t="str">
            <v>5HC00</v>
          </cell>
          <cell r="AN366" t="str">
            <v>5HC</v>
          </cell>
          <cell r="AO366">
            <v>38197</v>
          </cell>
          <cell r="AP366">
            <v>38197</v>
          </cell>
          <cell r="AQ366">
            <v>1</v>
          </cell>
          <cell r="AR366">
            <v>1</v>
          </cell>
          <cell r="AS366">
            <v>320</v>
          </cell>
          <cell r="AU366">
            <v>13</v>
          </cell>
          <cell r="AV366" t="str">
            <v>Daycase</v>
          </cell>
          <cell r="AW366">
            <v>0</v>
          </cell>
          <cell r="AX366">
            <v>152864</v>
          </cell>
          <cell r="AY366">
            <v>38197</v>
          </cell>
          <cell r="AZ366" t="str">
            <v>N82009</v>
          </cell>
          <cell r="BA366" t="str">
            <v>S22</v>
          </cell>
          <cell r="BB366" t="str">
            <v>Planned Procedures Not Carried Out</v>
          </cell>
          <cell r="BD366">
            <v>0</v>
          </cell>
          <cell r="BE366">
            <v>3.5</v>
          </cell>
          <cell r="BF366" t="str">
            <v>PBC0110A</v>
          </cell>
          <cell r="BG366">
            <v>99</v>
          </cell>
          <cell r="BH366">
            <v>38197</v>
          </cell>
          <cell r="BI366">
            <v>1</v>
          </cell>
          <cell r="BJ366">
            <v>0</v>
          </cell>
        </row>
        <row r="367">
          <cell r="A367">
            <v>468799</v>
          </cell>
          <cell r="C367" t="str">
            <v>Non CF</v>
          </cell>
          <cell r="D367" t="str">
            <v>C2806325</v>
          </cell>
          <cell r="E367">
            <v>320</v>
          </cell>
          <cell r="F367">
            <v>38127</v>
          </cell>
          <cell r="G367">
            <v>71</v>
          </cell>
          <cell r="H367">
            <v>3</v>
          </cell>
          <cell r="I367">
            <v>2</v>
          </cell>
          <cell r="J367">
            <v>1</v>
          </cell>
          <cell r="K367">
            <v>0</v>
          </cell>
          <cell r="M367" t="str">
            <v>I209</v>
          </cell>
          <cell r="O367" t="str">
            <v>I259</v>
          </cell>
          <cell r="P367" t="str">
            <v>K449</v>
          </cell>
          <cell r="Q367" t="str">
            <v>Z824</v>
          </cell>
          <cell r="R367" t="str">
            <v>Z864</v>
          </cell>
          <cell r="AA367" t="str">
            <v>A8180</v>
          </cell>
          <cell r="AB367" t="str">
            <v>Z923</v>
          </cell>
          <cell r="AC367" t="str">
            <v>Z943</v>
          </cell>
          <cell r="AM367" t="str">
            <v>5HC00</v>
          </cell>
          <cell r="AN367" t="str">
            <v>5HC</v>
          </cell>
          <cell r="AO367">
            <v>38127</v>
          </cell>
          <cell r="AP367">
            <v>38127</v>
          </cell>
          <cell r="AQ367">
            <v>1</v>
          </cell>
          <cell r="AR367">
            <v>1</v>
          </cell>
          <cell r="AS367">
            <v>328</v>
          </cell>
          <cell r="AU367">
            <v>12</v>
          </cell>
          <cell r="AV367" t="str">
            <v>Daycase</v>
          </cell>
          <cell r="AW367">
            <v>0</v>
          </cell>
          <cell r="AX367">
            <v>146918</v>
          </cell>
          <cell r="AY367">
            <v>38127</v>
          </cell>
          <cell r="AZ367" t="str">
            <v>N82009</v>
          </cell>
          <cell r="BA367" t="str">
            <v>A07</v>
          </cell>
          <cell r="BB367" t="str">
            <v>Intermediate Pain Procedures</v>
          </cell>
          <cell r="BC367" t="str">
            <v>A818</v>
          </cell>
          <cell r="BD367">
            <v>0</v>
          </cell>
          <cell r="BE367">
            <v>3.5</v>
          </cell>
          <cell r="BF367" t="str">
            <v>PBC0110A</v>
          </cell>
          <cell r="BG367">
            <v>99</v>
          </cell>
          <cell r="BH367">
            <v>38127</v>
          </cell>
          <cell r="BI367">
            <v>1</v>
          </cell>
          <cell r="BJ367">
            <v>0</v>
          </cell>
        </row>
        <row r="368">
          <cell r="A368">
            <v>468905</v>
          </cell>
          <cell r="C368" t="str">
            <v>Non CF</v>
          </cell>
          <cell r="D368" t="str">
            <v>C4386878</v>
          </cell>
          <cell r="E368">
            <v>170</v>
          </cell>
          <cell r="F368">
            <v>38319</v>
          </cell>
          <cell r="G368">
            <v>63</v>
          </cell>
          <cell r="H368">
            <v>14</v>
          </cell>
          <cell r="I368">
            <v>1</v>
          </cell>
          <cell r="J368">
            <v>1</v>
          </cell>
          <cell r="K368">
            <v>3</v>
          </cell>
          <cell r="M368" t="str">
            <v>T821</v>
          </cell>
          <cell r="O368" t="str">
            <v>I259</v>
          </cell>
          <cell r="P368" t="str">
            <v>I501</v>
          </cell>
          <cell r="Q368" t="str">
            <v>J449</v>
          </cell>
          <cell r="R368" t="str">
            <v>I081</v>
          </cell>
          <cell r="S368" t="str">
            <v>I48X</v>
          </cell>
          <cell r="T368" t="str">
            <v>E780</v>
          </cell>
          <cell r="U368" t="str">
            <v>Z951</v>
          </cell>
          <cell r="V368" t="str">
            <v>Z861</v>
          </cell>
          <cell r="AA368" t="str">
            <v>K6010</v>
          </cell>
          <cell r="AM368" t="str">
            <v>5F900</v>
          </cell>
          <cell r="AN368" t="str">
            <v>5F9</v>
          </cell>
          <cell r="AO368">
            <v>38319</v>
          </cell>
          <cell r="AP368">
            <v>38322</v>
          </cell>
          <cell r="AQ368">
            <v>1</v>
          </cell>
          <cell r="AR368">
            <v>1</v>
          </cell>
          <cell r="AS368">
            <v>170</v>
          </cell>
          <cell r="AU368">
            <v>13</v>
          </cell>
          <cell r="AV368" t="str">
            <v>Elective</v>
          </cell>
          <cell r="AW368">
            <v>3</v>
          </cell>
          <cell r="AX368">
            <v>157825</v>
          </cell>
          <cell r="AY368">
            <v>38322</v>
          </cell>
          <cell r="AZ368" t="str">
            <v>N84006</v>
          </cell>
          <cell r="BA368" t="str">
            <v>E08DF</v>
          </cell>
          <cell r="BB368" t="str">
            <v>Pacemaker Implant except for AMI, Heart Failure or Shock</v>
          </cell>
          <cell r="BC368" t="str">
            <v>K601</v>
          </cell>
          <cell r="BD368">
            <v>3</v>
          </cell>
          <cell r="BE368">
            <v>3.5</v>
          </cell>
          <cell r="BF368" t="str">
            <v>PBC0120X</v>
          </cell>
          <cell r="BG368">
            <v>99</v>
          </cell>
          <cell r="BH368">
            <v>38322</v>
          </cell>
          <cell r="BI368">
            <v>1</v>
          </cell>
          <cell r="BJ368">
            <v>3</v>
          </cell>
        </row>
        <row r="369">
          <cell r="A369">
            <v>468973</v>
          </cell>
          <cell r="C369" t="str">
            <v>Non CF</v>
          </cell>
          <cell r="D369" t="str">
            <v>C4508203</v>
          </cell>
          <cell r="E369">
            <v>320</v>
          </cell>
          <cell r="F369">
            <v>38384</v>
          </cell>
          <cell r="G369">
            <v>58</v>
          </cell>
          <cell r="H369">
            <v>16</v>
          </cell>
          <cell r="I369">
            <v>1</v>
          </cell>
          <cell r="J369">
            <v>1</v>
          </cell>
          <cell r="K369">
            <v>0</v>
          </cell>
          <cell r="M369" t="str">
            <v>I422</v>
          </cell>
          <cell r="O369" t="str">
            <v>E780</v>
          </cell>
          <cell r="P369" t="str">
            <v>Z864</v>
          </cell>
          <cell r="Q369" t="str">
            <v>T810</v>
          </cell>
          <cell r="AA369" t="str">
            <v>K6310</v>
          </cell>
          <cell r="AM369" t="str">
            <v>5J400</v>
          </cell>
          <cell r="AN369" t="str">
            <v>5J4</v>
          </cell>
          <cell r="AO369">
            <v>38384</v>
          </cell>
          <cell r="AP369">
            <v>38384</v>
          </cell>
          <cell r="AQ369">
            <v>1</v>
          </cell>
          <cell r="AR369">
            <v>1</v>
          </cell>
          <cell r="AS369">
            <v>320</v>
          </cell>
          <cell r="AU369">
            <v>11</v>
          </cell>
          <cell r="AV369" t="str">
            <v>Daycase</v>
          </cell>
          <cell r="AW369">
            <v>0</v>
          </cell>
          <cell r="AX369">
            <v>160610</v>
          </cell>
          <cell r="AY369">
            <v>38384</v>
          </cell>
          <cell r="AZ369" t="str">
            <v>N83043</v>
          </cell>
          <cell r="BA369" t="str">
            <v>E14</v>
          </cell>
          <cell r="BB369" t="str">
            <v>Cardiac Catheterisation and Angiography without complications</v>
          </cell>
          <cell r="BC369" t="str">
            <v>K631</v>
          </cell>
          <cell r="BD369">
            <v>0</v>
          </cell>
          <cell r="BE369">
            <v>3.5</v>
          </cell>
          <cell r="BF369" t="str">
            <v>PBC0110X</v>
          </cell>
          <cell r="BG369">
            <v>99</v>
          </cell>
          <cell r="BH369">
            <v>38384</v>
          </cell>
          <cell r="BI369">
            <v>1</v>
          </cell>
          <cell r="BJ369">
            <v>0</v>
          </cell>
        </row>
        <row r="370">
          <cell r="A370">
            <v>469128</v>
          </cell>
          <cell r="C370" t="str">
            <v>Non CF</v>
          </cell>
          <cell r="D370" t="str">
            <v>C2235080</v>
          </cell>
          <cell r="E370">
            <v>320</v>
          </cell>
          <cell r="F370">
            <v>38135</v>
          </cell>
          <cell r="G370">
            <v>51</v>
          </cell>
          <cell r="H370">
            <v>6</v>
          </cell>
          <cell r="I370">
            <v>1</v>
          </cell>
          <cell r="J370">
            <v>1</v>
          </cell>
          <cell r="K370">
            <v>1</v>
          </cell>
          <cell r="M370" t="str">
            <v>I251</v>
          </cell>
          <cell r="O370" t="str">
            <v>I209</v>
          </cell>
          <cell r="P370" t="str">
            <v>I10X</v>
          </cell>
          <cell r="Q370" t="str">
            <v>E780</v>
          </cell>
          <cell r="R370" t="str">
            <v>Z824</v>
          </cell>
          <cell r="S370" t="str">
            <v>Z915</v>
          </cell>
          <cell r="T370" t="str">
            <v>Z720</v>
          </cell>
          <cell r="AA370" t="str">
            <v>K5080</v>
          </cell>
          <cell r="AM370" t="str">
            <v>5M500</v>
          </cell>
          <cell r="AN370" t="str">
            <v>5M5</v>
          </cell>
          <cell r="AO370">
            <v>38135</v>
          </cell>
          <cell r="AP370">
            <v>38136</v>
          </cell>
          <cell r="AQ370">
            <v>1</v>
          </cell>
          <cell r="AR370">
            <v>1</v>
          </cell>
          <cell r="AS370">
            <v>320</v>
          </cell>
          <cell r="AU370">
            <v>11</v>
          </cell>
          <cell r="AV370" t="str">
            <v>Elective</v>
          </cell>
          <cell r="AW370">
            <v>1</v>
          </cell>
          <cell r="AX370">
            <v>149617</v>
          </cell>
          <cell r="AY370">
            <v>38136</v>
          </cell>
          <cell r="AZ370" t="str">
            <v>N84019</v>
          </cell>
          <cell r="BA370" t="str">
            <v>E15</v>
          </cell>
          <cell r="BB370" t="str">
            <v>Percutaneous Coronary Intervention</v>
          </cell>
          <cell r="BC370" t="str">
            <v>K508</v>
          </cell>
          <cell r="BD370">
            <v>1</v>
          </cell>
          <cell r="BE370">
            <v>3.5</v>
          </cell>
          <cell r="BF370" t="str">
            <v>PBC0110A</v>
          </cell>
          <cell r="BG370">
            <v>99</v>
          </cell>
          <cell r="BH370">
            <v>38136</v>
          </cell>
          <cell r="BI370">
            <v>1</v>
          </cell>
          <cell r="BJ370">
            <v>1</v>
          </cell>
        </row>
        <row r="371">
          <cell r="A371">
            <v>469158</v>
          </cell>
          <cell r="C371" t="str">
            <v>Non CF</v>
          </cell>
          <cell r="D371" t="str">
            <v>C2932002</v>
          </cell>
          <cell r="E371">
            <v>320</v>
          </cell>
          <cell r="F371">
            <v>38281</v>
          </cell>
          <cell r="G371">
            <v>58</v>
          </cell>
          <cell r="H371">
            <v>16</v>
          </cell>
          <cell r="I371">
            <v>2</v>
          </cell>
          <cell r="J371">
            <v>1</v>
          </cell>
          <cell r="K371">
            <v>0</v>
          </cell>
          <cell r="M371" t="str">
            <v>I251</v>
          </cell>
          <cell r="O371" t="str">
            <v>I209</v>
          </cell>
          <cell r="P371" t="str">
            <v>E780</v>
          </cell>
          <cell r="Q371" t="str">
            <v>J459</v>
          </cell>
          <cell r="R371" t="str">
            <v>Z720</v>
          </cell>
          <cell r="S371" t="str">
            <v>Z861</v>
          </cell>
          <cell r="AA371" t="str">
            <v>K6340</v>
          </cell>
          <cell r="AM371" t="str">
            <v>5H600</v>
          </cell>
          <cell r="AN371" t="str">
            <v>5H6</v>
          </cell>
          <cell r="AO371">
            <v>38281</v>
          </cell>
          <cell r="AP371">
            <v>38281</v>
          </cell>
          <cell r="AQ371">
            <v>1</v>
          </cell>
          <cell r="AR371">
            <v>1</v>
          </cell>
          <cell r="AS371">
            <v>320</v>
          </cell>
          <cell r="AU371">
            <v>11</v>
          </cell>
          <cell r="AV371" t="str">
            <v>Daycase</v>
          </cell>
          <cell r="AW371">
            <v>0</v>
          </cell>
          <cell r="AX371">
            <v>155555</v>
          </cell>
          <cell r="AY371">
            <v>38281</v>
          </cell>
          <cell r="AZ371" t="str">
            <v>N81607</v>
          </cell>
          <cell r="BA371" t="str">
            <v>E14</v>
          </cell>
          <cell r="BB371" t="str">
            <v>Cardiac Catheterisation and Angiography without complications</v>
          </cell>
          <cell r="BC371" t="str">
            <v>K634</v>
          </cell>
          <cell r="BD371">
            <v>0</v>
          </cell>
          <cell r="BE371">
            <v>3.5</v>
          </cell>
          <cell r="BF371" t="str">
            <v>PBC0110A</v>
          </cell>
          <cell r="BG371">
            <v>99</v>
          </cell>
          <cell r="BH371">
            <v>38281</v>
          </cell>
          <cell r="BI371">
            <v>1</v>
          </cell>
          <cell r="BJ371">
            <v>0</v>
          </cell>
        </row>
        <row r="372">
          <cell r="A372">
            <v>469196</v>
          </cell>
          <cell r="C372" t="str">
            <v>Non CF</v>
          </cell>
          <cell r="D372" t="str">
            <v>C3233151</v>
          </cell>
          <cell r="E372">
            <v>320</v>
          </cell>
          <cell r="F372">
            <v>38366</v>
          </cell>
          <cell r="G372">
            <v>76</v>
          </cell>
          <cell r="H372">
            <v>16</v>
          </cell>
          <cell r="I372">
            <v>1</v>
          </cell>
          <cell r="J372">
            <v>1</v>
          </cell>
          <cell r="K372">
            <v>0</v>
          </cell>
          <cell r="M372" t="str">
            <v>I251</v>
          </cell>
          <cell r="O372" t="str">
            <v>I209</v>
          </cell>
          <cell r="P372" t="str">
            <v>I10X</v>
          </cell>
          <cell r="Q372" t="str">
            <v>E780</v>
          </cell>
          <cell r="R372" t="str">
            <v>M1399</v>
          </cell>
          <cell r="S372" t="str">
            <v>Z720</v>
          </cell>
          <cell r="AA372" t="str">
            <v>K6340</v>
          </cell>
          <cell r="AM372" t="str">
            <v>5J400</v>
          </cell>
          <cell r="AN372" t="str">
            <v>5J4</v>
          </cell>
          <cell r="AO372">
            <v>38366</v>
          </cell>
          <cell r="AP372">
            <v>38366</v>
          </cell>
          <cell r="AQ372">
            <v>1</v>
          </cell>
          <cell r="AR372">
            <v>1</v>
          </cell>
          <cell r="AS372">
            <v>320</v>
          </cell>
          <cell r="AU372">
            <v>11</v>
          </cell>
          <cell r="AV372" t="str">
            <v>Daycase</v>
          </cell>
          <cell r="AW372">
            <v>0</v>
          </cell>
          <cell r="AX372">
            <v>158893</v>
          </cell>
          <cell r="AY372">
            <v>38366</v>
          </cell>
          <cell r="AZ372" t="str">
            <v>N83633</v>
          </cell>
          <cell r="BA372" t="str">
            <v>E14</v>
          </cell>
          <cell r="BB372" t="str">
            <v>Cardiac Catheterisation and Angiography without complications</v>
          </cell>
          <cell r="BC372" t="str">
            <v>K634</v>
          </cell>
          <cell r="BD372">
            <v>0</v>
          </cell>
          <cell r="BE372">
            <v>3.5</v>
          </cell>
          <cell r="BF372" t="str">
            <v>PBC0110A</v>
          </cell>
          <cell r="BG372">
            <v>99</v>
          </cell>
          <cell r="BH372">
            <v>38366</v>
          </cell>
          <cell r="BI372">
            <v>1</v>
          </cell>
          <cell r="BJ372">
            <v>0</v>
          </cell>
        </row>
        <row r="373">
          <cell r="A373">
            <v>469203</v>
          </cell>
          <cell r="C373" t="str">
            <v>Non CF</v>
          </cell>
          <cell r="D373" t="str">
            <v>C2403904</v>
          </cell>
          <cell r="E373">
            <v>340</v>
          </cell>
          <cell r="F373">
            <v>38261</v>
          </cell>
          <cell r="G373">
            <v>68</v>
          </cell>
          <cell r="H373">
            <v>24</v>
          </cell>
          <cell r="I373">
            <v>2</v>
          </cell>
          <cell r="J373">
            <v>1</v>
          </cell>
          <cell r="K373">
            <v>15</v>
          </cell>
          <cell r="M373" t="str">
            <v>J47X</v>
          </cell>
          <cell r="O373" t="str">
            <v>I10X</v>
          </cell>
          <cell r="AA373" t="str">
            <v>X3520</v>
          </cell>
          <cell r="AM373" t="str">
            <v>5J200</v>
          </cell>
          <cell r="AN373" t="str">
            <v>5J2</v>
          </cell>
          <cell r="AO373">
            <v>38261</v>
          </cell>
          <cell r="AP373">
            <v>38276</v>
          </cell>
          <cell r="AQ373">
            <v>1</v>
          </cell>
          <cell r="AR373">
            <v>1</v>
          </cell>
          <cell r="AS373">
            <v>340</v>
          </cell>
          <cell r="AU373">
            <v>24</v>
          </cell>
          <cell r="AV373" t="str">
            <v>Non Elective</v>
          </cell>
          <cell r="AW373">
            <v>15</v>
          </cell>
          <cell r="AX373">
            <v>155580</v>
          </cell>
          <cell r="AY373">
            <v>38276</v>
          </cell>
          <cell r="AZ373" t="str">
            <v>N81075</v>
          </cell>
          <cell r="BA373" t="str">
            <v>D16</v>
          </cell>
          <cell r="BB373" t="str">
            <v>Bronchiectasis</v>
          </cell>
          <cell r="BD373">
            <v>15</v>
          </cell>
          <cell r="BE373">
            <v>3.5</v>
          </cell>
          <cell r="BF373" t="str">
            <v>PBC0111X</v>
          </cell>
          <cell r="BG373">
            <v>99</v>
          </cell>
          <cell r="BH373">
            <v>38276</v>
          </cell>
          <cell r="BI373">
            <v>1</v>
          </cell>
          <cell r="BJ373">
            <v>15</v>
          </cell>
        </row>
        <row r="374">
          <cell r="A374">
            <v>469248</v>
          </cell>
          <cell r="C374" t="str">
            <v>Non CF</v>
          </cell>
          <cell r="D374" t="str">
            <v>C4239938</v>
          </cell>
          <cell r="E374">
            <v>320</v>
          </cell>
          <cell r="F374">
            <v>38306</v>
          </cell>
          <cell r="G374">
            <v>76</v>
          </cell>
          <cell r="H374">
            <v>16</v>
          </cell>
          <cell r="I374">
            <v>2</v>
          </cell>
          <cell r="J374">
            <v>1</v>
          </cell>
          <cell r="K374">
            <v>0</v>
          </cell>
          <cell r="M374" t="str">
            <v>I209</v>
          </cell>
          <cell r="O374" t="str">
            <v>I441</v>
          </cell>
          <cell r="P374" t="str">
            <v>I10X</v>
          </cell>
          <cell r="Q374" t="str">
            <v>E780</v>
          </cell>
          <cell r="R374" t="str">
            <v>K449</v>
          </cell>
          <cell r="AA374" t="str">
            <v>K6340</v>
          </cell>
          <cell r="AM374" t="str">
            <v>5J200</v>
          </cell>
          <cell r="AN374" t="str">
            <v>5J2</v>
          </cell>
          <cell r="AO374">
            <v>38306</v>
          </cell>
          <cell r="AP374">
            <v>38306</v>
          </cell>
          <cell r="AQ374">
            <v>1</v>
          </cell>
          <cell r="AR374">
            <v>1</v>
          </cell>
          <cell r="AS374">
            <v>320</v>
          </cell>
          <cell r="AU374">
            <v>11</v>
          </cell>
          <cell r="AV374" t="str">
            <v>Daycase</v>
          </cell>
          <cell r="AW374">
            <v>0</v>
          </cell>
          <cell r="AX374">
            <v>156747</v>
          </cell>
          <cell r="AY374">
            <v>38306</v>
          </cell>
          <cell r="AZ374" t="str">
            <v>N81041</v>
          </cell>
          <cell r="BA374" t="str">
            <v>E14</v>
          </cell>
          <cell r="BB374" t="str">
            <v>Cardiac Catheterisation and Angiography without complications</v>
          </cell>
          <cell r="BC374" t="str">
            <v>K634</v>
          </cell>
          <cell r="BD374">
            <v>0</v>
          </cell>
          <cell r="BE374">
            <v>3.5</v>
          </cell>
          <cell r="BF374" t="str">
            <v>PBC0110A</v>
          </cell>
          <cell r="BG374">
            <v>99</v>
          </cell>
          <cell r="BH374">
            <v>38306</v>
          </cell>
          <cell r="BI374">
            <v>1</v>
          </cell>
          <cell r="BJ374">
            <v>0</v>
          </cell>
        </row>
        <row r="375">
          <cell r="A375">
            <v>469248</v>
          </cell>
          <cell r="C375" t="str">
            <v>Non CF</v>
          </cell>
          <cell r="D375" t="str">
            <v>C3495711</v>
          </cell>
          <cell r="E375">
            <v>320</v>
          </cell>
          <cell r="F375">
            <v>38368</v>
          </cell>
          <cell r="G375">
            <v>77</v>
          </cell>
          <cell r="H375">
            <v>14</v>
          </cell>
          <cell r="I375">
            <v>2</v>
          </cell>
          <cell r="J375">
            <v>1</v>
          </cell>
          <cell r="K375">
            <v>2</v>
          </cell>
          <cell r="M375" t="str">
            <v>I441</v>
          </cell>
          <cell r="O375" t="str">
            <v>I10X</v>
          </cell>
          <cell r="P375" t="str">
            <v>E780</v>
          </cell>
          <cell r="Q375" t="str">
            <v>I209</v>
          </cell>
          <cell r="R375" t="str">
            <v>Z871</v>
          </cell>
          <cell r="S375" t="str">
            <v>Z867</v>
          </cell>
          <cell r="AA375" t="str">
            <v>K6010</v>
          </cell>
          <cell r="AM375" t="str">
            <v>5J200</v>
          </cell>
          <cell r="AN375" t="str">
            <v>5J2</v>
          </cell>
          <cell r="AO375">
            <v>38368</v>
          </cell>
          <cell r="AP375">
            <v>38370</v>
          </cell>
          <cell r="AQ375">
            <v>1</v>
          </cell>
          <cell r="AR375">
            <v>1</v>
          </cell>
          <cell r="AS375">
            <v>320</v>
          </cell>
          <cell r="AU375">
            <v>11</v>
          </cell>
          <cell r="AV375" t="str">
            <v>Elective</v>
          </cell>
          <cell r="AW375">
            <v>2</v>
          </cell>
          <cell r="AX375">
            <v>157934</v>
          </cell>
          <cell r="AY375">
            <v>38370</v>
          </cell>
          <cell r="AZ375" t="str">
            <v>N81041</v>
          </cell>
          <cell r="BA375" t="str">
            <v>E08</v>
          </cell>
          <cell r="BB375" t="str">
            <v>Pacemaker Implant except for AMI, Heart Failure or Shock</v>
          </cell>
          <cell r="BC375" t="str">
            <v>K601</v>
          </cell>
          <cell r="BD375">
            <v>2</v>
          </cell>
          <cell r="BE375">
            <v>3.5</v>
          </cell>
          <cell r="BF375" t="str">
            <v>PBC0110A</v>
          </cell>
          <cell r="BG375">
            <v>99</v>
          </cell>
          <cell r="BH375">
            <v>38370</v>
          </cell>
          <cell r="BI375">
            <v>1</v>
          </cell>
          <cell r="BJ375">
            <v>2</v>
          </cell>
        </row>
        <row r="376">
          <cell r="A376">
            <v>469402</v>
          </cell>
          <cell r="C376" t="str">
            <v>Non CF</v>
          </cell>
          <cell r="D376" t="str">
            <v>C3283699</v>
          </cell>
          <cell r="E376">
            <v>170</v>
          </cell>
          <cell r="F376">
            <v>38238</v>
          </cell>
          <cell r="G376">
            <v>60</v>
          </cell>
          <cell r="H376">
            <v>16</v>
          </cell>
          <cell r="I376">
            <v>1</v>
          </cell>
          <cell r="J376">
            <v>1</v>
          </cell>
          <cell r="K376">
            <v>6</v>
          </cell>
          <cell r="M376" t="str">
            <v>I251</v>
          </cell>
          <cell r="O376" t="str">
            <v>I209</v>
          </cell>
          <cell r="P376" t="str">
            <v>I10X</v>
          </cell>
          <cell r="Q376" t="str">
            <v>E780</v>
          </cell>
          <cell r="R376" t="str">
            <v>Z720</v>
          </cell>
          <cell r="S376" t="str">
            <v>Z880</v>
          </cell>
          <cell r="T376" t="str">
            <v>Z888</v>
          </cell>
          <cell r="AA376" t="str">
            <v>K4530</v>
          </cell>
          <cell r="AB376" t="str">
            <v>K454</v>
          </cell>
          <cell r="AM376" t="str">
            <v>6B500</v>
          </cell>
          <cell r="AN376" t="str">
            <v>6B5</v>
          </cell>
          <cell r="AO376">
            <v>38238</v>
          </cell>
          <cell r="AP376">
            <v>38245</v>
          </cell>
          <cell r="AQ376">
            <v>1</v>
          </cell>
          <cell r="AR376">
            <v>1</v>
          </cell>
          <cell r="AS376">
            <v>170</v>
          </cell>
          <cell r="AU376">
            <v>11</v>
          </cell>
          <cell r="AV376" t="str">
            <v>Elective</v>
          </cell>
          <cell r="AW376">
            <v>7</v>
          </cell>
          <cell r="AX376">
            <v>154388</v>
          </cell>
          <cell r="AY376">
            <v>38245</v>
          </cell>
          <cell r="AZ376" t="str">
            <v>W91051</v>
          </cell>
          <cell r="BA376" t="str">
            <v>E04</v>
          </cell>
          <cell r="BB376" t="str">
            <v>Coronary Bypass</v>
          </cell>
          <cell r="BC376" t="str">
            <v>K453</v>
          </cell>
          <cell r="BD376">
            <v>6</v>
          </cell>
          <cell r="BE376">
            <v>3.5</v>
          </cell>
          <cell r="BF376" t="str">
            <v>PBC0110A</v>
          </cell>
          <cell r="BG376">
            <v>99</v>
          </cell>
          <cell r="BH376">
            <v>38245</v>
          </cell>
          <cell r="BI376">
            <v>1</v>
          </cell>
          <cell r="BJ376">
            <v>6</v>
          </cell>
        </row>
        <row r="377">
          <cell r="A377">
            <v>469440</v>
          </cell>
          <cell r="C377" t="str">
            <v>Non CF</v>
          </cell>
          <cell r="D377" t="str">
            <v>C3097151</v>
          </cell>
          <cell r="E377">
            <v>320</v>
          </cell>
          <cell r="F377">
            <v>38111</v>
          </cell>
          <cell r="G377">
            <v>64</v>
          </cell>
          <cell r="H377">
            <v>6</v>
          </cell>
          <cell r="I377">
            <v>1</v>
          </cell>
          <cell r="J377">
            <v>1</v>
          </cell>
          <cell r="K377">
            <v>1</v>
          </cell>
          <cell r="M377" t="str">
            <v>I251</v>
          </cell>
          <cell r="O377" t="str">
            <v>I10X</v>
          </cell>
          <cell r="P377" t="str">
            <v>E780</v>
          </cell>
          <cell r="Q377" t="str">
            <v>E039</v>
          </cell>
          <cell r="R377" t="str">
            <v>Z824</v>
          </cell>
          <cell r="S377" t="str">
            <v>Z864</v>
          </cell>
          <cell r="AA377" t="str">
            <v>K4910</v>
          </cell>
          <cell r="AB377" t="str">
            <v>Y022</v>
          </cell>
          <cell r="AM377" t="str">
            <v>5G900</v>
          </cell>
          <cell r="AN377" t="str">
            <v>5HA</v>
          </cell>
          <cell r="AO377">
            <v>38111</v>
          </cell>
          <cell r="AP377">
            <v>38112</v>
          </cell>
          <cell r="AQ377">
            <v>1</v>
          </cell>
          <cell r="AR377">
            <v>1</v>
          </cell>
          <cell r="AS377">
            <v>320</v>
          </cell>
          <cell r="AU377">
            <v>11</v>
          </cell>
          <cell r="AV377" t="str">
            <v>Elective</v>
          </cell>
          <cell r="AW377">
            <v>1</v>
          </cell>
          <cell r="AX377">
            <v>147072</v>
          </cell>
          <cell r="AY377">
            <v>38112</v>
          </cell>
          <cell r="AZ377" t="str">
            <v>N82011</v>
          </cell>
          <cell r="BA377" t="str">
            <v>E15</v>
          </cell>
          <cell r="BB377" t="str">
            <v>Percutaneous Coronary Intervention</v>
          </cell>
          <cell r="BC377" t="str">
            <v>K491</v>
          </cell>
          <cell r="BD377">
            <v>1</v>
          </cell>
          <cell r="BE377">
            <v>3.5</v>
          </cell>
          <cell r="BF377" t="str">
            <v>PBC0110A</v>
          </cell>
          <cell r="BG377">
            <v>99</v>
          </cell>
          <cell r="BH377">
            <v>38112</v>
          </cell>
          <cell r="BI377">
            <v>1</v>
          </cell>
          <cell r="BJ377">
            <v>1</v>
          </cell>
        </row>
        <row r="378">
          <cell r="A378">
            <v>469453</v>
          </cell>
          <cell r="C378" t="str">
            <v>Non CF</v>
          </cell>
          <cell r="D378" t="str">
            <v>C3495711</v>
          </cell>
          <cell r="E378">
            <v>320</v>
          </cell>
          <cell r="F378">
            <v>38230</v>
          </cell>
          <cell r="G378">
            <v>44</v>
          </cell>
          <cell r="H378">
            <v>6</v>
          </cell>
          <cell r="I378">
            <v>1</v>
          </cell>
          <cell r="J378">
            <v>1</v>
          </cell>
          <cell r="K378">
            <v>2</v>
          </cell>
          <cell r="M378" t="str">
            <v>T821</v>
          </cell>
          <cell r="O378" t="str">
            <v>I10X</v>
          </cell>
          <cell r="P378" t="str">
            <v>Z824</v>
          </cell>
          <cell r="Q378" t="str">
            <v>Z864</v>
          </cell>
          <cell r="AA378" t="str">
            <v>K6130</v>
          </cell>
          <cell r="AM378" t="str">
            <v>5J400</v>
          </cell>
          <cell r="AN378" t="str">
            <v>5J4</v>
          </cell>
          <cell r="AO378">
            <v>38230</v>
          </cell>
          <cell r="AP378">
            <v>38232</v>
          </cell>
          <cell r="AQ378">
            <v>1</v>
          </cell>
          <cell r="AR378">
            <v>1</v>
          </cell>
          <cell r="AS378">
            <v>320</v>
          </cell>
          <cell r="AU378">
            <v>11</v>
          </cell>
          <cell r="AV378" t="str">
            <v>Elective</v>
          </cell>
          <cell r="AW378">
            <v>2</v>
          </cell>
          <cell r="AX378">
            <v>153681</v>
          </cell>
          <cell r="AY378">
            <v>38232</v>
          </cell>
          <cell r="AZ378" t="str">
            <v>N83621</v>
          </cell>
          <cell r="BA378" t="str">
            <v>E09DF</v>
          </cell>
          <cell r="BB378" t="str">
            <v>Cardiac Pacemaker Replacement/Revision</v>
          </cell>
          <cell r="BC378" t="str">
            <v>K613</v>
          </cell>
          <cell r="BD378">
            <v>2</v>
          </cell>
          <cell r="BE378">
            <v>3.5</v>
          </cell>
          <cell r="BF378" t="str">
            <v>PBC0120X</v>
          </cell>
          <cell r="BG378">
            <v>99</v>
          </cell>
          <cell r="BH378">
            <v>38232</v>
          </cell>
          <cell r="BI378">
            <v>1</v>
          </cell>
          <cell r="BJ378">
            <v>2</v>
          </cell>
        </row>
        <row r="379">
          <cell r="A379">
            <v>469477</v>
          </cell>
          <cell r="C379" t="str">
            <v>Non CF</v>
          </cell>
          <cell r="D379" t="str">
            <v>C2645539</v>
          </cell>
          <cell r="E379">
            <v>170</v>
          </cell>
          <cell r="F379">
            <v>38337</v>
          </cell>
          <cell r="G379">
            <v>42</v>
          </cell>
          <cell r="H379">
            <v>3</v>
          </cell>
          <cell r="I379">
            <v>2</v>
          </cell>
          <cell r="J379">
            <v>1</v>
          </cell>
          <cell r="K379">
            <v>0</v>
          </cell>
          <cell r="M379" t="str">
            <v>D862</v>
          </cell>
          <cell r="O379" t="str">
            <v>J841</v>
          </cell>
          <cell r="P379" t="str">
            <v>J448</v>
          </cell>
          <cell r="AA379" t="str">
            <v>T1280</v>
          </cell>
          <cell r="AM379" t="str">
            <v>5F900</v>
          </cell>
          <cell r="AN379" t="str">
            <v>5F9</v>
          </cell>
          <cell r="AO379">
            <v>38337</v>
          </cell>
          <cell r="AP379">
            <v>38337</v>
          </cell>
          <cell r="AQ379">
            <v>1</v>
          </cell>
          <cell r="AR379">
            <v>1</v>
          </cell>
          <cell r="AS379">
            <v>170</v>
          </cell>
          <cell r="AU379">
            <v>24</v>
          </cell>
          <cell r="AV379" t="str">
            <v>Non Elective</v>
          </cell>
          <cell r="AW379">
            <v>0</v>
          </cell>
          <cell r="AX379">
            <v>159030</v>
          </cell>
          <cell r="AY379">
            <v>38337</v>
          </cell>
          <cell r="AZ379" t="str">
            <v>N84032</v>
          </cell>
          <cell r="BA379" t="str">
            <v>D06</v>
          </cell>
          <cell r="BB379" t="str">
            <v>Minor Thoracic Procedures</v>
          </cell>
          <cell r="BC379" t="str">
            <v>T128</v>
          </cell>
          <cell r="BD379">
            <v>0</v>
          </cell>
          <cell r="BE379">
            <v>3.5</v>
          </cell>
          <cell r="BF379" t="str">
            <v>PBC0103X</v>
          </cell>
          <cell r="BG379">
            <v>99</v>
          </cell>
          <cell r="BH379">
            <v>38337</v>
          </cell>
          <cell r="BI379">
            <v>1</v>
          </cell>
          <cell r="BJ379">
            <v>0</v>
          </cell>
        </row>
        <row r="380">
          <cell r="A380">
            <v>469477</v>
          </cell>
          <cell r="C380" t="str">
            <v>Non CF</v>
          </cell>
          <cell r="D380" t="str">
            <v>C2645539</v>
          </cell>
          <cell r="E380">
            <v>170</v>
          </cell>
          <cell r="F380">
            <v>38316</v>
          </cell>
          <cell r="G380">
            <v>42</v>
          </cell>
          <cell r="H380">
            <v>21</v>
          </cell>
          <cell r="I380">
            <v>2</v>
          </cell>
          <cell r="J380">
            <v>1</v>
          </cell>
          <cell r="K380">
            <v>13</v>
          </cell>
          <cell r="M380" t="str">
            <v>D862</v>
          </cell>
          <cell r="O380" t="str">
            <v>J841</v>
          </cell>
          <cell r="P380" t="str">
            <v>J448</v>
          </cell>
          <cell r="Q380" t="str">
            <v>J931</v>
          </cell>
          <cell r="R380" t="str">
            <v>Z860</v>
          </cell>
          <cell r="S380" t="str">
            <v>Z602</v>
          </cell>
          <cell r="AA380" t="str">
            <v>E5430</v>
          </cell>
          <cell r="AB380" t="str">
            <v>T168</v>
          </cell>
          <cell r="AC380" t="str">
            <v>E6310</v>
          </cell>
          <cell r="AD380" t="str">
            <v>E499</v>
          </cell>
          <cell r="AM380" t="str">
            <v>5F900</v>
          </cell>
          <cell r="AN380" t="str">
            <v>5F9</v>
          </cell>
          <cell r="AO380">
            <v>38316</v>
          </cell>
          <cell r="AP380">
            <v>38330</v>
          </cell>
          <cell r="AQ380">
            <v>1</v>
          </cell>
          <cell r="AR380">
            <v>1</v>
          </cell>
          <cell r="AS380">
            <v>170</v>
          </cell>
          <cell r="AU380">
            <v>11</v>
          </cell>
          <cell r="AV380" t="str">
            <v>Elective</v>
          </cell>
          <cell r="AW380">
            <v>14</v>
          </cell>
          <cell r="AX380">
            <v>157444</v>
          </cell>
          <cell r="AY380">
            <v>38330</v>
          </cell>
          <cell r="AZ380" t="str">
            <v>N84032</v>
          </cell>
          <cell r="BA380" t="str">
            <v>D02</v>
          </cell>
          <cell r="BB380" t="str">
            <v>Complex Thoracic Procedures</v>
          </cell>
          <cell r="BC380" t="str">
            <v>E543</v>
          </cell>
          <cell r="BD380">
            <v>13</v>
          </cell>
          <cell r="BE380">
            <v>3.5</v>
          </cell>
          <cell r="BF380" t="str">
            <v>PBC0103X</v>
          </cell>
          <cell r="BG380">
            <v>99</v>
          </cell>
          <cell r="BH380">
            <v>38330</v>
          </cell>
          <cell r="BI380">
            <v>1</v>
          </cell>
          <cell r="BJ380">
            <v>13</v>
          </cell>
        </row>
        <row r="381">
          <cell r="A381">
            <v>469562</v>
          </cell>
          <cell r="C381" t="str">
            <v>Non CF</v>
          </cell>
          <cell r="D381" t="str">
            <v>C3495711</v>
          </cell>
          <cell r="E381">
            <v>320</v>
          </cell>
          <cell r="F381">
            <v>38096</v>
          </cell>
          <cell r="G381">
            <v>60</v>
          </cell>
          <cell r="H381">
            <v>14</v>
          </cell>
          <cell r="I381">
            <v>2</v>
          </cell>
          <cell r="J381">
            <v>1</v>
          </cell>
          <cell r="K381">
            <v>3</v>
          </cell>
          <cell r="M381" t="str">
            <v>I495</v>
          </cell>
          <cell r="O381" t="str">
            <v>I251</v>
          </cell>
          <cell r="P381" t="str">
            <v>J459</v>
          </cell>
          <cell r="Q381" t="str">
            <v>J449</v>
          </cell>
          <cell r="AA381" t="str">
            <v>K6010</v>
          </cell>
          <cell r="AM381" t="str">
            <v>49998</v>
          </cell>
          <cell r="AN381" t="str">
            <v>IOM</v>
          </cell>
          <cell r="AO381">
            <v>38096</v>
          </cell>
          <cell r="AP381">
            <v>38099</v>
          </cell>
          <cell r="AQ381">
            <v>1</v>
          </cell>
          <cell r="AR381">
            <v>1</v>
          </cell>
          <cell r="AS381">
            <v>320</v>
          </cell>
          <cell r="AU381">
            <v>13</v>
          </cell>
          <cell r="AV381" t="str">
            <v>Elective</v>
          </cell>
          <cell r="AW381">
            <v>3</v>
          </cell>
          <cell r="AX381">
            <v>148355</v>
          </cell>
          <cell r="AY381">
            <v>38099</v>
          </cell>
          <cell r="AZ381" t="str">
            <v>201600</v>
          </cell>
          <cell r="BA381" t="str">
            <v>E08</v>
          </cell>
          <cell r="BB381" t="str">
            <v>Pacemaker Implant except for AMI, Heart Failure or Shock</v>
          </cell>
          <cell r="BC381" t="str">
            <v>K601</v>
          </cell>
          <cell r="BD381">
            <v>3</v>
          </cell>
          <cell r="BE381">
            <v>3.5</v>
          </cell>
          <cell r="BF381" t="str">
            <v>PBC0110X</v>
          </cell>
          <cell r="BG381">
            <v>99</v>
          </cell>
          <cell r="BH381">
            <v>38099</v>
          </cell>
          <cell r="BI381">
            <v>1</v>
          </cell>
          <cell r="BJ381">
            <v>3</v>
          </cell>
        </row>
        <row r="382">
          <cell r="A382">
            <v>469634</v>
          </cell>
          <cell r="C382" t="str">
            <v>Non CF</v>
          </cell>
          <cell r="D382" t="str">
            <v>C2549767</v>
          </cell>
          <cell r="E382">
            <v>320</v>
          </cell>
          <cell r="F382">
            <v>38140</v>
          </cell>
          <cell r="G382">
            <v>54</v>
          </cell>
          <cell r="H382">
            <v>16</v>
          </cell>
          <cell r="I382">
            <v>1</v>
          </cell>
          <cell r="J382">
            <v>1</v>
          </cell>
          <cell r="K382">
            <v>0</v>
          </cell>
          <cell r="M382" t="str">
            <v>I251</v>
          </cell>
          <cell r="O382" t="str">
            <v>E780</v>
          </cell>
          <cell r="P382" t="str">
            <v>E119</v>
          </cell>
          <cell r="Q382" t="str">
            <v>I10X</v>
          </cell>
          <cell r="R382" t="str">
            <v>Z880</v>
          </cell>
          <cell r="S382" t="str">
            <v>Z864</v>
          </cell>
          <cell r="AA382" t="str">
            <v>K6340</v>
          </cell>
          <cell r="AM382" t="str">
            <v>5J400</v>
          </cell>
          <cell r="AN382" t="str">
            <v>5J4</v>
          </cell>
          <cell r="AO382">
            <v>38140</v>
          </cell>
          <cell r="AP382">
            <v>38140</v>
          </cell>
          <cell r="AQ382">
            <v>1</v>
          </cell>
          <cell r="AR382">
            <v>1</v>
          </cell>
          <cell r="AS382">
            <v>320</v>
          </cell>
          <cell r="AU382">
            <v>11</v>
          </cell>
          <cell r="AV382" t="str">
            <v>Daycase</v>
          </cell>
          <cell r="AW382">
            <v>0</v>
          </cell>
          <cell r="AX382">
            <v>149542</v>
          </cell>
          <cell r="AY382">
            <v>38140</v>
          </cell>
          <cell r="AZ382" t="str">
            <v>N83013</v>
          </cell>
          <cell r="BA382" t="str">
            <v>E14</v>
          </cell>
          <cell r="BB382" t="str">
            <v>Cardiac Catheterisation and Angiography without complications</v>
          </cell>
          <cell r="BC382" t="str">
            <v>K634</v>
          </cell>
          <cell r="BD382">
            <v>0</v>
          </cell>
          <cell r="BE382">
            <v>3.5</v>
          </cell>
          <cell r="BF382" t="str">
            <v>PBC0110A</v>
          </cell>
          <cell r="BG382">
            <v>99</v>
          </cell>
          <cell r="BH382">
            <v>38140</v>
          </cell>
          <cell r="BI382">
            <v>1</v>
          </cell>
          <cell r="BJ382">
            <v>0</v>
          </cell>
        </row>
        <row r="383">
          <cell r="A383">
            <v>469634</v>
          </cell>
          <cell r="C383" t="str">
            <v>Non CF</v>
          </cell>
          <cell r="D383" t="str">
            <v>C3068884</v>
          </cell>
          <cell r="E383">
            <v>170</v>
          </cell>
          <cell r="F383">
            <v>38291</v>
          </cell>
          <cell r="G383">
            <v>54</v>
          </cell>
          <cell r="H383">
            <v>16</v>
          </cell>
          <cell r="I383">
            <v>1</v>
          </cell>
          <cell r="J383">
            <v>1</v>
          </cell>
          <cell r="K383">
            <v>6</v>
          </cell>
          <cell r="M383" t="str">
            <v>I251</v>
          </cell>
          <cell r="O383" t="str">
            <v>E119</v>
          </cell>
          <cell r="P383" t="str">
            <v>E780</v>
          </cell>
          <cell r="Q383" t="str">
            <v>I10X</v>
          </cell>
          <cell r="R383" t="str">
            <v>I209</v>
          </cell>
          <cell r="S383" t="str">
            <v>Z880</v>
          </cell>
          <cell r="T383" t="str">
            <v>Z861</v>
          </cell>
          <cell r="U383" t="str">
            <v>Z824</v>
          </cell>
          <cell r="V383" t="str">
            <v>Z864</v>
          </cell>
          <cell r="AA383" t="str">
            <v>K4530</v>
          </cell>
          <cell r="AB383" t="str">
            <v>K411</v>
          </cell>
          <cell r="AC383" t="str">
            <v>K402</v>
          </cell>
          <cell r="AM383" t="str">
            <v>5J400</v>
          </cell>
          <cell r="AN383" t="str">
            <v>5J4</v>
          </cell>
          <cell r="AO383">
            <v>38291</v>
          </cell>
          <cell r="AP383">
            <v>38298</v>
          </cell>
          <cell r="AQ383">
            <v>1</v>
          </cell>
          <cell r="AR383">
            <v>1</v>
          </cell>
          <cell r="AS383">
            <v>170</v>
          </cell>
          <cell r="AU383">
            <v>11</v>
          </cell>
          <cell r="AV383" t="str">
            <v>Elective</v>
          </cell>
          <cell r="AW383">
            <v>7</v>
          </cell>
          <cell r="AX383">
            <v>156788</v>
          </cell>
          <cell r="AY383">
            <v>38298</v>
          </cell>
          <cell r="AZ383" t="str">
            <v>N83013</v>
          </cell>
          <cell r="BA383" t="str">
            <v>E04</v>
          </cell>
          <cell r="BB383" t="str">
            <v>Coronary Bypass</v>
          </cell>
          <cell r="BC383" t="str">
            <v>K453</v>
          </cell>
          <cell r="BD383">
            <v>6</v>
          </cell>
          <cell r="BE383">
            <v>3.5</v>
          </cell>
          <cell r="BF383" t="str">
            <v>PBC0110A</v>
          </cell>
          <cell r="BG383">
            <v>99</v>
          </cell>
          <cell r="BH383">
            <v>38298</v>
          </cell>
          <cell r="BI383">
            <v>1</v>
          </cell>
          <cell r="BJ383">
            <v>6</v>
          </cell>
        </row>
        <row r="384">
          <cell r="A384">
            <v>469722</v>
          </cell>
          <cell r="C384" t="str">
            <v>Non CF</v>
          </cell>
          <cell r="D384" t="str">
            <v>C2854269</v>
          </cell>
          <cell r="E384">
            <v>320</v>
          </cell>
          <cell r="F384">
            <v>38078</v>
          </cell>
          <cell r="G384">
            <v>76</v>
          </cell>
          <cell r="H384">
            <v>14</v>
          </cell>
          <cell r="I384">
            <v>1</v>
          </cell>
          <cell r="J384">
            <v>1</v>
          </cell>
          <cell r="K384">
            <v>13</v>
          </cell>
          <cell r="M384" t="str">
            <v>I48X</v>
          </cell>
          <cell r="O384" t="str">
            <v>T810</v>
          </cell>
          <cell r="P384" t="str">
            <v>I501</v>
          </cell>
          <cell r="Q384" t="str">
            <v>I447</v>
          </cell>
          <cell r="R384" t="str">
            <v>I652</v>
          </cell>
          <cell r="S384" t="str">
            <v>E119</v>
          </cell>
          <cell r="T384" t="str">
            <v>M1099</v>
          </cell>
          <cell r="U384" t="str">
            <v>Z880</v>
          </cell>
          <cell r="V384" t="str">
            <v>Z951</v>
          </cell>
          <cell r="W384" t="str">
            <v>Z952</v>
          </cell>
          <cell r="AA384" t="str">
            <v>K6010</v>
          </cell>
          <cell r="AB384" t="str">
            <v>S4540</v>
          </cell>
          <cell r="AC384" t="str">
            <v>Z529</v>
          </cell>
          <cell r="AM384" t="str">
            <v>5G900</v>
          </cell>
          <cell r="AN384" t="str">
            <v>5J3</v>
          </cell>
          <cell r="AO384">
            <v>38078</v>
          </cell>
          <cell r="AP384">
            <v>38091</v>
          </cell>
          <cell r="AQ384">
            <v>1</v>
          </cell>
          <cell r="AR384">
            <v>1</v>
          </cell>
          <cell r="AS384">
            <v>320</v>
          </cell>
          <cell r="AU384">
            <v>13</v>
          </cell>
          <cell r="AV384" t="str">
            <v>Elective</v>
          </cell>
          <cell r="AW384">
            <v>13</v>
          </cell>
          <cell r="AX384">
            <v>147803</v>
          </cell>
          <cell r="AY384">
            <v>38091</v>
          </cell>
          <cell r="AZ384" t="str">
            <v>N82669</v>
          </cell>
          <cell r="BA384" t="str">
            <v>E08</v>
          </cell>
          <cell r="BB384" t="str">
            <v>Pacemaker Implant except for AMI, Heart Failure or Shock</v>
          </cell>
          <cell r="BC384" t="str">
            <v>K601</v>
          </cell>
          <cell r="BD384">
            <v>13</v>
          </cell>
          <cell r="BE384">
            <v>3.5</v>
          </cell>
          <cell r="BF384" t="str">
            <v>PBC0110X</v>
          </cell>
          <cell r="BG384">
            <v>99</v>
          </cell>
          <cell r="BH384">
            <v>38091</v>
          </cell>
          <cell r="BI384">
            <v>1</v>
          </cell>
          <cell r="BJ384">
            <v>13</v>
          </cell>
        </row>
        <row r="385">
          <cell r="A385">
            <v>469780</v>
          </cell>
          <cell r="C385" t="str">
            <v>Non CF</v>
          </cell>
          <cell r="D385" t="str">
            <v>C3495711</v>
          </cell>
          <cell r="E385">
            <v>320</v>
          </cell>
          <cell r="F385">
            <v>38117</v>
          </cell>
          <cell r="G385">
            <v>38</v>
          </cell>
          <cell r="H385">
            <v>16</v>
          </cell>
          <cell r="I385">
            <v>1</v>
          </cell>
          <cell r="J385">
            <v>1</v>
          </cell>
          <cell r="K385">
            <v>0</v>
          </cell>
          <cell r="M385" t="str">
            <v>I350</v>
          </cell>
          <cell r="O385" t="str">
            <v>Z880</v>
          </cell>
          <cell r="AA385" t="str">
            <v>K6310</v>
          </cell>
          <cell r="AM385" t="str">
            <v>5J300</v>
          </cell>
          <cell r="AN385" t="str">
            <v>5J3</v>
          </cell>
          <cell r="AO385">
            <v>38117</v>
          </cell>
          <cell r="AP385">
            <v>38117</v>
          </cell>
          <cell r="AQ385">
            <v>1</v>
          </cell>
          <cell r="AR385">
            <v>1</v>
          </cell>
          <cell r="AS385">
            <v>320</v>
          </cell>
          <cell r="AU385">
            <v>11</v>
          </cell>
          <cell r="AV385" t="str">
            <v>Daycase</v>
          </cell>
          <cell r="AW385">
            <v>0</v>
          </cell>
          <cell r="AX385">
            <v>147998</v>
          </cell>
          <cell r="AY385">
            <v>38117</v>
          </cell>
          <cell r="AZ385" t="str">
            <v>N83003</v>
          </cell>
          <cell r="BA385" t="str">
            <v>E14</v>
          </cell>
          <cell r="BB385" t="str">
            <v>Cardiac Catheterisation and Angiography without complications</v>
          </cell>
          <cell r="BC385" t="str">
            <v>K631</v>
          </cell>
          <cell r="BD385">
            <v>0</v>
          </cell>
          <cell r="BE385">
            <v>3.5</v>
          </cell>
          <cell r="BF385" t="str">
            <v>PBC0110X</v>
          </cell>
          <cell r="BG385">
            <v>99</v>
          </cell>
          <cell r="BH385">
            <v>38117</v>
          </cell>
          <cell r="BI385">
            <v>1</v>
          </cell>
          <cell r="BJ385">
            <v>0</v>
          </cell>
        </row>
        <row r="386">
          <cell r="A386">
            <v>469878</v>
          </cell>
          <cell r="C386" t="str">
            <v>Non CF</v>
          </cell>
          <cell r="D386" t="str">
            <v>C3495711</v>
          </cell>
          <cell r="E386">
            <v>320</v>
          </cell>
          <cell r="F386">
            <v>38408</v>
          </cell>
          <cell r="G386">
            <v>73</v>
          </cell>
          <cell r="H386">
            <v>14</v>
          </cell>
          <cell r="I386">
            <v>1</v>
          </cell>
          <cell r="J386">
            <v>1</v>
          </cell>
          <cell r="K386">
            <v>13</v>
          </cell>
          <cell r="M386" t="str">
            <v>I48X</v>
          </cell>
          <cell r="O386" t="str">
            <v>R410</v>
          </cell>
          <cell r="P386" t="str">
            <v>I420</v>
          </cell>
          <cell r="Q386" t="str">
            <v>I501</v>
          </cell>
          <cell r="R386" t="str">
            <v>Z921</v>
          </cell>
          <cell r="S386" t="str">
            <v>Z864</v>
          </cell>
          <cell r="AA386" t="str">
            <v>K6080</v>
          </cell>
          <cell r="AB386" t="str">
            <v>Y035</v>
          </cell>
          <cell r="AM386" t="str">
            <v>5H300</v>
          </cell>
          <cell r="AN386" t="str">
            <v>5H6</v>
          </cell>
          <cell r="AO386">
            <v>38408</v>
          </cell>
          <cell r="AP386">
            <v>38421</v>
          </cell>
          <cell r="AQ386">
            <v>1</v>
          </cell>
          <cell r="AR386">
            <v>1</v>
          </cell>
          <cell r="AS386">
            <v>320</v>
          </cell>
          <cell r="AU386">
            <v>12</v>
          </cell>
          <cell r="AV386" t="str">
            <v>Elective</v>
          </cell>
          <cell r="AW386">
            <v>13</v>
          </cell>
          <cell r="AX386">
            <v>162215</v>
          </cell>
          <cell r="AY386">
            <v>38421</v>
          </cell>
          <cell r="AZ386" t="str">
            <v>N81095</v>
          </cell>
          <cell r="BA386" t="str">
            <v>E08</v>
          </cell>
          <cell r="BB386" t="str">
            <v>Pacemaker Implant except for AMI, Heart Failure or Shock</v>
          </cell>
          <cell r="BC386" t="str">
            <v>K608</v>
          </cell>
          <cell r="BD386">
            <v>13</v>
          </cell>
          <cell r="BE386">
            <v>3.5</v>
          </cell>
          <cell r="BF386" t="str">
            <v>PBC0110X</v>
          </cell>
          <cell r="BG386">
            <v>99</v>
          </cell>
          <cell r="BH386">
            <v>38421</v>
          </cell>
          <cell r="BI386">
            <v>1</v>
          </cell>
          <cell r="BJ386">
            <v>13</v>
          </cell>
        </row>
        <row r="387">
          <cell r="A387">
            <v>470066</v>
          </cell>
          <cell r="C387" t="str">
            <v>Non CF</v>
          </cell>
          <cell r="D387" t="str">
            <v>C3559590</v>
          </cell>
          <cell r="E387">
            <v>320</v>
          </cell>
          <cell r="F387">
            <v>38376</v>
          </cell>
          <cell r="G387">
            <v>67</v>
          </cell>
          <cell r="H387">
            <v>6</v>
          </cell>
          <cell r="I387">
            <v>2</v>
          </cell>
          <cell r="J387">
            <v>1</v>
          </cell>
          <cell r="K387">
            <v>1</v>
          </cell>
          <cell r="M387" t="str">
            <v>I251</v>
          </cell>
          <cell r="O387" t="str">
            <v>E785</v>
          </cell>
          <cell r="P387" t="str">
            <v>E669</v>
          </cell>
          <cell r="Q387" t="str">
            <v>J449</v>
          </cell>
          <cell r="R387" t="str">
            <v>M5412</v>
          </cell>
          <cell r="S387" t="str">
            <v>M1399</v>
          </cell>
          <cell r="T387" t="str">
            <v>Z864</v>
          </cell>
          <cell r="AA387" t="str">
            <v>K4910</v>
          </cell>
          <cell r="AB387" t="str">
            <v>Y022</v>
          </cell>
          <cell r="AM387" t="str">
            <v>5M500</v>
          </cell>
          <cell r="AN387" t="str">
            <v>5G9</v>
          </cell>
          <cell r="AO387">
            <v>38376</v>
          </cell>
          <cell r="AP387">
            <v>38377</v>
          </cell>
          <cell r="AQ387">
            <v>1</v>
          </cell>
          <cell r="AR387">
            <v>1</v>
          </cell>
          <cell r="AS387">
            <v>320</v>
          </cell>
          <cell r="AU387">
            <v>11</v>
          </cell>
          <cell r="AV387" t="str">
            <v>Elective</v>
          </cell>
          <cell r="AW387">
            <v>1</v>
          </cell>
          <cell r="AX387">
            <v>159713</v>
          </cell>
          <cell r="AY387">
            <v>38377</v>
          </cell>
          <cell r="AZ387" t="str">
            <v>N82037</v>
          </cell>
          <cell r="BA387" t="str">
            <v>E15</v>
          </cell>
          <cell r="BB387" t="str">
            <v>Percutaneous Coronary Intervention</v>
          </cell>
          <cell r="BC387" t="str">
            <v>K491</v>
          </cell>
          <cell r="BD387">
            <v>1</v>
          </cell>
          <cell r="BE387">
            <v>3.5</v>
          </cell>
          <cell r="BF387" t="str">
            <v>PBC0110A</v>
          </cell>
          <cell r="BG387">
            <v>99</v>
          </cell>
          <cell r="BH387">
            <v>38377</v>
          </cell>
          <cell r="BI387">
            <v>1</v>
          </cell>
          <cell r="BJ387">
            <v>1</v>
          </cell>
        </row>
        <row r="388">
          <cell r="A388">
            <v>470066</v>
          </cell>
          <cell r="C388" t="str">
            <v>Non CF</v>
          </cell>
          <cell r="D388" t="str">
            <v>C3559590</v>
          </cell>
          <cell r="E388">
            <v>320</v>
          </cell>
          <cell r="F388">
            <v>38330</v>
          </cell>
          <cell r="G388">
            <v>66</v>
          </cell>
          <cell r="H388">
            <v>16</v>
          </cell>
          <cell r="I388">
            <v>2</v>
          </cell>
          <cell r="J388">
            <v>1</v>
          </cell>
          <cell r="K388">
            <v>0</v>
          </cell>
          <cell r="M388" t="str">
            <v>I251</v>
          </cell>
          <cell r="O388" t="str">
            <v>E780</v>
          </cell>
          <cell r="P388" t="str">
            <v>J449</v>
          </cell>
          <cell r="Q388" t="str">
            <v>M1399</v>
          </cell>
          <cell r="R388" t="str">
            <v>Z824</v>
          </cell>
          <cell r="S388" t="str">
            <v>Z864</v>
          </cell>
          <cell r="AA388" t="str">
            <v>K6340</v>
          </cell>
          <cell r="AM388" t="str">
            <v>5M500</v>
          </cell>
          <cell r="AN388" t="str">
            <v>5G9</v>
          </cell>
          <cell r="AO388">
            <v>38330</v>
          </cell>
          <cell r="AP388">
            <v>38330</v>
          </cell>
          <cell r="AQ388">
            <v>1</v>
          </cell>
          <cell r="AR388">
            <v>1</v>
          </cell>
          <cell r="AS388">
            <v>320</v>
          </cell>
          <cell r="AU388">
            <v>11</v>
          </cell>
          <cell r="AV388" t="str">
            <v>Daycase</v>
          </cell>
          <cell r="AW388">
            <v>0</v>
          </cell>
          <cell r="AX388">
            <v>157824</v>
          </cell>
          <cell r="AY388">
            <v>38330</v>
          </cell>
          <cell r="AZ388" t="str">
            <v>N82037</v>
          </cell>
          <cell r="BA388" t="str">
            <v>E14</v>
          </cell>
          <cell r="BB388" t="str">
            <v>Cardiac Catheterisation and Angiography without complications</v>
          </cell>
          <cell r="BC388" t="str">
            <v>K634</v>
          </cell>
          <cell r="BD388">
            <v>0</v>
          </cell>
          <cell r="BE388">
            <v>3.5</v>
          </cell>
          <cell r="BF388" t="str">
            <v>PBC0110A</v>
          </cell>
          <cell r="BG388">
            <v>99</v>
          </cell>
          <cell r="BH388">
            <v>38330</v>
          </cell>
          <cell r="BI388">
            <v>1</v>
          </cell>
          <cell r="BJ388">
            <v>0</v>
          </cell>
        </row>
        <row r="389">
          <cell r="A389">
            <v>470095</v>
          </cell>
          <cell r="C389" t="str">
            <v>Non CF</v>
          </cell>
          <cell r="D389" t="str">
            <v>C3116717</v>
          </cell>
          <cell r="E389">
            <v>320</v>
          </cell>
          <cell r="F389">
            <v>38421</v>
          </cell>
          <cell r="G389">
            <v>70</v>
          </cell>
          <cell r="H389">
            <v>6</v>
          </cell>
          <cell r="I389">
            <v>1</v>
          </cell>
          <cell r="J389">
            <v>1</v>
          </cell>
          <cell r="K389">
            <v>1</v>
          </cell>
          <cell r="M389" t="str">
            <v>I251</v>
          </cell>
          <cell r="O389" t="str">
            <v>I209</v>
          </cell>
          <cell r="P389" t="str">
            <v>E119</v>
          </cell>
          <cell r="Q389" t="str">
            <v>I10X</v>
          </cell>
          <cell r="R389" t="str">
            <v>E780</v>
          </cell>
          <cell r="S389" t="str">
            <v>K429</v>
          </cell>
          <cell r="T389" t="str">
            <v>I258</v>
          </cell>
          <cell r="AA389" t="str">
            <v>K4910</v>
          </cell>
          <cell r="AB389" t="str">
            <v>Y022</v>
          </cell>
          <cell r="AM389" t="str">
            <v>5HA00</v>
          </cell>
          <cell r="AN389" t="str">
            <v>5HA</v>
          </cell>
          <cell r="AO389">
            <v>38421</v>
          </cell>
          <cell r="AP389">
            <v>38422</v>
          </cell>
          <cell r="AQ389">
            <v>1</v>
          </cell>
          <cell r="AR389">
            <v>1</v>
          </cell>
          <cell r="AS389">
            <v>320</v>
          </cell>
          <cell r="AU389">
            <v>11</v>
          </cell>
          <cell r="AV389" t="str">
            <v>Elective</v>
          </cell>
          <cell r="AW389">
            <v>1</v>
          </cell>
          <cell r="AX389">
            <v>162260</v>
          </cell>
          <cell r="AY389">
            <v>38422</v>
          </cell>
          <cell r="AZ389" t="str">
            <v>N82662</v>
          </cell>
          <cell r="BA389" t="str">
            <v>E15</v>
          </cell>
          <cell r="BB389" t="str">
            <v>Percutaneous Coronary Intervention</v>
          </cell>
          <cell r="BC389" t="str">
            <v>K491</v>
          </cell>
          <cell r="BD389">
            <v>1</v>
          </cell>
          <cell r="BE389">
            <v>3.5</v>
          </cell>
          <cell r="BF389" t="str">
            <v>PBC0110A</v>
          </cell>
          <cell r="BG389">
            <v>99</v>
          </cell>
          <cell r="BH389">
            <v>38422</v>
          </cell>
          <cell r="BI389">
            <v>1</v>
          </cell>
          <cell r="BJ389">
            <v>1</v>
          </cell>
        </row>
        <row r="390">
          <cell r="A390">
            <v>470095</v>
          </cell>
          <cell r="C390" t="str">
            <v>Non CF</v>
          </cell>
          <cell r="D390" t="str">
            <v>C3116717</v>
          </cell>
          <cell r="E390">
            <v>320</v>
          </cell>
          <cell r="F390">
            <v>38336</v>
          </cell>
          <cell r="G390">
            <v>69</v>
          </cell>
          <cell r="H390">
            <v>16</v>
          </cell>
          <cell r="I390">
            <v>1</v>
          </cell>
          <cell r="J390">
            <v>1</v>
          </cell>
          <cell r="K390">
            <v>0</v>
          </cell>
          <cell r="M390" t="str">
            <v>I251</v>
          </cell>
          <cell r="O390" t="str">
            <v>I258</v>
          </cell>
          <cell r="P390" t="str">
            <v>I10X</v>
          </cell>
          <cell r="Q390" t="str">
            <v>E780</v>
          </cell>
          <cell r="R390" t="str">
            <v>E785</v>
          </cell>
          <cell r="S390" t="str">
            <v>Z955</v>
          </cell>
          <cell r="AA390" t="str">
            <v>K6340</v>
          </cell>
          <cell r="AM390" t="str">
            <v>5HA00</v>
          </cell>
          <cell r="AN390" t="str">
            <v>5HA</v>
          </cell>
          <cell r="AO390">
            <v>38336</v>
          </cell>
          <cell r="AP390">
            <v>38336</v>
          </cell>
          <cell r="AQ390">
            <v>1</v>
          </cell>
          <cell r="AR390">
            <v>1</v>
          </cell>
          <cell r="AS390">
            <v>320</v>
          </cell>
          <cell r="AU390">
            <v>11</v>
          </cell>
          <cell r="AV390" t="str">
            <v>Daycase</v>
          </cell>
          <cell r="AW390">
            <v>0</v>
          </cell>
          <cell r="AX390">
            <v>157343</v>
          </cell>
          <cell r="AY390">
            <v>38336</v>
          </cell>
          <cell r="AZ390" t="str">
            <v>N82662</v>
          </cell>
          <cell r="BA390" t="str">
            <v>E14</v>
          </cell>
          <cell r="BB390" t="str">
            <v>Cardiac Catheterisation and Angiography without complications</v>
          </cell>
          <cell r="BC390" t="str">
            <v>K634</v>
          </cell>
          <cell r="BD390">
            <v>0</v>
          </cell>
          <cell r="BE390">
            <v>3.5</v>
          </cell>
          <cell r="BF390" t="str">
            <v>PBC0110A</v>
          </cell>
          <cell r="BG390">
            <v>99</v>
          </cell>
          <cell r="BH390">
            <v>38336</v>
          </cell>
          <cell r="BI390">
            <v>1</v>
          </cell>
          <cell r="BJ390">
            <v>0</v>
          </cell>
        </row>
        <row r="391">
          <cell r="A391">
            <v>470113</v>
          </cell>
          <cell r="C391" t="str">
            <v>Non CF</v>
          </cell>
          <cell r="D391" t="str">
            <v>C3550443</v>
          </cell>
          <cell r="E391">
            <v>320</v>
          </cell>
          <cell r="F391">
            <v>38341</v>
          </cell>
          <cell r="G391">
            <v>70</v>
          </cell>
          <cell r="H391">
            <v>14</v>
          </cell>
          <cell r="I391">
            <v>1</v>
          </cell>
          <cell r="J391">
            <v>1</v>
          </cell>
          <cell r="K391">
            <v>2</v>
          </cell>
          <cell r="M391" t="str">
            <v>I441</v>
          </cell>
          <cell r="O391" t="str">
            <v>I10X</v>
          </cell>
          <cell r="P391" t="str">
            <v>E780</v>
          </cell>
          <cell r="Q391" t="str">
            <v>E119</v>
          </cell>
          <cell r="R391" t="str">
            <v>Z966</v>
          </cell>
          <cell r="S391" t="str">
            <v>I510</v>
          </cell>
          <cell r="AA391" t="str">
            <v>K6010</v>
          </cell>
          <cell r="AM391" t="str">
            <v>5G900</v>
          </cell>
          <cell r="AN391" t="str">
            <v>5G9</v>
          </cell>
          <cell r="AO391">
            <v>38341</v>
          </cell>
          <cell r="AP391">
            <v>38343</v>
          </cell>
          <cell r="AQ391">
            <v>1</v>
          </cell>
          <cell r="AR391">
            <v>1</v>
          </cell>
          <cell r="AS391">
            <v>320</v>
          </cell>
          <cell r="AU391">
            <v>23</v>
          </cell>
          <cell r="AV391" t="str">
            <v>Non Elective</v>
          </cell>
          <cell r="AW391">
            <v>2</v>
          </cell>
          <cell r="AX391">
            <v>159217</v>
          </cell>
          <cell r="AY391">
            <v>38343</v>
          </cell>
          <cell r="AZ391" t="str">
            <v>N82669</v>
          </cell>
          <cell r="BA391" t="str">
            <v>E08</v>
          </cell>
          <cell r="BB391" t="str">
            <v>Pacemaker Implant except for AMI, Heart Failure or Shock</v>
          </cell>
          <cell r="BC391" t="str">
            <v>K601</v>
          </cell>
          <cell r="BD391">
            <v>2</v>
          </cell>
          <cell r="BE391">
            <v>3.5</v>
          </cell>
          <cell r="BF391" t="str">
            <v>PBC0110A</v>
          </cell>
          <cell r="BG391">
            <v>99</v>
          </cell>
          <cell r="BH391">
            <v>38343</v>
          </cell>
          <cell r="BI391">
            <v>1</v>
          </cell>
          <cell r="BJ391">
            <v>2</v>
          </cell>
        </row>
        <row r="392">
          <cell r="A392">
            <v>470251</v>
          </cell>
          <cell r="C392" t="str">
            <v>Non CF</v>
          </cell>
          <cell r="D392" t="str">
            <v>C1406906</v>
          </cell>
          <cell r="E392">
            <v>170</v>
          </cell>
          <cell r="F392">
            <v>38382</v>
          </cell>
          <cell r="G392">
            <v>79</v>
          </cell>
          <cell r="H392">
            <v>21</v>
          </cell>
          <cell r="I392">
            <v>2</v>
          </cell>
          <cell r="J392">
            <v>1</v>
          </cell>
          <cell r="K392">
            <v>14</v>
          </cell>
          <cell r="M392" t="str">
            <v>C343</v>
          </cell>
          <cell r="O392" t="str">
            <v>I258</v>
          </cell>
          <cell r="P392" t="str">
            <v>I209</v>
          </cell>
          <cell r="Q392" t="str">
            <v>I10X</v>
          </cell>
          <cell r="R392" t="str">
            <v>D510</v>
          </cell>
          <cell r="S392" t="str">
            <v>Z867</v>
          </cell>
          <cell r="AA392" t="str">
            <v>E5430</v>
          </cell>
          <cell r="AB392" t="str">
            <v>Z942</v>
          </cell>
          <cell r="AC392" t="str">
            <v>E5110</v>
          </cell>
          <cell r="AD392" t="str">
            <v>E4980</v>
          </cell>
          <cell r="AE392" t="str">
            <v>Y218</v>
          </cell>
          <cell r="AM392" t="str">
            <v>5J400</v>
          </cell>
          <cell r="AN392" t="str">
            <v>5J4</v>
          </cell>
          <cell r="AO392">
            <v>38382</v>
          </cell>
          <cell r="AP392">
            <v>38397</v>
          </cell>
          <cell r="AQ392">
            <v>1</v>
          </cell>
          <cell r="AR392">
            <v>1</v>
          </cell>
          <cell r="AS392">
            <v>170</v>
          </cell>
          <cell r="AU392">
            <v>11</v>
          </cell>
          <cell r="AV392" t="str">
            <v>Elective</v>
          </cell>
          <cell r="AW392">
            <v>15</v>
          </cell>
          <cell r="AX392">
            <v>160499</v>
          </cell>
          <cell r="AY392">
            <v>38397</v>
          </cell>
          <cell r="AZ392" t="str">
            <v>N83057</v>
          </cell>
          <cell r="BA392" t="str">
            <v>D02</v>
          </cell>
          <cell r="BB392" t="str">
            <v>Complex Thoracic Procedures</v>
          </cell>
          <cell r="BC392" t="str">
            <v>E543</v>
          </cell>
          <cell r="BD392">
            <v>14</v>
          </cell>
          <cell r="BE392">
            <v>3.5</v>
          </cell>
          <cell r="BF392" t="str">
            <v>PBC0102X</v>
          </cell>
          <cell r="BG392">
            <v>99</v>
          </cell>
          <cell r="BH392">
            <v>38397</v>
          </cell>
          <cell r="BI392">
            <v>1</v>
          </cell>
          <cell r="BJ392">
            <v>14</v>
          </cell>
        </row>
        <row r="393">
          <cell r="A393">
            <v>470322</v>
          </cell>
          <cell r="C393" t="str">
            <v>Non CF</v>
          </cell>
          <cell r="D393" t="str">
            <v>C2645539</v>
          </cell>
          <cell r="E393">
            <v>170</v>
          </cell>
          <cell r="F393">
            <v>38127</v>
          </cell>
          <cell r="G393">
            <v>78</v>
          </cell>
          <cell r="H393">
            <v>30</v>
          </cell>
          <cell r="I393">
            <v>1</v>
          </cell>
          <cell r="J393">
            <v>1</v>
          </cell>
          <cell r="K393">
            <v>8</v>
          </cell>
          <cell r="M393" t="str">
            <v>C782</v>
          </cell>
          <cell r="O393" t="str">
            <v>R060</v>
          </cell>
          <cell r="P393" t="str">
            <v>I209</v>
          </cell>
          <cell r="Q393" t="str">
            <v>E780</v>
          </cell>
          <cell r="R393" t="str">
            <v>Z602</v>
          </cell>
          <cell r="AA393" t="str">
            <v>T1110</v>
          </cell>
          <cell r="AB393" t="str">
            <v>Y498</v>
          </cell>
          <cell r="AC393" t="str">
            <v>Y538</v>
          </cell>
          <cell r="AD393" t="str">
            <v>E519</v>
          </cell>
          <cell r="AE393" t="str">
            <v>E499</v>
          </cell>
          <cell r="AM393" t="str">
            <v>6B400</v>
          </cell>
          <cell r="AN393" t="str">
            <v>6B4</v>
          </cell>
          <cell r="AO393">
            <v>38127</v>
          </cell>
          <cell r="AP393">
            <v>38135</v>
          </cell>
          <cell r="AQ393">
            <v>1</v>
          </cell>
          <cell r="AR393">
            <v>1</v>
          </cell>
          <cell r="AS393">
            <v>170</v>
          </cell>
          <cell r="AU393">
            <v>23</v>
          </cell>
          <cell r="AV393" t="str">
            <v>Non Elective</v>
          </cell>
          <cell r="AW393">
            <v>8</v>
          </cell>
          <cell r="AX393">
            <v>149879</v>
          </cell>
          <cell r="AY393">
            <v>38135</v>
          </cell>
          <cell r="AZ393" t="str">
            <v>W91025</v>
          </cell>
          <cell r="BA393" t="str">
            <v>D23</v>
          </cell>
          <cell r="BB393" t="str">
            <v>Pleural Effusion w cc</v>
          </cell>
          <cell r="BC393" t="str">
            <v>T111</v>
          </cell>
          <cell r="BD393">
            <v>8</v>
          </cell>
          <cell r="BE393">
            <v>3.5</v>
          </cell>
          <cell r="BF393" t="str">
            <v>PBC0102X</v>
          </cell>
          <cell r="BG393">
            <v>29</v>
          </cell>
          <cell r="BH393">
            <v>38135</v>
          </cell>
          <cell r="BI393">
            <v>1</v>
          </cell>
          <cell r="BJ393">
            <v>8</v>
          </cell>
        </row>
        <row r="394">
          <cell r="A394">
            <v>470352</v>
          </cell>
          <cell r="C394" t="str">
            <v>Non CF</v>
          </cell>
          <cell r="D394" t="str">
            <v>C2235080</v>
          </cell>
          <cell r="E394">
            <v>320</v>
          </cell>
          <cell r="F394">
            <v>38079</v>
          </cell>
          <cell r="G394">
            <v>51</v>
          </cell>
          <cell r="H394">
            <v>16</v>
          </cell>
          <cell r="I394">
            <v>1</v>
          </cell>
          <cell r="J394">
            <v>2</v>
          </cell>
          <cell r="K394">
            <v>0</v>
          </cell>
          <cell r="M394" t="str">
            <v>I251</v>
          </cell>
          <cell r="O394" t="str">
            <v>I10X</v>
          </cell>
          <cell r="P394" t="str">
            <v>E780</v>
          </cell>
          <cell r="Q394" t="str">
            <v>J47X</v>
          </cell>
          <cell r="R394" t="str">
            <v>R068</v>
          </cell>
          <cell r="S394" t="str">
            <v>Z858</v>
          </cell>
          <cell r="T394" t="str">
            <v>Z824</v>
          </cell>
          <cell r="AA394" t="str">
            <v>K6310</v>
          </cell>
          <cell r="AM394" t="str">
            <v>5HA00</v>
          </cell>
          <cell r="AN394" t="str">
            <v>5HA</v>
          </cell>
          <cell r="AO394">
            <v>38079</v>
          </cell>
          <cell r="AP394">
            <v>38079</v>
          </cell>
          <cell r="AQ394">
            <v>1</v>
          </cell>
          <cell r="AR394">
            <v>1</v>
          </cell>
          <cell r="AS394">
            <v>320</v>
          </cell>
          <cell r="AU394">
            <v>11</v>
          </cell>
          <cell r="AV394" t="str">
            <v>Daycase</v>
          </cell>
          <cell r="AW394">
            <v>0</v>
          </cell>
          <cell r="AX394">
            <v>144302</v>
          </cell>
          <cell r="AY394">
            <v>38079</v>
          </cell>
          <cell r="AZ394" t="str">
            <v>N82024</v>
          </cell>
          <cell r="BA394" t="str">
            <v>E14</v>
          </cell>
          <cell r="BB394" t="str">
            <v>Cardiac Catheterisation and Angiography without complications</v>
          </cell>
          <cell r="BC394" t="str">
            <v>K631</v>
          </cell>
          <cell r="BD394">
            <v>0</v>
          </cell>
          <cell r="BE394">
            <v>3.5</v>
          </cell>
          <cell r="BF394" t="str">
            <v>PBC0110A</v>
          </cell>
          <cell r="BG394">
            <v>99</v>
          </cell>
          <cell r="BH394">
            <v>38079</v>
          </cell>
          <cell r="BI394">
            <v>1</v>
          </cell>
          <cell r="BJ394">
            <v>0</v>
          </cell>
        </row>
        <row r="395">
          <cell r="A395">
            <v>470358</v>
          </cell>
          <cell r="C395" t="str">
            <v>Non CF</v>
          </cell>
          <cell r="D395" t="str">
            <v>C3495711</v>
          </cell>
          <cell r="E395">
            <v>320</v>
          </cell>
          <cell r="F395">
            <v>38212</v>
          </cell>
          <cell r="G395">
            <v>77</v>
          </cell>
          <cell r="H395">
            <v>11</v>
          </cell>
          <cell r="I395">
            <v>1</v>
          </cell>
          <cell r="J395">
            <v>1</v>
          </cell>
          <cell r="K395">
            <v>0</v>
          </cell>
          <cell r="M395" t="str">
            <v>T810</v>
          </cell>
          <cell r="O395" t="str">
            <v>Z950</v>
          </cell>
          <cell r="P395" t="str">
            <v>I259</v>
          </cell>
          <cell r="Q395" t="str">
            <v>I501</v>
          </cell>
          <cell r="R395" t="str">
            <v>I48X</v>
          </cell>
          <cell r="S395" t="str">
            <v>Z871</v>
          </cell>
          <cell r="T395" t="str">
            <v>Z864</v>
          </cell>
          <cell r="AM395" t="str">
            <v>5J300</v>
          </cell>
          <cell r="AN395" t="str">
            <v>5J3</v>
          </cell>
          <cell r="AO395">
            <v>38212</v>
          </cell>
          <cell r="AP395">
            <v>38212</v>
          </cell>
          <cell r="AQ395">
            <v>1</v>
          </cell>
          <cell r="AR395">
            <v>1</v>
          </cell>
          <cell r="AS395">
            <v>320</v>
          </cell>
          <cell r="AU395">
            <v>28</v>
          </cell>
          <cell r="AV395" t="str">
            <v>Non Elective</v>
          </cell>
          <cell r="AW395">
            <v>0</v>
          </cell>
          <cell r="AX395">
            <v>153509</v>
          </cell>
          <cell r="AY395">
            <v>38212</v>
          </cell>
          <cell r="AZ395" t="str">
            <v>N83637</v>
          </cell>
          <cell r="BA395" t="str">
            <v>S19</v>
          </cell>
          <cell r="BB395" t="str">
            <v>Complications of Procedures</v>
          </cell>
          <cell r="BD395">
            <v>0</v>
          </cell>
          <cell r="BE395">
            <v>3.5</v>
          </cell>
          <cell r="BF395" t="str">
            <v>PBC0120X</v>
          </cell>
          <cell r="BG395">
            <v>99</v>
          </cell>
          <cell r="BH395">
            <v>38212</v>
          </cell>
          <cell r="BI395">
            <v>1</v>
          </cell>
          <cell r="BJ395">
            <v>0</v>
          </cell>
        </row>
        <row r="396">
          <cell r="A396">
            <v>470358</v>
          </cell>
          <cell r="C396" t="str">
            <v>Non CF</v>
          </cell>
          <cell r="D396" t="str">
            <v>C2854269</v>
          </cell>
          <cell r="E396">
            <v>320</v>
          </cell>
          <cell r="F396">
            <v>38208</v>
          </cell>
          <cell r="G396">
            <v>77</v>
          </cell>
          <cell r="H396">
            <v>14</v>
          </cell>
          <cell r="I396">
            <v>1</v>
          </cell>
          <cell r="J396">
            <v>1</v>
          </cell>
          <cell r="K396">
            <v>2</v>
          </cell>
          <cell r="M396" t="str">
            <v>T821</v>
          </cell>
          <cell r="O396" t="str">
            <v>I259</v>
          </cell>
          <cell r="P396" t="str">
            <v>I501</v>
          </cell>
          <cell r="Q396" t="str">
            <v>I48X</v>
          </cell>
          <cell r="R396" t="str">
            <v>Z871</v>
          </cell>
          <cell r="S396" t="str">
            <v>Z864</v>
          </cell>
          <cell r="AA396" t="str">
            <v>K6010</v>
          </cell>
          <cell r="AM396" t="str">
            <v>5J300</v>
          </cell>
          <cell r="AN396" t="str">
            <v>5J3</v>
          </cell>
          <cell r="AO396">
            <v>38208</v>
          </cell>
          <cell r="AP396">
            <v>38210</v>
          </cell>
          <cell r="AQ396">
            <v>1</v>
          </cell>
          <cell r="AR396">
            <v>1</v>
          </cell>
          <cell r="AS396">
            <v>320</v>
          </cell>
          <cell r="AU396">
            <v>13</v>
          </cell>
          <cell r="AV396" t="str">
            <v>Elective</v>
          </cell>
          <cell r="AW396">
            <v>2</v>
          </cell>
          <cell r="AX396">
            <v>153009</v>
          </cell>
          <cell r="AY396">
            <v>38210</v>
          </cell>
          <cell r="AZ396" t="str">
            <v>N83637</v>
          </cell>
          <cell r="BA396" t="str">
            <v>E08</v>
          </cell>
          <cell r="BB396" t="str">
            <v>Pacemaker Implant except for AMI, Heart Failure or Shock</v>
          </cell>
          <cell r="BC396" t="str">
            <v>K601</v>
          </cell>
          <cell r="BD396">
            <v>2</v>
          </cell>
          <cell r="BE396">
            <v>3.5</v>
          </cell>
          <cell r="BF396" t="str">
            <v>PBC0120X</v>
          </cell>
          <cell r="BG396">
            <v>99</v>
          </cell>
          <cell r="BH396">
            <v>38210</v>
          </cell>
          <cell r="BI396">
            <v>1</v>
          </cell>
          <cell r="BJ396">
            <v>2</v>
          </cell>
        </row>
        <row r="397">
          <cell r="A397">
            <v>470617</v>
          </cell>
          <cell r="C397" t="str">
            <v>Non CF</v>
          </cell>
          <cell r="D397" t="str">
            <v>C3495711</v>
          </cell>
          <cell r="E397">
            <v>320</v>
          </cell>
          <cell r="F397">
            <v>38252</v>
          </cell>
          <cell r="G397">
            <v>68</v>
          </cell>
          <cell r="H397">
            <v>14</v>
          </cell>
          <cell r="I397">
            <v>1</v>
          </cell>
          <cell r="J397">
            <v>1</v>
          </cell>
          <cell r="K397">
            <v>2</v>
          </cell>
          <cell r="M397" t="str">
            <v>I48X</v>
          </cell>
          <cell r="O397" t="str">
            <v>I455</v>
          </cell>
          <cell r="P397" t="str">
            <v>I10X</v>
          </cell>
          <cell r="Q397" t="str">
            <v>E119</v>
          </cell>
          <cell r="R397" t="str">
            <v>E780</v>
          </cell>
          <cell r="S397" t="str">
            <v>J459</v>
          </cell>
          <cell r="T397" t="str">
            <v>J449</v>
          </cell>
          <cell r="U397" t="str">
            <v>M1099</v>
          </cell>
          <cell r="V397" t="str">
            <v>Z921</v>
          </cell>
          <cell r="W397" t="str">
            <v>Z951</v>
          </cell>
          <cell r="X397" t="str">
            <v>Z955</v>
          </cell>
          <cell r="AA397" t="str">
            <v>K6010</v>
          </cell>
          <cell r="AM397" t="str">
            <v>5HC00</v>
          </cell>
          <cell r="AN397" t="str">
            <v>5HC</v>
          </cell>
          <cell r="AO397">
            <v>38252</v>
          </cell>
          <cell r="AP397">
            <v>38254</v>
          </cell>
          <cell r="AQ397">
            <v>1</v>
          </cell>
          <cell r="AR397">
            <v>1</v>
          </cell>
          <cell r="AS397">
            <v>320</v>
          </cell>
          <cell r="AU397">
            <v>11</v>
          </cell>
          <cell r="AV397" t="str">
            <v>Elective</v>
          </cell>
          <cell r="AW397">
            <v>2</v>
          </cell>
          <cell r="AX397">
            <v>154795</v>
          </cell>
          <cell r="AY397">
            <v>38254</v>
          </cell>
          <cell r="AZ397" t="str">
            <v>N82116</v>
          </cell>
          <cell r="BA397" t="str">
            <v>E08</v>
          </cell>
          <cell r="BB397" t="str">
            <v>Pacemaker Implant except for AMI, Heart Failure or Shock</v>
          </cell>
          <cell r="BC397" t="str">
            <v>K601</v>
          </cell>
          <cell r="BD397">
            <v>2</v>
          </cell>
          <cell r="BE397">
            <v>3.5</v>
          </cell>
          <cell r="BF397" t="str">
            <v>PBC0110X</v>
          </cell>
          <cell r="BG397">
            <v>99</v>
          </cell>
          <cell r="BH397">
            <v>38254</v>
          </cell>
          <cell r="BI397">
            <v>1</v>
          </cell>
          <cell r="BJ397">
            <v>2</v>
          </cell>
        </row>
        <row r="398">
          <cell r="A398">
            <v>470649</v>
          </cell>
          <cell r="C398" t="str">
            <v>Non CF</v>
          </cell>
          <cell r="D398" t="str">
            <v>C3495711</v>
          </cell>
          <cell r="E398">
            <v>320</v>
          </cell>
          <cell r="F398">
            <v>38271</v>
          </cell>
          <cell r="G398">
            <v>67</v>
          </cell>
          <cell r="H398">
            <v>16</v>
          </cell>
          <cell r="I398">
            <v>2</v>
          </cell>
          <cell r="J398">
            <v>1</v>
          </cell>
          <cell r="K398">
            <v>0</v>
          </cell>
          <cell r="M398" t="str">
            <v>R074</v>
          </cell>
          <cell r="O398" t="str">
            <v>I270</v>
          </cell>
          <cell r="P398" t="str">
            <v>E119</v>
          </cell>
          <cell r="Q398" t="str">
            <v>M161</v>
          </cell>
          <cell r="R398" t="str">
            <v>Z877</v>
          </cell>
          <cell r="AA398" t="str">
            <v>K6340</v>
          </cell>
          <cell r="AM398" t="str">
            <v>5J300</v>
          </cell>
          <cell r="AN398" t="str">
            <v>5J3</v>
          </cell>
          <cell r="AO398">
            <v>38271</v>
          </cell>
          <cell r="AP398">
            <v>38271</v>
          </cell>
          <cell r="AQ398">
            <v>1</v>
          </cell>
          <cell r="AR398">
            <v>1</v>
          </cell>
          <cell r="AS398">
            <v>320</v>
          </cell>
          <cell r="AU398">
            <v>11</v>
          </cell>
          <cell r="AV398" t="str">
            <v>Daycase</v>
          </cell>
          <cell r="AW398">
            <v>0</v>
          </cell>
          <cell r="AX398">
            <v>154853</v>
          </cell>
          <cell r="AY398">
            <v>38271</v>
          </cell>
          <cell r="AZ398" t="str">
            <v>N83027</v>
          </cell>
          <cell r="BA398" t="str">
            <v>E14</v>
          </cell>
          <cell r="BB398" t="str">
            <v>Cardiac Catheterisation and Angiography without complications</v>
          </cell>
          <cell r="BC398" t="str">
            <v>K634</v>
          </cell>
          <cell r="BD398">
            <v>0</v>
          </cell>
          <cell r="BE398">
            <v>3.5</v>
          </cell>
          <cell r="BF398" t="str">
            <v>PBC0111X</v>
          </cell>
          <cell r="BG398">
            <v>99</v>
          </cell>
          <cell r="BH398">
            <v>38271</v>
          </cell>
          <cell r="BI398">
            <v>1</v>
          </cell>
          <cell r="BJ398">
            <v>0</v>
          </cell>
        </row>
        <row r="399">
          <cell r="A399">
            <v>470837</v>
          </cell>
          <cell r="C399" t="str">
            <v>Non CF</v>
          </cell>
          <cell r="D399" t="str">
            <v>C2439097</v>
          </cell>
          <cell r="E399">
            <v>340</v>
          </cell>
          <cell r="F399">
            <v>38324</v>
          </cell>
          <cell r="G399">
            <v>75</v>
          </cell>
          <cell r="H399">
            <v>24</v>
          </cell>
          <cell r="I399">
            <v>2</v>
          </cell>
          <cell r="J399">
            <v>1</v>
          </cell>
          <cell r="K399">
            <v>0</v>
          </cell>
          <cell r="M399" t="str">
            <v>J47X</v>
          </cell>
          <cell r="O399" t="str">
            <v>I10X</v>
          </cell>
          <cell r="P399" t="str">
            <v>Z850</v>
          </cell>
          <cell r="AM399" t="str">
            <v>5HC00</v>
          </cell>
          <cell r="AN399" t="str">
            <v>5J4</v>
          </cell>
          <cell r="AO399">
            <v>38324</v>
          </cell>
          <cell r="AP399">
            <v>38324</v>
          </cell>
          <cell r="AQ399">
            <v>1</v>
          </cell>
          <cell r="AR399">
            <v>1</v>
          </cell>
          <cell r="AS399">
            <v>340</v>
          </cell>
          <cell r="AU399">
            <v>13</v>
          </cell>
          <cell r="AV399" t="str">
            <v>Daycase</v>
          </cell>
          <cell r="AW399">
            <v>0</v>
          </cell>
          <cell r="AX399">
            <v>158376</v>
          </cell>
          <cell r="AY399">
            <v>38324</v>
          </cell>
          <cell r="AZ399" t="str">
            <v>N83013</v>
          </cell>
          <cell r="BA399" t="str">
            <v>D16</v>
          </cell>
          <cell r="BB399" t="str">
            <v>Bronchiectasis</v>
          </cell>
          <cell r="BD399">
            <v>0</v>
          </cell>
          <cell r="BE399">
            <v>3.5</v>
          </cell>
          <cell r="BF399" t="str">
            <v>PBC0111X</v>
          </cell>
          <cell r="BG399">
            <v>99</v>
          </cell>
          <cell r="BH399">
            <v>38324</v>
          </cell>
          <cell r="BI399">
            <v>1</v>
          </cell>
          <cell r="BJ399">
            <v>0</v>
          </cell>
        </row>
        <row r="400">
          <cell r="A400">
            <v>470931</v>
          </cell>
          <cell r="C400" t="str">
            <v>Non CF</v>
          </cell>
          <cell r="D400" t="str">
            <v>C2639828</v>
          </cell>
          <cell r="E400">
            <v>320</v>
          </cell>
          <cell r="F400">
            <v>38357</v>
          </cell>
          <cell r="G400">
            <v>57</v>
          </cell>
          <cell r="H400">
            <v>16</v>
          </cell>
          <cell r="I400">
            <v>1</v>
          </cell>
          <cell r="J400">
            <v>1</v>
          </cell>
          <cell r="K400">
            <v>0</v>
          </cell>
          <cell r="M400" t="str">
            <v>I251</v>
          </cell>
          <cell r="O400" t="str">
            <v>I10X</v>
          </cell>
          <cell r="P400" t="str">
            <v>E780</v>
          </cell>
          <cell r="Q400" t="str">
            <v>I471</v>
          </cell>
          <cell r="R400" t="str">
            <v>M8198</v>
          </cell>
          <cell r="S400" t="str">
            <v>Z951</v>
          </cell>
          <cell r="T400" t="str">
            <v>Z921</v>
          </cell>
          <cell r="U400" t="str">
            <v>Z864</v>
          </cell>
          <cell r="AA400" t="str">
            <v>K6340</v>
          </cell>
          <cell r="AM400" t="str">
            <v>5HC00</v>
          </cell>
          <cell r="AN400" t="str">
            <v>5HA</v>
          </cell>
          <cell r="AO400">
            <v>38357</v>
          </cell>
          <cell r="AP400">
            <v>38357</v>
          </cell>
          <cell r="AQ400">
            <v>1</v>
          </cell>
          <cell r="AR400">
            <v>1</v>
          </cell>
          <cell r="AS400">
            <v>320</v>
          </cell>
          <cell r="AU400">
            <v>11</v>
          </cell>
          <cell r="AV400" t="str">
            <v>Daycase</v>
          </cell>
          <cell r="AW400">
            <v>0</v>
          </cell>
          <cell r="AX400">
            <v>159296</v>
          </cell>
          <cell r="AY400">
            <v>38357</v>
          </cell>
          <cell r="AZ400" t="str">
            <v>N82100</v>
          </cell>
          <cell r="BA400" t="str">
            <v>E14</v>
          </cell>
          <cell r="BB400" t="str">
            <v>Cardiac Catheterisation and Angiography without complications</v>
          </cell>
          <cell r="BC400" t="str">
            <v>K634</v>
          </cell>
          <cell r="BD400">
            <v>0</v>
          </cell>
          <cell r="BE400">
            <v>3.5</v>
          </cell>
          <cell r="BF400" t="str">
            <v>PBC0110A</v>
          </cell>
          <cell r="BG400">
            <v>99</v>
          </cell>
          <cell r="BH400">
            <v>38357</v>
          </cell>
          <cell r="BI400">
            <v>1</v>
          </cell>
          <cell r="BJ400">
            <v>0</v>
          </cell>
        </row>
        <row r="401">
          <cell r="A401">
            <v>470931</v>
          </cell>
          <cell r="C401" t="str">
            <v>Non CF</v>
          </cell>
          <cell r="D401" t="str">
            <v>C2639828</v>
          </cell>
          <cell r="E401">
            <v>320</v>
          </cell>
          <cell r="F401">
            <v>38406</v>
          </cell>
          <cell r="G401">
            <v>57</v>
          </cell>
          <cell r="H401">
            <v>16</v>
          </cell>
          <cell r="I401">
            <v>1</v>
          </cell>
          <cell r="J401">
            <v>1</v>
          </cell>
          <cell r="K401">
            <v>1</v>
          </cell>
          <cell r="M401" t="str">
            <v>I209</v>
          </cell>
          <cell r="O401" t="str">
            <v>I10X</v>
          </cell>
          <cell r="P401" t="str">
            <v>E780</v>
          </cell>
          <cell r="Q401" t="str">
            <v>I48X</v>
          </cell>
          <cell r="R401" t="str">
            <v>Z951</v>
          </cell>
          <cell r="AA401" t="str">
            <v>K6340</v>
          </cell>
          <cell r="AM401" t="str">
            <v>5HC00</v>
          </cell>
          <cell r="AN401" t="str">
            <v>5HA</v>
          </cell>
          <cell r="AO401">
            <v>38406</v>
          </cell>
          <cell r="AP401">
            <v>38407</v>
          </cell>
          <cell r="AQ401">
            <v>1</v>
          </cell>
          <cell r="AR401">
            <v>1</v>
          </cell>
          <cell r="AS401">
            <v>320</v>
          </cell>
          <cell r="AU401">
            <v>13</v>
          </cell>
          <cell r="AV401" t="str">
            <v>Elective</v>
          </cell>
          <cell r="AW401">
            <v>1</v>
          </cell>
          <cell r="AX401">
            <v>160911</v>
          </cell>
          <cell r="AY401">
            <v>38407</v>
          </cell>
          <cell r="AZ401" t="str">
            <v>N82100</v>
          </cell>
          <cell r="BA401" t="str">
            <v>E14</v>
          </cell>
          <cell r="BB401" t="str">
            <v>Cardiac Catheterisation and Angiography without complications</v>
          </cell>
          <cell r="BC401" t="str">
            <v>K634</v>
          </cell>
          <cell r="BD401">
            <v>1</v>
          </cell>
          <cell r="BE401">
            <v>3.5</v>
          </cell>
          <cell r="BF401" t="str">
            <v>PBC0110A</v>
          </cell>
          <cell r="BG401">
            <v>99</v>
          </cell>
          <cell r="BH401">
            <v>38407</v>
          </cell>
          <cell r="BI401">
            <v>1</v>
          </cell>
          <cell r="BJ401">
            <v>1</v>
          </cell>
        </row>
        <row r="402">
          <cell r="A402">
            <v>470931</v>
          </cell>
          <cell r="C402" t="str">
            <v>Non CF</v>
          </cell>
          <cell r="D402" t="str">
            <v>C2439097</v>
          </cell>
          <cell r="E402">
            <v>340</v>
          </cell>
          <cell r="F402">
            <v>38173</v>
          </cell>
          <cell r="G402">
            <v>56</v>
          </cell>
          <cell r="H402">
            <v>3</v>
          </cell>
          <cell r="I402">
            <v>1</v>
          </cell>
          <cell r="J402">
            <v>1</v>
          </cell>
          <cell r="K402">
            <v>0</v>
          </cell>
          <cell r="M402" t="str">
            <v>R91X</v>
          </cell>
          <cell r="AA402" t="str">
            <v>E4980</v>
          </cell>
          <cell r="AB402" t="str">
            <v>Y218</v>
          </cell>
          <cell r="AM402" t="str">
            <v>5HC00</v>
          </cell>
          <cell r="AN402" t="str">
            <v>5HA</v>
          </cell>
          <cell r="AO402">
            <v>38173</v>
          </cell>
          <cell r="AP402">
            <v>38173</v>
          </cell>
          <cell r="AQ402">
            <v>1</v>
          </cell>
          <cell r="AR402">
            <v>1</v>
          </cell>
          <cell r="AS402">
            <v>340</v>
          </cell>
          <cell r="AU402">
            <v>13</v>
          </cell>
          <cell r="AV402" t="str">
            <v>Daycase</v>
          </cell>
          <cell r="AW402">
            <v>0</v>
          </cell>
          <cell r="AX402">
            <v>151621</v>
          </cell>
          <cell r="AY402">
            <v>38173</v>
          </cell>
          <cell r="AZ402" t="str">
            <v>N82100</v>
          </cell>
          <cell r="BA402" t="str">
            <v>D07</v>
          </cell>
          <cell r="BB402" t="str">
            <v>Fibreoptic Bronchoscopy</v>
          </cell>
          <cell r="BC402" t="str">
            <v>E498</v>
          </cell>
          <cell r="BD402">
            <v>0</v>
          </cell>
          <cell r="BE402">
            <v>3.5</v>
          </cell>
          <cell r="BF402" t="str">
            <v>PBC0111X</v>
          </cell>
          <cell r="BG402">
            <v>99</v>
          </cell>
          <cell r="BH402">
            <v>38173</v>
          </cell>
          <cell r="BI402">
            <v>1</v>
          </cell>
          <cell r="BJ402">
            <v>0</v>
          </cell>
        </row>
        <row r="403">
          <cell r="A403">
            <v>471164</v>
          </cell>
          <cell r="C403" t="str">
            <v>Non CF</v>
          </cell>
          <cell r="D403" t="str">
            <v>C4508203</v>
          </cell>
          <cell r="E403">
            <v>320</v>
          </cell>
          <cell r="F403">
            <v>38309</v>
          </cell>
          <cell r="G403">
            <v>69</v>
          </cell>
          <cell r="H403">
            <v>16</v>
          </cell>
          <cell r="I403">
            <v>2</v>
          </cell>
          <cell r="J403">
            <v>1</v>
          </cell>
          <cell r="K403">
            <v>2</v>
          </cell>
          <cell r="M403" t="str">
            <v>R074</v>
          </cell>
          <cell r="O403" t="str">
            <v>E119</v>
          </cell>
          <cell r="P403" t="str">
            <v>J841</v>
          </cell>
          <cell r="Q403" t="str">
            <v>M8199</v>
          </cell>
          <cell r="R403" t="str">
            <v>Z880</v>
          </cell>
          <cell r="AA403" t="str">
            <v>K6340</v>
          </cell>
          <cell r="AM403" t="str">
            <v>5J300</v>
          </cell>
          <cell r="AN403" t="str">
            <v>5J3</v>
          </cell>
          <cell r="AO403">
            <v>38309</v>
          </cell>
          <cell r="AP403">
            <v>38311</v>
          </cell>
          <cell r="AQ403">
            <v>1</v>
          </cell>
          <cell r="AR403">
            <v>1</v>
          </cell>
          <cell r="AS403">
            <v>320</v>
          </cell>
          <cell r="AU403">
            <v>12</v>
          </cell>
          <cell r="AV403" t="str">
            <v>Elective</v>
          </cell>
          <cell r="AW403">
            <v>2</v>
          </cell>
          <cell r="AX403">
            <v>157724</v>
          </cell>
          <cell r="AY403">
            <v>38311</v>
          </cell>
          <cell r="AZ403" t="str">
            <v>N83017</v>
          </cell>
          <cell r="BA403" t="str">
            <v>E14</v>
          </cell>
          <cell r="BB403" t="str">
            <v>Cardiac Catheterisation and Angiography without complications</v>
          </cell>
          <cell r="BC403" t="str">
            <v>K634</v>
          </cell>
          <cell r="BD403">
            <v>2</v>
          </cell>
          <cell r="BE403">
            <v>3.5</v>
          </cell>
          <cell r="BF403" t="str">
            <v>PBC0111X</v>
          </cell>
          <cell r="BG403">
            <v>99</v>
          </cell>
          <cell r="BH403">
            <v>38311</v>
          </cell>
          <cell r="BI403">
            <v>1</v>
          </cell>
          <cell r="BJ403">
            <v>2</v>
          </cell>
        </row>
        <row r="404">
          <cell r="A404">
            <v>471359</v>
          </cell>
          <cell r="C404" t="str">
            <v>Non CF</v>
          </cell>
          <cell r="D404" t="str">
            <v>C1647145</v>
          </cell>
          <cell r="E404">
            <v>340</v>
          </cell>
          <cell r="F404">
            <v>38308</v>
          </cell>
          <cell r="G404">
            <v>82</v>
          </cell>
          <cell r="H404">
            <v>14</v>
          </cell>
          <cell r="I404">
            <v>1</v>
          </cell>
          <cell r="J404">
            <v>1</v>
          </cell>
          <cell r="K404">
            <v>6</v>
          </cell>
          <cell r="M404" t="str">
            <v>J449</v>
          </cell>
          <cell r="O404" t="str">
            <v>I209</v>
          </cell>
          <cell r="P404" t="str">
            <v>E039</v>
          </cell>
          <cell r="Q404" t="str">
            <v>I252</v>
          </cell>
          <cell r="R404" t="str">
            <v>Z851</v>
          </cell>
          <cell r="S404" t="str">
            <v>Z871</v>
          </cell>
          <cell r="T404" t="str">
            <v>Z874</v>
          </cell>
          <cell r="U404" t="str">
            <v>Z864</v>
          </cell>
          <cell r="AM404" t="str">
            <v>5J100</v>
          </cell>
          <cell r="AN404" t="str">
            <v>5J1</v>
          </cell>
          <cell r="AO404">
            <v>38308</v>
          </cell>
          <cell r="AP404">
            <v>38314</v>
          </cell>
          <cell r="AQ404">
            <v>1</v>
          </cell>
          <cell r="AR404">
            <v>1</v>
          </cell>
          <cell r="AS404">
            <v>340</v>
          </cell>
          <cell r="AU404">
            <v>13</v>
          </cell>
          <cell r="AV404" t="str">
            <v>Elective</v>
          </cell>
          <cell r="AW404">
            <v>6</v>
          </cell>
          <cell r="AX404">
            <v>157365</v>
          </cell>
          <cell r="AY404">
            <v>38314</v>
          </cell>
          <cell r="AZ404" t="str">
            <v>N81045</v>
          </cell>
          <cell r="BA404" t="str">
            <v>D40</v>
          </cell>
          <cell r="BB404" t="str">
            <v>Chronic Obstructive Pulmonary Disease or Bronchitis w/o cc</v>
          </cell>
          <cell r="BD404">
            <v>6</v>
          </cell>
          <cell r="BE404">
            <v>3.5</v>
          </cell>
          <cell r="BF404" t="str">
            <v>PBC0111X</v>
          </cell>
          <cell r="BG404">
            <v>99</v>
          </cell>
          <cell r="BH404">
            <v>38314</v>
          </cell>
          <cell r="BI404">
            <v>1</v>
          </cell>
          <cell r="BJ404">
            <v>6</v>
          </cell>
        </row>
        <row r="405">
          <cell r="A405">
            <v>471383</v>
          </cell>
          <cell r="C405" t="str">
            <v>Non CF</v>
          </cell>
          <cell r="D405" t="str">
            <v>C3559590</v>
          </cell>
          <cell r="E405">
            <v>320</v>
          </cell>
          <cell r="F405">
            <v>38421</v>
          </cell>
          <cell r="G405">
            <v>76</v>
          </cell>
          <cell r="H405">
            <v>16</v>
          </cell>
          <cell r="I405">
            <v>2</v>
          </cell>
          <cell r="J405">
            <v>1</v>
          </cell>
          <cell r="K405">
            <v>0</v>
          </cell>
          <cell r="M405" t="str">
            <v>I209</v>
          </cell>
          <cell r="O405" t="str">
            <v>I10X</v>
          </cell>
          <cell r="P405" t="str">
            <v>E780</v>
          </cell>
          <cell r="Q405" t="str">
            <v>M4029</v>
          </cell>
          <cell r="R405" t="str">
            <v>Z867</v>
          </cell>
          <cell r="S405" t="str">
            <v>Z824</v>
          </cell>
          <cell r="AA405" t="str">
            <v>K6340</v>
          </cell>
          <cell r="AM405" t="str">
            <v>5J400</v>
          </cell>
          <cell r="AN405" t="str">
            <v>5J4</v>
          </cell>
          <cell r="AO405">
            <v>38421</v>
          </cell>
          <cell r="AP405">
            <v>38421</v>
          </cell>
          <cell r="AQ405">
            <v>1</v>
          </cell>
          <cell r="AR405">
            <v>1</v>
          </cell>
          <cell r="AS405">
            <v>320</v>
          </cell>
          <cell r="AU405">
            <v>11</v>
          </cell>
          <cell r="AV405" t="str">
            <v>Daycase</v>
          </cell>
          <cell r="AW405">
            <v>0</v>
          </cell>
          <cell r="AX405">
            <v>161325</v>
          </cell>
          <cell r="AY405">
            <v>38421</v>
          </cell>
          <cell r="AZ405" t="str">
            <v>N83036</v>
          </cell>
          <cell r="BA405" t="str">
            <v>E14</v>
          </cell>
          <cell r="BB405" t="str">
            <v>Cardiac Catheterisation and Angiography without complications</v>
          </cell>
          <cell r="BC405" t="str">
            <v>K634</v>
          </cell>
          <cell r="BD405">
            <v>0</v>
          </cell>
          <cell r="BE405">
            <v>3.5</v>
          </cell>
          <cell r="BF405" t="str">
            <v>PBC0110A</v>
          </cell>
          <cell r="BG405">
            <v>99</v>
          </cell>
          <cell r="BH405">
            <v>38421</v>
          </cell>
          <cell r="BI405">
            <v>1</v>
          </cell>
          <cell r="BJ405">
            <v>0</v>
          </cell>
        </row>
        <row r="406">
          <cell r="A406">
            <v>471474</v>
          </cell>
          <cell r="C406" t="str">
            <v>Non CF</v>
          </cell>
          <cell r="D406" t="str">
            <v>C2439097</v>
          </cell>
          <cell r="E406">
            <v>340</v>
          </cell>
          <cell r="F406">
            <v>38169</v>
          </cell>
          <cell r="G406">
            <v>77</v>
          </cell>
          <cell r="H406">
            <v>34</v>
          </cell>
          <cell r="I406">
            <v>2</v>
          </cell>
          <cell r="J406">
            <v>4</v>
          </cell>
          <cell r="K406">
            <v>21</v>
          </cell>
          <cell r="M406" t="str">
            <v>J841</v>
          </cell>
          <cell r="O406" t="str">
            <v>I259</v>
          </cell>
          <cell r="P406" t="str">
            <v>I500</v>
          </cell>
          <cell r="Q406" t="str">
            <v>I48X</v>
          </cell>
          <cell r="R406" t="str">
            <v>J449</v>
          </cell>
          <cell r="S406" t="str">
            <v>I350</v>
          </cell>
          <cell r="T406" t="str">
            <v>Z951</v>
          </cell>
          <cell r="U406" t="str">
            <v>Z861</v>
          </cell>
          <cell r="V406" t="str">
            <v>Z864</v>
          </cell>
          <cell r="W406" t="str">
            <v>Z602</v>
          </cell>
          <cell r="AM406" t="str">
            <v>5J400</v>
          </cell>
          <cell r="AN406" t="str">
            <v>5J4</v>
          </cell>
          <cell r="AO406">
            <v>38169</v>
          </cell>
          <cell r="AP406">
            <v>38190</v>
          </cell>
          <cell r="AQ406">
            <v>1</v>
          </cell>
          <cell r="AR406">
            <v>1</v>
          </cell>
          <cell r="AS406">
            <v>340</v>
          </cell>
          <cell r="AU406">
            <v>24</v>
          </cell>
          <cell r="AV406" t="str">
            <v>Non Elective</v>
          </cell>
          <cell r="AW406">
            <v>21</v>
          </cell>
          <cell r="AX406">
            <v>151524</v>
          </cell>
          <cell r="AY406">
            <v>38190</v>
          </cell>
          <cell r="AZ406" t="str">
            <v>N83009</v>
          </cell>
          <cell r="BA406" t="str">
            <v>D99</v>
          </cell>
          <cell r="BB406" t="str">
            <v>Complex Elderly with a Respiratory System Primary Diagnosis</v>
          </cell>
          <cell r="BD406">
            <v>21</v>
          </cell>
          <cell r="BE406">
            <v>3.5</v>
          </cell>
          <cell r="BF406" t="str">
            <v>PBC0111X</v>
          </cell>
          <cell r="BG406">
            <v>99</v>
          </cell>
          <cell r="BH406">
            <v>38190</v>
          </cell>
          <cell r="BI406">
            <v>1</v>
          </cell>
          <cell r="BJ406">
            <v>21</v>
          </cell>
        </row>
        <row r="407">
          <cell r="A407">
            <v>471523</v>
          </cell>
          <cell r="C407" t="str">
            <v>Non CF</v>
          </cell>
          <cell r="D407" t="str">
            <v>C3097151</v>
          </cell>
          <cell r="E407">
            <v>320</v>
          </cell>
          <cell r="F407">
            <v>38300</v>
          </cell>
          <cell r="G407">
            <v>53</v>
          </cell>
          <cell r="H407">
            <v>3</v>
          </cell>
          <cell r="I407">
            <v>2</v>
          </cell>
          <cell r="J407">
            <v>1</v>
          </cell>
          <cell r="K407">
            <v>0</v>
          </cell>
          <cell r="M407" t="str">
            <v>M7963</v>
          </cell>
          <cell r="O407" t="str">
            <v>I10X</v>
          </cell>
          <cell r="P407" t="str">
            <v>E119</v>
          </cell>
          <cell r="Q407" t="str">
            <v>E780</v>
          </cell>
          <cell r="AM407" t="str">
            <v>5HC00</v>
          </cell>
          <cell r="AN407" t="str">
            <v>5J4</v>
          </cell>
          <cell r="AO407">
            <v>38300</v>
          </cell>
          <cell r="AP407">
            <v>38300</v>
          </cell>
          <cell r="AQ407">
            <v>1</v>
          </cell>
          <cell r="AR407">
            <v>1</v>
          </cell>
          <cell r="AS407">
            <v>320</v>
          </cell>
          <cell r="AU407">
            <v>28</v>
          </cell>
          <cell r="AV407" t="str">
            <v>Non Elective</v>
          </cell>
          <cell r="AW407">
            <v>0</v>
          </cell>
          <cell r="AX407">
            <v>157267</v>
          </cell>
          <cell r="AY407">
            <v>38300</v>
          </cell>
          <cell r="AZ407" t="str">
            <v>N83612</v>
          </cell>
          <cell r="BA407" t="str">
            <v>H24</v>
          </cell>
          <cell r="BB407" t="str">
            <v>Soft Tissue Disorders &lt;70 w/o cc</v>
          </cell>
          <cell r="BD407">
            <v>0</v>
          </cell>
          <cell r="BE407">
            <v>3.5</v>
          </cell>
          <cell r="BF407" t="str">
            <v>PBC0115X</v>
          </cell>
          <cell r="BG407">
            <v>99</v>
          </cell>
          <cell r="BH407">
            <v>38300</v>
          </cell>
          <cell r="BI407">
            <v>1</v>
          </cell>
          <cell r="BJ407">
            <v>0</v>
          </cell>
        </row>
        <row r="408">
          <cell r="A408">
            <v>471523</v>
          </cell>
          <cell r="C408" t="str">
            <v>Non CF</v>
          </cell>
          <cell r="D408" t="str">
            <v>C2549767</v>
          </cell>
          <cell r="E408">
            <v>320</v>
          </cell>
          <cell r="F408">
            <v>38392</v>
          </cell>
          <cell r="G408">
            <v>54</v>
          </cell>
          <cell r="H408">
            <v>16</v>
          </cell>
          <cell r="I408">
            <v>2</v>
          </cell>
          <cell r="J408">
            <v>1</v>
          </cell>
          <cell r="K408">
            <v>0</v>
          </cell>
          <cell r="M408" t="str">
            <v>R074</v>
          </cell>
          <cell r="O408" t="str">
            <v>I10X</v>
          </cell>
          <cell r="P408" t="str">
            <v>E119</v>
          </cell>
          <cell r="Q408" t="str">
            <v>M4699</v>
          </cell>
          <cell r="R408" t="str">
            <v>Z824</v>
          </cell>
          <cell r="AA408" t="str">
            <v>K6340</v>
          </cell>
          <cell r="AM408" t="str">
            <v>5HC00</v>
          </cell>
          <cell r="AN408" t="str">
            <v>5J4</v>
          </cell>
          <cell r="AO408">
            <v>38392</v>
          </cell>
          <cell r="AP408">
            <v>38392</v>
          </cell>
          <cell r="AQ408">
            <v>1</v>
          </cell>
          <cell r="AR408">
            <v>1</v>
          </cell>
          <cell r="AS408">
            <v>320</v>
          </cell>
          <cell r="AU408">
            <v>11</v>
          </cell>
          <cell r="AV408" t="str">
            <v>Daycase</v>
          </cell>
          <cell r="AW408">
            <v>0</v>
          </cell>
          <cell r="AX408">
            <v>158473</v>
          </cell>
          <cell r="AY408">
            <v>38392</v>
          </cell>
          <cell r="AZ408" t="str">
            <v>N83612</v>
          </cell>
          <cell r="BA408" t="str">
            <v>E14</v>
          </cell>
          <cell r="BB408" t="str">
            <v>Cardiac Catheterisation and Angiography without complications</v>
          </cell>
          <cell r="BC408" t="str">
            <v>K634</v>
          </cell>
          <cell r="BD408">
            <v>0</v>
          </cell>
          <cell r="BE408">
            <v>3.5</v>
          </cell>
          <cell r="BF408" t="str">
            <v>PBC0111X</v>
          </cell>
          <cell r="BG408">
            <v>99</v>
          </cell>
          <cell r="BH408">
            <v>38392</v>
          </cell>
          <cell r="BI408">
            <v>1</v>
          </cell>
          <cell r="BJ408">
            <v>0</v>
          </cell>
        </row>
        <row r="409">
          <cell r="A409">
            <v>471670</v>
          </cell>
          <cell r="C409" t="str">
            <v>Non CF</v>
          </cell>
          <cell r="D409" t="str">
            <v>C2235080</v>
          </cell>
          <cell r="E409">
            <v>320</v>
          </cell>
          <cell r="F409">
            <v>38201</v>
          </cell>
          <cell r="G409">
            <v>61</v>
          </cell>
          <cell r="H409">
            <v>6</v>
          </cell>
          <cell r="I409">
            <v>1</v>
          </cell>
          <cell r="J409">
            <v>1</v>
          </cell>
          <cell r="K409">
            <v>1</v>
          </cell>
          <cell r="M409" t="str">
            <v>I209</v>
          </cell>
          <cell r="O409" t="str">
            <v>F419</v>
          </cell>
          <cell r="P409" t="str">
            <v>I509</v>
          </cell>
          <cell r="Q409" t="str">
            <v>E780</v>
          </cell>
          <cell r="AM409" t="str">
            <v>5HA00</v>
          </cell>
          <cell r="AN409" t="str">
            <v>5HA</v>
          </cell>
          <cell r="AO409">
            <v>38201</v>
          </cell>
          <cell r="AP409">
            <v>38202</v>
          </cell>
          <cell r="AQ409">
            <v>1</v>
          </cell>
          <cell r="AR409">
            <v>1</v>
          </cell>
          <cell r="AS409">
            <v>320</v>
          </cell>
          <cell r="AU409">
            <v>28</v>
          </cell>
          <cell r="AV409" t="str">
            <v>Non Elective</v>
          </cell>
          <cell r="AW409">
            <v>1</v>
          </cell>
          <cell r="AX409">
            <v>153050</v>
          </cell>
          <cell r="AY409">
            <v>38202</v>
          </cell>
          <cell r="AZ409" t="str">
            <v>N82024</v>
          </cell>
          <cell r="BA409" t="str">
            <v>E23</v>
          </cell>
          <cell r="BB409" t="str">
            <v>Ischaemic Heart Disease without intervention &lt;70 w/o cc</v>
          </cell>
          <cell r="BD409">
            <v>1</v>
          </cell>
          <cell r="BE409">
            <v>3.5</v>
          </cell>
          <cell r="BF409" t="str">
            <v>PBC0110A</v>
          </cell>
          <cell r="BG409">
            <v>99</v>
          </cell>
          <cell r="BH409">
            <v>38202</v>
          </cell>
          <cell r="BI409">
            <v>1</v>
          </cell>
          <cell r="BJ409">
            <v>1</v>
          </cell>
        </row>
        <row r="410">
          <cell r="A410">
            <v>471887</v>
          </cell>
          <cell r="C410" t="str">
            <v>Non CF</v>
          </cell>
          <cell r="D410" t="str">
            <v>C2639828</v>
          </cell>
          <cell r="E410">
            <v>320</v>
          </cell>
          <cell r="F410">
            <v>38336</v>
          </cell>
          <cell r="G410">
            <v>77</v>
          </cell>
          <cell r="H410">
            <v>16</v>
          </cell>
          <cell r="I410">
            <v>2</v>
          </cell>
          <cell r="J410">
            <v>1</v>
          </cell>
          <cell r="K410">
            <v>0</v>
          </cell>
          <cell r="M410" t="str">
            <v>I258</v>
          </cell>
          <cell r="O410" t="str">
            <v>E780</v>
          </cell>
          <cell r="P410" t="str">
            <v>M1399</v>
          </cell>
          <cell r="Q410" t="str">
            <v>Z824</v>
          </cell>
          <cell r="R410" t="str">
            <v>Z951</v>
          </cell>
          <cell r="S410" t="str">
            <v>Z955</v>
          </cell>
          <cell r="T410" t="str">
            <v>Z851</v>
          </cell>
          <cell r="U410" t="str">
            <v>Z867</v>
          </cell>
          <cell r="V410" t="str">
            <v>Z888</v>
          </cell>
          <cell r="AA410" t="str">
            <v>K6340</v>
          </cell>
          <cell r="AM410" t="str">
            <v>5HC00</v>
          </cell>
          <cell r="AN410" t="str">
            <v>5HA</v>
          </cell>
          <cell r="AO410">
            <v>38336</v>
          </cell>
          <cell r="AP410">
            <v>38336</v>
          </cell>
          <cell r="AQ410">
            <v>1</v>
          </cell>
          <cell r="AR410">
            <v>1</v>
          </cell>
          <cell r="AS410">
            <v>320</v>
          </cell>
          <cell r="AU410">
            <v>11</v>
          </cell>
          <cell r="AV410" t="str">
            <v>Daycase</v>
          </cell>
          <cell r="AW410">
            <v>0</v>
          </cell>
          <cell r="AX410">
            <v>158657</v>
          </cell>
          <cell r="AY410">
            <v>38336</v>
          </cell>
          <cell r="AZ410" t="str">
            <v>N82100</v>
          </cell>
          <cell r="BA410" t="str">
            <v>E14</v>
          </cell>
          <cell r="BB410" t="str">
            <v>Cardiac Catheterisation and Angiography without complications</v>
          </cell>
          <cell r="BC410" t="str">
            <v>K634</v>
          </cell>
          <cell r="BD410">
            <v>0</v>
          </cell>
          <cell r="BE410">
            <v>3.5</v>
          </cell>
          <cell r="BF410" t="str">
            <v>PBC0110A</v>
          </cell>
          <cell r="BG410">
            <v>99</v>
          </cell>
          <cell r="BH410">
            <v>38336</v>
          </cell>
          <cell r="BI410">
            <v>1</v>
          </cell>
          <cell r="BJ410">
            <v>0</v>
          </cell>
        </row>
        <row r="411">
          <cell r="A411">
            <v>471948</v>
          </cell>
          <cell r="C411" t="str">
            <v>Non CF</v>
          </cell>
          <cell r="D411" t="str">
            <v>C2235080</v>
          </cell>
          <cell r="E411">
            <v>320</v>
          </cell>
          <cell r="F411">
            <v>38147</v>
          </cell>
          <cell r="G411">
            <v>81</v>
          </cell>
          <cell r="H411">
            <v>14</v>
          </cell>
          <cell r="I411">
            <v>1</v>
          </cell>
          <cell r="J411">
            <v>1</v>
          </cell>
          <cell r="K411">
            <v>0</v>
          </cell>
          <cell r="M411" t="str">
            <v>I48X</v>
          </cell>
          <cell r="O411" t="str">
            <v>I451</v>
          </cell>
          <cell r="P411" t="str">
            <v>I10X</v>
          </cell>
          <cell r="Q411" t="str">
            <v>E119</v>
          </cell>
          <cell r="R411" t="str">
            <v>E039</v>
          </cell>
          <cell r="S411" t="str">
            <v>Z921</v>
          </cell>
          <cell r="T411" t="str">
            <v>Z966</v>
          </cell>
          <cell r="U411" t="str">
            <v>Z864</v>
          </cell>
          <cell r="AA411" t="str">
            <v>X5010</v>
          </cell>
          <cell r="AM411" t="str">
            <v>6A700</v>
          </cell>
          <cell r="AN411" t="str">
            <v>PP</v>
          </cell>
          <cell r="AO411">
            <v>38147</v>
          </cell>
          <cell r="AP411">
            <v>38147</v>
          </cell>
          <cell r="AQ411">
            <v>1</v>
          </cell>
          <cell r="AR411">
            <v>2</v>
          </cell>
          <cell r="AS411">
            <v>329</v>
          </cell>
          <cell r="AU411">
            <v>13</v>
          </cell>
          <cell r="AV411" t="str">
            <v>Daycase</v>
          </cell>
          <cell r="AW411">
            <v>0</v>
          </cell>
          <cell r="AX411">
            <v>150286</v>
          </cell>
          <cell r="AY411">
            <v>38147</v>
          </cell>
          <cell r="AZ411" t="str">
            <v>W94018</v>
          </cell>
          <cell r="BA411" t="str">
            <v>E29</v>
          </cell>
          <cell r="BB411" t="str">
            <v>Arrhythmia or Conduction Disorders &gt;69 or w cc</v>
          </cell>
          <cell r="BD411">
            <v>0</v>
          </cell>
          <cell r="BE411">
            <v>3.5</v>
          </cell>
          <cell r="BF411" t="str">
            <v>PBC0110X</v>
          </cell>
          <cell r="BG411">
            <v>99</v>
          </cell>
          <cell r="BH411">
            <v>38147</v>
          </cell>
          <cell r="BI411">
            <v>1</v>
          </cell>
          <cell r="BJ411">
            <v>0</v>
          </cell>
        </row>
        <row r="412">
          <cell r="A412">
            <v>472051</v>
          </cell>
          <cell r="C412" t="str">
            <v>Non CF</v>
          </cell>
          <cell r="D412" t="str">
            <v>C3550443</v>
          </cell>
          <cell r="E412">
            <v>320</v>
          </cell>
          <cell r="F412">
            <v>38257</v>
          </cell>
          <cell r="G412">
            <v>65</v>
          </cell>
          <cell r="H412">
            <v>14</v>
          </cell>
          <cell r="I412">
            <v>1</v>
          </cell>
          <cell r="J412">
            <v>1</v>
          </cell>
          <cell r="K412">
            <v>2</v>
          </cell>
          <cell r="M412" t="str">
            <v>I472</v>
          </cell>
          <cell r="O412" t="str">
            <v>I259</v>
          </cell>
          <cell r="P412" t="str">
            <v>I10X</v>
          </cell>
          <cell r="Q412" t="str">
            <v>E780</v>
          </cell>
          <cell r="R412" t="str">
            <v>I500</v>
          </cell>
          <cell r="S412" t="str">
            <v>J840</v>
          </cell>
          <cell r="T412" t="str">
            <v>Z951</v>
          </cell>
          <cell r="U412" t="str">
            <v>Z867</v>
          </cell>
          <cell r="AA412" t="str">
            <v>K6110</v>
          </cell>
          <cell r="AM412" t="str">
            <v>5M500</v>
          </cell>
          <cell r="AN412" t="str">
            <v>5G9</v>
          </cell>
          <cell r="AO412">
            <v>38257</v>
          </cell>
          <cell r="AP412">
            <v>38259</v>
          </cell>
          <cell r="AQ412">
            <v>1</v>
          </cell>
          <cell r="AR412">
            <v>1</v>
          </cell>
          <cell r="AS412">
            <v>320</v>
          </cell>
          <cell r="AU412">
            <v>81</v>
          </cell>
          <cell r="AV412" t="str">
            <v>Non Elective</v>
          </cell>
          <cell r="AW412">
            <v>2</v>
          </cell>
          <cell r="AX412">
            <v>155329</v>
          </cell>
          <cell r="AY412">
            <v>38259</v>
          </cell>
          <cell r="AZ412" t="str">
            <v>N82053</v>
          </cell>
          <cell r="BA412" t="str">
            <v>E08DF</v>
          </cell>
          <cell r="BB412" t="str">
            <v>Pacemaker Implant except for AMI, Heart Failure or Shock</v>
          </cell>
          <cell r="BC412" t="str">
            <v>K611</v>
          </cell>
          <cell r="BD412">
            <v>2</v>
          </cell>
          <cell r="BE412">
            <v>3.5</v>
          </cell>
          <cell r="BF412" t="str">
            <v>PBC0110X</v>
          </cell>
          <cell r="BG412">
            <v>99</v>
          </cell>
          <cell r="BH412">
            <v>38259</v>
          </cell>
          <cell r="BI412">
            <v>1</v>
          </cell>
          <cell r="BJ412">
            <v>2</v>
          </cell>
        </row>
        <row r="413">
          <cell r="A413">
            <v>472159</v>
          </cell>
          <cell r="C413" t="str">
            <v>Non CF</v>
          </cell>
          <cell r="D413" t="str">
            <v>C3559590</v>
          </cell>
          <cell r="E413">
            <v>320</v>
          </cell>
          <cell r="F413">
            <v>38404</v>
          </cell>
          <cell r="G413">
            <v>70</v>
          </cell>
          <cell r="H413">
            <v>11</v>
          </cell>
          <cell r="I413">
            <v>1</v>
          </cell>
          <cell r="J413">
            <v>1</v>
          </cell>
          <cell r="K413">
            <v>1</v>
          </cell>
          <cell r="M413" t="str">
            <v>I209</v>
          </cell>
          <cell r="O413" t="str">
            <v>Z034</v>
          </cell>
          <cell r="P413" t="str">
            <v>E119</v>
          </cell>
          <cell r="Q413" t="str">
            <v>I10X</v>
          </cell>
          <cell r="R413" t="str">
            <v>I48X</v>
          </cell>
          <cell r="S413" t="str">
            <v>I447</v>
          </cell>
          <cell r="T413" t="str">
            <v>I258</v>
          </cell>
          <cell r="U413" t="str">
            <v>Z951</v>
          </cell>
          <cell r="V413" t="str">
            <v>Z921</v>
          </cell>
          <cell r="W413" t="str">
            <v>Z720</v>
          </cell>
          <cell r="AM413" t="str">
            <v>5M500</v>
          </cell>
          <cell r="AN413" t="str">
            <v>5M5</v>
          </cell>
          <cell r="AO413">
            <v>38404</v>
          </cell>
          <cell r="AP413">
            <v>38405</v>
          </cell>
          <cell r="AQ413">
            <v>1</v>
          </cell>
          <cell r="AR413">
            <v>1</v>
          </cell>
          <cell r="AS413">
            <v>320</v>
          </cell>
          <cell r="AU413">
            <v>28</v>
          </cell>
          <cell r="AV413" t="str">
            <v>Non Elective</v>
          </cell>
          <cell r="AW413">
            <v>1</v>
          </cell>
          <cell r="AX413">
            <v>161941</v>
          </cell>
          <cell r="AY413">
            <v>38405</v>
          </cell>
          <cell r="AZ413" t="str">
            <v>N84023</v>
          </cell>
          <cell r="BA413" t="str">
            <v>E22</v>
          </cell>
          <cell r="BB413" t="str">
            <v>Ischaemic Heart Disease without intervention &gt;69 or w cc</v>
          </cell>
          <cell r="BD413">
            <v>1</v>
          </cell>
          <cell r="BE413">
            <v>3.5</v>
          </cell>
          <cell r="BF413" t="str">
            <v>PBC0110A</v>
          </cell>
          <cell r="BG413">
            <v>99</v>
          </cell>
          <cell r="BH413">
            <v>38405</v>
          </cell>
          <cell r="BI413">
            <v>1</v>
          </cell>
          <cell r="BJ413">
            <v>1</v>
          </cell>
        </row>
        <row r="414">
          <cell r="A414">
            <v>472314</v>
          </cell>
          <cell r="C414" t="str">
            <v>Non CF</v>
          </cell>
          <cell r="D414" t="str">
            <v>C3495711</v>
          </cell>
          <cell r="E414">
            <v>320</v>
          </cell>
          <cell r="F414">
            <v>38231</v>
          </cell>
          <cell r="G414">
            <v>71</v>
          </cell>
          <cell r="H414">
            <v>3</v>
          </cell>
          <cell r="I414">
            <v>1</v>
          </cell>
          <cell r="J414">
            <v>1</v>
          </cell>
          <cell r="K414">
            <v>0</v>
          </cell>
          <cell r="M414" t="str">
            <v>I48X</v>
          </cell>
          <cell r="O414" t="str">
            <v>Z538</v>
          </cell>
          <cell r="P414" t="str">
            <v>J61X</v>
          </cell>
          <cell r="Q414" t="str">
            <v>I252</v>
          </cell>
          <cell r="R414" t="str">
            <v>Z602</v>
          </cell>
          <cell r="AM414" t="str">
            <v>5HA00</v>
          </cell>
          <cell r="AN414" t="str">
            <v>5HA</v>
          </cell>
          <cell r="AO414">
            <v>38231</v>
          </cell>
          <cell r="AP414">
            <v>38231</v>
          </cell>
          <cell r="AQ414">
            <v>1</v>
          </cell>
          <cell r="AR414">
            <v>1</v>
          </cell>
          <cell r="AS414">
            <v>320</v>
          </cell>
          <cell r="AU414">
            <v>13</v>
          </cell>
          <cell r="AV414" t="str">
            <v>Daycase</v>
          </cell>
          <cell r="AW414">
            <v>0</v>
          </cell>
          <cell r="AX414">
            <v>154041</v>
          </cell>
          <cell r="AY414">
            <v>38231</v>
          </cell>
          <cell r="AZ414" t="str">
            <v>N82059</v>
          </cell>
          <cell r="BA414" t="str">
            <v>S22</v>
          </cell>
          <cell r="BB414" t="str">
            <v>Planned Procedures Not Carried Out</v>
          </cell>
          <cell r="BD414">
            <v>0</v>
          </cell>
          <cell r="BE414">
            <v>3.5</v>
          </cell>
          <cell r="BF414" t="str">
            <v>PBC0110X</v>
          </cell>
          <cell r="BG414">
            <v>99</v>
          </cell>
          <cell r="BH414">
            <v>38231</v>
          </cell>
          <cell r="BI414">
            <v>1</v>
          </cell>
          <cell r="BJ414">
            <v>0</v>
          </cell>
        </row>
        <row r="415">
          <cell r="A415">
            <v>472443</v>
          </cell>
          <cell r="C415" t="str">
            <v>Non CF</v>
          </cell>
          <cell r="D415" t="str">
            <v>C2549767</v>
          </cell>
          <cell r="E415">
            <v>320</v>
          </cell>
          <cell r="F415">
            <v>38079</v>
          </cell>
          <cell r="G415">
            <v>48</v>
          </cell>
          <cell r="H415">
            <v>24</v>
          </cell>
          <cell r="I415">
            <v>1</v>
          </cell>
          <cell r="J415">
            <v>1</v>
          </cell>
          <cell r="K415">
            <v>0</v>
          </cell>
          <cell r="M415" t="str">
            <v>R18X</v>
          </cell>
          <cell r="O415" t="str">
            <v>R600</v>
          </cell>
          <cell r="P415" t="str">
            <v>I425</v>
          </cell>
          <cell r="Q415" t="str">
            <v>I48X</v>
          </cell>
          <cell r="R415" t="str">
            <v>M1099</v>
          </cell>
          <cell r="S415" t="str">
            <v>Z602</v>
          </cell>
          <cell r="AA415" t="str">
            <v>T4620</v>
          </cell>
          <cell r="AM415" t="str">
            <v>5F800</v>
          </cell>
          <cell r="AN415" t="str">
            <v>5F8</v>
          </cell>
          <cell r="AO415">
            <v>38079</v>
          </cell>
          <cell r="AP415">
            <v>38079</v>
          </cell>
          <cell r="AQ415">
            <v>1</v>
          </cell>
          <cell r="AR415">
            <v>1</v>
          </cell>
          <cell r="AS415">
            <v>320</v>
          </cell>
          <cell r="AU415">
            <v>13</v>
          </cell>
          <cell r="AV415" t="str">
            <v>Daycase</v>
          </cell>
          <cell r="AW415">
            <v>0</v>
          </cell>
          <cell r="AX415">
            <v>147921</v>
          </cell>
          <cell r="AY415">
            <v>38079</v>
          </cell>
          <cell r="AZ415" t="str">
            <v>N85032</v>
          </cell>
          <cell r="BA415" t="str">
            <v>F45</v>
          </cell>
          <cell r="BB415" t="str">
            <v>General Abdominal - Diagnostic Procedures</v>
          </cell>
          <cell r="BC415" t="str">
            <v>T462</v>
          </cell>
          <cell r="BD415">
            <v>0</v>
          </cell>
          <cell r="BE415">
            <v>3.5</v>
          </cell>
          <cell r="BF415" t="str">
            <v>PBC0113X</v>
          </cell>
          <cell r="BG415">
            <v>19</v>
          </cell>
          <cell r="BH415">
            <v>38079</v>
          </cell>
          <cell r="BI415">
            <v>1</v>
          </cell>
          <cell r="BJ415">
            <v>0</v>
          </cell>
        </row>
        <row r="416">
          <cell r="A416">
            <v>472443</v>
          </cell>
          <cell r="C416" t="str">
            <v>Non CF</v>
          </cell>
          <cell r="D416" t="str">
            <v>C2549767</v>
          </cell>
          <cell r="E416">
            <v>320</v>
          </cell>
          <cell r="F416">
            <v>38218</v>
          </cell>
          <cell r="G416">
            <v>48</v>
          </cell>
          <cell r="H416">
            <v>14</v>
          </cell>
          <cell r="I416">
            <v>1</v>
          </cell>
          <cell r="J416">
            <v>4</v>
          </cell>
          <cell r="K416">
            <v>6</v>
          </cell>
          <cell r="M416" t="str">
            <v>I425</v>
          </cell>
          <cell r="O416" t="str">
            <v>I48X</v>
          </cell>
          <cell r="P416" t="str">
            <v>I509</v>
          </cell>
          <cell r="Q416" t="str">
            <v>N19X</v>
          </cell>
          <cell r="R416" t="str">
            <v>R18X</v>
          </cell>
          <cell r="S416" t="str">
            <v>M1099</v>
          </cell>
          <cell r="AM416" t="str">
            <v>5F800</v>
          </cell>
          <cell r="AN416" t="str">
            <v>5F8</v>
          </cell>
          <cell r="AO416">
            <v>38218</v>
          </cell>
          <cell r="AP416">
            <v>38224</v>
          </cell>
          <cell r="AQ416">
            <v>1</v>
          </cell>
          <cell r="AR416">
            <v>1</v>
          </cell>
          <cell r="AS416">
            <v>320</v>
          </cell>
          <cell r="AU416">
            <v>23</v>
          </cell>
          <cell r="AV416" t="str">
            <v>Non Elective</v>
          </cell>
          <cell r="AW416">
            <v>6</v>
          </cell>
          <cell r="AX416">
            <v>153727</v>
          </cell>
          <cell r="AY416">
            <v>38224</v>
          </cell>
          <cell r="AZ416" t="str">
            <v>N85032</v>
          </cell>
          <cell r="BA416" t="str">
            <v>E37</v>
          </cell>
          <cell r="BB416" t="str">
            <v>Other Cardiac Diagnoses</v>
          </cell>
          <cell r="BD416">
            <v>6</v>
          </cell>
          <cell r="BE416">
            <v>3.5</v>
          </cell>
          <cell r="BF416" t="str">
            <v>PBC0110X</v>
          </cell>
          <cell r="BG416">
            <v>99</v>
          </cell>
          <cell r="BH416">
            <v>38224</v>
          </cell>
          <cell r="BI416">
            <v>1</v>
          </cell>
          <cell r="BJ416">
            <v>6</v>
          </cell>
        </row>
        <row r="417">
          <cell r="A417">
            <v>472443</v>
          </cell>
          <cell r="C417" t="str">
            <v>Non CF</v>
          </cell>
          <cell r="D417" t="str">
            <v>C2549767</v>
          </cell>
          <cell r="E417">
            <v>320</v>
          </cell>
          <cell r="F417">
            <v>38173</v>
          </cell>
          <cell r="G417">
            <v>48</v>
          </cell>
          <cell r="H417">
            <v>26</v>
          </cell>
          <cell r="I417">
            <v>1</v>
          </cell>
          <cell r="J417">
            <v>1</v>
          </cell>
          <cell r="K417">
            <v>17</v>
          </cell>
          <cell r="M417" t="str">
            <v>I425</v>
          </cell>
          <cell r="O417" t="str">
            <v>I48X</v>
          </cell>
          <cell r="P417" t="str">
            <v>Z035</v>
          </cell>
          <cell r="AA417" t="str">
            <v>K6340</v>
          </cell>
          <cell r="AM417" t="str">
            <v>5F800</v>
          </cell>
          <cell r="AN417" t="str">
            <v>5F8</v>
          </cell>
          <cell r="AO417">
            <v>38173</v>
          </cell>
          <cell r="AP417">
            <v>38196</v>
          </cell>
          <cell r="AQ417">
            <v>1</v>
          </cell>
          <cell r="AR417">
            <v>1</v>
          </cell>
          <cell r="AS417">
            <v>320</v>
          </cell>
          <cell r="AU417">
            <v>13</v>
          </cell>
          <cell r="AV417" t="str">
            <v>Elective</v>
          </cell>
          <cell r="AW417">
            <v>23</v>
          </cell>
          <cell r="AX417">
            <v>151520</v>
          </cell>
          <cell r="AY417">
            <v>38196</v>
          </cell>
          <cell r="AZ417" t="str">
            <v>N85032</v>
          </cell>
          <cell r="BA417" t="str">
            <v>E13</v>
          </cell>
          <cell r="BB417" t="str">
            <v>Cardiac Catheterisation and Angiography with complications</v>
          </cell>
          <cell r="BC417" t="str">
            <v>K634</v>
          </cell>
          <cell r="BD417">
            <v>17</v>
          </cell>
          <cell r="BE417">
            <v>3.5</v>
          </cell>
          <cell r="BF417" t="str">
            <v>PBC0110X</v>
          </cell>
          <cell r="BG417">
            <v>99</v>
          </cell>
          <cell r="BH417">
            <v>38196</v>
          </cell>
          <cell r="BI417">
            <v>1</v>
          </cell>
          <cell r="BJ417">
            <v>17</v>
          </cell>
        </row>
        <row r="418">
          <cell r="A418">
            <v>472481</v>
          </cell>
          <cell r="C418" t="str">
            <v>Non CF</v>
          </cell>
          <cell r="D418" t="str">
            <v>C3495711</v>
          </cell>
          <cell r="E418">
            <v>320</v>
          </cell>
          <cell r="F418">
            <v>38118</v>
          </cell>
          <cell r="G418">
            <v>69</v>
          </cell>
          <cell r="H418">
            <v>3</v>
          </cell>
          <cell r="I418">
            <v>1</v>
          </cell>
          <cell r="J418">
            <v>1</v>
          </cell>
          <cell r="K418">
            <v>1</v>
          </cell>
          <cell r="M418" t="str">
            <v>T821</v>
          </cell>
          <cell r="O418" t="str">
            <v>Z538</v>
          </cell>
          <cell r="P418" t="str">
            <v>Z867</v>
          </cell>
          <cell r="Q418" t="str">
            <v>Z871</v>
          </cell>
          <cell r="R418" t="str">
            <v>Z958</v>
          </cell>
          <cell r="S418" t="str">
            <v>Z864</v>
          </cell>
          <cell r="AM418" t="str">
            <v>5J200</v>
          </cell>
          <cell r="AN418" t="str">
            <v>5J2</v>
          </cell>
          <cell r="AO418">
            <v>38118</v>
          </cell>
          <cell r="AP418">
            <v>38119</v>
          </cell>
          <cell r="AQ418">
            <v>1</v>
          </cell>
          <cell r="AR418">
            <v>1</v>
          </cell>
          <cell r="AS418">
            <v>320</v>
          </cell>
          <cell r="AU418">
            <v>11</v>
          </cell>
          <cell r="AV418" t="str">
            <v>Elective</v>
          </cell>
          <cell r="AW418">
            <v>1</v>
          </cell>
          <cell r="AX418">
            <v>148760</v>
          </cell>
          <cell r="AY418">
            <v>38119</v>
          </cell>
          <cell r="AZ418" t="str">
            <v>N81048</v>
          </cell>
          <cell r="BA418" t="str">
            <v>S22</v>
          </cell>
          <cell r="BB418" t="str">
            <v>Planned Procedures Not Carried Out</v>
          </cell>
          <cell r="BD418">
            <v>1</v>
          </cell>
          <cell r="BE418">
            <v>3.5</v>
          </cell>
          <cell r="BF418" t="str">
            <v>PBC0120X</v>
          </cell>
          <cell r="BG418">
            <v>99</v>
          </cell>
          <cell r="BH418">
            <v>38119</v>
          </cell>
          <cell r="BI418">
            <v>1</v>
          </cell>
          <cell r="BJ418">
            <v>1</v>
          </cell>
        </row>
        <row r="419">
          <cell r="A419">
            <v>472481</v>
          </cell>
          <cell r="C419" t="str">
            <v>Non CF</v>
          </cell>
          <cell r="D419" t="str">
            <v>C3495711</v>
          </cell>
          <cell r="E419">
            <v>320</v>
          </cell>
          <cell r="F419">
            <v>38141</v>
          </cell>
          <cell r="G419">
            <v>69</v>
          </cell>
          <cell r="H419">
            <v>11</v>
          </cell>
          <cell r="I419">
            <v>1</v>
          </cell>
          <cell r="J419">
            <v>1</v>
          </cell>
          <cell r="K419">
            <v>0</v>
          </cell>
          <cell r="M419" t="str">
            <v>T827</v>
          </cell>
          <cell r="O419" t="str">
            <v>Z867</v>
          </cell>
          <cell r="P419" t="str">
            <v>Z871</v>
          </cell>
          <cell r="Q419" t="str">
            <v>Z958</v>
          </cell>
          <cell r="R419" t="str">
            <v>Z864</v>
          </cell>
          <cell r="AM419" t="str">
            <v>5J200</v>
          </cell>
          <cell r="AN419" t="str">
            <v>5J2</v>
          </cell>
          <cell r="AO419">
            <v>38141</v>
          </cell>
          <cell r="AP419">
            <v>38141</v>
          </cell>
          <cell r="AQ419">
            <v>1</v>
          </cell>
          <cell r="AR419">
            <v>1</v>
          </cell>
          <cell r="AS419">
            <v>320</v>
          </cell>
          <cell r="AU419">
            <v>28</v>
          </cell>
          <cell r="AV419" t="str">
            <v>Non Elective</v>
          </cell>
          <cell r="AW419">
            <v>0</v>
          </cell>
          <cell r="AX419">
            <v>150478</v>
          </cell>
          <cell r="AY419">
            <v>38141</v>
          </cell>
          <cell r="AZ419" t="str">
            <v>N81048</v>
          </cell>
          <cell r="BA419" t="str">
            <v>S19</v>
          </cell>
          <cell r="BB419" t="str">
            <v>Complications of Procedures</v>
          </cell>
          <cell r="BD419">
            <v>0</v>
          </cell>
          <cell r="BE419">
            <v>3.5</v>
          </cell>
          <cell r="BF419" t="str">
            <v>PBC0120X</v>
          </cell>
          <cell r="BG419">
            <v>18</v>
          </cell>
          <cell r="BH419">
            <v>38141</v>
          </cell>
          <cell r="BI419">
            <v>1</v>
          </cell>
          <cell r="BJ419">
            <v>0</v>
          </cell>
        </row>
        <row r="420">
          <cell r="A420">
            <v>472481</v>
          </cell>
          <cell r="C420" t="str">
            <v>Non CF</v>
          </cell>
          <cell r="D420" t="str">
            <v>C3495711</v>
          </cell>
          <cell r="E420">
            <v>320</v>
          </cell>
          <cell r="F420">
            <v>38145</v>
          </cell>
          <cell r="G420">
            <v>69</v>
          </cell>
          <cell r="H420">
            <v>11</v>
          </cell>
          <cell r="I420">
            <v>1</v>
          </cell>
          <cell r="J420">
            <v>1</v>
          </cell>
          <cell r="K420">
            <v>0</v>
          </cell>
          <cell r="M420" t="str">
            <v>T827</v>
          </cell>
          <cell r="O420" t="str">
            <v>Z867</v>
          </cell>
          <cell r="P420" t="str">
            <v>Z871</v>
          </cell>
          <cell r="Q420" t="str">
            <v>Z958</v>
          </cell>
          <cell r="R420" t="str">
            <v>Z864</v>
          </cell>
          <cell r="AM420" t="str">
            <v>5J200</v>
          </cell>
          <cell r="AN420" t="str">
            <v>5J2</v>
          </cell>
          <cell r="AO420">
            <v>38145</v>
          </cell>
          <cell r="AP420">
            <v>38145</v>
          </cell>
          <cell r="AQ420">
            <v>1</v>
          </cell>
          <cell r="AR420">
            <v>1</v>
          </cell>
          <cell r="AS420">
            <v>320</v>
          </cell>
          <cell r="AU420">
            <v>28</v>
          </cell>
          <cell r="AV420" t="str">
            <v>Non Elective</v>
          </cell>
          <cell r="AW420">
            <v>0</v>
          </cell>
          <cell r="AX420">
            <v>150479</v>
          </cell>
          <cell r="AY420">
            <v>38145</v>
          </cell>
          <cell r="AZ420" t="str">
            <v>N81048</v>
          </cell>
          <cell r="BA420" t="str">
            <v>S19</v>
          </cell>
          <cell r="BB420" t="str">
            <v>Complications of Procedures</v>
          </cell>
          <cell r="BD420">
            <v>0</v>
          </cell>
          <cell r="BE420">
            <v>3.5</v>
          </cell>
          <cell r="BF420" t="str">
            <v>PBC0120X</v>
          </cell>
          <cell r="BG420">
            <v>18</v>
          </cell>
          <cell r="BH420">
            <v>38145</v>
          </cell>
          <cell r="BI420">
            <v>1</v>
          </cell>
          <cell r="BJ420">
            <v>0</v>
          </cell>
        </row>
        <row r="421">
          <cell r="A421">
            <v>472481</v>
          </cell>
          <cell r="C421" t="str">
            <v>Non CF</v>
          </cell>
          <cell r="D421" t="str">
            <v>C3495711</v>
          </cell>
          <cell r="E421">
            <v>320</v>
          </cell>
          <cell r="F421">
            <v>38126</v>
          </cell>
          <cell r="G421">
            <v>69</v>
          </cell>
          <cell r="H421">
            <v>6</v>
          </cell>
          <cell r="I421">
            <v>1</v>
          </cell>
          <cell r="J421">
            <v>1</v>
          </cell>
          <cell r="K421">
            <v>1</v>
          </cell>
          <cell r="M421" t="str">
            <v>T821</v>
          </cell>
          <cell r="O421" t="str">
            <v>Z867</v>
          </cell>
          <cell r="P421" t="str">
            <v>Z871</v>
          </cell>
          <cell r="Q421" t="str">
            <v>Z958</v>
          </cell>
          <cell r="R421" t="str">
            <v>Z864</v>
          </cell>
          <cell r="AA421" t="str">
            <v>K6030</v>
          </cell>
          <cell r="AM421" t="str">
            <v>5J200</v>
          </cell>
          <cell r="AN421" t="str">
            <v>5J2</v>
          </cell>
          <cell r="AO421">
            <v>38126</v>
          </cell>
          <cell r="AP421">
            <v>38127</v>
          </cell>
          <cell r="AQ421">
            <v>1</v>
          </cell>
          <cell r="AR421">
            <v>1</v>
          </cell>
          <cell r="AS421">
            <v>320</v>
          </cell>
          <cell r="AU421">
            <v>13</v>
          </cell>
          <cell r="AV421" t="str">
            <v>Elective</v>
          </cell>
          <cell r="AW421">
            <v>1</v>
          </cell>
          <cell r="AX421">
            <v>149478</v>
          </cell>
          <cell r="AY421">
            <v>38127</v>
          </cell>
          <cell r="AZ421" t="str">
            <v>N81048</v>
          </cell>
          <cell r="BA421" t="str">
            <v>E09</v>
          </cell>
          <cell r="BB421" t="str">
            <v>Cardiac Pacemaker Replacement/Revision</v>
          </cell>
          <cell r="BC421" t="str">
            <v>K603</v>
          </cell>
          <cell r="BD421">
            <v>1</v>
          </cell>
          <cell r="BE421">
            <v>3.5</v>
          </cell>
          <cell r="BF421" t="str">
            <v>PBC0120X</v>
          </cell>
          <cell r="BG421">
            <v>99</v>
          </cell>
          <cell r="BH421">
            <v>38127</v>
          </cell>
          <cell r="BI421">
            <v>1</v>
          </cell>
          <cell r="BJ421">
            <v>1</v>
          </cell>
        </row>
        <row r="422">
          <cell r="A422">
            <v>472491</v>
          </cell>
          <cell r="C422" t="str">
            <v>Non CF</v>
          </cell>
          <cell r="D422" t="str">
            <v>C2439097</v>
          </cell>
          <cell r="E422">
            <v>340</v>
          </cell>
          <cell r="F422">
            <v>38189</v>
          </cell>
          <cell r="G422">
            <v>74</v>
          </cell>
          <cell r="H422">
            <v>3</v>
          </cell>
          <cell r="I422">
            <v>2</v>
          </cell>
          <cell r="J422">
            <v>1</v>
          </cell>
          <cell r="K422">
            <v>0</v>
          </cell>
          <cell r="M422" t="str">
            <v>R05X</v>
          </cell>
          <cell r="O422" t="str">
            <v>I251</v>
          </cell>
          <cell r="P422" t="str">
            <v>Z955</v>
          </cell>
          <cell r="Q422" t="str">
            <v>J449</v>
          </cell>
          <cell r="R422" t="str">
            <v>J459</v>
          </cell>
          <cell r="S422" t="str">
            <v>E780</v>
          </cell>
          <cell r="T422" t="str">
            <v>Z880</v>
          </cell>
          <cell r="AA422" t="str">
            <v>E4980</v>
          </cell>
          <cell r="AB422" t="str">
            <v>Y211</v>
          </cell>
          <cell r="AC422" t="str">
            <v>Y218</v>
          </cell>
          <cell r="AM422" t="str">
            <v>5J400</v>
          </cell>
          <cell r="AN422" t="str">
            <v>5J4</v>
          </cell>
          <cell r="AO422">
            <v>38189</v>
          </cell>
          <cell r="AP422">
            <v>38189</v>
          </cell>
          <cell r="AQ422">
            <v>1</v>
          </cell>
          <cell r="AR422">
            <v>1</v>
          </cell>
          <cell r="AS422">
            <v>340</v>
          </cell>
          <cell r="AU422">
            <v>12</v>
          </cell>
          <cell r="AV422" t="str">
            <v>Daycase</v>
          </cell>
          <cell r="AW422">
            <v>0</v>
          </cell>
          <cell r="AX422">
            <v>152035</v>
          </cell>
          <cell r="AY422">
            <v>38189</v>
          </cell>
          <cell r="AZ422" t="str">
            <v>N83009</v>
          </cell>
          <cell r="BA422" t="str">
            <v>D07</v>
          </cell>
          <cell r="BB422" t="str">
            <v>Fibreoptic Bronchoscopy</v>
          </cell>
          <cell r="BC422" t="str">
            <v>E498</v>
          </cell>
          <cell r="BD422">
            <v>0</v>
          </cell>
          <cell r="BE422">
            <v>3.5</v>
          </cell>
          <cell r="BF422" t="str">
            <v>PBC0111X</v>
          </cell>
          <cell r="BG422">
            <v>99</v>
          </cell>
          <cell r="BH422">
            <v>38189</v>
          </cell>
          <cell r="BI422">
            <v>1</v>
          </cell>
          <cell r="BJ422">
            <v>0</v>
          </cell>
        </row>
        <row r="423">
          <cell r="A423">
            <v>472529</v>
          </cell>
          <cell r="C423" t="str">
            <v>Non CF</v>
          </cell>
          <cell r="D423" t="str">
            <v>C3495711</v>
          </cell>
          <cell r="E423">
            <v>320</v>
          </cell>
          <cell r="F423">
            <v>38278</v>
          </cell>
          <cell r="G423">
            <v>81</v>
          </cell>
          <cell r="H423">
            <v>34</v>
          </cell>
          <cell r="I423">
            <v>1</v>
          </cell>
          <cell r="J423">
            <v>1</v>
          </cell>
          <cell r="K423">
            <v>2</v>
          </cell>
          <cell r="M423" t="str">
            <v>I501</v>
          </cell>
          <cell r="O423" t="str">
            <v>J449</v>
          </cell>
          <cell r="P423" t="str">
            <v>I080</v>
          </cell>
          <cell r="Q423" t="str">
            <v>I48X</v>
          </cell>
          <cell r="R423" t="str">
            <v>E119</v>
          </cell>
          <cell r="S423" t="str">
            <v>D529</v>
          </cell>
          <cell r="T423" t="str">
            <v>Z921</v>
          </cell>
          <cell r="U423" t="str">
            <v>Z864</v>
          </cell>
          <cell r="AM423" t="str">
            <v>5J400</v>
          </cell>
          <cell r="AN423" t="str">
            <v>5J4</v>
          </cell>
          <cell r="AO423">
            <v>38278</v>
          </cell>
          <cell r="AP423">
            <v>38280</v>
          </cell>
          <cell r="AQ423">
            <v>1</v>
          </cell>
          <cell r="AR423">
            <v>1</v>
          </cell>
          <cell r="AS423">
            <v>320</v>
          </cell>
          <cell r="AU423">
            <v>24</v>
          </cell>
          <cell r="AV423" t="str">
            <v>Non Elective</v>
          </cell>
          <cell r="AW423">
            <v>2</v>
          </cell>
          <cell r="AX423">
            <v>156316</v>
          </cell>
          <cell r="AY423">
            <v>38280</v>
          </cell>
          <cell r="AZ423" t="str">
            <v>N83013</v>
          </cell>
          <cell r="BA423" t="str">
            <v>E99</v>
          </cell>
          <cell r="BB423" t="str">
            <v>Complex Elderly with a Cardiac Primary Diagnosis</v>
          </cell>
          <cell r="BD423">
            <v>2</v>
          </cell>
          <cell r="BE423">
            <v>3.5</v>
          </cell>
          <cell r="BF423" t="str">
            <v>PBC0110X</v>
          </cell>
          <cell r="BG423">
            <v>99</v>
          </cell>
          <cell r="BH423">
            <v>38280</v>
          </cell>
          <cell r="BI423">
            <v>1</v>
          </cell>
          <cell r="BJ423">
            <v>2</v>
          </cell>
        </row>
        <row r="424">
          <cell r="A424">
            <v>472635</v>
          </cell>
          <cell r="C424" t="str">
            <v>Non CF</v>
          </cell>
          <cell r="D424" t="str">
            <v>C2235080</v>
          </cell>
          <cell r="E424">
            <v>320</v>
          </cell>
          <cell r="F424">
            <v>38321</v>
          </cell>
          <cell r="G424">
            <v>75</v>
          </cell>
          <cell r="H424">
            <v>14</v>
          </cell>
          <cell r="I424">
            <v>1</v>
          </cell>
          <cell r="J424">
            <v>1</v>
          </cell>
          <cell r="K424">
            <v>22</v>
          </cell>
          <cell r="M424" t="str">
            <v>I498</v>
          </cell>
          <cell r="O424" t="str">
            <v>I48X</v>
          </cell>
          <cell r="P424" t="str">
            <v>I209</v>
          </cell>
          <cell r="Q424" t="str">
            <v>I251</v>
          </cell>
          <cell r="R424" t="str">
            <v>Z951</v>
          </cell>
          <cell r="S424" t="str">
            <v>E780</v>
          </cell>
          <cell r="T424" t="str">
            <v>K589</v>
          </cell>
          <cell r="U424" t="str">
            <v>I739</v>
          </cell>
          <cell r="V424" t="str">
            <v>M1099</v>
          </cell>
          <cell r="W424" t="str">
            <v>Z874</v>
          </cell>
          <cell r="AA424" t="str">
            <v>K6010</v>
          </cell>
          <cell r="AM424" t="str">
            <v>5J400</v>
          </cell>
          <cell r="AN424" t="str">
            <v>5J4</v>
          </cell>
          <cell r="AO424">
            <v>38321</v>
          </cell>
          <cell r="AP424">
            <v>38343</v>
          </cell>
          <cell r="AQ424">
            <v>1</v>
          </cell>
          <cell r="AR424">
            <v>1</v>
          </cell>
          <cell r="AS424">
            <v>320</v>
          </cell>
          <cell r="AU424">
            <v>22</v>
          </cell>
          <cell r="AV424" t="str">
            <v>Non Elective</v>
          </cell>
          <cell r="AW424">
            <v>22</v>
          </cell>
          <cell r="AX424">
            <v>158220</v>
          </cell>
          <cell r="AY424">
            <v>38343</v>
          </cell>
          <cell r="AZ424" t="str">
            <v>N83619</v>
          </cell>
          <cell r="BA424" t="str">
            <v>E08</v>
          </cell>
          <cell r="BB424" t="str">
            <v>Pacemaker Implant except for AMI, Heart Failure or Shock</v>
          </cell>
          <cell r="BC424" t="str">
            <v>K601</v>
          </cell>
          <cell r="BD424">
            <v>22</v>
          </cell>
          <cell r="BE424">
            <v>3.5</v>
          </cell>
          <cell r="BF424" t="str">
            <v>PBC0110X</v>
          </cell>
          <cell r="BG424">
            <v>99</v>
          </cell>
          <cell r="BH424">
            <v>38343</v>
          </cell>
          <cell r="BI424">
            <v>1</v>
          </cell>
          <cell r="BJ424">
            <v>22</v>
          </cell>
        </row>
        <row r="425">
          <cell r="A425">
            <v>472635</v>
          </cell>
          <cell r="C425" t="str">
            <v>Non CF</v>
          </cell>
          <cell r="D425" t="str">
            <v>C2235080</v>
          </cell>
          <cell r="E425">
            <v>320</v>
          </cell>
          <cell r="F425">
            <v>38317</v>
          </cell>
          <cell r="G425">
            <v>75</v>
          </cell>
          <cell r="H425">
            <v>16</v>
          </cell>
          <cell r="I425">
            <v>1</v>
          </cell>
          <cell r="J425">
            <v>1</v>
          </cell>
          <cell r="K425">
            <v>0</v>
          </cell>
          <cell r="M425" t="str">
            <v>T828</v>
          </cell>
          <cell r="O425" t="str">
            <v>I251</v>
          </cell>
          <cell r="P425" t="str">
            <v>I209</v>
          </cell>
          <cell r="Q425" t="str">
            <v>E780</v>
          </cell>
          <cell r="R425" t="str">
            <v>K589</v>
          </cell>
          <cell r="S425" t="str">
            <v>I739</v>
          </cell>
          <cell r="T425" t="str">
            <v>I48X</v>
          </cell>
          <cell r="U425" t="str">
            <v>K279</v>
          </cell>
          <cell r="V425" t="str">
            <v>M1099</v>
          </cell>
          <cell r="W425" t="str">
            <v>Z874</v>
          </cell>
          <cell r="AA425" t="str">
            <v>K6340</v>
          </cell>
          <cell r="AM425" t="str">
            <v>5J400</v>
          </cell>
          <cell r="AN425" t="str">
            <v>5J4</v>
          </cell>
          <cell r="AO425">
            <v>38317</v>
          </cell>
          <cell r="AP425">
            <v>38317</v>
          </cell>
          <cell r="AQ425">
            <v>1</v>
          </cell>
          <cell r="AR425">
            <v>1</v>
          </cell>
          <cell r="AS425">
            <v>320</v>
          </cell>
          <cell r="AU425">
            <v>11</v>
          </cell>
          <cell r="AV425" t="str">
            <v>Daycase</v>
          </cell>
          <cell r="AW425">
            <v>0</v>
          </cell>
          <cell r="AX425">
            <v>157853</v>
          </cell>
          <cell r="AY425">
            <v>38317</v>
          </cell>
          <cell r="AZ425" t="str">
            <v>N83619</v>
          </cell>
          <cell r="BA425" t="str">
            <v>E14</v>
          </cell>
          <cell r="BB425" t="str">
            <v>Cardiac Catheterisation and Angiography without complications</v>
          </cell>
          <cell r="BC425" t="str">
            <v>K634</v>
          </cell>
          <cell r="BD425">
            <v>0</v>
          </cell>
          <cell r="BE425">
            <v>3.5</v>
          </cell>
          <cell r="BF425" t="str">
            <v>PBC0120X</v>
          </cell>
          <cell r="BG425">
            <v>99</v>
          </cell>
          <cell r="BH425">
            <v>38317</v>
          </cell>
          <cell r="BI425">
            <v>1</v>
          </cell>
          <cell r="BJ425">
            <v>0</v>
          </cell>
        </row>
        <row r="426">
          <cell r="A426">
            <v>472670</v>
          </cell>
          <cell r="C426" t="str">
            <v>Non CF</v>
          </cell>
          <cell r="D426" t="str">
            <v>C2549767</v>
          </cell>
          <cell r="E426">
            <v>320</v>
          </cell>
          <cell r="F426">
            <v>38093</v>
          </cell>
          <cell r="G426">
            <v>68</v>
          </cell>
          <cell r="H426">
            <v>3</v>
          </cell>
          <cell r="I426">
            <v>1</v>
          </cell>
          <cell r="J426">
            <v>1</v>
          </cell>
          <cell r="K426">
            <v>3</v>
          </cell>
          <cell r="M426" t="str">
            <v>T827</v>
          </cell>
          <cell r="O426" t="str">
            <v>Z538</v>
          </cell>
          <cell r="P426" t="str">
            <v>E780</v>
          </cell>
          <cell r="Q426" t="str">
            <v>Z951</v>
          </cell>
          <cell r="R426" t="str">
            <v>N40X</v>
          </cell>
          <cell r="AM426" t="str">
            <v>5HA00</v>
          </cell>
          <cell r="AN426" t="str">
            <v>5HA</v>
          </cell>
          <cell r="AO426">
            <v>38093</v>
          </cell>
          <cell r="AP426">
            <v>38096</v>
          </cell>
          <cell r="AQ426">
            <v>1</v>
          </cell>
          <cell r="AR426">
            <v>1</v>
          </cell>
          <cell r="AS426">
            <v>320</v>
          </cell>
          <cell r="AU426">
            <v>28</v>
          </cell>
          <cell r="AV426" t="str">
            <v>Non Elective</v>
          </cell>
          <cell r="AW426">
            <v>3</v>
          </cell>
          <cell r="AX426">
            <v>148432</v>
          </cell>
          <cell r="AY426">
            <v>38096</v>
          </cell>
          <cell r="AZ426" t="str">
            <v>N82100</v>
          </cell>
          <cell r="BA426" t="str">
            <v>S22</v>
          </cell>
          <cell r="BB426" t="str">
            <v>Planned Procedures Not Carried Out</v>
          </cell>
          <cell r="BD426">
            <v>3</v>
          </cell>
          <cell r="BE426">
            <v>3.5</v>
          </cell>
          <cell r="BF426" t="str">
            <v>PBC0120X</v>
          </cell>
          <cell r="BG426">
            <v>18</v>
          </cell>
          <cell r="BH426">
            <v>38096</v>
          </cell>
          <cell r="BI426">
            <v>1</v>
          </cell>
          <cell r="BJ426">
            <v>3</v>
          </cell>
        </row>
        <row r="427">
          <cell r="A427">
            <v>472670</v>
          </cell>
          <cell r="C427" t="str">
            <v>Non CF</v>
          </cell>
          <cell r="D427" t="str">
            <v>C3495711</v>
          </cell>
          <cell r="E427">
            <v>320</v>
          </cell>
          <cell r="F427">
            <v>38295</v>
          </cell>
          <cell r="G427">
            <v>68</v>
          </cell>
          <cell r="H427">
            <v>6</v>
          </cell>
          <cell r="I427">
            <v>1</v>
          </cell>
          <cell r="J427">
            <v>1</v>
          </cell>
          <cell r="K427">
            <v>0</v>
          </cell>
          <cell r="M427" t="str">
            <v>T821</v>
          </cell>
          <cell r="O427" t="str">
            <v>E780</v>
          </cell>
          <cell r="P427" t="str">
            <v>Z824</v>
          </cell>
          <cell r="Q427" t="str">
            <v>Z951</v>
          </cell>
          <cell r="AA427" t="str">
            <v>K6030</v>
          </cell>
          <cell r="AM427" t="str">
            <v>5HA00</v>
          </cell>
          <cell r="AN427" t="str">
            <v>5HA</v>
          </cell>
          <cell r="AO427">
            <v>38295</v>
          </cell>
          <cell r="AP427">
            <v>38295</v>
          </cell>
          <cell r="AQ427">
            <v>1</v>
          </cell>
          <cell r="AR427">
            <v>1</v>
          </cell>
          <cell r="AS427">
            <v>320</v>
          </cell>
          <cell r="AU427">
            <v>13</v>
          </cell>
          <cell r="AV427" t="str">
            <v>Daycase</v>
          </cell>
          <cell r="AW427">
            <v>0</v>
          </cell>
          <cell r="AX427">
            <v>155999</v>
          </cell>
          <cell r="AY427">
            <v>38295</v>
          </cell>
          <cell r="AZ427" t="str">
            <v>N82100</v>
          </cell>
          <cell r="BA427" t="str">
            <v>E09</v>
          </cell>
          <cell r="BB427" t="str">
            <v>Cardiac Pacemaker Replacement/Revision</v>
          </cell>
          <cell r="BC427" t="str">
            <v>K603</v>
          </cell>
          <cell r="BD427">
            <v>0</v>
          </cell>
          <cell r="BE427">
            <v>3.5</v>
          </cell>
          <cell r="BF427" t="str">
            <v>PBC0120X</v>
          </cell>
          <cell r="BG427">
            <v>99</v>
          </cell>
          <cell r="BH427">
            <v>38295</v>
          </cell>
          <cell r="BI427">
            <v>1</v>
          </cell>
          <cell r="BJ427">
            <v>0</v>
          </cell>
        </row>
        <row r="428">
          <cell r="A428">
            <v>472687</v>
          </cell>
          <cell r="C428" t="str">
            <v>Non CF</v>
          </cell>
          <cell r="D428" t="str">
            <v>C2403904</v>
          </cell>
          <cell r="E428">
            <v>340</v>
          </cell>
          <cell r="F428">
            <v>38265</v>
          </cell>
          <cell r="G428">
            <v>68</v>
          </cell>
          <cell r="H428">
            <v>16</v>
          </cell>
          <cell r="I428">
            <v>1</v>
          </cell>
          <cell r="J428">
            <v>1</v>
          </cell>
          <cell r="K428">
            <v>0</v>
          </cell>
          <cell r="M428" t="str">
            <v>D751</v>
          </cell>
          <cell r="O428" t="str">
            <v>J47X</v>
          </cell>
          <cell r="P428" t="str">
            <v>J449</v>
          </cell>
          <cell r="AA428" t="str">
            <v>X3620</v>
          </cell>
          <cell r="AM428" t="str">
            <v>5HA00</v>
          </cell>
          <cell r="AN428" t="str">
            <v>5HA</v>
          </cell>
          <cell r="AO428">
            <v>38265</v>
          </cell>
          <cell r="AP428">
            <v>38265</v>
          </cell>
          <cell r="AQ428">
            <v>1</v>
          </cell>
          <cell r="AR428">
            <v>1</v>
          </cell>
          <cell r="AS428">
            <v>340</v>
          </cell>
          <cell r="AU428">
            <v>13</v>
          </cell>
          <cell r="AV428" t="str">
            <v>Daycase</v>
          </cell>
          <cell r="AW428">
            <v>0</v>
          </cell>
          <cell r="AX428">
            <v>155471</v>
          </cell>
          <cell r="AY428">
            <v>38265</v>
          </cell>
          <cell r="AZ428" t="str">
            <v>N82104</v>
          </cell>
          <cell r="BA428" t="str">
            <v>S05</v>
          </cell>
          <cell r="BB428" t="str">
            <v>Red Blood Cell Disorders &gt;69 or w cc</v>
          </cell>
          <cell r="BD428">
            <v>0</v>
          </cell>
          <cell r="BE428">
            <v>3.5</v>
          </cell>
          <cell r="BF428" t="str">
            <v>PBC0103X</v>
          </cell>
          <cell r="BG428">
            <v>99</v>
          </cell>
          <cell r="BH428">
            <v>38265</v>
          </cell>
          <cell r="BI428">
            <v>1</v>
          </cell>
          <cell r="BJ428">
            <v>0</v>
          </cell>
        </row>
        <row r="429">
          <cell r="A429">
            <v>472687</v>
          </cell>
          <cell r="C429" t="str">
            <v>Non CF</v>
          </cell>
          <cell r="D429" t="str">
            <v>C2403904</v>
          </cell>
          <cell r="E429">
            <v>340</v>
          </cell>
          <cell r="F429">
            <v>38407</v>
          </cell>
          <cell r="G429">
            <v>69</v>
          </cell>
          <cell r="H429">
            <v>16</v>
          </cell>
          <cell r="I429">
            <v>1</v>
          </cell>
          <cell r="J429">
            <v>1</v>
          </cell>
          <cell r="K429">
            <v>0</v>
          </cell>
          <cell r="M429" t="str">
            <v>D751</v>
          </cell>
          <cell r="O429" t="str">
            <v>J47X</v>
          </cell>
          <cell r="P429" t="str">
            <v>J969</v>
          </cell>
          <cell r="Q429" t="str">
            <v>I10X</v>
          </cell>
          <cell r="AA429" t="str">
            <v>X3620</v>
          </cell>
          <cell r="AM429" t="str">
            <v>5HA00</v>
          </cell>
          <cell r="AN429" t="str">
            <v>5HA</v>
          </cell>
          <cell r="AO429">
            <v>38407</v>
          </cell>
          <cell r="AP429">
            <v>38407</v>
          </cell>
          <cell r="AQ429">
            <v>1</v>
          </cell>
          <cell r="AR429">
            <v>1</v>
          </cell>
          <cell r="AS429">
            <v>340</v>
          </cell>
          <cell r="AU429">
            <v>13</v>
          </cell>
          <cell r="AV429" t="str">
            <v>Daycase</v>
          </cell>
          <cell r="AW429">
            <v>0</v>
          </cell>
          <cell r="AX429">
            <v>161020</v>
          </cell>
          <cell r="AY429">
            <v>38407</v>
          </cell>
          <cell r="AZ429" t="str">
            <v>N82104</v>
          </cell>
          <cell r="BA429" t="str">
            <v>S05</v>
          </cell>
          <cell r="BB429" t="str">
            <v>Red Blood Cell Disorders &gt;69 or w cc</v>
          </cell>
          <cell r="BD429">
            <v>0</v>
          </cell>
          <cell r="BE429">
            <v>3.5</v>
          </cell>
          <cell r="BF429" t="str">
            <v>PBC0103X</v>
          </cell>
          <cell r="BG429">
            <v>99</v>
          </cell>
          <cell r="BH429">
            <v>38407</v>
          </cell>
          <cell r="BI429">
            <v>1</v>
          </cell>
          <cell r="BJ429">
            <v>0</v>
          </cell>
        </row>
        <row r="430">
          <cell r="A430">
            <v>472794</v>
          </cell>
          <cell r="C430" t="str">
            <v>Non CF</v>
          </cell>
          <cell r="D430" t="str">
            <v>C2692445</v>
          </cell>
          <cell r="E430">
            <v>170</v>
          </cell>
          <cell r="F430">
            <v>38266</v>
          </cell>
          <cell r="G430">
            <v>73</v>
          </cell>
          <cell r="H430">
            <v>27</v>
          </cell>
          <cell r="I430">
            <v>2</v>
          </cell>
          <cell r="J430">
            <v>1</v>
          </cell>
          <cell r="K430">
            <v>11</v>
          </cell>
          <cell r="M430" t="str">
            <v>I060</v>
          </cell>
          <cell r="O430" t="str">
            <v>I48X</v>
          </cell>
          <cell r="P430" t="str">
            <v>Y838</v>
          </cell>
          <cell r="Q430" t="str">
            <v>Z864</v>
          </cell>
          <cell r="AA430" t="str">
            <v>K2620</v>
          </cell>
          <cell r="AM430" t="str">
            <v>5M500</v>
          </cell>
          <cell r="AN430" t="str">
            <v>5M5</v>
          </cell>
          <cell r="AO430">
            <v>38266</v>
          </cell>
          <cell r="AP430">
            <v>38278</v>
          </cell>
          <cell r="AQ430">
            <v>1</v>
          </cell>
          <cell r="AR430">
            <v>1</v>
          </cell>
          <cell r="AS430">
            <v>170</v>
          </cell>
          <cell r="AU430">
            <v>11</v>
          </cell>
          <cell r="AV430" t="str">
            <v>Elective</v>
          </cell>
          <cell r="AW430">
            <v>12</v>
          </cell>
          <cell r="AX430">
            <v>155590</v>
          </cell>
          <cell r="AY430">
            <v>38278</v>
          </cell>
          <cell r="AZ430" t="str">
            <v>N84025</v>
          </cell>
          <cell r="BA430" t="str">
            <v>E03</v>
          </cell>
          <cell r="BB430" t="str">
            <v>Cardiac Valve Procedures</v>
          </cell>
          <cell r="BC430" t="str">
            <v>K262</v>
          </cell>
          <cell r="BD430">
            <v>11</v>
          </cell>
          <cell r="BE430">
            <v>3.5</v>
          </cell>
          <cell r="BF430" t="str">
            <v>PBC0110X</v>
          </cell>
          <cell r="BG430">
            <v>99</v>
          </cell>
          <cell r="BH430">
            <v>38278</v>
          </cell>
          <cell r="BI430">
            <v>1</v>
          </cell>
          <cell r="BJ430">
            <v>11</v>
          </cell>
        </row>
        <row r="431">
          <cell r="A431">
            <v>472842</v>
          </cell>
          <cell r="C431" t="str">
            <v>Non CF</v>
          </cell>
          <cell r="D431" t="str">
            <v>C2692445</v>
          </cell>
          <cell r="E431">
            <v>170</v>
          </cell>
          <cell r="F431">
            <v>38329</v>
          </cell>
          <cell r="G431">
            <v>72</v>
          </cell>
          <cell r="H431">
            <v>27</v>
          </cell>
          <cell r="I431">
            <v>2</v>
          </cell>
          <cell r="J431">
            <v>1</v>
          </cell>
          <cell r="K431">
            <v>8</v>
          </cell>
          <cell r="M431" t="str">
            <v>I350</v>
          </cell>
          <cell r="O431" t="str">
            <v>I10X</v>
          </cell>
          <cell r="P431" t="str">
            <v>E780</v>
          </cell>
          <cell r="Q431" t="str">
            <v>J448</v>
          </cell>
          <cell r="R431" t="str">
            <v>Z867</v>
          </cell>
          <cell r="S431" t="str">
            <v>Z864</v>
          </cell>
          <cell r="AA431" t="str">
            <v>K2620</v>
          </cell>
          <cell r="AM431" t="str">
            <v>6A200</v>
          </cell>
          <cell r="AN431" t="str">
            <v>6A2</v>
          </cell>
          <cell r="AO431">
            <v>38329</v>
          </cell>
          <cell r="AP431">
            <v>38338</v>
          </cell>
          <cell r="AQ431">
            <v>1</v>
          </cell>
          <cell r="AR431">
            <v>1</v>
          </cell>
          <cell r="AS431">
            <v>170</v>
          </cell>
          <cell r="AU431">
            <v>81</v>
          </cell>
          <cell r="AV431" t="str">
            <v>Non Elective</v>
          </cell>
          <cell r="AW431">
            <v>9</v>
          </cell>
          <cell r="AX431">
            <v>158622</v>
          </cell>
          <cell r="AY431">
            <v>38338</v>
          </cell>
          <cell r="AZ431" t="str">
            <v>W94008</v>
          </cell>
          <cell r="BA431" t="str">
            <v>E03</v>
          </cell>
          <cell r="BB431" t="str">
            <v>Cardiac Valve Procedures</v>
          </cell>
          <cell r="BC431" t="str">
            <v>K262</v>
          </cell>
          <cell r="BD431">
            <v>8</v>
          </cell>
          <cell r="BE431">
            <v>3.5</v>
          </cell>
          <cell r="BF431" t="str">
            <v>PBC0110X</v>
          </cell>
          <cell r="BG431">
            <v>99</v>
          </cell>
          <cell r="BH431">
            <v>38338</v>
          </cell>
          <cell r="BI431">
            <v>1</v>
          </cell>
          <cell r="BJ431">
            <v>8</v>
          </cell>
        </row>
        <row r="432">
          <cell r="A432">
            <v>472924</v>
          </cell>
          <cell r="C432" t="str">
            <v>Non CF</v>
          </cell>
          <cell r="D432" t="str">
            <v>C3495711</v>
          </cell>
          <cell r="E432">
            <v>320</v>
          </cell>
          <cell r="F432">
            <v>38257</v>
          </cell>
          <cell r="G432">
            <v>34</v>
          </cell>
          <cell r="H432">
            <v>24</v>
          </cell>
          <cell r="I432">
            <v>2</v>
          </cell>
          <cell r="J432">
            <v>1</v>
          </cell>
          <cell r="K432">
            <v>0</v>
          </cell>
          <cell r="M432" t="str">
            <v>R002</v>
          </cell>
          <cell r="O432" t="str">
            <v>Q210</v>
          </cell>
          <cell r="P432" t="str">
            <v>I270</v>
          </cell>
          <cell r="Q432" t="str">
            <v>Z720</v>
          </cell>
          <cell r="AA432" t="str">
            <v>K6610</v>
          </cell>
          <cell r="AM432" t="str">
            <v>5J100</v>
          </cell>
          <cell r="AN432" t="str">
            <v>5J1</v>
          </cell>
          <cell r="AO432">
            <v>38257</v>
          </cell>
          <cell r="AP432">
            <v>38257</v>
          </cell>
          <cell r="AQ432">
            <v>1</v>
          </cell>
          <cell r="AR432">
            <v>1</v>
          </cell>
          <cell r="AS432">
            <v>320</v>
          </cell>
          <cell r="AU432">
            <v>11</v>
          </cell>
          <cell r="AV432" t="str">
            <v>Daycase</v>
          </cell>
          <cell r="AW432">
            <v>0</v>
          </cell>
          <cell r="AX432">
            <v>153632</v>
          </cell>
          <cell r="AY432">
            <v>38257</v>
          </cell>
          <cell r="AZ432" t="str">
            <v>N81045</v>
          </cell>
          <cell r="BA432" t="str">
            <v>E40</v>
          </cell>
          <cell r="BB432" t="str">
            <v>Other Cardiothoracic or Circulatory Procedures &gt;18</v>
          </cell>
          <cell r="BC432" t="str">
            <v>K661</v>
          </cell>
          <cell r="BD432">
            <v>0</v>
          </cell>
          <cell r="BE432">
            <v>3.5</v>
          </cell>
          <cell r="BF432" t="str">
            <v>PBC0110X</v>
          </cell>
          <cell r="BG432">
            <v>99</v>
          </cell>
          <cell r="BH432">
            <v>38257</v>
          </cell>
          <cell r="BI432">
            <v>1</v>
          </cell>
          <cell r="BJ432">
            <v>0</v>
          </cell>
        </row>
        <row r="433">
          <cell r="A433">
            <v>473096</v>
          </cell>
          <cell r="C433" t="str">
            <v>Non CF</v>
          </cell>
          <cell r="D433" t="str">
            <v>C2439097</v>
          </cell>
          <cell r="E433">
            <v>340</v>
          </cell>
          <cell r="F433">
            <v>38310</v>
          </cell>
          <cell r="G433">
            <v>72</v>
          </cell>
          <cell r="H433">
            <v>3</v>
          </cell>
          <cell r="I433">
            <v>2</v>
          </cell>
          <cell r="J433">
            <v>1</v>
          </cell>
          <cell r="K433">
            <v>0</v>
          </cell>
          <cell r="M433" t="str">
            <v>R91X</v>
          </cell>
          <cell r="O433" t="str">
            <v>Z951</v>
          </cell>
          <cell r="P433" t="str">
            <v>I719</v>
          </cell>
          <cell r="Q433" t="str">
            <v>I340</v>
          </cell>
          <cell r="AA433" t="str">
            <v>E4980</v>
          </cell>
          <cell r="AB433" t="str">
            <v>Y218</v>
          </cell>
          <cell r="AM433" t="str">
            <v>5HC00</v>
          </cell>
          <cell r="AN433" t="str">
            <v>5HC</v>
          </cell>
          <cell r="AO433">
            <v>38310</v>
          </cell>
          <cell r="AP433">
            <v>38310</v>
          </cell>
          <cell r="AQ433">
            <v>1</v>
          </cell>
          <cell r="AR433">
            <v>1</v>
          </cell>
          <cell r="AS433">
            <v>340</v>
          </cell>
          <cell r="AU433">
            <v>13</v>
          </cell>
          <cell r="AV433" t="str">
            <v>Daycase</v>
          </cell>
          <cell r="AW433">
            <v>0</v>
          </cell>
          <cell r="AX433">
            <v>157761</v>
          </cell>
          <cell r="AY433">
            <v>38310</v>
          </cell>
          <cell r="AZ433" t="str">
            <v>N82035</v>
          </cell>
          <cell r="BA433" t="str">
            <v>D07</v>
          </cell>
          <cell r="BB433" t="str">
            <v>Fibreoptic Bronchoscopy</v>
          </cell>
          <cell r="BC433" t="str">
            <v>E498</v>
          </cell>
          <cell r="BD433">
            <v>0</v>
          </cell>
          <cell r="BE433">
            <v>3.5</v>
          </cell>
          <cell r="BF433" t="str">
            <v>PBC0111X</v>
          </cell>
          <cell r="BG433">
            <v>99</v>
          </cell>
          <cell r="BH433">
            <v>38310</v>
          </cell>
          <cell r="BI433">
            <v>1</v>
          </cell>
          <cell r="BJ433">
            <v>0</v>
          </cell>
        </row>
        <row r="434">
          <cell r="A434">
            <v>473167</v>
          </cell>
          <cell r="C434" t="str">
            <v>Non CF</v>
          </cell>
          <cell r="D434" t="str">
            <v>C2854269</v>
          </cell>
          <cell r="E434">
            <v>320</v>
          </cell>
          <cell r="F434">
            <v>38205</v>
          </cell>
          <cell r="G434">
            <v>76</v>
          </cell>
          <cell r="H434">
            <v>6</v>
          </cell>
          <cell r="I434">
            <v>1</v>
          </cell>
          <cell r="J434">
            <v>1</v>
          </cell>
          <cell r="K434">
            <v>5</v>
          </cell>
          <cell r="M434" t="str">
            <v>T821</v>
          </cell>
          <cell r="O434" t="str">
            <v>I10X</v>
          </cell>
          <cell r="P434" t="str">
            <v>I48X</v>
          </cell>
          <cell r="Q434" t="str">
            <v>I252</v>
          </cell>
          <cell r="R434" t="str">
            <v>H919</v>
          </cell>
          <cell r="S434" t="str">
            <v>Z921</v>
          </cell>
          <cell r="T434" t="str">
            <v>Z720</v>
          </cell>
          <cell r="AA434" t="str">
            <v>K6040</v>
          </cell>
          <cell r="AB434" t="str">
            <v>Y088</v>
          </cell>
          <cell r="AC434" t="str">
            <v>K608</v>
          </cell>
          <cell r="AM434" t="str">
            <v>5F300</v>
          </cell>
          <cell r="AN434" t="str">
            <v>5F3</v>
          </cell>
          <cell r="AO434">
            <v>38194</v>
          </cell>
          <cell r="AP434">
            <v>38210</v>
          </cell>
          <cell r="AQ434">
            <v>2</v>
          </cell>
          <cell r="AR434">
            <v>1</v>
          </cell>
          <cell r="AS434">
            <v>320</v>
          </cell>
          <cell r="AU434">
            <v>81</v>
          </cell>
          <cell r="AV434" t="str">
            <v>Non Elective</v>
          </cell>
          <cell r="AW434">
            <v>16</v>
          </cell>
          <cell r="AX434">
            <v>152705</v>
          </cell>
          <cell r="AY434">
            <v>38210</v>
          </cell>
          <cell r="AZ434" t="str">
            <v>P81177</v>
          </cell>
          <cell r="BA434" t="str">
            <v>E09</v>
          </cell>
          <cell r="BB434" t="str">
            <v>Cardiac Pacemaker Replacement/Revision</v>
          </cell>
          <cell r="BC434" t="str">
            <v>K604</v>
          </cell>
          <cell r="BD434">
            <v>16</v>
          </cell>
          <cell r="BE434">
            <v>3.5</v>
          </cell>
          <cell r="BF434" t="str">
            <v>PBC0120X</v>
          </cell>
          <cell r="BG434">
            <v>99</v>
          </cell>
          <cell r="BH434">
            <v>38210</v>
          </cell>
          <cell r="BI434">
            <v>2</v>
          </cell>
          <cell r="BJ434">
            <v>16</v>
          </cell>
        </row>
        <row r="435">
          <cell r="A435">
            <v>473252</v>
          </cell>
          <cell r="C435" t="str">
            <v>Non CF</v>
          </cell>
          <cell r="D435" t="str">
            <v>C2639828</v>
          </cell>
          <cell r="E435">
            <v>320</v>
          </cell>
          <cell r="F435">
            <v>38194</v>
          </cell>
          <cell r="G435">
            <v>69</v>
          </cell>
          <cell r="H435">
            <v>6</v>
          </cell>
          <cell r="I435">
            <v>1</v>
          </cell>
          <cell r="J435">
            <v>1</v>
          </cell>
          <cell r="K435">
            <v>0</v>
          </cell>
          <cell r="M435" t="str">
            <v>R074</v>
          </cell>
          <cell r="O435" t="str">
            <v>M1999</v>
          </cell>
          <cell r="AM435" t="str">
            <v>5HC00</v>
          </cell>
          <cell r="AN435" t="str">
            <v>5HC</v>
          </cell>
          <cell r="AO435">
            <v>38194</v>
          </cell>
          <cell r="AP435">
            <v>38194</v>
          </cell>
          <cell r="AQ435">
            <v>1</v>
          </cell>
          <cell r="AR435">
            <v>1</v>
          </cell>
          <cell r="AS435">
            <v>320</v>
          </cell>
          <cell r="AU435">
            <v>28</v>
          </cell>
          <cell r="AV435" t="str">
            <v>Non Elective</v>
          </cell>
          <cell r="AW435">
            <v>0</v>
          </cell>
          <cell r="AX435">
            <v>152644</v>
          </cell>
          <cell r="AY435">
            <v>38194</v>
          </cell>
          <cell r="AZ435" t="str">
            <v>N82039</v>
          </cell>
          <cell r="BA435" t="str">
            <v>E35</v>
          </cell>
          <cell r="BB435" t="str">
            <v>Chest Pain &gt;69 or w cc</v>
          </cell>
          <cell r="BD435">
            <v>0</v>
          </cell>
          <cell r="BE435">
            <v>3.5</v>
          </cell>
          <cell r="BF435" t="str">
            <v>PBC0111X</v>
          </cell>
          <cell r="BG435">
            <v>99</v>
          </cell>
          <cell r="BH435">
            <v>38194</v>
          </cell>
          <cell r="BI435">
            <v>1</v>
          </cell>
          <cell r="BJ435">
            <v>0</v>
          </cell>
        </row>
        <row r="436">
          <cell r="A436">
            <v>473254</v>
          </cell>
          <cell r="C436" t="str">
            <v>Non CF</v>
          </cell>
          <cell r="D436" t="str">
            <v>C4386878</v>
          </cell>
          <cell r="E436">
            <v>170</v>
          </cell>
          <cell r="F436">
            <v>38229</v>
          </cell>
          <cell r="G436">
            <v>86</v>
          </cell>
          <cell r="H436">
            <v>16</v>
          </cell>
          <cell r="I436">
            <v>1</v>
          </cell>
          <cell r="J436">
            <v>1</v>
          </cell>
          <cell r="K436">
            <v>13</v>
          </cell>
          <cell r="M436" t="str">
            <v>I251</v>
          </cell>
          <cell r="O436" t="str">
            <v>K838</v>
          </cell>
          <cell r="P436" t="str">
            <v>Z871</v>
          </cell>
          <cell r="Q436" t="str">
            <v>Z864</v>
          </cell>
          <cell r="R436" t="str">
            <v>Z602</v>
          </cell>
          <cell r="AA436" t="str">
            <v>K4530</v>
          </cell>
          <cell r="AB436" t="str">
            <v>K402</v>
          </cell>
          <cell r="AM436" t="str">
            <v>5HC00</v>
          </cell>
          <cell r="AN436" t="str">
            <v>5HC</v>
          </cell>
          <cell r="AO436">
            <v>38229</v>
          </cell>
          <cell r="AP436">
            <v>38243</v>
          </cell>
          <cell r="AQ436">
            <v>1</v>
          </cell>
          <cell r="AR436">
            <v>1</v>
          </cell>
          <cell r="AS436">
            <v>170</v>
          </cell>
          <cell r="AU436">
            <v>81</v>
          </cell>
          <cell r="AV436" t="str">
            <v>Non Elective</v>
          </cell>
          <cell r="AW436">
            <v>14</v>
          </cell>
          <cell r="AX436">
            <v>154071</v>
          </cell>
          <cell r="AY436">
            <v>38243</v>
          </cell>
          <cell r="AZ436" t="str">
            <v>N82094</v>
          </cell>
          <cell r="BA436" t="str">
            <v>E04</v>
          </cell>
          <cell r="BB436" t="str">
            <v>Coronary Bypass</v>
          </cell>
          <cell r="BC436" t="str">
            <v>K453</v>
          </cell>
          <cell r="BD436">
            <v>13</v>
          </cell>
          <cell r="BE436">
            <v>3.5</v>
          </cell>
          <cell r="BF436" t="str">
            <v>PBC0110A</v>
          </cell>
          <cell r="BG436">
            <v>99</v>
          </cell>
          <cell r="BH436">
            <v>38243</v>
          </cell>
          <cell r="BI436">
            <v>1</v>
          </cell>
          <cell r="BJ436">
            <v>13</v>
          </cell>
        </row>
        <row r="437">
          <cell r="A437">
            <v>473396</v>
          </cell>
          <cell r="C437" t="str">
            <v>Non CF</v>
          </cell>
          <cell r="D437" t="str">
            <v>C3495711</v>
          </cell>
          <cell r="E437">
            <v>320</v>
          </cell>
          <cell r="F437">
            <v>38182</v>
          </cell>
          <cell r="G437">
            <v>78</v>
          </cell>
          <cell r="H437">
            <v>6</v>
          </cell>
          <cell r="I437">
            <v>2</v>
          </cell>
          <cell r="J437">
            <v>1</v>
          </cell>
          <cell r="K437">
            <v>2</v>
          </cell>
          <cell r="M437" t="str">
            <v>T821</v>
          </cell>
          <cell r="O437" t="str">
            <v>I10X</v>
          </cell>
          <cell r="P437" t="str">
            <v>E780</v>
          </cell>
          <cell r="Q437" t="str">
            <v>E669</v>
          </cell>
          <cell r="R437" t="str">
            <v>Z824</v>
          </cell>
          <cell r="S437" t="str">
            <v>M1396</v>
          </cell>
          <cell r="AA437" t="str">
            <v>K6030</v>
          </cell>
          <cell r="AM437" t="str">
            <v>5HA00</v>
          </cell>
          <cell r="AN437" t="str">
            <v>5HA</v>
          </cell>
          <cell r="AO437">
            <v>38182</v>
          </cell>
          <cell r="AP437">
            <v>38184</v>
          </cell>
          <cell r="AQ437">
            <v>1</v>
          </cell>
          <cell r="AR437">
            <v>1</v>
          </cell>
          <cell r="AS437">
            <v>320</v>
          </cell>
          <cell r="AU437">
            <v>11</v>
          </cell>
          <cell r="AV437" t="str">
            <v>Elective</v>
          </cell>
          <cell r="AW437">
            <v>2</v>
          </cell>
          <cell r="AX437">
            <v>150937</v>
          </cell>
          <cell r="AY437">
            <v>38184</v>
          </cell>
          <cell r="AZ437" t="str">
            <v>N82003</v>
          </cell>
          <cell r="BA437" t="str">
            <v>E09</v>
          </cell>
          <cell r="BB437" t="str">
            <v>Cardiac Pacemaker Replacement/Revision</v>
          </cell>
          <cell r="BC437" t="str">
            <v>K603</v>
          </cell>
          <cell r="BD437">
            <v>2</v>
          </cell>
          <cell r="BE437">
            <v>3.5</v>
          </cell>
          <cell r="BF437" t="str">
            <v>PBC0120X</v>
          </cell>
          <cell r="BG437">
            <v>99</v>
          </cell>
          <cell r="BH437">
            <v>38184</v>
          </cell>
          <cell r="BI437">
            <v>1</v>
          </cell>
          <cell r="BJ437">
            <v>2</v>
          </cell>
        </row>
        <row r="438">
          <cell r="A438">
            <v>473409</v>
          </cell>
          <cell r="C438" t="str">
            <v>Non CF</v>
          </cell>
          <cell r="D438" t="str">
            <v>C3116717</v>
          </cell>
          <cell r="E438">
            <v>320</v>
          </cell>
          <cell r="F438">
            <v>38096</v>
          </cell>
          <cell r="G438">
            <v>71</v>
          </cell>
          <cell r="H438">
            <v>24</v>
          </cell>
          <cell r="I438">
            <v>2</v>
          </cell>
          <cell r="J438">
            <v>1</v>
          </cell>
          <cell r="K438">
            <v>0</v>
          </cell>
          <cell r="M438" t="str">
            <v>Z035</v>
          </cell>
          <cell r="O438" t="str">
            <v>Z950</v>
          </cell>
          <cell r="P438" t="str">
            <v>Z952</v>
          </cell>
          <cell r="Q438" t="str">
            <v>Z921</v>
          </cell>
          <cell r="R438" t="str">
            <v>Z867</v>
          </cell>
          <cell r="AA438" t="str">
            <v>K6680</v>
          </cell>
          <cell r="AB438" t="str">
            <v>G218</v>
          </cell>
          <cell r="AM438" t="str">
            <v>5F900</v>
          </cell>
          <cell r="AN438" t="str">
            <v>5F9</v>
          </cell>
          <cell r="AO438">
            <v>38096</v>
          </cell>
          <cell r="AP438">
            <v>38096</v>
          </cell>
          <cell r="AQ438">
            <v>1</v>
          </cell>
          <cell r="AR438">
            <v>1</v>
          </cell>
          <cell r="AS438">
            <v>320</v>
          </cell>
          <cell r="AU438">
            <v>81</v>
          </cell>
          <cell r="AV438" t="str">
            <v>Non Elective</v>
          </cell>
          <cell r="AW438">
            <v>0</v>
          </cell>
          <cell r="AX438">
            <v>148483</v>
          </cell>
          <cell r="AY438">
            <v>38096</v>
          </cell>
          <cell r="AZ438" t="str">
            <v>N84617</v>
          </cell>
          <cell r="BA438" t="str">
            <v>E40</v>
          </cell>
          <cell r="BB438" t="str">
            <v>Other Cardiothoracic or Circulatory Procedures &gt;18</v>
          </cell>
          <cell r="BC438" t="str">
            <v>K668</v>
          </cell>
          <cell r="BD438">
            <v>0</v>
          </cell>
          <cell r="BE438">
            <v>3.5</v>
          </cell>
          <cell r="BF438" t="str">
            <v>PBC0121X</v>
          </cell>
          <cell r="BG438">
            <v>99</v>
          </cell>
          <cell r="BH438">
            <v>38096</v>
          </cell>
          <cell r="BI438">
            <v>1</v>
          </cell>
          <cell r="BJ438">
            <v>0</v>
          </cell>
        </row>
        <row r="439">
          <cell r="A439">
            <v>473427</v>
          </cell>
          <cell r="C439" t="str">
            <v>Non CF</v>
          </cell>
          <cell r="D439" t="str">
            <v>C3550443</v>
          </cell>
          <cell r="E439">
            <v>320</v>
          </cell>
          <cell r="F439">
            <v>38338</v>
          </cell>
          <cell r="G439">
            <v>67</v>
          </cell>
          <cell r="H439">
            <v>27</v>
          </cell>
          <cell r="I439">
            <v>1</v>
          </cell>
          <cell r="J439">
            <v>1</v>
          </cell>
          <cell r="K439">
            <v>31</v>
          </cell>
          <cell r="M439" t="str">
            <v>I500</v>
          </cell>
          <cell r="O439" t="str">
            <v>N189</v>
          </cell>
          <cell r="P439" t="str">
            <v>I251</v>
          </cell>
          <cell r="Q439" t="str">
            <v>I440</v>
          </cell>
          <cell r="R439" t="str">
            <v>K221</v>
          </cell>
          <cell r="S439" t="str">
            <v>E669</v>
          </cell>
          <cell r="T439" t="str">
            <v>D649</v>
          </cell>
          <cell r="AA439" t="str">
            <v>K6010</v>
          </cell>
          <cell r="AB439" t="str">
            <v>X339</v>
          </cell>
          <cell r="AM439" t="str">
            <v>5J300</v>
          </cell>
          <cell r="AN439" t="str">
            <v>5J3</v>
          </cell>
          <cell r="AO439">
            <v>38338</v>
          </cell>
          <cell r="AP439">
            <v>38369</v>
          </cell>
          <cell r="AQ439">
            <v>1</v>
          </cell>
          <cell r="AR439">
            <v>1</v>
          </cell>
          <cell r="AS439">
            <v>320</v>
          </cell>
          <cell r="AU439">
            <v>81</v>
          </cell>
          <cell r="AV439" t="str">
            <v>Non Elective</v>
          </cell>
          <cell r="AW439">
            <v>31</v>
          </cell>
          <cell r="AX439">
            <v>159103</v>
          </cell>
          <cell r="AY439">
            <v>38369</v>
          </cell>
          <cell r="AZ439" t="str">
            <v>N83027</v>
          </cell>
          <cell r="BA439" t="str">
            <v>E07</v>
          </cell>
          <cell r="BB439" t="str">
            <v>Pacemaker Implant for AMI, Heart Failure or Shock</v>
          </cell>
          <cell r="BC439" t="str">
            <v>K601</v>
          </cell>
          <cell r="BD439">
            <v>31</v>
          </cell>
          <cell r="BE439">
            <v>3.5</v>
          </cell>
          <cell r="BF439" t="str">
            <v>PBC0110X</v>
          </cell>
          <cell r="BG439">
            <v>99</v>
          </cell>
          <cell r="BH439">
            <v>38369</v>
          </cell>
          <cell r="BI439">
            <v>1</v>
          </cell>
          <cell r="BJ439">
            <v>31</v>
          </cell>
        </row>
        <row r="440">
          <cell r="A440">
            <v>473497</v>
          </cell>
          <cell r="C440" t="str">
            <v>Non CF</v>
          </cell>
          <cell r="D440" t="str">
            <v>C2235080</v>
          </cell>
          <cell r="E440">
            <v>320</v>
          </cell>
          <cell r="F440">
            <v>38107</v>
          </cell>
          <cell r="G440">
            <v>53</v>
          </cell>
          <cell r="H440">
            <v>16</v>
          </cell>
          <cell r="I440">
            <v>2</v>
          </cell>
          <cell r="J440">
            <v>1</v>
          </cell>
          <cell r="K440">
            <v>0</v>
          </cell>
          <cell r="M440" t="str">
            <v>I251</v>
          </cell>
          <cell r="O440" t="str">
            <v>I209</v>
          </cell>
          <cell r="P440" t="str">
            <v>I10X</v>
          </cell>
          <cell r="Q440" t="str">
            <v>E780</v>
          </cell>
          <cell r="R440" t="str">
            <v>Z824</v>
          </cell>
          <cell r="S440" t="str">
            <v>Z864</v>
          </cell>
          <cell r="AA440" t="str">
            <v>K6340</v>
          </cell>
          <cell r="AM440" t="str">
            <v>5G900</v>
          </cell>
          <cell r="AN440" t="str">
            <v>PP</v>
          </cell>
          <cell r="AO440">
            <v>38107</v>
          </cell>
          <cell r="AP440">
            <v>38107</v>
          </cell>
          <cell r="AQ440">
            <v>1</v>
          </cell>
          <cell r="AR440">
            <v>2</v>
          </cell>
          <cell r="AS440">
            <v>329</v>
          </cell>
          <cell r="AU440">
            <v>13</v>
          </cell>
          <cell r="AV440" t="str">
            <v>Daycase</v>
          </cell>
          <cell r="AW440">
            <v>0</v>
          </cell>
          <cell r="AX440">
            <v>148958</v>
          </cell>
          <cell r="AY440">
            <v>38107</v>
          </cell>
          <cell r="AZ440" t="str">
            <v>N82083</v>
          </cell>
          <cell r="BA440" t="str">
            <v>E14</v>
          </cell>
          <cell r="BB440" t="str">
            <v>Cardiac Catheterisation and Angiography without complications</v>
          </cell>
          <cell r="BC440" t="str">
            <v>K634</v>
          </cell>
          <cell r="BD440">
            <v>0</v>
          </cell>
          <cell r="BE440">
            <v>3.5</v>
          </cell>
          <cell r="BF440" t="str">
            <v>PBC0110A</v>
          </cell>
          <cell r="BG440">
            <v>99</v>
          </cell>
          <cell r="BH440">
            <v>38107</v>
          </cell>
          <cell r="BI440">
            <v>1</v>
          </cell>
          <cell r="BJ440">
            <v>0</v>
          </cell>
        </row>
        <row r="441">
          <cell r="A441">
            <v>473497</v>
          </cell>
          <cell r="C441" t="str">
            <v>Non CF</v>
          </cell>
          <cell r="D441" t="str">
            <v>C3283699</v>
          </cell>
          <cell r="E441">
            <v>170</v>
          </cell>
          <cell r="F441">
            <v>38126</v>
          </cell>
          <cell r="G441">
            <v>53</v>
          </cell>
          <cell r="H441">
            <v>16</v>
          </cell>
          <cell r="I441">
            <v>2</v>
          </cell>
          <cell r="J441">
            <v>1</v>
          </cell>
          <cell r="K441">
            <v>6</v>
          </cell>
          <cell r="M441" t="str">
            <v>I251</v>
          </cell>
          <cell r="O441" t="str">
            <v>E780</v>
          </cell>
          <cell r="P441" t="str">
            <v>Z955</v>
          </cell>
          <cell r="Q441" t="str">
            <v>Z864</v>
          </cell>
          <cell r="AA441" t="str">
            <v>K4530</v>
          </cell>
          <cell r="AB441" t="str">
            <v>K413</v>
          </cell>
          <cell r="AM441" t="str">
            <v>5G900</v>
          </cell>
          <cell r="AN441" t="str">
            <v>PP</v>
          </cell>
          <cell r="AO441">
            <v>38126</v>
          </cell>
          <cell r="AP441">
            <v>38133</v>
          </cell>
          <cell r="AQ441">
            <v>1</v>
          </cell>
          <cell r="AR441">
            <v>2</v>
          </cell>
          <cell r="AS441">
            <v>179</v>
          </cell>
          <cell r="AU441">
            <v>11</v>
          </cell>
          <cell r="AV441" t="str">
            <v>Elective</v>
          </cell>
          <cell r="AW441">
            <v>7</v>
          </cell>
          <cell r="AX441">
            <v>149516</v>
          </cell>
          <cell r="AY441">
            <v>38133</v>
          </cell>
          <cell r="AZ441" t="str">
            <v>N82083</v>
          </cell>
          <cell r="BA441" t="str">
            <v>E04</v>
          </cell>
          <cell r="BB441" t="str">
            <v>Coronary Bypass</v>
          </cell>
          <cell r="BC441" t="str">
            <v>K453</v>
          </cell>
          <cell r="BD441">
            <v>6</v>
          </cell>
          <cell r="BE441">
            <v>3.5</v>
          </cell>
          <cell r="BF441" t="str">
            <v>PBC0110A</v>
          </cell>
          <cell r="BG441">
            <v>99</v>
          </cell>
          <cell r="BH441">
            <v>38133</v>
          </cell>
          <cell r="BI441">
            <v>1</v>
          </cell>
          <cell r="BJ441">
            <v>6</v>
          </cell>
        </row>
        <row r="442">
          <cell r="A442">
            <v>473597</v>
          </cell>
          <cell r="C442" t="str">
            <v>Non CF</v>
          </cell>
          <cell r="D442" t="str">
            <v>C0469687</v>
          </cell>
          <cell r="E442">
            <v>140</v>
          </cell>
          <cell r="F442">
            <v>38183</v>
          </cell>
          <cell r="G442">
            <v>42</v>
          </cell>
          <cell r="H442">
            <v>3</v>
          </cell>
          <cell r="I442">
            <v>2</v>
          </cell>
          <cell r="J442">
            <v>1</v>
          </cell>
          <cell r="K442">
            <v>0</v>
          </cell>
          <cell r="M442" t="str">
            <v>Z035</v>
          </cell>
          <cell r="O442" t="str">
            <v>K036</v>
          </cell>
          <cell r="P442" t="str">
            <v>Z867</v>
          </cell>
          <cell r="AM442" t="str">
            <v>5F800</v>
          </cell>
          <cell r="AN442" t="str">
            <v>5H2</v>
          </cell>
          <cell r="AO442">
            <v>38183</v>
          </cell>
          <cell r="AP442">
            <v>38183</v>
          </cell>
          <cell r="AQ442">
            <v>1</v>
          </cell>
          <cell r="AR442">
            <v>1</v>
          </cell>
          <cell r="AS442">
            <v>140</v>
          </cell>
          <cell r="AU442">
            <v>13</v>
          </cell>
          <cell r="AV442" t="str">
            <v>Daycase</v>
          </cell>
          <cell r="AW442">
            <v>0</v>
          </cell>
          <cell r="AX442">
            <v>152149</v>
          </cell>
          <cell r="AY442">
            <v>38183</v>
          </cell>
          <cell r="AZ442" t="str">
            <v>N85020</v>
          </cell>
          <cell r="BA442" t="str">
            <v>E36</v>
          </cell>
          <cell r="BB442" t="str">
            <v>Chest Pain &lt;70 w/o cc</v>
          </cell>
          <cell r="BD442">
            <v>0</v>
          </cell>
          <cell r="BE442">
            <v>3.5</v>
          </cell>
          <cell r="BF442" t="str">
            <v>PBC0121X</v>
          </cell>
          <cell r="BG442">
            <v>99</v>
          </cell>
          <cell r="BH442">
            <v>38183</v>
          </cell>
          <cell r="BI442">
            <v>1</v>
          </cell>
          <cell r="BJ442">
            <v>0</v>
          </cell>
        </row>
        <row r="443">
          <cell r="A443">
            <v>473597</v>
          </cell>
          <cell r="C443" t="str">
            <v>Non CF</v>
          </cell>
          <cell r="D443" t="str">
            <v>C0469687</v>
          </cell>
          <cell r="E443">
            <v>140</v>
          </cell>
          <cell r="F443">
            <v>38162</v>
          </cell>
          <cell r="G443">
            <v>42</v>
          </cell>
          <cell r="H443">
            <v>2</v>
          </cell>
          <cell r="I443">
            <v>2</v>
          </cell>
          <cell r="J443">
            <v>1</v>
          </cell>
          <cell r="K443">
            <v>0</v>
          </cell>
          <cell r="M443" t="str">
            <v>K036</v>
          </cell>
          <cell r="O443" t="str">
            <v>Z867</v>
          </cell>
          <cell r="AM443" t="str">
            <v>5F800</v>
          </cell>
          <cell r="AN443" t="str">
            <v>5H2</v>
          </cell>
          <cell r="AO443">
            <v>38162</v>
          </cell>
          <cell r="AP443">
            <v>38162</v>
          </cell>
          <cell r="AQ443">
            <v>1</v>
          </cell>
          <cell r="AR443">
            <v>1</v>
          </cell>
          <cell r="AS443">
            <v>140</v>
          </cell>
          <cell r="AU443">
            <v>13</v>
          </cell>
          <cell r="AV443" t="str">
            <v>Daycase</v>
          </cell>
          <cell r="AW443">
            <v>0</v>
          </cell>
          <cell r="AX443">
            <v>151230</v>
          </cell>
          <cell r="AY443">
            <v>38162</v>
          </cell>
          <cell r="AZ443" t="str">
            <v>N85020</v>
          </cell>
          <cell r="BA443" t="str">
            <v>C07</v>
          </cell>
          <cell r="BB443" t="str">
            <v>Minor Medical Head, Neck or Ear Diagnoses &lt;70 w/o cc</v>
          </cell>
          <cell r="BD443">
            <v>0</v>
          </cell>
          <cell r="BE443">
            <v>3.5</v>
          </cell>
          <cell r="BF443" t="str">
            <v>PBC0112X</v>
          </cell>
          <cell r="BG443">
            <v>99</v>
          </cell>
          <cell r="BH443">
            <v>38162</v>
          </cell>
          <cell r="BI443">
            <v>1</v>
          </cell>
          <cell r="BJ443">
            <v>0</v>
          </cell>
        </row>
        <row r="444">
          <cell r="A444">
            <v>473597</v>
          </cell>
          <cell r="C444" t="str">
            <v>Non CF</v>
          </cell>
          <cell r="D444" t="str">
            <v>C0469687</v>
          </cell>
          <cell r="E444">
            <v>140</v>
          </cell>
          <cell r="F444">
            <v>38106</v>
          </cell>
          <cell r="G444">
            <v>42</v>
          </cell>
          <cell r="H444">
            <v>3</v>
          </cell>
          <cell r="I444">
            <v>2</v>
          </cell>
          <cell r="J444">
            <v>1</v>
          </cell>
          <cell r="K444">
            <v>0</v>
          </cell>
          <cell r="M444" t="str">
            <v>K036</v>
          </cell>
          <cell r="O444" t="str">
            <v>Z867</v>
          </cell>
          <cell r="AA444" t="str">
            <v>F1640</v>
          </cell>
          <cell r="AM444" t="str">
            <v>5F800</v>
          </cell>
          <cell r="AN444" t="str">
            <v>5H2</v>
          </cell>
          <cell r="AO444">
            <v>38106</v>
          </cell>
          <cell r="AP444">
            <v>38106</v>
          </cell>
          <cell r="AQ444">
            <v>1</v>
          </cell>
          <cell r="AR444">
            <v>1</v>
          </cell>
          <cell r="AS444">
            <v>140</v>
          </cell>
          <cell r="AU444">
            <v>13</v>
          </cell>
          <cell r="AV444" t="str">
            <v>Daycase</v>
          </cell>
          <cell r="AW444">
            <v>0</v>
          </cell>
          <cell r="AX444">
            <v>146947</v>
          </cell>
          <cell r="AY444">
            <v>38106</v>
          </cell>
          <cell r="AZ444" t="str">
            <v>N85020</v>
          </cell>
          <cell r="BA444" t="str">
            <v>C04</v>
          </cell>
          <cell r="BB444" t="str">
            <v>Minor Mouth or Throat Procedures</v>
          </cell>
          <cell r="BC444" t="str">
            <v>F164</v>
          </cell>
          <cell r="BD444">
            <v>0</v>
          </cell>
          <cell r="BE444">
            <v>3.5</v>
          </cell>
          <cell r="BF444" t="str">
            <v>PBC0112X</v>
          </cell>
          <cell r="BG444">
            <v>99</v>
          </cell>
          <cell r="BH444">
            <v>38106</v>
          </cell>
          <cell r="BI444">
            <v>1</v>
          </cell>
          <cell r="BJ444">
            <v>0</v>
          </cell>
        </row>
        <row r="445">
          <cell r="A445">
            <v>473717</v>
          </cell>
          <cell r="C445" t="str">
            <v>Non CF</v>
          </cell>
          <cell r="D445" t="str">
            <v>C2639828</v>
          </cell>
          <cell r="E445">
            <v>320</v>
          </cell>
          <cell r="F445">
            <v>38398</v>
          </cell>
          <cell r="G445">
            <v>61</v>
          </cell>
          <cell r="H445">
            <v>16</v>
          </cell>
          <cell r="I445">
            <v>1</v>
          </cell>
          <cell r="J445">
            <v>1</v>
          </cell>
          <cell r="K445">
            <v>1</v>
          </cell>
          <cell r="M445" t="str">
            <v>I209</v>
          </cell>
          <cell r="O445" t="str">
            <v>I258</v>
          </cell>
          <cell r="P445" t="str">
            <v>I10X</v>
          </cell>
          <cell r="Q445" t="str">
            <v>E780</v>
          </cell>
          <cell r="R445" t="str">
            <v>H810</v>
          </cell>
          <cell r="S445" t="str">
            <v>R011</v>
          </cell>
          <cell r="T445" t="str">
            <v>Z951</v>
          </cell>
          <cell r="AA445" t="str">
            <v>K6340</v>
          </cell>
          <cell r="AM445" t="str">
            <v>5H400</v>
          </cell>
          <cell r="AN445" t="str">
            <v>5H4</v>
          </cell>
          <cell r="AO445">
            <v>38398</v>
          </cell>
          <cell r="AP445">
            <v>38399</v>
          </cell>
          <cell r="AQ445">
            <v>1</v>
          </cell>
          <cell r="AR445">
            <v>1</v>
          </cell>
          <cell r="AS445">
            <v>320</v>
          </cell>
          <cell r="AU445">
            <v>11</v>
          </cell>
          <cell r="AV445" t="str">
            <v>Elective</v>
          </cell>
          <cell r="AW445">
            <v>1</v>
          </cell>
          <cell r="AX445">
            <v>161119</v>
          </cell>
          <cell r="AY445">
            <v>38399</v>
          </cell>
          <cell r="AZ445" t="str">
            <v>N81010</v>
          </cell>
          <cell r="BA445" t="str">
            <v>E14</v>
          </cell>
          <cell r="BB445" t="str">
            <v>Cardiac Catheterisation and Angiography without complications</v>
          </cell>
          <cell r="BC445" t="str">
            <v>K634</v>
          </cell>
          <cell r="BD445">
            <v>1</v>
          </cell>
          <cell r="BE445">
            <v>3.5</v>
          </cell>
          <cell r="BF445" t="str">
            <v>PBC0110A</v>
          </cell>
          <cell r="BG445">
            <v>99</v>
          </cell>
          <cell r="BH445">
            <v>38399</v>
          </cell>
          <cell r="BI445">
            <v>1</v>
          </cell>
          <cell r="BJ445">
            <v>1</v>
          </cell>
        </row>
        <row r="446">
          <cell r="A446">
            <v>473720</v>
          </cell>
          <cell r="C446" t="str">
            <v>Non CF</v>
          </cell>
          <cell r="D446" t="str">
            <v>C2439097</v>
          </cell>
          <cell r="E446">
            <v>340</v>
          </cell>
          <cell r="F446">
            <v>38339</v>
          </cell>
          <cell r="G446">
            <v>57</v>
          </cell>
          <cell r="H446">
            <v>19</v>
          </cell>
          <cell r="I446">
            <v>1</v>
          </cell>
          <cell r="J446">
            <v>4</v>
          </cell>
          <cell r="K446">
            <v>24</v>
          </cell>
          <cell r="M446" t="str">
            <v>J22X</v>
          </cell>
          <cell r="O446" t="str">
            <v>B965</v>
          </cell>
          <cell r="P446" t="str">
            <v>J960</v>
          </cell>
          <cell r="Q446" t="str">
            <v>I260</v>
          </cell>
          <cell r="R446" t="str">
            <v>J448</v>
          </cell>
          <cell r="S446" t="str">
            <v>J47X</v>
          </cell>
          <cell r="T446" t="str">
            <v>R944</v>
          </cell>
          <cell r="U446" t="str">
            <v>W192</v>
          </cell>
          <cell r="AM446" t="str">
            <v>5HC00</v>
          </cell>
          <cell r="AN446" t="str">
            <v>5HA</v>
          </cell>
          <cell r="AO446">
            <v>38339</v>
          </cell>
          <cell r="AP446">
            <v>38363</v>
          </cell>
          <cell r="AQ446">
            <v>1</v>
          </cell>
          <cell r="AR446">
            <v>1</v>
          </cell>
          <cell r="AS446">
            <v>340</v>
          </cell>
          <cell r="AU446">
            <v>28</v>
          </cell>
          <cell r="AV446" t="str">
            <v>Non Elective</v>
          </cell>
          <cell r="AW446">
            <v>24</v>
          </cell>
          <cell r="AX446">
            <v>159116</v>
          </cell>
          <cell r="AY446">
            <v>38363</v>
          </cell>
          <cell r="AZ446" t="str">
            <v>N82664</v>
          </cell>
          <cell r="BA446" t="str">
            <v>D41</v>
          </cell>
          <cell r="BB446" t="str">
            <v>Unspecified Acute Lower Respiratory Infection</v>
          </cell>
          <cell r="BD446">
            <v>24</v>
          </cell>
          <cell r="BE446">
            <v>3.5</v>
          </cell>
          <cell r="BF446" t="str">
            <v>PBC0111X</v>
          </cell>
          <cell r="BG446">
            <v>18</v>
          </cell>
          <cell r="BH446">
            <v>38363</v>
          </cell>
          <cell r="BI446">
            <v>1</v>
          </cell>
          <cell r="BJ446">
            <v>24</v>
          </cell>
        </row>
        <row r="447">
          <cell r="A447">
            <v>473720</v>
          </cell>
          <cell r="C447" t="str">
            <v>Non CF</v>
          </cell>
          <cell r="D447" t="str">
            <v>C2439097</v>
          </cell>
          <cell r="E447">
            <v>340</v>
          </cell>
          <cell r="F447">
            <v>38288</v>
          </cell>
          <cell r="G447">
            <v>57</v>
          </cell>
          <cell r="H447">
            <v>29</v>
          </cell>
          <cell r="I447">
            <v>1</v>
          </cell>
          <cell r="J447">
            <v>1</v>
          </cell>
          <cell r="K447">
            <v>22</v>
          </cell>
          <cell r="M447" t="str">
            <v>J969</v>
          </cell>
          <cell r="O447" t="str">
            <v>J441</v>
          </cell>
          <cell r="P447" t="str">
            <v>J47X</v>
          </cell>
          <cell r="Q447" t="str">
            <v>B965</v>
          </cell>
          <cell r="R447" t="str">
            <v>I279</v>
          </cell>
          <cell r="S447" t="str">
            <v>I501</v>
          </cell>
          <cell r="AM447" t="str">
            <v>5HC00</v>
          </cell>
          <cell r="AN447" t="str">
            <v>5HA</v>
          </cell>
          <cell r="AO447">
            <v>38288</v>
          </cell>
          <cell r="AP447">
            <v>38310</v>
          </cell>
          <cell r="AQ447">
            <v>1</v>
          </cell>
          <cell r="AR447">
            <v>1</v>
          </cell>
          <cell r="AS447">
            <v>340</v>
          </cell>
          <cell r="AU447">
            <v>28</v>
          </cell>
          <cell r="AV447" t="str">
            <v>Non Elective</v>
          </cell>
          <cell r="AW447">
            <v>22</v>
          </cell>
          <cell r="AX447">
            <v>156784</v>
          </cell>
          <cell r="AY447">
            <v>38310</v>
          </cell>
          <cell r="AZ447" t="str">
            <v>N82664</v>
          </cell>
          <cell r="BA447" t="str">
            <v>D50</v>
          </cell>
          <cell r="BB447" t="str">
            <v>Respiratory Failure w cc</v>
          </cell>
          <cell r="BD447">
            <v>22</v>
          </cell>
          <cell r="BE447">
            <v>3.5</v>
          </cell>
          <cell r="BF447" t="str">
            <v>PBC0111X</v>
          </cell>
          <cell r="BG447">
            <v>99</v>
          </cell>
          <cell r="BH447">
            <v>38310</v>
          </cell>
          <cell r="BI447">
            <v>1</v>
          </cell>
          <cell r="BJ447">
            <v>22</v>
          </cell>
        </row>
        <row r="448">
          <cell r="A448">
            <v>473720</v>
          </cell>
          <cell r="C448" t="str">
            <v>Non CF</v>
          </cell>
          <cell r="D448" t="str">
            <v>C2439097</v>
          </cell>
          <cell r="E448">
            <v>340</v>
          </cell>
          <cell r="F448">
            <v>38176</v>
          </cell>
          <cell r="G448">
            <v>57</v>
          </cell>
          <cell r="H448">
            <v>21</v>
          </cell>
          <cell r="I448">
            <v>1</v>
          </cell>
          <cell r="J448">
            <v>1</v>
          </cell>
          <cell r="K448">
            <v>11</v>
          </cell>
          <cell r="M448" t="str">
            <v>J441</v>
          </cell>
          <cell r="O448" t="str">
            <v>J069</v>
          </cell>
          <cell r="P448" t="str">
            <v>J459</v>
          </cell>
          <cell r="Q448" t="str">
            <v>R160</v>
          </cell>
          <cell r="R448" t="str">
            <v>I509</v>
          </cell>
          <cell r="S448" t="str">
            <v>B965</v>
          </cell>
          <cell r="AM448" t="str">
            <v>5HC00</v>
          </cell>
          <cell r="AN448" t="str">
            <v>5HA</v>
          </cell>
          <cell r="AO448">
            <v>38176</v>
          </cell>
          <cell r="AP448">
            <v>38187</v>
          </cell>
          <cell r="AQ448">
            <v>1</v>
          </cell>
          <cell r="AR448">
            <v>1</v>
          </cell>
          <cell r="AS448">
            <v>340</v>
          </cell>
          <cell r="AU448">
            <v>28</v>
          </cell>
          <cell r="AV448" t="str">
            <v>Non Elective</v>
          </cell>
          <cell r="AW448">
            <v>11</v>
          </cell>
          <cell r="AX448">
            <v>151855</v>
          </cell>
          <cell r="AY448">
            <v>38187</v>
          </cell>
          <cell r="AZ448" t="str">
            <v>N82664</v>
          </cell>
          <cell r="BA448" t="str">
            <v>D39</v>
          </cell>
          <cell r="BB448" t="str">
            <v>Chronic Obstructive Pulmonary Disease or Bronchitis w cc</v>
          </cell>
          <cell r="BD448">
            <v>11</v>
          </cell>
          <cell r="BE448">
            <v>3.5</v>
          </cell>
          <cell r="BF448" t="str">
            <v>PBC0111X</v>
          </cell>
          <cell r="BG448">
            <v>99</v>
          </cell>
          <cell r="BH448">
            <v>38187</v>
          </cell>
          <cell r="BI448">
            <v>1</v>
          </cell>
          <cell r="BJ448">
            <v>11</v>
          </cell>
        </row>
        <row r="449">
          <cell r="A449">
            <v>473720</v>
          </cell>
          <cell r="C449" t="str">
            <v>Non CF</v>
          </cell>
          <cell r="D449" t="str">
            <v>C2439097</v>
          </cell>
          <cell r="E449">
            <v>340</v>
          </cell>
          <cell r="F449">
            <v>38155</v>
          </cell>
          <cell r="G449">
            <v>57</v>
          </cell>
          <cell r="H449">
            <v>24</v>
          </cell>
          <cell r="I449">
            <v>1</v>
          </cell>
          <cell r="J449">
            <v>1</v>
          </cell>
          <cell r="K449">
            <v>8</v>
          </cell>
          <cell r="M449" t="str">
            <v>J47X</v>
          </cell>
          <cell r="O449" t="str">
            <v>J069</v>
          </cell>
          <cell r="P449" t="str">
            <v>J459</v>
          </cell>
          <cell r="Q449" t="str">
            <v>I509</v>
          </cell>
          <cell r="R449" t="str">
            <v>N189</v>
          </cell>
          <cell r="S449" t="str">
            <v>Z881</v>
          </cell>
          <cell r="AM449" t="str">
            <v>5HC00</v>
          </cell>
          <cell r="AN449" t="str">
            <v>5HA</v>
          </cell>
          <cell r="AO449">
            <v>38155</v>
          </cell>
          <cell r="AP449">
            <v>38163</v>
          </cell>
          <cell r="AQ449">
            <v>1</v>
          </cell>
          <cell r="AR449">
            <v>1</v>
          </cell>
          <cell r="AS449">
            <v>340</v>
          </cell>
          <cell r="AU449">
            <v>28</v>
          </cell>
          <cell r="AV449" t="str">
            <v>Non Elective</v>
          </cell>
          <cell r="AW449">
            <v>8</v>
          </cell>
          <cell r="AX449">
            <v>150908</v>
          </cell>
          <cell r="AY449">
            <v>38163</v>
          </cell>
          <cell r="AZ449" t="str">
            <v>N82664</v>
          </cell>
          <cell r="BA449" t="str">
            <v>D16</v>
          </cell>
          <cell r="BB449" t="str">
            <v>Bronchiectasis</v>
          </cell>
          <cell r="BD449">
            <v>8</v>
          </cell>
          <cell r="BE449">
            <v>3.5</v>
          </cell>
          <cell r="BF449" t="str">
            <v>PBC0111X</v>
          </cell>
          <cell r="BG449">
            <v>99</v>
          </cell>
          <cell r="BH449">
            <v>38163</v>
          </cell>
          <cell r="BI449">
            <v>1</v>
          </cell>
          <cell r="BJ449">
            <v>8</v>
          </cell>
        </row>
        <row r="450">
          <cell r="A450">
            <v>473732</v>
          </cell>
          <cell r="C450" t="str">
            <v>Non CF</v>
          </cell>
          <cell r="D450" t="str">
            <v>C3097151</v>
          </cell>
          <cell r="E450">
            <v>320</v>
          </cell>
          <cell r="F450">
            <v>38187</v>
          </cell>
          <cell r="G450">
            <v>75</v>
          </cell>
          <cell r="H450">
            <v>6</v>
          </cell>
          <cell r="I450">
            <v>2</v>
          </cell>
          <cell r="J450">
            <v>1</v>
          </cell>
          <cell r="K450">
            <v>2</v>
          </cell>
          <cell r="M450" t="str">
            <v>I200</v>
          </cell>
          <cell r="O450" t="str">
            <v>I251</v>
          </cell>
          <cell r="P450" t="str">
            <v>I10X</v>
          </cell>
          <cell r="Q450" t="str">
            <v>E119</v>
          </cell>
          <cell r="R450" t="str">
            <v>E780</v>
          </cell>
          <cell r="S450" t="str">
            <v>M1999</v>
          </cell>
          <cell r="AA450" t="str">
            <v>K4910</v>
          </cell>
          <cell r="AB450" t="str">
            <v>Y022</v>
          </cell>
          <cell r="AM450" t="str">
            <v>5M500</v>
          </cell>
          <cell r="AN450" t="str">
            <v>5J4</v>
          </cell>
          <cell r="AO450">
            <v>38187</v>
          </cell>
          <cell r="AP450">
            <v>38189</v>
          </cell>
          <cell r="AQ450">
            <v>1</v>
          </cell>
          <cell r="AR450">
            <v>1</v>
          </cell>
          <cell r="AS450">
            <v>320</v>
          </cell>
          <cell r="AU450">
            <v>81</v>
          </cell>
          <cell r="AV450" t="str">
            <v>Non Elective</v>
          </cell>
          <cell r="AW450">
            <v>2</v>
          </cell>
          <cell r="AX450">
            <v>152345</v>
          </cell>
          <cell r="AY450">
            <v>38189</v>
          </cell>
          <cell r="AZ450" t="str">
            <v>N84002</v>
          </cell>
          <cell r="BA450" t="str">
            <v>E15</v>
          </cell>
          <cell r="BB450" t="str">
            <v>Percutaneous Coronary Intervention</v>
          </cell>
          <cell r="BC450" t="str">
            <v>K491</v>
          </cell>
          <cell r="BD450">
            <v>2</v>
          </cell>
          <cell r="BE450">
            <v>3.5</v>
          </cell>
          <cell r="BF450" t="str">
            <v>PBC0110A</v>
          </cell>
          <cell r="BG450">
            <v>99</v>
          </cell>
          <cell r="BH450">
            <v>38189</v>
          </cell>
          <cell r="BI450">
            <v>1</v>
          </cell>
          <cell r="BJ450">
            <v>2</v>
          </cell>
        </row>
        <row r="451">
          <cell r="A451">
            <v>473788</v>
          </cell>
          <cell r="C451" t="str">
            <v>Non CF</v>
          </cell>
          <cell r="D451" t="str">
            <v>C1647145</v>
          </cell>
          <cell r="E451">
            <v>340</v>
          </cell>
          <cell r="F451">
            <v>38132</v>
          </cell>
          <cell r="G451">
            <v>51</v>
          </cell>
          <cell r="H451">
            <v>24</v>
          </cell>
          <cell r="I451">
            <v>1</v>
          </cell>
          <cell r="J451">
            <v>2</v>
          </cell>
          <cell r="K451">
            <v>18</v>
          </cell>
          <cell r="M451" t="str">
            <v>J47X</v>
          </cell>
          <cell r="O451" t="str">
            <v>J459</v>
          </cell>
          <cell r="P451" t="str">
            <v>B965</v>
          </cell>
          <cell r="Q451" t="str">
            <v>D869</v>
          </cell>
          <cell r="R451" t="str">
            <v>I10X</v>
          </cell>
          <cell r="AM451" t="str">
            <v>5HC00</v>
          </cell>
          <cell r="AN451" t="str">
            <v>5HA</v>
          </cell>
          <cell r="AO451">
            <v>38132</v>
          </cell>
          <cell r="AP451">
            <v>38150</v>
          </cell>
          <cell r="AQ451">
            <v>1</v>
          </cell>
          <cell r="AR451">
            <v>1</v>
          </cell>
          <cell r="AS451">
            <v>340</v>
          </cell>
          <cell r="AU451">
            <v>24</v>
          </cell>
          <cell r="AV451" t="str">
            <v>Non Elective</v>
          </cell>
          <cell r="AW451">
            <v>18</v>
          </cell>
          <cell r="AX451">
            <v>150033</v>
          </cell>
          <cell r="AY451">
            <v>38150</v>
          </cell>
          <cell r="AZ451" t="str">
            <v>N82014</v>
          </cell>
          <cell r="BA451" t="str">
            <v>D16</v>
          </cell>
          <cell r="BB451" t="str">
            <v>Bronchiectasis</v>
          </cell>
          <cell r="BD451">
            <v>18</v>
          </cell>
          <cell r="BE451">
            <v>3.5</v>
          </cell>
          <cell r="BF451" t="str">
            <v>PBC0111X</v>
          </cell>
          <cell r="BG451">
            <v>99</v>
          </cell>
          <cell r="BH451">
            <v>38150</v>
          </cell>
          <cell r="BI451">
            <v>1</v>
          </cell>
          <cell r="BJ451">
            <v>18</v>
          </cell>
        </row>
        <row r="452">
          <cell r="A452">
            <v>473799</v>
          </cell>
          <cell r="C452" t="str">
            <v>Non CF</v>
          </cell>
          <cell r="D452" t="str">
            <v>C2854269</v>
          </cell>
          <cell r="E452">
            <v>320</v>
          </cell>
          <cell r="F452">
            <v>38223</v>
          </cell>
          <cell r="G452">
            <v>75</v>
          </cell>
          <cell r="H452">
            <v>16</v>
          </cell>
          <cell r="I452">
            <v>1</v>
          </cell>
          <cell r="J452">
            <v>1</v>
          </cell>
          <cell r="K452">
            <v>0</v>
          </cell>
          <cell r="M452" t="str">
            <v>T828</v>
          </cell>
          <cell r="O452" t="str">
            <v>I10X</v>
          </cell>
          <cell r="P452" t="str">
            <v>E780</v>
          </cell>
          <cell r="Q452" t="str">
            <v>Z824</v>
          </cell>
          <cell r="R452" t="str">
            <v>N40X</v>
          </cell>
          <cell r="S452" t="str">
            <v>Z924</v>
          </cell>
          <cell r="AA452" t="str">
            <v>K6340</v>
          </cell>
          <cell r="AM452" t="str">
            <v>5M500</v>
          </cell>
          <cell r="AN452" t="str">
            <v>5M5</v>
          </cell>
          <cell r="AO452">
            <v>38223</v>
          </cell>
          <cell r="AP452">
            <v>38223</v>
          </cell>
          <cell r="AQ452">
            <v>1</v>
          </cell>
          <cell r="AR452">
            <v>1</v>
          </cell>
          <cell r="AS452">
            <v>320</v>
          </cell>
          <cell r="AU452">
            <v>11</v>
          </cell>
          <cell r="AV452" t="str">
            <v>Daycase</v>
          </cell>
          <cell r="AW452">
            <v>0</v>
          </cell>
          <cell r="AX452">
            <v>151329</v>
          </cell>
          <cell r="AY452">
            <v>38223</v>
          </cell>
          <cell r="AZ452" t="str">
            <v>N84023</v>
          </cell>
          <cell r="BA452" t="str">
            <v>E14</v>
          </cell>
          <cell r="BB452" t="str">
            <v>Cardiac Catheterisation and Angiography without complications</v>
          </cell>
          <cell r="BC452" t="str">
            <v>K634</v>
          </cell>
          <cell r="BD452">
            <v>0</v>
          </cell>
          <cell r="BE452">
            <v>3.5</v>
          </cell>
          <cell r="BF452" t="str">
            <v>PBC0120X</v>
          </cell>
          <cell r="BG452">
            <v>99</v>
          </cell>
          <cell r="BH452">
            <v>38223</v>
          </cell>
          <cell r="BI452">
            <v>1</v>
          </cell>
          <cell r="BJ452">
            <v>0</v>
          </cell>
        </row>
        <row r="453">
          <cell r="A453">
            <v>473837</v>
          </cell>
          <cell r="C453" t="str">
            <v>Non CF</v>
          </cell>
          <cell r="D453" t="str">
            <v>C3586945</v>
          </cell>
          <cell r="E453">
            <v>340</v>
          </cell>
          <cell r="F453">
            <v>38203</v>
          </cell>
          <cell r="G453">
            <v>38</v>
          </cell>
          <cell r="H453">
            <v>2</v>
          </cell>
          <cell r="I453">
            <v>1</v>
          </cell>
          <cell r="J453">
            <v>1</v>
          </cell>
          <cell r="K453">
            <v>1</v>
          </cell>
          <cell r="M453" t="str">
            <v>R065</v>
          </cell>
          <cell r="O453" t="str">
            <v>J459</v>
          </cell>
          <cell r="P453" t="str">
            <v>E119</v>
          </cell>
          <cell r="AM453" t="str">
            <v>5HA00</v>
          </cell>
          <cell r="AN453" t="str">
            <v>5HA</v>
          </cell>
          <cell r="AO453">
            <v>38203</v>
          </cell>
          <cell r="AP453">
            <v>38204</v>
          </cell>
          <cell r="AQ453">
            <v>1</v>
          </cell>
          <cell r="AR453">
            <v>1</v>
          </cell>
          <cell r="AS453">
            <v>340</v>
          </cell>
          <cell r="AU453">
            <v>81</v>
          </cell>
          <cell r="AV453" t="str">
            <v>Non Elective</v>
          </cell>
          <cell r="AW453">
            <v>1</v>
          </cell>
          <cell r="AX453">
            <v>153150</v>
          </cell>
          <cell r="AY453">
            <v>38204</v>
          </cell>
          <cell r="AZ453" t="str">
            <v>N82662</v>
          </cell>
          <cell r="BA453" t="str">
            <v>C07</v>
          </cell>
          <cell r="BB453" t="str">
            <v>Minor Medical Head, Neck or Ear Diagnoses &lt;70 w/o cc</v>
          </cell>
          <cell r="BD453">
            <v>1</v>
          </cell>
          <cell r="BE453">
            <v>3.5</v>
          </cell>
          <cell r="BF453" t="str">
            <v>PBC0111X</v>
          </cell>
          <cell r="BG453">
            <v>99</v>
          </cell>
          <cell r="BH453">
            <v>38204</v>
          </cell>
          <cell r="BI453">
            <v>1</v>
          </cell>
          <cell r="BJ453">
            <v>1</v>
          </cell>
        </row>
        <row r="454">
          <cell r="A454">
            <v>473937</v>
          </cell>
          <cell r="C454" t="str">
            <v>Non CF</v>
          </cell>
          <cell r="D454" t="str">
            <v>C3550443</v>
          </cell>
          <cell r="E454">
            <v>320</v>
          </cell>
          <cell r="F454">
            <v>38251</v>
          </cell>
          <cell r="G454">
            <v>58</v>
          </cell>
          <cell r="H454">
            <v>11</v>
          </cell>
          <cell r="I454">
            <v>2</v>
          </cell>
          <cell r="J454">
            <v>1</v>
          </cell>
          <cell r="K454">
            <v>0</v>
          </cell>
          <cell r="M454" t="str">
            <v>I456</v>
          </cell>
          <cell r="O454" t="str">
            <v>Z950</v>
          </cell>
          <cell r="P454" t="str">
            <v>E780</v>
          </cell>
          <cell r="Q454" t="str">
            <v>E039</v>
          </cell>
          <cell r="R454" t="str">
            <v>Z824</v>
          </cell>
          <cell r="AA454" t="str">
            <v>K5820</v>
          </cell>
          <cell r="AB454" t="str">
            <v>K571</v>
          </cell>
          <cell r="AM454" t="str">
            <v>5J300</v>
          </cell>
          <cell r="AN454" t="str">
            <v>5J3</v>
          </cell>
          <cell r="AO454">
            <v>38251</v>
          </cell>
          <cell r="AP454">
            <v>38251</v>
          </cell>
          <cell r="AQ454">
            <v>1</v>
          </cell>
          <cell r="AR454">
            <v>1</v>
          </cell>
          <cell r="AS454">
            <v>320</v>
          </cell>
          <cell r="AU454">
            <v>11</v>
          </cell>
          <cell r="AV454" t="str">
            <v>Daycase</v>
          </cell>
          <cell r="AW454">
            <v>0</v>
          </cell>
          <cell r="AX454">
            <v>154188</v>
          </cell>
          <cell r="AY454">
            <v>38251</v>
          </cell>
          <cell r="AZ454" t="str">
            <v>N83010</v>
          </cell>
          <cell r="BA454" t="str">
            <v>E38</v>
          </cell>
          <cell r="BB454" t="str">
            <v>Electrophysiological and other Percutaneous Cardiac Procedures &gt;18</v>
          </cell>
          <cell r="BC454" t="str">
            <v>K582</v>
          </cell>
          <cell r="BD454">
            <v>0</v>
          </cell>
          <cell r="BE454">
            <v>3.5</v>
          </cell>
          <cell r="BF454" t="str">
            <v>PBC0110A</v>
          </cell>
          <cell r="BG454">
            <v>13</v>
          </cell>
          <cell r="BH454">
            <v>38251</v>
          </cell>
          <cell r="BI454">
            <v>1</v>
          </cell>
          <cell r="BJ454">
            <v>0</v>
          </cell>
        </row>
        <row r="455">
          <cell r="A455">
            <v>473937</v>
          </cell>
          <cell r="C455" t="str">
            <v>Non CF</v>
          </cell>
          <cell r="D455" t="str">
            <v>C2854269</v>
          </cell>
          <cell r="E455">
            <v>320</v>
          </cell>
          <cell r="F455">
            <v>38203</v>
          </cell>
          <cell r="G455">
            <v>58</v>
          </cell>
          <cell r="H455">
            <v>5</v>
          </cell>
          <cell r="I455">
            <v>2</v>
          </cell>
          <cell r="J455">
            <v>1</v>
          </cell>
          <cell r="K455">
            <v>2</v>
          </cell>
          <cell r="M455" t="str">
            <v>R002</v>
          </cell>
          <cell r="O455" t="str">
            <v>Z950</v>
          </cell>
          <cell r="P455" t="str">
            <v>E039</v>
          </cell>
          <cell r="Q455" t="str">
            <v>E780</v>
          </cell>
          <cell r="AM455" t="str">
            <v>5J300</v>
          </cell>
          <cell r="AN455" t="str">
            <v>5J3</v>
          </cell>
          <cell r="AO455">
            <v>38203</v>
          </cell>
          <cell r="AP455">
            <v>38205</v>
          </cell>
          <cell r="AQ455">
            <v>1</v>
          </cell>
          <cell r="AR455">
            <v>1</v>
          </cell>
          <cell r="AS455">
            <v>320</v>
          </cell>
          <cell r="AU455">
            <v>99</v>
          </cell>
          <cell r="AV455" t="str">
            <v>Non Elective</v>
          </cell>
          <cell r="AW455">
            <v>2</v>
          </cell>
          <cell r="AX455">
            <v>153120</v>
          </cell>
          <cell r="AY455">
            <v>38205</v>
          </cell>
          <cell r="AZ455" t="str">
            <v>N83010</v>
          </cell>
          <cell r="BA455" t="str">
            <v>E30</v>
          </cell>
          <cell r="BB455" t="str">
            <v>Arrhythmia or Conduction Disorders &lt;70 w/o cc</v>
          </cell>
          <cell r="BD455">
            <v>2</v>
          </cell>
          <cell r="BE455">
            <v>3.5</v>
          </cell>
          <cell r="BF455" t="str">
            <v>PBC0110X</v>
          </cell>
          <cell r="BG455">
            <v>99</v>
          </cell>
          <cell r="BH455">
            <v>38205</v>
          </cell>
          <cell r="BI455">
            <v>1</v>
          </cell>
          <cell r="BJ455">
            <v>2</v>
          </cell>
        </row>
        <row r="456">
          <cell r="A456">
            <v>473975</v>
          </cell>
          <cell r="C456" t="str">
            <v>Non CF</v>
          </cell>
          <cell r="D456" t="str">
            <v>C2353274</v>
          </cell>
          <cell r="E456">
            <v>170</v>
          </cell>
          <cell r="F456">
            <v>38337</v>
          </cell>
          <cell r="G456">
            <v>70</v>
          </cell>
          <cell r="H456">
            <v>27</v>
          </cell>
          <cell r="I456">
            <v>1</v>
          </cell>
          <cell r="J456">
            <v>1</v>
          </cell>
          <cell r="K456">
            <v>5</v>
          </cell>
          <cell r="M456" t="str">
            <v>I071</v>
          </cell>
          <cell r="O456" t="str">
            <v>I48X</v>
          </cell>
          <cell r="P456" t="str">
            <v>N990</v>
          </cell>
          <cell r="Q456" t="str">
            <v>J969</v>
          </cell>
          <cell r="R456" t="str">
            <v>D696</v>
          </cell>
          <cell r="S456" t="str">
            <v>J90X</v>
          </cell>
          <cell r="T456" t="str">
            <v>I270</v>
          </cell>
          <cell r="U456" t="str">
            <v>E780</v>
          </cell>
          <cell r="V456" t="str">
            <v>I739</v>
          </cell>
          <cell r="W456" t="str">
            <v>K449</v>
          </cell>
          <cell r="X456" t="str">
            <v>Z952</v>
          </cell>
          <cell r="Y456" t="str">
            <v>Z824</v>
          </cell>
          <cell r="Z456" t="str">
            <v>Z602</v>
          </cell>
          <cell r="AA456" t="str">
            <v>K2720</v>
          </cell>
          <cell r="AB456" t="str">
            <v>X342</v>
          </cell>
          <cell r="AM456" t="str">
            <v>5M500</v>
          </cell>
          <cell r="AN456" t="str">
            <v>5M5</v>
          </cell>
          <cell r="AO456">
            <v>38337</v>
          </cell>
          <cell r="AP456">
            <v>38373</v>
          </cell>
          <cell r="AQ456">
            <v>1</v>
          </cell>
          <cell r="AR456">
            <v>1</v>
          </cell>
          <cell r="AS456">
            <v>170</v>
          </cell>
          <cell r="AU456">
            <v>23</v>
          </cell>
          <cell r="AV456" t="str">
            <v>Non Elective</v>
          </cell>
          <cell r="AW456">
            <v>36</v>
          </cell>
          <cell r="AX456">
            <v>159037</v>
          </cell>
          <cell r="AY456">
            <v>38359</v>
          </cell>
          <cell r="AZ456" t="str">
            <v>N84025</v>
          </cell>
          <cell r="BA456" t="str">
            <v>E03</v>
          </cell>
          <cell r="BB456" t="str">
            <v>Cardiac Valve Procedures</v>
          </cell>
          <cell r="BC456" t="str">
            <v>K272</v>
          </cell>
          <cell r="BD456">
            <v>10</v>
          </cell>
          <cell r="BE456">
            <v>3.5</v>
          </cell>
          <cell r="BF456" t="str">
            <v>PBC0110X</v>
          </cell>
          <cell r="BG456">
            <v>99</v>
          </cell>
          <cell r="BH456">
            <v>38373</v>
          </cell>
          <cell r="BI456">
            <v>3</v>
          </cell>
          <cell r="BJ456">
            <v>10</v>
          </cell>
        </row>
        <row r="457">
          <cell r="A457">
            <v>474024</v>
          </cell>
          <cell r="C457" t="str">
            <v>Non CF</v>
          </cell>
          <cell r="D457" t="str">
            <v>C2235080</v>
          </cell>
          <cell r="E457">
            <v>320</v>
          </cell>
          <cell r="F457">
            <v>38442</v>
          </cell>
          <cell r="G457">
            <v>73</v>
          </cell>
          <cell r="H457">
            <v>16</v>
          </cell>
          <cell r="I457">
            <v>1</v>
          </cell>
          <cell r="J457">
            <v>1</v>
          </cell>
          <cell r="K457">
            <v>0</v>
          </cell>
          <cell r="M457" t="str">
            <v>I251</v>
          </cell>
          <cell r="O457" t="str">
            <v>E780</v>
          </cell>
          <cell r="P457" t="str">
            <v>Z951</v>
          </cell>
          <cell r="Q457" t="str">
            <v>Z955</v>
          </cell>
          <cell r="R457" t="str">
            <v>Z854</v>
          </cell>
          <cell r="S457" t="str">
            <v>Z880</v>
          </cell>
          <cell r="AA457" t="str">
            <v>K6340</v>
          </cell>
          <cell r="AM457" t="str">
            <v>5HC00</v>
          </cell>
          <cell r="AN457" t="str">
            <v>PP</v>
          </cell>
          <cell r="AO457">
            <v>38442</v>
          </cell>
          <cell r="AP457">
            <v>38442</v>
          </cell>
          <cell r="AQ457">
            <v>1</v>
          </cell>
          <cell r="AR457">
            <v>2</v>
          </cell>
          <cell r="AS457">
            <v>329</v>
          </cell>
          <cell r="AU457">
            <v>13</v>
          </cell>
          <cell r="AV457" t="str">
            <v>Daycase</v>
          </cell>
          <cell r="AW457">
            <v>0</v>
          </cell>
          <cell r="AX457">
            <v>163604</v>
          </cell>
          <cell r="AY457">
            <v>38442</v>
          </cell>
          <cell r="AZ457" t="str">
            <v>N82062</v>
          </cell>
          <cell r="BA457" t="str">
            <v>E14</v>
          </cell>
          <cell r="BB457" t="str">
            <v>Cardiac Catheterisation and Angiography without complications</v>
          </cell>
          <cell r="BC457" t="str">
            <v>K634</v>
          </cell>
          <cell r="BD457">
            <v>0</v>
          </cell>
          <cell r="BE457">
            <v>3.5</v>
          </cell>
          <cell r="BF457" t="str">
            <v>PBC0110A</v>
          </cell>
          <cell r="BG457">
            <v>99</v>
          </cell>
          <cell r="BH457">
            <v>38442</v>
          </cell>
          <cell r="BI457">
            <v>1</v>
          </cell>
          <cell r="BJ457">
            <v>0</v>
          </cell>
        </row>
        <row r="458">
          <cell r="A458">
            <v>474140</v>
          </cell>
          <cell r="C458" t="str">
            <v>Non CF</v>
          </cell>
          <cell r="D458" t="str">
            <v>C2645539</v>
          </cell>
          <cell r="E458">
            <v>170</v>
          </cell>
          <cell r="F458">
            <v>38222</v>
          </cell>
          <cell r="G458">
            <v>74</v>
          </cell>
          <cell r="H458">
            <v>10</v>
          </cell>
          <cell r="I458">
            <v>2</v>
          </cell>
          <cell r="J458">
            <v>1</v>
          </cell>
          <cell r="K458">
            <v>0</v>
          </cell>
          <cell r="M458" t="str">
            <v>K210</v>
          </cell>
          <cell r="O458" t="str">
            <v>I10X</v>
          </cell>
          <cell r="P458" t="str">
            <v>Z955</v>
          </cell>
          <cell r="Q458" t="str">
            <v>M1399</v>
          </cell>
          <cell r="R458" t="str">
            <v>Z871</v>
          </cell>
          <cell r="S458" t="str">
            <v>Z924</v>
          </cell>
          <cell r="T458" t="str">
            <v>Z602</v>
          </cell>
          <cell r="AA458" t="str">
            <v>G1530</v>
          </cell>
          <cell r="AM458" t="str">
            <v>5J300</v>
          </cell>
          <cell r="AN458" t="str">
            <v>5J3</v>
          </cell>
          <cell r="AO458">
            <v>38222</v>
          </cell>
          <cell r="AP458">
            <v>38222</v>
          </cell>
          <cell r="AQ458">
            <v>1</v>
          </cell>
          <cell r="AR458">
            <v>1</v>
          </cell>
          <cell r="AS458">
            <v>170</v>
          </cell>
          <cell r="AU458">
            <v>13</v>
          </cell>
          <cell r="AV458" t="str">
            <v>Daycase</v>
          </cell>
          <cell r="AW458">
            <v>0</v>
          </cell>
          <cell r="AX458">
            <v>153802</v>
          </cell>
          <cell r="AY458">
            <v>38222</v>
          </cell>
          <cell r="AZ458" t="str">
            <v>N83624</v>
          </cell>
          <cell r="BA458" t="str">
            <v>F04</v>
          </cell>
          <cell r="BB458" t="str">
            <v>Therapeutic endoscopic procedures</v>
          </cell>
          <cell r="BC458" t="str">
            <v>G153</v>
          </cell>
          <cell r="BD458">
            <v>0</v>
          </cell>
          <cell r="BE458">
            <v>3.5</v>
          </cell>
          <cell r="BF458" t="str">
            <v>PBC0113X</v>
          </cell>
          <cell r="BG458">
            <v>99</v>
          </cell>
          <cell r="BH458">
            <v>38222</v>
          </cell>
          <cell r="BI458">
            <v>1</v>
          </cell>
          <cell r="BJ458">
            <v>0</v>
          </cell>
        </row>
        <row r="459">
          <cell r="A459">
            <v>474140</v>
          </cell>
          <cell r="C459" t="str">
            <v>Non CF</v>
          </cell>
          <cell r="D459" t="str">
            <v>C3116717</v>
          </cell>
          <cell r="E459">
            <v>320</v>
          </cell>
          <cell r="F459">
            <v>38187</v>
          </cell>
          <cell r="G459">
            <v>74</v>
          </cell>
          <cell r="H459">
            <v>6</v>
          </cell>
          <cell r="I459">
            <v>2</v>
          </cell>
          <cell r="J459">
            <v>1</v>
          </cell>
          <cell r="K459">
            <v>1</v>
          </cell>
          <cell r="M459" t="str">
            <v>I251</v>
          </cell>
          <cell r="O459" t="str">
            <v>I209</v>
          </cell>
          <cell r="P459" t="str">
            <v>I10X</v>
          </cell>
          <cell r="Q459" t="str">
            <v>E780</v>
          </cell>
          <cell r="R459" t="str">
            <v>K229</v>
          </cell>
          <cell r="S459" t="str">
            <v>K449</v>
          </cell>
          <cell r="T459" t="str">
            <v>Z824</v>
          </cell>
          <cell r="AA459" t="str">
            <v>K4910</v>
          </cell>
          <cell r="AB459" t="str">
            <v>Y022</v>
          </cell>
          <cell r="AM459" t="str">
            <v>5J300</v>
          </cell>
          <cell r="AN459" t="str">
            <v>5J3</v>
          </cell>
          <cell r="AO459">
            <v>38187</v>
          </cell>
          <cell r="AP459">
            <v>38188</v>
          </cell>
          <cell r="AQ459">
            <v>1</v>
          </cell>
          <cell r="AR459">
            <v>1</v>
          </cell>
          <cell r="AS459">
            <v>320</v>
          </cell>
          <cell r="AU459">
            <v>11</v>
          </cell>
          <cell r="AV459" t="str">
            <v>Elective</v>
          </cell>
          <cell r="AW459">
            <v>1</v>
          </cell>
          <cell r="AX459">
            <v>151269</v>
          </cell>
          <cell r="AY459">
            <v>38188</v>
          </cell>
          <cell r="AZ459" t="str">
            <v>N83624</v>
          </cell>
          <cell r="BA459" t="str">
            <v>E15</v>
          </cell>
          <cell r="BB459" t="str">
            <v>Percutaneous Coronary Intervention</v>
          </cell>
          <cell r="BC459" t="str">
            <v>K491</v>
          </cell>
          <cell r="BD459">
            <v>1</v>
          </cell>
          <cell r="BE459">
            <v>3.5</v>
          </cell>
          <cell r="BF459" t="str">
            <v>PBC0110A</v>
          </cell>
          <cell r="BG459">
            <v>99</v>
          </cell>
          <cell r="BH459">
            <v>38188</v>
          </cell>
          <cell r="BI459">
            <v>1</v>
          </cell>
          <cell r="BJ459">
            <v>1</v>
          </cell>
        </row>
        <row r="460">
          <cell r="A460">
            <v>474140</v>
          </cell>
          <cell r="C460" t="str">
            <v>Non CF</v>
          </cell>
          <cell r="D460" t="str">
            <v>C3116717</v>
          </cell>
          <cell r="E460">
            <v>320</v>
          </cell>
          <cell r="F460">
            <v>38147</v>
          </cell>
          <cell r="G460">
            <v>74</v>
          </cell>
          <cell r="H460">
            <v>16</v>
          </cell>
          <cell r="I460">
            <v>2</v>
          </cell>
          <cell r="J460">
            <v>1</v>
          </cell>
          <cell r="K460">
            <v>0</v>
          </cell>
          <cell r="M460" t="str">
            <v>I251</v>
          </cell>
          <cell r="O460" t="str">
            <v>I10X</v>
          </cell>
          <cell r="P460" t="str">
            <v>E780</v>
          </cell>
          <cell r="Q460" t="str">
            <v>K229</v>
          </cell>
          <cell r="R460" t="str">
            <v>K449</v>
          </cell>
          <cell r="AA460" t="str">
            <v>K6340</v>
          </cell>
          <cell r="AM460" t="str">
            <v>5J300</v>
          </cell>
          <cell r="AN460" t="str">
            <v>5J3</v>
          </cell>
          <cell r="AO460">
            <v>38147</v>
          </cell>
          <cell r="AP460">
            <v>38147</v>
          </cell>
          <cell r="AQ460">
            <v>1</v>
          </cell>
          <cell r="AR460">
            <v>1</v>
          </cell>
          <cell r="AS460">
            <v>320</v>
          </cell>
          <cell r="AU460">
            <v>11</v>
          </cell>
          <cell r="AV460" t="str">
            <v>Daycase</v>
          </cell>
          <cell r="AW460">
            <v>0</v>
          </cell>
          <cell r="AX460">
            <v>149804</v>
          </cell>
          <cell r="AY460">
            <v>38147</v>
          </cell>
          <cell r="AZ460" t="str">
            <v>N83624</v>
          </cell>
          <cell r="BA460" t="str">
            <v>E14</v>
          </cell>
          <cell r="BB460" t="str">
            <v>Cardiac Catheterisation and Angiography without complications</v>
          </cell>
          <cell r="BC460" t="str">
            <v>K634</v>
          </cell>
          <cell r="BD460">
            <v>0</v>
          </cell>
          <cell r="BE460">
            <v>3.5</v>
          </cell>
          <cell r="BF460" t="str">
            <v>PBC0110A</v>
          </cell>
          <cell r="BG460">
            <v>99</v>
          </cell>
          <cell r="BH460">
            <v>38147</v>
          </cell>
          <cell r="BI460">
            <v>1</v>
          </cell>
          <cell r="BJ460">
            <v>0</v>
          </cell>
        </row>
        <row r="461">
          <cell r="A461">
            <v>474164</v>
          </cell>
          <cell r="C461" t="str">
            <v>Non CF</v>
          </cell>
          <cell r="D461" t="str">
            <v>C3116717</v>
          </cell>
          <cell r="E461">
            <v>320</v>
          </cell>
          <cell r="F461">
            <v>38090</v>
          </cell>
          <cell r="G461">
            <v>75</v>
          </cell>
          <cell r="H461">
            <v>16</v>
          </cell>
          <cell r="I461">
            <v>1</v>
          </cell>
          <cell r="J461">
            <v>1</v>
          </cell>
          <cell r="K461">
            <v>0</v>
          </cell>
          <cell r="M461" t="str">
            <v>I251</v>
          </cell>
          <cell r="O461" t="str">
            <v>E780</v>
          </cell>
          <cell r="P461" t="str">
            <v>Z824</v>
          </cell>
          <cell r="Q461" t="str">
            <v>Z955</v>
          </cell>
          <cell r="R461" t="str">
            <v>M1399</v>
          </cell>
          <cell r="S461" t="str">
            <v>Z721</v>
          </cell>
          <cell r="AA461" t="str">
            <v>K6340</v>
          </cell>
          <cell r="AM461" t="str">
            <v>5J400</v>
          </cell>
          <cell r="AN461" t="str">
            <v>5J4</v>
          </cell>
          <cell r="AO461">
            <v>38090</v>
          </cell>
          <cell r="AP461">
            <v>38090</v>
          </cell>
          <cell r="AQ461">
            <v>1</v>
          </cell>
          <cell r="AR461">
            <v>1</v>
          </cell>
          <cell r="AS461">
            <v>320</v>
          </cell>
          <cell r="AU461">
            <v>11</v>
          </cell>
          <cell r="AV461" t="str">
            <v>Daycase</v>
          </cell>
          <cell r="AW461">
            <v>0</v>
          </cell>
          <cell r="AX461">
            <v>148062</v>
          </cell>
          <cell r="AY461">
            <v>38090</v>
          </cell>
          <cell r="AZ461" t="str">
            <v>N83621</v>
          </cell>
          <cell r="BA461" t="str">
            <v>E14</v>
          </cell>
          <cell r="BB461" t="str">
            <v>Cardiac Catheterisation and Angiography without complications</v>
          </cell>
          <cell r="BC461" t="str">
            <v>K634</v>
          </cell>
          <cell r="BD461">
            <v>0</v>
          </cell>
          <cell r="BE461">
            <v>3.5</v>
          </cell>
          <cell r="BF461" t="str">
            <v>PBC0110A</v>
          </cell>
          <cell r="BG461">
            <v>99</v>
          </cell>
          <cell r="BH461">
            <v>38090</v>
          </cell>
          <cell r="BI461">
            <v>1</v>
          </cell>
          <cell r="BJ461">
            <v>0</v>
          </cell>
        </row>
        <row r="462">
          <cell r="A462">
            <v>474171</v>
          </cell>
          <cell r="C462" t="str">
            <v>Non CF</v>
          </cell>
          <cell r="D462" t="str">
            <v>C3283699</v>
          </cell>
          <cell r="E462">
            <v>170</v>
          </cell>
          <cell r="F462">
            <v>38096</v>
          </cell>
          <cell r="G462">
            <v>63</v>
          </cell>
          <cell r="H462">
            <v>16</v>
          </cell>
          <cell r="I462">
            <v>1</v>
          </cell>
          <cell r="J462">
            <v>1</v>
          </cell>
          <cell r="K462">
            <v>4</v>
          </cell>
          <cell r="M462" t="str">
            <v>I251</v>
          </cell>
          <cell r="O462" t="str">
            <v>E780</v>
          </cell>
          <cell r="P462" t="str">
            <v>Z824</v>
          </cell>
          <cell r="AA462" t="str">
            <v>K4530</v>
          </cell>
          <cell r="AB462" t="str">
            <v>K412</v>
          </cell>
          <cell r="AM462" t="str">
            <v>5F900</v>
          </cell>
          <cell r="AN462" t="str">
            <v>5F9</v>
          </cell>
          <cell r="AO462">
            <v>38096</v>
          </cell>
          <cell r="AP462">
            <v>38101</v>
          </cell>
          <cell r="AQ462">
            <v>1</v>
          </cell>
          <cell r="AR462">
            <v>1</v>
          </cell>
          <cell r="AS462">
            <v>170</v>
          </cell>
          <cell r="AU462">
            <v>11</v>
          </cell>
          <cell r="AV462" t="str">
            <v>Elective</v>
          </cell>
          <cell r="AW462">
            <v>5</v>
          </cell>
          <cell r="AX462">
            <v>147980</v>
          </cell>
          <cell r="AY462">
            <v>38101</v>
          </cell>
          <cell r="AZ462" t="str">
            <v>N84012</v>
          </cell>
          <cell r="BA462" t="str">
            <v>E04</v>
          </cell>
          <cell r="BB462" t="str">
            <v>Coronary Bypass</v>
          </cell>
          <cell r="BC462" t="str">
            <v>K453</v>
          </cell>
          <cell r="BD462">
            <v>4</v>
          </cell>
          <cell r="BE462">
            <v>3.5</v>
          </cell>
          <cell r="BF462" t="str">
            <v>PBC0110A</v>
          </cell>
          <cell r="BG462">
            <v>99</v>
          </cell>
          <cell r="BH462">
            <v>38101</v>
          </cell>
          <cell r="BI462">
            <v>1</v>
          </cell>
          <cell r="BJ462">
            <v>4</v>
          </cell>
        </row>
        <row r="463">
          <cell r="A463">
            <v>474230</v>
          </cell>
          <cell r="C463" t="str">
            <v>Non CF</v>
          </cell>
          <cell r="D463" t="str">
            <v>C2617509</v>
          </cell>
          <cell r="E463">
            <v>170</v>
          </cell>
          <cell r="F463">
            <v>38176</v>
          </cell>
          <cell r="G463">
            <v>73</v>
          </cell>
          <cell r="H463">
            <v>10</v>
          </cell>
          <cell r="I463">
            <v>1</v>
          </cell>
          <cell r="J463">
            <v>1</v>
          </cell>
          <cell r="K463">
            <v>0</v>
          </cell>
          <cell r="M463" t="str">
            <v>R13X</v>
          </cell>
          <cell r="O463" t="str">
            <v>K210</v>
          </cell>
          <cell r="P463" t="str">
            <v>J459</v>
          </cell>
          <cell r="Q463" t="str">
            <v>Z880</v>
          </cell>
          <cell r="R463" t="str">
            <v>Z871</v>
          </cell>
          <cell r="S463" t="str">
            <v>Z867</v>
          </cell>
          <cell r="AA463" t="str">
            <v>G1530</v>
          </cell>
          <cell r="AM463" t="str">
            <v>5J300</v>
          </cell>
          <cell r="AN463" t="str">
            <v>5J3</v>
          </cell>
          <cell r="AO463">
            <v>38176</v>
          </cell>
          <cell r="AP463">
            <v>38176</v>
          </cell>
          <cell r="AQ463">
            <v>1</v>
          </cell>
          <cell r="AR463">
            <v>1</v>
          </cell>
          <cell r="AS463">
            <v>170</v>
          </cell>
          <cell r="AU463">
            <v>13</v>
          </cell>
          <cell r="AV463" t="str">
            <v>Daycase</v>
          </cell>
          <cell r="AW463">
            <v>0</v>
          </cell>
          <cell r="AX463">
            <v>151550</v>
          </cell>
          <cell r="AY463">
            <v>38176</v>
          </cell>
          <cell r="AZ463" t="str">
            <v>N83003</v>
          </cell>
          <cell r="BA463" t="str">
            <v>F04</v>
          </cell>
          <cell r="BB463" t="str">
            <v>Therapeutic endoscopic procedures</v>
          </cell>
          <cell r="BC463" t="str">
            <v>G153</v>
          </cell>
          <cell r="BD463">
            <v>0</v>
          </cell>
          <cell r="BE463">
            <v>3.5</v>
          </cell>
          <cell r="BF463" t="str">
            <v>PBC0113X</v>
          </cell>
          <cell r="BG463">
            <v>99</v>
          </cell>
          <cell r="BH463">
            <v>38176</v>
          </cell>
          <cell r="BI463">
            <v>1</v>
          </cell>
          <cell r="BJ463">
            <v>0</v>
          </cell>
        </row>
        <row r="464">
          <cell r="A464">
            <v>474383</v>
          </cell>
          <cell r="C464" t="str">
            <v>Non CF</v>
          </cell>
          <cell r="D464" t="str">
            <v>C3495711</v>
          </cell>
          <cell r="E464">
            <v>320</v>
          </cell>
          <cell r="F464">
            <v>38366</v>
          </cell>
          <cell r="G464">
            <v>43</v>
          </cell>
          <cell r="H464">
            <v>6</v>
          </cell>
          <cell r="I464">
            <v>1</v>
          </cell>
          <cell r="J464">
            <v>1</v>
          </cell>
          <cell r="K464">
            <v>1</v>
          </cell>
          <cell r="M464" t="str">
            <v>Z450</v>
          </cell>
          <cell r="O464" t="str">
            <v>Z866</v>
          </cell>
          <cell r="P464" t="str">
            <v>Z720</v>
          </cell>
          <cell r="AA464" t="str">
            <v>K6030</v>
          </cell>
          <cell r="AM464" t="str">
            <v>5J100</v>
          </cell>
          <cell r="AN464" t="str">
            <v>5J1</v>
          </cell>
          <cell r="AO464">
            <v>38366</v>
          </cell>
          <cell r="AP464">
            <v>38367</v>
          </cell>
          <cell r="AQ464">
            <v>1</v>
          </cell>
          <cell r="AR464">
            <v>1</v>
          </cell>
          <cell r="AS464">
            <v>320</v>
          </cell>
          <cell r="AU464">
            <v>13</v>
          </cell>
          <cell r="AV464" t="str">
            <v>Elective</v>
          </cell>
          <cell r="AW464">
            <v>1</v>
          </cell>
          <cell r="AX464">
            <v>159249</v>
          </cell>
          <cell r="AY464">
            <v>38367</v>
          </cell>
          <cell r="AZ464" t="str">
            <v>N81066</v>
          </cell>
          <cell r="BA464" t="str">
            <v>E09</v>
          </cell>
          <cell r="BB464" t="str">
            <v>Cardiac Pacemaker Replacement/Revision</v>
          </cell>
          <cell r="BC464" t="str">
            <v>K603</v>
          </cell>
          <cell r="BD464">
            <v>1</v>
          </cell>
          <cell r="BE464">
            <v>3.5</v>
          </cell>
          <cell r="BF464" t="str">
            <v>PBC0121X</v>
          </cell>
          <cell r="BG464">
            <v>99</v>
          </cell>
          <cell r="BH464">
            <v>38367</v>
          </cell>
          <cell r="BI464">
            <v>1</v>
          </cell>
          <cell r="BJ464">
            <v>1</v>
          </cell>
        </row>
        <row r="465">
          <cell r="A465">
            <v>474444</v>
          </cell>
          <cell r="C465" t="str">
            <v>Non CF</v>
          </cell>
          <cell r="D465" t="str">
            <v>C3495711</v>
          </cell>
          <cell r="E465">
            <v>320</v>
          </cell>
          <cell r="F465">
            <v>38271</v>
          </cell>
          <cell r="G465">
            <v>69</v>
          </cell>
          <cell r="H465">
            <v>16</v>
          </cell>
          <cell r="I465">
            <v>2</v>
          </cell>
          <cell r="J465">
            <v>1</v>
          </cell>
          <cell r="K465">
            <v>0</v>
          </cell>
          <cell r="M465" t="str">
            <v>I342</v>
          </cell>
          <cell r="O465" t="str">
            <v>I10X</v>
          </cell>
          <cell r="P465" t="str">
            <v>I270</v>
          </cell>
          <cell r="Q465" t="str">
            <v>I252</v>
          </cell>
          <cell r="R465" t="str">
            <v>Z824</v>
          </cell>
          <cell r="S465" t="str">
            <v>Z720</v>
          </cell>
          <cell r="AA465" t="str">
            <v>K6340</v>
          </cell>
          <cell r="AM465" t="str">
            <v>5HA00</v>
          </cell>
          <cell r="AN465" t="str">
            <v>5HA</v>
          </cell>
          <cell r="AO465">
            <v>38271</v>
          </cell>
          <cell r="AP465">
            <v>38271</v>
          </cell>
          <cell r="AQ465">
            <v>1</v>
          </cell>
          <cell r="AR465">
            <v>1</v>
          </cell>
          <cell r="AS465">
            <v>320</v>
          </cell>
          <cell r="AU465">
            <v>11</v>
          </cell>
          <cell r="AV465" t="str">
            <v>Daycase</v>
          </cell>
          <cell r="AW465">
            <v>0</v>
          </cell>
          <cell r="AX465">
            <v>154851</v>
          </cell>
          <cell r="AY465">
            <v>38271</v>
          </cell>
          <cell r="AZ465" t="str">
            <v>N82041</v>
          </cell>
          <cell r="BA465" t="str">
            <v>E14</v>
          </cell>
          <cell r="BB465" t="str">
            <v>Cardiac Catheterisation and Angiography without complications</v>
          </cell>
          <cell r="BC465" t="str">
            <v>K634</v>
          </cell>
          <cell r="BD465">
            <v>0</v>
          </cell>
          <cell r="BE465">
            <v>3.5</v>
          </cell>
          <cell r="BF465" t="str">
            <v>PBC0110X</v>
          </cell>
          <cell r="BG465">
            <v>99</v>
          </cell>
          <cell r="BH465">
            <v>38271</v>
          </cell>
          <cell r="BI465">
            <v>1</v>
          </cell>
          <cell r="BJ465">
            <v>0</v>
          </cell>
        </row>
        <row r="466">
          <cell r="A466">
            <v>474623</v>
          </cell>
          <cell r="C466" t="str">
            <v>Non CF</v>
          </cell>
          <cell r="D466" t="str">
            <v>C2328450</v>
          </cell>
          <cell r="E466">
            <v>170</v>
          </cell>
          <cell r="F466">
            <v>38405</v>
          </cell>
          <cell r="G466">
            <v>62</v>
          </cell>
          <cell r="H466">
            <v>16</v>
          </cell>
          <cell r="I466">
            <v>1</v>
          </cell>
          <cell r="J466">
            <v>1</v>
          </cell>
          <cell r="K466">
            <v>13</v>
          </cell>
          <cell r="M466" t="str">
            <v>I251</v>
          </cell>
          <cell r="O466" t="str">
            <v>E119</v>
          </cell>
          <cell r="P466" t="str">
            <v>I258</v>
          </cell>
          <cell r="Q466" t="str">
            <v>Z858</v>
          </cell>
          <cell r="R466" t="str">
            <v>Z880</v>
          </cell>
          <cell r="S466" t="str">
            <v>Z864</v>
          </cell>
          <cell r="AA466" t="str">
            <v>K4040</v>
          </cell>
          <cell r="AM466" t="str">
            <v>5HA00</v>
          </cell>
          <cell r="AN466" t="str">
            <v>5HA</v>
          </cell>
          <cell r="AO466">
            <v>38405</v>
          </cell>
          <cell r="AP466">
            <v>38419</v>
          </cell>
          <cell r="AQ466">
            <v>1</v>
          </cell>
          <cell r="AR466">
            <v>1</v>
          </cell>
          <cell r="AS466">
            <v>170</v>
          </cell>
          <cell r="AU466">
            <v>11</v>
          </cell>
          <cell r="AV466" t="str">
            <v>Elective</v>
          </cell>
          <cell r="AW466">
            <v>14</v>
          </cell>
          <cell r="AX466">
            <v>161934</v>
          </cell>
          <cell r="AY466">
            <v>38419</v>
          </cell>
          <cell r="AZ466" t="str">
            <v>N82659</v>
          </cell>
          <cell r="BA466" t="str">
            <v>E04</v>
          </cell>
          <cell r="BB466" t="str">
            <v>Coronary Bypass</v>
          </cell>
          <cell r="BC466" t="str">
            <v>K404</v>
          </cell>
          <cell r="BD466">
            <v>13</v>
          </cell>
          <cell r="BE466">
            <v>3.5</v>
          </cell>
          <cell r="BF466" t="str">
            <v>PBC0110A</v>
          </cell>
          <cell r="BG466">
            <v>99</v>
          </cell>
          <cell r="BH466">
            <v>38419</v>
          </cell>
          <cell r="BI466">
            <v>1</v>
          </cell>
          <cell r="BJ466">
            <v>13</v>
          </cell>
        </row>
        <row r="467">
          <cell r="A467">
            <v>474656</v>
          </cell>
          <cell r="C467" t="str">
            <v>Non CF</v>
          </cell>
          <cell r="D467" t="str">
            <v>C3495711</v>
          </cell>
          <cell r="E467">
            <v>320</v>
          </cell>
          <cell r="F467">
            <v>38243</v>
          </cell>
          <cell r="G467">
            <v>68</v>
          </cell>
          <cell r="H467">
            <v>16</v>
          </cell>
          <cell r="I467">
            <v>1</v>
          </cell>
          <cell r="J467">
            <v>1</v>
          </cell>
          <cell r="K467">
            <v>0</v>
          </cell>
          <cell r="M467" t="str">
            <v>T828</v>
          </cell>
          <cell r="O467" t="str">
            <v>I251</v>
          </cell>
          <cell r="P467" t="str">
            <v>E109</v>
          </cell>
          <cell r="Q467" t="str">
            <v>E780</v>
          </cell>
          <cell r="R467" t="str">
            <v>Z824</v>
          </cell>
          <cell r="AA467" t="str">
            <v>K6340</v>
          </cell>
          <cell r="AM467" t="str">
            <v>5J200</v>
          </cell>
          <cell r="AN467" t="str">
            <v>5J2</v>
          </cell>
          <cell r="AO467">
            <v>38243</v>
          </cell>
          <cell r="AP467">
            <v>38243</v>
          </cell>
          <cell r="AQ467">
            <v>1</v>
          </cell>
          <cell r="AR467">
            <v>1</v>
          </cell>
          <cell r="AS467">
            <v>320</v>
          </cell>
          <cell r="AU467">
            <v>11</v>
          </cell>
          <cell r="AV467" t="str">
            <v>Daycase</v>
          </cell>
          <cell r="AW467">
            <v>0</v>
          </cell>
          <cell r="AX467">
            <v>153373</v>
          </cell>
          <cell r="AY467">
            <v>38243</v>
          </cell>
          <cell r="AZ467" t="str">
            <v>N81628</v>
          </cell>
          <cell r="BA467" t="str">
            <v>E14</v>
          </cell>
          <cell r="BB467" t="str">
            <v>Cardiac Catheterisation and Angiography without complications</v>
          </cell>
          <cell r="BC467" t="str">
            <v>K634</v>
          </cell>
          <cell r="BD467">
            <v>0</v>
          </cell>
          <cell r="BE467">
            <v>3.5</v>
          </cell>
          <cell r="BF467" t="str">
            <v>PBC0120X</v>
          </cell>
          <cell r="BG467">
            <v>99</v>
          </cell>
          <cell r="BH467">
            <v>38243</v>
          </cell>
          <cell r="BI467">
            <v>1</v>
          </cell>
          <cell r="BJ467">
            <v>0</v>
          </cell>
        </row>
        <row r="468">
          <cell r="A468">
            <v>474746</v>
          </cell>
          <cell r="C468" t="str">
            <v>Non CF</v>
          </cell>
          <cell r="D468" t="str">
            <v>C3495711</v>
          </cell>
          <cell r="E468">
            <v>320</v>
          </cell>
          <cell r="F468">
            <v>38218</v>
          </cell>
          <cell r="G468">
            <v>34</v>
          </cell>
          <cell r="H468">
            <v>24</v>
          </cell>
          <cell r="I468">
            <v>2</v>
          </cell>
          <cell r="J468">
            <v>1</v>
          </cell>
          <cell r="K468">
            <v>0</v>
          </cell>
          <cell r="M468" t="str">
            <v>Z035</v>
          </cell>
          <cell r="O468" t="str">
            <v>Z950</v>
          </cell>
          <cell r="P468" t="str">
            <v>Z877</v>
          </cell>
          <cell r="Q468" t="str">
            <v>Z824</v>
          </cell>
          <cell r="AA468" t="str">
            <v>K6680</v>
          </cell>
          <cell r="AB468" t="str">
            <v>G218</v>
          </cell>
          <cell r="AM468" t="str">
            <v>5J400</v>
          </cell>
          <cell r="AN468" t="str">
            <v>5G9</v>
          </cell>
          <cell r="AO468">
            <v>38218</v>
          </cell>
          <cell r="AP468">
            <v>38218</v>
          </cell>
          <cell r="AQ468">
            <v>1</v>
          </cell>
          <cell r="AR468">
            <v>1</v>
          </cell>
          <cell r="AS468">
            <v>320</v>
          </cell>
          <cell r="AU468">
            <v>13</v>
          </cell>
          <cell r="AV468" t="str">
            <v>Daycase</v>
          </cell>
          <cell r="AW468">
            <v>0</v>
          </cell>
          <cell r="AX468">
            <v>153323</v>
          </cell>
          <cell r="AY468">
            <v>38218</v>
          </cell>
          <cell r="AZ468" t="str">
            <v>N83632</v>
          </cell>
          <cell r="BA468" t="str">
            <v>E40</v>
          </cell>
          <cell r="BB468" t="str">
            <v>Other Cardiothoracic or Circulatory Procedures &gt;18</v>
          </cell>
          <cell r="BC468" t="str">
            <v>K668</v>
          </cell>
          <cell r="BD468">
            <v>0</v>
          </cell>
          <cell r="BE468">
            <v>3.5</v>
          </cell>
          <cell r="BF468" t="str">
            <v>PBC0121X</v>
          </cell>
          <cell r="BG468">
            <v>99</v>
          </cell>
          <cell r="BH468">
            <v>38218</v>
          </cell>
          <cell r="BI468">
            <v>1</v>
          </cell>
          <cell r="BJ468">
            <v>0</v>
          </cell>
        </row>
        <row r="469">
          <cell r="A469">
            <v>474759</v>
          </cell>
          <cell r="C469" t="str">
            <v>Non CF</v>
          </cell>
          <cell r="D469" t="str">
            <v>C2639828</v>
          </cell>
          <cell r="E469">
            <v>320</v>
          </cell>
          <cell r="F469">
            <v>38363</v>
          </cell>
          <cell r="G469">
            <v>54</v>
          </cell>
          <cell r="H469">
            <v>6</v>
          </cell>
          <cell r="I469">
            <v>1</v>
          </cell>
          <cell r="J469">
            <v>1</v>
          </cell>
          <cell r="K469">
            <v>1</v>
          </cell>
          <cell r="M469" t="str">
            <v>I251</v>
          </cell>
          <cell r="O469" t="str">
            <v>I10X</v>
          </cell>
          <cell r="P469" t="str">
            <v>E780</v>
          </cell>
          <cell r="Q469" t="str">
            <v>J439</v>
          </cell>
          <cell r="R469" t="str">
            <v>M170</v>
          </cell>
          <cell r="S469" t="str">
            <v>Z955</v>
          </cell>
          <cell r="T469" t="str">
            <v>Z720</v>
          </cell>
          <cell r="AA469" t="str">
            <v>K4910</v>
          </cell>
          <cell r="AB469" t="str">
            <v>Y022</v>
          </cell>
          <cell r="AM469" t="str">
            <v>5HC00</v>
          </cell>
          <cell r="AN469" t="str">
            <v>5HC</v>
          </cell>
          <cell r="AO469">
            <v>38363</v>
          </cell>
          <cell r="AP469">
            <v>38364</v>
          </cell>
          <cell r="AQ469">
            <v>1</v>
          </cell>
          <cell r="AR469">
            <v>1</v>
          </cell>
          <cell r="AS469">
            <v>320</v>
          </cell>
          <cell r="AU469">
            <v>11</v>
          </cell>
          <cell r="AV469" t="str">
            <v>Elective</v>
          </cell>
          <cell r="AW469">
            <v>1</v>
          </cell>
          <cell r="AX469">
            <v>159338</v>
          </cell>
          <cell r="AY469">
            <v>38364</v>
          </cell>
          <cell r="AZ469" t="str">
            <v>N82001</v>
          </cell>
          <cell r="BA469" t="str">
            <v>E15</v>
          </cell>
          <cell r="BB469" t="str">
            <v>Percutaneous Coronary Intervention</v>
          </cell>
          <cell r="BC469" t="str">
            <v>K491</v>
          </cell>
          <cell r="BD469">
            <v>1</v>
          </cell>
          <cell r="BE469">
            <v>3.5</v>
          </cell>
          <cell r="BF469" t="str">
            <v>PBC0110A</v>
          </cell>
          <cell r="BG469">
            <v>99</v>
          </cell>
          <cell r="BH469">
            <v>38364</v>
          </cell>
          <cell r="BI469">
            <v>1</v>
          </cell>
          <cell r="BJ469">
            <v>1</v>
          </cell>
        </row>
        <row r="470">
          <cell r="A470">
            <v>474759</v>
          </cell>
          <cell r="C470" t="str">
            <v>Non CF</v>
          </cell>
          <cell r="D470" t="str">
            <v>C2639828</v>
          </cell>
          <cell r="E470">
            <v>320</v>
          </cell>
          <cell r="F470">
            <v>38154</v>
          </cell>
          <cell r="G470">
            <v>53</v>
          </cell>
          <cell r="H470">
            <v>16</v>
          </cell>
          <cell r="I470">
            <v>1</v>
          </cell>
          <cell r="J470">
            <v>1</v>
          </cell>
          <cell r="K470">
            <v>0</v>
          </cell>
          <cell r="M470" t="str">
            <v>I251</v>
          </cell>
          <cell r="O470" t="str">
            <v>I209</v>
          </cell>
          <cell r="P470" t="str">
            <v>I10X</v>
          </cell>
          <cell r="Q470" t="str">
            <v>E780</v>
          </cell>
          <cell r="R470" t="str">
            <v>J439</v>
          </cell>
          <cell r="S470" t="str">
            <v>M170</v>
          </cell>
          <cell r="T470" t="str">
            <v>Z824</v>
          </cell>
          <cell r="U470" t="str">
            <v>Z720</v>
          </cell>
          <cell r="AA470" t="str">
            <v>K6340</v>
          </cell>
          <cell r="AM470" t="str">
            <v>5HC00</v>
          </cell>
          <cell r="AN470" t="str">
            <v>5HC</v>
          </cell>
          <cell r="AO470">
            <v>38154</v>
          </cell>
          <cell r="AP470">
            <v>38154</v>
          </cell>
          <cell r="AQ470">
            <v>1</v>
          </cell>
          <cell r="AR470">
            <v>1</v>
          </cell>
          <cell r="AS470">
            <v>320</v>
          </cell>
          <cell r="AU470">
            <v>11</v>
          </cell>
          <cell r="AV470" t="str">
            <v>Daycase</v>
          </cell>
          <cell r="AW470">
            <v>0</v>
          </cell>
          <cell r="AX470">
            <v>150439</v>
          </cell>
          <cell r="AY470">
            <v>38154</v>
          </cell>
          <cell r="AZ470" t="str">
            <v>N82001</v>
          </cell>
          <cell r="BA470" t="str">
            <v>E14</v>
          </cell>
          <cell r="BB470" t="str">
            <v>Cardiac Catheterisation and Angiography without complications</v>
          </cell>
          <cell r="BC470" t="str">
            <v>K634</v>
          </cell>
          <cell r="BD470">
            <v>0</v>
          </cell>
          <cell r="BE470">
            <v>3.5</v>
          </cell>
          <cell r="BF470" t="str">
            <v>PBC0110A</v>
          </cell>
          <cell r="BG470">
            <v>99</v>
          </cell>
          <cell r="BH470">
            <v>38154</v>
          </cell>
          <cell r="BI470">
            <v>1</v>
          </cell>
          <cell r="BJ470">
            <v>0</v>
          </cell>
        </row>
        <row r="471">
          <cell r="A471">
            <v>474986</v>
          </cell>
          <cell r="C471" t="str">
            <v>Non CF</v>
          </cell>
          <cell r="D471" t="str">
            <v>C2806325</v>
          </cell>
          <cell r="E471">
            <v>320</v>
          </cell>
          <cell r="F471">
            <v>38252</v>
          </cell>
          <cell r="G471">
            <v>62</v>
          </cell>
          <cell r="H471">
            <v>3</v>
          </cell>
          <cell r="I471">
            <v>1</v>
          </cell>
          <cell r="J471">
            <v>1</v>
          </cell>
          <cell r="K471">
            <v>0</v>
          </cell>
          <cell r="M471" t="str">
            <v>I209</v>
          </cell>
          <cell r="O471" t="str">
            <v>I10X</v>
          </cell>
          <cell r="P471" t="str">
            <v>E780</v>
          </cell>
          <cell r="Q471" t="str">
            <v>E669</v>
          </cell>
          <cell r="R471" t="str">
            <v>Z824</v>
          </cell>
          <cell r="S471" t="str">
            <v>Z864</v>
          </cell>
          <cell r="AA471" t="str">
            <v>A8180</v>
          </cell>
          <cell r="AB471" t="str">
            <v>Z923</v>
          </cell>
          <cell r="AC471" t="str">
            <v>Z943</v>
          </cell>
          <cell r="AM471" t="str">
            <v>5HA00</v>
          </cell>
          <cell r="AN471" t="str">
            <v>5HA</v>
          </cell>
          <cell r="AO471">
            <v>38252</v>
          </cell>
          <cell r="AP471">
            <v>38252</v>
          </cell>
          <cell r="AQ471">
            <v>1</v>
          </cell>
          <cell r="AR471">
            <v>1</v>
          </cell>
          <cell r="AS471">
            <v>328</v>
          </cell>
          <cell r="AU471">
            <v>13</v>
          </cell>
          <cell r="AV471" t="str">
            <v>Daycase</v>
          </cell>
          <cell r="AW471">
            <v>0</v>
          </cell>
          <cell r="AX471">
            <v>154413</v>
          </cell>
          <cell r="AY471">
            <v>38252</v>
          </cell>
          <cell r="AZ471" t="str">
            <v>N82024</v>
          </cell>
          <cell r="BA471" t="str">
            <v>A07</v>
          </cell>
          <cell r="BB471" t="str">
            <v>Intermediate Pain Procedures</v>
          </cell>
          <cell r="BC471" t="str">
            <v>A818</v>
          </cell>
          <cell r="BD471">
            <v>0</v>
          </cell>
          <cell r="BE471">
            <v>3.5</v>
          </cell>
          <cell r="BF471" t="str">
            <v>PBC0110A</v>
          </cell>
          <cell r="BG471">
            <v>99</v>
          </cell>
          <cell r="BH471">
            <v>38252</v>
          </cell>
          <cell r="BI471">
            <v>1</v>
          </cell>
          <cell r="BJ471">
            <v>0</v>
          </cell>
        </row>
        <row r="472">
          <cell r="A472">
            <v>474986</v>
          </cell>
          <cell r="C472" t="str">
            <v>Non CF</v>
          </cell>
          <cell r="D472" t="str">
            <v>C2806325</v>
          </cell>
          <cell r="E472">
            <v>320</v>
          </cell>
          <cell r="F472">
            <v>38281</v>
          </cell>
          <cell r="G472">
            <v>62</v>
          </cell>
          <cell r="H472">
            <v>3</v>
          </cell>
          <cell r="I472">
            <v>1</v>
          </cell>
          <cell r="J472">
            <v>1</v>
          </cell>
          <cell r="K472">
            <v>0</v>
          </cell>
          <cell r="M472" t="str">
            <v>I209</v>
          </cell>
          <cell r="O472" t="str">
            <v>I10X</v>
          </cell>
          <cell r="P472" t="str">
            <v>E780</v>
          </cell>
          <cell r="Q472" t="str">
            <v>E669</v>
          </cell>
          <cell r="R472" t="str">
            <v>Z824</v>
          </cell>
          <cell r="S472" t="str">
            <v>Z864</v>
          </cell>
          <cell r="AA472" t="str">
            <v>A8180</v>
          </cell>
          <cell r="AB472" t="str">
            <v>Z923</v>
          </cell>
          <cell r="AC472" t="str">
            <v>Z943</v>
          </cell>
          <cell r="AM472" t="str">
            <v>5HA00</v>
          </cell>
          <cell r="AN472" t="str">
            <v>5HA</v>
          </cell>
          <cell r="AO472">
            <v>38281</v>
          </cell>
          <cell r="AP472">
            <v>38281</v>
          </cell>
          <cell r="AQ472">
            <v>1</v>
          </cell>
          <cell r="AR472">
            <v>1</v>
          </cell>
          <cell r="AS472">
            <v>328</v>
          </cell>
          <cell r="AU472">
            <v>13</v>
          </cell>
          <cell r="AV472" t="str">
            <v>Daycase</v>
          </cell>
          <cell r="AW472">
            <v>0</v>
          </cell>
          <cell r="AX472">
            <v>155166</v>
          </cell>
          <cell r="AY472">
            <v>38281</v>
          </cell>
          <cell r="AZ472" t="str">
            <v>N82024</v>
          </cell>
          <cell r="BA472" t="str">
            <v>A07</v>
          </cell>
          <cell r="BB472" t="str">
            <v>Intermediate Pain Procedures</v>
          </cell>
          <cell r="BC472" t="str">
            <v>A818</v>
          </cell>
          <cell r="BD472">
            <v>0</v>
          </cell>
          <cell r="BE472">
            <v>3.5</v>
          </cell>
          <cell r="BF472" t="str">
            <v>PBC0110A</v>
          </cell>
          <cell r="BG472">
            <v>99</v>
          </cell>
          <cell r="BH472">
            <v>38281</v>
          </cell>
          <cell r="BI472">
            <v>1</v>
          </cell>
          <cell r="BJ472">
            <v>0</v>
          </cell>
        </row>
        <row r="473">
          <cell r="A473">
            <v>474986</v>
          </cell>
          <cell r="C473" t="str">
            <v>Non CF</v>
          </cell>
          <cell r="D473" t="str">
            <v>C2806325</v>
          </cell>
          <cell r="E473">
            <v>320</v>
          </cell>
          <cell r="F473">
            <v>38315</v>
          </cell>
          <cell r="G473">
            <v>62</v>
          </cell>
          <cell r="H473">
            <v>3</v>
          </cell>
          <cell r="I473">
            <v>1</v>
          </cell>
          <cell r="J473">
            <v>1</v>
          </cell>
          <cell r="K473">
            <v>0</v>
          </cell>
          <cell r="M473" t="str">
            <v>I209</v>
          </cell>
          <cell r="O473" t="str">
            <v>I10X</v>
          </cell>
          <cell r="P473" t="str">
            <v>E780</v>
          </cell>
          <cell r="Q473" t="str">
            <v>E669</v>
          </cell>
          <cell r="R473" t="str">
            <v>Z824</v>
          </cell>
          <cell r="S473" t="str">
            <v>Z864</v>
          </cell>
          <cell r="AA473" t="str">
            <v>A8180</v>
          </cell>
          <cell r="AB473" t="str">
            <v>Z923</v>
          </cell>
          <cell r="AC473" t="str">
            <v>Z943</v>
          </cell>
          <cell r="AM473" t="str">
            <v>5HA00</v>
          </cell>
          <cell r="AN473" t="str">
            <v>5HA</v>
          </cell>
          <cell r="AO473">
            <v>38315</v>
          </cell>
          <cell r="AP473">
            <v>38315</v>
          </cell>
          <cell r="AQ473">
            <v>1</v>
          </cell>
          <cell r="AR473">
            <v>1</v>
          </cell>
          <cell r="AS473">
            <v>328</v>
          </cell>
          <cell r="AU473">
            <v>13</v>
          </cell>
          <cell r="AV473" t="str">
            <v>Daycase</v>
          </cell>
          <cell r="AW473">
            <v>0</v>
          </cell>
          <cell r="AX473">
            <v>156483</v>
          </cell>
          <cell r="AY473">
            <v>38315</v>
          </cell>
          <cell r="AZ473" t="str">
            <v>N82024</v>
          </cell>
          <cell r="BA473" t="str">
            <v>A07</v>
          </cell>
          <cell r="BB473" t="str">
            <v>Intermediate Pain Procedures</v>
          </cell>
          <cell r="BC473" t="str">
            <v>A818</v>
          </cell>
          <cell r="BD473">
            <v>0</v>
          </cell>
          <cell r="BE473">
            <v>3.5</v>
          </cell>
          <cell r="BF473" t="str">
            <v>PBC0110A</v>
          </cell>
          <cell r="BG473">
            <v>99</v>
          </cell>
          <cell r="BH473">
            <v>38315</v>
          </cell>
          <cell r="BI473">
            <v>1</v>
          </cell>
          <cell r="BJ473">
            <v>0</v>
          </cell>
        </row>
        <row r="474">
          <cell r="A474">
            <v>474986</v>
          </cell>
          <cell r="C474" t="str">
            <v>Non CF</v>
          </cell>
          <cell r="D474" t="str">
            <v>C2806325</v>
          </cell>
          <cell r="E474">
            <v>320</v>
          </cell>
          <cell r="F474">
            <v>38343</v>
          </cell>
          <cell r="G474">
            <v>62</v>
          </cell>
          <cell r="H474">
            <v>3</v>
          </cell>
          <cell r="I474">
            <v>1</v>
          </cell>
          <cell r="J474">
            <v>1</v>
          </cell>
          <cell r="K474">
            <v>0</v>
          </cell>
          <cell r="M474" t="str">
            <v>I209</v>
          </cell>
          <cell r="O474" t="str">
            <v>I10X</v>
          </cell>
          <cell r="P474" t="str">
            <v>E780</v>
          </cell>
          <cell r="Q474" t="str">
            <v>E669</v>
          </cell>
          <cell r="R474" t="str">
            <v>Z824</v>
          </cell>
          <cell r="S474" t="str">
            <v>Z864</v>
          </cell>
          <cell r="AA474" t="str">
            <v>A8180</v>
          </cell>
          <cell r="AB474" t="str">
            <v>Z923</v>
          </cell>
          <cell r="AC474" t="str">
            <v>Z943</v>
          </cell>
          <cell r="AM474" t="str">
            <v>5HA00</v>
          </cell>
          <cell r="AN474" t="str">
            <v>5HA</v>
          </cell>
          <cell r="AO474">
            <v>38343</v>
          </cell>
          <cell r="AP474">
            <v>38343</v>
          </cell>
          <cell r="AQ474">
            <v>1</v>
          </cell>
          <cell r="AR474">
            <v>1</v>
          </cell>
          <cell r="AS474">
            <v>328</v>
          </cell>
          <cell r="AU474">
            <v>13</v>
          </cell>
          <cell r="AV474" t="str">
            <v>Daycase</v>
          </cell>
          <cell r="AW474">
            <v>0</v>
          </cell>
          <cell r="AX474">
            <v>157946</v>
          </cell>
          <cell r="AY474">
            <v>38343</v>
          </cell>
          <cell r="AZ474" t="str">
            <v>N82024</v>
          </cell>
          <cell r="BA474" t="str">
            <v>A07</v>
          </cell>
          <cell r="BB474" t="str">
            <v>Intermediate Pain Procedures</v>
          </cell>
          <cell r="BC474" t="str">
            <v>A818</v>
          </cell>
          <cell r="BD474">
            <v>0</v>
          </cell>
          <cell r="BE474">
            <v>3.5</v>
          </cell>
          <cell r="BF474" t="str">
            <v>PBC0110A</v>
          </cell>
          <cell r="BG474">
            <v>99</v>
          </cell>
          <cell r="BH474">
            <v>38343</v>
          </cell>
          <cell r="BI474">
            <v>1</v>
          </cell>
          <cell r="BJ474">
            <v>0</v>
          </cell>
        </row>
        <row r="475">
          <cell r="A475">
            <v>474986</v>
          </cell>
          <cell r="C475" t="str">
            <v>Non CF</v>
          </cell>
          <cell r="D475" t="str">
            <v>C2806325</v>
          </cell>
          <cell r="E475">
            <v>320</v>
          </cell>
          <cell r="F475">
            <v>38372</v>
          </cell>
          <cell r="G475">
            <v>63</v>
          </cell>
          <cell r="H475">
            <v>3</v>
          </cell>
          <cell r="I475">
            <v>1</v>
          </cell>
          <cell r="J475">
            <v>1</v>
          </cell>
          <cell r="K475">
            <v>0</v>
          </cell>
          <cell r="M475" t="str">
            <v>I209</v>
          </cell>
          <cell r="O475" t="str">
            <v>I10X</v>
          </cell>
          <cell r="P475" t="str">
            <v>E780</v>
          </cell>
          <cell r="Q475" t="str">
            <v>E669</v>
          </cell>
          <cell r="R475" t="str">
            <v>Z824</v>
          </cell>
          <cell r="S475" t="str">
            <v>Z864</v>
          </cell>
          <cell r="AA475" t="str">
            <v>A8180</v>
          </cell>
          <cell r="AB475" t="str">
            <v>Z923</v>
          </cell>
          <cell r="AC475" t="str">
            <v>Z943</v>
          </cell>
          <cell r="AM475" t="str">
            <v>5HA00</v>
          </cell>
          <cell r="AN475" t="str">
            <v>5HA</v>
          </cell>
          <cell r="AO475">
            <v>38372</v>
          </cell>
          <cell r="AP475">
            <v>38372</v>
          </cell>
          <cell r="AQ475">
            <v>1</v>
          </cell>
          <cell r="AR475">
            <v>1</v>
          </cell>
          <cell r="AS475">
            <v>328</v>
          </cell>
          <cell r="AU475">
            <v>13</v>
          </cell>
          <cell r="AV475" t="str">
            <v>Daycase</v>
          </cell>
          <cell r="AW475">
            <v>0</v>
          </cell>
          <cell r="AX475">
            <v>159329</v>
          </cell>
          <cell r="AY475">
            <v>38372</v>
          </cell>
          <cell r="AZ475" t="str">
            <v>N82024</v>
          </cell>
          <cell r="BA475" t="str">
            <v>A07</v>
          </cell>
          <cell r="BB475" t="str">
            <v>Intermediate Pain Procedures</v>
          </cell>
          <cell r="BC475" t="str">
            <v>A818</v>
          </cell>
          <cell r="BD475">
            <v>0</v>
          </cell>
          <cell r="BE475">
            <v>3.5</v>
          </cell>
          <cell r="BF475" t="str">
            <v>PBC0110A</v>
          </cell>
          <cell r="BG475">
            <v>99</v>
          </cell>
          <cell r="BH475">
            <v>38372</v>
          </cell>
          <cell r="BI475">
            <v>1</v>
          </cell>
          <cell r="BJ475">
            <v>0</v>
          </cell>
        </row>
        <row r="476">
          <cell r="A476">
            <v>474986</v>
          </cell>
          <cell r="C476" t="str">
            <v>Non CF</v>
          </cell>
          <cell r="D476" t="str">
            <v>C2806325</v>
          </cell>
          <cell r="E476">
            <v>320</v>
          </cell>
          <cell r="F476">
            <v>38407</v>
          </cell>
          <cell r="G476">
            <v>63</v>
          </cell>
          <cell r="H476">
            <v>3</v>
          </cell>
          <cell r="I476">
            <v>1</v>
          </cell>
          <cell r="J476">
            <v>1</v>
          </cell>
          <cell r="K476">
            <v>0</v>
          </cell>
          <cell r="M476" t="str">
            <v>I209</v>
          </cell>
          <cell r="O476" t="str">
            <v>I10X</v>
          </cell>
          <cell r="P476" t="str">
            <v>E780</v>
          </cell>
          <cell r="Q476" t="str">
            <v>E669</v>
          </cell>
          <cell r="R476" t="str">
            <v>Z824</v>
          </cell>
          <cell r="S476" t="str">
            <v>Z864</v>
          </cell>
          <cell r="AA476" t="str">
            <v>A5220</v>
          </cell>
          <cell r="AB476" t="str">
            <v>Z072</v>
          </cell>
          <cell r="AC476" t="str">
            <v>Z943</v>
          </cell>
          <cell r="AM476" t="str">
            <v>5HA00</v>
          </cell>
          <cell r="AN476" t="str">
            <v>5HA</v>
          </cell>
          <cell r="AO476">
            <v>38407</v>
          </cell>
          <cell r="AP476">
            <v>38407</v>
          </cell>
          <cell r="AQ476">
            <v>1</v>
          </cell>
          <cell r="AR476">
            <v>1</v>
          </cell>
          <cell r="AS476">
            <v>328</v>
          </cell>
          <cell r="AU476">
            <v>13</v>
          </cell>
          <cell r="AV476" t="str">
            <v>Daycase</v>
          </cell>
          <cell r="AW476">
            <v>0</v>
          </cell>
          <cell r="AX476">
            <v>160539</v>
          </cell>
          <cell r="AY476">
            <v>38407</v>
          </cell>
          <cell r="AZ476" t="str">
            <v>N82024</v>
          </cell>
          <cell r="BA476" t="str">
            <v>A07</v>
          </cell>
          <cell r="BB476" t="str">
            <v>Intermediate Pain Procedures</v>
          </cell>
          <cell r="BC476" t="str">
            <v>A522</v>
          </cell>
          <cell r="BD476">
            <v>0</v>
          </cell>
          <cell r="BE476">
            <v>3.5</v>
          </cell>
          <cell r="BF476" t="str">
            <v>PBC0110A</v>
          </cell>
          <cell r="BG476">
            <v>99</v>
          </cell>
          <cell r="BH476">
            <v>38407</v>
          </cell>
          <cell r="BI476">
            <v>1</v>
          </cell>
          <cell r="BJ476">
            <v>0</v>
          </cell>
        </row>
        <row r="477">
          <cell r="A477">
            <v>475085</v>
          </cell>
          <cell r="C477" t="str">
            <v>Non CF</v>
          </cell>
          <cell r="D477" t="str">
            <v>C1647145</v>
          </cell>
          <cell r="E477">
            <v>340</v>
          </cell>
          <cell r="F477">
            <v>38376</v>
          </cell>
          <cell r="G477">
            <v>74</v>
          </cell>
          <cell r="H477">
            <v>14</v>
          </cell>
          <cell r="I477">
            <v>2</v>
          </cell>
          <cell r="J477">
            <v>1</v>
          </cell>
          <cell r="K477">
            <v>7</v>
          </cell>
          <cell r="M477" t="str">
            <v>J449</v>
          </cell>
          <cell r="O477" t="str">
            <v>R91X</v>
          </cell>
          <cell r="P477" t="str">
            <v>I10X</v>
          </cell>
          <cell r="Q477" t="str">
            <v>I252</v>
          </cell>
          <cell r="R477" t="str">
            <v>Z867</v>
          </cell>
          <cell r="S477" t="str">
            <v>Z572</v>
          </cell>
          <cell r="T477" t="str">
            <v>Z720</v>
          </cell>
          <cell r="AM477" t="str">
            <v>5HA00</v>
          </cell>
          <cell r="AN477" t="str">
            <v>5HA</v>
          </cell>
          <cell r="AO477">
            <v>38376</v>
          </cell>
          <cell r="AP477">
            <v>38383</v>
          </cell>
          <cell r="AQ477">
            <v>1</v>
          </cell>
          <cell r="AR477">
            <v>1</v>
          </cell>
          <cell r="AS477">
            <v>340</v>
          </cell>
          <cell r="AU477">
            <v>13</v>
          </cell>
          <cell r="AV477" t="str">
            <v>Elective</v>
          </cell>
          <cell r="AW477">
            <v>7</v>
          </cell>
          <cell r="AX477">
            <v>160481</v>
          </cell>
          <cell r="AY477">
            <v>38383</v>
          </cell>
          <cell r="AZ477" t="str">
            <v>N82002</v>
          </cell>
          <cell r="BA477" t="str">
            <v>D40</v>
          </cell>
          <cell r="BB477" t="str">
            <v>Chronic Obstructive Pulmonary Disease or Bronchitis w/o cc</v>
          </cell>
          <cell r="BD477">
            <v>7</v>
          </cell>
          <cell r="BE477">
            <v>3.5</v>
          </cell>
          <cell r="BF477" t="str">
            <v>PBC0111X</v>
          </cell>
          <cell r="BG477">
            <v>99</v>
          </cell>
          <cell r="BH477">
            <v>38383</v>
          </cell>
          <cell r="BI477">
            <v>1</v>
          </cell>
          <cell r="BJ477">
            <v>7</v>
          </cell>
        </row>
        <row r="478">
          <cell r="A478">
            <v>475085</v>
          </cell>
          <cell r="C478" t="str">
            <v>Non CF</v>
          </cell>
          <cell r="D478" t="str">
            <v>C2439097</v>
          </cell>
          <cell r="E478">
            <v>340</v>
          </cell>
          <cell r="F478">
            <v>38406</v>
          </cell>
          <cell r="G478">
            <v>74</v>
          </cell>
          <cell r="H478">
            <v>3</v>
          </cell>
          <cell r="I478">
            <v>2</v>
          </cell>
          <cell r="J478">
            <v>1</v>
          </cell>
          <cell r="K478">
            <v>0</v>
          </cell>
          <cell r="M478" t="str">
            <v>R91X</v>
          </cell>
          <cell r="O478" t="str">
            <v>J449</v>
          </cell>
          <cell r="P478" t="str">
            <v>I252</v>
          </cell>
          <cell r="Q478" t="str">
            <v>Z720</v>
          </cell>
          <cell r="R478" t="str">
            <v>Z867</v>
          </cell>
          <cell r="S478" t="str">
            <v>Z998</v>
          </cell>
          <cell r="AA478" t="str">
            <v>E4980</v>
          </cell>
          <cell r="AB478" t="str">
            <v>Y218</v>
          </cell>
          <cell r="AM478" t="str">
            <v>5HA00</v>
          </cell>
          <cell r="AN478" t="str">
            <v>5HA</v>
          </cell>
          <cell r="AO478">
            <v>38406</v>
          </cell>
          <cell r="AP478">
            <v>38406</v>
          </cell>
          <cell r="AQ478">
            <v>1</v>
          </cell>
          <cell r="AR478">
            <v>1</v>
          </cell>
          <cell r="AS478">
            <v>340</v>
          </cell>
          <cell r="AU478">
            <v>13</v>
          </cell>
          <cell r="AV478" t="str">
            <v>Daycase</v>
          </cell>
          <cell r="AW478">
            <v>0</v>
          </cell>
          <cell r="AX478">
            <v>161083</v>
          </cell>
          <cell r="AY478">
            <v>38406</v>
          </cell>
          <cell r="AZ478" t="str">
            <v>N82002</v>
          </cell>
          <cell r="BA478" t="str">
            <v>D07</v>
          </cell>
          <cell r="BB478" t="str">
            <v>Fibreoptic Bronchoscopy</v>
          </cell>
          <cell r="BC478" t="str">
            <v>E498</v>
          </cell>
          <cell r="BD478">
            <v>0</v>
          </cell>
          <cell r="BE478">
            <v>3.5</v>
          </cell>
          <cell r="BF478" t="str">
            <v>PBC0111X</v>
          </cell>
          <cell r="BG478">
            <v>99</v>
          </cell>
          <cell r="BH478">
            <v>38406</v>
          </cell>
          <cell r="BI478">
            <v>1</v>
          </cell>
          <cell r="BJ478">
            <v>0</v>
          </cell>
        </row>
        <row r="479">
          <cell r="A479">
            <v>475134</v>
          </cell>
          <cell r="C479" t="str">
            <v>Non CF</v>
          </cell>
          <cell r="D479" t="str">
            <v>C2403904</v>
          </cell>
          <cell r="E479">
            <v>340</v>
          </cell>
          <cell r="F479">
            <v>38411</v>
          </cell>
          <cell r="G479">
            <v>69</v>
          </cell>
          <cell r="H479">
            <v>24</v>
          </cell>
          <cell r="I479">
            <v>2</v>
          </cell>
          <cell r="J479">
            <v>1</v>
          </cell>
          <cell r="K479">
            <v>7</v>
          </cell>
          <cell r="M479" t="str">
            <v>J47X</v>
          </cell>
          <cell r="O479" t="str">
            <v>B965</v>
          </cell>
          <cell r="AB479" t="str">
            <v>X298</v>
          </cell>
          <cell r="AM479" t="str">
            <v>5HC00</v>
          </cell>
          <cell r="AN479" t="str">
            <v>5HC</v>
          </cell>
          <cell r="AO479">
            <v>38411</v>
          </cell>
          <cell r="AP479">
            <v>38418</v>
          </cell>
          <cell r="AQ479">
            <v>1</v>
          </cell>
          <cell r="AR479">
            <v>1</v>
          </cell>
          <cell r="AS479">
            <v>340</v>
          </cell>
          <cell r="AU479">
            <v>13</v>
          </cell>
          <cell r="AV479" t="str">
            <v>Elective</v>
          </cell>
          <cell r="AW479">
            <v>7</v>
          </cell>
          <cell r="AX479">
            <v>161097</v>
          </cell>
          <cell r="AY479">
            <v>38418</v>
          </cell>
          <cell r="AZ479" t="str">
            <v>N82106</v>
          </cell>
          <cell r="BA479" t="str">
            <v>D16</v>
          </cell>
          <cell r="BB479" t="str">
            <v>Bronchiectasis</v>
          </cell>
          <cell r="BD479">
            <v>7</v>
          </cell>
          <cell r="BE479">
            <v>3.5</v>
          </cell>
          <cell r="BF479" t="str">
            <v>PBC0111X</v>
          </cell>
          <cell r="BG479">
            <v>99</v>
          </cell>
          <cell r="BH479">
            <v>38418</v>
          </cell>
          <cell r="BI479">
            <v>1</v>
          </cell>
          <cell r="BJ479">
            <v>7</v>
          </cell>
        </row>
        <row r="480">
          <cell r="A480">
            <v>475134</v>
          </cell>
          <cell r="C480" t="str">
            <v>Non CF</v>
          </cell>
          <cell r="D480" t="str">
            <v>C2403904</v>
          </cell>
          <cell r="E480">
            <v>340</v>
          </cell>
          <cell r="F480">
            <v>38352</v>
          </cell>
          <cell r="G480">
            <v>68</v>
          </cell>
          <cell r="H480">
            <v>24</v>
          </cell>
          <cell r="I480">
            <v>2</v>
          </cell>
          <cell r="J480">
            <v>1</v>
          </cell>
          <cell r="K480">
            <v>7</v>
          </cell>
          <cell r="M480" t="str">
            <v>J47X</v>
          </cell>
          <cell r="O480" t="str">
            <v>B965</v>
          </cell>
          <cell r="AM480" t="str">
            <v>5HC00</v>
          </cell>
          <cell r="AN480" t="str">
            <v>5HC</v>
          </cell>
          <cell r="AO480">
            <v>38352</v>
          </cell>
          <cell r="AP480">
            <v>38359</v>
          </cell>
          <cell r="AQ480">
            <v>1</v>
          </cell>
          <cell r="AR480">
            <v>1</v>
          </cell>
          <cell r="AS480">
            <v>340</v>
          </cell>
          <cell r="AU480">
            <v>28</v>
          </cell>
          <cell r="AV480" t="str">
            <v>Non Elective</v>
          </cell>
          <cell r="AW480">
            <v>7</v>
          </cell>
          <cell r="AX480">
            <v>159599</v>
          </cell>
          <cell r="AY480">
            <v>38359</v>
          </cell>
          <cell r="AZ480" t="str">
            <v>N82106</v>
          </cell>
          <cell r="BA480" t="str">
            <v>D16</v>
          </cell>
          <cell r="BB480" t="str">
            <v>Bronchiectasis</v>
          </cell>
          <cell r="BD480">
            <v>7</v>
          </cell>
          <cell r="BE480">
            <v>3.5</v>
          </cell>
          <cell r="BF480" t="str">
            <v>PBC0111X</v>
          </cell>
          <cell r="BG480">
            <v>99</v>
          </cell>
          <cell r="BH480">
            <v>38359</v>
          </cell>
          <cell r="BI480">
            <v>1</v>
          </cell>
          <cell r="BJ480">
            <v>7</v>
          </cell>
        </row>
        <row r="481">
          <cell r="A481">
            <v>475154</v>
          </cell>
          <cell r="C481" t="str">
            <v>Non CF</v>
          </cell>
          <cell r="D481" t="str">
            <v>C2235080</v>
          </cell>
          <cell r="E481">
            <v>320</v>
          </cell>
          <cell r="F481">
            <v>38094</v>
          </cell>
          <cell r="G481">
            <v>74</v>
          </cell>
          <cell r="H481">
            <v>24</v>
          </cell>
          <cell r="I481">
            <v>1</v>
          </cell>
          <cell r="J481">
            <v>1</v>
          </cell>
          <cell r="K481">
            <v>7</v>
          </cell>
          <cell r="M481" t="str">
            <v>I251</v>
          </cell>
          <cell r="O481" t="str">
            <v>I500</v>
          </cell>
          <cell r="P481" t="str">
            <v>N189</v>
          </cell>
          <cell r="Q481" t="str">
            <v>E119</v>
          </cell>
          <cell r="R481" t="str">
            <v>I48X</v>
          </cell>
          <cell r="S481" t="str">
            <v>Z950</v>
          </cell>
          <cell r="T481" t="str">
            <v>Z951</v>
          </cell>
          <cell r="U481" t="str">
            <v>Z958</v>
          </cell>
          <cell r="V481" t="str">
            <v>Z867</v>
          </cell>
          <cell r="AM481" t="str">
            <v>5HA00</v>
          </cell>
          <cell r="AN481" t="str">
            <v>5HA</v>
          </cell>
          <cell r="AO481">
            <v>38094</v>
          </cell>
          <cell r="AP481">
            <v>38101</v>
          </cell>
          <cell r="AQ481">
            <v>1</v>
          </cell>
          <cell r="AR481">
            <v>1</v>
          </cell>
          <cell r="AS481">
            <v>320</v>
          </cell>
          <cell r="AU481">
            <v>28</v>
          </cell>
          <cell r="AV481" t="str">
            <v>Non Elective</v>
          </cell>
          <cell r="AW481">
            <v>7</v>
          </cell>
          <cell r="AX481">
            <v>148454</v>
          </cell>
          <cell r="AY481">
            <v>38101</v>
          </cell>
          <cell r="AZ481" t="str">
            <v>N82011</v>
          </cell>
          <cell r="BA481" t="str">
            <v>E18</v>
          </cell>
          <cell r="BB481" t="str">
            <v>Heart Failure or Shock &gt;69 or w cc</v>
          </cell>
          <cell r="BD481">
            <v>7</v>
          </cell>
          <cell r="BE481">
            <v>3.5</v>
          </cell>
          <cell r="BF481" t="str">
            <v>PBC0110A</v>
          </cell>
          <cell r="BG481">
            <v>99</v>
          </cell>
          <cell r="BH481">
            <v>38101</v>
          </cell>
          <cell r="BI481">
            <v>1</v>
          </cell>
          <cell r="BJ481">
            <v>7</v>
          </cell>
        </row>
        <row r="482">
          <cell r="A482">
            <v>475154</v>
          </cell>
          <cell r="C482" t="str">
            <v>Non CF</v>
          </cell>
          <cell r="D482" t="str">
            <v>C2235080</v>
          </cell>
          <cell r="E482">
            <v>320</v>
          </cell>
          <cell r="F482">
            <v>38103</v>
          </cell>
          <cell r="G482">
            <v>74</v>
          </cell>
          <cell r="H482">
            <v>24</v>
          </cell>
          <cell r="I482">
            <v>1</v>
          </cell>
          <cell r="J482">
            <v>4</v>
          </cell>
          <cell r="K482">
            <v>18</v>
          </cell>
          <cell r="M482" t="str">
            <v>I500</v>
          </cell>
          <cell r="O482" t="str">
            <v>I259</v>
          </cell>
          <cell r="P482" t="str">
            <v>N178</v>
          </cell>
          <cell r="Q482" t="str">
            <v>J22X</v>
          </cell>
          <cell r="R482" t="str">
            <v>E119</v>
          </cell>
          <cell r="S482" t="str">
            <v>I48X</v>
          </cell>
          <cell r="T482" t="str">
            <v>Z950</v>
          </cell>
          <cell r="U482" t="str">
            <v>Z951</v>
          </cell>
          <cell r="V482" t="str">
            <v>Z954</v>
          </cell>
          <cell r="W482" t="str">
            <v>Z958</v>
          </cell>
          <cell r="X482" t="str">
            <v>Z867</v>
          </cell>
          <cell r="AM482" t="str">
            <v>5HA00</v>
          </cell>
          <cell r="AN482" t="str">
            <v>5HA</v>
          </cell>
          <cell r="AO482">
            <v>38103</v>
          </cell>
          <cell r="AP482">
            <v>38124</v>
          </cell>
          <cell r="AQ482">
            <v>1</v>
          </cell>
          <cell r="AR482">
            <v>1</v>
          </cell>
          <cell r="AS482">
            <v>320</v>
          </cell>
          <cell r="AU482">
            <v>28</v>
          </cell>
          <cell r="AV482" t="str">
            <v>Non Elective</v>
          </cell>
          <cell r="AW482">
            <v>21</v>
          </cell>
          <cell r="AX482">
            <v>148748</v>
          </cell>
          <cell r="AY482">
            <v>38124</v>
          </cell>
          <cell r="AZ482" t="str">
            <v>N82011</v>
          </cell>
          <cell r="BA482" t="str">
            <v>E18</v>
          </cell>
          <cell r="BB482" t="str">
            <v>Heart Failure or Shock &gt;69 or w cc</v>
          </cell>
          <cell r="BD482">
            <v>18</v>
          </cell>
          <cell r="BE482">
            <v>3.5</v>
          </cell>
          <cell r="BF482" t="str">
            <v>PBC0110X</v>
          </cell>
          <cell r="BG482">
            <v>99</v>
          </cell>
          <cell r="BH482">
            <v>38124</v>
          </cell>
          <cell r="BI482">
            <v>1</v>
          </cell>
          <cell r="BJ482">
            <v>18</v>
          </cell>
        </row>
        <row r="483">
          <cell r="A483">
            <v>475231</v>
          </cell>
          <cell r="C483" t="str">
            <v>Non CF</v>
          </cell>
          <cell r="D483" t="str">
            <v>C4346186</v>
          </cell>
          <cell r="E483">
            <v>340</v>
          </cell>
          <cell r="F483">
            <v>38208</v>
          </cell>
          <cell r="G483">
            <v>66</v>
          </cell>
          <cell r="H483">
            <v>3</v>
          </cell>
          <cell r="I483">
            <v>1</v>
          </cell>
          <cell r="J483">
            <v>1</v>
          </cell>
          <cell r="K483">
            <v>0</v>
          </cell>
          <cell r="M483" t="str">
            <v>J980</v>
          </cell>
          <cell r="O483" t="str">
            <v>D860</v>
          </cell>
          <cell r="P483" t="str">
            <v>Z854</v>
          </cell>
          <cell r="AA483" t="str">
            <v>E4990</v>
          </cell>
          <cell r="AM483" t="str">
            <v>6B400</v>
          </cell>
          <cell r="AN483" t="str">
            <v>6B4</v>
          </cell>
          <cell r="AO483">
            <v>38208</v>
          </cell>
          <cell r="AP483">
            <v>38208</v>
          </cell>
          <cell r="AQ483">
            <v>1</v>
          </cell>
          <cell r="AR483">
            <v>1</v>
          </cell>
          <cell r="AS483">
            <v>340</v>
          </cell>
          <cell r="AU483">
            <v>12</v>
          </cell>
          <cell r="AV483" t="str">
            <v>Daycase</v>
          </cell>
          <cell r="AW483">
            <v>0</v>
          </cell>
          <cell r="AX483">
            <v>153274</v>
          </cell>
          <cell r="AY483">
            <v>38208</v>
          </cell>
          <cell r="AZ483" t="str">
            <v>W91056</v>
          </cell>
          <cell r="BA483" t="str">
            <v>D07</v>
          </cell>
          <cell r="BB483" t="str">
            <v>Fibreoptic Bronchoscopy</v>
          </cell>
          <cell r="BC483" t="str">
            <v>E499</v>
          </cell>
          <cell r="BD483">
            <v>0</v>
          </cell>
          <cell r="BE483">
            <v>3.5</v>
          </cell>
          <cell r="BF483" t="str">
            <v>PBC0111X</v>
          </cell>
          <cell r="BG483">
            <v>99</v>
          </cell>
          <cell r="BH483">
            <v>38208</v>
          </cell>
          <cell r="BI483">
            <v>1</v>
          </cell>
          <cell r="BJ483">
            <v>0</v>
          </cell>
        </row>
        <row r="484">
          <cell r="A484">
            <v>475315</v>
          </cell>
          <cell r="C484" t="str">
            <v>Non CF</v>
          </cell>
          <cell r="D484" t="str">
            <v>C3559590</v>
          </cell>
          <cell r="E484">
            <v>320</v>
          </cell>
          <cell r="F484">
            <v>38430</v>
          </cell>
          <cell r="G484">
            <v>67</v>
          </cell>
          <cell r="H484">
            <v>6</v>
          </cell>
          <cell r="I484">
            <v>1</v>
          </cell>
          <cell r="J484">
            <v>1</v>
          </cell>
          <cell r="K484">
            <v>1</v>
          </cell>
          <cell r="M484" t="str">
            <v>I251</v>
          </cell>
          <cell r="O484" t="str">
            <v>I209</v>
          </cell>
          <cell r="P484" t="str">
            <v>Z880</v>
          </cell>
          <cell r="Q484" t="str">
            <v>Z824</v>
          </cell>
          <cell r="R484" t="str">
            <v>Z864</v>
          </cell>
          <cell r="AA484" t="str">
            <v>K4910</v>
          </cell>
          <cell r="AB484" t="str">
            <v>Y022</v>
          </cell>
          <cell r="AM484" t="str">
            <v>5J400</v>
          </cell>
          <cell r="AN484" t="str">
            <v>5J4</v>
          </cell>
          <cell r="AO484">
            <v>38430</v>
          </cell>
          <cell r="AP484">
            <v>38431</v>
          </cell>
          <cell r="AQ484">
            <v>1</v>
          </cell>
          <cell r="AR484">
            <v>1</v>
          </cell>
          <cell r="AS484">
            <v>320</v>
          </cell>
          <cell r="AU484">
            <v>11</v>
          </cell>
          <cell r="AV484" t="str">
            <v>Elective</v>
          </cell>
          <cell r="AW484">
            <v>1</v>
          </cell>
          <cell r="AX484">
            <v>162598</v>
          </cell>
          <cell r="AY484">
            <v>38431</v>
          </cell>
          <cell r="AZ484" t="str">
            <v>N83058</v>
          </cell>
          <cell r="BA484" t="str">
            <v>E15</v>
          </cell>
          <cell r="BB484" t="str">
            <v>Percutaneous Coronary Intervention</v>
          </cell>
          <cell r="BC484" t="str">
            <v>K491</v>
          </cell>
          <cell r="BD484">
            <v>1</v>
          </cell>
          <cell r="BE484">
            <v>3.5</v>
          </cell>
          <cell r="BF484" t="str">
            <v>PBC0110A</v>
          </cell>
          <cell r="BG484">
            <v>99</v>
          </cell>
          <cell r="BH484">
            <v>38431</v>
          </cell>
          <cell r="BI484">
            <v>1</v>
          </cell>
          <cell r="BJ484">
            <v>1</v>
          </cell>
        </row>
        <row r="485">
          <cell r="A485">
            <v>475315</v>
          </cell>
          <cell r="C485" t="str">
            <v>Non CF</v>
          </cell>
          <cell r="D485" t="str">
            <v>C4508203</v>
          </cell>
          <cell r="E485">
            <v>320</v>
          </cell>
          <cell r="F485">
            <v>38288</v>
          </cell>
          <cell r="G485">
            <v>66</v>
          </cell>
          <cell r="H485">
            <v>16</v>
          </cell>
          <cell r="I485">
            <v>1</v>
          </cell>
          <cell r="J485">
            <v>1</v>
          </cell>
          <cell r="K485">
            <v>0</v>
          </cell>
          <cell r="M485" t="str">
            <v>I251</v>
          </cell>
          <cell r="O485" t="str">
            <v>I209</v>
          </cell>
          <cell r="P485" t="str">
            <v>E780</v>
          </cell>
          <cell r="Q485" t="str">
            <v>Z824</v>
          </cell>
          <cell r="R485" t="str">
            <v>Z864</v>
          </cell>
          <cell r="AA485" t="str">
            <v>K6340</v>
          </cell>
          <cell r="AM485" t="str">
            <v>5J400</v>
          </cell>
          <cell r="AN485" t="str">
            <v>5J4</v>
          </cell>
          <cell r="AO485">
            <v>38288</v>
          </cell>
          <cell r="AP485">
            <v>38288</v>
          </cell>
          <cell r="AQ485">
            <v>1</v>
          </cell>
          <cell r="AR485">
            <v>1</v>
          </cell>
          <cell r="AS485">
            <v>320</v>
          </cell>
          <cell r="AU485">
            <v>11</v>
          </cell>
          <cell r="AV485" t="str">
            <v>Daycase</v>
          </cell>
          <cell r="AW485">
            <v>0</v>
          </cell>
          <cell r="AX485">
            <v>155661</v>
          </cell>
          <cell r="AY485">
            <v>38288</v>
          </cell>
          <cell r="AZ485" t="str">
            <v>N83058</v>
          </cell>
          <cell r="BA485" t="str">
            <v>E14</v>
          </cell>
          <cell r="BB485" t="str">
            <v>Cardiac Catheterisation and Angiography without complications</v>
          </cell>
          <cell r="BC485" t="str">
            <v>K634</v>
          </cell>
          <cell r="BD485">
            <v>0</v>
          </cell>
          <cell r="BE485">
            <v>3.5</v>
          </cell>
          <cell r="BF485" t="str">
            <v>PBC0110A</v>
          </cell>
          <cell r="BG485">
            <v>99</v>
          </cell>
          <cell r="BH485">
            <v>38288</v>
          </cell>
          <cell r="BI485">
            <v>1</v>
          </cell>
          <cell r="BJ485">
            <v>0</v>
          </cell>
        </row>
        <row r="486">
          <cell r="A486">
            <v>475361</v>
          </cell>
          <cell r="C486" t="str">
            <v>Non CF</v>
          </cell>
          <cell r="D486" t="str">
            <v>C1647145</v>
          </cell>
          <cell r="E486">
            <v>340</v>
          </cell>
          <cell r="F486">
            <v>38306</v>
          </cell>
          <cell r="G486">
            <v>78</v>
          </cell>
          <cell r="H486">
            <v>9</v>
          </cell>
          <cell r="I486">
            <v>2</v>
          </cell>
          <cell r="J486">
            <v>1</v>
          </cell>
          <cell r="K486">
            <v>5</v>
          </cell>
          <cell r="M486" t="str">
            <v>J459</v>
          </cell>
          <cell r="O486" t="str">
            <v>E119</v>
          </cell>
          <cell r="P486" t="str">
            <v>E669</v>
          </cell>
          <cell r="Q486" t="str">
            <v>Z864</v>
          </cell>
          <cell r="R486" t="str">
            <v>Z824</v>
          </cell>
          <cell r="S486" t="str">
            <v>Z921</v>
          </cell>
          <cell r="AM486" t="str">
            <v>5HA00</v>
          </cell>
          <cell r="AN486" t="str">
            <v>5HC</v>
          </cell>
          <cell r="AO486">
            <v>38306</v>
          </cell>
          <cell r="AP486">
            <v>38311</v>
          </cell>
          <cell r="AQ486">
            <v>1</v>
          </cell>
          <cell r="AR486">
            <v>1</v>
          </cell>
          <cell r="AS486">
            <v>340</v>
          </cell>
          <cell r="AU486">
            <v>13</v>
          </cell>
          <cell r="AV486" t="str">
            <v>Elective</v>
          </cell>
          <cell r="AW486">
            <v>5</v>
          </cell>
          <cell r="AX486">
            <v>157273</v>
          </cell>
          <cell r="AY486">
            <v>38311</v>
          </cell>
          <cell r="AZ486" t="str">
            <v>N82106</v>
          </cell>
          <cell r="BA486" t="str">
            <v>D22</v>
          </cell>
          <cell r="BB486" t="str">
            <v>Asthma w/o cc</v>
          </cell>
          <cell r="BD486">
            <v>5</v>
          </cell>
          <cell r="BE486">
            <v>3.5</v>
          </cell>
          <cell r="BF486" t="str">
            <v>PBC0111X</v>
          </cell>
          <cell r="BG486">
            <v>99</v>
          </cell>
          <cell r="BH486">
            <v>38311</v>
          </cell>
          <cell r="BI486">
            <v>1</v>
          </cell>
          <cell r="BJ486">
            <v>5</v>
          </cell>
        </row>
        <row r="487">
          <cell r="A487">
            <v>475428</v>
          </cell>
          <cell r="C487" t="str">
            <v>Non CF</v>
          </cell>
          <cell r="D487" t="str">
            <v>C3550443</v>
          </cell>
          <cell r="E487">
            <v>320</v>
          </cell>
          <cell r="F487">
            <v>38104</v>
          </cell>
          <cell r="G487">
            <v>71</v>
          </cell>
          <cell r="H487">
            <v>27</v>
          </cell>
          <cell r="I487">
            <v>1</v>
          </cell>
          <cell r="J487">
            <v>1</v>
          </cell>
          <cell r="K487">
            <v>52</v>
          </cell>
          <cell r="M487" t="str">
            <v>I500</v>
          </cell>
          <cell r="O487" t="str">
            <v>I270</v>
          </cell>
          <cell r="P487" t="str">
            <v>E032</v>
          </cell>
          <cell r="Q487" t="str">
            <v>Y522</v>
          </cell>
          <cell r="R487" t="str">
            <v>A490</v>
          </cell>
          <cell r="S487" t="str">
            <v>Z950</v>
          </cell>
          <cell r="T487" t="str">
            <v>Z951</v>
          </cell>
          <cell r="AA487" t="str">
            <v>K6110</v>
          </cell>
          <cell r="AM487" t="str">
            <v>5J400</v>
          </cell>
          <cell r="AN487" t="str">
            <v>5HC</v>
          </cell>
          <cell r="AO487">
            <v>38104</v>
          </cell>
          <cell r="AP487">
            <v>38156</v>
          </cell>
          <cell r="AQ487">
            <v>1</v>
          </cell>
          <cell r="AR487">
            <v>1</v>
          </cell>
          <cell r="AS487">
            <v>320</v>
          </cell>
          <cell r="AU487">
            <v>22</v>
          </cell>
          <cell r="AV487" t="str">
            <v>Non Elective</v>
          </cell>
          <cell r="AW487">
            <v>52</v>
          </cell>
          <cell r="AX487">
            <v>148878</v>
          </cell>
          <cell r="AY487">
            <v>38156</v>
          </cell>
          <cell r="AZ487" t="str">
            <v>N82066</v>
          </cell>
          <cell r="BA487" t="str">
            <v>E07DF</v>
          </cell>
          <cell r="BB487" t="str">
            <v>Pacemaker Implant for AMI, Heart Failure or Shock</v>
          </cell>
          <cell r="BC487" t="str">
            <v>K611</v>
          </cell>
          <cell r="BD487">
            <v>52</v>
          </cell>
          <cell r="BE487">
            <v>3.5</v>
          </cell>
          <cell r="BF487" t="str">
            <v>PBC0110X</v>
          </cell>
          <cell r="BG487">
            <v>99</v>
          </cell>
          <cell r="BH487">
            <v>38156</v>
          </cell>
          <cell r="BI487">
            <v>1</v>
          </cell>
          <cell r="BJ487">
            <v>52</v>
          </cell>
        </row>
        <row r="488">
          <cell r="A488">
            <v>475428</v>
          </cell>
          <cell r="C488" t="str">
            <v>Non CF</v>
          </cell>
          <cell r="D488" t="str">
            <v>C3550443</v>
          </cell>
          <cell r="E488">
            <v>320</v>
          </cell>
          <cell r="F488">
            <v>38162</v>
          </cell>
          <cell r="G488">
            <v>71</v>
          </cell>
          <cell r="H488">
            <v>16</v>
          </cell>
          <cell r="I488">
            <v>1</v>
          </cell>
          <cell r="J488">
            <v>1</v>
          </cell>
          <cell r="K488">
            <v>11</v>
          </cell>
          <cell r="M488" t="str">
            <v>R11X</v>
          </cell>
          <cell r="O488" t="str">
            <v>E86X</v>
          </cell>
          <cell r="P488" t="str">
            <v>Z950</v>
          </cell>
          <cell r="Q488" t="str">
            <v>Z951</v>
          </cell>
          <cell r="R488" t="str">
            <v>I959</v>
          </cell>
          <cell r="AM488" t="str">
            <v>5J400</v>
          </cell>
          <cell r="AN488" t="str">
            <v>5HC</v>
          </cell>
          <cell r="AO488">
            <v>38162</v>
          </cell>
          <cell r="AP488">
            <v>38173</v>
          </cell>
          <cell r="AQ488">
            <v>1</v>
          </cell>
          <cell r="AR488">
            <v>1</v>
          </cell>
          <cell r="AS488">
            <v>320</v>
          </cell>
          <cell r="AU488">
            <v>28</v>
          </cell>
          <cell r="AV488" t="str">
            <v>Non Elective</v>
          </cell>
          <cell r="AW488">
            <v>11</v>
          </cell>
          <cell r="AX488">
            <v>151256</v>
          </cell>
          <cell r="AY488">
            <v>38173</v>
          </cell>
          <cell r="AZ488" t="str">
            <v>N82066</v>
          </cell>
          <cell r="BA488" t="str">
            <v>F17</v>
          </cell>
          <cell r="BB488" t="str">
            <v>Stomach or Duodenum Disorders &gt;69 or w cc</v>
          </cell>
          <cell r="BD488">
            <v>11</v>
          </cell>
          <cell r="BE488">
            <v>3.5</v>
          </cell>
          <cell r="BF488" t="str">
            <v>PBC0113X</v>
          </cell>
          <cell r="BG488">
            <v>99</v>
          </cell>
          <cell r="BH488">
            <v>38173</v>
          </cell>
          <cell r="BI488">
            <v>1</v>
          </cell>
          <cell r="BJ488">
            <v>11</v>
          </cell>
        </row>
        <row r="489">
          <cell r="A489">
            <v>475462</v>
          </cell>
          <cell r="C489" t="str">
            <v>Non CF</v>
          </cell>
          <cell r="D489" t="str">
            <v>C3068884</v>
          </cell>
          <cell r="E489">
            <v>170</v>
          </cell>
          <cell r="F489">
            <v>38223</v>
          </cell>
          <cell r="G489">
            <v>69</v>
          </cell>
          <cell r="H489">
            <v>3</v>
          </cell>
          <cell r="I489">
            <v>1</v>
          </cell>
          <cell r="J489">
            <v>1</v>
          </cell>
          <cell r="K489">
            <v>0</v>
          </cell>
          <cell r="M489" t="str">
            <v>T828</v>
          </cell>
          <cell r="O489" t="str">
            <v>Z530</v>
          </cell>
          <cell r="P489" t="str">
            <v>R05X</v>
          </cell>
          <cell r="Q489" t="str">
            <v>I48X</v>
          </cell>
          <cell r="R489" t="str">
            <v>J459</v>
          </cell>
          <cell r="S489" t="str">
            <v>M301</v>
          </cell>
          <cell r="T489" t="str">
            <v>J47X</v>
          </cell>
          <cell r="AM489" t="str">
            <v>5G900</v>
          </cell>
          <cell r="AN489" t="str">
            <v>5G9</v>
          </cell>
          <cell r="AO489">
            <v>38223</v>
          </cell>
          <cell r="AP489">
            <v>38223</v>
          </cell>
          <cell r="AQ489">
            <v>1</v>
          </cell>
          <cell r="AR489">
            <v>1</v>
          </cell>
          <cell r="AS489">
            <v>170</v>
          </cell>
          <cell r="AU489">
            <v>11</v>
          </cell>
          <cell r="AV489" t="str">
            <v>Daycase</v>
          </cell>
          <cell r="AW489">
            <v>0</v>
          </cell>
          <cell r="AX489">
            <v>152051</v>
          </cell>
          <cell r="AY489">
            <v>38223</v>
          </cell>
          <cell r="AZ489" t="str">
            <v>N82655</v>
          </cell>
          <cell r="BA489" t="str">
            <v>S22</v>
          </cell>
          <cell r="BB489" t="str">
            <v>Planned Procedures Not Carried Out</v>
          </cell>
          <cell r="BD489">
            <v>0</v>
          </cell>
          <cell r="BE489">
            <v>3.5</v>
          </cell>
          <cell r="BF489" t="str">
            <v>PBC0120X</v>
          </cell>
          <cell r="BG489">
            <v>99</v>
          </cell>
          <cell r="BH489">
            <v>38223</v>
          </cell>
          <cell r="BI489">
            <v>1</v>
          </cell>
          <cell r="BJ489">
            <v>0</v>
          </cell>
        </row>
        <row r="490">
          <cell r="A490">
            <v>475462</v>
          </cell>
          <cell r="C490" t="str">
            <v>Non CF</v>
          </cell>
          <cell r="D490" t="str">
            <v>C2549767</v>
          </cell>
          <cell r="E490">
            <v>320</v>
          </cell>
          <cell r="F490">
            <v>38151</v>
          </cell>
          <cell r="G490">
            <v>69</v>
          </cell>
          <cell r="H490">
            <v>16</v>
          </cell>
          <cell r="I490">
            <v>1</v>
          </cell>
          <cell r="J490">
            <v>1</v>
          </cell>
          <cell r="K490">
            <v>10</v>
          </cell>
          <cell r="M490" t="str">
            <v>T828</v>
          </cell>
          <cell r="O490" t="str">
            <v>I350</v>
          </cell>
          <cell r="P490" t="str">
            <v>I48X</v>
          </cell>
          <cell r="Q490" t="str">
            <v>J459</v>
          </cell>
          <cell r="R490" t="str">
            <v>M301</v>
          </cell>
          <cell r="S490" t="str">
            <v>J47X</v>
          </cell>
          <cell r="AA490" t="str">
            <v>K6340</v>
          </cell>
          <cell r="AM490" t="str">
            <v>5G900</v>
          </cell>
          <cell r="AN490" t="str">
            <v>5G9</v>
          </cell>
          <cell r="AO490">
            <v>38151</v>
          </cell>
          <cell r="AP490">
            <v>38161</v>
          </cell>
          <cell r="AQ490">
            <v>1</v>
          </cell>
          <cell r="AR490">
            <v>1</v>
          </cell>
          <cell r="AS490">
            <v>320</v>
          </cell>
          <cell r="AU490">
            <v>81</v>
          </cell>
          <cell r="AV490" t="str">
            <v>Non Elective</v>
          </cell>
          <cell r="AW490">
            <v>10</v>
          </cell>
          <cell r="AX490">
            <v>150758</v>
          </cell>
          <cell r="AY490">
            <v>38161</v>
          </cell>
          <cell r="AZ490" t="str">
            <v>N82655</v>
          </cell>
          <cell r="BA490" t="str">
            <v>E14</v>
          </cell>
          <cell r="BB490" t="str">
            <v>Cardiac Catheterisation and Angiography without complications</v>
          </cell>
          <cell r="BC490" t="str">
            <v>K634</v>
          </cell>
          <cell r="BD490">
            <v>10</v>
          </cell>
          <cell r="BE490">
            <v>3.5</v>
          </cell>
          <cell r="BF490" t="str">
            <v>PBC0120X</v>
          </cell>
          <cell r="BG490">
            <v>99</v>
          </cell>
          <cell r="BH490">
            <v>38161</v>
          </cell>
          <cell r="BI490">
            <v>1</v>
          </cell>
          <cell r="BJ490">
            <v>10</v>
          </cell>
        </row>
        <row r="491">
          <cell r="A491">
            <v>475462</v>
          </cell>
          <cell r="C491" t="str">
            <v>Non CF</v>
          </cell>
          <cell r="D491" t="str">
            <v>C3068884</v>
          </cell>
          <cell r="E491">
            <v>170</v>
          </cell>
          <cell r="F491">
            <v>38274</v>
          </cell>
          <cell r="G491">
            <v>69</v>
          </cell>
          <cell r="H491">
            <v>27</v>
          </cell>
          <cell r="I491">
            <v>1</v>
          </cell>
          <cell r="J491">
            <v>1</v>
          </cell>
          <cell r="K491">
            <v>16</v>
          </cell>
          <cell r="M491" t="str">
            <v>I350</v>
          </cell>
          <cell r="O491" t="str">
            <v>I251</v>
          </cell>
          <cell r="P491" t="str">
            <v>I471</v>
          </cell>
          <cell r="Q491" t="str">
            <v>E780</v>
          </cell>
          <cell r="R491" t="str">
            <v>I10X</v>
          </cell>
          <cell r="S491" t="str">
            <v>J448</v>
          </cell>
          <cell r="T491" t="str">
            <v>M301</v>
          </cell>
          <cell r="U491" t="str">
            <v>M8199</v>
          </cell>
          <cell r="V491" t="str">
            <v>N40X</v>
          </cell>
          <cell r="W491" t="str">
            <v>Z867</v>
          </cell>
          <cell r="X491" t="str">
            <v>Z955</v>
          </cell>
          <cell r="Y491" t="str">
            <v>Z824</v>
          </cell>
          <cell r="Z491" t="str">
            <v>Z864</v>
          </cell>
          <cell r="AA491" t="str">
            <v>K2620</v>
          </cell>
          <cell r="AB491" t="str">
            <v>K453</v>
          </cell>
          <cell r="AC491" t="str">
            <v>K403</v>
          </cell>
          <cell r="AM491" t="str">
            <v>5G900</v>
          </cell>
          <cell r="AN491" t="str">
            <v>5G9</v>
          </cell>
          <cell r="AO491">
            <v>38274</v>
          </cell>
          <cell r="AP491">
            <v>38292</v>
          </cell>
          <cell r="AQ491">
            <v>1</v>
          </cell>
          <cell r="AR491">
            <v>1</v>
          </cell>
          <cell r="AS491">
            <v>170</v>
          </cell>
          <cell r="AU491">
            <v>11</v>
          </cell>
          <cell r="AV491" t="str">
            <v>Elective</v>
          </cell>
          <cell r="AW491">
            <v>18</v>
          </cell>
          <cell r="AX491">
            <v>155057</v>
          </cell>
          <cell r="AY491">
            <v>38292</v>
          </cell>
          <cell r="AZ491" t="str">
            <v>N82655</v>
          </cell>
          <cell r="BA491" t="str">
            <v>E03</v>
          </cell>
          <cell r="BB491" t="str">
            <v>Cardiac Valve Procedures</v>
          </cell>
          <cell r="BC491" t="str">
            <v>K262</v>
          </cell>
          <cell r="BD491">
            <v>16</v>
          </cell>
          <cell r="BE491">
            <v>3.5</v>
          </cell>
          <cell r="BF491" t="str">
            <v>PBC0110X</v>
          </cell>
          <cell r="BG491">
            <v>99</v>
          </cell>
          <cell r="BH491">
            <v>38292</v>
          </cell>
          <cell r="BI491">
            <v>1</v>
          </cell>
          <cell r="BJ491">
            <v>16</v>
          </cell>
        </row>
        <row r="492">
          <cell r="A492">
            <v>475640</v>
          </cell>
          <cell r="C492" t="str">
            <v>Non CF</v>
          </cell>
          <cell r="D492" t="str">
            <v>C2328450</v>
          </cell>
          <cell r="E492">
            <v>170</v>
          </cell>
          <cell r="F492">
            <v>38402</v>
          </cell>
          <cell r="G492">
            <v>85</v>
          </cell>
          <cell r="H492">
            <v>16</v>
          </cell>
          <cell r="I492">
            <v>2</v>
          </cell>
          <cell r="J492">
            <v>4</v>
          </cell>
          <cell r="K492">
            <v>0</v>
          </cell>
          <cell r="M492" t="str">
            <v>I469</v>
          </cell>
          <cell r="O492" t="str">
            <v>I251</v>
          </cell>
          <cell r="P492" t="str">
            <v>I258</v>
          </cell>
          <cell r="Q492" t="str">
            <v>I209</v>
          </cell>
          <cell r="R492" t="str">
            <v>Z951</v>
          </cell>
          <cell r="S492" t="str">
            <v>Z880</v>
          </cell>
          <cell r="T492" t="str">
            <v>Z864</v>
          </cell>
          <cell r="AA492" t="str">
            <v>K4030</v>
          </cell>
          <cell r="AB492" t="str">
            <v>T0320</v>
          </cell>
          <cell r="AC492" t="str">
            <v>K561</v>
          </cell>
          <cell r="AM492" t="str">
            <v>5F800</v>
          </cell>
          <cell r="AN492" t="str">
            <v>5H3</v>
          </cell>
          <cell r="AO492">
            <v>38391</v>
          </cell>
          <cell r="AP492">
            <v>38403</v>
          </cell>
          <cell r="AQ492">
            <v>2</v>
          </cell>
          <cell r="AR492">
            <v>1</v>
          </cell>
          <cell r="AS492">
            <v>170</v>
          </cell>
          <cell r="AU492">
            <v>81</v>
          </cell>
          <cell r="AV492" t="str">
            <v>Non Elective</v>
          </cell>
          <cell r="AW492">
            <v>12</v>
          </cell>
          <cell r="AX492">
            <v>161417</v>
          </cell>
          <cell r="AY492">
            <v>38403</v>
          </cell>
          <cell r="AZ492" t="str">
            <v>N81017</v>
          </cell>
          <cell r="BA492" t="str">
            <v>E04</v>
          </cell>
          <cell r="BB492" t="str">
            <v>Coronary Bypass</v>
          </cell>
          <cell r="BC492" t="str">
            <v>K403</v>
          </cell>
          <cell r="BD492">
            <v>11</v>
          </cell>
          <cell r="BE492">
            <v>3.5</v>
          </cell>
          <cell r="BF492" t="str">
            <v>PBC0110X</v>
          </cell>
          <cell r="BG492">
            <v>99</v>
          </cell>
          <cell r="BH492">
            <v>38403</v>
          </cell>
          <cell r="BI492">
            <v>2</v>
          </cell>
          <cell r="BJ492">
            <v>11</v>
          </cell>
        </row>
        <row r="493">
          <cell r="A493">
            <v>475720</v>
          </cell>
          <cell r="C493" t="str">
            <v>Non CF</v>
          </cell>
          <cell r="D493" t="str">
            <v>C3495711</v>
          </cell>
          <cell r="E493">
            <v>320</v>
          </cell>
          <cell r="F493">
            <v>38133</v>
          </cell>
          <cell r="G493">
            <v>68</v>
          </cell>
          <cell r="H493">
            <v>3</v>
          </cell>
          <cell r="I493">
            <v>1</v>
          </cell>
          <cell r="J493">
            <v>1</v>
          </cell>
          <cell r="K493">
            <v>22</v>
          </cell>
          <cell r="M493" t="str">
            <v>I209</v>
          </cell>
          <cell r="O493" t="str">
            <v>Z538</v>
          </cell>
          <cell r="P493" t="str">
            <v>I500</v>
          </cell>
          <cell r="Q493" t="str">
            <v>I251</v>
          </cell>
          <cell r="R493" t="str">
            <v>I255</v>
          </cell>
          <cell r="S493" t="str">
            <v>Z951</v>
          </cell>
          <cell r="T493" t="str">
            <v>Z866</v>
          </cell>
          <cell r="U493" t="str">
            <v>Z921</v>
          </cell>
          <cell r="AM493" t="str">
            <v>5HA00</v>
          </cell>
          <cell r="AN493" t="str">
            <v>5HA</v>
          </cell>
          <cell r="AO493">
            <v>38133</v>
          </cell>
          <cell r="AP493">
            <v>38155</v>
          </cell>
          <cell r="AQ493">
            <v>1</v>
          </cell>
          <cell r="AR493">
            <v>1</v>
          </cell>
          <cell r="AS493">
            <v>320</v>
          </cell>
          <cell r="AU493">
            <v>24</v>
          </cell>
          <cell r="AV493" t="str">
            <v>Non Elective</v>
          </cell>
          <cell r="AW493">
            <v>22</v>
          </cell>
          <cell r="AX493">
            <v>150111</v>
          </cell>
          <cell r="AY493">
            <v>38155</v>
          </cell>
          <cell r="AZ493" t="str">
            <v>N82011</v>
          </cell>
          <cell r="BA493" t="str">
            <v>S22</v>
          </cell>
          <cell r="BB493" t="str">
            <v>Planned Procedures Not Carried Out</v>
          </cell>
          <cell r="BD493">
            <v>22</v>
          </cell>
          <cell r="BE493">
            <v>3.5</v>
          </cell>
          <cell r="BF493" t="str">
            <v>PBC0110A</v>
          </cell>
          <cell r="BG493">
            <v>99</v>
          </cell>
          <cell r="BH493">
            <v>38155</v>
          </cell>
          <cell r="BI493">
            <v>1</v>
          </cell>
          <cell r="BJ493">
            <v>22</v>
          </cell>
        </row>
        <row r="494">
          <cell r="A494">
            <v>475720</v>
          </cell>
          <cell r="C494" t="str">
            <v>Non CF</v>
          </cell>
          <cell r="D494" t="str">
            <v>C3495711</v>
          </cell>
          <cell r="E494">
            <v>320</v>
          </cell>
          <cell r="F494">
            <v>38279</v>
          </cell>
          <cell r="G494">
            <v>68</v>
          </cell>
          <cell r="H494">
            <v>16</v>
          </cell>
          <cell r="I494">
            <v>1</v>
          </cell>
          <cell r="J494">
            <v>1</v>
          </cell>
          <cell r="K494">
            <v>18</v>
          </cell>
          <cell r="M494" t="str">
            <v>I509</v>
          </cell>
          <cell r="O494" t="str">
            <v>Z951</v>
          </cell>
          <cell r="AM494" t="str">
            <v>5HA00</v>
          </cell>
          <cell r="AN494" t="str">
            <v>5HA</v>
          </cell>
          <cell r="AO494">
            <v>38279</v>
          </cell>
          <cell r="AP494">
            <v>38297</v>
          </cell>
          <cell r="AQ494">
            <v>1</v>
          </cell>
          <cell r="AR494">
            <v>1</v>
          </cell>
          <cell r="AS494">
            <v>320</v>
          </cell>
          <cell r="AU494">
            <v>28</v>
          </cell>
          <cell r="AV494" t="str">
            <v>Non Elective</v>
          </cell>
          <cell r="AW494">
            <v>18</v>
          </cell>
          <cell r="AX494">
            <v>156333</v>
          </cell>
          <cell r="AY494">
            <v>38297</v>
          </cell>
          <cell r="AZ494" t="str">
            <v>N82011</v>
          </cell>
          <cell r="BA494" t="str">
            <v>E19</v>
          </cell>
          <cell r="BB494" t="str">
            <v>Heart Failure or Shock &lt;70 w/o cc</v>
          </cell>
          <cell r="BD494">
            <v>18</v>
          </cell>
          <cell r="BE494">
            <v>3.5</v>
          </cell>
          <cell r="BF494" t="str">
            <v>PBC0110X</v>
          </cell>
          <cell r="BG494">
            <v>99</v>
          </cell>
          <cell r="BH494">
            <v>38297</v>
          </cell>
          <cell r="BI494">
            <v>1</v>
          </cell>
          <cell r="BJ494">
            <v>18</v>
          </cell>
        </row>
        <row r="495">
          <cell r="A495">
            <v>475720</v>
          </cell>
          <cell r="C495" t="str">
            <v>Non CF</v>
          </cell>
          <cell r="D495" t="str">
            <v>C3495711</v>
          </cell>
          <cell r="E495">
            <v>320</v>
          </cell>
          <cell r="F495">
            <v>38218</v>
          </cell>
          <cell r="G495">
            <v>68</v>
          </cell>
          <cell r="H495">
            <v>16</v>
          </cell>
          <cell r="I495">
            <v>1</v>
          </cell>
          <cell r="J495">
            <v>1</v>
          </cell>
          <cell r="K495">
            <v>8</v>
          </cell>
          <cell r="M495" t="str">
            <v>I500</v>
          </cell>
          <cell r="O495" t="str">
            <v>I420</v>
          </cell>
          <cell r="P495" t="str">
            <v>I259</v>
          </cell>
          <cell r="Q495" t="str">
            <v>Z951</v>
          </cell>
          <cell r="R495" t="str">
            <v>Z950</v>
          </cell>
          <cell r="S495" t="str">
            <v>Z824</v>
          </cell>
          <cell r="AM495" t="str">
            <v>5HA00</v>
          </cell>
          <cell r="AN495" t="str">
            <v>5HA</v>
          </cell>
          <cell r="AO495">
            <v>38218</v>
          </cell>
          <cell r="AP495">
            <v>38226</v>
          </cell>
          <cell r="AQ495">
            <v>1</v>
          </cell>
          <cell r="AR495">
            <v>1</v>
          </cell>
          <cell r="AS495">
            <v>320</v>
          </cell>
          <cell r="AU495">
            <v>12</v>
          </cell>
          <cell r="AV495" t="str">
            <v>Elective</v>
          </cell>
          <cell r="AW495">
            <v>8</v>
          </cell>
          <cell r="AX495">
            <v>153682</v>
          </cell>
          <cell r="AY495">
            <v>38226</v>
          </cell>
          <cell r="AZ495" t="str">
            <v>N82011</v>
          </cell>
          <cell r="BA495" t="str">
            <v>E19</v>
          </cell>
          <cell r="BB495" t="str">
            <v>Heart Failure or Shock &lt;70 w/o cc</v>
          </cell>
          <cell r="BD495">
            <v>8</v>
          </cell>
          <cell r="BE495">
            <v>3.5</v>
          </cell>
          <cell r="BF495" t="str">
            <v>PBC0110X</v>
          </cell>
          <cell r="BG495">
            <v>99</v>
          </cell>
          <cell r="BH495">
            <v>38226</v>
          </cell>
          <cell r="BI495">
            <v>1</v>
          </cell>
          <cell r="BJ495">
            <v>8</v>
          </cell>
        </row>
        <row r="496">
          <cell r="A496">
            <v>475720</v>
          </cell>
          <cell r="C496" t="str">
            <v>Non CF</v>
          </cell>
          <cell r="D496" t="str">
            <v>C3495711</v>
          </cell>
          <cell r="E496">
            <v>320</v>
          </cell>
          <cell r="F496">
            <v>38240</v>
          </cell>
          <cell r="G496">
            <v>68</v>
          </cell>
          <cell r="H496">
            <v>24</v>
          </cell>
          <cell r="I496">
            <v>1</v>
          </cell>
          <cell r="J496">
            <v>1</v>
          </cell>
          <cell r="K496">
            <v>17</v>
          </cell>
          <cell r="M496" t="str">
            <v>I500</v>
          </cell>
          <cell r="O496" t="str">
            <v>I420</v>
          </cell>
          <cell r="P496" t="str">
            <v>I259</v>
          </cell>
          <cell r="Q496" t="str">
            <v>K409</v>
          </cell>
          <cell r="R496" t="str">
            <v>Z951</v>
          </cell>
          <cell r="S496" t="str">
            <v>Z824</v>
          </cell>
          <cell r="T496" t="str">
            <v>Z864</v>
          </cell>
          <cell r="AM496" t="str">
            <v>5HA00</v>
          </cell>
          <cell r="AN496" t="str">
            <v>5HA</v>
          </cell>
          <cell r="AO496">
            <v>38240</v>
          </cell>
          <cell r="AP496">
            <v>38257</v>
          </cell>
          <cell r="AQ496">
            <v>1</v>
          </cell>
          <cell r="AR496">
            <v>1</v>
          </cell>
          <cell r="AS496">
            <v>320</v>
          </cell>
          <cell r="AU496">
            <v>23</v>
          </cell>
          <cell r="AV496" t="str">
            <v>Non Elective</v>
          </cell>
          <cell r="AW496">
            <v>17</v>
          </cell>
          <cell r="AX496">
            <v>154613</v>
          </cell>
          <cell r="AY496">
            <v>38257</v>
          </cell>
          <cell r="AZ496" t="str">
            <v>N82011</v>
          </cell>
          <cell r="BA496" t="str">
            <v>E18</v>
          </cell>
          <cell r="BB496" t="str">
            <v>Heart Failure or Shock &gt;69 or w cc</v>
          </cell>
          <cell r="BD496">
            <v>17</v>
          </cell>
          <cell r="BE496">
            <v>3.5</v>
          </cell>
          <cell r="BF496" t="str">
            <v>PBC0110X</v>
          </cell>
          <cell r="BG496">
            <v>99</v>
          </cell>
          <cell r="BH496">
            <v>38257</v>
          </cell>
          <cell r="BI496">
            <v>1</v>
          </cell>
          <cell r="BJ496">
            <v>17</v>
          </cell>
        </row>
        <row r="497">
          <cell r="A497">
            <v>475755</v>
          </cell>
          <cell r="C497" t="str">
            <v>Non CF</v>
          </cell>
          <cell r="D497" t="str">
            <v>C3495711</v>
          </cell>
          <cell r="E497">
            <v>320</v>
          </cell>
          <cell r="F497">
            <v>38378</v>
          </cell>
          <cell r="G497">
            <v>89</v>
          </cell>
          <cell r="H497">
            <v>6</v>
          </cell>
          <cell r="I497">
            <v>2</v>
          </cell>
          <cell r="J497">
            <v>1</v>
          </cell>
          <cell r="K497">
            <v>2</v>
          </cell>
          <cell r="M497" t="str">
            <v>Z450</v>
          </cell>
          <cell r="O497" t="str">
            <v>G459</v>
          </cell>
          <cell r="P497" t="str">
            <v>Z853</v>
          </cell>
          <cell r="Q497" t="str">
            <v>Z966</v>
          </cell>
          <cell r="AA497" t="str">
            <v>K6030</v>
          </cell>
          <cell r="AM497" t="str">
            <v>5J400</v>
          </cell>
          <cell r="AN497" t="str">
            <v>5J4</v>
          </cell>
          <cell r="AO497">
            <v>38378</v>
          </cell>
          <cell r="AP497">
            <v>38380</v>
          </cell>
          <cell r="AQ497">
            <v>1</v>
          </cell>
          <cell r="AR497">
            <v>1</v>
          </cell>
          <cell r="AS497">
            <v>320</v>
          </cell>
          <cell r="AU497">
            <v>13</v>
          </cell>
          <cell r="AV497" t="str">
            <v>Elective</v>
          </cell>
          <cell r="AW497">
            <v>2</v>
          </cell>
          <cell r="AX497">
            <v>158859</v>
          </cell>
          <cell r="AY497">
            <v>38380</v>
          </cell>
          <cell r="AZ497" t="str">
            <v>N83018</v>
          </cell>
          <cell r="BA497" t="str">
            <v>E09</v>
          </cell>
          <cell r="BB497" t="str">
            <v>Cardiac Pacemaker Replacement/Revision</v>
          </cell>
          <cell r="BC497" t="str">
            <v>K603</v>
          </cell>
          <cell r="BD497">
            <v>2</v>
          </cell>
          <cell r="BE497">
            <v>3.5</v>
          </cell>
          <cell r="BF497" t="str">
            <v>PBC0121X</v>
          </cell>
          <cell r="BG497">
            <v>99</v>
          </cell>
          <cell r="BH497">
            <v>38380</v>
          </cell>
          <cell r="BI497">
            <v>1</v>
          </cell>
          <cell r="BJ497">
            <v>2</v>
          </cell>
        </row>
        <row r="498">
          <cell r="A498">
            <v>475782</v>
          </cell>
          <cell r="C498" t="str">
            <v>Non CF</v>
          </cell>
          <cell r="D498" t="str">
            <v>C3097151</v>
          </cell>
          <cell r="E498">
            <v>320</v>
          </cell>
          <cell r="F498">
            <v>38176</v>
          </cell>
          <cell r="G498">
            <v>75</v>
          </cell>
          <cell r="H498">
            <v>16</v>
          </cell>
          <cell r="I498">
            <v>2</v>
          </cell>
          <cell r="J498">
            <v>1</v>
          </cell>
          <cell r="K498">
            <v>0</v>
          </cell>
          <cell r="M498" t="str">
            <v>I251</v>
          </cell>
          <cell r="O498" t="str">
            <v>I10X</v>
          </cell>
          <cell r="P498" t="str">
            <v>E780</v>
          </cell>
          <cell r="Q498" t="str">
            <v>K589</v>
          </cell>
          <cell r="R498" t="str">
            <v>Z951</v>
          </cell>
          <cell r="S498" t="str">
            <v>Z966</v>
          </cell>
          <cell r="T498" t="str">
            <v>Z824</v>
          </cell>
          <cell r="U498" t="str">
            <v>Z864</v>
          </cell>
          <cell r="AA498" t="str">
            <v>K6340</v>
          </cell>
          <cell r="AM498" t="str">
            <v>49998</v>
          </cell>
          <cell r="AN498" t="str">
            <v>IOM</v>
          </cell>
          <cell r="AO498">
            <v>38176</v>
          </cell>
          <cell r="AP498">
            <v>38176</v>
          </cell>
          <cell r="AQ498">
            <v>1</v>
          </cell>
          <cell r="AR498">
            <v>1</v>
          </cell>
          <cell r="AS498">
            <v>320</v>
          </cell>
          <cell r="AU498">
            <v>11</v>
          </cell>
          <cell r="AV498" t="str">
            <v>Daycase</v>
          </cell>
          <cell r="AW498">
            <v>0</v>
          </cell>
          <cell r="AX498">
            <v>149212</v>
          </cell>
          <cell r="AY498">
            <v>38176</v>
          </cell>
          <cell r="AZ498" t="str">
            <v>201005</v>
          </cell>
          <cell r="BA498" t="str">
            <v>E14</v>
          </cell>
          <cell r="BB498" t="str">
            <v>Cardiac Catheterisation and Angiography without complications</v>
          </cell>
          <cell r="BC498" t="str">
            <v>K634</v>
          </cell>
          <cell r="BD498">
            <v>0</v>
          </cell>
          <cell r="BE498">
            <v>3.5</v>
          </cell>
          <cell r="BF498" t="str">
            <v>PBC0110A</v>
          </cell>
          <cell r="BG498">
            <v>99</v>
          </cell>
          <cell r="BH498">
            <v>38176</v>
          </cell>
          <cell r="BI498">
            <v>1</v>
          </cell>
          <cell r="BJ498">
            <v>0</v>
          </cell>
        </row>
        <row r="499">
          <cell r="A499">
            <v>475877</v>
          </cell>
          <cell r="C499" t="str">
            <v>Non CF</v>
          </cell>
          <cell r="D499" t="str">
            <v>C2584973</v>
          </cell>
          <cell r="E499">
            <v>320</v>
          </cell>
          <cell r="F499">
            <v>38155</v>
          </cell>
          <cell r="G499">
            <v>77</v>
          </cell>
          <cell r="H499">
            <v>16</v>
          </cell>
          <cell r="I499">
            <v>2</v>
          </cell>
          <cell r="J499">
            <v>1</v>
          </cell>
          <cell r="K499">
            <v>0</v>
          </cell>
          <cell r="M499" t="str">
            <v>I350</v>
          </cell>
          <cell r="O499" t="str">
            <v>I251</v>
          </cell>
          <cell r="P499" t="str">
            <v>I10X</v>
          </cell>
          <cell r="Q499" t="str">
            <v>E780</v>
          </cell>
          <cell r="R499" t="str">
            <v>Z720</v>
          </cell>
          <cell r="S499" t="str">
            <v>Z866</v>
          </cell>
          <cell r="AA499" t="str">
            <v>K6340</v>
          </cell>
          <cell r="AM499" t="str">
            <v>5J200</v>
          </cell>
          <cell r="AN499" t="str">
            <v>5J2</v>
          </cell>
          <cell r="AO499">
            <v>38155</v>
          </cell>
          <cell r="AP499">
            <v>38155</v>
          </cell>
          <cell r="AQ499">
            <v>1</v>
          </cell>
          <cell r="AR499">
            <v>1</v>
          </cell>
          <cell r="AS499">
            <v>320</v>
          </cell>
          <cell r="AU499">
            <v>11</v>
          </cell>
          <cell r="AV499" t="str">
            <v>Daycase</v>
          </cell>
          <cell r="AW499">
            <v>0</v>
          </cell>
          <cell r="AX499">
            <v>148134</v>
          </cell>
          <cell r="AY499">
            <v>38155</v>
          </cell>
          <cell r="AZ499" t="str">
            <v>N81097</v>
          </cell>
          <cell r="BA499" t="str">
            <v>E14</v>
          </cell>
          <cell r="BB499" t="str">
            <v>Cardiac Catheterisation and Angiography without complications</v>
          </cell>
          <cell r="BC499" t="str">
            <v>K634</v>
          </cell>
          <cell r="BD499">
            <v>0</v>
          </cell>
          <cell r="BE499">
            <v>3.5</v>
          </cell>
          <cell r="BF499" t="str">
            <v>PBC0110X</v>
          </cell>
          <cell r="BG499">
            <v>99</v>
          </cell>
          <cell r="BH499">
            <v>38155</v>
          </cell>
          <cell r="BI499">
            <v>1</v>
          </cell>
          <cell r="BJ499">
            <v>0</v>
          </cell>
        </row>
        <row r="500">
          <cell r="A500">
            <v>475877</v>
          </cell>
          <cell r="C500" t="str">
            <v>Non CF</v>
          </cell>
          <cell r="D500" t="str">
            <v>C3283699</v>
          </cell>
          <cell r="E500">
            <v>170</v>
          </cell>
          <cell r="F500">
            <v>38320</v>
          </cell>
          <cell r="G500">
            <v>77</v>
          </cell>
          <cell r="H500">
            <v>27</v>
          </cell>
          <cell r="I500">
            <v>2</v>
          </cell>
          <cell r="J500">
            <v>1</v>
          </cell>
          <cell r="K500">
            <v>9</v>
          </cell>
          <cell r="M500" t="str">
            <v>I251</v>
          </cell>
          <cell r="O500" t="str">
            <v>I080</v>
          </cell>
          <cell r="P500" t="str">
            <v>I10X</v>
          </cell>
          <cell r="Q500" t="str">
            <v>E780</v>
          </cell>
          <cell r="R500" t="str">
            <v>J449</v>
          </cell>
          <cell r="S500" t="str">
            <v>Z863</v>
          </cell>
          <cell r="T500" t="str">
            <v>Z720</v>
          </cell>
          <cell r="AA500" t="str">
            <v>K4530</v>
          </cell>
          <cell r="AB500" t="str">
            <v>K412</v>
          </cell>
          <cell r="AC500" t="str">
            <v>K262</v>
          </cell>
          <cell r="AM500" t="str">
            <v>5J200</v>
          </cell>
          <cell r="AN500" t="str">
            <v>5J2</v>
          </cell>
          <cell r="AO500">
            <v>38320</v>
          </cell>
          <cell r="AP500">
            <v>38331</v>
          </cell>
          <cell r="AQ500">
            <v>1</v>
          </cell>
          <cell r="AR500">
            <v>1</v>
          </cell>
          <cell r="AS500">
            <v>170</v>
          </cell>
          <cell r="AU500">
            <v>11</v>
          </cell>
          <cell r="AV500" t="str">
            <v>Elective</v>
          </cell>
          <cell r="AW500">
            <v>11</v>
          </cell>
          <cell r="AX500">
            <v>156920</v>
          </cell>
          <cell r="AY500">
            <v>38331</v>
          </cell>
          <cell r="AZ500" t="str">
            <v>N81097</v>
          </cell>
          <cell r="BA500" t="str">
            <v>E03</v>
          </cell>
          <cell r="BB500" t="str">
            <v>Cardiac Valve Procedures</v>
          </cell>
          <cell r="BC500" t="str">
            <v>K262</v>
          </cell>
          <cell r="BD500">
            <v>9</v>
          </cell>
          <cell r="BE500">
            <v>3.5</v>
          </cell>
          <cell r="BF500" t="str">
            <v>PBC0110A</v>
          </cell>
          <cell r="BG500">
            <v>99</v>
          </cell>
          <cell r="BH500">
            <v>38331</v>
          </cell>
          <cell r="BI500">
            <v>1</v>
          </cell>
          <cell r="BJ500">
            <v>9</v>
          </cell>
        </row>
        <row r="501">
          <cell r="A501">
            <v>475904</v>
          </cell>
          <cell r="C501" t="str">
            <v>Non CF</v>
          </cell>
          <cell r="D501" t="str">
            <v>C3559590</v>
          </cell>
          <cell r="E501">
            <v>320</v>
          </cell>
          <cell r="F501">
            <v>38264</v>
          </cell>
          <cell r="G501">
            <v>78</v>
          </cell>
          <cell r="H501">
            <v>6</v>
          </cell>
          <cell r="I501">
            <v>1</v>
          </cell>
          <cell r="J501">
            <v>1</v>
          </cell>
          <cell r="K501">
            <v>1</v>
          </cell>
          <cell r="M501" t="str">
            <v>I251</v>
          </cell>
          <cell r="O501" t="str">
            <v>I10X</v>
          </cell>
          <cell r="P501" t="str">
            <v>E780</v>
          </cell>
          <cell r="Q501" t="str">
            <v>I739</v>
          </cell>
          <cell r="R501" t="str">
            <v>Z955</v>
          </cell>
          <cell r="S501" t="str">
            <v>Z858</v>
          </cell>
          <cell r="AA501" t="str">
            <v>K4910</v>
          </cell>
          <cell r="AB501" t="str">
            <v>Y022</v>
          </cell>
          <cell r="AM501" t="str">
            <v>5J400</v>
          </cell>
          <cell r="AN501" t="str">
            <v>5J4</v>
          </cell>
          <cell r="AO501">
            <v>38264</v>
          </cell>
          <cell r="AP501">
            <v>38265</v>
          </cell>
          <cell r="AQ501">
            <v>1</v>
          </cell>
          <cell r="AR501">
            <v>1</v>
          </cell>
          <cell r="AS501">
            <v>320</v>
          </cell>
          <cell r="AU501">
            <v>11</v>
          </cell>
          <cell r="AV501" t="str">
            <v>Elective</v>
          </cell>
          <cell r="AW501">
            <v>1</v>
          </cell>
          <cell r="AX501">
            <v>154871</v>
          </cell>
          <cell r="AY501">
            <v>38265</v>
          </cell>
          <cell r="AZ501" t="str">
            <v>N83028</v>
          </cell>
          <cell r="BA501" t="str">
            <v>E15</v>
          </cell>
          <cell r="BB501" t="str">
            <v>Percutaneous Coronary Intervention</v>
          </cell>
          <cell r="BC501" t="str">
            <v>K491</v>
          </cell>
          <cell r="BD501">
            <v>1</v>
          </cell>
          <cell r="BE501">
            <v>3.5</v>
          </cell>
          <cell r="BF501" t="str">
            <v>PBC0110A</v>
          </cell>
          <cell r="BG501">
            <v>99</v>
          </cell>
          <cell r="BH501">
            <v>38265</v>
          </cell>
          <cell r="BI501">
            <v>1</v>
          </cell>
          <cell r="BJ501">
            <v>1</v>
          </cell>
        </row>
        <row r="502">
          <cell r="A502">
            <v>476101</v>
          </cell>
          <cell r="C502" t="str">
            <v>Non CF</v>
          </cell>
          <cell r="D502" t="str">
            <v>C3068884</v>
          </cell>
          <cell r="E502">
            <v>170</v>
          </cell>
          <cell r="F502">
            <v>38160</v>
          </cell>
          <cell r="G502">
            <v>50</v>
          </cell>
          <cell r="H502">
            <v>16</v>
          </cell>
          <cell r="I502">
            <v>1</v>
          </cell>
          <cell r="J502">
            <v>1</v>
          </cell>
          <cell r="K502">
            <v>12</v>
          </cell>
          <cell r="M502" t="str">
            <v>I251</v>
          </cell>
          <cell r="O502" t="str">
            <v>I209</v>
          </cell>
          <cell r="P502" t="str">
            <v>E780</v>
          </cell>
          <cell r="Q502" t="str">
            <v>K449</v>
          </cell>
          <cell r="AA502" t="str">
            <v>K4530</v>
          </cell>
          <cell r="AB502" t="str">
            <v>K412</v>
          </cell>
          <cell r="AM502" t="str">
            <v>5F800</v>
          </cell>
          <cell r="AN502" t="str">
            <v>5F8</v>
          </cell>
          <cell r="AO502">
            <v>38160</v>
          </cell>
          <cell r="AP502">
            <v>38173</v>
          </cell>
          <cell r="AQ502">
            <v>1</v>
          </cell>
          <cell r="AR502">
            <v>1</v>
          </cell>
          <cell r="AS502">
            <v>170</v>
          </cell>
          <cell r="AU502">
            <v>11</v>
          </cell>
          <cell r="AV502" t="str">
            <v>Elective</v>
          </cell>
          <cell r="AW502">
            <v>13</v>
          </cell>
          <cell r="AX502">
            <v>150899</v>
          </cell>
          <cell r="AY502">
            <v>38173</v>
          </cell>
          <cell r="AZ502" t="str">
            <v>N85005</v>
          </cell>
          <cell r="BA502" t="str">
            <v>E04</v>
          </cell>
          <cell r="BB502" t="str">
            <v>Coronary Bypass</v>
          </cell>
          <cell r="BC502" t="str">
            <v>K453</v>
          </cell>
          <cell r="BD502">
            <v>12</v>
          </cell>
          <cell r="BE502">
            <v>3.5</v>
          </cell>
          <cell r="BF502" t="str">
            <v>PBC0110A</v>
          </cell>
          <cell r="BG502">
            <v>99</v>
          </cell>
          <cell r="BH502">
            <v>38173</v>
          </cell>
          <cell r="BI502">
            <v>1</v>
          </cell>
          <cell r="BJ502">
            <v>12</v>
          </cell>
        </row>
        <row r="503">
          <cell r="A503">
            <v>476189</v>
          </cell>
          <cell r="C503" t="str">
            <v>Non CF</v>
          </cell>
          <cell r="D503" t="str">
            <v>C3550443</v>
          </cell>
          <cell r="E503">
            <v>320</v>
          </cell>
          <cell r="F503">
            <v>38317</v>
          </cell>
          <cell r="G503">
            <v>44</v>
          </cell>
          <cell r="H503">
            <v>9</v>
          </cell>
          <cell r="I503">
            <v>2</v>
          </cell>
          <cell r="J503">
            <v>1</v>
          </cell>
          <cell r="K503">
            <v>4</v>
          </cell>
          <cell r="M503" t="str">
            <v>J459</v>
          </cell>
          <cell r="O503" t="str">
            <v>R002</v>
          </cell>
          <cell r="P503" t="str">
            <v>Z950</v>
          </cell>
          <cell r="Q503" t="str">
            <v>E780</v>
          </cell>
          <cell r="R503" t="str">
            <v>Z824</v>
          </cell>
          <cell r="AM503" t="str">
            <v>5J400</v>
          </cell>
          <cell r="AN503" t="str">
            <v>5J4</v>
          </cell>
          <cell r="AO503">
            <v>38317</v>
          </cell>
          <cell r="AP503">
            <v>38321</v>
          </cell>
          <cell r="AQ503">
            <v>1</v>
          </cell>
          <cell r="AR503">
            <v>1</v>
          </cell>
          <cell r="AS503">
            <v>320</v>
          </cell>
          <cell r="AU503">
            <v>28</v>
          </cell>
          <cell r="AV503" t="str">
            <v>Non Elective</v>
          </cell>
          <cell r="AW503">
            <v>4</v>
          </cell>
          <cell r="AX503">
            <v>158118</v>
          </cell>
          <cell r="AY503">
            <v>38321</v>
          </cell>
          <cell r="AZ503" t="str">
            <v>N83611</v>
          </cell>
          <cell r="BA503" t="str">
            <v>D22</v>
          </cell>
          <cell r="BB503" t="str">
            <v>Asthma w/o cc</v>
          </cell>
          <cell r="BD503">
            <v>4</v>
          </cell>
          <cell r="BE503">
            <v>3.5</v>
          </cell>
          <cell r="BF503" t="str">
            <v>PBC0111X</v>
          </cell>
          <cell r="BG503">
            <v>99</v>
          </cell>
          <cell r="BH503">
            <v>38321</v>
          </cell>
          <cell r="BI503">
            <v>1</v>
          </cell>
          <cell r="BJ503">
            <v>4</v>
          </cell>
        </row>
        <row r="504">
          <cell r="A504">
            <v>476240</v>
          </cell>
          <cell r="C504" t="str">
            <v>Non CF</v>
          </cell>
          <cell r="D504" t="str">
            <v>C3495711</v>
          </cell>
          <cell r="E504">
            <v>320</v>
          </cell>
          <cell r="F504">
            <v>38090</v>
          </cell>
          <cell r="G504">
            <v>70</v>
          </cell>
          <cell r="H504">
            <v>14</v>
          </cell>
          <cell r="I504">
            <v>1</v>
          </cell>
          <cell r="J504">
            <v>1</v>
          </cell>
          <cell r="K504">
            <v>2</v>
          </cell>
          <cell r="M504" t="str">
            <v>I472</v>
          </cell>
          <cell r="O504" t="str">
            <v>I498</v>
          </cell>
          <cell r="P504" t="str">
            <v>E119</v>
          </cell>
          <cell r="Q504" t="str">
            <v>K449</v>
          </cell>
          <cell r="R504" t="str">
            <v>K20X</v>
          </cell>
          <cell r="S504" t="str">
            <v>J459</v>
          </cell>
          <cell r="T504" t="str">
            <v>Z951</v>
          </cell>
          <cell r="U504" t="str">
            <v>Z864</v>
          </cell>
          <cell r="AA504" t="str">
            <v>K6110</v>
          </cell>
          <cell r="AM504" t="str">
            <v>5J400</v>
          </cell>
          <cell r="AN504" t="str">
            <v>5J4</v>
          </cell>
          <cell r="AO504">
            <v>38090</v>
          </cell>
          <cell r="AP504">
            <v>38092</v>
          </cell>
          <cell r="AQ504">
            <v>1</v>
          </cell>
          <cell r="AR504">
            <v>1</v>
          </cell>
          <cell r="AS504">
            <v>320</v>
          </cell>
          <cell r="AU504">
            <v>11</v>
          </cell>
          <cell r="AV504" t="str">
            <v>Elective</v>
          </cell>
          <cell r="AW504">
            <v>2</v>
          </cell>
          <cell r="AX504">
            <v>147527</v>
          </cell>
          <cell r="AY504">
            <v>38092</v>
          </cell>
          <cell r="AZ504" t="str">
            <v>N83018</v>
          </cell>
          <cell r="BA504" t="str">
            <v>E08DF</v>
          </cell>
          <cell r="BB504" t="str">
            <v>Pacemaker Implant except for AMI, Heart Failure or Shock</v>
          </cell>
          <cell r="BC504" t="str">
            <v>K611</v>
          </cell>
          <cell r="BD504">
            <v>2</v>
          </cell>
          <cell r="BE504">
            <v>3.5</v>
          </cell>
          <cell r="BF504" t="str">
            <v>PBC0110X</v>
          </cell>
          <cell r="BG504">
            <v>99</v>
          </cell>
          <cell r="BH504">
            <v>38092</v>
          </cell>
          <cell r="BI504">
            <v>1</v>
          </cell>
          <cell r="BJ504">
            <v>2</v>
          </cell>
        </row>
        <row r="505">
          <cell r="A505">
            <v>476242</v>
          </cell>
          <cell r="C505" t="str">
            <v>Non CF</v>
          </cell>
          <cell r="D505" t="str">
            <v>C3495711</v>
          </cell>
          <cell r="E505">
            <v>320</v>
          </cell>
          <cell r="F505">
            <v>38225</v>
          </cell>
          <cell r="G505">
            <v>73</v>
          </cell>
          <cell r="H505">
            <v>6</v>
          </cell>
          <cell r="I505">
            <v>1</v>
          </cell>
          <cell r="J505">
            <v>1</v>
          </cell>
          <cell r="K505">
            <v>0</v>
          </cell>
          <cell r="M505" t="str">
            <v>T821</v>
          </cell>
          <cell r="O505" t="str">
            <v>I350</v>
          </cell>
          <cell r="P505" t="str">
            <v>Z951</v>
          </cell>
          <cell r="Q505" t="str">
            <v>M1399</v>
          </cell>
          <cell r="R505" t="str">
            <v>N40X</v>
          </cell>
          <cell r="S505" t="str">
            <v>Z921</v>
          </cell>
          <cell r="T505" t="str">
            <v>Z886</v>
          </cell>
          <cell r="AA505" t="str">
            <v>K6030</v>
          </cell>
          <cell r="AM505" t="str">
            <v>5HC00</v>
          </cell>
          <cell r="AN505" t="str">
            <v>5HC</v>
          </cell>
          <cell r="AO505">
            <v>38225</v>
          </cell>
          <cell r="AP505">
            <v>38225</v>
          </cell>
          <cell r="AQ505">
            <v>1</v>
          </cell>
          <cell r="AR505">
            <v>1</v>
          </cell>
          <cell r="AS505">
            <v>320</v>
          </cell>
          <cell r="AU505">
            <v>11</v>
          </cell>
          <cell r="AV505" t="str">
            <v>Daycase</v>
          </cell>
          <cell r="AW505">
            <v>0</v>
          </cell>
          <cell r="AX505">
            <v>153000</v>
          </cell>
          <cell r="AY505">
            <v>38225</v>
          </cell>
          <cell r="AZ505" t="str">
            <v>N82073</v>
          </cell>
          <cell r="BA505" t="str">
            <v>E09</v>
          </cell>
          <cell r="BB505" t="str">
            <v>Cardiac Pacemaker Replacement/Revision</v>
          </cell>
          <cell r="BC505" t="str">
            <v>K603</v>
          </cell>
          <cell r="BD505">
            <v>0</v>
          </cell>
          <cell r="BE505">
            <v>3.5</v>
          </cell>
          <cell r="BF505" t="str">
            <v>PBC0120X</v>
          </cell>
          <cell r="BG505">
            <v>99</v>
          </cell>
          <cell r="BH505">
            <v>38225</v>
          </cell>
          <cell r="BI505">
            <v>1</v>
          </cell>
          <cell r="BJ505">
            <v>0</v>
          </cell>
        </row>
        <row r="506">
          <cell r="A506">
            <v>476292</v>
          </cell>
          <cell r="C506" t="str">
            <v>Non CF</v>
          </cell>
          <cell r="D506" t="str">
            <v>C3550443</v>
          </cell>
          <cell r="E506">
            <v>320</v>
          </cell>
          <cell r="F506">
            <v>38413</v>
          </cell>
          <cell r="G506">
            <v>60</v>
          </cell>
          <cell r="H506">
            <v>11</v>
          </cell>
          <cell r="I506">
            <v>2</v>
          </cell>
          <cell r="J506">
            <v>1</v>
          </cell>
          <cell r="K506">
            <v>0</v>
          </cell>
          <cell r="M506" t="str">
            <v>I471</v>
          </cell>
          <cell r="O506" t="str">
            <v>E039</v>
          </cell>
          <cell r="P506" t="str">
            <v>Z921</v>
          </cell>
          <cell r="Q506" t="str">
            <v>Z877</v>
          </cell>
          <cell r="R506" t="str">
            <v>Z864</v>
          </cell>
          <cell r="AA506" t="str">
            <v>K5720</v>
          </cell>
          <cell r="AM506" t="str">
            <v>5H200</v>
          </cell>
          <cell r="AN506" t="str">
            <v>5H2</v>
          </cell>
          <cell r="AO506">
            <v>38413</v>
          </cell>
          <cell r="AP506">
            <v>38413</v>
          </cell>
          <cell r="AQ506">
            <v>1</v>
          </cell>
          <cell r="AR506">
            <v>1</v>
          </cell>
          <cell r="AS506">
            <v>320</v>
          </cell>
          <cell r="AU506">
            <v>13</v>
          </cell>
          <cell r="AV506" t="str">
            <v>Daycase</v>
          </cell>
          <cell r="AW506">
            <v>0</v>
          </cell>
          <cell r="AX506">
            <v>162348</v>
          </cell>
          <cell r="AY506">
            <v>38413</v>
          </cell>
          <cell r="AZ506" t="str">
            <v>N85619</v>
          </cell>
          <cell r="BA506" t="str">
            <v>E38</v>
          </cell>
          <cell r="BB506" t="str">
            <v>Electrophysiological and other Percutaneous Cardiac Procedures &gt;18</v>
          </cell>
          <cell r="BC506" t="str">
            <v>K572</v>
          </cell>
          <cell r="BD506">
            <v>0</v>
          </cell>
          <cell r="BE506">
            <v>3.5</v>
          </cell>
          <cell r="BF506" t="str">
            <v>PBC0110X</v>
          </cell>
          <cell r="BG506">
            <v>99</v>
          </cell>
          <cell r="BH506">
            <v>38413</v>
          </cell>
          <cell r="BI506">
            <v>1</v>
          </cell>
          <cell r="BJ506">
            <v>0</v>
          </cell>
        </row>
        <row r="507">
          <cell r="A507">
            <v>476292</v>
          </cell>
          <cell r="C507" t="str">
            <v>Non CF</v>
          </cell>
          <cell r="D507" t="str">
            <v>C3550443</v>
          </cell>
          <cell r="E507">
            <v>320</v>
          </cell>
          <cell r="F507">
            <v>38434</v>
          </cell>
          <cell r="G507">
            <v>60</v>
          </cell>
          <cell r="H507">
            <v>5</v>
          </cell>
          <cell r="I507">
            <v>2</v>
          </cell>
          <cell r="J507">
            <v>1</v>
          </cell>
          <cell r="K507">
            <v>1</v>
          </cell>
          <cell r="M507" t="str">
            <v>I48X</v>
          </cell>
          <cell r="O507" t="str">
            <v>E039</v>
          </cell>
          <cell r="P507" t="str">
            <v>Z921</v>
          </cell>
          <cell r="Q507" t="str">
            <v>Z877</v>
          </cell>
          <cell r="AA507" t="str">
            <v>X5010</v>
          </cell>
          <cell r="AM507" t="str">
            <v>5H200</v>
          </cell>
          <cell r="AN507" t="str">
            <v>5H2</v>
          </cell>
          <cell r="AO507">
            <v>38434</v>
          </cell>
          <cell r="AP507">
            <v>38435</v>
          </cell>
          <cell r="AQ507">
            <v>1</v>
          </cell>
          <cell r="AR507">
            <v>1</v>
          </cell>
          <cell r="AS507">
            <v>320</v>
          </cell>
          <cell r="AU507">
            <v>13</v>
          </cell>
          <cell r="AV507" t="str">
            <v>Elective</v>
          </cell>
          <cell r="AW507">
            <v>1</v>
          </cell>
          <cell r="AX507">
            <v>163020</v>
          </cell>
          <cell r="AY507">
            <v>38435</v>
          </cell>
          <cell r="AZ507" t="str">
            <v>N85619</v>
          </cell>
          <cell r="BA507" t="str">
            <v>E30</v>
          </cell>
          <cell r="BB507" t="str">
            <v>Arrhythmia or Conduction Disorders &lt;70 w/o cc</v>
          </cell>
          <cell r="BD507">
            <v>1</v>
          </cell>
          <cell r="BE507">
            <v>3.5</v>
          </cell>
          <cell r="BF507" t="str">
            <v>PBC0110X</v>
          </cell>
          <cell r="BG507">
            <v>99</v>
          </cell>
          <cell r="BH507">
            <v>38435</v>
          </cell>
          <cell r="BI507">
            <v>1</v>
          </cell>
          <cell r="BJ507">
            <v>1</v>
          </cell>
        </row>
        <row r="508">
          <cell r="A508">
            <v>476335</v>
          </cell>
          <cell r="C508" t="str">
            <v>Non CF</v>
          </cell>
          <cell r="D508" t="str">
            <v>C3682243</v>
          </cell>
          <cell r="E508">
            <v>320</v>
          </cell>
          <cell r="F508">
            <v>38323</v>
          </cell>
          <cell r="G508">
            <v>65</v>
          </cell>
          <cell r="H508">
            <v>16</v>
          </cell>
          <cell r="I508">
            <v>1</v>
          </cell>
          <cell r="J508">
            <v>1</v>
          </cell>
          <cell r="K508">
            <v>0</v>
          </cell>
          <cell r="M508" t="str">
            <v>I251</v>
          </cell>
          <cell r="O508" t="str">
            <v>I710</v>
          </cell>
          <cell r="P508" t="str">
            <v>I501</v>
          </cell>
          <cell r="Q508" t="str">
            <v>I10X</v>
          </cell>
          <cell r="R508" t="str">
            <v>E780</v>
          </cell>
          <cell r="S508" t="str">
            <v>J459</v>
          </cell>
          <cell r="T508" t="str">
            <v>M161</v>
          </cell>
          <cell r="U508" t="str">
            <v>M1390</v>
          </cell>
          <cell r="V508" t="str">
            <v>Z824</v>
          </cell>
          <cell r="AA508" t="str">
            <v>K6340</v>
          </cell>
          <cell r="AM508" t="str">
            <v>6B500</v>
          </cell>
          <cell r="AN508" t="str">
            <v>6B5</v>
          </cell>
          <cell r="AO508">
            <v>38323</v>
          </cell>
          <cell r="AP508">
            <v>38323</v>
          </cell>
          <cell r="AQ508">
            <v>1</v>
          </cell>
          <cell r="AR508">
            <v>1</v>
          </cell>
          <cell r="AS508">
            <v>320</v>
          </cell>
          <cell r="AU508">
            <v>11</v>
          </cell>
          <cell r="AV508" t="str">
            <v>Daycase</v>
          </cell>
          <cell r="AW508">
            <v>0</v>
          </cell>
          <cell r="AX508">
            <v>157595</v>
          </cell>
          <cell r="AY508">
            <v>38323</v>
          </cell>
          <cell r="AZ508" t="str">
            <v>W91039</v>
          </cell>
          <cell r="BA508" t="str">
            <v>E14</v>
          </cell>
          <cell r="BB508" t="str">
            <v>Cardiac Catheterisation and Angiography without complications</v>
          </cell>
          <cell r="BC508" t="str">
            <v>K634</v>
          </cell>
          <cell r="BD508">
            <v>0</v>
          </cell>
          <cell r="BE508">
            <v>3.5</v>
          </cell>
          <cell r="BF508" t="str">
            <v>PBC0110A</v>
          </cell>
          <cell r="BG508">
            <v>99</v>
          </cell>
          <cell r="BH508">
            <v>38323</v>
          </cell>
          <cell r="BI508">
            <v>1</v>
          </cell>
          <cell r="BJ508">
            <v>0</v>
          </cell>
        </row>
        <row r="509">
          <cell r="A509">
            <v>476335</v>
          </cell>
          <cell r="C509" t="str">
            <v>Non CF</v>
          </cell>
          <cell r="D509" t="str">
            <v>C3097151</v>
          </cell>
          <cell r="E509">
            <v>320</v>
          </cell>
          <cell r="F509">
            <v>38400</v>
          </cell>
          <cell r="G509">
            <v>66</v>
          </cell>
          <cell r="H509">
            <v>16</v>
          </cell>
          <cell r="I509">
            <v>1</v>
          </cell>
          <cell r="J509">
            <v>1</v>
          </cell>
          <cell r="K509">
            <v>0</v>
          </cell>
          <cell r="M509" t="str">
            <v>I251</v>
          </cell>
          <cell r="O509" t="str">
            <v>I258</v>
          </cell>
          <cell r="P509" t="str">
            <v>I712</v>
          </cell>
          <cell r="Q509" t="str">
            <v>I48X</v>
          </cell>
          <cell r="R509" t="str">
            <v>E780</v>
          </cell>
          <cell r="S509" t="str">
            <v>I10X</v>
          </cell>
          <cell r="T509" t="str">
            <v>J449</v>
          </cell>
          <cell r="U509" t="str">
            <v>I739</v>
          </cell>
          <cell r="V509" t="str">
            <v>Z864</v>
          </cell>
          <cell r="W509" t="str">
            <v>Z824</v>
          </cell>
          <cell r="AA509" t="str">
            <v>K6340</v>
          </cell>
          <cell r="AM509" t="str">
            <v>6B500</v>
          </cell>
          <cell r="AN509" t="str">
            <v>6B5</v>
          </cell>
          <cell r="AO509">
            <v>38400</v>
          </cell>
          <cell r="AP509">
            <v>38400</v>
          </cell>
          <cell r="AQ509">
            <v>1</v>
          </cell>
          <cell r="AR509">
            <v>1</v>
          </cell>
          <cell r="AS509">
            <v>320</v>
          </cell>
          <cell r="AU509">
            <v>11</v>
          </cell>
          <cell r="AV509" t="str">
            <v>Daycase</v>
          </cell>
          <cell r="AW509">
            <v>0</v>
          </cell>
          <cell r="AX509">
            <v>161365</v>
          </cell>
          <cell r="AY509">
            <v>38400</v>
          </cell>
          <cell r="AZ509" t="str">
            <v>W91039</v>
          </cell>
          <cell r="BA509" t="str">
            <v>E14</v>
          </cell>
          <cell r="BB509" t="str">
            <v>Cardiac Catheterisation and Angiography without complications</v>
          </cell>
          <cell r="BC509" t="str">
            <v>K634</v>
          </cell>
          <cell r="BD509">
            <v>0</v>
          </cell>
          <cell r="BE509">
            <v>3.5</v>
          </cell>
          <cell r="BF509" t="str">
            <v>PBC0110A</v>
          </cell>
          <cell r="BG509">
            <v>99</v>
          </cell>
          <cell r="BH509">
            <v>38400</v>
          </cell>
          <cell r="BI509">
            <v>1</v>
          </cell>
          <cell r="BJ509">
            <v>0</v>
          </cell>
        </row>
        <row r="510">
          <cell r="A510">
            <v>476335</v>
          </cell>
          <cell r="C510" t="str">
            <v>Non CF</v>
          </cell>
          <cell r="D510" t="str">
            <v>C2692445</v>
          </cell>
          <cell r="E510">
            <v>170</v>
          </cell>
          <cell r="F510">
            <v>38404</v>
          </cell>
          <cell r="G510">
            <v>66</v>
          </cell>
          <cell r="H510">
            <v>27</v>
          </cell>
          <cell r="I510">
            <v>1</v>
          </cell>
          <cell r="J510">
            <v>1</v>
          </cell>
          <cell r="K510">
            <v>7</v>
          </cell>
          <cell r="M510" t="str">
            <v>I251</v>
          </cell>
          <cell r="O510" t="str">
            <v>I710</v>
          </cell>
          <cell r="P510" t="str">
            <v>I719</v>
          </cell>
          <cell r="Q510" t="str">
            <v>I10X</v>
          </cell>
          <cell r="R510" t="str">
            <v>I471</v>
          </cell>
          <cell r="S510" t="str">
            <v>I258</v>
          </cell>
          <cell r="T510" t="str">
            <v>I518</v>
          </cell>
          <cell r="U510" t="str">
            <v>J449</v>
          </cell>
          <cell r="V510" t="str">
            <v>Z824</v>
          </cell>
          <cell r="W510" t="str">
            <v>Z864</v>
          </cell>
          <cell r="AA510" t="str">
            <v>K4010</v>
          </cell>
          <cell r="AB510" t="str">
            <v>K262</v>
          </cell>
          <cell r="AC510" t="str">
            <v>K388</v>
          </cell>
          <cell r="AM510" t="str">
            <v>6B500</v>
          </cell>
          <cell r="AN510" t="str">
            <v>6B5</v>
          </cell>
          <cell r="AO510">
            <v>38404</v>
          </cell>
          <cell r="AP510">
            <v>38413</v>
          </cell>
          <cell r="AQ510">
            <v>1</v>
          </cell>
          <cell r="AR510">
            <v>1</v>
          </cell>
          <cell r="AS510">
            <v>170</v>
          </cell>
          <cell r="AU510">
            <v>11</v>
          </cell>
          <cell r="AV510" t="str">
            <v>Elective</v>
          </cell>
          <cell r="AW510">
            <v>9</v>
          </cell>
          <cell r="AX510">
            <v>161115</v>
          </cell>
          <cell r="AY510">
            <v>38413</v>
          </cell>
          <cell r="AZ510" t="str">
            <v>W91039</v>
          </cell>
          <cell r="BA510" t="str">
            <v>E03</v>
          </cell>
          <cell r="BB510" t="str">
            <v>Cardiac Valve Procedures</v>
          </cell>
          <cell r="BC510" t="str">
            <v>K262</v>
          </cell>
          <cell r="BD510">
            <v>7</v>
          </cell>
          <cell r="BE510">
            <v>3.5</v>
          </cell>
          <cell r="BF510" t="str">
            <v>PBC0110A</v>
          </cell>
          <cell r="BG510">
            <v>99</v>
          </cell>
          <cell r="BH510">
            <v>38413</v>
          </cell>
          <cell r="BI510">
            <v>1</v>
          </cell>
          <cell r="BJ510">
            <v>7</v>
          </cell>
        </row>
        <row r="511">
          <cell r="A511">
            <v>476435</v>
          </cell>
          <cell r="C511" t="str">
            <v>Non CF</v>
          </cell>
          <cell r="D511" t="str">
            <v>C2353274</v>
          </cell>
          <cell r="E511">
            <v>170</v>
          </cell>
          <cell r="F511">
            <v>38117</v>
          </cell>
          <cell r="G511">
            <v>71</v>
          </cell>
          <cell r="H511">
            <v>27</v>
          </cell>
          <cell r="I511">
            <v>2</v>
          </cell>
          <cell r="J511">
            <v>1</v>
          </cell>
          <cell r="K511">
            <v>12</v>
          </cell>
          <cell r="M511" t="str">
            <v>I080</v>
          </cell>
          <cell r="O511" t="str">
            <v>I319</v>
          </cell>
          <cell r="P511" t="str">
            <v>I48X</v>
          </cell>
          <cell r="Q511" t="str">
            <v>Y831</v>
          </cell>
          <cell r="R511" t="str">
            <v>J958</v>
          </cell>
          <cell r="S511" t="str">
            <v>K256</v>
          </cell>
          <cell r="T511" t="str">
            <v>T813</v>
          </cell>
          <cell r="U511" t="str">
            <v>I270</v>
          </cell>
          <cell r="V511" t="str">
            <v>D649</v>
          </cell>
          <cell r="W511" t="str">
            <v>J459</v>
          </cell>
          <cell r="X511" t="str">
            <v>M1909</v>
          </cell>
          <cell r="AA511" t="str">
            <v>K2530</v>
          </cell>
          <cell r="AB511" t="str">
            <v>K263</v>
          </cell>
          <cell r="AC511" t="str">
            <v>T0340</v>
          </cell>
          <cell r="AD511" t="str">
            <v>T123</v>
          </cell>
          <cell r="AE511" t="str">
            <v>K688</v>
          </cell>
          <cell r="AF511" t="str">
            <v>G1690</v>
          </cell>
          <cell r="AG511" t="str">
            <v>E4910</v>
          </cell>
          <cell r="AH511" t="str">
            <v>Y218</v>
          </cell>
          <cell r="AI511" t="str">
            <v>Y211</v>
          </cell>
          <cell r="AJ511" t="str">
            <v>G1690</v>
          </cell>
          <cell r="AK511" t="str">
            <v>E4230</v>
          </cell>
          <cell r="AL511" t="str">
            <v>G3620</v>
          </cell>
          <cell r="AM511" t="str">
            <v>5F300</v>
          </cell>
          <cell r="AN511" t="str">
            <v>5F3</v>
          </cell>
          <cell r="AO511">
            <v>38103</v>
          </cell>
          <cell r="AP511">
            <v>38171</v>
          </cell>
          <cell r="AQ511">
            <v>2</v>
          </cell>
          <cell r="AR511">
            <v>1</v>
          </cell>
          <cell r="AS511">
            <v>170</v>
          </cell>
          <cell r="AU511">
            <v>11</v>
          </cell>
          <cell r="AV511" t="str">
            <v>Elective</v>
          </cell>
          <cell r="AW511">
            <v>68</v>
          </cell>
          <cell r="AX511">
            <v>148479</v>
          </cell>
          <cell r="AY511">
            <v>38171</v>
          </cell>
          <cell r="AZ511" t="str">
            <v>P81208</v>
          </cell>
          <cell r="BA511" t="str">
            <v>E03</v>
          </cell>
          <cell r="BB511" t="str">
            <v>Cardiac Valve Procedures</v>
          </cell>
          <cell r="BC511" t="str">
            <v>K253</v>
          </cell>
          <cell r="BD511">
            <v>25</v>
          </cell>
          <cell r="BE511">
            <v>3.5</v>
          </cell>
          <cell r="BF511" t="str">
            <v>PBC0110X</v>
          </cell>
          <cell r="BG511">
            <v>99</v>
          </cell>
          <cell r="BH511">
            <v>38171</v>
          </cell>
          <cell r="BI511">
            <v>2</v>
          </cell>
          <cell r="BJ511">
            <v>25</v>
          </cell>
        </row>
        <row r="512">
          <cell r="A512">
            <v>476452</v>
          </cell>
          <cell r="C512" t="str">
            <v>Non CF</v>
          </cell>
          <cell r="D512" t="str">
            <v>C2439097</v>
          </cell>
          <cell r="E512">
            <v>340</v>
          </cell>
          <cell r="F512">
            <v>38324</v>
          </cell>
          <cell r="G512">
            <v>70</v>
          </cell>
          <cell r="H512">
            <v>11</v>
          </cell>
          <cell r="I512">
            <v>2</v>
          </cell>
          <cell r="J512">
            <v>1</v>
          </cell>
          <cell r="K512">
            <v>0</v>
          </cell>
          <cell r="M512" t="str">
            <v>R91X</v>
          </cell>
          <cell r="O512" t="str">
            <v>I10X</v>
          </cell>
          <cell r="P512" t="str">
            <v>E119</v>
          </cell>
          <cell r="Q512" t="str">
            <v>Z864</v>
          </cell>
          <cell r="AM512" t="str">
            <v>5HC00</v>
          </cell>
          <cell r="AN512" t="str">
            <v>5HC</v>
          </cell>
          <cell r="AO512">
            <v>38324</v>
          </cell>
          <cell r="AP512">
            <v>38324</v>
          </cell>
          <cell r="AQ512">
            <v>1</v>
          </cell>
          <cell r="AR512">
            <v>1</v>
          </cell>
          <cell r="AS512">
            <v>340</v>
          </cell>
          <cell r="AU512">
            <v>13</v>
          </cell>
          <cell r="AV512" t="str">
            <v>Daycase</v>
          </cell>
          <cell r="AW512">
            <v>0</v>
          </cell>
          <cell r="AX512">
            <v>158373</v>
          </cell>
          <cell r="AY512">
            <v>38324</v>
          </cell>
          <cell r="AZ512" t="str">
            <v>N82036</v>
          </cell>
          <cell r="BA512" t="str">
            <v>D33</v>
          </cell>
          <cell r="BB512" t="str">
            <v>Other Respiratory Diagnoses &gt;69 or w cc</v>
          </cell>
          <cell r="BD512">
            <v>0</v>
          </cell>
          <cell r="BE512">
            <v>3.5</v>
          </cell>
          <cell r="BF512" t="str">
            <v>PBC0111X</v>
          </cell>
          <cell r="BG512">
            <v>99</v>
          </cell>
          <cell r="BH512">
            <v>38324</v>
          </cell>
          <cell r="BI512">
            <v>1</v>
          </cell>
          <cell r="BJ512">
            <v>0</v>
          </cell>
        </row>
        <row r="513">
          <cell r="A513">
            <v>476452</v>
          </cell>
          <cell r="C513" t="str">
            <v>Non CF</v>
          </cell>
          <cell r="D513" t="str">
            <v>C2439097</v>
          </cell>
          <cell r="E513">
            <v>340</v>
          </cell>
          <cell r="F513">
            <v>38336</v>
          </cell>
          <cell r="G513">
            <v>70</v>
          </cell>
          <cell r="H513">
            <v>3</v>
          </cell>
          <cell r="I513">
            <v>2</v>
          </cell>
          <cell r="J513">
            <v>1</v>
          </cell>
          <cell r="K513">
            <v>0</v>
          </cell>
          <cell r="M513" t="str">
            <v>R91X</v>
          </cell>
          <cell r="O513" t="str">
            <v>I10X</v>
          </cell>
          <cell r="P513" t="str">
            <v>E119</v>
          </cell>
          <cell r="Q513" t="str">
            <v>E039</v>
          </cell>
          <cell r="R513" t="str">
            <v>Z864</v>
          </cell>
          <cell r="AA513" t="str">
            <v>E4980</v>
          </cell>
          <cell r="AB513" t="str">
            <v>Y218</v>
          </cell>
          <cell r="AM513" t="str">
            <v>5HC00</v>
          </cell>
          <cell r="AN513" t="str">
            <v>5HC</v>
          </cell>
          <cell r="AO513">
            <v>38336</v>
          </cell>
          <cell r="AP513">
            <v>38336</v>
          </cell>
          <cell r="AQ513">
            <v>1</v>
          </cell>
          <cell r="AR513">
            <v>1</v>
          </cell>
          <cell r="AS513">
            <v>340</v>
          </cell>
          <cell r="AU513">
            <v>12</v>
          </cell>
          <cell r="AV513" t="str">
            <v>Daycase</v>
          </cell>
          <cell r="AW513">
            <v>0</v>
          </cell>
          <cell r="AX513">
            <v>158892</v>
          </cell>
          <cell r="AY513">
            <v>38336</v>
          </cell>
          <cell r="AZ513" t="str">
            <v>N82036</v>
          </cell>
          <cell r="BA513" t="str">
            <v>D07</v>
          </cell>
          <cell r="BB513" t="str">
            <v>Fibreoptic Bronchoscopy</v>
          </cell>
          <cell r="BC513" t="str">
            <v>E498</v>
          </cell>
          <cell r="BD513">
            <v>0</v>
          </cell>
          <cell r="BE513">
            <v>3.5</v>
          </cell>
          <cell r="BF513" t="str">
            <v>PBC0111X</v>
          </cell>
          <cell r="BG513">
            <v>99</v>
          </cell>
          <cell r="BH513">
            <v>38336</v>
          </cell>
          <cell r="BI513">
            <v>1</v>
          </cell>
          <cell r="BJ513">
            <v>0</v>
          </cell>
        </row>
        <row r="514">
          <cell r="A514">
            <v>476461</v>
          </cell>
          <cell r="C514" t="str">
            <v>Non CF</v>
          </cell>
          <cell r="D514" t="str">
            <v>C3581696</v>
          </cell>
          <cell r="E514">
            <v>340</v>
          </cell>
          <cell r="F514">
            <v>38215</v>
          </cell>
          <cell r="G514">
            <v>68</v>
          </cell>
          <cell r="H514">
            <v>3</v>
          </cell>
          <cell r="I514">
            <v>1</v>
          </cell>
          <cell r="J514">
            <v>1</v>
          </cell>
          <cell r="K514">
            <v>0</v>
          </cell>
          <cell r="M514" t="str">
            <v>D381</v>
          </cell>
          <cell r="O514" t="str">
            <v>I10X</v>
          </cell>
          <cell r="P514" t="str">
            <v>I739</v>
          </cell>
          <cell r="Q514" t="str">
            <v>Z720</v>
          </cell>
          <cell r="AA514" t="str">
            <v>E4990</v>
          </cell>
          <cell r="AM514" t="str">
            <v>5HA00</v>
          </cell>
          <cell r="AN514" t="str">
            <v>5J4</v>
          </cell>
          <cell r="AO514">
            <v>38215</v>
          </cell>
          <cell r="AP514">
            <v>38215</v>
          </cell>
          <cell r="AQ514">
            <v>1</v>
          </cell>
          <cell r="AR514">
            <v>1</v>
          </cell>
          <cell r="AS514">
            <v>340</v>
          </cell>
          <cell r="AU514">
            <v>13</v>
          </cell>
          <cell r="AV514" t="str">
            <v>Daycase</v>
          </cell>
          <cell r="AW514">
            <v>0</v>
          </cell>
          <cell r="AX514">
            <v>153522</v>
          </cell>
          <cell r="AY514">
            <v>38215</v>
          </cell>
          <cell r="AZ514" t="str">
            <v>N83030</v>
          </cell>
          <cell r="BA514" t="str">
            <v>D07</v>
          </cell>
          <cell r="BB514" t="str">
            <v>Fibreoptic Bronchoscopy</v>
          </cell>
          <cell r="BC514" t="str">
            <v>E499</v>
          </cell>
          <cell r="BD514">
            <v>0</v>
          </cell>
          <cell r="BE514">
            <v>3.5</v>
          </cell>
          <cell r="BF514" t="str">
            <v>PBC0102X</v>
          </cell>
          <cell r="BG514">
            <v>99</v>
          </cell>
          <cell r="BH514">
            <v>38215</v>
          </cell>
          <cell r="BI514">
            <v>1</v>
          </cell>
          <cell r="BJ514">
            <v>0</v>
          </cell>
        </row>
        <row r="515">
          <cell r="A515">
            <v>476461</v>
          </cell>
          <cell r="C515" t="str">
            <v>Non CF</v>
          </cell>
          <cell r="D515" t="str">
            <v>C1406906</v>
          </cell>
          <cell r="E515">
            <v>170</v>
          </cell>
          <cell r="F515">
            <v>38235</v>
          </cell>
          <cell r="G515">
            <v>68</v>
          </cell>
          <cell r="H515">
            <v>21</v>
          </cell>
          <cell r="I515">
            <v>1</v>
          </cell>
          <cell r="J515">
            <v>1</v>
          </cell>
          <cell r="K515">
            <v>14</v>
          </cell>
          <cell r="M515" t="str">
            <v>C341</v>
          </cell>
          <cell r="O515" t="str">
            <v>I48X</v>
          </cell>
          <cell r="P515" t="str">
            <v>I10X</v>
          </cell>
          <cell r="Q515" t="str">
            <v>I209</v>
          </cell>
          <cell r="R515" t="str">
            <v>E780</v>
          </cell>
          <cell r="S515" t="str">
            <v>Z880</v>
          </cell>
          <cell r="T515" t="str">
            <v>Z864</v>
          </cell>
          <cell r="AA515" t="str">
            <v>E5430</v>
          </cell>
          <cell r="AB515" t="str">
            <v>Z942</v>
          </cell>
          <cell r="AC515" t="str">
            <v>E5110</v>
          </cell>
          <cell r="AD515" t="str">
            <v>E498</v>
          </cell>
          <cell r="AE515" t="str">
            <v>Y211</v>
          </cell>
          <cell r="AM515" t="str">
            <v>5HA00</v>
          </cell>
          <cell r="AN515" t="str">
            <v>5J4</v>
          </cell>
          <cell r="AO515">
            <v>38235</v>
          </cell>
          <cell r="AP515">
            <v>38250</v>
          </cell>
          <cell r="AQ515">
            <v>1</v>
          </cell>
          <cell r="AR515">
            <v>1</v>
          </cell>
          <cell r="AS515">
            <v>170</v>
          </cell>
          <cell r="AU515">
            <v>11</v>
          </cell>
          <cell r="AV515" t="str">
            <v>Elective</v>
          </cell>
          <cell r="AW515">
            <v>15</v>
          </cell>
          <cell r="AX515">
            <v>154017</v>
          </cell>
          <cell r="AY515">
            <v>38250</v>
          </cell>
          <cell r="AZ515" t="str">
            <v>N83030</v>
          </cell>
          <cell r="BA515" t="str">
            <v>D02</v>
          </cell>
          <cell r="BB515" t="str">
            <v>Complex Thoracic Procedures</v>
          </cell>
          <cell r="BC515" t="str">
            <v>E543</v>
          </cell>
          <cell r="BD515">
            <v>14</v>
          </cell>
          <cell r="BE515">
            <v>3.5</v>
          </cell>
          <cell r="BF515" t="str">
            <v>PBC0102X</v>
          </cell>
          <cell r="BG515">
            <v>99</v>
          </cell>
          <cell r="BH515">
            <v>38250</v>
          </cell>
          <cell r="BI515">
            <v>1</v>
          </cell>
          <cell r="BJ515">
            <v>14</v>
          </cell>
        </row>
        <row r="516">
          <cell r="A516">
            <v>476477</v>
          </cell>
          <cell r="C516" t="str">
            <v>Non CF</v>
          </cell>
          <cell r="D516" t="str">
            <v>C2403904</v>
          </cell>
          <cell r="E516">
            <v>340</v>
          </cell>
          <cell r="F516">
            <v>38416</v>
          </cell>
          <cell r="G516">
            <v>63</v>
          </cell>
          <cell r="H516">
            <v>14</v>
          </cell>
          <cell r="I516">
            <v>2</v>
          </cell>
          <cell r="J516">
            <v>1</v>
          </cell>
          <cell r="K516">
            <v>4</v>
          </cell>
          <cell r="M516" t="str">
            <v>R101</v>
          </cell>
          <cell r="O516" t="str">
            <v>J841</v>
          </cell>
          <cell r="P516" t="str">
            <v>C349</v>
          </cell>
          <cell r="Q516" t="str">
            <v>R590</v>
          </cell>
          <cell r="R516" t="str">
            <v>I259</v>
          </cell>
          <cell r="S516" t="str">
            <v>I209</v>
          </cell>
          <cell r="T516" t="str">
            <v>M349</v>
          </cell>
          <cell r="U516" t="str">
            <v>I730</v>
          </cell>
          <cell r="AM516" t="str">
            <v>5G900</v>
          </cell>
          <cell r="AN516" t="str">
            <v>5G9</v>
          </cell>
          <cell r="AO516">
            <v>38416</v>
          </cell>
          <cell r="AP516">
            <v>38420</v>
          </cell>
          <cell r="AQ516">
            <v>1</v>
          </cell>
          <cell r="AR516">
            <v>1</v>
          </cell>
          <cell r="AS516">
            <v>340</v>
          </cell>
          <cell r="AU516">
            <v>22</v>
          </cell>
          <cell r="AV516" t="str">
            <v>Non Elective</v>
          </cell>
          <cell r="AW516">
            <v>4</v>
          </cell>
          <cell r="AX516">
            <v>162612</v>
          </cell>
          <cell r="AY516">
            <v>38420</v>
          </cell>
          <cell r="AZ516" t="str">
            <v>N82655</v>
          </cell>
          <cell r="BA516" t="str">
            <v>F46</v>
          </cell>
          <cell r="BB516" t="str">
            <v>General Abdominal Disorders &gt;69 or w cc</v>
          </cell>
          <cell r="BD516">
            <v>4</v>
          </cell>
          <cell r="BE516">
            <v>3.5</v>
          </cell>
          <cell r="BF516" t="str">
            <v>PBC0113X</v>
          </cell>
          <cell r="BG516">
            <v>99</v>
          </cell>
          <cell r="BH516">
            <v>38420</v>
          </cell>
          <cell r="BI516">
            <v>1</v>
          </cell>
          <cell r="BJ516">
            <v>4</v>
          </cell>
        </row>
        <row r="517">
          <cell r="A517">
            <v>476477</v>
          </cell>
          <cell r="C517" t="str">
            <v>Non CF</v>
          </cell>
          <cell r="D517" t="str">
            <v>C2439097</v>
          </cell>
          <cell r="E517">
            <v>340</v>
          </cell>
          <cell r="F517">
            <v>38395</v>
          </cell>
          <cell r="G517">
            <v>63</v>
          </cell>
          <cell r="H517">
            <v>21</v>
          </cell>
          <cell r="I517">
            <v>2</v>
          </cell>
          <cell r="J517">
            <v>1</v>
          </cell>
          <cell r="K517">
            <v>13</v>
          </cell>
          <cell r="M517" t="str">
            <v>J841</v>
          </cell>
          <cell r="O517" t="str">
            <v>C349</v>
          </cell>
          <cell r="P517" t="str">
            <v>I730</v>
          </cell>
          <cell r="Q517" t="str">
            <v>M348</v>
          </cell>
          <cell r="R517" t="str">
            <v>Z867</v>
          </cell>
          <cell r="AM517" t="str">
            <v>5G900</v>
          </cell>
          <cell r="AN517" t="str">
            <v>5G9</v>
          </cell>
          <cell r="AO517">
            <v>38395</v>
          </cell>
          <cell r="AP517">
            <v>38408</v>
          </cell>
          <cell r="AQ517">
            <v>1</v>
          </cell>
          <cell r="AR517">
            <v>1</v>
          </cell>
          <cell r="AS517">
            <v>340</v>
          </cell>
          <cell r="AU517">
            <v>28</v>
          </cell>
          <cell r="AV517" t="str">
            <v>Non Elective</v>
          </cell>
          <cell r="AW517">
            <v>13</v>
          </cell>
          <cell r="AX517">
            <v>161630</v>
          </cell>
          <cell r="AY517">
            <v>38408</v>
          </cell>
          <cell r="AZ517" t="str">
            <v>N82655</v>
          </cell>
          <cell r="BA517" t="str">
            <v>D47</v>
          </cell>
          <cell r="BB517" t="str">
            <v>Fibrosis or Pneumoconiosis w/o cc</v>
          </cell>
          <cell r="BD517">
            <v>13</v>
          </cell>
          <cell r="BE517">
            <v>3.5</v>
          </cell>
          <cell r="BF517" t="str">
            <v>PBC0111X</v>
          </cell>
          <cell r="BG517">
            <v>99</v>
          </cell>
          <cell r="BH517">
            <v>38408</v>
          </cell>
          <cell r="BI517">
            <v>1</v>
          </cell>
          <cell r="BJ517">
            <v>13</v>
          </cell>
        </row>
        <row r="518">
          <cell r="A518">
            <v>476477</v>
          </cell>
          <cell r="C518" t="str">
            <v>Non CF</v>
          </cell>
          <cell r="D518" t="str">
            <v>C2403904</v>
          </cell>
          <cell r="E518">
            <v>340</v>
          </cell>
          <cell r="F518">
            <v>38350</v>
          </cell>
          <cell r="G518">
            <v>62</v>
          </cell>
          <cell r="H518">
            <v>21</v>
          </cell>
          <cell r="I518">
            <v>2</v>
          </cell>
          <cell r="J518">
            <v>1</v>
          </cell>
          <cell r="K518">
            <v>16</v>
          </cell>
          <cell r="M518" t="str">
            <v>J841</v>
          </cell>
          <cell r="O518" t="str">
            <v>C349</v>
          </cell>
          <cell r="P518" t="str">
            <v>I730</v>
          </cell>
          <cell r="Q518" t="str">
            <v>M349</v>
          </cell>
          <cell r="R518" t="str">
            <v>Z867</v>
          </cell>
          <cell r="AM518" t="str">
            <v>5G900</v>
          </cell>
          <cell r="AN518" t="str">
            <v>5G9</v>
          </cell>
          <cell r="AO518">
            <v>38350</v>
          </cell>
          <cell r="AP518">
            <v>38366</v>
          </cell>
          <cell r="AQ518">
            <v>1</v>
          </cell>
          <cell r="AR518">
            <v>1</v>
          </cell>
          <cell r="AS518">
            <v>340</v>
          </cell>
          <cell r="AU518">
            <v>28</v>
          </cell>
          <cell r="AV518" t="str">
            <v>Non Elective</v>
          </cell>
          <cell r="AW518">
            <v>16</v>
          </cell>
          <cell r="AX518">
            <v>159460</v>
          </cell>
          <cell r="AY518">
            <v>38366</v>
          </cell>
          <cell r="AZ518" t="str">
            <v>N82655</v>
          </cell>
          <cell r="BA518" t="str">
            <v>D47</v>
          </cell>
          <cell r="BB518" t="str">
            <v>Fibrosis or Pneumoconiosis w/o cc</v>
          </cell>
          <cell r="BD518">
            <v>16</v>
          </cell>
          <cell r="BE518">
            <v>3.5</v>
          </cell>
          <cell r="BF518" t="str">
            <v>PBC0111X</v>
          </cell>
          <cell r="BG518">
            <v>99</v>
          </cell>
          <cell r="BH518">
            <v>38366</v>
          </cell>
          <cell r="BI518">
            <v>1</v>
          </cell>
          <cell r="BJ518">
            <v>16</v>
          </cell>
        </row>
        <row r="519">
          <cell r="A519">
            <v>476477</v>
          </cell>
          <cell r="C519" t="str">
            <v>Non CF</v>
          </cell>
          <cell r="D519" t="str">
            <v>C2403904</v>
          </cell>
          <cell r="E519">
            <v>340</v>
          </cell>
          <cell r="F519">
            <v>38113</v>
          </cell>
          <cell r="G519">
            <v>62</v>
          </cell>
          <cell r="H519">
            <v>16</v>
          </cell>
          <cell r="I519">
            <v>2</v>
          </cell>
          <cell r="J519">
            <v>1</v>
          </cell>
          <cell r="K519">
            <v>11</v>
          </cell>
          <cell r="M519" t="str">
            <v>J154</v>
          </cell>
          <cell r="O519" t="str">
            <v>C349</v>
          </cell>
          <cell r="P519" t="str">
            <v>J840</v>
          </cell>
          <cell r="Q519" t="str">
            <v>I730</v>
          </cell>
          <cell r="R519" t="str">
            <v>M348</v>
          </cell>
          <cell r="S519" t="str">
            <v>Z867</v>
          </cell>
          <cell r="AM519" t="str">
            <v>5G900</v>
          </cell>
          <cell r="AN519" t="str">
            <v>5HA</v>
          </cell>
          <cell r="AO519">
            <v>38113</v>
          </cell>
          <cell r="AP519">
            <v>38124</v>
          </cell>
          <cell r="AQ519">
            <v>1</v>
          </cell>
          <cell r="AR519">
            <v>1</v>
          </cell>
          <cell r="AS519">
            <v>340</v>
          </cell>
          <cell r="AU519">
            <v>22</v>
          </cell>
          <cell r="AV519" t="str">
            <v>Non Elective</v>
          </cell>
          <cell r="AW519">
            <v>11</v>
          </cell>
          <cell r="AX519">
            <v>149240</v>
          </cell>
          <cell r="AY519">
            <v>38124</v>
          </cell>
          <cell r="AZ519" t="str">
            <v>N82655</v>
          </cell>
          <cell r="BA519" t="str">
            <v>D14</v>
          </cell>
          <cell r="BB519" t="str">
            <v>Lobar, Atypical or Viral Pneumonia w/o cc</v>
          </cell>
          <cell r="BD519">
            <v>11</v>
          </cell>
          <cell r="BE519">
            <v>3.5</v>
          </cell>
          <cell r="BF519" t="str">
            <v>PBC0111X</v>
          </cell>
          <cell r="BG519">
            <v>18</v>
          </cell>
          <cell r="BH519">
            <v>38124</v>
          </cell>
          <cell r="BI519">
            <v>1</v>
          </cell>
          <cell r="BJ519">
            <v>11</v>
          </cell>
        </row>
        <row r="520">
          <cell r="A520">
            <v>476543</v>
          </cell>
          <cell r="C520" t="str">
            <v>Non CF</v>
          </cell>
          <cell r="D520" t="str">
            <v>C2639828</v>
          </cell>
          <cell r="E520">
            <v>320</v>
          </cell>
          <cell r="F520">
            <v>38294</v>
          </cell>
          <cell r="G520">
            <v>46</v>
          </cell>
          <cell r="H520">
            <v>16</v>
          </cell>
          <cell r="I520">
            <v>1</v>
          </cell>
          <cell r="J520">
            <v>1</v>
          </cell>
          <cell r="K520">
            <v>0</v>
          </cell>
          <cell r="M520" t="str">
            <v>R074</v>
          </cell>
          <cell r="O520" t="str">
            <v>Z824</v>
          </cell>
          <cell r="P520" t="str">
            <v>Z864</v>
          </cell>
          <cell r="AA520" t="str">
            <v>K6340</v>
          </cell>
          <cell r="AM520" t="str">
            <v>5HA00</v>
          </cell>
          <cell r="AN520" t="str">
            <v>5HA</v>
          </cell>
          <cell r="AO520">
            <v>38294</v>
          </cell>
          <cell r="AP520">
            <v>38294</v>
          </cell>
          <cell r="AQ520">
            <v>1</v>
          </cell>
          <cell r="AR520">
            <v>1</v>
          </cell>
          <cell r="AS520">
            <v>320</v>
          </cell>
          <cell r="AU520">
            <v>11</v>
          </cell>
          <cell r="AV520" t="str">
            <v>Daycase</v>
          </cell>
          <cell r="AW520">
            <v>0</v>
          </cell>
          <cell r="AX520">
            <v>156511</v>
          </cell>
          <cell r="AY520">
            <v>38294</v>
          </cell>
          <cell r="AZ520" t="str">
            <v>N82090</v>
          </cell>
          <cell r="BA520" t="str">
            <v>E14</v>
          </cell>
          <cell r="BB520" t="str">
            <v>Cardiac Catheterisation and Angiography without complications</v>
          </cell>
          <cell r="BC520" t="str">
            <v>K634</v>
          </cell>
          <cell r="BD520">
            <v>0</v>
          </cell>
          <cell r="BE520">
            <v>3.5</v>
          </cell>
          <cell r="BF520" t="str">
            <v>PBC0111X</v>
          </cell>
          <cell r="BG520">
            <v>99</v>
          </cell>
          <cell r="BH520">
            <v>38294</v>
          </cell>
          <cell r="BI520">
            <v>1</v>
          </cell>
          <cell r="BJ520">
            <v>0</v>
          </cell>
        </row>
        <row r="521">
          <cell r="A521">
            <v>476556</v>
          </cell>
          <cell r="C521" t="str">
            <v>Non CF</v>
          </cell>
          <cell r="D521" t="str">
            <v>C3495711</v>
          </cell>
          <cell r="E521">
            <v>320</v>
          </cell>
          <cell r="F521">
            <v>38295</v>
          </cell>
          <cell r="G521">
            <v>56</v>
          </cell>
          <cell r="H521">
            <v>6</v>
          </cell>
          <cell r="I521">
            <v>2</v>
          </cell>
          <cell r="J521">
            <v>1</v>
          </cell>
          <cell r="K521">
            <v>0</v>
          </cell>
          <cell r="M521" t="str">
            <v>T821</v>
          </cell>
          <cell r="O521" t="str">
            <v>L409</v>
          </cell>
          <cell r="P521" t="str">
            <v>Z864</v>
          </cell>
          <cell r="Q521" t="str">
            <v>Z966</v>
          </cell>
          <cell r="AA521" t="str">
            <v>K6030</v>
          </cell>
          <cell r="AM521" t="str">
            <v>5M500</v>
          </cell>
          <cell r="AN521" t="str">
            <v>5M5</v>
          </cell>
          <cell r="AO521">
            <v>38295</v>
          </cell>
          <cell r="AP521">
            <v>38295</v>
          </cell>
          <cell r="AQ521">
            <v>1</v>
          </cell>
          <cell r="AR521">
            <v>1</v>
          </cell>
          <cell r="AS521">
            <v>320</v>
          </cell>
          <cell r="AU521">
            <v>13</v>
          </cell>
          <cell r="AV521" t="str">
            <v>Daycase</v>
          </cell>
          <cell r="AW521">
            <v>0</v>
          </cell>
          <cell r="AX521">
            <v>156597</v>
          </cell>
          <cell r="AY521">
            <v>38295</v>
          </cell>
          <cell r="AZ521" t="str">
            <v>N84025</v>
          </cell>
          <cell r="BA521" t="str">
            <v>E09</v>
          </cell>
          <cell r="BB521" t="str">
            <v>Cardiac Pacemaker Replacement/Revision</v>
          </cell>
          <cell r="BC521" t="str">
            <v>K603</v>
          </cell>
          <cell r="BD521">
            <v>0</v>
          </cell>
          <cell r="BE521">
            <v>3.5</v>
          </cell>
          <cell r="BF521" t="str">
            <v>PBC0120X</v>
          </cell>
          <cell r="BG521">
            <v>99</v>
          </cell>
          <cell r="BH521">
            <v>38295</v>
          </cell>
          <cell r="BI521">
            <v>1</v>
          </cell>
          <cell r="BJ521">
            <v>0</v>
          </cell>
        </row>
        <row r="522">
          <cell r="A522">
            <v>476621</v>
          </cell>
          <cell r="C522" t="str">
            <v>Non CF</v>
          </cell>
          <cell r="D522" t="str">
            <v>C2933577</v>
          </cell>
          <cell r="E522">
            <v>170</v>
          </cell>
          <cell r="F522">
            <v>38294</v>
          </cell>
          <cell r="G522">
            <v>58</v>
          </cell>
          <cell r="H522">
            <v>16</v>
          </cell>
          <cell r="I522">
            <v>1</v>
          </cell>
          <cell r="J522">
            <v>1</v>
          </cell>
          <cell r="K522">
            <v>11</v>
          </cell>
          <cell r="M522" t="str">
            <v>I251</v>
          </cell>
          <cell r="O522" t="str">
            <v>I209</v>
          </cell>
          <cell r="P522" t="str">
            <v>I10X</v>
          </cell>
          <cell r="Q522" t="str">
            <v>E109</v>
          </cell>
          <cell r="R522" t="str">
            <v>E780</v>
          </cell>
          <cell r="S522" t="str">
            <v>E669</v>
          </cell>
          <cell r="T522" t="str">
            <v>E669</v>
          </cell>
          <cell r="U522" t="str">
            <v>J459</v>
          </cell>
          <cell r="V522" t="str">
            <v>Z851</v>
          </cell>
          <cell r="W522" t="str">
            <v>Z902</v>
          </cell>
          <cell r="X522" t="str">
            <v>Z864</v>
          </cell>
          <cell r="Y522" t="str">
            <v>I48X</v>
          </cell>
          <cell r="Z522" t="str">
            <v>Y832</v>
          </cell>
          <cell r="AA522" t="str">
            <v>K4530</v>
          </cell>
          <cell r="AB522" t="str">
            <v>K404</v>
          </cell>
          <cell r="AM522" t="str">
            <v>5J100</v>
          </cell>
          <cell r="AN522" t="str">
            <v>5J1</v>
          </cell>
          <cell r="AO522">
            <v>38293</v>
          </cell>
          <cell r="AP522">
            <v>38306</v>
          </cell>
          <cell r="AQ522">
            <v>2</v>
          </cell>
          <cell r="AR522">
            <v>1</v>
          </cell>
          <cell r="AS522">
            <v>170</v>
          </cell>
          <cell r="AU522">
            <v>28</v>
          </cell>
          <cell r="AV522" t="str">
            <v>Non Elective</v>
          </cell>
          <cell r="AW522">
            <v>13</v>
          </cell>
          <cell r="AX522">
            <v>156982</v>
          </cell>
          <cell r="AY522">
            <v>38306</v>
          </cell>
          <cell r="AZ522" t="str">
            <v>N81096</v>
          </cell>
          <cell r="BA522" t="str">
            <v>E04</v>
          </cell>
          <cell r="BB522" t="str">
            <v>Coronary Bypass</v>
          </cell>
          <cell r="BC522" t="str">
            <v>K453</v>
          </cell>
          <cell r="BD522">
            <v>11</v>
          </cell>
          <cell r="BE522">
            <v>3.5</v>
          </cell>
          <cell r="BF522" t="str">
            <v>PBC0110A</v>
          </cell>
          <cell r="BG522">
            <v>99</v>
          </cell>
          <cell r="BH522">
            <v>38306</v>
          </cell>
          <cell r="BI522">
            <v>2</v>
          </cell>
          <cell r="BJ522">
            <v>11</v>
          </cell>
        </row>
        <row r="523">
          <cell r="A523">
            <v>476684</v>
          </cell>
          <cell r="C523" t="str">
            <v>Non CF</v>
          </cell>
          <cell r="D523" t="str">
            <v>C2235080</v>
          </cell>
          <cell r="E523">
            <v>320</v>
          </cell>
          <cell r="F523">
            <v>38286</v>
          </cell>
          <cell r="G523">
            <v>70</v>
          </cell>
          <cell r="H523">
            <v>24</v>
          </cell>
          <cell r="I523">
            <v>1</v>
          </cell>
          <cell r="J523">
            <v>1</v>
          </cell>
          <cell r="K523">
            <v>10</v>
          </cell>
          <cell r="M523" t="str">
            <v>I501</v>
          </cell>
          <cell r="O523" t="str">
            <v>Z950</v>
          </cell>
          <cell r="P523" t="str">
            <v>Z951</v>
          </cell>
          <cell r="Q523" t="str">
            <v>E119</v>
          </cell>
          <cell r="R523" t="str">
            <v>E059</v>
          </cell>
          <cell r="S523" t="str">
            <v>Y522</v>
          </cell>
          <cell r="T523" t="str">
            <v>Z864</v>
          </cell>
          <cell r="AM523" t="str">
            <v>5F300</v>
          </cell>
          <cell r="AN523" t="str">
            <v>5F3</v>
          </cell>
          <cell r="AO523">
            <v>38286</v>
          </cell>
          <cell r="AP523">
            <v>38296</v>
          </cell>
          <cell r="AQ523">
            <v>1</v>
          </cell>
          <cell r="AR523">
            <v>1</v>
          </cell>
          <cell r="AS523">
            <v>320</v>
          </cell>
          <cell r="AU523">
            <v>24</v>
          </cell>
          <cell r="AV523" t="str">
            <v>Non Elective</v>
          </cell>
          <cell r="AW523">
            <v>10</v>
          </cell>
          <cell r="AX523">
            <v>156680</v>
          </cell>
          <cell r="AY523">
            <v>38296</v>
          </cell>
          <cell r="AZ523" t="str">
            <v>P81674</v>
          </cell>
          <cell r="BA523" t="str">
            <v>E18</v>
          </cell>
          <cell r="BB523" t="str">
            <v>Heart Failure or Shock &gt;69 or w cc</v>
          </cell>
          <cell r="BD523">
            <v>10</v>
          </cell>
          <cell r="BE523">
            <v>3.5</v>
          </cell>
          <cell r="BF523" t="str">
            <v>PBC0110X</v>
          </cell>
          <cell r="BG523">
            <v>99</v>
          </cell>
          <cell r="BH523">
            <v>38296</v>
          </cell>
          <cell r="BI523">
            <v>1</v>
          </cell>
          <cell r="BJ523">
            <v>10</v>
          </cell>
        </row>
        <row r="524">
          <cell r="A524">
            <v>476707</v>
          </cell>
          <cell r="C524" t="str">
            <v>Non CF</v>
          </cell>
          <cell r="D524" t="str">
            <v>C3495711</v>
          </cell>
          <cell r="E524">
            <v>320</v>
          </cell>
          <cell r="F524">
            <v>38183</v>
          </cell>
          <cell r="G524">
            <v>74</v>
          </cell>
          <cell r="H524">
            <v>14</v>
          </cell>
          <cell r="I524">
            <v>1</v>
          </cell>
          <cell r="J524">
            <v>1</v>
          </cell>
          <cell r="K524">
            <v>2</v>
          </cell>
          <cell r="M524" t="str">
            <v>I498</v>
          </cell>
          <cell r="O524" t="str">
            <v>E119</v>
          </cell>
          <cell r="P524" t="str">
            <v>I951</v>
          </cell>
          <cell r="Q524" t="str">
            <v>Z905</v>
          </cell>
          <cell r="R524" t="str">
            <v>Z951</v>
          </cell>
          <cell r="S524" t="str">
            <v>M1099</v>
          </cell>
          <cell r="AA524" t="str">
            <v>K6010</v>
          </cell>
          <cell r="AM524" t="str">
            <v>5J300</v>
          </cell>
          <cell r="AN524" t="str">
            <v>5J3</v>
          </cell>
          <cell r="AO524">
            <v>38183</v>
          </cell>
          <cell r="AP524">
            <v>38185</v>
          </cell>
          <cell r="AQ524">
            <v>1</v>
          </cell>
          <cell r="AR524">
            <v>1</v>
          </cell>
          <cell r="AS524">
            <v>320</v>
          </cell>
          <cell r="AU524">
            <v>81</v>
          </cell>
          <cell r="AV524" t="str">
            <v>Non Elective</v>
          </cell>
          <cell r="AW524">
            <v>2</v>
          </cell>
          <cell r="AX524">
            <v>152211</v>
          </cell>
          <cell r="AY524">
            <v>38185</v>
          </cell>
          <cell r="AZ524" t="str">
            <v>N83026</v>
          </cell>
          <cell r="BA524" t="str">
            <v>E08</v>
          </cell>
          <cell r="BB524" t="str">
            <v>Pacemaker Implant except for AMI, Heart Failure or Shock</v>
          </cell>
          <cell r="BC524" t="str">
            <v>K601</v>
          </cell>
          <cell r="BD524">
            <v>2</v>
          </cell>
          <cell r="BE524">
            <v>3.5</v>
          </cell>
          <cell r="BF524" t="str">
            <v>PBC0110X</v>
          </cell>
          <cell r="BG524">
            <v>99</v>
          </cell>
          <cell r="BH524">
            <v>38185</v>
          </cell>
          <cell r="BI524">
            <v>1</v>
          </cell>
          <cell r="BJ524">
            <v>2</v>
          </cell>
        </row>
        <row r="525">
          <cell r="A525">
            <v>476815</v>
          </cell>
          <cell r="C525" t="str">
            <v>Non CF</v>
          </cell>
          <cell r="D525" t="str">
            <v>C3116717</v>
          </cell>
          <cell r="E525">
            <v>320</v>
          </cell>
          <cell r="F525">
            <v>38159</v>
          </cell>
          <cell r="G525">
            <v>77</v>
          </cell>
          <cell r="H525">
            <v>6</v>
          </cell>
          <cell r="I525">
            <v>2</v>
          </cell>
          <cell r="J525">
            <v>1</v>
          </cell>
          <cell r="K525">
            <v>3</v>
          </cell>
          <cell r="M525" t="str">
            <v>I200</v>
          </cell>
          <cell r="O525" t="str">
            <v>I219</v>
          </cell>
          <cell r="P525" t="str">
            <v>Z951</v>
          </cell>
          <cell r="Q525" t="str">
            <v>E119</v>
          </cell>
          <cell r="R525" t="str">
            <v>I10X</v>
          </cell>
          <cell r="S525" t="str">
            <v>E780</v>
          </cell>
          <cell r="AA525" t="str">
            <v>K6340</v>
          </cell>
          <cell r="AB525" t="str">
            <v>K4910</v>
          </cell>
          <cell r="AC525" t="str">
            <v>Y022</v>
          </cell>
          <cell r="AM525" t="str">
            <v>6B500</v>
          </cell>
          <cell r="AN525" t="str">
            <v>6B5</v>
          </cell>
          <cell r="AO525">
            <v>38159</v>
          </cell>
          <cell r="AP525">
            <v>38166</v>
          </cell>
          <cell r="AQ525">
            <v>1</v>
          </cell>
          <cell r="AR525">
            <v>1</v>
          </cell>
          <cell r="AS525">
            <v>320</v>
          </cell>
          <cell r="AU525">
            <v>28</v>
          </cell>
          <cell r="AV525" t="str">
            <v>Non Elective</v>
          </cell>
          <cell r="AW525">
            <v>7</v>
          </cell>
          <cell r="AX525">
            <v>151096</v>
          </cell>
          <cell r="AY525">
            <v>38166</v>
          </cell>
          <cell r="AZ525" t="str">
            <v>W91017</v>
          </cell>
          <cell r="BA525" t="str">
            <v>E15</v>
          </cell>
          <cell r="BB525" t="str">
            <v>Percutaneous Coronary Intervention</v>
          </cell>
          <cell r="BC525" t="str">
            <v>K491</v>
          </cell>
          <cell r="BD525">
            <v>3</v>
          </cell>
          <cell r="BE525">
            <v>3.5</v>
          </cell>
          <cell r="BF525" t="str">
            <v>PBC0110A</v>
          </cell>
          <cell r="BG525">
            <v>99</v>
          </cell>
          <cell r="BH525">
            <v>38166</v>
          </cell>
          <cell r="BI525">
            <v>1</v>
          </cell>
          <cell r="BJ525">
            <v>3</v>
          </cell>
        </row>
        <row r="526">
          <cell r="A526">
            <v>476835</v>
          </cell>
          <cell r="C526" t="str">
            <v>Non CF</v>
          </cell>
          <cell r="D526" t="str">
            <v>C2328450</v>
          </cell>
          <cell r="E526">
            <v>170</v>
          </cell>
          <cell r="F526">
            <v>38110</v>
          </cell>
          <cell r="G526">
            <v>79</v>
          </cell>
          <cell r="H526">
            <v>16</v>
          </cell>
          <cell r="I526">
            <v>1</v>
          </cell>
          <cell r="J526">
            <v>4</v>
          </cell>
          <cell r="K526">
            <v>1</v>
          </cell>
          <cell r="M526" t="str">
            <v>J958</v>
          </cell>
          <cell r="O526" t="str">
            <v>K918</v>
          </cell>
          <cell r="P526" t="str">
            <v>N990</v>
          </cell>
          <cell r="Q526" t="str">
            <v>J985</v>
          </cell>
          <cell r="R526" t="str">
            <v>I10X</v>
          </cell>
          <cell r="S526" t="str">
            <v>B956</v>
          </cell>
          <cell r="T526" t="str">
            <v>Z290</v>
          </cell>
          <cell r="U526" t="str">
            <v>Z720</v>
          </cell>
          <cell r="V526" t="str">
            <v>Z880</v>
          </cell>
          <cell r="W526" t="str">
            <v>Z951</v>
          </cell>
          <cell r="AA526" t="str">
            <v>K4530</v>
          </cell>
          <cell r="AB526" t="str">
            <v>K403</v>
          </cell>
          <cell r="AC526" t="str">
            <v>E4990</v>
          </cell>
          <cell r="AD526" t="str">
            <v>E4230</v>
          </cell>
          <cell r="AE526" t="str">
            <v>E4230</v>
          </cell>
          <cell r="AF526" t="str">
            <v>E499</v>
          </cell>
          <cell r="AG526" t="str">
            <v>E4990</v>
          </cell>
          <cell r="AH526" t="str">
            <v>E4280</v>
          </cell>
          <cell r="AI526" t="str">
            <v>E4990</v>
          </cell>
          <cell r="AJ526" t="str">
            <v>E4210</v>
          </cell>
          <cell r="AM526" t="str">
            <v>5H200</v>
          </cell>
          <cell r="AN526" t="str">
            <v>5H2</v>
          </cell>
          <cell r="AO526">
            <v>38110</v>
          </cell>
          <cell r="AP526">
            <v>38164</v>
          </cell>
          <cell r="AQ526">
            <v>1</v>
          </cell>
          <cell r="AR526">
            <v>1</v>
          </cell>
          <cell r="AS526">
            <v>170</v>
          </cell>
          <cell r="AU526">
            <v>11</v>
          </cell>
          <cell r="AV526" t="str">
            <v>Elective</v>
          </cell>
          <cell r="AW526">
            <v>54</v>
          </cell>
          <cell r="AX526">
            <v>149078</v>
          </cell>
          <cell r="AY526">
            <v>38164</v>
          </cell>
          <cell r="AZ526" t="str">
            <v>N85048</v>
          </cell>
          <cell r="BA526" t="str">
            <v>E04</v>
          </cell>
          <cell r="BB526" t="str">
            <v>Coronary Bypass</v>
          </cell>
          <cell r="BC526" t="str">
            <v>K453</v>
          </cell>
          <cell r="BD526">
            <v>1</v>
          </cell>
          <cell r="BE526">
            <v>3.5</v>
          </cell>
          <cell r="BF526" t="str">
            <v>PBC0111X</v>
          </cell>
          <cell r="BG526">
            <v>99</v>
          </cell>
          <cell r="BH526">
            <v>38164</v>
          </cell>
          <cell r="BI526">
            <v>1</v>
          </cell>
          <cell r="BJ526">
            <v>1</v>
          </cell>
        </row>
        <row r="527">
          <cell r="A527">
            <v>477036</v>
          </cell>
          <cell r="C527" t="str">
            <v>Non CF</v>
          </cell>
          <cell r="D527" t="str">
            <v>C2439097</v>
          </cell>
          <cell r="E527">
            <v>340</v>
          </cell>
          <cell r="F527">
            <v>38085</v>
          </cell>
          <cell r="G527">
            <v>63</v>
          </cell>
          <cell r="H527">
            <v>3</v>
          </cell>
          <cell r="I527">
            <v>2</v>
          </cell>
          <cell r="J527">
            <v>1</v>
          </cell>
          <cell r="K527">
            <v>0</v>
          </cell>
          <cell r="M527" t="str">
            <v>R91X</v>
          </cell>
          <cell r="O527" t="str">
            <v>R042</v>
          </cell>
          <cell r="P527" t="str">
            <v>E049</v>
          </cell>
          <cell r="Q527" t="str">
            <v>I209</v>
          </cell>
          <cell r="R527" t="str">
            <v>E780</v>
          </cell>
          <cell r="S527" t="str">
            <v>Z720</v>
          </cell>
          <cell r="AA527" t="str">
            <v>E5910</v>
          </cell>
          <cell r="AB527" t="str">
            <v>Y533</v>
          </cell>
          <cell r="AM527" t="str">
            <v>5HC00</v>
          </cell>
          <cell r="AN527" t="str">
            <v>5HC</v>
          </cell>
          <cell r="AO527">
            <v>38085</v>
          </cell>
          <cell r="AP527">
            <v>38085</v>
          </cell>
          <cell r="AQ527">
            <v>1</v>
          </cell>
          <cell r="AR527">
            <v>1</v>
          </cell>
          <cell r="AS527">
            <v>340</v>
          </cell>
          <cell r="AU527">
            <v>13</v>
          </cell>
          <cell r="AV527" t="str">
            <v>Daycase</v>
          </cell>
          <cell r="AW527">
            <v>0</v>
          </cell>
          <cell r="AX527">
            <v>147580</v>
          </cell>
          <cell r="AY527">
            <v>38085</v>
          </cell>
          <cell r="AZ527" t="str">
            <v>N82036</v>
          </cell>
          <cell r="BA527" t="str">
            <v>D06</v>
          </cell>
          <cell r="BB527" t="str">
            <v>Minor Thoracic Procedures</v>
          </cell>
          <cell r="BC527" t="str">
            <v>E591</v>
          </cell>
          <cell r="BD527">
            <v>0</v>
          </cell>
          <cell r="BE527">
            <v>3.5</v>
          </cell>
          <cell r="BF527" t="str">
            <v>PBC0111X</v>
          </cell>
          <cell r="BG527">
            <v>99</v>
          </cell>
          <cell r="BH527">
            <v>38085</v>
          </cell>
          <cell r="BI527">
            <v>1</v>
          </cell>
          <cell r="BJ527">
            <v>0</v>
          </cell>
        </row>
        <row r="528">
          <cell r="A528">
            <v>477127</v>
          </cell>
          <cell r="C528" t="str">
            <v>Non CF</v>
          </cell>
          <cell r="D528" t="str">
            <v>C2328450</v>
          </cell>
          <cell r="E528">
            <v>170</v>
          </cell>
          <cell r="F528">
            <v>38128</v>
          </cell>
          <cell r="G528">
            <v>80</v>
          </cell>
          <cell r="H528">
            <v>16</v>
          </cell>
          <cell r="I528">
            <v>1</v>
          </cell>
          <cell r="J528">
            <v>1</v>
          </cell>
          <cell r="K528">
            <v>17</v>
          </cell>
          <cell r="M528" t="str">
            <v>I251</v>
          </cell>
          <cell r="O528" t="str">
            <v>I209</v>
          </cell>
          <cell r="P528" t="str">
            <v>I739</v>
          </cell>
          <cell r="Q528" t="str">
            <v>Z966</v>
          </cell>
          <cell r="R528" t="str">
            <v>I48X</v>
          </cell>
          <cell r="S528" t="str">
            <v>Y832</v>
          </cell>
          <cell r="AA528" t="str">
            <v>K4530</v>
          </cell>
          <cell r="AB528" t="str">
            <v>K403</v>
          </cell>
          <cell r="AM528" t="str">
            <v>5M500</v>
          </cell>
          <cell r="AN528" t="str">
            <v>5M5</v>
          </cell>
          <cell r="AO528">
            <v>38128</v>
          </cell>
          <cell r="AP528">
            <v>38146</v>
          </cell>
          <cell r="AQ528">
            <v>1</v>
          </cell>
          <cell r="AR528">
            <v>1</v>
          </cell>
          <cell r="AS528">
            <v>170</v>
          </cell>
          <cell r="AU528">
            <v>11</v>
          </cell>
          <cell r="AV528" t="str">
            <v>Elective</v>
          </cell>
          <cell r="AW528">
            <v>18</v>
          </cell>
          <cell r="AX528">
            <v>149600</v>
          </cell>
          <cell r="AY528">
            <v>38146</v>
          </cell>
          <cell r="AZ528" t="str">
            <v>N84020</v>
          </cell>
          <cell r="BA528" t="str">
            <v>E04</v>
          </cell>
          <cell r="BB528" t="str">
            <v>Coronary Bypass</v>
          </cell>
          <cell r="BC528" t="str">
            <v>K453</v>
          </cell>
          <cell r="BD528">
            <v>17</v>
          </cell>
          <cell r="BE528">
            <v>3.5</v>
          </cell>
          <cell r="BF528" t="str">
            <v>PBC0110A</v>
          </cell>
          <cell r="BG528">
            <v>99</v>
          </cell>
          <cell r="BH528">
            <v>38146</v>
          </cell>
          <cell r="BI528">
            <v>1</v>
          </cell>
          <cell r="BJ528">
            <v>17</v>
          </cell>
        </row>
        <row r="529">
          <cell r="A529">
            <v>477205</v>
          </cell>
          <cell r="B529" t="str">
            <v>OHP</v>
          </cell>
          <cell r="C529" t="str">
            <v>Non CF</v>
          </cell>
          <cell r="D529" t="str">
            <v>C4386878</v>
          </cell>
          <cell r="E529">
            <v>170</v>
          </cell>
          <cell r="F529">
            <v>38212</v>
          </cell>
          <cell r="G529">
            <v>62</v>
          </cell>
          <cell r="H529">
            <v>16</v>
          </cell>
          <cell r="I529">
            <v>1</v>
          </cell>
          <cell r="J529">
            <v>1</v>
          </cell>
          <cell r="K529">
            <v>7</v>
          </cell>
          <cell r="M529" t="str">
            <v>I251</v>
          </cell>
          <cell r="O529" t="str">
            <v>E780</v>
          </cell>
          <cell r="P529" t="str">
            <v>J459</v>
          </cell>
          <cell r="Q529" t="str">
            <v>N40X</v>
          </cell>
          <cell r="R529" t="str">
            <v>Z572</v>
          </cell>
          <cell r="S529" t="str">
            <v>Z864</v>
          </cell>
          <cell r="AA529" t="str">
            <v>K4530</v>
          </cell>
          <cell r="AB529" t="str">
            <v>K411</v>
          </cell>
          <cell r="AM529" t="str">
            <v>5F800</v>
          </cell>
          <cell r="AN529" t="str">
            <v>5F8</v>
          </cell>
          <cell r="AO529">
            <v>38212</v>
          </cell>
          <cell r="AP529">
            <v>38219</v>
          </cell>
          <cell r="AQ529">
            <v>1</v>
          </cell>
          <cell r="AR529">
            <v>1</v>
          </cell>
          <cell r="AS529">
            <v>170</v>
          </cell>
          <cell r="AU529">
            <v>11</v>
          </cell>
          <cell r="AV529" t="str">
            <v>Elective</v>
          </cell>
          <cell r="AW529">
            <v>7</v>
          </cell>
          <cell r="AX529">
            <v>153033</v>
          </cell>
          <cell r="AY529">
            <v>38219</v>
          </cell>
          <cell r="AZ529" t="str">
            <v>N85032</v>
          </cell>
          <cell r="BA529" t="str">
            <v>E04</v>
          </cell>
          <cell r="BB529" t="str">
            <v>Coronary Bypass</v>
          </cell>
          <cell r="BC529" t="str">
            <v>K453</v>
          </cell>
          <cell r="BD529">
            <v>7</v>
          </cell>
          <cell r="BE529">
            <v>3.5</v>
          </cell>
          <cell r="BF529" t="str">
            <v>PBC0110A</v>
          </cell>
          <cell r="BG529">
            <v>99</v>
          </cell>
          <cell r="BH529">
            <v>38219</v>
          </cell>
          <cell r="BI529">
            <v>1</v>
          </cell>
          <cell r="BJ529">
            <v>7</v>
          </cell>
        </row>
        <row r="530">
          <cell r="A530">
            <v>477241</v>
          </cell>
          <cell r="C530" t="str">
            <v>Non CF</v>
          </cell>
          <cell r="D530" t="str">
            <v>C3495711</v>
          </cell>
          <cell r="E530">
            <v>320</v>
          </cell>
          <cell r="F530">
            <v>38205</v>
          </cell>
          <cell r="G530">
            <v>63</v>
          </cell>
          <cell r="H530">
            <v>24</v>
          </cell>
          <cell r="I530">
            <v>2</v>
          </cell>
          <cell r="J530">
            <v>1</v>
          </cell>
          <cell r="K530">
            <v>0</v>
          </cell>
          <cell r="M530" t="str">
            <v>I082</v>
          </cell>
          <cell r="O530" t="str">
            <v>I48X</v>
          </cell>
          <cell r="P530" t="str">
            <v>I252</v>
          </cell>
          <cell r="Q530" t="str">
            <v>Z952</v>
          </cell>
          <cell r="R530" t="str">
            <v>Z921</v>
          </cell>
          <cell r="S530" t="str">
            <v>Z864</v>
          </cell>
          <cell r="AA530" t="str">
            <v>K6680</v>
          </cell>
          <cell r="AB530" t="str">
            <v>G218</v>
          </cell>
          <cell r="AM530" t="str">
            <v>5H200</v>
          </cell>
          <cell r="AN530" t="str">
            <v>5H2</v>
          </cell>
          <cell r="AO530">
            <v>38205</v>
          </cell>
          <cell r="AP530">
            <v>38205</v>
          </cell>
          <cell r="AQ530">
            <v>1</v>
          </cell>
          <cell r="AR530">
            <v>1</v>
          </cell>
          <cell r="AS530">
            <v>320</v>
          </cell>
          <cell r="AU530">
            <v>13</v>
          </cell>
          <cell r="AV530" t="str">
            <v>Daycase</v>
          </cell>
          <cell r="AW530">
            <v>0</v>
          </cell>
          <cell r="AX530">
            <v>153098</v>
          </cell>
          <cell r="AY530">
            <v>38205</v>
          </cell>
          <cell r="AZ530" t="str">
            <v>N85031</v>
          </cell>
          <cell r="BA530" t="str">
            <v>E40</v>
          </cell>
          <cell r="BB530" t="str">
            <v>Other Cardiothoracic or Circulatory Procedures &gt;18</v>
          </cell>
          <cell r="BC530" t="str">
            <v>K668</v>
          </cell>
          <cell r="BD530">
            <v>0</v>
          </cell>
          <cell r="BE530">
            <v>3.5</v>
          </cell>
          <cell r="BF530" t="str">
            <v>PBC0110X</v>
          </cell>
          <cell r="BG530">
            <v>99</v>
          </cell>
          <cell r="BH530">
            <v>38205</v>
          </cell>
          <cell r="BI530">
            <v>1</v>
          </cell>
          <cell r="BJ530">
            <v>0</v>
          </cell>
        </row>
        <row r="531">
          <cell r="A531">
            <v>477241</v>
          </cell>
          <cell r="C531" t="str">
            <v>Non CF</v>
          </cell>
          <cell r="D531" t="str">
            <v>C3495711</v>
          </cell>
          <cell r="E531">
            <v>320</v>
          </cell>
          <cell r="F531">
            <v>38170</v>
          </cell>
          <cell r="G531">
            <v>63</v>
          </cell>
          <cell r="H531">
            <v>16</v>
          </cell>
          <cell r="I531">
            <v>2</v>
          </cell>
          <cell r="J531">
            <v>1</v>
          </cell>
          <cell r="K531">
            <v>5</v>
          </cell>
          <cell r="M531" t="str">
            <v>R060</v>
          </cell>
          <cell r="O531" t="str">
            <v>I351</v>
          </cell>
          <cell r="P531" t="str">
            <v>Z952</v>
          </cell>
          <cell r="Q531" t="str">
            <v>Z921</v>
          </cell>
          <cell r="R531" t="str">
            <v>Z864</v>
          </cell>
          <cell r="AA531" t="str">
            <v>K6340</v>
          </cell>
          <cell r="AM531" t="str">
            <v>5H200</v>
          </cell>
          <cell r="AN531" t="str">
            <v>5H2</v>
          </cell>
          <cell r="AO531">
            <v>38170</v>
          </cell>
          <cell r="AP531">
            <v>38175</v>
          </cell>
          <cell r="AQ531">
            <v>1</v>
          </cell>
          <cell r="AR531">
            <v>1</v>
          </cell>
          <cell r="AS531">
            <v>320</v>
          </cell>
          <cell r="AU531">
            <v>11</v>
          </cell>
          <cell r="AV531" t="str">
            <v>Elective</v>
          </cell>
          <cell r="AW531">
            <v>5</v>
          </cell>
          <cell r="AX531">
            <v>150822</v>
          </cell>
          <cell r="AY531">
            <v>38175</v>
          </cell>
          <cell r="AZ531" t="str">
            <v>N85031</v>
          </cell>
          <cell r="BA531" t="str">
            <v>E14</v>
          </cell>
          <cell r="BB531" t="str">
            <v>Cardiac Catheterisation and Angiography without complications</v>
          </cell>
          <cell r="BC531" t="str">
            <v>K634</v>
          </cell>
          <cell r="BD531">
            <v>5</v>
          </cell>
          <cell r="BE531">
            <v>3.5</v>
          </cell>
          <cell r="BF531" t="str">
            <v>PBC0111X</v>
          </cell>
          <cell r="BG531">
            <v>99</v>
          </cell>
          <cell r="BH531">
            <v>38175</v>
          </cell>
          <cell r="BI531">
            <v>1</v>
          </cell>
          <cell r="BJ531">
            <v>5</v>
          </cell>
        </row>
        <row r="532">
          <cell r="A532">
            <v>477241</v>
          </cell>
          <cell r="C532" t="str">
            <v>Non CF</v>
          </cell>
          <cell r="D532" t="str">
            <v>C2403904</v>
          </cell>
          <cell r="E532">
            <v>340</v>
          </cell>
          <cell r="F532">
            <v>38408</v>
          </cell>
          <cell r="G532">
            <v>64</v>
          </cell>
          <cell r="H532">
            <v>29</v>
          </cell>
          <cell r="I532">
            <v>2</v>
          </cell>
          <cell r="J532">
            <v>1</v>
          </cell>
          <cell r="K532">
            <v>7</v>
          </cell>
          <cell r="M532" t="str">
            <v>C341</v>
          </cell>
          <cell r="O532" t="str">
            <v>I48X</v>
          </cell>
          <cell r="P532" t="str">
            <v>I082</v>
          </cell>
          <cell r="Q532" t="str">
            <v>I252</v>
          </cell>
          <cell r="R532" t="str">
            <v>Z952</v>
          </cell>
          <cell r="S532" t="str">
            <v>Z921</v>
          </cell>
          <cell r="T532" t="str">
            <v>Z864</v>
          </cell>
          <cell r="AA532" t="str">
            <v>E4980</v>
          </cell>
          <cell r="AB532" t="str">
            <v>Y218</v>
          </cell>
          <cell r="AM532" t="str">
            <v>5H200</v>
          </cell>
          <cell r="AN532" t="str">
            <v>5H2</v>
          </cell>
          <cell r="AO532">
            <v>38408</v>
          </cell>
          <cell r="AP532">
            <v>38415</v>
          </cell>
          <cell r="AQ532">
            <v>1</v>
          </cell>
          <cell r="AR532">
            <v>1</v>
          </cell>
          <cell r="AS532">
            <v>340</v>
          </cell>
          <cell r="AU532">
            <v>99</v>
          </cell>
          <cell r="AV532" t="str">
            <v>Non Elective</v>
          </cell>
          <cell r="AW532">
            <v>7</v>
          </cell>
          <cell r="AX532">
            <v>162203</v>
          </cell>
          <cell r="AY532">
            <v>38415</v>
          </cell>
          <cell r="AZ532" t="str">
            <v>N85031</v>
          </cell>
          <cell r="BA532" t="str">
            <v>D25</v>
          </cell>
          <cell r="BB532" t="str">
            <v>Respiratory Neoplasms</v>
          </cell>
          <cell r="BC532" t="str">
            <v>E498</v>
          </cell>
          <cell r="BD532">
            <v>7</v>
          </cell>
          <cell r="BE532">
            <v>3.5</v>
          </cell>
          <cell r="BF532" t="str">
            <v>PBC0102X</v>
          </cell>
          <cell r="BG532">
            <v>99</v>
          </cell>
          <cell r="BH532">
            <v>38415</v>
          </cell>
          <cell r="BI532">
            <v>1</v>
          </cell>
          <cell r="BJ532">
            <v>7</v>
          </cell>
        </row>
        <row r="533">
          <cell r="A533">
            <v>477314</v>
          </cell>
          <cell r="C533" t="str">
            <v>Non CF</v>
          </cell>
          <cell r="D533" t="str">
            <v>C2549767</v>
          </cell>
          <cell r="E533">
            <v>320</v>
          </cell>
          <cell r="F533">
            <v>38175</v>
          </cell>
          <cell r="G533">
            <v>69</v>
          </cell>
          <cell r="H533">
            <v>5</v>
          </cell>
          <cell r="I533">
            <v>1</v>
          </cell>
          <cell r="J533">
            <v>1</v>
          </cell>
          <cell r="K533">
            <v>0</v>
          </cell>
          <cell r="M533" t="str">
            <v>I48X</v>
          </cell>
          <cell r="O533" t="str">
            <v>I10X</v>
          </cell>
          <cell r="P533" t="str">
            <v>E780</v>
          </cell>
          <cell r="Q533" t="str">
            <v>Z951</v>
          </cell>
          <cell r="R533" t="str">
            <v>Z921</v>
          </cell>
          <cell r="AA533" t="str">
            <v>X5010</v>
          </cell>
          <cell r="AM533" t="str">
            <v>5M500</v>
          </cell>
          <cell r="AN533" t="str">
            <v>5G9</v>
          </cell>
          <cell r="AO533">
            <v>38175</v>
          </cell>
          <cell r="AP533">
            <v>38175</v>
          </cell>
          <cell r="AQ533">
            <v>1</v>
          </cell>
          <cell r="AR533">
            <v>1</v>
          </cell>
          <cell r="AS533">
            <v>320</v>
          </cell>
          <cell r="AU533">
            <v>13</v>
          </cell>
          <cell r="AV533" t="str">
            <v>Daycase</v>
          </cell>
          <cell r="AW533">
            <v>0</v>
          </cell>
          <cell r="AX533">
            <v>151541</v>
          </cell>
          <cell r="AY533">
            <v>38175</v>
          </cell>
          <cell r="AZ533" t="str">
            <v>N82037</v>
          </cell>
          <cell r="BA533" t="str">
            <v>E30</v>
          </cell>
          <cell r="BB533" t="str">
            <v>Arrhythmia or Conduction Disorders &lt;70 w/o cc</v>
          </cell>
          <cell r="BD533">
            <v>0</v>
          </cell>
          <cell r="BE533">
            <v>3.5</v>
          </cell>
          <cell r="BF533" t="str">
            <v>PBC0110X</v>
          </cell>
          <cell r="BG533">
            <v>99</v>
          </cell>
          <cell r="BH533">
            <v>38175</v>
          </cell>
          <cell r="BI533">
            <v>1</v>
          </cell>
          <cell r="BJ533">
            <v>0</v>
          </cell>
        </row>
        <row r="534">
          <cell r="A534">
            <v>477314</v>
          </cell>
          <cell r="C534" t="str">
            <v>Non CF</v>
          </cell>
          <cell r="D534" t="str">
            <v>C2549767</v>
          </cell>
          <cell r="E534">
            <v>320</v>
          </cell>
          <cell r="F534">
            <v>38399</v>
          </cell>
          <cell r="G534">
            <v>70</v>
          </cell>
          <cell r="H534">
            <v>14</v>
          </cell>
          <cell r="I534">
            <v>1</v>
          </cell>
          <cell r="J534">
            <v>1</v>
          </cell>
          <cell r="K534">
            <v>0</v>
          </cell>
          <cell r="M534" t="str">
            <v>I48X</v>
          </cell>
          <cell r="O534" t="str">
            <v>I10X</v>
          </cell>
          <cell r="P534" t="str">
            <v>E785</v>
          </cell>
          <cell r="Q534" t="str">
            <v>Z951</v>
          </cell>
          <cell r="R534" t="str">
            <v>Z955</v>
          </cell>
          <cell r="AA534" t="str">
            <v>X5010</v>
          </cell>
          <cell r="AM534" t="str">
            <v>5M500</v>
          </cell>
          <cell r="AN534" t="str">
            <v>5G9</v>
          </cell>
          <cell r="AO534">
            <v>38399</v>
          </cell>
          <cell r="AP534">
            <v>38399</v>
          </cell>
          <cell r="AQ534">
            <v>1</v>
          </cell>
          <cell r="AR534">
            <v>1</v>
          </cell>
          <cell r="AS534">
            <v>320</v>
          </cell>
          <cell r="AU534">
            <v>13</v>
          </cell>
          <cell r="AV534" t="str">
            <v>Daycase</v>
          </cell>
          <cell r="AW534">
            <v>0</v>
          </cell>
          <cell r="AX534">
            <v>161672</v>
          </cell>
          <cell r="AY534">
            <v>38399</v>
          </cell>
          <cell r="AZ534" t="str">
            <v>N82037</v>
          </cell>
          <cell r="BA534" t="str">
            <v>E29</v>
          </cell>
          <cell r="BB534" t="str">
            <v>Arrhythmia or Conduction Disorders &gt;69 or w cc</v>
          </cell>
          <cell r="BD534">
            <v>0</v>
          </cell>
          <cell r="BE534">
            <v>3.5</v>
          </cell>
          <cell r="BF534" t="str">
            <v>PBC0110X</v>
          </cell>
          <cell r="BG534">
            <v>99</v>
          </cell>
          <cell r="BH534">
            <v>38399</v>
          </cell>
          <cell r="BI534">
            <v>1</v>
          </cell>
          <cell r="BJ534">
            <v>0</v>
          </cell>
        </row>
        <row r="535">
          <cell r="A535">
            <v>477387</v>
          </cell>
          <cell r="C535" t="str">
            <v>Non CF</v>
          </cell>
          <cell r="D535" t="str">
            <v>C3432022</v>
          </cell>
          <cell r="E535">
            <v>170</v>
          </cell>
          <cell r="F535">
            <v>38314</v>
          </cell>
          <cell r="G535">
            <v>74</v>
          </cell>
          <cell r="H535">
            <v>3</v>
          </cell>
          <cell r="I535">
            <v>1</v>
          </cell>
          <cell r="J535">
            <v>1</v>
          </cell>
          <cell r="K535">
            <v>1</v>
          </cell>
          <cell r="M535" t="str">
            <v>I251</v>
          </cell>
          <cell r="O535" t="str">
            <v>Z538</v>
          </cell>
          <cell r="P535" t="str">
            <v>I10X</v>
          </cell>
          <cell r="Q535" t="str">
            <v>E780</v>
          </cell>
          <cell r="R535" t="str">
            <v>I209</v>
          </cell>
          <cell r="S535" t="str">
            <v>K579</v>
          </cell>
          <cell r="T535" t="str">
            <v>K219</v>
          </cell>
          <cell r="U535" t="str">
            <v>Z824</v>
          </cell>
          <cell r="V535" t="str">
            <v>Z864</v>
          </cell>
          <cell r="AM535" t="str">
            <v>5J400</v>
          </cell>
          <cell r="AN535" t="str">
            <v>5HC</v>
          </cell>
          <cell r="AO535">
            <v>38314</v>
          </cell>
          <cell r="AP535">
            <v>38315</v>
          </cell>
          <cell r="AQ535">
            <v>1</v>
          </cell>
          <cell r="AR535">
            <v>1</v>
          </cell>
          <cell r="AS535">
            <v>170</v>
          </cell>
          <cell r="AU535">
            <v>11</v>
          </cell>
          <cell r="AV535" t="str">
            <v>Elective</v>
          </cell>
          <cell r="AW535">
            <v>1</v>
          </cell>
          <cell r="AX535">
            <v>156425</v>
          </cell>
          <cell r="AY535">
            <v>38315</v>
          </cell>
          <cell r="AZ535" t="str">
            <v>N82084</v>
          </cell>
          <cell r="BA535" t="str">
            <v>S22</v>
          </cell>
          <cell r="BB535" t="str">
            <v>Planned Procedures Not Carried Out</v>
          </cell>
          <cell r="BD535">
            <v>1</v>
          </cell>
          <cell r="BE535">
            <v>3.5</v>
          </cell>
          <cell r="BF535" t="str">
            <v>PBC0110A</v>
          </cell>
          <cell r="BG535">
            <v>99</v>
          </cell>
          <cell r="BH535">
            <v>38315</v>
          </cell>
          <cell r="BI535">
            <v>1</v>
          </cell>
          <cell r="BJ535">
            <v>1</v>
          </cell>
        </row>
        <row r="536">
          <cell r="A536">
            <v>477387</v>
          </cell>
          <cell r="C536" t="str">
            <v>Non CF</v>
          </cell>
          <cell r="D536" t="str">
            <v>C2549767</v>
          </cell>
          <cell r="E536">
            <v>320</v>
          </cell>
          <cell r="F536">
            <v>38194</v>
          </cell>
          <cell r="G536">
            <v>74</v>
          </cell>
          <cell r="H536">
            <v>16</v>
          </cell>
          <cell r="I536">
            <v>1</v>
          </cell>
          <cell r="J536">
            <v>1</v>
          </cell>
          <cell r="K536">
            <v>0</v>
          </cell>
          <cell r="M536" t="str">
            <v>I251</v>
          </cell>
          <cell r="O536" t="str">
            <v>T810</v>
          </cell>
          <cell r="P536" t="str">
            <v>I10X</v>
          </cell>
          <cell r="Q536" t="str">
            <v>E780</v>
          </cell>
          <cell r="R536" t="str">
            <v>K579</v>
          </cell>
          <cell r="S536" t="str">
            <v>Z824</v>
          </cell>
          <cell r="T536" t="str">
            <v>Z864</v>
          </cell>
          <cell r="AA536" t="str">
            <v>K6340</v>
          </cell>
          <cell r="AM536" t="str">
            <v>5J400</v>
          </cell>
          <cell r="AN536" t="str">
            <v>5HC</v>
          </cell>
          <cell r="AO536">
            <v>38194</v>
          </cell>
          <cell r="AP536">
            <v>38194</v>
          </cell>
          <cell r="AQ536">
            <v>1</v>
          </cell>
          <cell r="AR536">
            <v>1</v>
          </cell>
          <cell r="AS536">
            <v>320</v>
          </cell>
          <cell r="AU536">
            <v>11</v>
          </cell>
          <cell r="AV536" t="str">
            <v>Daycase</v>
          </cell>
          <cell r="AW536">
            <v>0</v>
          </cell>
          <cell r="AX536">
            <v>152482</v>
          </cell>
          <cell r="AY536">
            <v>38194</v>
          </cell>
          <cell r="AZ536" t="str">
            <v>N82084</v>
          </cell>
          <cell r="BA536" t="str">
            <v>E14</v>
          </cell>
          <cell r="BB536" t="str">
            <v>Cardiac Catheterisation and Angiography without complications</v>
          </cell>
          <cell r="BC536" t="str">
            <v>K634</v>
          </cell>
          <cell r="BD536">
            <v>0</v>
          </cell>
          <cell r="BE536">
            <v>3.5</v>
          </cell>
          <cell r="BF536" t="str">
            <v>PBC0110A</v>
          </cell>
          <cell r="BG536">
            <v>99</v>
          </cell>
          <cell r="BH536">
            <v>38194</v>
          </cell>
          <cell r="BI536">
            <v>1</v>
          </cell>
          <cell r="BJ536">
            <v>0</v>
          </cell>
        </row>
        <row r="537">
          <cell r="A537">
            <v>477387</v>
          </cell>
          <cell r="C537" t="str">
            <v>Non CF</v>
          </cell>
          <cell r="D537" t="str">
            <v>C3432022</v>
          </cell>
          <cell r="E537">
            <v>170</v>
          </cell>
          <cell r="F537">
            <v>38333</v>
          </cell>
          <cell r="G537">
            <v>74</v>
          </cell>
          <cell r="H537">
            <v>16</v>
          </cell>
          <cell r="I537">
            <v>1</v>
          </cell>
          <cell r="J537">
            <v>1</v>
          </cell>
          <cell r="K537">
            <v>10</v>
          </cell>
          <cell r="M537" t="str">
            <v>I251</v>
          </cell>
          <cell r="O537" t="str">
            <v>I209</v>
          </cell>
          <cell r="P537" t="str">
            <v>I10X</v>
          </cell>
          <cell r="Q537" t="str">
            <v>E780</v>
          </cell>
          <cell r="R537" t="str">
            <v>I48X</v>
          </cell>
          <cell r="S537" t="str">
            <v>K579</v>
          </cell>
          <cell r="T537" t="str">
            <v>K219</v>
          </cell>
          <cell r="U537" t="str">
            <v>Z824</v>
          </cell>
          <cell r="V537" t="str">
            <v>Z864</v>
          </cell>
          <cell r="AA537" t="str">
            <v>K4530</v>
          </cell>
          <cell r="AB537" t="str">
            <v>K403</v>
          </cell>
          <cell r="AC537" t="str">
            <v>X5010</v>
          </cell>
          <cell r="AD537" t="str">
            <v>K6680</v>
          </cell>
          <cell r="AE537" t="str">
            <v>G218</v>
          </cell>
          <cell r="AM537" t="str">
            <v>5J400</v>
          </cell>
          <cell r="AN537" t="str">
            <v>5HC</v>
          </cell>
          <cell r="AO537">
            <v>38333</v>
          </cell>
          <cell r="AP537">
            <v>38344</v>
          </cell>
          <cell r="AQ537">
            <v>1</v>
          </cell>
          <cell r="AR537">
            <v>1</v>
          </cell>
          <cell r="AS537">
            <v>170</v>
          </cell>
          <cell r="AU537">
            <v>11</v>
          </cell>
          <cell r="AV537" t="str">
            <v>Elective</v>
          </cell>
          <cell r="AW537">
            <v>11</v>
          </cell>
          <cell r="AX537">
            <v>158261</v>
          </cell>
          <cell r="AY537">
            <v>38344</v>
          </cell>
          <cell r="AZ537" t="str">
            <v>N82084</v>
          </cell>
          <cell r="BA537" t="str">
            <v>E04</v>
          </cell>
          <cell r="BB537" t="str">
            <v>Coronary Bypass</v>
          </cell>
          <cell r="BC537" t="str">
            <v>K453</v>
          </cell>
          <cell r="BD537">
            <v>10</v>
          </cell>
          <cell r="BE537">
            <v>3.5</v>
          </cell>
          <cell r="BF537" t="str">
            <v>PBC0110A</v>
          </cell>
          <cell r="BG537">
            <v>99</v>
          </cell>
          <cell r="BH537">
            <v>38344</v>
          </cell>
          <cell r="BI537">
            <v>1</v>
          </cell>
          <cell r="BJ537">
            <v>10</v>
          </cell>
        </row>
        <row r="538">
          <cell r="A538">
            <v>477416</v>
          </cell>
          <cell r="C538" t="str">
            <v>Non CF</v>
          </cell>
          <cell r="D538" t="str">
            <v>C2439097</v>
          </cell>
          <cell r="E538">
            <v>340</v>
          </cell>
          <cell r="F538">
            <v>38231</v>
          </cell>
          <cell r="G538">
            <v>72</v>
          </cell>
          <cell r="H538">
            <v>3</v>
          </cell>
          <cell r="I538">
            <v>2</v>
          </cell>
          <cell r="J538">
            <v>1</v>
          </cell>
          <cell r="K538">
            <v>0</v>
          </cell>
          <cell r="M538" t="str">
            <v>C349</v>
          </cell>
          <cell r="O538" t="str">
            <v>R590</v>
          </cell>
          <cell r="P538" t="str">
            <v>J449</v>
          </cell>
          <cell r="Q538" t="str">
            <v>Z923</v>
          </cell>
          <cell r="R538" t="str">
            <v>Z720</v>
          </cell>
          <cell r="S538" t="str">
            <v>Z602</v>
          </cell>
          <cell r="AA538" t="str">
            <v>E4980</v>
          </cell>
          <cell r="AB538" t="str">
            <v>Y218</v>
          </cell>
          <cell r="AM538" t="str">
            <v>5HA00</v>
          </cell>
          <cell r="AN538" t="str">
            <v>5HA</v>
          </cell>
          <cell r="AO538">
            <v>38231</v>
          </cell>
          <cell r="AP538">
            <v>38231</v>
          </cell>
          <cell r="AQ538">
            <v>1</v>
          </cell>
          <cell r="AR538">
            <v>1</v>
          </cell>
          <cell r="AS538">
            <v>340</v>
          </cell>
          <cell r="AU538">
            <v>12</v>
          </cell>
          <cell r="AV538" t="str">
            <v>Daycase</v>
          </cell>
          <cell r="AW538">
            <v>0</v>
          </cell>
          <cell r="AX538">
            <v>154056</v>
          </cell>
          <cell r="AY538">
            <v>38231</v>
          </cell>
          <cell r="AZ538" t="str">
            <v>N82058</v>
          </cell>
          <cell r="BA538" t="str">
            <v>D07</v>
          </cell>
          <cell r="BB538" t="str">
            <v>Fibreoptic Bronchoscopy</v>
          </cell>
          <cell r="BC538" t="str">
            <v>E498</v>
          </cell>
          <cell r="BD538">
            <v>0</v>
          </cell>
          <cell r="BE538">
            <v>3.5</v>
          </cell>
          <cell r="BF538" t="str">
            <v>PBC0102X</v>
          </cell>
          <cell r="BG538">
            <v>27</v>
          </cell>
          <cell r="BH538">
            <v>38231</v>
          </cell>
          <cell r="BI538">
            <v>1</v>
          </cell>
          <cell r="BJ538">
            <v>0</v>
          </cell>
        </row>
        <row r="539">
          <cell r="A539">
            <v>477507</v>
          </cell>
          <cell r="C539" t="str">
            <v>Non CF</v>
          </cell>
          <cell r="D539" t="str">
            <v>C2235080</v>
          </cell>
          <cell r="E539">
            <v>320</v>
          </cell>
          <cell r="F539">
            <v>38380</v>
          </cell>
          <cell r="G539">
            <v>65</v>
          </cell>
          <cell r="H539">
            <v>16</v>
          </cell>
          <cell r="I539">
            <v>1</v>
          </cell>
          <cell r="J539">
            <v>1</v>
          </cell>
          <cell r="K539">
            <v>1</v>
          </cell>
          <cell r="M539" t="str">
            <v>I251</v>
          </cell>
          <cell r="O539" t="str">
            <v>I209</v>
          </cell>
          <cell r="P539" t="str">
            <v>I10X</v>
          </cell>
          <cell r="Q539" t="str">
            <v>K449</v>
          </cell>
          <cell r="R539" t="str">
            <v>Z955</v>
          </cell>
          <cell r="S539" t="str">
            <v>Z824</v>
          </cell>
          <cell r="T539" t="str">
            <v>Z865</v>
          </cell>
          <cell r="AA539" t="str">
            <v>K6340</v>
          </cell>
          <cell r="AM539" t="str">
            <v>5F900</v>
          </cell>
          <cell r="AN539" t="str">
            <v>PP</v>
          </cell>
          <cell r="AO539">
            <v>38380</v>
          </cell>
          <cell r="AP539">
            <v>38381</v>
          </cell>
          <cell r="AQ539">
            <v>1</v>
          </cell>
          <cell r="AR539">
            <v>2</v>
          </cell>
          <cell r="AS539">
            <v>329</v>
          </cell>
          <cell r="AU539">
            <v>13</v>
          </cell>
          <cell r="AV539" t="str">
            <v>Elective</v>
          </cell>
          <cell r="AW539">
            <v>1</v>
          </cell>
          <cell r="AX539">
            <v>160662</v>
          </cell>
          <cell r="AY539">
            <v>38381</v>
          </cell>
          <cell r="AZ539" t="str">
            <v>N84012</v>
          </cell>
          <cell r="BA539" t="str">
            <v>E14</v>
          </cell>
          <cell r="BB539" t="str">
            <v>Cardiac Catheterisation and Angiography without complications</v>
          </cell>
          <cell r="BC539" t="str">
            <v>K634</v>
          </cell>
          <cell r="BD539">
            <v>1</v>
          </cell>
          <cell r="BE539">
            <v>3.5</v>
          </cell>
          <cell r="BF539" t="str">
            <v>PBC0110A</v>
          </cell>
          <cell r="BG539">
            <v>99</v>
          </cell>
          <cell r="BH539">
            <v>38381</v>
          </cell>
          <cell r="BI539">
            <v>1</v>
          </cell>
          <cell r="BJ539">
            <v>1</v>
          </cell>
        </row>
        <row r="540">
          <cell r="A540">
            <v>477507</v>
          </cell>
          <cell r="C540" t="str">
            <v>Non CF</v>
          </cell>
          <cell r="D540" t="str">
            <v>C3283699</v>
          </cell>
          <cell r="E540">
            <v>170</v>
          </cell>
          <cell r="F540">
            <v>38404</v>
          </cell>
          <cell r="G540">
            <v>65</v>
          </cell>
          <cell r="H540">
            <v>16</v>
          </cell>
          <cell r="I540">
            <v>1</v>
          </cell>
          <cell r="J540">
            <v>1</v>
          </cell>
          <cell r="K540">
            <v>5</v>
          </cell>
          <cell r="M540" t="str">
            <v>I251</v>
          </cell>
          <cell r="O540" t="str">
            <v>I209</v>
          </cell>
          <cell r="P540" t="str">
            <v>E780</v>
          </cell>
          <cell r="Q540" t="str">
            <v>Z824</v>
          </cell>
          <cell r="R540" t="str">
            <v>Z864</v>
          </cell>
          <cell r="AA540" t="str">
            <v>K4530</v>
          </cell>
          <cell r="AB540" t="str">
            <v>K412</v>
          </cell>
          <cell r="AM540" t="str">
            <v>5F900</v>
          </cell>
          <cell r="AN540" t="str">
            <v>PP</v>
          </cell>
          <cell r="AO540">
            <v>38404</v>
          </cell>
          <cell r="AP540">
            <v>38410</v>
          </cell>
          <cell r="AQ540">
            <v>1</v>
          </cell>
          <cell r="AR540">
            <v>2</v>
          </cell>
          <cell r="AS540">
            <v>179</v>
          </cell>
          <cell r="AU540">
            <v>13</v>
          </cell>
          <cell r="AV540" t="str">
            <v>Elective</v>
          </cell>
          <cell r="AW540">
            <v>6</v>
          </cell>
          <cell r="AX540">
            <v>161888</v>
          </cell>
          <cell r="AY540">
            <v>38410</v>
          </cell>
          <cell r="AZ540" t="str">
            <v>N84012</v>
          </cell>
          <cell r="BA540" t="str">
            <v>E04</v>
          </cell>
          <cell r="BB540" t="str">
            <v>Coronary Bypass</v>
          </cell>
          <cell r="BC540" t="str">
            <v>K453</v>
          </cell>
          <cell r="BD540">
            <v>5</v>
          </cell>
          <cell r="BE540">
            <v>3.5</v>
          </cell>
          <cell r="BF540" t="str">
            <v>PBC0110A</v>
          </cell>
          <cell r="BG540">
            <v>99</v>
          </cell>
          <cell r="BH540">
            <v>38410</v>
          </cell>
          <cell r="BI540">
            <v>1</v>
          </cell>
          <cell r="BJ540">
            <v>5</v>
          </cell>
        </row>
        <row r="541">
          <cell r="A541">
            <v>477520</v>
          </cell>
          <cell r="C541" t="str">
            <v>Non CF</v>
          </cell>
          <cell r="D541" t="str">
            <v>C2328450</v>
          </cell>
          <cell r="E541">
            <v>170</v>
          </cell>
          <cell r="F541">
            <v>38324</v>
          </cell>
          <cell r="G541">
            <v>70</v>
          </cell>
          <cell r="H541">
            <v>16</v>
          </cell>
          <cell r="I541">
            <v>1</v>
          </cell>
          <cell r="J541">
            <v>1</v>
          </cell>
          <cell r="K541">
            <v>9</v>
          </cell>
          <cell r="M541" t="str">
            <v>I251</v>
          </cell>
          <cell r="O541" t="str">
            <v>T810</v>
          </cell>
          <cell r="P541" t="str">
            <v>D509</v>
          </cell>
          <cell r="Q541" t="str">
            <v>E780</v>
          </cell>
          <cell r="R541" t="str">
            <v>I209</v>
          </cell>
          <cell r="S541" t="str">
            <v>Z966</v>
          </cell>
          <cell r="AA541" t="str">
            <v>K4530</v>
          </cell>
          <cell r="AB541" t="str">
            <v>K402</v>
          </cell>
          <cell r="AC541" t="str">
            <v>X339</v>
          </cell>
          <cell r="AM541" t="str">
            <v>5HA00</v>
          </cell>
          <cell r="AN541" t="str">
            <v>5HA</v>
          </cell>
          <cell r="AO541">
            <v>38324</v>
          </cell>
          <cell r="AP541">
            <v>38334</v>
          </cell>
          <cell r="AQ541">
            <v>1</v>
          </cell>
          <cell r="AR541">
            <v>1</v>
          </cell>
          <cell r="AS541">
            <v>170</v>
          </cell>
          <cell r="AU541">
            <v>11</v>
          </cell>
          <cell r="AV541" t="str">
            <v>Elective</v>
          </cell>
          <cell r="AW541">
            <v>10</v>
          </cell>
          <cell r="AX541">
            <v>157905</v>
          </cell>
          <cell r="AY541">
            <v>38334</v>
          </cell>
          <cell r="AZ541" t="str">
            <v>N82041</v>
          </cell>
          <cell r="BA541" t="str">
            <v>E04</v>
          </cell>
          <cell r="BB541" t="str">
            <v>Coronary Bypass</v>
          </cell>
          <cell r="BC541" t="str">
            <v>K453</v>
          </cell>
          <cell r="BD541">
            <v>9</v>
          </cell>
          <cell r="BE541">
            <v>3.5</v>
          </cell>
          <cell r="BF541" t="str">
            <v>PBC0110A</v>
          </cell>
          <cell r="BG541">
            <v>99</v>
          </cell>
          <cell r="BH541">
            <v>38334</v>
          </cell>
          <cell r="BI541">
            <v>1</v>
          </cell>
          <cell r="BJ541">
            <v>9</v>
          </cell>
        </row>
        <row r="542">
          <cell r="A542">
            <v>477522</v>
          </cell>
          <cell r="C542" t="str">
            <v>Non CF</v>
          </cell>
          <cell r="D542" t="str">
            <v>C3581696</v>
          </cell>
          <cell r="E542">
            <v>340</v>
          </cell>
          <cell r="F542">
            <v>38390</v>
          </cell>
          <cell r="G542">
            <v>69</v>
          </cell>
          <cell r="H542">
            <v>24</v>
          </cell>
          <cell r="I542">
            <v>2</v>
          </cell>
          <cell r="J542">
            <v>1</v>
          </cell>
          <cell r="K542">
            <v>10</v>
          </cell>
          <cell r="M542" t="str">
            <v>J47X</v>
          </cell>
          <cell r="O542" t="str">
            <v>K589</v>
          </cell>
          <cell r="P542" t="str">
            <v>Z880</v>
          </cell>
          <cell r="AM542" t="str">
            <v>5HA00</v>
          </cell>
          <cell r="AN542" t="str">
            <v>5HA</v>
          </cell>
          <cell r="AO542">
            <v>38390</v>
          </cell>
          <cell r="AP542">
            <v>38400</v>
          </cell>
          <cell r="AQ542">
            <v>1</v>
          </cell>
          <cell r="AR542">
            <v>1</v>
          </cell>
          <cell r="AS542">
            <v>340</v>
          </cell>
          <cell r="AU542">
            <v>13</v>
          </cell>
          <cell r="AV542" t="str">
            <v>Elective</v>
          </cell>
          <cell r="AW542">
            <v>10</v>
          </cell>
          <cell r="AX542">
            <v>161259</v>
          </cell>
          <cell r="AY542">
            <v>38400</v>
          </cell>
          <cell r="AZ542" t="str">
            <v>N82024</v>
          </cell>
          <cell r="BA542" t="str">
            <v>D16</v>
          </cell>
          <cell r="BB542" t="str">
            <v>Bronchiectasis</v>
          </cell>
          <cell r="BD542">
            <v>10</v>
          </cell>
          <cell r="BE542">
            <v>3.5</v>
          </cell>
          <cell r="BF542" t="str">
            <v>PBC0111X</v>
          </cell>
          <cell r="BG542">
            <v>99</v>
          </cell>
          <cell r="BH542">
            <v>38400</v>
          </cell>
          <cell r="BI542">
            <v>1</v>
          </cell>
          <cell r="BJ542">
            <v>10</v>
          </cell>
        </row>
        <row r="543">
          <cell r="A543">
            <v>477650</v>
          </cell>
          <cell r="C543" t="str">
            <v>Non CF</v>
          </cell>
          <cell r="D543" t="str">
            <v>C2549767</v>
          </cell>
          <cell r="E543">
            <v>320</v>
          </cell>
          <cell r="F543">
            <v>38384</v>
          </cell>
          <cell r="G543">
            <v>48</v>
          </cell>
          <cell r="H543">
            <v>24</v>
          </cell>
          <cell r="I543">
            <v>1</v>
          </cell>
          <cell r="J543">
            <v>1</v>
          </cell>
          <cell r="K543">
            <v>0</v>
          </cell>
          <cell r="M543" t="str">
            <v>G218</v>
          </cell>
          <cell r="O543" t="str">
            <v>I422</v>
          </cell>
          <cell r="P543" t="str">
            <v>E780</v>
          </cell>
          <cell r="Q543" t="str">
            <v>R002</v>
          </cell>
          <cell r="R543" t="str">
            <v>Z866</v>
          </cell>
          <cell r="AA543" t="str">
            <v>K6680</v>
          </cell>
          <cell r="AM543" t="str">
            <v>5F900</v>
          </cell>
          <cell r="AN543" t="str">
            <v>5F9</v>
          </cell>
          <cell r="AO543">
            <v>38384</v>
          </cell>
          <cell r="AP543">
            <v>38384</v>
          </cell>
          <cell r="AQ543">
            <v>1</v>
          </cell>
          <cell r="AR543">
            <v>1</v>
          </cell>
          <cell r="AS543">
            <v>320</v>
          </cell>
          <cell r="AU543">
            <v>13</v>
          </cell>
          <cell r="AV543" t="str">
            <v>Daycase</v>
          </cell>
          <cell r="AW543">
            <v>0</v>
          </cell>
          <cell r="AX543">
            <v>160821</v>
          </cell>
          <cell r="AY543">
            <v>38384</v>
          </cell>
          <cell r="AZ543" t="str">
            <v>N84024</v>
          </cell>
          <cell r="BA543" t="str">
            <v>E40</v>
          </cell>
          <cell r="BB543" t="str">
            <v>Other Cardiothoracic or Circulatory Procedures &gt;18</v>
          </cell>
          <cell r="BC543" t="str">
            <v>K668</v>
          </cell>
          <cell r="BD543">
            <v>0</v>
          </cell>
          <cell r="BE543">
            <v>3.5</v>
          </cell>
          <cell r="BF543" t="str">
            <v>PBC0107X</v>
          </cell>
          <cell r="BG543">
            <v>99</v>
          </cell>
          <cell r="BH543">
            <v>38384</v>
          </cell>
          <cell r="BI543">
            <v>1</v>
          </cell>
          <cell r="BJ543">
            <v>0</v>
          </cell>
        </row>
        <row r="544">
          <cell r="A544">
            <v>477727</v>
          </cell>
          <cell r="C544" t="str">
            <v>Non CF</v>
          </cell>
          <cell r="D544" t="str">
            <v>C3083545</v>
          </cell>
          <cell r="E544">
            <v>320</v>
          </cell>
          <cell r="F544">
            <v>38369</v>
          </cell>
          <cell r="G544">
            <v>63</v>
          </cell>
          <cell r="H544">
            <v>16</v>
          </cell>
          <cell r="I544">
            <v>2</v>
          </cell>
          <cell r="J544">
            <v>1</v>
          </cell>
          <cell r="K544">
            <v>2</v>
          </cell>
          <cell r="M544" t="str">
            <v>I359</v>
          </cell>
          <cell r="O544" t="str">
            <v>E112</v>
          </cell>
          <cell r="P544" t="str">
            <v>N083</v>
          </cell>
          <cell r="Q544" t="str">
            <v>E039</v>
          </cell>
          <cell r="R544" t="str">
            <v>I776</v>
          </cell>
          <cell r="S544" t="str">
            <v>K449</v>
          </cell>
          <cell r="T544" t="str">
            <v>Z950</v>
          </cell>
          <cell r="U544" t="str">
            <v>Z854</v>
          </cell>
          <cell r="AA544" t="str">
            <v>K6310</v>
          </cell>
          <cell r="AM544" t="str">
            <v>6B500</v>
          </cell>
          <cell r="AN544" t="str">
            <v>6B5</v>
          </cell>
          <cell r="AO544">
            <v>38369</v>
          </cell>
          <cell r="AP544">
            <v>38371</v>
          </cell>
          <cell r="AQ544">
            <v>1</v>
          </cell>
          <cell r="AR544">
            <v>1</v>
          </cell>
          <cell r="AS544">
            <v>320</v>
          </cell>
          <cell r="AU544">
            <v>11</v>
          </cell>
          <cell r="AV544" t="str">
            <v>Elective</v>
          </cell>
          <cell r="AW544">
            <v>2</v>
          </cell>
          <cell r="AX544">
            <v>160040</v>
          </cell>
          <cell r="AY544">
            <v>38371</v>
          </cell>
          <cell r="AZ544" t="str">
            <v>W91001</v>
          </cell>
          <cell r="BA544" t="str">
            <v>E14</v>
          </cell>
          <cell r="BB544" t="str">
            <v>Cardiac Catheterisation and Angiography without complications</v>
          </cell>
          <cell r="BC544" t="str">
            <v>K631</v>
          </cell>
          <cell r="BD544">
            <v>2</v>
          </cell>
          <cell r="BE544">
            <v>3.5</v>
          </cell>
          <cell r="BF544" t="str">
            <v>PBC0110X</v>
          </cell>
          <cell r="BG544">
            <v>99</v>
          </cell>
          <cell r="BH544">
            <v>38371</v>
          </cell>
          <cell r="BI544">
            <v>1</v>
          </cell>
          <cell r="BJ544">
            <v>2</v>
          </cell>
        </row>
        <row r="545">
          <cell r="A545">
            <v>477778</v>
          </cell>
          <cell r="C545" t="str">
            <v>Non CF</v>
          </cell>
          <cell r="D545" t="str">
            <v>C3495711</v>
          </cell>
          <cell r="E545">
            <v>320</v>
          </cell>
          <cell r="F545">
            <v>38295</v>
          </cell>
          <cell r="G545">
            <v>48</v>
          </cell>
          <cell r="H545">
            <v>16</v>
          </cell>
          <cell r="I545">
            <v>1</v>
          </cell>
          <cell r="J545">
            <v>1</v>
          </cell>
          <cell r="K545">
            <v>11</v>
          </cell>
          <cell r="M545" t="str">
            <v>T828</v>
          </cell>
          <cell r="O545" t="str">
            <v>I10X</v>
          </cell>
          <cell r="P545" t="str">
            <v>Z952</v>
          </cell>
          <cell r="Q545" t="str">
            <v>Z921</v>
          </cell>
          <cell r="R545" t="str">
            <v>T810</v>
          </cell>
          <cell r="S545" t="str">
            <v>Y840</v>
          </cell>
          <cell r="AA545" t="str">
            <v>K6310</v>
          </cell>
          <cell r="AM545" t="str">
            <v>5J300</v>
          </cell>
          <cell r="AN545" t="str">
            <v>5J3</v>
          </cell>
          <cell r="AO545">
            <v>38295</v>
          </cell>
          <cell r="AP545">
            <v>38306</v>
          </cell>
          <cell r="AQ545">
            <v>1</v>
          </cell>
          <cell r="AR545">
            <v>1</v>
          </cell>
          <cell r="AS545">
            <v>320</v>
          </cell>
          <cell r="AU545">
            <v>81</v>
          </cell>
          <cell r="AV545" t="str">
            <v>Non Elective</v>
          </cell>
          <cell r="AW545">
            <v>11</v>
          </cell>
          <cell r="AX545">
            <v>157134</v>
          </cell>
          <cell r="AY545">
            <v>38306</v>
          </cell>
          <cell r="AZ545" t="str">
            <v>N83023</v>
          </cell>
          <cell r="BA545" t="str">
            <v>E14</v>
          </cell>
          <cell r="BB545" t="str">
            <v>Cardiac Catheterisation and Angiography without complications</v>
          </cell>
          <cell r="BC545" t="str">
            <v>K631</v>
          </cell>
          <cell r="BD545">
            <v>11</v>
          </cell>
          <cell r="BE545">
            <v>3.5</v>
          </cell>
          <cell r="BF545" t="str">
            <v>PBC0120X</v>
          </cell>
          <cell r="BG545">
            <v>99</v>
          </cell>
          <cell r="BH545">
            <v>38306</v>
          </cell>
          <cell r="BI545">
            <v>1</v>
          </cell>
          <cell r="BJ545">
            <v>11</v>
          </cell>
        </row>
        <row r="546">
          <cell r="A546">
            <v>477790</v>
          </cell>
          <cell r="C546" t="str">
            <v>Non CF</v>
          </cell>
          <cell r="D546" t="str">
            <v>C2614324</v>
          </cell>
          <cell r="E546">
            <v>320</v>
          </cell>
          <cell r="F546">
            <v>38160</v>
          </cell>
          <cell r="G546">
            <v>67</v>
          </cell>
          <cell r="H546">
            <v>16</v>
          </cell>
          <cell r="I546">
            <v>1</v>
          </cell>
          <cell r="J546">
            <v>1</v>
          </cell>
          <cell r="K546">
            <v>0</v>
          </cell>
          <cell r="M546" t="str">
            <v>I251</v>
          </cell>
          <cell r="O546" t="str">
            <v>E119</v>
          </cell>
          <cell r="P546" t="str">
            <v>E780</v>
          </cell>
          <cell r="Q546" t="str">
            <v>M1399</v>
          </cell>
          <cell r="R546" t="str">
            <v>Z864</v>
          </cell>
          <cell r="S546" t="str">
            <v>Z880</v>
          </cell>
          <cell r="AA546" t="str">
            <v>K6340</v>
          </cell>
          <cell r="AM546" t="str">
            <v>6B500</v>
          </cell>
          <cell r="AN546" t="str">
            <v>6C1</v>
          </cell>
          <cell r="AO546">
            <v>38160</v>
          </cell>
          <cell r="AP546">
            <v>38160</v>
          </cell>
          <cell r="AQ546">
            <v>1</v>
          </cell>
          <cell r="AR546">
            <v>1</v>
          </cell>
          <cell r="AS546">
            <v>320</v>
          </cell>
          <cell r="AU546">
            <v>11</v>
          </cell>
          <cell r="AV546" t="str">
            <v>Daycase</v>
          </cell>
          <cell r="AW546">
            <v>0</v>
          </cell>
          <cell r="AX546">
            <v>150030</v>
          </cell>
          <cell r="AY546">
            <v>38160</v>
          </cell>
          <cell r="AZ546" t="str">
            <v>W91009</v>
          </cell>
          <cell r="BA546" t="str">
            <v>E14</v>
          </cell>
          <cell r="BB546" t="str">
            <v>Cardiac Catheterisation and Angiography without complications</v>
          </cell>
          <cell r="BC546" t="str">
            <v>K634</v>
          </cell>
          <cell r="BD546">
            <v>0</v>
          </cell>
          <cell r="BE546">
            <v>3.5</v>
          </cell>
          <cell r="BF546" t="str">
            <v>PBC0110A</v>
          </cell>
          <cell r="BG546">
            <v>99</v>
          </cell>
          <cell r="BH546">
            <v>38160</v>
          </cell>
          <cell r="BI546">
            <v>1</v>
          </cell>
          <cell r="BJ546">
            <v>0</v>
          </cell>
        </row>
        <row r="547">
          <cell r="A547">
            <v>477790</v>
          </cell>
          <cell r="C547" t="str">
            <v>Non CF</v>
          </cell>
          <cell r="D547" t="str">
            <v>C2933577</v>
          </cell>
          <cell r="E547">
            <v>170</v>
          </cell>
          <cell r="F547">
            <v>38230</v>
          </cell>
          <cell r="G547">
            <v>67</v>
          </cell>
          <cell r="H547">
            <v>16</v>
          </cell>
          <cell r="I547">
            <v>1</v>
          </cell>
          <cell r="J547">
            <v>1</v>
          </cell>
          <cell r="K547">
            <v>9</v>
          </cell>
          <cell r="M547" t="str">
            <v>I251</v>
          </cell>
          <cell r="O547" t="str">
            <v>I209</v>
          </cell>
          <cell r="P547" t="str">
            <v>I10X</v>
          </cell>
          <cell r="Q547" t="str">
            <v>E119</v>
          </cell>
          <cell r="R547" t="str">
            <v>E780</v>
          </cell>
          <cell r="S547" t="str">
            <v>J459</v>
          </cell>
          <cell r="T547" t="str">
            <v>M5499</v>
          </cell>
          <cell r="U547" t="str">
            <v>Z720</v>
          </cell>
          <cell r="V547" t="str">
            <v>Z880</v>
          </cell>
          <cell r="AA547" t="str">
            <v>K4530</v>
          </cell>
          <cell r="AB547" t="str">
            <v>K403</v>
          </cell>
          <cell r="AM547" t="str">
            <v>6B500</v>
          </cell>
          <cell r="AN547" t="str">
            <v>6C1</v>
          </cell>
          <cell r="AO547">
            <v>38230</v>
          </cell>
          <cell r="AP547">
            <v>38240</v>
          </cell>
          <cell r="AQ547">
            <v>1</v>
          </cell>
          <cell r="AR547">
            <v>1</v>
          </cell>
          <cell r="AS547">
            <v>170</v>
          </cell>
          <cell r="AU547">
            <v>11</v>
          </cell>
          <cell r="AV547" t="str">
            <v>Elective</v>
          </cell>
          <cell r="AW547">
            <v>10</v>
          </cell>
          <cell r="AX547">
            <v>153975</v>
          </cell>
          <cell r="AY547">
            <v>38240</v>
          </cell>
          <cell r="AZ547" t="str">
            <v>W91009</v>
          </cell>
          <cell r="BA547" t="str">
            <v>E04</v>
          </cell>
          <cell r="BB547" t="str">
            <v>Coronary Bypass</v>
          </cell>
          <cell r="BC547" t="str">
            <v>K453</v>
          </cell>
          <cell r="BD547">
            <v>9</v>
          </cell>
          <cell r="BE547">
            <v>3.5</v>
          </cell>
          <cell r="BF547" t="str">
            <v>PBC0110A</v>
          </cell>
          <cell r="BG547">
            <v>99</v>
          </cell>
          <cell r="BH547">
            <v>38240</v>
          </cell>
          <cell r="BI547">
            <v>1</v>
          </cell>
          <cell r="BJ547">
            <v>9</v>
          </cell>
        </row>
        <row r="548">
          <cell r="A548">
            <v>477815</v>
          </cell>
          <cell r="C548" t="str">
            <v>Non CF</v>
          </cell>
          <cell r="D548" t="str">
            <v>C3097151</v>
          </cell>
          <cell r="E548">
            <v>320</v>
          </cell>
          <cell r="F548">
            <v>38306</v>
          </cell>
          <cell r="G548">
            <v>66</v>
          </cell>
          <cell r="H548">
            <v>6</v>
          </cell>
          <cell r="I548">
            <v>1</v>
          </cell>
          <cell r="J548">
            <v>1</v>
          </cell>
          <cell r="K548">
            <v>4</v>
          </cell>
          <cell r="M548" t="str">
            <v>T828</v>
          </cell>
          <cell r="O548" t="str">
            <v>I251</v>
          </cell>
          <cell r="P548" t="str">
            <v>I209</v>
          </cell>
          <cell r="Q548" t="str">
            <v>I440</v>
          </cell>
          <cell r="R548" t="str">
            <v>E780</v>
          </cell>
          <cell r="S548" t="str">
            <v>E119</v>
          </cell>
          <cell r="T548" t="str">
            <v>Z824</v>
          </cell>
          <cell r="AA548" t="str">
            <v>K4910</v>
          </cell>
          <cell r="AB548" t="str">
            <v>Y022</v>
          </cell>
          <cell r="AM548" t="str">
            <v>5M500</v>
          </cell>
          <cell r="AN548" t="str">
            <v>5M5</v>
          </cell>
          <cell r="AO548">
            <v>38306</v>
          </cell>
          <cell r="AP548">
            <v>38310</v>
          </cell>
          <cell r="AQ548">
            <v>1</v>
          </cell>
          <cell r="AR548">
            <v>1</v>
          </cell>
          <cell r="AS548">
            <v>320</v>
          </cell>
          <cell r="AU548">
            <v>81</v>
          </cell>
          <cell r="AV548" t="str">
            <v>Non Elective</v>
          </cell>
          <cell r="AW548">
            <v>4</v>
          </cell>
          <cell r="AX548">
            <v>157578</v>
          </cell>
          <cell r="AY548">
            <v>38310</v>
          </cell>
          <cell r="AZ548" t="str">
            <v>N84016</v>
          </cell>
          <cell r="BA548" t="str">
            <v>E15</v>
          </cell>
          <cell r="BB548" t="str">
            <v>Percutaneous Coronary Intervention</v>
          </cell>
          <cell r="BC548" t="str">
            <v>K491</v>
          </cell>
          <cell r="BD548">
            <v>4</v>
          </cell>
          <cell r="BE548">
            <v>3.5</v>
          </cell>
          <cell r="BF548" t="str">
            <v>PBC0120X</v>
          </cell>
          <cell r="BG548">
            <v>99</v>
          </cell>
          <cell r="BH548">
            <v>38310</v>
          </cell>
          <cell r="BI548">
            <v>1</v>
          </cell>
          <cell r="BJ548">
            <v>4</v>
          </cell>
        </row>
        <row r="549">
          <cell r="A549">
            <v>477914</v>
          </cell>
          <cell r="C549" t="str">
            <v>Non CF</v>
          </cell>
          <cell r="D549" t="str">
            <v>C2806325</v>
          </cell>
          <cell r="E549">
            <v>320</v>
          </cell>
          <cell r="F549">
            <v>38084</v>
          </cell>
          <cell r="G549">
            <v>75</v>
          </cell>
          <cell r="H549">
            <v>3</v>
          </cell>
          <cell r="I549">
            <v>1</v>
          </cell>
          <cell r="J549">
            <v>1</v>
          </cell>
          <cell r="K549">
            <v>0</v>
          </cell>
          <cell r="M549" t="str">
            <v>I209</v>
          </cell>
          <cell r="O549" t="str">
            <v>E780</v>
          </cell>
          <cell r="P549" t="str">
            <v>M0699</v>
          </cell>
          <cell r="Q549" t="str">
            <v>Z874</v>
          </cell>
          <cell r="AA549" t="str">
            <v>A8180</v>
          </cell>
          <cell r="AB549" t="str">
            <v>Z923</v>
          </cell>
          <cell r="AC549" t="str">
            <v>Z943</v>
          </cell>
          <cell r="AM549" t="str">
            <v>5H300</v>
          </cell>
          <cell r="AN549" t="str">
            <v>5H3</v>
          </cell>
          <cell r="AO549">
            <v>38084</v>
          </cell>
          <cell r="AP549">
            <v>38084</v>
          </cell>
          <cell r="AQ549">
            <v>1</v>
          </cell>
          <cell r="AR549">
            <v>1</v>
          </cell>
          <cell r="AS549">
            <v>328</v>
          </cell>
          <cell r="AU549">
            <v>13</v>
          </cell>
          <cell r="AV549" t="str">
            <v>Daycase</v>
          </cell>
          <cell r="AW549">
            <v>0</v>
          </cell>
          <cell r="AX549">
            <v>146152</v>
          </cell>
          <cell r="AY549">
            <v>38084</v>
          </cell>
          <cell r="AZ549" t="str">
            <v>N81017</v>
          </cell>
          <cell r="BA549" t="str">
            <v>A07</v>
          </cell>
          <cell r="BB549" t="str">
            <v>Intermediate Pain Procedures</v>
          </cell>
          <cell r="BC549" t="str">
            <v>A818</v>
          </cell>
          <cell r="BD549">
            <v>0</v>
          </cell>
          <cell r="BE549">
            <v>3.5</v>
          </cell>
          <cell r="BF549" t="str">
            <v>PBC0110A</v>
          </cell>
          <cell r="BG549">
            <v>99</v>
          </cell>
          <cell r="BH549">
            <v>38084</v>
          </cell>
          <cell r="BI549">
            <v>1</v>
          </cell>
          <cell r="BJ549">
            <v>0</v>
          </cell>
        </row>
        <row r="550">
          <cell r="A550">
            <v>477914</v>
          </cell>
          <cell r="C550" t="str">
            <v>Non CF</v>
          </cell>
          <cell r="D550" t="str">
            <v>C2806325</v>
          </cell>
          <cell r="E550">
            <v>320</v>
          </cell>
          <cell r="F550">
            <v>38133</v>
          </cell>
          <cell r="G550">
            <v>75</v>
          </cell>
          <cell r="H550">
            <v>3</v>
          </cell>
          <cell r="I550">
            <v>1</v>
          </cell>
          <cell r="J550">
            <v>1</v>
          </cell>
          <cell r="K550">
            <v>0</v>
          </cell>
          <cell r="M550" t="str">
            <v>I209</v>
          </cell>
          <cell r="O550" t="str">
            <v>E780</v>
          </cell>
          <cell r="P550" t="str">
            <v>M0699</v>
          </cell>
          <cell r="Q550" t="str">
            <v>Z874</v>
          </cell>
          <cell r="AA550" t="str">
            <v>A8180</v>
          </cell>
          <cell r="AB550" t="str">
            <v>Z923</v>
          </cell>
          <cell r="AC550" t="str">
            <v>Z943</v>
          </cell>
          <cell r="AM550" t="str">
            <v>5H300</v>
          </cell>
          <cell r="AN550" t="str">
            <v>5H3</v>
          </cell>
          <cell r="AO550">
            <v>38133</v>
          </cell>
          <cell r="AP550">
            <v>38133</v>
          </cell>
          <cell r="AQ550">
            <v>1</v>
          </cell>
          <cell r="AR550">
            <v>1</v>
          </cell>
          <cell r="AS550">
            <v>328</v>
          </cell>
          <cell r="AU550">
            <v>13</v>
          </cell>
          <cell r="AV550" t="str">
            <v>Daycase</v>
          </cell>
          <cell r="AW550">
            <v>0</v>
          </cell>
          <cell r="AX550">
            <v>148096</v>
          </cell>
          <cell r="AY550">
            <v>38133</v>
          </cell>
          <cell r="AZ550" t="str">
            <v>N81017</v>
          </cell>
          <cell r="BA550" t="str">
            <v>A07</v>
          </cell>
          <cell r="BB550" t="str">
            <v>Intermediate Pain Procedures</v>
          </cell>
          <cell r="BC550" t="str">
            <v>A818</v>
          </cell>
          <cell r="BD550">
            <v>0</v>
          </cell>
          <cell r="BE550">
            <v>3.5</v>
          </cell>
          <cell r="BF550" t="str">
            <v>PBC0110A</v>
          </cell>
          <cell r="BG550">
            <v>99</v>
          </cell>
          <cell r="BH550">
            <v>38133</v>
          </cell>
          <cell r="BI550">
            <v>1</v>
          </cell>
          <cell r="BJ550">
            <v>0</v>
          </cell>
        </row>
        <row r="551">
          <cell r="A551">
            <v>477914</v>
          </cell>
          <cell r="C551" t="str">
            <v>Non CF</v>
          </cell>
          <cell r="D551" t="str">
            <v>C2806325</v>
          </cell>
          <cell r="E551">
            <v>320</v>
          </cell>
          <cell r="F551">
            <v>38189</v>
          </cell>
          <cell r="G551">
            <v>75</v>
          </cell>
          <cell r="H551">
            <v>3</v>
          </cell>
          <cell r="I551">
            <v>1</v>
          </cell>
          <cell r="J551">
            <v>1</v>
          </cell>
          <cell r="K551">
            <v>0</v>
          </cell>
          <cell r="M551" t="str">
            <v>I209</v>
          </cell>
          <cell r="O551" t="str">
            <v>E780</v>
          </cell>
          <cell r="P551" t="str">
            <v>M0699</v>
          </cell>
          <cell r="Q551" t="str">
            <v>Z874</v>
          </cell>
          <cell r="AA551" t="str">
            <v>A8180</v>
          </cell>
          <cell r="AB551" t="str">
            <v>Z923</v>
          </cell>
          <cell r="AC551" t="str">
            <v>Z943</v>
          </cell>
          <cell r="AM551" t="str">
            <v>5H300</v>
          </cell>
          <cell r="AN551" t="str">
            <v>5H3</v>
          </cell>
          <cell r="AO551">
            <v>38189</v>
          </cell>
          <cell r="AP551">
            <v>38189</v>
          </cell>
          <cell r="AQ551">
            <v>1</v>
          </cell>
          <cell r="AR551">
            <v>1</v>
          </cell>
          <cell r="AS551">
            <v>328</v>
          </cell>
          <cell r="AU551">
            <v>13</v>
          </cell>
          <cell r="AV551" t="str">
            <v>Daycase</v>
          </cell>
          <cell r="AW551">
            <v>0</v>
          </cell>
          <cell r="AX551">
            <v>150097</v>
          </cell>
          <cell r="AY551">
            <v>38189</v>
          </cell>
          <cell r="AZ551" t="str">
            <v>N81017</v>
          </cell>
          <cell r="BA551" t="str">
            <v>A07</v>
          </cell>
          <cell r="BB551" t="str">
            <v>Intermediate Pain Procedures</v>
          </cell>
          <cell r="BC551" t="str">
            <v>A818</v>
          </cell>
          <cell r="BD551">
            <v>0</v>
          </cell>
          <cell r="BE551">
            <v>3.5</v>
          </cell>
          <cell r="BF551" t="str">
            <v>PBC0110A</v>
          </cell>
          <cell r="BG551">
            <v>99</v>
          </cell>
          <cell r="BH551">
            <v>38189</v>
          </cell>
          <cell r="BI551">
            <v>1</v>
          </cell>
          <cell r="BJ551">
            <v>0</v>
          </cell>
        </row>
        <row r="552">
          <cell r="A552">
            <v>477914</v>
          </cell>
          <cell r="C552" t="str">
            <v>Non CF</v>
          </cell>
          <cell r="D552" t="str">
            <v>C2806325</v>
          </cell>
          <cell r="E552">
            <v>320</v>
          </cell>
          <cell r="F552">
            <v>38259</v>
          </cell>
          <cell r="G552">
            <v>75</v>
          </cell>
          <cell r="H552">
            <v>3</v>
          </cell>
          <cell r="I552">
            <v>1</v>
          </cell>
          <cell r="J552">
            <v>1</v>
          </cell>
          <cell r="K552">
            <v>0</v>
          </cell>
          <cell r="M552" t="str">
            <v>I209</v>
          </cell>
          <cell r="O552" t="str">
            <v>E780</v>
          </cell>
          <cell r="P552" t="str">
            <v>M0699</v>
          </cell>
          <cell r="Q552" t="str">
            <v>Z874</v>
          </cell>
          <cell r="AA552" t="str">
            <v>A8180</v>
          </cell>
          <cell r="AB552" t="str">
            <v>Z923</v>
          </cell>
          <cell r="AC552" t="str">
            <v>Z943</v>
          </cell>
          <cell r="AM552" t="str">
            <v>5H300</v>
          </cell>
          <cell r="AN552" t="str">
            <v>5H3</v>
          </cell>
          <cell r="AO552">
            <v>38259</v>
          </cell>
          <cell r="AP552">
            <v>38259</v>
          </cell>
          <cell r="AQ552">
            <v>1</v>
          </cell>
          <cell r="AR552">
            <v>1</v>
          </cell>
          <cell r="AS552">
            <v>328</v>
          </cell>
          <cell r="AU552">
            <v>13</v>
          </cell>
          <cell r="AV552" t="str">
            <v>Daycase</v>
          </cell>
          <cell r="AW552">
            <v>0</v>
          </cell>
          <cell r="AX552">
            <v>155324</v>
          </cell>
          <cell r="AY552">
            <v>38259</v>
          </cell>
          <cell r="AZ552" t="str">
            <v>N81017</v>
          </cell>
          <cell r="BA552" t="str">
            <v>A07</v>
          </cell>
          <cell r="BB552" t="str">
            <v>Intermediate Pain Procedures</v>
          </cell>
          <cell r="BC552" t="str">
            <v>A818</v>
          </cell>
          <cell r="BD552">
            <v>0</v>
          </cell>
          <cell r="BE552">
            <v>3.5</v>
          </cell>
          <cell r="BF552" t="str">
            <v>PBC0110A</v>
          </cell>
          <cell r="BG552">
            <v>99</v>
          </cell>
          <cell r="BH552">
            <v>38259</v>
          </cell>
          <cell r="BI552">
            <v>1</v>
          </cell>
          <cell r="BJ552">
            <v>0</v>
          </cell>
        </row>
        <row r="553">
          <cell r="A553">
            <v>477914</v>
          </cell>
          <cell r="C553" t="str">
            <v>Non CF</v>
          </cell>
          <cell r="D553" t="str">
            <v>C2806325</v>
          </cell>
          <cell r="E553">
            <v>320</v>
          </cell>
          <cell r="F553">
            <v>38329</v>
          </cell>
          <cell r="G553">
            <v>75</v>
          </cell>
          <cell r="H553">
            <v>3</v>
          </cell>
          <cell r="I553">
            <v>1</v>
          </cell>
          <cell r="J553">
            <v>1</v>
          </cell>
          <cell r="K553">
            <v>0</v>
          </cell>
          <cell r="M553" t="str">
            <v>I209</v>
          </cell>
          <cell r="O553" t="str">
            <v>E780</v>
          </cell>
          <cell r="P553" t="str">
            <v>M0699</v>
          </cell>
          <cell r="Q553" t="str">
            <v>Z874</v>
          </cell>
          <cell r="AA553" t="str">
            <v>A8180</v>
          </cell>
          <cell r="AB553" t="str">
            <v>Z923</v>
          </cell>
          <cell r="AC553" t="str">
            <v>Z943</v>
          </cell>
          <cell r="AM553" t="str">
            <v>5H300</v>
          </cell>
          <cell r="AN553" t="str">
            <v>5H3</v>
          </cell>
          <cell r="AO553">
            <v>38329</v>
          </cell>
          <cell r="AP553">
            <v>38329</v>
          </cell>
          <cell r="AQ553">
            <v>1</v>
          </cell>
          <cell r="AR553">
            <v>1</v>
          </cell>
          <cell r="AS553">
            <v>328</v>
          </cell>
          <cell r="AU553">
            <v>13</v>
          </cell>
          <cell r="AV553" t="str">
            <v>Daycase</v>
          </cell>
          <cell r="AW553">
            <v>0</v>
          </cell>
          <cell r="AX553">
            <v>155474</v>
          </cell>
          <cell r="AY553">
            <v>38329</v>
          </cell>
          <cell r="AZ553" t="str">
            <v>N81017</v>
          </cell>
          <cell r="BA553" t="str">
            <v>A07</v>
          </cell>
          <cell r="BB553" t="str">
            <v>Intermediate Pain Procedures</v>
          </cell>
          <cell r="BC553" t="str">
            <v>A818</v>
          </cell>
          <cell r="BD553">
            <v>0</v>
          </cell>
          <cell r="BE553">
            <v>3.5</v>
          </cell>
          <cell r="BF553" t="str">
            <v>PBC0110A</v>
          </cell>
          <cell r="BG553">
            <v>99</v>
          </cell>
          <cell r="BH553">
            <v>38329</v>
          </cell>
          <cell r="BI553">
            <v>1</v>
          </cell>
          <cell r="BJ553">
            <v>0</v>
          </cell>
        </row>
        <row r="554">
          <cell r="A554">
            <v>477914</v>
          </cell>
          <cell r="C554" t="str">
            <v>Non CF</v>
          </cell>
          <cell r="D554" t="str">
            <v>C2806325</v>
          </cell>
          <cell r="E554">
            <v>320</v>
          </cell>
          <cell r="F554">
            <v>38406</v>
          </cell>
          <cell r="G554">
            <v>76</v>
          </cell>
          <cell r="H554">
            <v>3</v>
          </cell>
          <cell r="I554">
            <v>1</v>
          </cell>
          <cell r="J554">
            <v>1</v>
          </cell>
          <cell r="K554">
            <v>0</v>
          </cell>
          <cell r="M554" t="str">
            <v>I209</v>
          </cell>
          <cell r="O554" t="str">
            <v>E780</v>
          </cell>
          <cell r="P554" t="str">
            <v>M0699</v>
          </cell>
          <cell r="Q554" t="str">
            <v>Z874</v>
          </cell>
          <cell r="AA554" t="str">
            <v>A8180</v>
          </cell>
          <cell r="AB554" t="str">
            <v>Z923</v>
          </cell>
          <cell r="AC554" t="str">
            <v>Z943</v>
          </cell>
          <cell r="AM554" t="str">
            <v>5H300</v>
          </cell>
          <cell r="AN554" t="str">
            <v>5H3</v>
          </cell>
          <cell r="AO554">
            <v>38406</v>
          </cell>
          <cell r="AP554">
            <v>38406</v>
          </cell>
          <cell r="AQ554">
            <v>1</v>
          </cell>
          <cell r="AR554">
            <v>1</v>
          </cell>
          <cell r="AS554">
            <v>328</v>
          </cell>
          <cell r="AU554">
            <v>13</v>
          </cell>
          <cell r="AV554" t="str">
            <v>Daycase</v>
          </cell>
          <cell r="AW554">
            <v>0</v>
          </cell>
          <cell r="AX554">
            <v>161668</v>
          </cell>
          <cell r="AY554">
            <v>38406</v>
          </cell>
          <cell r="AZ554" t="str">
            <v>N81017</v>
          </cell>
          <cell r="BA554" t="str">
            <v>A07</v>
          </cell>
          <cell r="BB554" t="str">
            <v>Intermediate Pain Procedures</v>
          </cell>
          <cell r="BC554" t="str">
            <v>A818</v>
          </cell>
          <cell r="BD554">
            <v>0</v>
          </cell>
          <cell r="BE554">
            <v>3.5</v>
          </cell>
          <cell r="BF554" t="str">
            <v>PBC0110A</v>
          </cell>
          <cell r="BG554">
            <v>99</v>
          </cell>
          <cell r="BH554">
            <v>38406</v>
          </cell>
          <cell r="BI554">
            <v>1</v>
          </cell>
          <cell r="BJ554">
            <v>0</v>
          </cell>
        </row>
        <row r="555">
          <cell r="A555">
            <v>477940</v>
          </cell>
          <cell r="C555" t="str">
            <v>Non CF</v>
          </cell>
          <cell r="D555" t="str">
            <v>C2549767</v>
          </cell>
          <cell r="E555">
            <v>320</v>
          </cell>
          <cell r="F555">
            <v>38252</v>
          </cell>
          <cell r="G555">
            <v>78</v>
          </cell>
          <cell r="H555">
            <v>14</v>
          </cell>
          <cell r="I555">
            <v>1</v>
          </cell>
          <cell r="J555">
            <v>1</v>
          </cell>
          <cell r="K555">
            <v>0</v>
          </cell>
          <cell r="M555" t="str">
            <v>I48X</v>
          </cell>
          <cell r="O555" t="str">
            <v>Z952</v>
          </cell>
          <cell r="P555" t="str">
            <v>M1099</v>
          </cell>
          <cell r="Q555" t="str">
            <v>I058</v>
          </cell>
          <cell r="R555" t="str">
            <v>Z921</v>
          </cell>
          <cell r="AA555" t="str">
            <v>X5010</v>
          </cell>
          <cell r="AM555" t="str">
            <v>5HA00</v>
          </cell>
          <cell r="AN555" t="str">
            <v>5HA</v>
          </cell>
          <cell r="AO555">
            <v>38252</v>
          </cell>
          <cell r="AP555">
            <v>38252</v>
          </cell>
          <cell r="AQ555">
            <v>1</v>
          </cell>
          <cell r="AR555">
            <v>1</v>
          </cell>
          <cell r="AS555">
            <v>320</v>
          </cell>
          <cell r="AU555">
            <v>13</v>
          </cell>
          <cell r="AV555" t="str">
            <v>Daycase</v>
          </cell>
          <cell r="AW555">
            <v>0</v>
          </cell>
          <cell r="AX555">
            <v>154961</v>
          </cell>
          <cell r="AY555">
            <v>38252</v>
          </cell>
          <cell r="AZ555" t="str">
            <v>N82100</v>
          </cell>
          <cell r="BA555" t="str">
            <v>E29</v>
          </cell>
          <cell r="BB555" t="str">
            <v>Arrhythmia or Conduction Disorders &gt;69 or w cc</v>
          </cell>
          <cell r="BD555">
            <v>0</v>
          </cell>
          <cell r="BE555">
            <v>3.5</v>
          </cell>
          <cell r="BF555" t="str">
            <v>PBC0110X</v>
          </cell>
          <cell r="BG555">
            <v>99</v>
          </cell>
          <cell r="BH555">
            <v>38252</v>
          </cell>
          <cell r="BI555">
            <v>1</v>
          </cell>
          <cell r="BJ555">
            <v>0</v>
          </cell>
        </row>
        <row r="556">
          <cell r="A556">
            <v>477940</v>
          </cell>
          <cell r="C556" t="str">
            <v>Non CF</v>
          </cell>
          <cell r="D556" t="str">
            <v>C2549767</v>
          </cell>
          <cell r="E556">
            <v>320</v>
          </cell>
          <cell r="F556">
            <v>38357</v>
          </cell>
          <cell r="G556">
            <v>79</v>
          </cell>
          <cell r="H556">
            <v>14</v>
          </cell>
          <cell r="I556">
            <v>1</v>
          </cell>
          <cell r="J556">
            <v>1</v>
          </cell>
          <cell r="K556">
            <v>1</v>
          </cell>
          <cell r="M556" t="str">
            <v>I48X</v>
          </cell>
          <cell r="O556" t="str">
            <v>Z952</v>
          </cell>
          <cell r="P556" t="str">
            <v>I058</v>
          </cell>
          <cell r="Q556" t="str">
            <v>Z861</v>
          </cell>
          <cell r="R556" t="str">
            <v>Z921</v>
          </cell>
          <cell r="S556" t="str">
            <v>M1099</v>
          </cell>
          <cell r="AA556" t="str">
            <v>X5010</v>
          </cell>
          <cell r="AM556" t="str">
            <v>5HA00</v>
          </cell>
          <cell r="AN556" t="str">
            <v>5HA</v>
          </cell>
          <cell r="AO556">
            <v>38357</v>
          </cell>
          <cell r="AP556">
            <v>38358</v>
          </cell>
          <cell r="AQ556">
            <v>1</v>
          </cell>
          <cell r="AR556">
            <v>1</v>
          </cell>
          <cell r="AS556">
            <v>320</v>
          </cell>
          <cell r="AU556">
            <v>22</v>
          </cell>
          <cell r="AV556" t="str">
            <v>Non Elective</v>
          </cell>
          <cell r="AW556">
            <v>1</v>
          </cell>
          <cell r="AX556">
            <v>159765</v>
          </cell>
          <cell r="AY556">
            <v>38358</v>
          </cell>
          <cell r="AZ556" t="str">
            <v>N82100</v>
          </cell>
          <cell r="BA556" t="str">
            <v>E29</v>
          </cell>
          <cell r="BB556" t="str">
            <v>Arrhythmia or Conduction Disorders &gt;69 or w cc</v>
          </cell>
          <cell r="BD556">
            <v>1</v>
          </cell>
          <cell r="BE556">
            <v>3.5</v>
          </cell>
          <cell r="BF556" t="str">
            <v>PBC0110X</v>
          </cell>
          <cell r="BG556">
            <v>99</v>
          </cell>
          <cell r="BH556">
            <v>38358</v>
          </cell>
          <cell r="BI556">
            <v>1</v>
          </cell>
          <cell r="BJ556">
            <v>1</v>
          </cell>
        </row>
        <row r="557">
          <cell r="A557">
            <v>478076</v>
          </cell>
          <cell r="C557" t="str">
            <v>Non CF</v>
          </cell>
          <cell r="D557" t="str">
            <v>C2493392</v>
          </cell>
          <cell r="E557">
            <v>170</v>
          </cell>
          <cell r="F557">
            <v>38389</v>
          </cell>
          <cell r="G557">
            <v>65</v>
          </cell>
          <cell r="H557">
            <v>16</v>
          </cell>
          <cell r="I557">
            <v>1</v>
          </cell>
          <cell r="J557">
            <v>1</v>
          </cell>
          <cell r="K557">
            <v>5</v>
          </cell>
          <cell r="M557" t="str">
            <v>I251</v>
          </cell>
          <cell r="O557" t="str">
            <v>I48X</v>
          </cell>
          <cell r="P557" t="str">
            <v>Y832</v>
          </cell>
          <cell r="Q557" t="str">
            <v>I10X</v>
          </cell>
          <cell r="R557" t="str">
            <v>E780</v>
          </cell>
          <cell r="S557" t="str">
            <v>I209</v>
          </cell>
          <cell r="T557" t="str">
            <v>Z824</v>
          </cell>
          <cell r="U557" t="str">
            <v>Z864</v>
          </cell>
          <cell r="V557" t="str">
            <v>Z602</v>
          </cell>
          <cell r="AA557" t="str">
            <v>K4530</v>
          </cell>
          <cell r="AB557" t="str">
            <v>K454</v>
          </cell>
          <cell r="AC557" t="str">
            <v>K411</v>
          </cell>
          <cell r="AM557" t="str">
            <v>5J100</v>
          </cell>
          <cell r="AN557" t="str">
            <v>5H3</v>
          </cell>
          <cell r="AO557">
            <v>38389</v>
          </cell>
          <cell r="AP557">
            <v>38397</v>
          </cell>
          <cell r="AQ557">
            <v>1</v>
          </cell>
          <cell r="AR557">
            <v>1</v>
          </cell>
          <cell r="AS557">
            <v>170</v>
          </cell>
          <cell r="AU557">
            <v>11</v>
          </cell>
          <cell r="AV557" t="str">
            <v>Elective</v>
          </cell>
          <cell r="AW557">
            <v>8</v>
          </cell>
          <cell r="AX557">
            <v>160500</v>
          </cell>
          <cell r="AY557">
            <v>38397</v>
          </cell>
          <cell r="AZ557" t="str">
            <v>N81017</v>
          </cell>
          <cell r="BA557" t="str">
            <v>E04</v>
          </cell>
          <cell r="BB557" t="str">
            <v>Coronary Bypass</v>
          </cell>
          <cell r="BC557" t="str">
            <v>K453</v>
          </cell>
          <cell r="BD557">
            <v>5</v>
          </cell>
          <cell r="BE557">
            <v>3.5</v>
          </cell>
          <cell r="BF557" t="str">
            <v>PBC0110A</v>
          </cell>
          <cell r="BG557">
            <v>99</v>
          </cell>
          <cell r="BH557">
            <v>38397</v>
          </cell>
          <cell r="BI557">
            <v>1</v>
          </cell>
          <cell r="BJ557">
            <v>5</v>
          </cell>
        </row>
        <row r="558">
          <cell r="A558">
            <v>478124</v>
          </cell>
          <cell r="C558" t="str">
            <v>Non CF</v>
          </cell>
          <cell r="D558" t="str">
            <v>C2806325</v>
          </cell>
          <cell r="E558">
            <v>320</v>
          </cell>
          <cell r="F558">
            <v>38210</v>
          </cell>
          <cell r="G558">
            <v>69</v>
          </cell>
          <cell r="H558">
            <v>3</v>
          </cell>
          <cell r="I558">
            <v>1</v>
          </cell>
          <cell r="J558">
            <v>1</v>
          </cell>
          <cell r="K558">
            <v>0</v>
          </cell>
          <cell r="M558" t="str">
            <v>I209</v>
          </cell>
          <cell r="O558" t="str">
            <v>E780</v>
          </cell>
          <cell r="P558" t="str">
            <v>Z951</v>
          </cell>
          <cell r="Q558" t="str">
            <v>Z864</v>
          </cell>
          <cell r="AA558" t="str">
            <v>A8180</v>
          </cell>
          <cell r="AB558" t="str">
            <v>Z923</v>
          </cell>
          <cell r="AC558" t="str">
            <v>Z943</v>
          </cell>
          <cell r="AM558" t="str">
            <v>5HC00</v>
          </cell>
          <cell r="AN558" t="str">
            <v>5HA</v>
          </cell>
          <cell r="AO558">
            <v>38210</v>
          </cell>
          <cell r="AP558">
            <v>38210</v>
          </cell>
          <cell r="AQ558">
            <v>1</v>
          </cell>
          <cell r="AR558">
            <v>1</v>
          </cell>
          <cell r="AS558">
            <v>328</v>
          </cell>
          <cell r="AU558">
            <v>12</v>
          </cell>
          <cell r="AV558" t="str">
            <v>Daycase</v>
          </cell>
          <cell r="AW558">
            <v>0</v>
          </cell>
          <cell r="AX558">
            <v>152099</v>
          </cell>
          <cell r="AY558">
            <v>38210</v>
          </cell>
          <cell r="AZ558" t="str">
            <v>N82641</v>
          </cell>
          <cell r="BA558" t="str">
            <v>A07</v>
          </cell>
          <cell r="BB558" t="str">
            <v>Intermediate Pain Procedures</v>
          </cell>
          <cell r="BC558" t="str">
            <v>A818</v>
          </cell>
          <cell r="BD558">
            <v>0</v>
          </cell>
          <cell r="BE558">
            <v>3.5</v>
          </cell>
          <cell r="BF558" t="str">
            <v>PBC0110A</v>
          </cell>
          <cell r="BG558">
            <v>99</v>
          </cell>
          <cell r="BH558">
            <v>38210</v>
          </cell>
          <cell r="BI558">
            <v>1</v>
          </cell>
          <cell r="BJ558">
            <v>0</v>
          </cell>
        </row>
        <row r="559">
          <cell r="A559">
            <v>478124</v>
          </cell>
          <cell r="C559" t="str">
            <v>Non CF</v>
          </cell>
          <cell r="D559" t="str">
            <v>C2806325</v>
          </cell>
          <cell r="E559">
            <v>320</v>
          </cell>
          <cell r="F559">
            <v>38281</v>
          </cell>
          <cell r="G559">
            <v>69</v>
          </cell>
          <cell r="H559">
            <v>3</v>
          </cell>
          <cell r="I559">
            <v>1</v>
          </cell>
          <cell r="J559">
            <v>1</v>
          </cell>
          <cell r="K559">
            <v>0</v>
          </cell>
          <cell r="M559" t="str">
            <v>I209</v>
          </cell>
          <cell r="O559" t="str">
            <v>E780</v>
          </cell>
          <cell r="P559" t="str">
            <v>Z951</v>
          </cell>
          <cell r="Q559" t="str">
            <v>Z864</v>
          </cell>
          <cell r="AA559" t="str">
            <v>A8180</v>
          </cell>
          <cell r="AB559" t="str">
            <v>Z923</v>
          </cell>
          <cell r="AC559" t="str">
            <v>Z943</v>
          </cell>
          <cell r="AM559" t="str">
            <v>5HC00</v>
          </cell>
          <cell r="AN559" t="str">
            <v>5HA</v>
          </cell>
          <cell r="AO559">
            <v>38281</v>
          </cell>
          <cell r="AP559">
            <v>38281</v>
          </cell>
          <cell r="AQ559">
            <v>1</v>
          </cell>
          <cell r="AR559">
            <v>1</v>
          </cell>
          <cell r="AS559">
            <v>328</v>
          </cell>
          <cell r="AU559">
            <v>12</v>
          </cell>
          <cell r="AV559" t="str">
            <v>Daycase</v>
          </cell>
          <cell r="AW559">
            <v>0</v>
          </cell>
          <cell r="AX559">
            <v>154844</v>
          </cell>
          <cell r="AY559">
            <v>38281</v>
          </cell>
          <cell r="AZ559" t="str">
            <v>N82641</v>
          </cell>
          <cell r="BA559" t="str">
            <v>A07</v>
          </cell>
          <cell r="BB559" t="str">
            <v>Intermediate Pain Procedures</v>
          </cell>
          <cell r="BC559" t="str">
            <v>A818</v>
          </cell>
          <cell r="BD559">
            <v>0</v>
          </cell>
          <cell r="BE559">
            <v>3.5</v>
          </cell>
          <cell r="BF559" t="str">
            <v>PBC0110A</v>
          </cell>
          <cell r="BG559">
            <v>99</v>
          </cell>
          <cell r="BH559">
            <v>38281</v>
          </cell>
          <cell r="BI559">
            <v>1</v>
          </cell>
          <cell r="BJ559">
            <v>0</v>
          </cell>
        </row>
        <row r="560">
          <cell r="A560">
            <v>478124</v>
          </cell>
          <cell r="C560" t="str">
            <v>Non CF</v>
          </cell>
          <cell r="D560" t="str">
            <v>C2806325</v>
          </cell>
          <cell r="E560">
            <v>320</v>
          </cell>
          <cell r="F560">
            <v>38098</v>
          </cell>
          <cell r="G560">
            <v>69</v>
          </cell>
          <cell r="H560">
            <v>3</v>
          </cell>
          <cell r="I560">
            <v>1</v>
          </cell>
          <cell r="J560">
            <v>1</v>
          </cell>
          <cell r="K560">
            <v>0</v>
          </cell>
          <cell r="M560" t="str">
            <v>I209</v>
          </cell>
          <cell r="O560" t="str">
            <v>E780</v>
          </cell>
          <cell r="P560" t="str">
            <v>Z951</v>
          </cell>
          <cell r="Q560" t="str">
            <v>Z864</v>
          </cell>
          <cell r="AA560" t="str">
            <v>A8180</v>
          </cell>
          <cell r="AB560" t="str">
            <v>Z923</v>
          </cell>
          <cell r="AC560" t="str">
            <v>Z943</v>
          </cell>
          <cell r="AM560" t="str">
            <v>5HC00</v>
          </cell>
          <cell r="AN560" t="str">
            <v>5HA</v>
          </cell>
          <cell r="AO560">
            <v>38098</v>
          </cell>
          <cell r="AP560">
            <v>38098</v>
          </cell>
          <cell r="AQ560">
            <v>1</v>
          </cell>
          <cell r="AR560">
            <v>1</v>
          </cell>
          <cell r="AS560">
            <v>328</v>
          </cell>
          <cell r="AU560">
            <v>13</v>
          </cell>
          <cell r="AV560" t="str">
            <v>Daycase</v>
          </cell>
          <cell r="AW560">
            <v>0</v>
          </cell>
          <cell r="AX560">
            <v>147203</v>
          </cell>
          <cell r="AY560">
            <v>38098</v>
          </cell>
          <cell r="AZ560" t="str">
            <v>N82641</v>
          </cell>
          <cell r="BA560" t="str">
            <v>A07</v>
          </cell>
          <cell r="BB560" t="str">
            <v>Intermediate Pain Procedures</v>
          </cell>
          <cell r="BC560" t="str">
            <v>A818</v>
          </cell>
          <cell r="BD560">
            <v>0</v>
          </cell>
          <cell r="BE560">
            <v>3.5</v>
          </cell>
          <cell r="BF560" t="str">
            <v>PBC0110A</v>
          </cell>
          <cell r="BG560">
            <v>99</v>
          </cell>
          <cell r="BH560">
            <v>38098</v>
          </cell>
          <cell r="BI560">
            <v>1</v>
          </cell>
          <cell r="BJ560">
            <v>0</v>
          </cell>
        </row>
        <row r="561">
          <cell r="A561">
            <v>478124</v>
          </cell>
          <cell r="C561" t="str">
            <v>Non CF</v>
          </cell>
          <cell r="D561" t="str">
            <v>C2806325</v>
          </cell>
          <cell r="E561">
            <v>320</v>
          </cell>
          <cell r="F561">
            <v>38126</v>
          </cell>
          <cell r="G561">
            <v>69</v>
          </cell>
          <cell r="H561">
            <v>3</v>
          </cell>
          <cell r="I561">
            <v>1</v>
          </cell>
          <cell r="J561">
            <v>1</v>
          </cell>
          <cell r="K561">
            <v>0</v>
          </cell>
          <cell r="M561" t="str">
            <v>I209</v>
          </cell>
          <cell r="O561" t="str">
            <v>E780</v>
          </cell>
          <cell r="P561" t="str">
            <v>Z951</v>
          </cell>
          <cell r="Q561" t="str">
            <v>Z864</v>
          </cell>
          <cell r="AA561" t="str">
            <v>A8180</v>
          </cell>
          <cell r="AB561" t="str">
            <v>Z923</v>
          </cell>
          <cell r="AC561" t="str">
            <v>Z943</v>
          </cell>
          <cell r="AM561" t="str">
            <v>5HC00</v>
          </cell>
          <cell r="AN561" t="str">
            <v>5HA</v>
          </cell>
          <cell r="AO561">
            <v>38126</v>
          </cell>
          <cell r="AP561">
            <v>38126</v>
          </cell>
          <cell r="AQ561">
            <v>1</v>
          </cell>
          <cell r="AR561">
            <v>1</v>
          </cell>
          <cell r="AS561">
            <v>328</v>
          </cell>
          <cell r="AU561">
            <v>13</v>
          </cell>
          <cell r="AV561" t="str">
            <v>Daycase</v>
          </cell>
          <cell r="AW561">
            <v>0</v>
          </cell>
          <cell r="AX561">
            <v>148586</v>
          </cell>
          <cell r="AY561">
            <v>38126</v>
          </cell>
          <cell r="AZ561" t="str">
            <v>N82641</v>
          </cell>
          <cell r="BA561" t="str">
            <v>A07</v>
          </cell>
          <cell r="BB561" t="str">
            <v>Intermediate Pain Procedures</v>
          </cell>
          <cell r="BC561" t="str">
            <v>A818</v>
          </cell>
          <cell r="BD561">
            <v>0</v>
          </cell>
          <cell r="BE561">
            <v>3.5</v>
          </cell>
          <cell r="BF561" t="str">
            <v>PBC0110A</v>
          </cell>
          <cell r="BG561">
            <v>99</v>
          </cell>
          <cell r="BH561">
            <v>38126</v>
          </cell>
          <cell r="BI561">
            <v>1</v>
          </cell>
          <cell r="BJ561">
            <v>0</v>
          </cell>
        </row>
        <row r="562">
          <cell r="A562">
            <v>478124</v>
          </cell>
          <cell r="C562" t="str">
            <v>Non CF</v>
          </cell>
          <cell r="D562" t="str">
            <v>C2806325</v>
          </cell>
          <cell r="E562">
            <v>320</v>
          </cell>
          <cell r="F562">
            <v>38154</v>
          </cell>
          <cell r="G562">
            <v>69</v>
          </cell>
          <cell r="H562">
            <v>3</v>
          </cell>
          <cell r="I562">
            <v>1</v>
          </cell>
          <cell r="J562">
            <v>1</v>
          </cell>
          <cell r="K562">
            <v>0</v>
          </cell>
          <cell r="M562" t="str">
            <v>I209</v>
          </cell>
          <cell r="O562" t="str">
            <v>E780</v>
          </cell>
          <cell r="P562" t="str">
            <v>Z951</v>
          </cell>
          <cell r="Q562" t="str">
            <v>Z864</v>
          </cell>
          <cell r="AA562" t="str">
            <v>A8180</v>
          </cell>
          <cell r="AB562" t="str">
            <v>Z923</v>
          </cell>
          <cell r="AC562" t="str">
            <v>Z943</v>
          </cell>
          <cell r="AM562" t="str">
            <v>5HC00</v>
          </cell>
          <cell r="AN562" t="str">
            <v>5HA</v>
          </cell>
          <cell r="AO562">
            <v>38154</v>
          </cell>
          <cell r="AP562">
            <v>38154</v>
          </cell>
          <cell r="AQ562">
            <v>1</v>
          </cell>
          <cell r="AR562">
            <v>1</v>
          </cell>
          <cell r="AS562">
            <v>328</v>
          </cell>
          <cell r="AU562">
            <v>13</v>
          </cell>
          <cell r="AV562" t="str">
            <v>Daycase</v>
          </cell>
          <cell r="AW562">
            <v>0</v>
          </cell>
          <cell r="AX562">
            <v>149810</v>
          </cell>
          <cell r="AY562">
            <v>38154</v>
          </cell>
          <cell r="AZ562" t="str">
            <v>N82641</v>
          </cell>
          <cell r="BA562" t="str">
            <v>A07</v>
          </cell>
          <cell r="BB562" t="str">
            <v>Intermediate Pain Procedures</v>
          </cell>
          <cell r="BC562" t="str">
            <v>A818</v>
          </cell>
          <cell r="BD562">
            <v>0</v>
          </cell>
          <cell r="BE562">
            <v>3.5</v>
          </cell>
          <cell r="BF562" t="str">
            <v>PBC0110A</v>
          </cell>
          <cell r="BG562">
            <v>99</v>
          </cell>
          <cell r="BH562">
            <v>38154</v>
          </cell>
          <cell r="BI562">
            <v>1</v>
          </cell>
          <cell r="BJ562">
            <v>0</v>
          </cell>
        </row>
        <row r="563">
          <cell r="A563">
            <v>478124</v>
          </cell>
          <cell r="C563" t="str">
            <v>Non CF</v>
          </cell>
          <cell r="D563" t="str">
            <v>C2806325</v>
          </cell>
          <cell r="E563">
            <v>320</v>
          </cell>
          <cell r="F563">
            <v>38182</v>
          </cell>
          <cell r="G563">
            <v>69</v>
          </cell>
          <cell r="H563">
            <v>3</v>
          </cell>
          <cell r="I563">
            <v>1</v>
          </cell>
          <cell r="J563">
            <v>1</v>
          </cell>
          <cell r="K563">
            <v>0</v>
          </cell>
          <cell r="M563" t="str">
            <v>I209</v>
          </cell>
          <cell r="O563" t="str">
            <v>E780</v>
          </cell>
          <cell r="P563" t="str">
            <v>Z951</v>
          </cell>
          <cell r="Q563" t="str">
            <v>Z864</v>
          </cell>
          <cell r="AA563" t="str">
            <v>A8180</v>
          </cell>
          <cell r="AB563" t="str">
            <v>Z923</v>
          </cell>
          <cell r="AC563" t="str">
            <v>Z943</v>
          </cell>
          <cell r="AM563" t="str">
            <v>5HC00</v>
          </cell>
          <cell r="AN563" t="str">
            <v>5HA</v>
          </cell>
          <cell r="AO563">
            <v>38182</v>
          </cell>
          <cell r="AP563">
            <v>38182</v>
          </cell>
          <cell r="AQ563">
            <v>1</v>
          </cell>
          <cell r="AR563">
            <v>1</v>
          </cell>
          <cell r="AS563">
            <v>328</v>
          </cell>
          <cell r="AU563">
            <v>13</v>
          </cell>
          <cell r="AV563" t="str">
            <v>Daycase</v>
          </cell>
          <cell r="AW563">
            <v>0</v>
          </cell>
          <cell r="AX563">
            <v>151983</v>
          </cell>
          <cell r="AY563">
            <v>38182</v>
          </cell>
          <cell r="AZ563" t="str">
            <v>N82641</v>
          </cell>
          <cell r="BA563" t="str">
            <v>A07</v>
          </cell>
          <cell r="BB563" t="str">
            <v>Intermediate Pain Procedures</v>
          </cell>
          <cell r="BC563" t="str">
            <v>A818</v>
          </cell>
          <cell r="BD563">
            <v>0</v>
          </cell>
          <cell r="BE563">
            <v>3.5</v>
          </cell>
          <cell r="BF563" t="str">
            <v>PBC0110A</v>
          </cell>
          <cell r="BG563">
            <v>99</v>
          </cell>
          <cell r="BH563">
            <v>38182</v>
          </cell>
          <cell r="BI563">
            <v>1</v>
          </cell>
          <cell r="BJ563">
            <v>0</v>
          </cell>
        </row>
        <row r="564">
          <cell r="A564">
            <v>478124</v>
          </cell>
          <cell r="C564" t="str">
            <v>Non CF</v>
          </cell>
          <cell r="D564" t="str">
            <v>C2806325</v>
          </cell>
          <cell r="E564">
            <v>320</v>
          </cell>
          <cell r="F564">
            <v>38246</v>
          </cell>
          <cell r="G564">
            <v>69</v>
          </cell>
          <cell r="H564">
            <v>3</v>
          </cell>
          <cell r="I564">
            <v>1</v>
          </cell>
          <cell r="J564">
            <v>1</v>
          </cell>
          <cell r="K564">
            <v>0</v>
          </cell>
          <cell r="M564" t="str">
            <v>I209</v>
          </cell>
          <cell r="O564" t="str">
            <v>E780</v>
          </cell>
          <cell r="P564" t="str">
            <v>Z951</v>
          </cell>
          <cell r="Q564" t="str">
            <v>Z864</v>
          </cell>
          <cell r="AA564" t="str">
            <v>A8180</v>
          </cell>
          <cell r="AB564" t="str">
            <v>Z923</v>
          </cell>
          <cell r="AC564" t="str">
            <v>Z943</v>
          </cell>
          <cell r="AM564" t="str">
            <v>5HC00</v>
          </cell>
          <cell r="AN564" t="str">
            <v>5HA</v>
          </cell>
          <cell r="AO564">
            <v>38246</v>
          </cell>
          <cell r="AP564">
            <v>38246</v>
          </cell>
          <cell r="AQ564">
            <v>1</v>
          </cell>
          <cell r="AR564">
            <v>1</v>
          </cell>
          <cell r="AS564">
            <v>328</v>
          </cell>
          <cell r="AU564">
            <v>13</v>
          </cell>
          <cell r="AV564" t="str">
            <v>Daycase</v>
          </cell>
          <cell r="AW564">
            <v>0</v>
          </cell>
          <cell r="AX564">
            <v>153395</v>
          </cell>
          <cell r="AY564">
            <v>38246</v>
          </cell>
          <cell r="AZ564" t="str">
            <v>N82641</v>
          </cell>
          <cell r="BA564" t="str">
            <v>A07</v>
          </cell>
          <cell r="BB564" t="str">
            <v>Intermediate Pain Procedures</v>
          </cell>
          <cell r="BC564" t="str">
            <v>A818</v>
          </cell>
          <cell r="BD564">
            <v>0</v>
          </cell>
          <cell r="BE564">
            <v>3.5</v>
          </cell>
          <cell r="BF564" t="str">
            <v>PBC0110A</v>
          </cell>
          <cell r="BG564">
            <v>99</v>
          </cell>
          <cell r="BH564">
            <v>38246</v>
          </cell>
          <cell r="BI564">
            <v>1</v>
          </cell>
          <cell r="BJ564">
            <v>0</v>
          </cell>
        </row>
        <row r="565">
          <cell r="A565">
            <v>478124</v>
          </cell>
          <cell r="C565" t="str">
            <v>Non CF</v>
          </cell>
          <cell r="D565" t="str">
            <v>C2806325</v>
          </cell>
          <cell r="E565">
            <v>320</v>
          </cell>
          <cell r="F565">
            <v>38315</v>
          </cell>
          <cell r="G565">
            <v>69</v>
          </cell>
          <cell r="H565">
            <v>3</v>
          </cell>
          <cell r="I565">
            <v>1</v>
          </cell>
          <cell r="J565">
            <v>1</v>
          </cell>
          <cell r="K565">
            <v>0</v>
          </cell>
          <cell r="M565" t="str">
            <v>I209</v>
          </cell>
          <cell r="O565" t="str">
            <v>E780</v>
          </cell>
          <cell r="P565" t="str">
            <v>Z951</v>
          </cell>
          <cell r="Q565" t="str">
            <v>Z864</v>
          </cell>
          <cell r="AA565" t="str">
            <v>A8180</v>
          </cell>
          <cell r="AB565" t="str">
            <v>Z923</v>
          </cell>
          <cell r="AC565" t="str">
            <v>Z943</v>
          </cell>
          <cell r="AM565" t="str">
            <v>5HC00</v>
          </cell>
          <cell r="AN565" t="str">
            <v>5HA</v>
          </cell>
          <cell r="AO565">
            <v>38315</v>
          </cell>
          <cell r="AP565">
            <v>38315</v>
          </cell>
          <cell r="AQ565">
            <v>1</v>
          </cell>
          <cell r="AR565">
            <v>1</v>
          </cell>
          <cell r="AS565">
            <v>328</v>
          </cell>
          <cell r="AU565">
            <v>13</v>
          </cell>
          <cell r="AV565" t="str">
            <v>Daycase</v>
          </cell>
          <cell r="AW565">
            <v>0</v>
          </cell>
          <cell r="AX565">
            <v>156480</v>
          </cell>
          <cell r="AY565">
            <v>38315</v>
          </cell>
          <cell r="AZ565" t="str">
            <v>N82641</v>
          </cell>
          <cell r="BA565" t="str">
            <v>A07</v>
          </cell>
          <cell r="BB565" t="str">
            <v>Intermediate Pain Procedures</v>
          </cell>
          <cell r="BC565" t="str">
            <v>A818</v>
          </cell>
          <cell r="BD565">
            <v>0</v>
          </cell>
          <cell r="BE565">
            <v>3.5</v>
          </cell>
          <cell r="BF565" t="str">
            <v>PBC0110A</v>
          </cell>
          <cell r="BG565">
            <v>99</v>
          </cell>
          <cell r="BH565">
            <v>38315</v>
          </cell>
          <cell r="BI565">
            <v>1</v>
          </cell>
          <cell r="BJ565">
            <v>0</v>
          </cell>
        </row>
        <row r="566">
          <cell r="A566">
            <v>478124</v>
          </cell>
          <cell r="C566" t="str">
            <v>Non CF</v>
          </cell>
          <cell r="D566" t="str">
            <v>C2806325</v>
          </cell>
          <cell r="E566">
            <v>320</v>
          </cell>
          <cell r="F566">
            <v>38343</v>
          </cell>
          <cell r="G566">
            <v>69</v>
          </cell>
          <cell r="H566">
            <v>3</v>
          </cell>
          <cell r="I566">
            <v>1</v>
          </cell>
          <cell r="J566">
            <v>1</v>
          </cell>
          <cell r="K566">
            <v>0</v>
          </cell>
          <cell r="M566" t="str">
            <v>I209</v>
          </cell>
          <cell r="O566" t="str">
            <v>E780</v>
          </cell>
          <cell r="P566" t="str">
            <v>Z951</v>
          </cell>
          <cell r="Q566" t="str">
            <v>Z864</v>
          </cell>
          <cell r="AA566" t="str">
            <v>A8180</v>
          </cell>
          <cell r="AB566" t="str">
            <v>Z923</v>
          </cell>
          <cell r="AC566" t="str">
            <v>Z943</v>
          </cell>
          <cell r="AM566" t="str">
            <v>5HC00</v>
          </cell>
          <cell r="AN566" t="str">
            <v>5HA</v>
          </cell>
          <cell r="AO566">
            <v>38343</v>
          </cell>
          <cell r="AP566">
            <v>38343</v>
          </cell>
          <cell r="AQ566">
            <v>1</v>
          </cell>
          <cell r="AR566">
            <v>1</v>
          </cell>
          <cell r="AS566">
            <v>328</v>
          </cell>
          <cell r="AU566">
            <v>13</v>
          </cell>
          <cell r="AV566" t="str">
            <v>Daycase</v>
          </cell>
          <cell r="AW566">
            <v>0</v>
          </cell>
          <cell r="AX566">
            <v>157945</v>
          </cell>
          <cell r="AY566">
            <v>38343</v>
          </cell>
          <cell r="AZ566" t="str">
            <v>N82641</v>
          </cell>
          <cell r="BA566" t="str">
            <v>A07</v>
          </cell>
          <cell r="BB566" t="str">
            <v>Intermediate Pain Procedures</v>
          </cell>
          <cell r="BC566" t="str">
            <v>A818</v>
          </cell>
          <cell r="BD566">
            <v>0</v>
          </cell>
          <cell r="BE566">
            <v>3.5</v>
          </cell>
          <cell r="BF566" t="str">
            <v>PBC0110A</v>
          </cell>
          <cell r="BG566">
            <v>99</v>
          </cell>
          <cell r="BH566">
            <v>38343</v>
          </cell>
          <cell r="BI566">
            <v>1</v>
          </cell>
          <cell r="BJ566">
            <v>0</v>
          </cell>
        </row>
        <row r="567">
          <cell r="A567">
            <v>478124</v>
          </cell>
          <cell r="C567" t="str">
            <v>Non CF</v>
          </cell>
          <cell r="D567" t="str">
            <v>C2806325</v>
          </cell>
          <cell r="E567">
            <v>320</v>
          </cell>
          <cell r="F567">
            <v>38372</v>
          </cell>
          <cell r="G567">
            <v>70</v>
          </cell>
          <cell r="H567">
            <v>3</v>
          </cell>
          <cell r="I567">
            <v>1</v>
          </cell>
          <cell r="J567">
            <v>1</v>
          </cell>
          <cell r="K567">
            <v>0</v>
          </cell>
          <cell r="M567" t="str">
            <v>I209</v>
          </cell>
          <cell r="O567" t="str">
            <v>E780</v>
          </cell>
          <cell r="P567" t="str">
            <v>Z951</v>
          </cell>
          <cell r="Q567" t="str">
            <v>Z864</v>
          </cell>
          <cell r="AA567" t="str">
            <v>A8180</v>
          </cell>
          <cell r="AB567" t="str">
            <v>Z923</v>
          </cell>
          <cell r="AC567" t="str">
            <v>Z943</v>
          </cell>
          <cell r="AM567" t="str">
            <v>5HC00</v>
          </cell>
          <cell r="AN567" t="str">
            <v>5HA</v>
          </cell>
          <cell r="AO567">
            <v>38372</v>
          </cell>
          <cell r="AP567">
            <v>38372</v>
          </cell>
          <cell r="AQ567">
            <v>1</v>
          </cell>
          <cell r="AR567">
            <v>1</v>
          </cell>
          <cell r="AS567">
            <v>328</v>
          </cell>
          <cell r="AU567">
            <v>13</v>
          </cell>
          <cell r="AV567" t="str">
            <v>Daycase</v>
          </cell>
          <cell r="AW567">
            <v>0</v>
          </cell>
          <cell r="AX567">
            <v>159328</v>
          </cell>
          <cell r="AY567">
            <v>38372</v>
          </cell>
          <cell r="AZ567" t="str">
            <v>N82641</v>
          </cell>
          <cell r="BA567" t="str">
            <v>A07</v>
          </cell>
          <cell r="BB567" t="str">
            <v>Intermediate Pain Procedures</v>
          </cell>
          <cell r="BC567" t="str">
            <v>A818</v>
          </cell>
          <cell r="BD567">
            <v>0</v>
          </cell>
          <cell r="BE567">
            <v>3.5</v>
          </cell>
          <cell r="BF567" t="str">
            <v>PBC0110A</v>
          </cell>
          <cell r="BG567">
            <v>99</v>
          </cell>
          <cell r="BH567">
            <v>38372</v>
          </cell>
          <cell r="BI567">
            <v>1</v>
          </cell>
          <cell r="BJ567">
            <v>0</v>
          </cell>
        </row>
        <row r="568">
          <cell r="A568">
            <v>478124</v>
          </cell>
          <cell r="C568" t="str">
            <v>Non CF</v>
          </cell>
          <cell r="D568" t="str">
            <v>C2806325</v>
          </cell>
          <cell r="E568">
            <v>320</v>
          </cell>
          <cell r="F568">
            <v>38407</v>
          </cell>
          <cell r="G568">
            <v>70</v>
          </cell>
          <cell r="H568">
            <v>3</v>
          </cell>
          <cell r="I568">
            <v>1</v>
          </cell>
          <cell r="J568">
            <v>1</v>
          </cell>
          <cell r="K568">
            <v>0</v>
          </cell>
          <cell r="M568" t="str">
            <v>I209</v>
          </cell>
          <cell r="O568" t="str">
            <v>E780</v>
          </cell>
          <cell r="P568" t="str">
            <v>Z951</v>
          </cell>
          <cell r="Q568" t="str">
            <v>Z864</v>
          </cell>
          <cell r="AA568" t="str">
            <v>A8180</v>
          </cell>
          <cell r="AB568" t="str">
            <v>Z923</v>
          </cell>
          <cell r="AC568" t="str">
            <v>Z943</v>
          </cell>
          <cell r="AM568" t="str">
            <v>5HC00</v>
          </cell>
          <cell r="AN568" t="str">
            <v>5HA</v>
          </cell>
          <cell r="AO568">
            <v>38407</v>
          </cell>
          <cell r="AP568">
            <v>38407</v>
          </cell>
          <cell r="AQ568">
            <v>1</v>
          </cell>
          <cell r="AR568">
            <v>1</v>
          </cell>
          <cell r="AS568">
            <v>328</v>
          </cell>
          <cell r="AU568">
            <v>13</v>
          </cell>
          <cell r="AV568" t="str">
            <v>Daycase</v>
          </cell>
          <cell r="AW568">
            <v>0</v>
          </cell>
          <cell r="AX568">
            <v>160540</v>
          </cell>
          <cell r="AY568">
            <v>38407</v>
          </cell>
          <cell r="AZ568" t="str">
            <v>N82641</v>
          </cell>
          <cell r="BA568" t="str">
            <v>A07</v>
          </cell>
          <cell r="BB568" t="str">
            <v>Intermediate Pain Procedures</v>
          </cell>
          <cell r="BC568" t="str">
            <v>A818</v>
          </cell>
          <cell r="BD568">
            <v>0</v>
          </cell>
          <cell r="BE568">
            <v>3.5</v>
          </cell>
          <cell r="BF568" t="str">
            <v>PBC0110A</v>
          </cell>
          <cell r="BG568">
            <v>99</v>
          </cell>
          <cell r="BH568">
            <v>38407</v>
          </cell>
          <cell r="BI568">
            <v>1</v>
          </cell>
          <cell r="BJ568">
            <v>0</v>
          </cell>
        </row>
        <row r="569">
          <cell r="A569">
            <v>478183</v>
          </cell>
          <cell r="C569" t="str">
            <v>Non CF</v>
          </cell>
          <cell r="D569" t="str">
            <v>C2806325</v>
          </cell>
          <cell r="E569">
            <v>320</v>
          </cell>
          <cell r="F569">
            <v>38197</v>
          </cell>
          <cell r="G569">
            <v>55</v>
          </cell>
          <cell r="H569">
            <v>3</v>
          </cell>
          <cell r="I569">
            <v>1</v>
          </cell>
          <cell r="J569">
            <v>1</v>
          </cell>
          <cell r="K569">
            <v>0</v>
          </cell>
          <cell r="M569" t="str">
            <v>I209</v>
          </cell>
          <cell r="O569" t="str">
            <v>E780</v>
          </cell>
          <cell r="P569" t="str">
            <v>M170</v>
          </cell>
          <cell r="Q569" t="str">
            <v>Z951</v>
          </cell>
          <cell r="R569" t="str">
            <v>Z880</v>
          </cell>
          <cell r="AA569" t="str">
            <v>A8180</v>
          </cell>
          <cell r="AB569" t="str">
            <v>Z923</v>
          </cell>
          <cell r="AC569" t="str">
            <v>Z943</v>
          </cell>
          <cell r="AM569" t="str">
            <v>5J300</v>
          </cell>
          <cell r="AN569" t="str">
            <v>5J3</v>
          </cell>
          <cell r="AO569">
            <v>38197</v>
          </cell>
          <cell r="AP569">
            <v>38197</v>
          </cell>
          <cell r="AQ569">
            <v>1</v>
          </cell>
          <cell r="AR569">
            <v>1</v>
          </cell>
          <cell r="AS569">
            <v>328</v>
          </cell>
          <cell r="AU569">
            <v>12</v>
          </cell>
          <cell r="AV569" t="str">
            <v>Daycase</v>
          </cell>
          <cell r="AW569">
            <v>0</v>
          </cell>
          <cell r="AX569">
            <v>151464</v>
          </cell>
          <cell r="AY569">
            <v>38197</v>
          </cell>
          <cell r="AZ569" t="str">
            <v>N83020</v>
          </cell>
          <cell r="BA569" t="str">
            <v>A07</v>
          </cell>
          <cell r="BB569" t="str">
            <v>Intermediate Pain Procedures</v>
          </cell>
          <cell r="BC569" t="str">
            <v>A818</v>
          </cell>
          <cell r="BD569">
            <v>0</v>
          </cell>
          <cell r="BE569">
            <v>3.5</v>
          </cell>
          <cell r="BF569" t="str">
            <v>PBC0110A</v>
          </cell>
          <cell r="BG569">
            <v>99</v>
          </cell>
          <cell r="BH569">
            <v>38197</v>
          </cell>
          <cell r="BI569">
            <v>1</v>
          </cell>
          <cell r="BJ569">
            <v>0</v>
          </cell>
        </row>
        <row r="570">
          <cell r="A570">
            <v>478183</v>
          </cell>
          <cell r="C570" t="str">
            <v>Non CF</v>
          </cell>
          <cell r="D570" t="str">
            <v>C2806325</v>
          </cell>
          <cell r="E570">
            <v>320</v>
          </cell>
          <cell r="F570">
            <v>38106</v>
          </cell>
          <cell r="G570">
            <v>55</v>
          </cell>
          <cell r="H570">
            <v>3</v>
          </cell>
          <cell r="I570">
            <v>1</v>
          </cell>
          <cell r="J570">
            <v>1</v>
          </cell>
          <cell r="K570">
            <v>0</v>
          </cell>
          <cell r="M570" t="str">
            <v>I209</v>
          </cell>
          <cell r="O570" t="str">
            <v>E780</v>
          </cell>
          <cell r="P570" t="str">
            <v>M170</v>
          </cell>
          <cell r="Q570" t="str">
            <v>Z951</v>
          </cell>
          <cell r="R570" t="str">
            <v>Z880</v>
          </cell>
          <cell r="AA570" t="str">
            <v>A8180</v>
          </cell>
          <cell r="AM570" t="str">
            <v>5J300</v>
          </cell>
          <cell r="AN570" t="str">
            <v>5J3</v>
          </cell>
          <cell r="AO570">
            <v>38106</v>
          </cell>
          <cell r="AP570">
            <v>38106</v>
          </cell>
          <cell r="AQ570">
            <v>1</v>
          </cell>
          <cell r="AR570">
            <v>1</v>
          </cell>
          <cell r="AS570">
            <v>328</v>
          </cell>
          <cell r="AU570">
            <v>13</v>
          </cell>
          <cell r="AV570" t="str">
            <v>Daycase</v>
          </cell>
          <cell r="AW570">
            <v>0</v>
          </cell>
          <cell r="AX570">
            <v>148795</v>
          </cell>
          <cell r="AY570">
            <v>38106</v>
          </cell>
          <cell r="AZ570" t="str">
            <v>N83020</v>
          </cell>
          <cell r="BA570" t="str">
            <v>A07</v>
          </cell>
          <cell r="BB570" t="str">
            <v>Intermediate Pain Procedures</v>
          </cell>
          <cell r="BC570" t="str">
            <v>A818</v>
          </cell>
          <cell r="BD570">
            <v>0</v>
          </cell>
          <cell r="BE570">
            <v>3.5</v>
          </cell>
          <cell r="BF570" t="str">
            <v>PBC0110A</v>
          </cell>
          <cell r="BG570">
            <v>99</v>
          </cell>
          <cell r="BH570">
            <v>38106</v>
          </cell>
          <cell r="BI570">
            <v>1</v>
          </cell>
          <cell r="BJ570">
            <v>0</v>
          </cell>
        </row>
        <row r="571">
          <cell r="A571">
            <v>478183</v>
          </cell>
          <cell r="C571" t="str">
            <v>Non CF</v>
          </cell>
          <cell r="D571" t="str">
            <v>C2806325</v>
          </cell>
          <cell r="E571">
            <v>320</v>
          </cell>
          <cell r="F571">
            <v>38141</v>
          </cell>
          <cell r="G571">
            <v>55</v>
          </cell>
          <cell r="H571">
            <v>3</v>
          </cell>
          <cell r="I571">
            <v>1</v>
          </cell>
          <cell r="J571">
            <v>1</v>
          </cell>
          <cell r="K571">
            <v>0</v>
          </cell>
          <cell r="M571" t="str">
            <v>I209</v>
          </cell>
          <cell r="O571" t="str">
            <v>E780</v>
          </cell>
          <cell r="P571" t="str">
            <v>M170</v>
          </cell>
          <cell r="Q571" t="str">
            <v>Z951</v>
          </cell>
          <cell r="R571" t="str">
            <v>Z880</v>
          </cell>
          <cell r="AA571" t="str">
            <v>A8180</v>
          </cell>
          <cell r="AB571" t="str">
            <v>Z923</v>
          </cell>
          <cell r="AM571" t="str">
            <v>5J300</v>
          </cell>
          <cell r="AN571" t="str">
            <v>5J3</v>
          </cell>
          <cell r="AO571">
            <v>38141</v>
          </cell>
          <cell r="AP571">
            <v>38141</v>
          </cell>
          <cell r="AQ571">
            <v>1</v>
          </cell>
          <cell r="AR571">
            <v>1</v>
          </cell>
          <cell r="AS571">
            <v>328</v>
          </cell>
          <cell r="AU571">
            <v>13</v>
          </cell>
          <cell r="AV571" t="str">
            <v>Daycase</v>
          </cell>
          <cell r="AW571">
            <v>0</v>
          </cell>
          <cell r="AX571">
            <v>148994</v>
          </cell>
          <cell r="AY571">
            <v>38141</v>
          </cell>
          <cell r="AZ571" t="str">
            <v>N83020</v>
          </cell>
          <cell r="BA571" t="str">
            <v>A07</v>
          </cell>
          <cell r="BB571" t="str">
            <v>Intermediate Pain Procedures</v>
          </cell>
          <cell r="BC571" t="str">
            <v>A818</v>
          </cell>
          <cell r="BD571">
            <v>0</v>
          </cell>
          <cell r="BE571">
            <v>3.5</v>
          </cell>
          <cell r="BF571" t="str">
            <v>PBC0110A</v>
          </cell>
          <cell r="BG571">
            <v>99</v>
          </cell>
          <cell r="BH571">
            <v>38141</v>
          </cell>
          <cell r="BI571">
            <v>1</v>
          </cell>
          <cell r="BJ571">
            <v>0</v>
          </cell>
        </row>
        <row r="572">
          <cell r="A572">
            <v>478183</v>
          </cell>
          <cell r="C572" t="str">
            <v>Non CF</v>
          </cell>
          <cell r="D572" t="str">
            <v>C2806325</v>
          </cell>
          <cell r="E572">
            <v>320</v>
          </cell>
          <cell r="F572">
            <v>38168</v>
          </cell>
          <cell r="G572">
            <v>55</v>
          </cell>
          <cell r="H572">
            <v>3</v>
          </cell>
          <cell r="I572">
            <v>1</v>
          </cell>
          <cell r="J572">
            <v>1</v>
          </cell>
          <cell r="K572">
            <v>0</v>
          </cell>
          <cell r="M572" t="str">
            <v>I209</v>
          </cell>
          <cell r="O572" t="str">
            <v>E780</v>
          </cell>
          <cell r="P572" t="str">
            <v>M170</v>
          </cell>
          <cell r="Q572" t="str">
            <v>Z951</v>
          </cell>
          <cell r="R572" t="str">
            <v>Z880</v>
          </cell>
          <cell r="AA572" t="str">
            <v>A8180</v>
          </cell>
          <cell r="AB572" t="str">
            <v>Z923</v>
          </cell>
          <cell r="AC572" t="str">
            <v>Z943</v>
          </cell>
          <cell r="AM572" t="str">
            <v>5J300</v>
          </cell>
          <cell r="AN572" t="str">
            <v>5J3</v>
          </cell>
          <cell r="AO572">
            <v>38168</v>
          </cell>
          <cell r="AP572">
            <v>38168</v>
          </cell>
          <cell r="AQ572">
            <v>1</v>
          </cell>
          <cell r="AR572">
            <v>1</v>
          </cell>
          <cell r="AS572">
            <v>328</v>
          </cell>
          <cell r="AU572">
            <v>13</v>
          </cell>
          <cell r="AV572" t="str">
            <v>Daycase</v>
          </cell>
          <cell r="AW572">
            <v>0</v>
          </cell>
          <cell r="AX572">
            <v>150369</v>
          </cell>
          <cell r="AY572">
            <v>38168</v>
          </cell>
          <cell r="AZ572" t="str">
            <v>N83020</v>
          </cell>
          <cell r="BA572" t="str">
            <v>A07</v>
          </cell>
          <cell r="BB572" t="str">
            <v>Intermediate Pain Procedures</v>
          </cell>
          <cell r="BC572" t="str">
            <v>A818</v>
          </cell>
          <cell r="BD572">
            <v>0</v>
          </cell>
          <cell r="BE572">
            <v>3.5</v>
          </cell>
          <cell r="BF572" t="str">
            <v>PBC0110A</v>
          </cell>
          <cell r="BG572">
            <v>99</v>
          </cell>
          <cell r="BH572">
            <v>38168</v>
          </cell>
          <cell r="BI572">
            <v>1</v>
          </cell>
          <cell r="BJ572">
            <v>0</v>
          </cell>
        </row>
        <row r="573">
          <cell r="A573">
            <v>478183</v>
          </cell>
          <cell r="C573" t="str">
            <v>Non CF</v>
          </cell>
          <cell r="D573" t="str">
            <v>C2806325</v>
          </cell>
          <cell r="E573">
            <v>320</v>
          </cell>
          <cell r="F573">
            <v>38225</v>
          </cell>
          <cell r="G573">
            <v>55</v>
          </cell>
          <cell r="H573">
            <v>3</v>
          </cell>
          <cell r="I573">
            <v>1</v>
          </cell>
          <cell r="J573">
            <v>1</v>
          </cell>
          <cell r="K573">
            <v>0</v>
          </cell>
          <cell r="M573" t="str">
            <v>I209</v>
          </cell>
          <cell r="O573" t="str">
            <v>E780</v>
          </cell>
          <cell r="P573" t="str">
            <v>M170</v>
          </cell>
          <cell r="Q573" t="str">
            <v>Z951</v>
          </cell>
          <cell r="R573" t="str">
            <v>Z880</v>
          </cell>
          <cell r="AA573" t="str">
            <v>A8180</v>
          </cell>
          <cell r="AB573" t="str">
            <v>Z923</v>
          </cell>
          <cell r="AC573" t="str">
            <v>Z943</v>
          </cell>
          <cell r="AM573" t="str">
            <v>5J300</v>
          </cell>
          <cell r="AN573" t="str">
            <v>5J3</v>
          </cell>
          <cell r="AO573">
            <v>38225</v>
          </cell>
          <cell r="AP573">
            <v>38225</v>
          </cell>
          <cell r="AQ573">
            <v>1</v>
          </cell>
          <cell r="AR573">
            <v>1</v>
          </cell>
          <cell r="AS573">
            <v>328</v>
          </cell>
          <cell r="AU573">
            <v>13</v>
          </cell>
          <cell r="AV573" t="str">
            <v>Daycase</v>
          </cell>
          <cell r="AW573">
            <v>0</v>
          </cell>
          <cell r="AX573">
            <v>153885</v>
          </cell>
          <cell r="AY573">
            <v>38225</v>
          </cell>
          <cell r="AZ573" t="str">
            <v>N83020</v>
          </cell>
          <cell r="BA573" t="str">
            <v>A07</v>
          </cell>
          <cell r="BB573" t="str">
            <v>Intermediate Pain Procedures</v>
          </cell>
          <cell r="BC573" t="str">
            <v>A818</v>
          </cell>
          <cell r="BD573">
            <v>0</v>
          </cell>
          <cell r="BE573">
            <v>3.5</v>
          </cell>
          <cell r="BF573" t="str">
            <v>PBC0110A</v>
          </cell>
          <cell r="BG573">
            <v>99</v>
          </cell>
          <cell r="BH573">
            <v>38225</v>
          </cell>
          <cell r="BI573">
            <v>1</v>
          </cell>
          <cell r="BJ573">
            <v>0</v>
          </cell>
        </row>
        <row r="574">
          <cell r="A574">
            <v>478183</v>
          </cell>
          <cell r="C574" t="str">
            <v>Non CF</v>
          </cell>
          <cell r="D574" t="str">
            <v>C2806325</v>
          </cell>
          <cell r="E574">
            <v>320</v>
          </cell>
          <cell r="F574">
            <v>38252</v>
          </cell>
          <cell r="G574">
            <v>55</v>
          </cell>
          <cell r="H574">
            <v>3</v>
          </cell>
          <cell r="I574">
            <v>1</v>
          </cell>
          <cell r="J574">
            <v>1</v>
          </cell>
          <cell r="K574">
            <v>0</v>
          </cell>
          <cell r="M574" t="str">
            <v>I209</v>
          </cell>
          <cell r="O574" t="str">
            <v>E780</v>
          </cell>
          <cell r="P574" t="str">
            <v>M170</v>
          </cell>
          <cell r="Q574" t="str">
            <v>Z951</v>
          </cell>
          <cell r="R574" t="str">
            <v>Z880</v>
          </cell>
          <cell r="AA574" t="str">
            <v>A8180</v>
          </cell>
          <cell r="AB574" t="str">
            <v>Z923</v>
          </cell>
          <cell r="AC574" t="str">
            <v>Z943</v>
          </cell>
          <cell r="AM574" t="str">
            <v>5J300</v>
          </cell>
          <cell r="AN574" t="str">
            <v>5J3</v>
          </cell>
          <cell r="AO574">
            <v>38252</v>
          </cell>
          <cell r="AP574">
            <v>38252</v>
          </cell>
          <cell r="AQ574">
            <v>1</v>
          </cell>
          <cell r="AR574">
            <v>1</v>
          </cell>
          <cell r="AS574">
            <v>328</v>
          </cell>
          <cell r="AU574">
            <v>13</v>
          </cell>
          <cell r="AV574" t="str">
            <v>Daycase</v>
          </cell>
          <cell r="AW574">
            <v>0</v>
          </cell>
          <cell r="AX574">
            <v>153977</v>
          </cell>
          <cell r="AY574">
            <v>38252</v>
          </cell>
          <cell r="AZ574" t="str">
            <v>N83020</v>
          </cell>
          <cell r="BA574" t="str">
            <v>A07</v>
          </cell>
          <cell r="BB574" t="str">
            <v>Intermediate Pain Procedures</v>
          </cell>
          <cell r="BC574" t="str">
            <v>A818</v>
          </cell>
          <cell r="BD574">
            <v>0</v>
          </cell>
          <cell r="BE574">
            <v>3.5</v>
          </cell>
          <cell r="BF574" t="str">
            <v>PBC0110A</v>
          </cell>
          <cell r="BG574">
            <v>99</v>
          </cell>
          <cell r="BH574">
            <v>38252</v>
          </cell>
          <cell r="BI574">
            <v>1</v>
          </cell>
          <cell r="BJ574">
            <v>0</v>
          </cell>
        </row>
        <row r="575">
          <cell r="A575">
            <v>478183</v>
          </cell>
          <cell r="C575" t="str">
            <v>Non CF</v>
          </cell>
          <cell r="D575" t="str">
            <v>C2806325</v>
          </cell>
          <cell r="E575">
            <v>320</v>
          </cell>
          <cell r="F575">
            <v>38287</v>
          </cell>
          <cell r="G575">
            <v>55</v>
          </cell>
          <cell r="H575">
            <v>3</v>
          </cell>
          <cell r="I575">
            <v>1</v>
          </cell>
          <cell r="J575">
            <v>1</v>
          </cell>
          <cell r="K575">
            <v>0</v>
          </cell>
          <cell r="M575" t="str">
            <v>I209</v>
          </cell>
          <cell r="O575" t="str">
            <v>E780</v>
          </cell>
          <cell r="P575" t="str">
            <v>M170</v>
          </cell>
          <cell r="Q575" t="str">
            <v>Z951</v>
          </cell>
          <cell r="R575" t="str">
            <v>Z880</v>
          </cell>
          <cell r="AA575" t="str">
            <v>A8180</v>
          </cell>
          <cell r="AB575" t="str">
            <v>Z923</v>
          </cell>
          <cell r="AC575" t="str">
            <v>Z943</v>
          </cell>
          <cell r="AM575" t="str">
            <v>5J300</v>
          </cell>
          <cell r="AN575" t="str">
            <v>5J3</v>
          </cell>
          <cell r="AO575">
            <v>38287</v>
          </cell>
          <cell r="AP575">
            <v>38287</v>
          </cell>
          <cell r="AQ575">
            <v>1</v>
          </cell>
          <cell r="AR575">
            <v>1</v>
          </cell>
          <cell r="AS575">
            <v>328</v>
          </cell>
          <cell r="AU575">
            <v>13</v>
          </cell>
          <cell r="AV575" t="str">
            <v>Daycase</v>
          </cell>
          <cell r="AW575">
            <v>0</v>
          </cell>
          <cell r="AX575">
            <v>156606</v>
          </cell>
          <cell r="AY575">
            <v>38287</v>
          </cell>
          <cell r="AZ575" t="str">
            <v>N83020</v>
          </cell>
          <cell r="BA575" t="str">
            <v>A07</v>
          </cell>
          <cell r="BB575" t="str">
            <v>Intermediate Pain Procedures</v>
          </cell>
          <cell r="BC575" t="str">
            <v>A818</v>
          </cell>
          <cell r="BD575">
            <v>0</v>
          </cell>
          <cell r="BE575">
            <v>3.5</v>
          </cell>
          <cell r="BF575" t="str">
            <v>PBC0110A</v>
          </cell>
          <cell r="BG575">
            <v>99</v>
          </cell>
          <cell r="BH575">
            <v>38287</v>
          </cell>
          <cell r="BI575">
            <v>1</v>
          </cell>
          <cell r="BJ575">
            <v>0</v>
          </cell>
        </row>
        <row r="576">
          <cell r="A576">
            <v>478183</v>
          </cell>
          <cell r="C576" t="str">
            <v>Non CF</v>
          </cell>
          <cell r="D576" t="str">
            <v>C2806325</v>
          </cell>
          <cell r="E576">
            <v>320</v>
          </cell>
          <cell r="F576">
            <v>38316</v>
          </cell>
          <cell r="G576">
            <v>55</v>
          </cell>
          <cell r="H576">
            <v>3</v>
          </cell>
          <cell r="I576">
            <v>1</v>
          </cell>
          <cell r="J576">
            <v>1</v>
          </cell>
          <cell r="K576">
            <v>0</v>
          </cell>
          <cell r="M576" t="str">
            <v>I209</v>
          </cell>
          <cell r="O576" t="str">
            <v>E780</v>
          </cell>
          <cell r="P576" t="str">
            <v>M170</v>
          </cell>
          <cell r="Q576" t="str">
            <v>Z951</v>
          </cell>
          <cell r="R576" t="str">
            <v>Z880</v>
          </cell>
          <cell r="AA576" t="str">
            <v>A8180</v>
          </cell>
          <cell r="AB576" t="str">
            <v>Z923</v>
          </cell>
          <cell r="AC576" t="str">
            <v>Z943</v>
          </cell>
          <cell r="AM576" t="str">
            <v>5J300</v>
          </cell>
          <cell r="AN576" t="str">
            <v>5J3</v>
          </cell>
          <cell r="AO576">
            <v>38316</v>
          </cell>
          <cell r="AP576">
            <v>38316</v>
          </cell>
          <cell r="AQ576">
            <v>1</v>
          </cell>
          <cell r="AR576">
            <v>1</v>
          </cell>
          <cell r="AS576">
            <v>328</v>
          </cell>
          <cell r="AU576">
            <v>13</v>
          </cell>
          <cell r="AV576" t="str">
            <v>Daycase</v>
          </cell>
          <cell r="AW576">
            <v>0</v>
          </cell>
          <cell r="AX576">
            <v>156699</v>
          </cell>
          <cell r="AY576">
            <v>38316</v>
          </cell>
          <cell r="AZ576" t="str">
            <v>N83020</v>
          </cell>
          <cell r="BA576" t="str">
            <v>A07</v>
          </cell>
          <cell r="BB576" t="str">
            <v>Intermediate Pain Procedures</v>
          </cell>
          <cell r="BC576" t="str">
            <v>A818</v>
          </cell>
          <cell r="BD576">
            <v>0</v>
          </cell>
          <cell r="BE576">
            <v>3.5</v>
          </cell>
          <cell r="BF576" t="str">
            <v>PBC0110A</v>
          </cell>
          <cell r="BG576">
            <v>99</v>
          </cell>
          <cell r="BH576">
            <v>38316</v>
          </cell>
          <cell r="BI576">
            <v>1</v>
          </cell>
          <cell r="BJ576">
            <v>0</v>
          </cell>
        </row>
        <row r="577">
          <cell r="A577">
            <v>478183</v>
          </cell>
          <cell r="C577" t="str">
            <v>Non CF</v>
          </cell>
          <cell r="D577" t="str">
            <v>C2806325</v>
          </cell>
          <cell r="E577">
            <v>320</v>
          </cell>
          <cell r="F577">
            <v>38343</v>
          </cell>
          <cell r="G577">
            <v>55</v>
          </cell>
          <cell r="H577">
            <v>3</v>
          </cell>
          <cell r="I577">
            <v>1</v>
          </cell>
          <cell r="J577">
            <v>1</v>
          </cell>
          <cell r="K577">
            <v>0</v>
          </cell>
          <cell r="M577" t="str">
            <v>I209</v>
          </cell>
          <cell r="O577" t="str">
            <v>E780</v>
          </cell>
          <cell r="P577" t="str">
            <v>M170</v>
          </cell>
          <cell r="Q577" t="str">
            <v>Z951</v>
          </cell>
          <cell r="R577" t="str">
            <v>Z880</v>
          </cell>
          <cell r="AA577" t="str">
            <v>A8180</v>
          </cell>
          <cell r="AB577" t="str">
            <v>Z923</v>
          </cell>
          <cell r="AC577" t="str">
            <v>Z943</v>
          </cell>
          <cell r="AM577" t="str">
            <v>5J300</v>
          </cell>
          <cell r="AN577" t="str">
            <v>5J3</v>
          </cell>
          <cell r="AO577">
            <v>38343</v>
          </cell>
          <cell r="AP577">
            <v>38343</v>
          </cell>
          <cell r="AQ577">
            <v>1</v>
          </cell>
          <cell r="AR577">
            <v>1</v>
          </cell>
          <cell r="AS577">
            <v>328</v>
          </cell>
          <cell r="AU577">
            <v>13</v>
          </cell>
          <cell r="AV577" t="str">
            <v>Daycase</v>
          </cell>
          <cell r="AW577">
            <v>0</v>
          </cell>
          <cell r="AX577">
            <v>159162</v>
          </cell>
          <cell r="AY577">
            <v>38343</v>
          </cell>
          <cell r="AZ577" t="str">
            <v>N83020</v>
          </cell>
          <cell r="BA577" t="str">
            <v>A07</v>
          </cell>
          <cell r="BB577" t="str">
            <v>Intermediate Pain Procedures</v>
          </cell>
          <cell r="BC577" t="str">
            <v>A818</v>
          </cell>
          <cell r="BD577">
            <v>0</v>
          </cell>
          <cell r="BE577">
            <v>3.5</v>
          </cell>
          <cell r="BF577" t="str">
            <v>PBC0110A</v>
          </cell>
          <cell r="BG577">
            <v>99</v>
          </cell>
          <cell r="BH577">
            <v>38343</v>
          </cell>
          <cell r="BI577">
            <v>1</v>
          </cell>
          <cell r="BJ577">
            <v>0</v>
          </cell>
        </row>
        <row r="578">
          <cell r="A578">
            <v>478183</v>
          </cell>
          <cell r="C578" t="str">
            <v>Non CF</v>
          </cell>
          <cell r="D578" t="str">
            <v>C2806325</v>
          </cell>
          <cell r="E578">
            <v>320</v>
          </cell>
          <cell r="F578">
            <v>38379</v>
          </cell>
          <cell r="G578">
            <v>56</v>
          </cell>
          <cell r="H578">
            <v>3</v>
          </cell>
          <cell r="I578">
            <v>1</v>
          </cell>
          <cell r="J578">
            <v>1</v>
          </cell>
          <cell r="K578">
            <v>0</v>
          </cell>
          <cell r="M578" t="str">
            <v>I209</v>
          </cell>
          <cell r="O578" t="str">
            <v>E780</v>
          </cell>
          <cell r="P578" t="str">
            <v>M170</v>
          </cell>
          <cell r="Q578" t="str">
            <v>Z951</v>
          </cell>
          <cell r="R578" t="str">
            <v>Z880</v>
          </cell>
          <cell r="AA578" t="str">
            <v>A8180</v>
          </cell>
          <cell r="AB578" t="str">
            <v>Z923</v>
          </cell>
          <cell r="AC578" t="str">
            <v>Z943</v>
          </cell>
          <cell r="AM578" t="str">
            <v>5J300</v>
          </cell>
          <cell r="AN578" t="str">
            <v>5J3</v>
          </cell>
          <cell r="AO578">
            <v>38379</v>
          </cell>
          <cell r="AP578">
            <v>38379</v>
          </cell>
          <cell r="AQ578">
            <v>1</v>
          </cell>
          <cell r="AR578">
            <v>1</v>
          </cell>
          <cell r="AS578">
            <v>328</v>
          </cell>
          <cell r="AU578">
            <v>13</v>
          </cell>
          <cell r="AV578" t="str">
            <v>Daycase</v>
          </cell>
          <cell r="AW578">
            <v>0</v>
          </cell>
          <cell r="AX578">
            <v>159313</v>
          </cell>
          <cell r="AY578">
            <v>38379</v>
          </cell>
          <cell r="AZ578" t="str">
            <v>N83020</v>
          </cell>
          <cell r="BA578" t="str">
            <v>A07</v>
          </cell>
          <cell r="BB578" t="str">
            <v>Intermediate Pain Procedures</v>
          </cell>
          <cell r="BC578" t="str">
            <v>A818</v>
          </cell>
          <cell r="BD578">
            <v>0</v>
          </cell>
          <cell r="BE578">
            <v>3.5</v>
          </cell>
          <cell r="BF578" t="str">
            <v>PBC0110A</v>
          </cell>
          <cell r="BG578">
            <v>99</v>
          </cell>
          <cell r="BH578">
            <v>38379</v>
          </cell>
          <cell r="BI578">
            <v>1</v>
          </cell>
          <cell r="BJ578">
            <v>0</v>
          </cell>
        </row>
        <row r="579">
          <cell r="A579">
            <v>478183</v>
          </cell>
          <cell r="C579" t="str">
            <v>Non CF</v>
          </cell>
          <cell r="D579" t="str">
            <v>C2806325</v>
          </cell>
          <cell r="E579">
            <v>320</v>
          </cell>
          <cell r="F579">
            <v>38414</v>
          </cell>
          <cell r="G579">
            <v>56</v>
          </cell>
          <cell r="H579">
            <v>3</v>
          </cell>
          <cell r="I579">
            <v>1</v>
          </cell>
          <cell r="J579">
            <v>1</v>
          </cell>
          <cell r="K579">
            <v>0</v>
          </cell>
          <cell r="M579" t="str">
            <v>I209</v>
          </cell>
          <cell r="O579" t="str">
            <v>E780</v>
          </cell>
          <cell r="P579" t="str">
            <v>M170</v>
          </cell>
          <cell r="Q579" t="str">
            <v>Z951</v>
          </cell>
          <cell r="R579" t="str">
            <v>Z880</v>
          </cell>
          <cell r="AA579" t="str">
            <v>A8180</v>
          </cell>
          <cell r="AB579" t="str">
            <v>Z923</v>
          </cell>
          <cell r="AC579" t="str">
            <v>Z943</v>
          </cell>
          <cell r="AM579" t="str">
            <v>5J300</v>
          </cell>
          <cell r="AN579" t="str">
            <v>5J3</v>
          </cell>
          <cell r="AO579">
            <v>38414</v>
          </cell>
          <cell r="AP579">
            <v>38414</v>
          </cell>
          <cell r="AQ579">
            <v>1</v>
          </cell>
          <cell r="AR579">
            <v>1</v>
          </cell>
          <cell r="AS579">
            <v>328</v>
          </cell>
          <cell r="AU579">
            <v>13</v>
          </cell>
          <cell r="AV579" t="str">
            <v>Daycase</v>
          </cell>
          <cell r="AW579">
            <v>0</v>
          </cell>
          <cell r="AX579">
            <v>160852</v>
          </cell>
          <cell r="AY579">
            <v>38414</v>
          </cell>
          <cell r="AZ579" t="str">
            <v>N83020</v>
          </cell>
          <cell r="BA579" t="str">
            <v>A07</v>
          </cell>
          <cell r="BB579" t="str">
            <v>Intermediate Pain Procedures</v>
          </cell>
          <cell r="BC579" t="str">
            <v>A818</v>
          </cell>
          <cell r="BD579">
            <v>0</v>
          </cell>
          <cell r="BE579">
            <v>3.5</v>
          </cell>
          <cell r="BF579" t="str">
            <v>PBC0110A</v>
          </cell>
          <cell r="BG579">
            <v>99</v>
          </cell>
          <cell r="BH579">
            <v>38414</v>
          </cell>
          <cell r="BI579">
            <v>1</v>
          </cell>
          <cell r="BJ579">
            <v>0</v>
          </cell>
        </row>
        <row r="580">
          <cell r="A580">
            <v>478183</v>
          </cell>
          <cell r="C580" t="str">
            <v>Non CF</v>
          </cell>
          <cell r="D580" t="str">
            <v>C2806325</v>
          </cell>
          <cell r="E580">
            <v>320</v>
          </cell>
          <cell r="F580">
            <v>38441</v>
          </cell>
          <cell r="G580">
            <v>56</v>
          </cell>
          <cell r="H580">
            <v>3</v>
          </cell>
          <cell r="I580">
            <v>1</v>
          </cell>
          <cell r="J580">
            <v>1</v>
          </cell>
          <cell r="K580">
            <v>0</v>
          </cell>
          <cell r="M580" t="str">
            <v>I209</v>
          </cell>
          <cell r="O580" t="str">
            <v>E780</v>
          </cell>
          <cell r="P580" t="str">
            <v>M170</v>
          </cell>
          <cell r="Q580" t="str">
            <v>Z951</v>
          </cell>
          <cell r="R580" t="str">
            <v>Z880</v>
          </cell>
          <cell r="AA580" t="str">
            <v>A8180</v>
          </cell>
          <cell r="AB580" t="str">
            <v>Z923</v>
          </cell>
          <cell r="AM580" t="str">
            <v>5J300</v>
          </cell>
          <cell r="AN580" t="str">
            <v>5J3</v>
          </cell>
          <cell r="AO580">
            <v>38441</v>
          </cell>
          <cell r="AP580">
            <v>38441</v>
          </cell>
          <cell r="AQ580">
            <v>1</v>
          </cell>
          <cell r="AR580">
            <v>1</v>
          </cell>
          <cell r="AS580">
            <v>328</v>
          </cell>
          <cell r="AU580">
            <v>13</v>
          </cell>
          <cell r="AV580" t="str">
            <v>Daycase</v>
          </cell>
          <cell r="AW580">
            <v>0</v>
          </cell>
          <cell r="AX580">
            <v>162476</v>
          </cell>
          <cell r="AY580">
            <v>38441</v>
          </cell>
          <cell r="AZ580" t="str">
            <v>N83020</v>
          </cell>
          <cell r="BA580" t="str">
            <v>A07</v>
          </cell>
          <cell r="BB580" t="str">
            <v>Intermediate Pain Procedures</v>
          </cell>
          <cell r="BC580" t="str">
            <v>A818</v>
          </cell>
          <cell r="BD580">
            <v>0</v>
          </cell>
          <cell r="BE580">
            <v>3.5</v>
          </cell>
          <cell r="BF580" t="str">
            <v>PBC0110A</v>
          </cell>
          <cell r="BG580">
            <v>99</v>
          </cell>
          <cell r="BH580">
            <v>38441</v>
          </cell>
          <cell r="BI580">
            <v>1</v>
          </cell>
          <cell r="BJ580">
            <v>0</v>
          </cell>
        </row>
        <row r="581">
          <cell r="A581">
            <v>478207</v>
          </cell>
          <cell r="C581" t="str">
            <v>Non CF</v>
          </cell>
          <cell r="D581" t="str">
            <v>C2549767</v>
          </cell>
          <cell r="E581">
            <v>320</v>
          </cell>
          <cell r="F581">
            <v>38095</v>
          </cell>
          <cell r="G581">
            <v>73</v>
          </cell>
          <cell r="H581">
            <v>6</v>
          </cell>
          <cell r="I581">
            <v>2</v>
          </cell>
          <cell r="J581">
            <v>1</v>
          </cell>
          <cell r="K581">
            <v>2</v>
          </cell>
          <cell r="M581" t="str">
            <v>I251</v>
          </cell>
          <cell r="O581" t="str">
            <v>I10X</v>
          </cell>
          <cell r="P581" t="str">
            <v>I447</v>
          </cell>
          <cell r="Q581" t="str">
            <v>Z966</v>
          </cell>
          <cell r="R581" t="str">
            <v>Z824</v>
          </cell>
          <cell r="S581" t="str">
            <v>Z864</v>
          </cell>
          <cell r="AA581" t="str">
            <v>K4910</v>
          </cell>
          <cell r="AB581" t="str">
            <v>Y022</v>
          </cell>
          <cell r="AM581" t="str">
            <v>6B400</v>
          </cell>
          <cell r="AN581" t="str">
            <v>6B4</v>
          </cell>
          <cell r="AO581">
            <v>38095</v>
          </cell>
          <cell r="AP581">
            <v>38097</v>
          </cell>
          <cell r="AQ581">
            <v>1</v>
          </cell>
          <cell r="AR581">
            <v>1</v>
          </cell>
          <cell r="AS581">
            <v>320</v>
          </cell>
          <cell r="AU581">
            <v>11</v>
          </cell>
          <cell r="AV581" t="str">
            <v>Elective</v>
          </cell>
          <cell r="AW581">
            <v>2</v>
          </cell>
          <cell r="AX581">
            <v>148305</v>
          </cell>
          <cell r="AY581">
            <v>38097</v>
          </cell>
          <cell r="AZ581" t="str">
            <v>W91042</v>
          </cell>
          <cell r="BA581" t="str">
            <v>E15</v>
          </cell>
          <cell r="BB581" t="str">
            <v>Percutaneous Coronary Intervention</v>
          </cell>
          <cell r="BC581" t="str">
            <v>K491</v>
          </cell>
          <cell r="BD581">
            <v>2</v>
          </cell>
          <cell r="BE581">
            <v>3.5</v>
          </cell>
          <cell r="BF581" t="str">
            <v>PBC0110A</v>
          </cell>
          <cell r="BG581">
            <v>99</v>
          </cell>
          <cell r="BH581">
            <v>38097</v>
          </cell>
          <cell r="BI581">
            <v>1</v>
          </cell>
          <cell r="BJ581">
            <v>2</v>
          </cell>
        </row>
        <row r="582">
          <cell r="A582">
            <v>478289</v>
          </cell>
          <cell r="C582" t="str">
            <v>Non CF</v>
          </cell>
          <cell r="D582" t="str">
            <v>C2639828</v>
          </cell>
          <cell r="E582">
            <v>320</v>
          </cell>
          <cell r="F582">
            <v>38342</v>
          </cell>
          <cell r="G582">
            <v>71</v>
          </cell>
          <cell r="H582">
            <v>6</v>
          </cell>
          <cell r="I582">
            <v>1</v>
          </cell>
          <cell r="J582">
            <v>1</v>
          </cell>
          <cell r="K582">
            <v>1</v>
          </cell>
          <cell r="M582" t="str">
            <v>I209</v>
          </cell>
          <cell r="O582" t="str">
            <v>I251</v>
          </cell>
          <cell r="P582" t="str">
            <v>Z951</v>
          </cell>
          <cell r="Q582" t="str">
            <v>Z955</v>
          </cell>
          <cell r="R582" t="str">
            <v>I10X</v>
          </cell>
          <cell r="S582" t="str">
            <v>E780</v>
          </cell>
          <cell r="T582" t="str">
            <v>E669</v>
          </cell>
          <cell r="U582" t="str">
            <v>Z824</v>
          </cell>
          <cell r="V582" t="str">
            <v>Z572</v>
          </cell>
          <cell r="AA582" t="str">
            <v>K4910</v>
          </cell>
          <cell r="AB582" t="str">
            <v>Y022</v>
          </cell>
          <cell r="AM582" t="str">
            <v>5G900</v>
          </cell>
          <cell r="AN582" t="str">
            <v>5J4</v>
          </cell>
          <cell r="AO582">
            <v>38342</v>
          </cell>
          <cell r="AP582">
            <v>38343</v>
          </cell>
          <cell r="AQ582">
            <v>1</v>
          </cell>
          <cell r="AR582">
            <v>1</v>
          </cell>
          <cell r="AS582">
            <v>320</v>
          </cell>
          <cell r="AU582">
            <v>11</v>
          </cell>
          <cell r="AV582" t="str">
            <v>Elective</v>
          </cell>
          <cell r="AW582">
            <v>1</v>
          </cell>
          <cell r="AX582">
            <v>158679</v>
          </cell>
          <cell r="AY582">
            <v>38343</v>
          </cell>
          <cell r="AZ582" t="str">
            <v>N83009</v>
          </cell>
          <cell r="BA582" t="str">
            <v>E15</v>
          </cell>
          <cell r="BB582" t="str">
            <v>Percutaneous Coronary Intervention</v>
          </cell>
          <cell r="BC582" t="str">
            <v>K491</v>
          </cell>
          <cell r="BD582">
            <v>1</v>
          </cell>
          <cell r="BE582">
            <v>3.5</v>
          </cell>
          <cell r="BF582" t="str">
            <v>PBC0110A</v>
          </cell>
          <cell r="BG582">
            <v>99</v>
          </cell>
          <cell r="BH582">
            <v>38343</v>
          </cell>
          <cell r="BI582">
            <v>1</v>
          </cell>
          <cell r="BJ582">
            <v>1</v>
          </cell>
        </row>
        <row r="583">
          <cell r="A583">
            <v>478338</v>
          </cell>
          <cell r="C583" t="str">
            <v>Non CF</v>
          </cell>
          <cell r="D583" t="str">
            <v>C3495711</v>
          </cell>
          <cell r="E583">
            <v>320</v>
          </cell>
          <cell r="F583">
            <v>38124</v>
          </cell>
          <cell r="G583">
            <v>61</v>
          </cell>
          <cell r="H583">
            <v>16</v>
          </cell>
          <cell r="I583">
            <v>1</v>
          </cell>
          <cell r="J583">
            <v>1</v>
          </cell>
          <cell r="K583">
            <v>0</v>
          </cell>
          <cell r="M583" t="str">
            <v>R074</v>
          </cell>
          <cell r="O583" t="str">
            <v>T810</v>
          </cell>
          <cell r="P583" t="str">
            <v>E780</v>
          </cell>
          <cell r="Q583" t="str">
            <v>I252</v>
          </cell>
          <cell r="R583" t="str">
            <v>J449</v>
          </cell>
          <cell r="S583" t="str">
            <v>Z950</v>
          </cell>
          <cell r="T583" t="str">
            <v>Z864</v>
          </cell>
          <cell r="AA583" t="str">
            <v>K6340</v>
          </cell>
          <cell r="AM583" t="str">
            <v>5HA00</v>
          </cell>
          <cell r="AN583" t="str">
            <v>5HA</v>
          </cell>
          <cell r="AO583">
            <v>38124</v>
          </cell>
          <cell r="AP583">
            <v>38124</v>
          </cell>
          <cell r="AQ583">
            <v>1</v>
          </cell>
          <cell r="AR583">
            <v>1</v>
          </cell>
          <cell r="AS583">
            <v>320</v>
          </cell>
          <cell r="AU583">
            <v>11</v>
          </cell>
          <cell r="AV583" t="str">
            <v>Daycase</v>
          </cell>
          <cell r="AW583">
            <v>0</v>
          </cell>
          <cell r="AX583">
            <v>148832</v>
          </cell>
          <cell r="AY583">
            <v>38124</v>
          </cell>
          <cell r="AZ583" t="str">
            <v>N82003</v>
          </cell>
          <cell r="BA583" t="str">
            <v>E14</v>
          </cell>
          <cell r="BB583" t="str">
            <v>Cardiac Catheterisation and Angiography without complications</v>
          </cell>
          <cell r="BC583" t="str">
            <v>K634</v>
          </cell>
          <cell r="BD583">
            <v>0</v>
          </cell>
          <cell r="BE583">
            <v>3.5</v>
          </cell>
          <cell r="BF583" t="str">
            <v>PBC0111X</v>
          </cell>
          <cell r="BG583">
            <v>99</v>
          </cell>
          <cell r="BH583">
            <v>38124</v>
          </cell>
          <cell r="BI583">
            <v>1</v>
          </cell>
          <cell r="BJ583">
            <v>0</v>
          </cell>
        </row>
        <row r="584">
          <cell r="A584">
            <v>478482</v>
          </cell>
          <cell r="C584" t="str">
            <v>Non CF</v>
          </cell>
          <cell r="D584" t="str">
            <v>C2403904</v>
          </cell>
          <cell r="E584">
            <v>340</v>
          </cell>
          <cell r="F584">
            <v>38065</v>
          </cell>
          <cell r="G584">
            <v>59</v>
          </cell>
          <cell r="H584">
            <v>24</v>
          </cell>
          <cell r="I584">
            <v>2</v>
          </cell>
          <cell r="J584">
            <v>1</v>
          </cell>
          <cell r="K584">
            <v>13</v>
          </cell>
          <cell r="M584" t="str">
            <v>J47X</v>
          </cell>
          <cell r="O584" t="str">
            <v>B965</v>
          </cell>
          <cell r="P584" t="str">
            <v>J459</v>
          </cell>
          <cell r="Q584" t="str">
            <v>E109</v>
          </cell>
          <cell r="R584" t="str">
            <v>K219</v>
          </cell>
          <cell r="AM584" t="str">
            <v>5HC00</v>
          </cell>
          <cell r="AN584" t="str">
            <v>5HC</v>
          </cell>
          <cell r="AO584">
            <v>38065</v>
          </cell>
          <cell r="AP584">
            <v>38078</v>
          </cell>
          <cell r="AQ584">
            <v>1</v>
          </cell>
          <cell r="AR584">
            <v>1</v>
          </cell>
          <cell r="AS584">
            <v>340</v>
          </cell>
          <cell r="AU584">
            <v>22</v>
          </cell>
          <cell r="AV584" t="str">
            <v>Non Elective</v>
          </cell>
          <cell r="AW584">
            <v>13</v>
          </cell>
          <cell r="AX584">
            <v>147327</v>
          </cell>
          <cell r="AY584">
            <v>38078</v>
          </cell>
          <cell r="AZ584" t="str">
            <v>N82001</v>
          </cell>
          <cell r="BA584" t="str">
            <v>D16</v>
          </cell>
          <cell r="BB584" t="str">
            <v>Bronchiectasis</v>
          </cell>
          <cell r="BD584">
            <v>13</v>
          </cell>
          <cell r="BE584">
            <v>3.5</v>
          </cell>
          <cell r="BF584" t="str">
            <v>PBC0111X</v>
          </cell>
          <cell r="BG584">
            <v>99</v>
          </cell>
          <cell r="BH584">
            <v>38078</v>
          </cell>
          <cell r="BI584">
            <v>1</v>
          </cell>
          <cell r="BJ584">
            <v>13</v>
          </cell>
        </row>
        <row r="585">
          <cell r="A585">
            <v>478482</v>
          </cell>
          <cell r="C585" t="str">
            <v>Non CF</v>
          </cell>
          <cell r="D585" t="str">
            <v>C2403904</v>
          </cell>
          <cell r="E585">
            <v>340</v>
          </cell>
          <cell r="F585">
            <v>38317</v>
          </cell>
          <cell r="G585">
            <v>59</v>
          </cell>
          <cell r="H585">
            <v>24</v>
          </cell>
          <cell r="I585">
            <v>2</v>
          </cell>
          <cell r="J585">
            <v>1</v>
          </cell>
          <cell r="K585">
            <v>14</v>
          </cell>
          <cell r="M585" t="str">
            <v>J47X</v>
          </cell>
          <cell r="O585" t="str">
            <v>J22X</v>
          </cell>
          <cell r="P585" t="str">
            <v>B965</v>
          </cell>
          <cell r="Q585" t="str">
            <v>J459</v>
          </cell>
          <cell r="R585" t="str">
            <v>E109</v>
          </cell>
          <cell r="S585" t="str">
            <v>K219</v>
          </cell>
          <cell r="T585" t="str">
            <v>Z864</v>
          </cell>
          <cell r="AM585" t="str">
            <v>5HC00</v>
          </cell>
          <cell r="AN585" t="str">
            <v>5HC</v>
          </cell>
          <cell r="AO585">
            <v>38317</v>
          </cell>
          <cell r="AP585">
            <v>38331</v>
          </cell>
          <cell r="AQ585">
            <v>1</v>
          </cell>
          <cell r="AR585">
            <v>1</v>
          </cell>
          <cell r="AS585">
            <v>340</v>
          </cell>
          <cell r="AU585">
            <v>22</v>
          </cell>
          <cell r="AV585" t="str">
            <v>Non Elective</v>
          </cell>
          <cell r="AW585">
            <v>14</v>
          </cell>
          <cell r="AX585">
            <v>158087</v>
          </cell>
          <cell r="AY585">
            <v>38331</v>
          </cell>
          <cell r="AZ585" t="str">
            <v>N82001</v>
          </cell>
          <cell r="BA585" t="str">
            <v>D16</v>
          </cell>
          <cell r="BB585" t="str">
            <v>Bronchiectasis</v>
          </cell>
          <cell r="BD585">
            <v>14</v>
          </cell>
          <cell r="BE585">
            <v>3.5</v>
          </cell>
          <cell r="BF585" t="str">
            <v>PBC0111X</v>
          </cell>
          <cell r="BG585">
            <v>99</v>
          </cell>
          <cell r="BH585">
            <v>38331</v>
          </cell>
          <cell r="BI585">
            <v>1</v>
          </cell>
          <cell r="BJ585">
            <v>14</v>
          </cell>
        </row>
        <row r="586">
          <cell r="A586">
            <v>478482</v>
          </cell>
          <cell r="C586" t="str">
            <v>Non CF</v>
          </cell>
          <cell r="D586" t="str">
            <v>C2403904</v>
          </cell>
          <cell r="E586">
            <v>340</v>
          </cell>
          <cell r="F586">
            <v>38260</v>
          </cell>
          <cell r="G586">
            <v>59</v>
          </cell>
          <cell r="H586">
            <v>24</v>
          </cell>
          <cell r="I586">
            <v>2</v>
          </cell>
          <cell r="J586">
            <v>1</v>
          </cell>
          <cell r="K586">
            <v>15</v>
          </cell>
          <cell r="M586" t="str">
            <v>J47X</v>
          </cell>
          <cell r="O586" t="str">
            <v>B965</v>
          </cell>
          <cell r="P586" t="str">
            <v>J459</v>
          </cell>
          <cell r="Q586" t="str">
            <v>E109</v>
          </cell>
          <cell r="R586" t="str">
            <v>K219</v>
          </cell>
          <cell r="S586" t="str">
            <v>Z864</v>
          </cell>
          <cell r="AM586" t="str">
            <v>5HC00</v>
          </cell>
          <cell r="AN586" t="str">
            <v>5HC</v>
          </cell>
          <cell r="AO586">
            <v>38260</v>
          </cell>
          <cell r="AP586">
            <v>38275</v>
          </cell>
          <cell r="AQ586">
            <v>1</v>
          </cell>
          <cell r="AR586">
            <v>1</v>
          </cell>
          <cell r="AS586">
            <v>340</v>
          </cell>
          <cell r="AU586">
            <v>22</v>
          </cell>
          <cell r="AV586" t="str">
            <v>Non Elective</v>
          </cell>
          <cell r="AW586">
            <v>15</v>
          </cell>
          <cell r="AX586">
            <v>155512</v>
          </cell>
          <cell r="AY586">
            <v>38275</v>
          </cell>
          <cell r="AZ586" t="str">
            <v>N82001</v>
          </cell>
          <cell r="BA586" t="str">
            <v>D16</v>
          </cell>
          <cell r="BB586" t="str">
            <v>Bronchiectasis</v>
          </cell>
          <cell r="BD586">
            <v>15</v>
          </cell>
          <cell r="BE586">
            <v>3.5</v>
          </cell>
          <cell r="BF586" t="str">
            <v>PBC0111X</v>
          </cell>
          <cell r="BG586">
            <v>99</v>
          </cell>
          <cell r="BH586">
            <v>38275</v>
          </cell>
          <cell r="BI586">
            <v>1</v>
          </cell>
          <cell r="BJ586">
            <v>15</v>
          </cell>
        </row>
        <row r="587">
          <cell r="A587">
            <v>478482</v>
          </cell>
          <cell r="C587" t="str">
            <v>Non CF</v>
          </cell>
          <cell r="D587" t="str">
            <v>C2403904</v>
          </cell>
          <cell r="E587">
            <v>340</v>
          </cell>
          <cell r="F587">
            <v>38124</v>
          </cell>
          <cell r="G587">
            <v>59</v>
          </cell>
          <cell r="H587">
            <v>24</v>
          </cell>
          <cell r="I587">
            <v>2</v>
          </cell>
          <cell r="J587">
            <v>1</v>
          </cell>
          <cell r="K587">
            <v>16</v>
          </cell>
          <cell r="M587" t="str">
            <v>J47X</v>
          </cell>
          <cell r="O587" t="str">
            <v>J459</v>
          </cell>
          <cell r="P587" t="str">
            <v>E109</v>
          </cell>
          <cell r="Q587" t="str">
            <v>K219</v>
          </cell>
          <cell r="R587" t="str">
            <v>Z888</v>
          </cell>
          <cell r="AM587" t="str">
            <v>5HC00</v>
          </cell>
          <cell r="AN587" t="str">
            <v>5HC</v>
          </cell>
          <cell r="AO587">
            <v>38124</v>
          </cell>
          <cell r="AP587">
            <v>38140</v>
          </cell>
          <cell r="AQ587">
            <v>1</v>
          </cell>
          <cell r="AR587">
            <v>1</v>
          </cell>
          <cell r="AS587">
            <v>340</v>
          </cell>
          <cell r="AU587">
            <v>23</v>
          </cell>
          <cell r="AV587" t="str">
            <v>Non Elective</v>
          </cell>
          <cell r="AW587">
            <v>16</v>
          </cell>
          <cell r="AX587">
            <v>149720</v>
          </cell>
          <cell r="AY587">
            <v>38140</v>
          </cell>
          <cell r="AZ587" t="str">
            <v>N82001</v>
          </cell>
          <cell r="BA587" t="str">
            <v>D16</v>
          </cell>
          <cell r="BB587" t="str">
            <v>Bronchiectasis</v>
          </cell>
          <cell r="BD587">
            <v>16</v>
          </cell>
          <cell r="BE587">
            <v>3.5</v>
          </cell>
          <cell r="BF587" t="str">
            <v>PBC0111X</v>
          </cell>
          <cell r="BG587">
            <v>99</v>
          </cell>
          <cell r="BH587">
            <v>38140</v>
          </cell>
          <cell r="BI587">
            <v>1</v>
          </cell>
          <cell r="BJ587">
            <v>16</v>
          </cell>
        </row>
        <row r="588">
          <cell r="A588">
            <v>478482</v>
          </cell>
          <cell r="C588" t="str">
            <v>Non CF</v>
          </cell>
          <cell r="D588" t="str">
            <v>C2403904</v>
          </cell>
          <cell r="E588">
            <v>340</v>
          </cell>
          <cell r="F588">
            <v>38407</v>
          </cell>
          <cell r="G588">
            <v>60</v>
          </cell>
          <cell r="H588">
            <v>24</v>
          </cell>
          <cell r="I588">
            <v>2</v>
          </cell>
          <cell r="J588">
            <v>1</v>
          </cell>
          <cell r="K588">
            <v>19</v>
          </cell>
          <cell r="M588" t="str">
            <v>J47X</v>
          </cell>
          <cell r="O588" t="str">
            <v>J22X</v>
          </cell>
          <cell r="P588" t="str">
            <v>B965</v>
          </cell>
          <cell r="Q588" t="str">
            <v>J459</v>
          </cell>
          <cell r="R588" t="str">
            <v>E119</v>
          </cell>
          <cell r="S588" t="str">
            <v>K219</v>
          </cell>
          <cell r="T588" t="str">
            <v>Z864</v>
          </cell>
          <cell r="AM588" t="str">
            <v>5HC00</v>
          </cell>
          <cell r="AN588" t="str">
            <v>5HC</v>
          </cell>
          <cell r="AO588">
            <v>38407</v>
          </cell>
          <cell r="AP588">
            <v>38426</v>
          </cell>
          <cell r="AQ588">
            <v>1</v>
          </cell>
          <cell r="AR588">
            <v>1</v>
          </cell>
          <cell r="AS588">
            <v>340</v>
          </cell>
          <cell r="AU588">
            <v>22</v>
          </cell>
          <cell r="AV588" t="str">
            <v>Non Elective</v>
          </cell>
          <cell r="AW588">
            <v>19</v>
          </cell>
          <cell r="AX588">
            <v>162156</v>
          </cell>
          <cell r="AY588">
            <v>38426</v>
          </cell>
          <cell r="AZ588" t="str">
            <v>N82001</v>
          </cell>
          <cell r="BA588" t="str">
            <v>D16</v>
          </cell>
          <cell r="BB588" t="str">
            <v>Bronchiectasis</v>
          </cell>
          <cell r="BD588">
            <v>19</v>
          </cell>
          <cell r="BE588">
            <v>3.5</v>
          </cell>
          <cell r="BF588" t="str">
            <v>PBC0111X</v>
          </cell>
          <cell r="BG588">
            <v>99</v>
          </cell>
          <cell r="BH588">
            <v>38426</v>
          </cell>
          <cell r="BI588">
            <v>1</v>
          </cell>
          <cell r="BJ588">
            <v>19</v>
          </cell>
        </row>
        <row r="589">
          <cell r="A589">
            <v>478484</v>
          </cell>
          <cell r="C589" t="str">
            <v>Non CF</v>
          </cell>
          <cell r="D589" t="str">
            <v>C2439097</v>
          </cell>
          <cell r="E589">
            <v>340</v>
          </cell>
          <cell r="F589">
            <v>38128</v>
          </cell>
          <cell r="G589">
            <v>67</v>
          </cell>
          <cell r="H589">
            <v>24</v>
          </cell>
          <cell r="I589">
            <v>1</v>
          </cell>
          <cell r="J589">
            <v>1</v>
          </cell>
          <cell r="K589">
            <v>21</v>
          </cell>
          <cell r="M589" t="str">
            <v>J47X</v>
          </cell>
          <cell r="O589" t="str">
            <v>K221</v>
          </cell>
          <cell r="P589" t="str">
            <v>K529</v>
          </cell>
          <cell r="Q589" t="str">
            <v>I313</v>
          </cell>
          <cell r="R589" t="str">
            <v>Z864</v>
          </cell>
          <cell r="S589" t="str">
            <v>Z852</v>
          </cell>
          <cell r="AM589" t="str">
            <v>5HC00</v>
          </cell>
          <cell r="AN589" t="str">
            <v>5HC</v>
          </cell>
          <cell r="AO589">
            <v>38128</v>
          </cell>
          <cell r="AP589">
            <v>38155</v>
          </cell>
          <cell r="AQ589">
            <v>1</v>
          </cell>
          <cell r="AR589">
            <v>1</v>
          </cell>
          <cell r="AS589">
            <v>340</v>
          </cell>
          <cell r="AU589">
            <v>13</v>
          </cell>
          <cell r="AV589" t="str">
            <v>Elective</v>
          </cell>
          <cell r="AW589">
            <v>27</v>
          </cell>
          <cell r="AX589">
            <v>149937</v>
          </cell>
          <cell r="AY589">
            <v>38149</v>
          </cell>
          <cell r="AZ589" t="str">
            <v>N82036</v>
          </cell>
          <cell r="BA589" t="str">
            <v>D16</v>
          </cell>
          <cell r="BB589" t="str">
            <v>Bronchiectasis</v>
          </cell>
          <cell r="BD589">
            <v>27</v>
          </cell>
          <cell r="BE589">
            <v>3.5</v>
          </cell>
          <cell r="BF589" t="str">
            <v>PBC0111X</v>
          </cell>
          <cell r="BG589">
            <v>99</v>
          </cell>
          <cell r="BH589">
            <v>38155</v>
          </cell>
          <cell r="BI589">
            <v>3</v>
          </cell>
          <cell r="BJ589">
            <v>27</v>
          </cell>
        </row>
        <row r="590">
          <cell r="A590">
            <v>478491</v>
          </cell>
          <cell r="C590" t="str">
            <v>Non CF</v>
          </cell>
          <cell r="D590" t="str">
            <v>C0469687</v>
          </cell>
          <cell r="E590">
            <v>140</v>
          </cell>
          <cell r="F590">
            <v>38434</v>
          </cell>
          <cell r="G590">
            <v>76</v>
          </cell>
          <cell r="H590">
            <v>29</v>
          </cell>
          <cell r="I590">
            <v>1</v>
          </cell>
          <cell r="J590">
            <v>1</v>
          </cell>
          <cell r="K590">
            <v>0</v>
          </cell>
          <cell r="M590" t="str">
            <v>F164</v>
          </cell>
          <cell r="O590" t="str">
            <v>K036</v>
          </cell>
          <cell r="P590" t="str">
            <v>Z951</v>
          </cell>
          <cell r="Q590" t="str">
            <v>Z952</v>
          </cell>
          <cell r="R590" t="str">
            <v>Z880</v>
          </cell>
          <cell r="S590" t="str">
            <v>Z850</v>
          </cell>
          <cell r="AM590" t="str">
            <v>5HC00</v>
          </cell>
          <cell r="AN590" t="str">
            <v>5HA</v>
          </cell>
          <cell r="AO590">
            <v>38434</v>
          </cell>
          <cell r="AP590">
            <v>38434</v>
          </cell>
          <cell r="AQ590">
            <v>1</v>
          </cell>
          <cell r="AR590">
            <v>1</v>
          </cell>
          <cell r="AS590">
            <v>140</v>
          </cell>
          <cell r="AU590">
            <v>13</v>
          </cell>
          <cell r="AV590" t="str">
            <v>Daycase</v>
          </cell>
          <cell r="AW590">
            <v>0</v>
          </cell>
          <cell r="AX590">
            <v>162142</v>
          </cell>
          <cell r="AY590">
            <v>38434</v>
          </cell>
          <cell r="AZ590" t="str">
            <v>N82026</v>
          </cell>
          <cell r="BA590" t="str">
            <v>T12</v>
          </cell>
          <cell r="BB590" t="str">
            <v>Alcohol or Drugs Dependency</v>
          </cell>
          <cell r="BD590">
            <v>0</v>
          </cell>
          <cell r="BE590">
            <v>3.5</v>
          </cell>
          <cell r="BF590" t="str">
            <v>PBC0105A</v>
          </cell>
          <cell r="BG590">
            <v>99</v>
          </cell>
          <cell r="BH590">
            <v>38434</v>
          </cell>
          <cell r="BI590">
            <v>1</v>
          </cell>
          <cell r="BJ590">
            <v>0</v>
          </cell>
        </row>
        <row r="591">
          <cell r="A591">
            <v>478546</v>
          </cell>
          <cell r="C591" t="str">
            <v>Non CF</v>
          </cell>
          <cell r="D591" t="str">
            <v>C2614324</v>
          </cell>
          <cell r="E591">
            <v>320</v>
          </cell>
          <cell r="F591">
            <v>38356</v>
          </cell>
          <cell r="G591">
            <v>65</v>
          </cell>
          <cell r="H591">
            <v>16</v>
          </cell>
          <cell r="I591">
            <v>1</v>
          </cell>
          <cell r="J591">
            <v>1</v>
          </cell>
          <cell r="K591">
            <v>0</v>
          </cell>
          <cell r="M591" t="str">
            <v>I251</v>
          </cell>
          <cell r="O591" t="str">
            <v>I209</v>
          </cell>
          <cell r="P591" t="str">
            <v>E109</v>
          </cell>
          <cell r="Q591" t="str">
            <v>I10X</v>
          </cell>
          <cell r="R591" t="str">
            <v>E780</v>
          </cell>
          <cell r="S591" t="str">
            <v>J459</v>
          </cell>
          <cell r="T591" t="str">
            <v>K579</v>
          </cell>
          <cell r="U591" t="str">
            <v>G819</v>
          </cell>
          <cell r="V591" t="str">
            <v>Z951</v>
          </cell>
          <cell r="W591" t="str">
            <v>Z955</v>
          </cell>
          <cell r="X591" t="str">
            <v>G819</v>
          </cell>
          <cell r="Y591" t="str">
            <v>E669</v>
          </cell>
          <cell r="Z591" t="str">
            <v>Z880</v>
          </cell>
          <cell r="AA591" t="str">
            <v>K6340</v>
          </cell>
          <cell r="AM591" t="str">
            <v>6C100</v>
          </cell>
          <cell r="AN591" t="str">
            <v>6C1</v>
          </cell>
          <cell r="AO591">
            <v>38356</v>
          </cell>
          <cell r="AP591">
            <v>38356</v>
          </cell>
          <cell r="AQ591">
            <v>1</v>
          </cell>
          <cell r="AR591">
            <v>1</v>
          </cell>
          <cell r="AS591">
            <v>320</v>
          </cell>
          <cell r="AU591">
            <v>11</v>
          </cell>
          <cell r="AV591" t="str">
            <v>Daycase</v>
          </cell>
          <cell r="AW591">
            <v>0</v>
          </cell>
          <cell r="AX591">
            <v>156294</v>
          </cell>
          <cell r="AY591">
            <v>38356</v>
          </cell>
          <cell r="AZ591" t="str">
            <v>W91003</v>
          </cell>
          <cell r="BA591" t="str">
            <v>E14</v>
          </cell>
          <cell r="BB591" t="str">
            <v>Cardiac Catheterisation and Angiography without complications</v>
          </cell>
          <cell r="BC591" t="str">
            <v>K634</v>
          </cell>
          <cell r="BD591">
            <v>0</v>
          </cell>
          <cell r="BE591">
            <v>3.5</v>
          </cell>
          <cell r="BF591" t="str">
            <v>PBC0110A</v>
          </cell>
          <cell r="BG591">
            <v>99</v>
          </cell>
          <cell r="BH591">
            <v>38356</v>
          </cell>
          <cell r="BI591">
            <v>1</v>
          </cell>
          <cell r="BJ591">
            <v>0</v>
          </cell>
        </row>
        <row r="592">
          <cell r="A592">
            <v>478883</v>
          </cell>
          <cell r="C592" t="str">
            <v>Non CF</v>
          </cell>
          <cell r="D592" t="str">
            <v>C3495711</v>
          </cell>
          <cell r="E592">
            <v>320</v>
          </cell>
          <cell r="F592">
            <v>38113</v>
          </cell>
          <cell r="G592">
            <v>75</v>
          </cell>
          <cell r="H592">
            <v>6</v>
          </cell>
          <cell r="I592">
            <v>1</v>
          </cell>
          <cell r="J592">
            <v>1</v>
          </cell>
          <cell r="K592">
            <v>0</v>
          </cell>
          <cell r="M592" t="str">
            <v>T821</v>
          </cell>
          <cell r="O592" t="str">
            <v>I10X</v>
          </cell>
          <cell r="P592" t="str">
            <v>E780</v>
          </cell>
          <cell r="Q592" t="str">
            <v>Z867</v>
          </cell>
          <cell r="R592" t="str">
            <v>Z861</v>
          </cell>
          <cell r="AA592" t="str">
            <v>K6030</v>
          </cell>
          <cell r="AM592" t="str">
            <v>5J200</v>
          </cell>
          <cell r="AN592" t="str">
            <v>5J2</v>
          </cell>
          <cell r="AO592">
            <v>38113</v>
          </cell>
          <cell r="AP592">
            <v>38113</v>
          </cell>
          <cell r="AQ592">
            <v>1</v>
          </cell>
          <cell r="AR592">
            <v>1</v>
          </cell>
          <cell r="AS592">
            <v>320</v>
          </cell>
          <cell r="AU592">
            <v>11</v>
          </cell>
          <cell r="AV592" t="str">
            <v>Daycase</v>
          </cell>
          <cell r="AW592">
            <v>0</v>
          </cell>
          <cell r="AX592">
            <v>148750</v>
          </cell>
          <cell r="AY592">
            <v>38113</v>
          </cell>
          <cell r="AZ592" t="str">
            <v>N81056</v>
          </cell>
          <cell r="BA592" t="str">
            <v>E09</v>
          </cell>
          <cell r="BB592" t="str">
            <v>Cardiac Pacemaker Replacement/Revision</v>
          </cell>
          <cell r="BC592" t="str">
            <v>K603</v>
          </cell>
          <cell r="BD592">
            <v>0</v>
          </cell>
          <cell r="BE592">
            <v>3.5</v>
          </cell>
          <cell r="BF592" t="str">
            <v>PBC0120X</v>
          </cell>
          <cell r="BG592">
            <v>99</v>
          </cell>
          <cell r="BH592">
            <v>38113</v>
          </cell>
          <cell r="BI592">
            <v>1</v>
          </cell>
          <cell r="BJ592">
            <v>0</v>
          </cell>
        </row>
        <row r="593">
          <cell r="A593">
            <v>478893</v>
          </cell>
          <cell r="C593" t="str">
            <v>Non CF</v>
          </cell>
          <cell r="D593" t="str">
            <v>C2854269</v>
          </cell>
          <cell r="E593">
            <v>320</v>
          </cell>
          <cell r="F593">
            <v>38181</v>
          </cell>
          <cell r="G593">
            <v>79</v>
          </cell>
          <cell r="H593">
            <v>14</v>
          </cell>
          <cell r="I593">
            <v>2</v>
          </cell>
          <cell r="J593">
            <v>1</v>
          </cell>
          <cell r="K593">
            <v>3</v>
          </cell>
          <cell r="M593" t="str">
            <v>I441</v>
          </cell>
          <cell r="O593" t="str">
            <v>I451</v>
          </cell>
          <cell r="P593" t="str">
            <v>I739</v>
          </cell>
          <cell r="Q593" t="str">
            <v>Z951</v>
          </cell>
          <cell r="AA593" t="str">
            <v>K6010</v>
          </cell>
          <cell r="AM593" t="str">
            <v>6B500</v>
          </cell>
          <cell r="AN593" t="str">
            <v>6B5</v>
          </cell>
          <cell r="AO593">
            <v>38181</v>
          </cell>
          <cell r="AP593">
            <v>38184</v>
          </cell>
          <cell r="AQ593">
            <v>1</v>
          </cell>
          <cell r="AR593">
            <v>1</v>
          </cell>
          <cell r="AS593">
            <v>320</v>
          </cell>
          <cell r="AU593">
            <v>23</v>
          </cell>
          <cell r="AV593" t="str">
            <v>Non Elective</v>
          </cell>
          <cell r="AW593">
            <v>3</v>
          </cell>
          <cell r="AX593">
            <v>151999</v>
          </cell>
          <cell r="AY593">
            <v>38184</v>
          </cell>
          <cell r="AZ593" t="str">
            <v>W91036</v>
          </cell>
          <cell r="BA593" t="str">
            <v>E08</v>
          </cell>
          <cell r="BB593" t="str">
            <v>Pacemaker Implant except for AMI, Heart Failure or Shock</v>
          </cell>
          <cell r="BC593" t="str">
            <v>K601</v>
          </cell>
          <cell r="BD593">
            <v>3</v>
          </cell>
          <cell r="BE593">
            <v>3.5</v>
          </cell>
          <cell r="BF593" t="str">
            <v>PBC0110A</v>
          </cell>
          <cell r="BG593">
            <v>99</v>
          </cell>
          <cell r="BH593">
            <v>38184</v>
          </cell>
          <cell r="BI593">
            <v>1</v>
          </cell>
          <cell r="BJ593">
            <v>3</v>
          </cell>
        </row>
        <row r="594">
          <cell r="A594">
            <v>478904</v>
          </cell>
          <cell r="C594" t="str">
            <v>Non CF</v>
          </cell>
          <cell r="D594" t="str">
            <v>C2617509</v>
          </cell>
          <cell r="E594">
            <v>170</v>
          </cell>
          <cell r="F594">
            <v>38158</v>
          </cell>
          <cell r="G594">
            <v>65</v>
          </cell>
          <cell r="H594">
            <v>10</v>
          </cell>
          <cell r="I594">
            <v>1</v>
          </cell>
          <cell r="J594">
            <v>1</v>
          </cell>
          <cell r="K594">
            <v>3</v>
          </cell>
          <cell r="M594" t="str">
            <v>K222</v>
          </cell>
          <cell r="O594" t="str">
            <v>Z850</v>
          </cell>
          <cell r="P594" t="str">
            <v>Z851</v>
          </cell>
          <cell r="Q594" t="str">
            <v>I10X</v>
          </cell>
          <cell r="R594" t="str">
            <v>I209</v>
          </cell>
          <cell r="S594" t="str">
            <v>E780</v>
          </cell>
          <cell r="T594" t="str">
            <v>Z864</v>
          </cell>
          <cell r="AA594" t="str">
            <v>G1530</v>
          </cell>
          <cell r="AM594" t="str">
            <v>5J300</v>
          </cell>
          <cell r="AN594" t="str">
            <v>5J3</v>
          </cell>
          <cell r="AO594">
            <v>38158</v>
          </cell>
          <cell r="AP594">
            <v>38161</v>
          </cell>
          <cell r="AQ594">
            <v>1</v>
          </cell>
          <cell r="AR594">
            <v>1</v>
          </cell>
          <cell r="AS594">
            <v>170</v>
          </cell>
          <cell r="AU594">
            <v>28</v>
          </cell>
          <cell r="AV594" t="str">
            <v>Non Elective</v>
          </cell>
          <cell r="AW594">
            <v>3</v>
          </cell>
          <cell r="AX594">
            <v>151053</v>
          </cell>
          <cell r="AY594">
            <v>38161</v>
          </cell>
          <cell r="AZ594" t="str">
            <v>N83002</v>
          </cell>
          <cell r="BA594" t="str">
            <v>F04</v>
          </cell>
          <cell r="BB594" t="str">
            <v>Therapeutic endoscopic procedures</v>
          </cell>
          <cell r="BC594" t="str">
            <v>G153</v>
          </cell>
          <cell r="BD594">
            <v>3</v>
          </cell>
          <cell r="BE594">
            <v>3.5</v>
          </cell>
          <cell r="BF594" t="str">
            <v>PBC0113X</v>
          </cell>
          <cell r="BG594">
            <v>99</v>
          </cell>
          <cell r="BH594">
            <v>38161</v>
          </cell>
          <cell r="BI594">
            <v>1</v>
          </cell>
          <cell r="BJ594">
            <v>3</v>
          </cell>
        </row>
        <row r="595">
          <cell r="A595">
            <v>478947</v>
          </cell>
          <cell r="C595" t="str">
            <v>Non CF</v>
          </cell>
          <cell r="D595" t="str">
            <v>C2599638</v>
          </cell>
          <cell r="E595">
            <v>320</v>
          </cell>
          <cell r="F595">
            <v>38306</v>
          </cell>
          <cell r="G595">
            <v>57</v>
          </cell>
          <cell r="H595">
            <v>16</v>
          </cell>
          <cell r="I595">
            <v>1</v>
          </cell>
          <cell r="J595">
            <v>1</v>
          </cell>
          <cell r="K595">
            <v>0</v>
          </cell>
          <cell r="M595" t="str">
            <v>I251</v>
          </cell>
          <cell r="O595" t="str">
            <v>E119</v>
          </cell>
          <cell r="P595" t="str">
            <v>Z955</v>
          </cell>
          <cell r="Q595" t="str">
            <v>Z824</v>
          </cell>
          <cell r="AA595" t="str">
            <v>K6340</v>
          </cell>
          <cell r="AM595" t="str">
            <v>5J100</v>
          </cell>
          <cell r="AN595" t="str">
            <v>5J1</v>
          </cell>
          <cell r="AO595">
            <v>38306</v>
          </cell>
          <cell r="AP595">
            <v>38306</v>
          </cell>
          <cell r="AQ595">
            <v>1</v>
          </cell>
          <cell r="AR595">
            <v>1</v>
          </cell>
          <cell r="AS595">
            <v>320</v>
          </cell>
          <cell r="AU595">
            <v>11</v>
          </cell>
          <cell r="AV595" t="str">
            <v>Daycase</v>
          </cell>
          <cell r="AW595">
            <v>0</v>
          </cell>
          <cell r="AX595">
            <v>155341</v>
          </cell>
          <cell r="AY595">
            <v>38306</v>
          </cell>
          <cell r="AZ595" t="str">
            <v>N81072</v>
          </cell>
          <cell r="BA595" t="str">
            <v>E14</v>
          </cell>
          <cell r="BB595" t="str">
            <v>Cardiac Catheterisation and Angiography without complications</v>
          </cell>
          <cell r="BC595" t="str">
            <v>K634</v>
          </cell>
          <cell r="BD595">
            <v>0</v>
          </cell>
          <cell r="BE595">
            <v>3.5</v>
          </cell>
          <cell r="BF595" t="str">
            <v>PBC0110A</v>
          </cell>
          <cell r="BG595">
            <v>99</v>
          </cell>
          <cell r="BH595">
            <v>38306</v>
          </cell>
          <cell r="BI595">
            <v>1</v>
          </cell>
          <cell r="BJ595">
            <v>0</v>
          </cell>
        </row>
        <row r="596">
          <cell r="A596">
            <v>479091</v>
          </cell>
          <cell r="C596" t="str">
            <v>Non CF</v>
          </cell>
          <cell r="D596" t="str">
            <v>C3550443</v>
          </cell>
          <cell r="E596">
            <v>320</v>
          </cell>
          <cell r="F596">
            <v>38397</v>
          </cell>
          <cell r="G596">
            <v>76</v>
          </cell>
          <cell r="H596">
            <v>14</v>
          </cell>
          <cell r="I596">
            <v>1</v>
          </cell>
          <cell r="J596">
            <v>1</v>
          </cell>
          <cell r="K596">
            <v>11</v>
          </cell>
          <cell r="M596" t="str">
            <v>T821</v>
          </cell>
          <cell r="O596" t="str">
            <v>I471</v>
          </cell>
          <cell r="P596" t="str">
            <v>E119</v>
          </cell>
          <cell r="Q596" t="str">
            <v>I501</v>
          </cell>
          <cell r="R596" t="str">
            <v>Z952</v>
          </cell>
          <cell r="S596" t="str">
            <v>Z921</v>
          </cell>
          <cell r="AA596" t="str">
            <v>K6010</v>
          </cell>
          <cell r="AM596" t="str">
            <v>5F800</v>
          </cell>
          <cell r="AN596" t="str">
            <v>5F8</v>
          </cell>
          <cell r="AO596">
            <v>38397</v>
          </cell>
          <cell r="AP596">
            <v>38408</v>
          </cell>
          <cell r="AQ596">
            <v>1</v>
          </cell>
          <cell r="AR596">
            <v>1</v>
          </cell>
          <cell r="AS596">
            <v>320</v>
          </cell>
          <cell r="AU596">
            <v>81</v>
          </cell>
          <cell r="AV596" t="str">
            <v>Non Elective</v>
          </cell>
          <cell r="AW596">
            <v>11</v>
          </cell>
          <cell r="AX596">
            <v>160031</v>
          </cell>
          <cell r="AY596">
            <v>38408</v>
          </cell>
          <cell r="AZ596" t="str">
            <v>N85032</v>
          </cell>
          <cell r="BA596" t="str">
            <v>E08</v>
          </cell>
          <cell r="BB596" t="str">
            <v>Pacemaker Implant except for AMI, Heart Failure or Shock</v>
          </cell>
          <cell r="BC596" t="str">
            <v>K601</v>
          </cell>
          <cell r="BD596">
            <v>11</v>
          </cell>
          <cell r="BE596">
            <v>3.5</v>
          </cell>
          <cell r="BF596" t="str">
            <v>PBC0120X</v>
          </cell>
          <cell r="BG596">
            <v>99</v>
          </cell>
          <cell r="BH596">
            <v>38408</v>
          </cell>
          <cell r="BI596">
            <v>1</v>
          </cell>
          <cell r="BJ596">
            <v>11</v>
          </cell>
        </row>
        <row r="597">
          <cell r="A597">
            <v>479117</v>
          </cell>
          <cell r="C597" t="str">
            <v>Non CF</v>
          </cell>
          <cell r="D597" t="str">
            <v>C3097151</v>
          </cell>
          <cell r="E597">
            <v>320</v>
          </cell>
          <cell r="F597">
            <v>38239</v>
          </cell>
          <cell r="G597">
            <v>74</v>
          </cell>
          <cell r="H597">
            <v>16</v>
          </cell>
          <cell r="I597">
            <v>1</v>
          </cell>
          <cell r="J597">
            <v>1</v>
          </cell>
          <cell r="K597">
            <v>0</v>
          </cell>
          <cell r="M597" t="str">
            <v>I251</v>
          </cell>
          <cell r="O597" t="str">
            <v>Z824</v>
          </cell>
          <cell r="P597" t="str">
            <v>Z720</v>
          </cell>
          <cell r="AA597" t="str">
            <v>K6340</v>
          </cell>
          <cell r="AM597" t="str">
            <v>5HC00</v>
          </cell>
          <cell r="AN597" t="str">
            <v>5HC</v>
          </cell>
          <cell r="AO597">
            <v>38239</v>
          </cell>
          <cell r="AP597">
            <v>38239</v>
          </cell>
          <cell r="AQ597">
            <v>1</v>
          </cell>
          <cell r="AR597">
            <v>1</v>
          </cell>
          <cell r="AS597">
            <v>320</v>
          </cell>
          <cell r="AU597">
            <v>11</v>
          </cell>
          <cell r="AV597" t="str">
            <v>Daycase</v>
          </cell>
          <cell r="AW597">
            <v>0</v>
          </cell>
          <cell r="AX597">
            <v>152631</v>
          </cell>
          <cell r="AY597">
            <v>38239</v>
          </cell>
          <cell r="AZ597" t="str">
            <v>N82034</v>
          </cell>
          <cell r="BA597" t="str">
            <v>E14</v>
          </cell>
          <cell r="BB597" t="str">
            <v>Cardiac Catheterisation and Angiography without complications</v>
          </cell>
          <cell r="BC597" t="str">
            <v>K634</v>
          </cell>
          <cell r="BD597">
            <v>0</v>
          </cell>
          <cell r="BE597">
            <v>3.5</v>
          </cell>
          <cell r="BF597" t="str">
            <v>PBC0110A</v>
          </cell>
          <cell r="BG597">
            <v>99</v>
          </cell>
          <cell r="BH597">
            <v>38239</v>
          </cell>
          <cell r="BI597">
            <v>1</v>
          </cell>
          <cell r="BJ597">
            <v>0</v>
          </cell>
        </row>
        <row r="598">
          <cell r="A598">
            <v>479173</v>
          </cell>
          <cell r="C598" t="str">
            <v>Non CF</v>
          </cell>
          <cell r="D598" t="str">
            <v>C3495711</v>
          </cell>
          <cell r="E598">
            <v>320</v>
          </cell>
          <cell r="F598">
            <v>38216</v>
          </cell>
          <cell r="G598">
            <v>79</v>
          </cell>
          <cell r="H598">
            <v>3</v>
          </cell>
          <cell r="I598">
            <v>2</v>
          </cell>
          <cell r="J598">
            <v>1</v>
          </cell>
          <cell r="K598">
            <v>2</v>
          </cell>
          <cell r="M598" t="str">
            <v>I429</v>
          </cell>
          <cell r="O598" t="str">
            <v>Z538</v>
          </cell>
          <cell r="P598" t="str">
            <v>I10X</v>
          </cell>
          <cell r="Q598" t="str">
            <v>E119</v>
          </cell>
          <cell r="R598" t="str">
            <v>E669</v>
          </cell>
          <cell r="S598" t="str">
            <v>M4792</v>
          </cell>
          <cell r="T598" t="str">
            <v>Z880</v>
          </cell>
          <cell r="U598" t="str">
            <v>Z901</v>
          </cell>
          <cell r="V598" t="str">
            <v>Z602</v>
          </cell>
          <cell r="AM598" t="str">
            <v>5HA00</v>
          </cell>
          <cell r="AN598" t="str">
            <v>5HA</v>
          </cell>
          <cell r="AO598">
            <v>38216</v>
          </cell>
          <cell r="AP598">
            <v>38218</v>
          </cell>
          <cell r="AQ598">
            <v>1</v>
          </cell>
          <cell r="AR598">
            <v>1</v>
          </cell>
          <cell r="AS598">
            <v>320</v>
          </cell>
          <cell r="AU598">
            <v>13</v>
          </cell>
          <cell r="AV598" t="str">
            <v>Elective</v>
          </cell>
          <cell r="AW598">
            <v>2</v>
          </cell>
          <cell r="AX598">
            <v>152829</v>
          </cell>
          <cell r="AY598">
            <v>38218</v>
          </cell>
          <cell r="AZ598" t="str">
            <v>N82104</v>
          </cell>
          <cell r="BA598" t="str">
            <v>S22</v>
          </cell>
          <cell r="BB598" t="str">
            <v>Planned Procedures Not Carried Out</v>
          </cell>
          <cell r="BD598">
            <v>2</v>
          </cell>
          <cell r="BE598">
            <v>3.5</v>
          </cell>
          <cell r="BF598" t="str">
            <v>PBC0110X</v>
          </cell>
          <cell r="BG598">
            <v>99</v>
          </cell>
          <cell r="BH598">
            <v>38218</v>
          </cell>
          <cell r="BI598">
            <v>1</v>
          </cell>
          <cell r="BJ598">
            <v>2</v>
          </cell>
        </row>
        <row r="599">
          <cell r="A599">
            <v>479173</v>
          </cell>
          <cell r="C599" t="str">
            <v>Non CF</v>
          </cell>
          <cell r="D599" t="str">
            <v>C3495711</v>
          </cell>
          <cell r="E599">
            <v>320</v>
          </cell>
          <cell r="F599">
            <v>38231</v>
          </cell>
          <cell r="G599">
            <v>79</v>
          </cell>
          <cell r="H599">
            <v>27</v>
          </cell>
          <cell r="I599">
            <v>2</v>
          </cell>
          <cell r="J599">
            <v>1</v>
          </cell>
          <cell r="K599">
            <v>6</v>
          </cell>
          <cell r="M599" t="str">
            <v>I500</v>
          </cell>
          <cell r="O599" t="str">
            <v>I420</v>
          </cell>
          <cell r="P599" t="str">
            <v>J958</v>
          </cell>
          <cell r="Q599" t="str">
            <v>I10X</v>
          </cell>
          <cell r="R599" t="str">
            <v>E119</v>
          </cell>
          <cell r="S599" t="str">
            <v>E780</v>
          </cell>
          <cell r="T599" t="str">
            <v>Z880</v>
          </cell>
          <cell r="U599" t="str">
            <v>Z853</v>
          </cell>
          <cell r="V599" t="str">
            <v>Z901</v>
          </cell>
          <cell r="W599" t="str">
            <v>Z602</v>
          </cell>
          <cell r="AA599" t="str">
            <v>K6080</v>
          </cell>
          <cell r="AB599" t="str">
            <v>Y718</v>
          </cell>
          <cell r="AM599" t="str">
            <v>5HA00</v>
          </cell>
          <cell r="AN599" t="str">
            <v>5HA</v>
          </cell>
          <cell r="AO599">
            <v>38231</v>
          </cell>
          <cell r="AP599">
            <v>38237</v>
          </cell>
          <cell r="AQ599">
            <v>1</v>
          </cell>
          <cell r="AR599">
            <v>1</v>
          </cell>
          <cell r="AS599">
            <v>320</v>
          </cell>
          <cell r="AU599">
            <v>13</v>
          </cell>
          <cell r="AV599" t="str">
            <v>Elective</v>
          </cell>
          <cell r="AW599">
            <v>6</v>
          </cell>
          <cell r="AX599">
            <v>153683</v>
          </cell>
          <cell r="AY599">
            <v>38237</v>
          </cell>
          <cell r="AZ599" t="str">
            <v>N82104</v>
          </cell>
          <cell r="BA599" t="str">
            <v>E07</v>
          </cell>
          <cell r="BB599" t="str">
            <v>Pacemaker Implant for AMI, Heart Failure or Shock</v>
          </cell>
          <cell r="BC599" t="str">
            <v>K608</v>
          </cell>
          <cell r="BD599">
            <v>6</v>
          </cell>
          <cell r="BE599">
            <v>3.5</v>
          </cell>
          <cell r="BF599" t="str">
            <v>PBC0110X</v>
          </cell>
          <cell r="BG599">
            <v>99</v>
          </cell>
          <cell r="BH599">
            <v>38237</v>
          </cell>
          <cell r="BI599">
            <v>1</v>
          </cell>
          <cell r="BJ599">
            <v>6</v>
          </cell>
        </row>
        <row r="600">
          <cell r="A600">
            <v>479191</v>
          </cell>
          <cell r="C600" t="str">
            <v>Non CF</v>
          </cell>
          <cell r="D600" t="str">
            <v>C2549767</v>
          </cell>
          <cell r="E600">
            <v>320</v>
          </cell>
          <cell r="F600">
            <v>38343</v>
          </cell>
          <cell r="G600">
            <v>78</v>
          </cell>
          <cell r="H600">
            <v>16</v>
          </cell>
          <cell r="I600">
            <v>1</v>
          </cell>
          <cell r="J600">
            <v>1</v>
          </cell>
          <cell r="K600">
            <v>1</v>
          </cell>
          <cell r="M600" t="str">
            <v>I251</v>
          </cell>
          <cell r="O600" t="str">
            <v>I10X</v>
          </cell>
          <cell r="P600" t="str">
            <v>E780</v>
          </cell>
          <cell r="Q600" t="str">
            <v>I739</v>
          </cell>
          <cell r="R600" t="str">
            <v>E119</v>
          </cell>
          <cell r="S600" t="str">
            <v>C900</v>
          </cell>
          <cell r="T600" t="str">
            <v>D510</v>
          </cell>
          <cell r="U600" t="str">
            <v>Z867</v>
          </cell>
          <cell r="V600" t="str">
            <v>Z824</v>
          </cell>
          <cell r="W600" t="str">
            <v>Z864</v>
          </cell>
          <cell r="AA600" t="str">
            <v>K6340</v>
          </cell>
          <cell r="AM600" t="str">
            <v>5HC00</v>
          </cell>
          <cell r="AN600" t="str">
            <v>5HA</v>
          </cell>
          <cell r="AO600">
            <v>38343</v>
          </cell>
          <cell r="AP600">
            <v>38344</v>
          </cell>
          <cell r="AQ600">
            <v>1</v>
          </cell>
          <cell r="AR600">
            <v>1</v>
          </cell>
          <cell r="AS600">
            <v>320</v>
          </cell>
          <cell r="AU600">
            <v>11</v>
          </cell>
          <cell r="AV600" t="str">
            <v>Elective</v>
          </cell>
          <cell r="AW600">
            <v>1</v>
          </cell>
          <cell r="AX600">
            <v>158034</v>
          </cell>
          <cell r="AY600">
            <v>38344</v>
          </cell>
          <cell r="AZ600" t="str">
            <v>N82092</v>
          </cell>
          <cell r="BA600" t="str">
            <v>E14</v>
          </cell>
          <cell r="BB600" t="str">
            <v>Cardiac Catheterisation and Angiography without complications</v>
          </cell>
          <cell r="BC600" t="str">
            <v>K634</v>
          </cell>
          <cell r="BD600">
            <v>1</v>
          </cell>
          <cell r="BE600">
            <v>3.5</v>
          </cell>
          <cell r="BF600" t="str">
            <v>PBC0110A</v>
          </cell>
          <cell r="BG600">
            <v>99</v>
          </cell>
          <cell r="BH600">
            <v>38344</v>
          </cell>
          <cell r="BI600">
            <v>1</v>
          </cell>
          <cell r="BJ600">
            <v>1</v>
          </cell>
        </row>
        <row r="601">
          <cell r="A601">
            <v>479205</v>
          </cell>
          <cell r="C601" t="str">
            <v>Non CF</v>
          </cell>
          <cell r="D601" t="str">
            <v>C2639828</v>
          </cell>
          <cell r="E601">
            <v>320</v>
          </cell>
          <cell r="F601">
            <v>38398</v>
          </cell>
          <cell r="G601">
            <v>58</v>
          </cell>
          <cell r="H601">
            <v>16</v>
          </cell>
          <cell r="I601">
            <v>1</v>
          </cell>
          <cell r="J601">
            <v>1</v>
          </cell>
          <cell r="K601">
            <v>0</v>
          </cell>
          <cell r="M601" t="str">
            <v>I251</v>
          </cell>
          <cell r="O601" t="str">
            <v>I258</v>
          </cell>
          <cell r="P601" t="str">
            <v>I209</v>
          </cell>
          <cell r="Q601" t="str">
            <v>I10X</v>
          </cell>
          <cell r="R601" t="str">
            <v>E785</v>
          </cell>
          <cell r="S601" t="str">
            <v>J459</v>
          </cell>
          <cell r="T601" t="str">
            <v>Z864</v>
          </cell>
          <cell r="U601" t="str">
            <v>Z951</v>
          </cell>
          <cell r="V601" t="str">
            <v>Z824</v>
          </cell>
          <cell r="AA601" t="str">
            <v>K6340</v>
          </cell>
          <cell r="AM601" t="str">
            <v>5J400</v>
          </cell>
          <cell r="AN601" t="str">
            <v>5HA</v>
          </cell>
          <cell r="AO601">
            <v>38398</v>
          </cell>
          <cell r="AP601">
            <v>38398</v>
          </cell>
          <cell r="AQ601">
            <v>1</v>
          </cell>
          <cell r="AR601">
            <v>1</v>
          </cell>
          <cell r="AS601">
            <v>320</v>
          </cell>
          <cell r="AU601">
            <v>11</v>
          </cell>
          <cell r="AV601" t="str">
            <v>Daycase</v>
          </cell>
          <cell r="AW601">
            <v>0</v>
          </cell>
          <cell r="AX601">
            <v>161112</v>
          </cell>
          <cell r="AY601">
            <v>38398</v>
          </cell>
          <cell r="AZ601" t="str">
            <v>N82646</v>
          </cell>
          <cell r="BA601" t="str">
            <v>E14</v>
          </cell>
          <cell r="BB601" t="str">
            <v>Cardiac Catheterisation and Angiography without complications</v>
          </cell>
          <cell r="BC601" t="str">
            <v>K634</v>
          </cell>
          <cell r="BD601">
            <v>0</v>
          </cell>
          <cell r="BE601">
            <v>3.5</v>
          </cell>
          <cell r="BF601" t="str">
            <v>PBC0110A</v>
          </cell>
          <cell r="BG601">
            <v>99</v>
          </cell>
          <cell r="BH601">
            <v>38398</v>
          </cell>
          <cell r="BI601">
            <v>1</v>
          </cell>
          <cell r="BJ601">
            <v>0</v>
          </cell>
        </row>
        <row r="602">
          <cell r="A602">
            <v>479350</v>
          </cell>
          <cell r="C602" t="str">
            <v>Non CF</v>
          </cell>
          <cell r="D602" t="str">
            <v>C3068884</v>
          </cell>
          <cell r="E602">
            <v>170</v>
          </cell>
          <cell r="F602">
            <v>38264</v>
          </cell>
          <cell r="G602">
            <v>54</v>
          </cell>
          <cell r="H602">
            <v>3</v>
          </cell>
          <cell r="I602">
            <v>1</v>
          </cell>
          <cell r="J602">
            <v>1</v>
          </cell>
          <cell r="K602">
            <v>0</v>
          </cell>
          <cell r="M602" t="str">
            <v>I251</v>
          </cell>
          <cell r="O602" t="str">
            <v>Z530</v>
          </cell>
          <cell r="P602" t="str">
            <v>R509</v>
          </cell>
          <cell r="Q602" t="str">
            <v>E119</v>
          </cell>
          <cell r="R602" t="str">
            <v>E780</v>
          </cell>
          <cell r="S602" t="str">
            <v>I10X</v>
          </cell>
          <cell r="T602" t="str">
            <v>Z824</v>
          </cell>
          <cell r="U602" t="str">
            <v>Z864</v>
          </cell>
          <cell r="AM602" t="str">
            <v>5J400</v>
          </cell>
          <cell r="AN602" t="str">
            <v>5J4</v>
          </cell>
          <cell r="AO602">
            <v>38264</v>
          </cell>
          <cell r="AP602">
            <v>38264</v>
          </cell>
          <cell r="AQ602">
            <v>1</v>
          </cell>
          <cell r="AR602">
            <v>1</v>
          </cell>
          <cell r="AS602">
            <v>170</v>
          </cell>
          <cell r="AU602">
            <v>11</v>
          </cell>
          <cell r="AV602" t="str">
            <v>Daycase</v>
          </cell>
          <cell r="AW602">
            <v>0</v>
          </cell>
          <cell r="AX602">
            <v>154808</v>
          </cell>
          <cell r="AY602">
            <v>38264</v>
          </cell>
          <cell r="AZ602" t="str">
            <v>N83632</v>
          </cell>
          <cell r="BA602" t="str">
            <v>S22</v>
          </cell>
          <cell r="BB602" t="str">
            <v>Planned Procedures Not Carried Out</v>
          </cell>
          <cell r="BD602">
            <v>0</v>
          </cell>
          <cell r="BE602">
            <v>3.5</v>
          </cell>
          <cell r="BF602" t="str">
            <v>PBC0110A</v>
          </cell>
          <cell r="BG602">
            <v>99</v>
          </cell>
          <cell r="BH602">
            <v>38264</v>
          </cell>
          <cell r="BI602">
            <v>1</v>
          </cell>
          <cell r="BJ602">
            <v>0</v>
          </cell>
        </row>
        <row r="603">
          <cell r="A603">
            <v>479350</v>
          </cell>
          <cell r="C603" t="str">
            <v>Non CF</v>
          </cell>
          <cell r="D603" t="str">
            <v>C3068884</v>
          </cell>
          <cell r="E603">
            <v>170</v>
          </cell>
          <cell r="F603">
            <v>38280</v>
          </cell>
          <cell r="G603">
            <v>54</v>
          </cell>
          <cell r="H603">
            <v>16</v>
          </cell>
          <cell r="I603">
            <v>1</v>
          </cell>
          <cell r="J603">
            <v>1</v>
          </cell>
          <cell r="K603">
            <v>14</v>
          </cell>
          <cell r="M603" t="str">
            <v>I251</v>
          </cell>
          <cell r="O603" t="str">
            <v>A492</v>
          </cell>
          <cell r="P603" t="str">
            <v>E119</v>
          </cell>
          <cell r="Q603" t="str">
            <v>E780</v>
          </cell>
          <cell r="R603" t="str">
            <v>I209</v>
          </cell>
          <cell r="S603" t="str">
            <v>Z921</v>
          </cell>
          <cell r="T603" t="str">
            <v>Z867</v>
          </cell>
          <cell r="U603" t="str">
            <v>Z824</v>
          </cell>
          <cell r="V603" t="str">
            <v>Z720</v>
          </cell>
          <cell r="W603" t="str">
            <v>Z602</v>
          </cell>
          <cell r="AA603" t="str">
            <v>K4530</v>
          </cell>
          <cell r="AB603" t="str">
            <v>K411</v>
          </cell>
          <cell r="AM603" t="str">
            <v>5J400</v>
          </cell>
          <cell r="AN603" t="str">
            <v>5J4</v>
          </cell>
          <cell r="AO603">
            <v>38280</v>
          </cell>
          <cell r="AP603">
            <v>38296</v>
          </cell>
          <cell r="AQ603">
            <v>1</v>
          </cell>
          <cell r="AR603">
            <v>1</v>
          </cell>
          <cell r="AS603">
            <v>170</v>
          </cell>
          <cell r="AU603">
            <v>11</v>
          </cell>
          <cell r="AV603" t="str">
            <v>Elective</v>
          </cell>
          <cell r="AW603">
            <v>16</v>
          </cell>
          <cell r="AX603">
            <v>155974</v>
          </cell>
          <cell r="AY603">
            <v>38296</v>
          </cell>
          <cell r="AZ603" t="str">
            <v>N83632</v>
          </cell>
          <cell r="BA603" t="str">
            <v>E04</v>
          </cell>
          <cell r="BB603" t="str">
            <v>Coronary Bypass</v>
          </cell>
          <cell r="BC603" t="str">
            <v>K453</v>
          </cell>
          <cell r="BD603">
            <v>14</v>
          </cell>
          <cell r="BE603">
            <v>3.5</v>
          </cell>
          <cell r="BF603" t="str">
            <v>PBC0110A</v>
          </cell>
          <cell r="BG603">
            <v>99</v>
          </cell>
          <cell r="BH603">
            <v>38296</v>
          </cell>
          <cell r="BI603">
            <v>1</v>
          </cell>
          <cell r="BJ603">
            <v>14</v>
          </cell>
        </row>
        <row r="604">
          <cell r="A604">
            <v>479473</v>
          </cell>
          <cell r="C604" t="str">
            <v>Non CF</v>
          </cell>
          <cell r="D604" t="str">
            <v>C3116717</v>
          </cell>
          <cell r="E604">
            <v>320</v>
          </cell>
          <cell r="F604">
            <v>38427</v>
          </cell>
          <cell r="G604">
            <v>66</v>
          </cell>
          <cell r="H604">
            <v>16</v>
          </cell>
          <cell r="I604">
            <v>1</v>
          </cell>
          <cell r="J604">
            <v>1</v>
          </cell>
          <cell r="K604">
            <v>0</v>
          </cell>
          <cell r="M604" t="str">
            <v>I251</v>
          </cell>
          <cell r="O604" t="str">
            <v>I340</v>
          </cell>
          <cell r="P604" t="str">
            <v>I341</v>
          </cell>
          <cell r="Q604" t="str">
            <v>I258</v>
          </cell>
          <cell r="R604" t="str">
            <v>Z824</v>
          </cell>
          <cell r="S604" t="str">
            <v>Z951</v>
          </cell>
          <cell r="AA604" t="str">
            <v>K6310</v>
          </cell>
          <cell r="AM604" t="str">
            <v>5F900</v>
          </cell>
          <cell r="AN604" t="str">
            <v>5F9</v>
          </cell>
          <cell r="AO604">
            <v>38427</v>
          </cell>
          <cell r="AP604">
            <v>38427</v>
          </cell>
          <cell r="AQ604">
            <v>1</v>
          </cell>
          <cell r="AR604">
            <v>1</v>
          </cell>
          <cell r="AS604">
            <v>320</v>
          </cell>
          <cell r="AU604">
            <v>11</v>
          </cell>
          <cell r="AV604" t="str">
            <v>Daycase</v>
          </cell>
          <cell r="AW604">
            <v>0</v>
          </cell>
          <cell r="AX604">
            <v>161176</v>
          </cell>
          <cell r="AY604">
            <v>38427</v>
          </cell>
          <cell r="AZ604" t="str">
            <v>N84008</v>
          </cell>
          <cell r="BA604" t="str">
            <v>E14</v>
          </cell>
          <cell r="BB604" t="str">
            <v>Cardiac Catheterisation and Angiography without complications</v>
          </cell>
          <cell r="BC604" t="str">
            <v>K631</v>
          </cell>
          <cell r="BD604">
            <v>0</v>
          </cell>
          <cell r="BE604">
            <v>3.5</v>
          </cell>
          <cell r="BF604" t="str">
            <v>PBC0110A</v>
          </cell>
          <cell r="BG604">
            <v>99</v>
          </cell>
          <cell r="BH604">
            <v>38427</v>
          </cell>
          <cell r="BI604">
            <v>1</v>
          </cell>
          <cell r="BJ604">
            <v>0</v>
          </cell>
        </row>
        <row r="605">
          <cell r="A605">
            <v>479596</v>
          </cell>
          <cell r="C605" t="str">
            <v>Non CF</v>
          </cell>
          <cell r="D605" t="str">
            <v>C4386878</v>
          </cell>
          <cell r="E605">
            <v>170</v>
          </cell>
          <cell r="F605">
            <v>38107</v>
          </cell>
          <cell r="G605">
            <v>72</v>
          </cell>
          <cell r="H605">
            <v>16</v>
          </cell>
          <cell r="I605">
            <v>2</v>
          </cell>
          <cell r="J605">
            <v>1</v>
          </cell>
          <cell r="K605">
            <v>6</v>
          </cell>
          <cell r="M605" t="str">
            <v>I251</v>
          </cell>
          <cell r="O605" t="str">
            <v>E780</v>
          </cell>
          <cell r="P605" t="str">
            <v>I10X</v>
          </cell>
          <cell r="Q605" t="str">
            <v>J449</v>
          </cell>
          <cell r="R605" t="str">
            <v>Z867</v>
          </cell>
          <cell r="S605" t="str">
            <v>Z824</v>
          </cell>
          <cell r="T605" t="str">
            <v>Z864</v>
          </cell>
          <cell r="AA605" t="str">
            <v>K4530</v>
          </cell>
          <cell r="AB605" t="str">
            <v>K412</v>
          </cell>
          <cell r="AM605" t="str">
            <v>5HA00</v>
          </cell>
          <cell r="AN605" t="str">
            <v>5G9</v>
          </cell>
          <cell r="AO605">
            <v>38107</v>
          </cell>
          <cell r="AP605">
            <v>38114</v>
          </cell>
          <cell r="AQ605">
            <v>1</v>
          </cell>
          <cell r="AR605">
            <v>1</v>
          </cell>
          <cell r="AS605">
            <v>170</v>
          </cell>
          <cell r="AU605">
            <v>11</v>
          </cell>
          <cell r="AV605" t="str">
            <v>Elective</v>
          </cell>
          <cell r="AW605">
            <v>7</v>
          </cell>
          <cell r="AX605">
            <v>148617</v>
          </cell>
          <cell r="AY605">
            <v>38114</v>
          </cell>
          <cell r="AZ605" t="str">
            <v>N82049</v>
          </cell>
          <cell r="BA605" t="str">
            <v>E04</v>
          </cell>
          <cell r="BB605" t="str">
            <v>Coronary Bypass</v>
          </cell>
          <cell r="BC605" t="str">
            <v>K453</v>
          </cell>
          <cell r="BD605">
            <v>6</v>
          </cell>
          <cell r="BE605">
            <v>3.5</v>
          </cell>
          <cell r="BF605" t="str">
            <v>PBC0110A</v>
          </cell>
          <cell r="BG605">
            <v>99</v>
          </cell>
          <cell r="BH605">
            <v>38114</v>
          </cell>
          <cell r="BI605">
            <v>1</v>
          </cell>
          <cell r="BJ605">
            <v>6</v>
          </cell>
        </row>
        <row r="606">
          <cell r="A606">
            <v>479617</v>
          </cell>
          <cell r="C606" t="str">
            <v>Non CF</v>
          </cell>
          <cell r="D606" t="str">
            <v>C3097151</v>
          </cell>
          <cell r="E606">
            <v>320</v>
          </cell>
          <cell r="F606">
            <v>38177</v>
          </cell>
          <cell r="G606">
            <v>43</v>
          </cell>
          <cell r="H606">
            <v>24</v>
          </cell>
          <cell r="I606">
            <v>1</v>
          </cell>
          <cell r="J606">
            <v>1</v>
          </cell>
          <cell r="K606">
            <v>0</v>
          </cell>
          <cell r="M606" t="str">
            <v>I340</v>
          </cell>
          <cell r="O606" t="str">
            <v>J459</v>
          </cell>
          <cell r="P606" t="str">
            <v>J348</v>
          </cell>
          <cell r="Q606" t="str">
            <v>Z950</v>
          </cell>
          <cell r="AA606" t="str">
            <v>K6680</v>
          </cell>
          <cell r="AB606" t="str">
            <v>G218</v>
          </cell>
          <cell r="AM606" t="str">
            <v>5J400</v>
          </cell>
          <cell r="AN606" t="str">
            <v>5J4</v>
          </cell>
          <cell r="AO606">
            <v>38177</v>
          </cell>
          <cell r="AP606">
            <v>38177</v>
          </cell>
          <cell r="AQ606">
            <v>1</v>
          </cell>
          <cell r="AR606">
            <v>1</v>
          </cell>
          <cell r="AS606">
            <v>320</v>
          </cell>
          <cell r="AU606">
            <v>13</v>
          </cell>
          <cell r="AV606" t="str">
            <v>Daycase</v>
          </cell>
          <cell r="AW606">
            <v>0</v>
          </cell>
          <cell r="AX606">
            <v>151469</v>
          </cell>
          <cell r="AY606">
            <v>38177</v>
          </cell>
          <cell r="AZ606" t="str">
            <v>N83018</v>
          </cell>
          <cell r="BA606" t="str">
            <v>E40</v>
          </cell>
          <cell r="BB606" t="str">
            <v>Other Cardiothoracic or Circulatory Procedures &gt;18</v>
          </cell>
          <cell r="BC606" t="str">
            <v>K668</v>
          </cell>
          <cell r="BD606">
            <v>0</v>
          </cell>
          <cell r="BE606">
            <v>3.5</v>
          </cell>
          <cell r="BF606" t="str">
            <v>PBC0110X</v>
          </cell>
          <cell r="BG606">
            <v>99</v>
          </cell>
          <cell r="BH606">
            <v>38177</v>
          </cell>
          <cell r="BI606">
            <v>1</v>
          </cell>
          <cell r="BJ606">
            <v>0</v>
          </cell>
        </row>
        <row r="607">
          <cell r="A607">
            <v>479675</v>
          </cell>
          <cell r="C607" t="str">
            <v>Non CF</v>
          </cell>
          <cell r="D607" t="str">
            <v>C3495711</v>
          </cell>
          <cell r="E607">
            <v>320</v>
          </cell>
          <cell r="F607">
            <v>38299</v>
          </cell>
          <cell r="G607">
            <v>35</v>
          </cell>
          <cell r="H607">
            <v>14</v>
          </cell>
          <cell r="I607">
            <v>2</v>
          </cell>
          <cell r="J607">
            <v>1</v>
          </cell>
          <cell r="K607">
            <v>2</v>
          </cell>
          <cell r="M607" t="str">
            <v>T821</v>
          </cell>
          <cell r="O607" t="str">
            <v>Z877</v>
          </cell>
          <cell r="P607" t="str">
            <v>Z924</v>
          </cell>
          <cell r="Q607" t="str">
            <v>Z880</v>
          </cell>
          <cell r="AA607" t="str">
            <v>K6080</v>
          </cell>
          <cell r="AM607" t="str">
            <v>5J100</v>
          </cell>
          <cell r="AN607" t="str">
            <v>5J1</v>
          </cell>
          <cell r="AO607">
            <v>38299</v>
          </cell>
          <cell r="AP607">
            <v>38301</v>
          </cell>
          <cell r="AQ607">
            <v>1</v>
          </cell>
          <cell r="AR607">
            <v>1</v>
          </cell>
          <cell r="AS607">
            <v>320</v>
          </cell>
          <cell r="AU607">
            <v>13</v>
          </cell>
          <cell r="AV607" t="str">
            <v>Elective</v>
          </cell>
          <cell r="AW607">
            <v>2</v>
          </cell>
          <cell r="AX607">
            <v>155995</v>
          </cell>
          <cell r="AY607">
            <v>38301</v>
          </cell>
          <cell r="AZ607" t="str">
            <v>N81096</v>
          </cell>
          <cell r="BA607" t="str">
            <v>E08</v>
          </cell>
          <cell r="BB607" t="str">
            <v>Pacemaker Implant except for AMI, Heart Failure or Shock</v>
          </cell>
          <cell r="BC607" t="str">
            <v>K608</v>
          </cell>
          <cell r="BD607">
            <v>2</v>
          </cell>
          <cell r="BE607">
            <v>3.5</v>
          </cell>
          <cell r="BF607" t="str">
            <v>PBC0120X</v>
          </cell>
          <cell r="BG607">
            <v>99</v>
          </cell>
          <cell r="BH607">
            <v>38301</v>
          </cell>
          <cell r="BI607">
            <v>1</v>
          </cell>
          <cell r="BJ607">
            <v>2</v>
          </cell>
        </row>
        <row r="608">
          <cell r="A608">
            <v>479778</v>
          </cell>
          <cell r="C608" t="str">
            <v>Non CF</v>
          </cell>
          <cell r="D608" t="str">
            <v>C3495711</v>
          </cell>
          <cell r="E608">
            <v>320</v>
          </cell>
          <cell r="F608">
            <v>38202</v>
          </cell>
          <cell r="G608">
            <v>74</v>
          </cell>
          <cell r="H608">
            <v>11</v>
          </cell>
          <cell r="I608">
            <v>1</v>
          </cell>
          <cell r="J608">
            <v>1</v>
          </cell>
          <cell r="K608">
            <v>8</v>
          </cell>
          <cell r="M608" t="str">
            <v>I209</v>
          </cell>
          <cell r="O608" t="str">
            <v>I48X</v>
          </cell>
          <cell r="P608" t="str">
            <v>I251</v>
          </cell>
          <cell r="Q608" t="str">
            <v>E780</v>
          </cell>
          <cell r="R608" t="str">
            <v>Z955</v>
          </cell>
          <cell r="AM608" t="str">
            <v>5M500</v>
          </cell>
          <cell r="AN608" t="str">
            <v>5M5</v>
          </cell>
          <cell r="AO608">
            <v>38202</v>
          </cell>
          <cell r="AP608">
            <v>38210</v>
          </cell>
          <cell r="AQ608">
            <v>1</v>
          </cell>
          <cell r="AR608">
            <v>1</v>
          </cell>
          <cell r="AS608">
            <v>320</v>
          </cell>
          <cell r="AU608">
            <v>28</v>
          </cell>
          <cell r="AV608" t="str">
            <v>Non Elective</v>
          </cell>
          <cell r="AW608">
            <v>8</v>
          </cell>
          <cell r="AX608">
            <v>153062</v>
          </cell>
          <cell r="AY608">
            <v>38210</v>
          </cell>
          <cell r="AZ608" t="str">
            <v>N84002</v>
          </cell>
          <cell r="BA608" t="str">
            <v>E22</v>
          </cell>
          <cell r="BB608" t="str">
            <v>Ischaemic Heart Disease without intervention &gt;69 or w cc</v>
          </cell>
          <cell r="BD608">
            <v>8</v>
          </cell>
          <cell r="BE608">
            <v>3.5</v>
          </cell>
          <cell r="BF608" t="str">
            <v>PBC0110A</v>
          </cell>
          <cell r="BG608">
            <v>99</v>
          </cell>
          <cell r="BH608">
            <v>38210</v>
          </cell>
          <cell r="BI608">
            <v>1</v>
          </cell>
          <cell r="BJ608">
            <v>8</v>
          </cell>
        </row>
        <row r="609">
          <cell r="A609">
            <v>479778</v>
          </cell>
          <cell r="C609" t="str">
            <v>Non CF</v>
          </cell>
          <cell r="D609" t="str">
            <v>C3559590</v>
          </cell>
          <cell r="E609">
            <v>320</v>
          </cell>
          <cell r="F609">
            <v>38281</v>
          </cell>
          <cell r="G609">
            <v>74</v>
          </cell>
          <cell r="H609">
            <v>6</v>
          </cell>
          <cell r="I609">
            <v>1</v>
          </cell>
          <cell r="J609">
            <v>1</v>
          </cell>
          <cell r="K609">
            <v>1</v>
          </cell>
          <cell r="M609" t="str">
            <v>I251</v>
          </cell>
          <cell r="O609" t="str">
            <v>I209</v>
          </cell>
          <cell r="P609" t="str">
            <v>I48X</v>
          </cell>
          <cell r="Q609" t="str">
            <v>I10X</v>
          </cell>
          <cell r="R609" t="str">
            <v>E780</v>
          </cell>
          <cell r="S609" t="str">
            <v>Z955</v>
          </cell>
          <cell r="AA609" t="str">
            <v>K4910</v>
          </cell>
          <cell r="AB609" t="str">
            <v>Y022</v>
          </cell>
          <cell r="AM609" t="str">
            <v>5M500</v>
          </cell>
          <cell r="AN609" t="str">
            <v>5M5</v>
          </cell>
          <cell r="AO609">
            <v>38281</v>
          </cell>
          <cell r="AP609">
            <v>38282</v>
          </cell>
          <cell r="AQ609">
            <v>1</v>
          </cell>
          <cell r="AR609">
            <v>1</v>
          </cell>
          <cell r="AS609">
            <v>320</v>
          </cell>
          <cell r="AU609">
            <v>11</v>
          </cell>
          <cell r="AV609" t="str">
            <v>Elective</v>
          </cell>
          <cell r="AW609">
            <v>1</v>
          </cell>
          <cell r="AX609">
            <v>155606</v>
          </cell>
          <cell r="AY609">
            <v>38282</v>
          </cell>
          <cell r="AZ609" t="str">
            <v>N84002</v>
          </cell>
          <cell r="BA609" t="str">
            <v>E15</v>
          </cell>
          <cell r="BB609" t="str">
            <v>Percutaneous Coronary Intervention</v>
          </cell>
          <cell r="BC609" t="str">
            <v>K491</v>
          </cell>
          <cell r="BD609">
            <v>1</v>
          </cell>
          <cell r="BE609">
            <v>3.5</v>
          </cell>
          <cell r="BF609" t="str">
            <v>PBC0110A</v>
          </cell>
          <cell r="BG609">
            <v>99</v>
          </cell>
          <cell r="BH609">
            <v>38282</v>
          </cell>
          <cell r="BI609">
            <v>1</v>
          </cell>
          <cell r="BJ609">
            <v>1</v>
          </cell>
        </row>
        <row r="610">
          <cell r="A610">
            <v>479858</v>
          </cell>
          <cell r="C610" t="str">
            <v>Non CF</v>
          </cell>
          <cell r="D610" t="str">
            <v>C2235080</v>
          </cell>
          <cell r="E610">
            <v>320</v>
          </cell>
          <cell r="F610">
            <v>38303</v>
          </cell>
          <cell r="G610">
            <v>78</v>
          </cell>
          <cell r="H610">
            <v>16</v>
          </cell>
          <cell r="I610">
            <v>2</v>
          </cell>
          <cell r="J610">
            <v>1</v>
          </cell>
          <cell r="K610">
            <v>1</v>
          </cell>
          <cell r="M610" t="str">
            <v>I251</v>
          </cell>
          <cell r="O610" t="str">
            <v>I209</v>
          </cell>
          <cell r="P610" t="str">
            <v>K579</v>
          </cell>
          <cell r="Q610" t="str">
            <v>K589</v>
          </cell>
          <cell r="R610" t="str">
            <v>Z951</v>
          </cell>
          <cell r="S610" t="str">
            <v>Z861</v>
          </cell>
          <cell r="T610" t="str">
            <v>Z864</v>
          </cell>
          <cell r="AA610" t="str">
            <v>K6340</v>
          </cell>
          <cell r="AM610" t="str">
            <v>5HC00</v>
          </cell>
          <cell r="AN610" t="str">
            <v>5HC</v>
          </cell>
          <cell r="AO610">
            <v>38303</v>
          </cell>
          <cell r="AP610">
            <v>38304</v>
          </cell>
          <cell r="AQ610">
            <v>1</v>
          </cell>
          <cell r="AR610">
            <v>1</v>
          </cell>
          <cell r="AS610">
            <v>320</v>
          </cell>
          <cell r="AU610">
            <v>11</v>
          </cell>
          <cell r="AV610" t="str">
            <v>Elective</v>
          </cell>
          <cell r="AW610">
            <v>1</v>
          </cell>
          <cell r="AX610">
            <v>157170</v>
          </cell>
          <cell r="AY610">
            <v>38304</v>
          </cell>
          <cell r="AZ610" t="str">
            <v>N82035</v>
          </cell>
          <cell r="BA610" t="str">
            <v>E14</v>
          </cell>
          <cell r="BB610" t="str">
            <v>Cardiac Catheterisation and Angiography without complications</v>
          </cell>
          <cell r="BC610" t="str">
            <v>K634</v>
          </cell>
          <cell r="BD610">
            <v>1</v>
          </cell>
          <cell r="BE610">
            <v>3.5</v>
          </cell>
          <cell r="BF610" t="str">
            <v>PBC0110A</v>
          </cell>
          <cell r="BG610">
            <v>99</v>
          </cell>
          <cell r="BH610">
            <v>38304</v>
          </cell>
          <cell r="BI610">
            <v>1</v>
          </cell>
          <cell r="BJ610">
            <v>1</v>
          </cell>
        </row>
        <row r="611">
          <cell r="A611">
            <v>479904</v>
          </cell>
          <cell r="C611" t="str">
            <v>Non CF</v>
          </cell>
          <cell r="D611" t="str">
            <v>C2439097</v>
          </cell>
          <cell r="E611">
            <v>340</v>
          </cell>
          <cell r="F611">
            <v>38380</v>
          </cell>
          <cell r="G611">
            <v>67</v>
          </cell>
          <cell r="H611">
            <v>8</v>
          </cell>
          <cell r="I611">
            <v>1</v>
          </cell>
          <cell r="J611">
            <v>1</v>
          </cell>
          <cell r="K611">
            <v>3</v>
          </cell>
          <cell r="M611" t="str">
            <v>R91X</v>
          </cell>
          <cell r="O611" t="str">
            <v>R102</v>
          </cell>
          <cell r="P611" t="str">
            <v>I251</v>
          </cell>
          <cell r="Q611" t="str">
            <v>I10X</v>
          </cell>
          <cell r="R611" t="str">
            <v>E119</v>
          </cell>
          <cell r="S611" t="str">
            <v>Z864</v>
          </cell>
          <cell r="T611" t="str">
            <v>Z515</v>
          </cell>
          <cell r="AA611" t="str">
            <v>E4980</v>
          </cell>
          <cell r="AB611" t="str">
            <v>Y218</v>
          </cell>
          <cell r="AM611" t="str">
            <v>5HA00</v>
          </cell>
          <cell r="AN611" t="str">
            <v>5HA</v>
          </cell>
          <cell r="AO611">
            <v>38380</v>
          </cell>
          <cell r="AP611">
            <v>38383</v>
          </cell>
          <cell r="AQ611">
            <v>1</v>
          </cell>
          <cell r="AR611">
            <v>1</v>
          </cell>
          <cell r="AS611">
            <v>340</v>
          </cell>
          <cell r="AU611">
            <v>13</v>
          </cell>
          <cell r="AV611" t="str">
            <v>Elective</v>
          </cell>
          <cell r="AW611">
            <v>3</v>
          </cell>
          <cell r="AX611">
            <v>160906</v>
          </cell>
          <cell r="AY611">
            <v>38383</v>
          </cell>
          <cell r="AZ611" t="str">
            <v>N82070</v>
          </cell>
          <cell r="BA611" t="str">
            <v>D34</v>
          </cell>
          <cell r="BB611" t="str">
            <v>Other Respiratory Diagnoses &lt;70 w/o cc</v>
          </cell>
          <cell r="BC611" t="str">
            <v>E498</v>
          </cell>
          <cell r="BD611">
            <v>3</v>
          </cell>
          <cell r="BE611">
            <v>3.5</v>
          </cell>
          <cell r="BF611" t="str">
            <v>PBC0111X</v>
          </cell>
          <cell r="BG611">
            <v>99</v>
          </cell>
          <cell r="BH611">
            <v>38383</v>
          </cell>
          <cell r="BI611">
            <v>1</v>
          </cell>
          <cell r="BJ611">
            <v>3</v>
          </cell>
        </row>
        <row r="612">
          <cell r="A612">
            <v>479921</v>
          </cell>
          <cell r="C612" t="str">
            <v>Non CF</v>
          </cell>
          <cell r="D612" t="str">
            <v>C3495711</v>
          </cell>
          <cell r="E612">
            <v>320</v>
          </cell>
          <cell r="F612">
            <v>38418</v>
          </cell>
          <cell r="G612">
            <v>34</v>
          </cell>
          <cell r="H612">
            <v>16</v>
          </cell>
          <cell r="I612">
            <v>1</v>
          </cell>
          <cell r="J612">
            <v>1</v>
          </cell>
          <cell r="K612">
            <v>0</v>
          </cell>
          <cell r="M612" t="str">
            <v>I080</v>
          </cell>
          <cell r="O612" t="str">
            <v>Q231</v>
          </cell>
          <cell r="P612" t="str">
            <v>I517</v>
          </cell>
          <cell r="Q612" t="str">
            <v>G409</v>
          </cell>
          <cell r="R612" t="str">
            <v>Z824</v>
          </cell>
          <cell r="AA612" t="str">
            <v>K6310</v>
          </cell>
          <cell r="AM612" t="str">
            <v>5EG00</v>
          </cell>
          <cell r="AN612" t="str">
            <v>OATS</v>
          </cell>
          <cell r="AO612">
            <v>38418</v>
          </cell>
          <cell r="AP612">
            <v>38418</v>
          </cell>
          <cell r="AQ612">
            <v>1</v>
          </cell>
          <cell r="AR612">
            <v>1</v>
          </cell>
          <cell r="AS612">
            <v>320</v>
          </cell>
          <cell r="AU612">
            <v>11</v>
          </cell>
          <cell r="AV612" t="str">
            <v>Daycase</v>
          </cell>
          <cell r="AW612">
            <v>0</v>
          </cell>
          <cell r="AX612">
            <v>161015</v>
          </cell>
          <cell r="AY612">
            <v>38418</v>
          </cell>
          <cell r="AZ612" t="str">
            <v>C81099</v>
          </cell>
          <cell r="BA612" t="str">
            <v>E14</v>
          </cell>
          <cell r="BB612" t="str">
            <v>Cardiac Catheterisation and Angiography without complications</v>
          </cell>
          <cell r="BC612" t="str">
            <v>K631</v>
          </cell>
          <cell r="BD612">
            <v>0</v>
          </cell>
          <cell r="BE612">
            <v>3.5</v>
          </cell>
          <cell r="BF612" t="str">
            <v>PBC0110X</v>
          </cell>
          <cell r="BG612">
            <v>99</v>
          </cell>
          <cell r="BH612">
            <v>38418</v>
          </cell>
          <cell r="BI612">
            <v>1</v>
          </cell>
          <cell r="BJ612">
            <v>0</v>
          </cell>
        </row>
        <row r="613">
          <cell r="A613">
            <v>479931</v>
          </cell>
          <cell r="C613" t="str">
            <v>Non CF</v>
          </cell>
          <cell r="D613" t="str">
            <v>C2692445</v>
          </cell>
          <cell r="E613">
            <v>170</v>
          </cell>
          <cell r="F613">
            <v>38078</v>
          </cell>
          <cell r="G613">
            <v>34</v>
          </cell>
          <cell r="H613">
            <v>18</v>
          </cell>
          <cell r="I613">
            <v>1</v>
          </cell>
          <cell r="J613">
            <v>1</v>
          </cell>
          <cell r="K613">
            <v>0</v>
          </cell>
          <cell r="M613" t="str">
            <v>T810</v>
          </cell>
          <cell r="O613" t="str">
            <v>Z952</v>
          </cell>
          <cell r="P613" t="str">
            <v>Q254</v>
          </cell>
          <cell r="Q613" t="str">
            <v>I10X</v>
          </cell>
          <cell r="R613" t="str">
            <v>Z924</v>
          </cell>
          <cell r="S613" t="str">
            <v>Z824</v>
          </cell>
          <cell r="AA613" t="str">
            <v>T0340</v>
          </cell>
          <cell r="AB613" t="str">
            <v>Y258</v>
          </cell>
          <cell r="AM613" t="str">
            <v>5J400</v>
          </cell>
          <cell r="AN613" t="str">
            <v>PP</v>
          </cell>
          <cell r="AO613">
            <v>38078</v>
          </cell>
          <cell r="AP613">
            <v>38078</v>
          </cell>
          <cell r="AQ613">
            <v>1</v>
          </cell>
          <cell r="AR613">
            <v>2</v>
          </cell>
          <cell r="AS613">
            <v>179</v>
          </cell>
          <cell r="AU613">
            <v>12</v>
          </cell>
          <cell r="AV613" t="str">
            <v>Daycase</v>
          </cell>
          <cell r="AW613">
            <v>0</v>
          </cell>
          <cell r="AX613">
            <v>147824</v>
          </cell>
          <cell r="AY613">
            <v>38078</v>
          </cell>
          <cell r="AZ613" t="str">
            <v>N81011</v>
          </cell>
          <cell r="BA613" t="str">
            <v>D03</v>
          </cell>
          <cell r="BB613" t="str">
            <v>Major Thoracic Procedures</v>
          </cell>
          <cell r="BC613" t="str">
            <v>T034</v>
          </cell>
          <cell r="BD613">
            <v>0</v>
          </cell>
          <cell r="BE613">
            <v>3.5</v>
          </cell>
          <cell r="BF613" t="str">
            <v>PBC0120X</v>
          </cell>
          <cell r="BG613">
            <v>99</v>
          </cell>
          <cell r="BH613">
            <v>38078</v>
          </cell>
          <cell r="BI613">
            <v>1</v>
          </cell>
          <cell r="BJ613">
            <v>0</v>
          </cell>
        </row>
        <row r="614">
          <cell r="A614">
            <v>479953</v>
          </cell>
          <cell r="C614" t="str">
            <v>Non CF</v>
          </cell>
          <cell r="D614" t="str">
            <v>C3581696</v>
          </cell>
          <cell r="E614">
            <v>340</v>
          </cell>
          <cell r="F614">
            <v>38364</v>
          </cell>
          <cell r="G614">
            <v>72</v>
          </cell>
          <cell r="H614">
            <v>3</v>
          </cell>
          <cell r="I614">
            <v>1</v>
          </cell>
          <cell r="J614">
            <v>1</v>
          </cell>
          <cell r="K614">
            <v>0</v>
          </cell>
          <cell r="M614" t="str">
            <v>R042</v>
          </cell>
          <cell r="O614" t="str">
            <v>Z851</v>
          </cell>
          <cell r="P614" t="str">
            <v>Z923</v>
          </cell>
          <cell r="Q614" t="str">
            <v>I209</v>
          </cell>
          <cell r="R614" t="str">
            <v>J459</v>
          </cell>
          <cell r="AA614" t="str">
            <v>E4910</v>
          </cell>
          <cell r="AB614" t="str">
            <v>Y211</v>
          </cell>
          <cell r="AC614" t="str">
            <v>Y218</v>
          </cell>
          <cell r="AM614" t="str">
            <v>5HC00</v>
          </cell>
          <cell r="AN614" t="str">
            <v>5HA</v>
          </cell>
          <cell r="AO614">
            <v>38364</v>
          </cell>
          <cell r="AP614">
            <v>38364</v>
          </cell>
          <cell r="AQ614">
            <v>1</v>
          </cell>
          <cell r="AR614">
            <v>1</v>
          </cell>
          <cell r="AS614">
            <v>340</v>
          </cell>
          <cell r="AU614">
            <v>13</v>
          </cell>
          <cell r="AV614" t="str">
            <v>Daycase</v>
          </cell>
          <cell r="AW614">
            <v>0</v>
          </cell>
          <cell r="AX614">
            <v>160009</v>
          </cell>
          <cell r="AY614">
            <v>38364</v>
          </cell>
          <cell r="AZ614" t="str">
            <v>N82092</v>
          </cell>
          <cell r="BA614" t="str">
            <v>D07</v>
          </cell>
          <cell r="BB614" t="str">
            <v>Fibreoptic Bronchoscopy</v>
          </cell>
          <cell r="BC614" t="str">
            <v>E491</v>
          </cell>
          <cell r="BD614">
            <v>0</v>
          </cell>
          <cell r="BE614">
            <v>3.5</v>
          </cell>
          <cell r="BF614" t="str">
            <v>PBC0111X</v>
          </cell>
          <cell r="BG614">
            <v>29</v>
          </cell>
          <cell r="BH614">
            <v>38364</v>
          </cell>
          <cell r="BI614">
            <v>1</v>
          </cell>
          <cell r="BJ614">
            <v>0</v>
          </cell>
        </row>
        <row r="615">
          <cell r="A615">
            <v>480007</v>
          </cell>
          <cell r="B615" t="str">
            <v>OHP</v>
          </cell>
          <cell r="C615" t="str">
            <v>Non CF</v>
          </cell>
          <cell r="D615" t="str">
            <v>C2692445</v>
          </cell>
          <cell r="E615">
            <v>170</v>
          </cell>
          <cell r="F615">
            <v>38080</v>
          </cell>
          <cell r="G615">
            <v>60</v>
          </cell>
          <cell r="H615">
            <v>16</v>
          </cell>
          <cell r="I615">
            <v>1</v>
          </cell>
          <cell r="J615">
            <v>1</v>
          </cell>
          <cell r="K615">
            <v>7</v>
          </cell>
          <cell r="M615" t="str">
            <v>I251</v>
          </cell>
          <cell r="O615" t="str">
            <v>I209</v>
          </cell>
          <cell r="P615" t="str">
            <v>I10X</v>
          </cell>
          <cell r="Q615" t="str">
            <v>E780</v>
          </cell>
          <cell r="AA615" t="str">
            <v>K4020</v>
          </cell>
          <cell r="AM615" t="str">
            <v>5M500</v>
          </cell>
          <cell r="AN615" t="str">
            <v>5J3</v>
          </cell>
          <cell r="AO615">
            <v>38080</v>
          </cell>
          <cell r="AP615">
            <v>38087</v>
          </cell>
          <cell r="AQ615">
            <v>1</v>
          </cell>
          <cell r="AR615">
            <v>1</v>
          </cell>
          <cell r="AS615">
            <v>170</v>
          </cell>
          <cell r="AU615">
            <v>11</v>
          </cell>
          <cell r="AV615" t="str">
            <v>Elective</v>
          </cell>
          <cell r="AW615">
            <v>7</v>
          </cell>
          <cell r="AX615">
            <v>147801</v>
          </cell>
          <cell r="AY615">
            <v>38087</v>
          </cell>
          <cell r="AZ615" t="str">
            <v>N84011</v>
          </cell>
          <cell r="BA615" t="str">
            <v>E04</v>
          </cell>
          <cell r="BB615" t="str">
            <v>Coronary Bypass</v>
          </cell>
          <cell r="BC615" t="str">
            <v>K402</v>
          </cell>
          <cell r="BD615">
            <v>7</v>
          </cell>
          <cell r="BE615">
            <v>3.5</v>
          </cell>
          <cell r="BF615" t="str">
            <v>PBC0110A</v>
          </cell>
          <cell r="BG615">
            <v>99</v>
          </cell>
          <cell r="BH615">
            <v>38087</v>
          </cell>
          <cell r="BI615">
            <v>1</v>
          </cell>
          <cell r="BJ615">
            <v>7</v>
          </cell>
        </row>
        <row r="616">
          <cell r="A616">
            <v>480043</v>
          </cell>
          <cell r="C616" t="str">
            <v>Non CF</v>
          </cell>
          <cell r="D616" t="str">
            <v>C2235080</v>
          </cell>
          <cell r="E616">
            <v>320</v>
          </cell>
          <cell r="F616">
            <v>38253</v>
          </cell>
          <cell r="G616">
            <v>79</v>
          </cell>
          <cell r="H616">
            <v>16</v>
          </cell>
          <cell r="I616">
            <v>1</v>
          </cell>
          <cell r="J616">
            <v>1</v>
          </cell>
          <cell r="K616">
            <v>1</v>
          </cell>
          <cell r="M616" t="str">
            <v>I251</v>
          </cell>
          <cell r="O616" t="str">
            <v>I10X</v>
          </cell>
          <cell r="P616" t="str">
            <v>E780</v>
          </cell>
          <cell r="Q616" t="str">
            <v>T810</v>
          </cell>
          <cell r="R616" t="str">
            <v>Y840</v>
          </cell>
          <cell r="AA616" t="str">
            <v>K6340</v>
          </cell>
          <cell r="AM616" t="str">
            <v>5HC00</v>
          </cell>
          <cell r="AN616" t="str">
            <v>5HC</v>
          </cell>
          <cell r="AO616">
            <v>38253</v>
          </cell>
          <cell r="AP616">
            <v>38254</v>
          </cell>
          <cell r="AQ616">
            <v>1</v>
          </cell>
          <cell r="AR616">
            <v>1</v>
          </cell>
          <cell r="AS616">
            <v>320</v>
          </cell>
          <cell r="AU616">
            <v>11</v>
          </cell>
          <cell r="AV616" t="str">
            <v>Elective</v>
          </cell>
          <cell r="AW616">
            <v>1</v>
          </cell>
          <cell r="AX616">
            <v>155084</v>
          </cell>
          <cell r="AY616">
            <v>38254</v>
          </cell>
          <cell r="AZ616" t="str">
            <v>N82066</v>
          </cell>
          <cell r="BA616" t="str">
            <v>E14</v>
          </cell>
          <cell r="BB616" t="str">
            <v>Cardiac Catheterisation and Angiography without complications</v>
          </cell>
          <cell r="BC616" t="str">
            <v>K634</v>
          </cell>
          <cell r="BD616">
            <v>1</v>
          </cell>
          <cell r="BE616">
            <v>3.5</v>
          </cell>
          <cell r="BF616" t="str">
            <v>PBC0110A</v>
          </cell>
          <cell r="BG616">
            <v>99</v>
          </cell>
          <cell r="BH616">
            <v>38254</v>
          </cell>
          <cell r="BI616">
            <v>1</v>
          </cell>
          <cell r="BJ616">
            <v>1</v>
          </cell>
        </row>
        <row r="617">
          <cell r="A617">
            <v>480266</v>
          </cell>
          <cell r="C617" t="str">
            <v>Non CF</v>
          </cell>
          <cell r="D617" t="str">
            <v>C2549767</v>
          </cell>
          <cell r="E617">
            <v>320</v>
          </cell>
          <cell r="F617">
            <v>38308</v>
          </cell>
          <cell r="G617">
            <v>59</v>
          </cell>
          <cell r="H617">
            <v>16</v>
          </cell>
          <cell r="I617">
            <v>1</v>
          </cell>
          <cell r="J617">
            <v>1</v>
          </cell>
          <cell r="K617">
            <v>0</v>
          </cell>
          <cell r="M617" t="str">
            <v>T828</v>
          </cell>
          <cell r="O617" t="str">
            <v>I251</v>
          </cell>
          <cell r="P617" t="str">
            <v>E780</v>
          </cell>
          <cell r="Q617" t="str">
            <v>Z824</v>
          </cell>
          <cell r="AA617" t="str">
            <v>K6340</v>
          </cell>
          <cell r="AM617" t="str">
            <v>6C100</v>
          </cell>
          <cell r="AN617" t="str">
            <v>6B4</v>
          </cell>
          <cell r="AO617">
            <v>38308</v>
          </cell>
          <cell r="AP617">
            <v>38308</v>
          </cell>
          <cell r="AQ617">
            <v>1</v>
          </cell>
          <cell r="AR617">
            <v>1</v>
          </cell>
          <cell r="AS617">
            <v>320</v>
          </cell>
          <cell r="AU617">
            <v>11</v>
          </cell>
          <cell r="AV617" t="str">
            <v>Daycase</v>
          </cell>
          <cell r="AW617">
            <v>0</v>
          </cell>
          <cell r="AX617">
            <v>157114</v>
          </cell>
          <cell r="AY617">
            <v>38308</v>
          </cell>
          <cell r="AZ617" t="str">
            <v>W91010</v>
          </cell>
          <cell r="BA617" t="str">
            <v>E14</v>
          </cell>
          <cell r="BB617" t="str">
            <v>Cardiac Catheterisation and Angiography without complications</v>
          </cell>
          <cell r="BC617" t="str">
            <v>K634</v>
          </cell>
          <cell r="BD617">
            <v>0</v>
          </cell>
          <cell r="BE617">
            <v>3.5</v>
          </cell>
          <cell r="BF617" t="str">
            <v>PBC0120X</v>
          </cell>
          <cell r="BG617">
            <v>99</v>
          </cell>
          <cell r="BH617">
            <v>38308</v>
          </cell>
          <cell r="BI617">
            <v>1</v>
          </cell>
          <cell r="BJ617">
            <v>0</v>
          </cell>
        </row>
        <row r="618">
          <cell r="A618">
            <v>480285</v>
          </cell>
          <cell r="C618" t="str">
            <v>Non CF</v>
          </cell>
          <cell r="D618" t="str">
            <v>C2235080</v>
          </cell>
          <cell r="E618">
            <v>320</v>
          </cell>
          <cell r="F618">
            <v>38247</v>
          </cell>
          <cell r="G618">
            <v>61</v>
          </cell>
          <cell r="H618">
            <v>6</v>
          </cell>
          <cell r="I618">
            <v>2</v>
          </cell>
          <cell r="J618">
            <v>1</v>
          </cell>
          <cell r="K618">
            <v>1</v>
          </cell>
          <cell r="M618" t="str">
            <v>I251</v>
          </cell>
          <cell r="O618" t="str">
            <v>I10X</v>
          </cell>
          <cell r="P618" t="str">
            <v>E780</v>
          </cell>
          <cell r="Q618" t="str">
            <v>E119</v>
          </cell>
          <cell r="R618" t="str">
            <v>I739</v>
          </cell>
          <cell r="S618" t="str">
            <v>Z951</v>
          </cell>
          <cell r="T618" t="str">
            <v>Z955</v>
          </cell>
          <cell r="U618" t="str">
            <v>Z824</v>
          </cell>
          <cell r="AA618" t="str">
            <v>K4910</v>
          </cell>
          <cell r="AM618" t="str">
            <v>5F900</v>
          </cell>
          <cell r="AN618" t="str">
            <v>5F9</v>
          </cell>
          <cell r="AO618">
            <v>38247</v>
          </cell>
          <cell r="AP618">
            <v>38248</v>
          </cell>
          <cell r="AQ618">
            <v>1</v>
          </cell>
          <cell r="AR618">
            <v>1</v>
          </cell>
          <cell r="AS618">
            <v>320</v>
          </cell>
          <cell r="AU618">
            <v>11</v>
          </cell>
          <cell r="AV618" t="str">
            <v>Elective</v>
          </cell>
          <cell r="AW618">
            <v>1</v>
          </cell>
          <cell r="AX618">
            <v>154652</v>
          </cell>
          <cell r="AY618">
            <v>38248</v>
          </cell>
          <cell r="AZ618" t="str">
            <v>N84618</v>
          </cell>
          <cell r="BA618" t="str">
            <v>E15</v>
          </cell>
          <cell r="BB618" t="str">
            <v>Percutaneous Coronary Intervention</v>
          </cell>
          <cell r="BC618" t="str">
            <v>K491</v>
          </cell>
          <cell r="BD618">
            <v>1</v>
          </cell>
          <cell r="BE618">
            <v>3.5</v>
          </cell>
          <cell r="BF618" t="str">
            <v>PBC0110A</v>
          </cell>
          <cell r="BG618">
            <v>99</v>
          </cell>
          <cell r="BH618">
            <v>38248</v>
          </cell>
          <cell r="BI618">
            <v>1</v>
          </cell>
          <cell r="BJ618">
            <v>1</v>
          </cell>
        </row>
        <row r="619">
          <cell r="A619">
            <v>480285</v>
          </cell>
          <cell r="C619" t="str">
            <v>Non CF</v>
          </cell>
          <cell r="D619" t="str">
            <v>C2235080</v>
          </cell>
          <cell r="E619">
            <v>320</v>
          </cell>
          <cell r="F619">
            <v>38127</v>
          </cell>
          <cell r="G619">
            <v>61</v>
          </cell>
          <cell r="H619">
            <v>16</v>
          </cell>
          <cell r="I619">
            <v>2</v>
          </cell>
          <cell r="J619">
            <v>1</v>
          </cell>
          <cell r="K619">
            <v>1</v>
          </cell>
          <cell r="M619" t="str">
            <v>I251</v>
          </cell>
          <cell r="O619" t="str">
            <v>E119</v>
          </cell>
          <cell r="P619" t="str">
            <v>E780</v>
          </cell>
          <cell r="Q619" t="str">
            <v>I739</v>
          </cell>
          <cell r="R619" t="str">
            <v>N189</v>
          </cell>
          <cell r="S619" t="str">
            <v>Z951</v>
          </cell>
          <cell r="T619" t="str">
            <v>Z955</v>
          </cell>
          <cell r="U619" t="str">
            <v>M1399</v>
          </cell>
          <cell r="V619" t="str">
            <v>E669</v>
          </cell>
          <cell r="AA619" t="str">
            <v>K6340</v>
          </cell>
          <cell r="AM619" t="str">
            <v>5F900</v>
          </cell>
          <cell r="AN619" t="str">
            <v>5F9</v>
          </cell>
          <cell r="AO619">
            <v>38127</v>
          </cell>
          <cell r="AP619">
            <v>38128</v>
          </cell>
          <cell r="AQ619">
            <v>1</v>
          </cell>
          <cell r="AR619">
            <v>1</v>
          </cell>
          <cell r="AS619">
            <v>320</v>
          </cell>
          <cell r="AU619">
            <v>11</v>
          </cell>
          <cell r="AV619" t="str">
            <v>Elective</v>
          </cell>
          <cell r="AW619">
            <v>1</v>
          </cell>
          <cell r="AX619">
            <v>149626</v>
          </cell>
          <cell r="AY619">
            <v>38128</v>
          </cell>
          <cell r="AZ619" t="str">
            <v>N84618</v>
          </cell>
          <cell r="BA619" t="str">
            <v>E14</v>
          </cell>
          <cell r="BB619" t="str">
            <v>Cardiac Catheterisation and Angiography without complications</v>
          </cell>
          <cell r="BC619" t="str">
            <v>K634</v>
          </cell>
          <cell r="BD619">
            <v>1</v>
          </cell>
          <cell r="BE619">
            <v>3.5</v>
          </cell>
          <cell r="BF619" t="str">
            <v>PBC0110A</v>
          </cell>
          <cell r="BG619">
            <v>99</v>
          </cell>
          <cell r="BH619">
            <v>38128</v>
          </cell>
          <cell r="BI619">
            <v>1</v>
          </cell>
          <cell r="BJ619">
            <v>1</v>
          </cell>
        </row>
        <row r="620">
          <cell r="A620">
            <v>480360</v>
          </cell>
          <cell r="C620" t="str">
            <v>Non CF</v>
          </cell>
          <cell r="D620" t="str">
            <v>C2353274</v>
          </cell>
          <cell r="E620">
            <v>170</v>
          </cell>
          <cell r="F620">
            <v>38102</v>
          </cell>
          <cell r="G620">
            <v>67</v>
          </cell>
          <cell r="H620">
            <v>27</v>
          </cell>
          <cell r="I620">
            <v>1</v>
          </cell>
          <cell r="J620">
            <v>1</v>
          </cell>
          <cell r="K620">
            <v>6</v>
          </cell>
          <cell r="M620" t="str">
            <v>I350</v>
          </cell>
          <cell r="O620" t="str">
            <v>I839</v>
          </cell>
          <cell r="P620" t="str">
            <v>M1099</v>
          </cell>
          <cell r="Q620" t="str">
            <v>Z951</v>
          </cell>
          <cell r="R620" t="str">
            <v>Z866</v>
          </cell>
          <cell r="S620" t="str">
            <v>Z921</v>
          </cell>
          <cell r="T620" t="str">
            <v>Z824</v>
          </cell>
          <cell r="U620" t="str">
            <v>Z864</v>
          </cell>
          <cell r="AA620" t="str">
            <v>K2630</v>
          </cell>
          <cell r="AM620" t="str">
            <v>5F900</v>
          </cell>
          <cell r="AN620" t="str">
            <v>5F9</v>
          </cell>
          <cell r="AO620">
            <v>38102</v>
          </cell>
          <cell r="AP620">
            <v>38109</v>
          </cell>
          <cell r="AQ620">
            <v>1</v>
          </cell>
          <cell r="AR620">
            <v>1</v>
          </cell>
          <cell r="AS620">
            <v>170</v>
          </cell>
          <cell r="AU620">
            <v>11</v>
          </cell>
          <cell r="AV620" t="str">
            <v>Elective</v>
          </cell>
          <cell r="AW620">
            <v>7</v>
          </cell>
          <cell r="AX620">
            <v>148238</v>
          </cell>
          <cell r="AY620">
            <v>38109</v>
          </cell>
          <cell r="AZ620" t="str">
            <v>N84008</v>
          </cell>
          <cell r="BA620" t="str">
            <v>E03</v>
          </cell>
          <cell r="BB620" t="str">
            <v>Cardiac Valve Procedures</v>
          </cell>
          <cell r="BC620" t="str">
            <v>K263</v>
          </cell>
          <cell r="BD620">
            <v>6</v>
          </cell>
          <cell r="BE620">
            <v>3.5</v>
          </cell>
          <cell r="BF620" t="str">
            <v>PBC0110X</v>
          </cell>
          <cell r="BG620">
            <v>99</v>
          </cell>
          <cell r="BH620">
            <v>38109</v>
          </cell>
          <cell r="BI620">
            <v>1</v>
          </cell>
          <cell r="BJ620">
            <v>6</v>
          </cell>
        </row>
        <row r="621">
          <cell r="A621">
            <v>480363</v>
          </cell>
          <cell r="C621" t="str">
            <v>Non CF</v>
          </cell>
          <cell r="D621" t="str">
            <v>C3495711</v>
          </cell>
          <cell r="E621">
            <v>320</v>
          </cell>
          <cell r="F621">
            <v>38372</v>
          </cell>
          <cell r="G621">
            <v>80</v>
          </cell>
          <cell r="H621">
            <v>24</v>
          </cell>
          <cell r="I621">
            <v>1</v>
          </cell>
          <cell r="J621">
            <v>1</v>
          </cell>
          <cell r="K621">
            <v>25</v>
          </cell>
          <cell r="M621" t="str">
            <v>I501</v>
          </cell>
          <cell r="O621" t="str">
            <v>I209</v>
          </cell>
          <cell r="P621" t="str">
            <v>J47X</v>
          </cell>
          <cell r="Q621" t="str">
            <v>I48X</v>
          </cell>
          <cell r="R621" t="str">
            <v>N189</v>
          </cell>
          <cell r="S621" t="str">
            <v>K429</v>
          </cell>
          <cell r="T621" t="str">
            <v>Z950</v>
          </cell>
          <cell r="U621" t="str">
            <v>Z951</v>
          </cell>
          <cell r="AM621" t="str">
            <v>5F800</v>
          </cell>
          <cell r="AN621" t="str">
            <v>5H2</v>
          </cell>
          <cell r="AO621">
            <v>38372</v>
          </cell>
          <cell r="AP621">
            <v>38400</v>
          </cell>
          <cell r="AQ621">
            <v>1</v>
          </cell>
          <cell r="AR621">
            <v>1</v>
          </cell>
          <cell r="AS621">
            <v>320</v>
          </cell>
          <cell r="AU621">
            <v>28</v>
          </cell>
          <cell r="AV621" t="str">
            <v>Non Elective</v>
          </cell>
          <cell r="AW621">
            <v>28</v>
          </cell>
          <cell r="AX621">
            <v>160519</v>
          </cell>
          <cell r="AY621">
            <v>38400</v>
          </cell>
          <cell r="AZ621" t="str">
            <v>N85051</v>
          </cell>
          <cell r="BA621" t="str">
            <v>E18</v>
          </cell>
          <cell r="BB621" t="str">
            <v>Heart Failure or Shock &gt;69 or w cc</v>
          </cell>
          <cell r="BD621">
            <v>25</v>
          </cell>
          <cell r="BE621">
            <v>3.5</v>
          </cell>
          <cell r="BF621" t="str">
            <v>PBC0110X</v>
          </cell>
          <cell r="BG621">
            <v>99</v>
          </cell>
          <cell r="BH621">
            <v>38400</v>
          </cell>
          <cell r="BI621">
            <v>1</v>
          </cell>
          <cell r="BJ621">
            <v>25</v>
          </cell>
        </row>
        <row r="622">
          <cell r="A622">
            <v>480363</v>
          </cell>
          <cell r="C622" t="str">
            <v>Non CF</v>
          </cell>
          <cell r="D622" t="str">
            <v>C2854269</v>
          </cell>
          <cell r="E622">
            <v>320</v>
          </cell>
          <cell r="F622">
            <v>38123</v>
          </cell>
          <cell r="G622">
            <v>79</v>
          </cell>
          <cell r="H622">
            <v>14</v>
          </cell>
          <cell r="I622">
            <v>1</v>
          </cell>
          <cell r="J622">
            <v>1</v>
          </cell>
          <cell r="K622">
            <v>5</v>
          </cell>
          <cell r="M622" t="str">
            <v>I472</v>
          </cell>
          <cell r="O622" t="str">
            <v>J47X</v>
          </cell>
          <cell r="P622" t="str">
            <v>N189</v>
          </cell>
          <cell r="Q622" t="str">
            <v>I259</v>
          </cell>
          <cell r="R622" t="str">
            <v>I48X</v>
          </cell>
          <cell r="S622" t="str">
            <v>Z951</v>
          </cell>
          <cell r="T622" t="str">
            <v>Z921</v>
          </cell>
          <cell r="AA622" t="str">
            <v>K6110</v>
          </cell>
          <cell r="AM622" t="str">
            <v>5F800</v>
          </cell>
          <cell r="AN622" t="str">
            <v>5H2</v>
          </cell>
          <cell r="AO622">
            <v>38123</v>
          </cell>
          <cell r="AP622">
            <v>38128</v>
          </cell>
          <cell r="AQ622">
            <v>1</v>
          </cell>
          <cell r="AR622">
            <v>1</v>
          </cell>
          <cell r="AS622">
            <v>320</v>
          </cell>
          <cell r="AU622">
            <v>81</v>
          </cell>
          <cell r="AV622" t="str">
            <v>Non Elective</v>
          </cell>
          <cell r="AW622">
            <v>5</v>
          </cell>
          <cell r="AX622">
            <v>149649</v>
          </cell>
          <cell r="AY622">
            <v>38128</v>
          </cell>
          <cell r="AZ622" t="str">
            <v>N85051</v>
          </cell>
          <cell r="BA622" t="str">
            <v>E08DF</v>
          </cell>
          <cell r="BB622" t="str">
            <v>Pacemaker Implant except for AMI, Heart Failure or Shock</v>
          </cell>
          <cell r="BC622" t="str">
            <v>K611</v>
          </cell>
          <cell r="BD622">
            <v>5</v>
          </cell>
          <cell r="BE622">
            <v>3.5</v>
          </cell>
          <cell r="BF622" t="str">
            <v>PBC0110X</v>
          </cell>
          <cell r="BG622">
            <v>99</v>
          </cell>
          <cell r="BH622">
            <v>38128</v>
          </cell>
          <cell r="BI622">
            <v>1</v>
          </cell>
          <cell r="BJ622">
            <v>5</v>
          </cell>
        </row>
        <row r="623">
          <cell r="A623">
            <v>480445</v>
          </cell>
          <cell r="C623" t="str">
            <v>Non CF</v>
          </cell>
          <cell r="D623" t="str">
            <v>C2854269</v>
          </cell>
          <cell r="E623">
            <v>320</v>
          </cell>
          <cell r="F623">
            <v>38104</v>
          </cell>
          <cell r="G623">
            <v>69</v>
          </cell>
          <cell r="H623">
            <v>16</v>
          </cell>
          <cell r="I623">
            <v>1</v>
          </cell>
          <cell r="J623">
            <v>1</v>
          </cell>
          <cell r="K623">
            <v>0</v>
          </cell>
          <cell r="M623" t="str">
            <v>T828</v>
          </cell>
          <cell r="O623" t="str">
            <v>I251</v>
          </cell>
          <cell r="P623" t="str">
            <v>I10X</v>
          </cell>
          <cell r="Q623" t="str">
            <v>Z720</v>
          </cell>
          <cell r="R623" t="str">
            <v>E780</v>
          </cell>
          <cell r="S623" t="str">
            <v>Z824</v>
          </cell>
          <cell r="AA623" t="str">
            <v>K6340</v>
          </cell>
          <cell r="AM623" t="str">
            <v>49998</v>
          </cell>
          <cell r="AN623" t="str">
            <v>IOM</v>
          </cell>
          <cell r="AO623">
            <v>38104</v>
          </cell>
          <cell r="AP623">
            <v>38104</v>
          </cell>
          <cell r="AQ623">
            <v>1</v>
          </cell>
          <cell r="AR623">
            <v>1</v>
          </cell>
          <cell r="AS623">
            <v>320</v>
          </cell>
          <cell r="AU623">
            <v>11</v>
          </cell>
          <cell r="AV623" t="str">
            <v>Daycase</v>
          </cell>
          <cell r="AW623">
            <v>0</v>
          </cell>
          <cell r="AX623">
            <v>148387</v>
          </cell>
          <cell r="AY623">
            <v>38104</v>
          </cell>
          <cell r="AZ623" t="str">
            <v>201005</v>
          </cell>
          <cell r="BA623" t="str">
            <v>E14</v>
          </cell>
          <cell r="BB623" t="str">
            <v>Cardiac Catheterisation and Angiography without complications</v>
          </cell>
          <cell r="BC623" t="str">
            <v>K634</v>
          </cell>
          <cell r="BD623">
            <v>0</v>
          </cell>
          <cell r="BE623">
            <v>3.5</v>
          </cell>
          <cell r="BF623" t="str">
            <v>PBC0120X</v>
          </cell>
          <cell r="BG623">
            <v>99</v>
          </cell>
          <cell r="BH623">
            <v>38104</v>
          </cell>
          <cell r="BI623">
            <v>1</v>
          </cell>
          <cell r="BJ623">
            <v>0</v>
          </cell>
        </row>
        <row r="624">
          <cell r="A624">
            <v>480518</v>
          </cell>
          <cell r="C624" t="str">
            <v>Non CF</v>
          </cell>
          <cell r="D624" t="str">
            <v>C3495711</v>
          </cell>
          <cell r="E624">
            <v>320</v>
          </cell>
          <cell r="F624">
            <v>38117</v>
          </cell>
          <cell r="G624">
            <v>72</v>
          </cell>
          <cell r="H624">
            <v>6</v>
          </cell>
          <cell r="I624">
            <v>1</v>
          </cell>
          <cell r="J624">
            <v>1</v>
          </cell>
          <cell r="K624">
            <v>0</v>
          </cell>
          <cell r="M624" t="str">
            <v>T821</v>
          </cell>
          <cell r="O624" t="str">
            <v>I48X</v>
          </cell>
          <cell r="P624" t="str">
            <v>Z871</v>
          </cell>
          <cell r="Q624" t="str">
            <v>Z824</v>
          </cell>
          <cell r="AA624" t="str">
            <v>K6030</v>
          </cell>
          <cell r="AM624" t="str">
            <v>5H600</v>
          </cell>
          <cell r="AN624" t="str">
            <v>5H6</v>
          </cell>
          <cell r="AO624">
            <v>38117</v>
          </cell>
          <cell r="AP624">
            <v>38117</v>
          </cell>
          <cell r="AQ624">
            <v>1</v>
          </cell>
          <cell r="AR624">
            <v>1</v>
          </cell>
          <cell r="AS624">
            <v>320</v>
          </cell>
          <cell r="AU624">
            <v>13</v>
          </cell>
          <cell r="AV624" t="str">
            <v>Daycase</v>
          </cell>
          <cell r="AW624">
            <v>0</v>
          </cell>
          <cell r="AX624">
            <v>149071</v>
          </cell>
          <cell r="AY624">
            <v>38117</v>
          </cell>
          <cell r="AZ624" t="str">
            <v>N81091</v>
          </cell>
          <cell r="BA624" t="str">
            <v>E09</v>
          </cell>
          <cell r="BB624" t="str">
            <v>Cardiac Pacemaker Replacement/Revision</v>
          </cell>
          <cell r="BC624" t="str">
            <v>K603</v>
          </cell>
          <cell r="BD624">
            <v>0</v>
          </cell>
          <cell r="BE624">
            <v>3.5</v>
          </cell>
          <cell r="BF624" t="str">
            <v>PBC0120X</v>
          </cell>
          <cell r="BG624">
            <v>99</v>
          </cell>
          <cell r="BH624">
            <v>38117</v>
          </cell>
          <cell r="BI624">
            <v>1</v>
          </cell>
          <cell r="BJ624">
            <v>0</v>
          </cell>
        </row>
        <row r="625">
          <cell r="A625">
            <v>480547</v>
          </cell>
          <cell r="C625" t="str">
            <v>Non CF</v>
          </cell>
          <cell r="D625" t="str">
            <v>C2235080</v>
          </cell>
          <cell r="E625">
            <v>320</v>
          </cell>
          <cell r="F625">
            <v>38379</v>
          </cell>
          <cell r="G625">
            <v>52</v>
          </cell>
          <cell r="H625">
            <v>16</v>
          </cell>
          <cell r="I625">
            <v>1</v>
          </cell>
          <cell r="J625">
            <v>1</v>
          </cell>
          <cell r="K625">
            <v>1</v>
          </cell>
          <cell r="M625" t="str">
            <v>I251</v>
          </cell>
          <cell r="O625" t="str">
            <v>I209</v>
          </cell>
          <cell r="P625" t="str">
            <v>I10X</v>
          </cell>
          <cell r="Q625" t="str">
            <v>E780</v>
          </cell>
          <cell r="R625" t="str">
            <v>Z824</v>
          </cell>
          <cell r="S625" t="str">
            <v>Z951</v>
          </cell>
          <cell r="T625" t="str">
            <v>Z720</v>
          </cell>
          <cell r="AA625" t="str">
            <v>K6340</v>
          </cell>
          <cell r="AM625" t="str">
            <v>49998</v>
          </cell>
          <cell r="AN625" t="str">
            <v>IOM</v>
          </cell>
          <cell r="AO625">
            <v>38379</v>
          </cell>
          <cell r="AP625">
            <v>38380</v>
          </cell>
          <cell r="AQ625">
            <v>1</v>
          </cell>
          <cell r="AR625">
            <v>1</v>
          </cell>
          <cell r="AS625">
            <v>320</v>
          </cell>
          <cell r="AU625">
            <v>11</v>
          </cell>
          <cell r="AV625" t="str">
            <v>Elective</v>
          </cell>
          <cell r="AW625">
            <v>1</v>
          </cell>
          <cell r="AX625">
            <v>160675</v>
          </cell>
          <cell r="AY625">
            <v>38380</v>
          </cell>
          <cell r="AZ625" t="str">
            <v>Y00001</v>
          </cell>
          <cell r="BA625" t="str">
            <v>E14</v>
          </cell>
          <cell r="BB625" t="str">
            <v>Cardiac Catheterisation and Angiography without complications</v>
          </cell>
          <cell r="BC625" t="str">
            <v>K634</v>
          </cell>
          <cell r="BD625">
            <v>1</v>
          </cell>
          <cell r="BE625">
            <v>3.5</v>
          </cell>
          <cell r="BF625" t="str">
            <v>PBC0110A</v>
          </cell>
          <cell r="BG625">
            <v>99</v>
          </cell>
          <cell r="BH625">
            <v>38380</v>
          </cell>
          <cell r="BI625">
            <v>1</v>
          </cell>
          <cell r="BJ625">
            <v>1</v>
          </cell>
        </row>
        <row r="626">
          <cell r="A626">
            <v>480582</v>
          </cell>
          <cell r="C626" t="str">
            <v>Non CF</v>
          </cell>
          <cell r="D626" t="str">
            <v>C3495711</v>
          </cell>
          <cell r="E626">
            <v>320</v>
          </cell>
          <cell r="F626">
            <v>38187</v>
          </cell>
          <cell r="G626">
            <v>58</v>
          </cell>
          <cell r="H626">
            <v>16</v>
          </cell>
          <cell r="I626">
            <v>1</v>
          </cell>
          <cell r="J626">
            <v>1</v>
          </cell>
          <cell r="K626">
            <v>0</v>
          </cell>
          <cell r="M626" t="str">
            <v>I251</v>
          </cell>
          <cell r="O626" t="str">
            <v>E780</v>
          </cell>
          <cell r="AA626" t="str">
            <v>K6340</v>
          </cell>
          <cell r="AM626" t="str">
            <v>5HA00</v>
          </cell>
          <cell r="AN626" t="str">
            <v>5J4</v>
          </cell>
          <cell r="AO626">
            <v>38187</v>
          </cell>
          <cell r="AP626">
            <v>38187</v>
          </cell>
          <cell r="AQ626">
            <v>1</v>
          </cell>
          <cell r="AR626">
            <v>1</v>
          </cell>
          <cell r="AS626">
            <v>320</v>
          </cell>
          <cell r="AU626">
            <v>13</v>
          </cell>
          <cell r="AV626" t="str">
            <v>Daycase</v>
          </cell>
          <cell r="AW626">
            <v>0</v>
          </cell>
          <cell r="AX626">
            <v>151991</v>
          </cell>
          <cell r="AY626">
            <v>38187</v>
          </cell>
          <cell r="AZ626" t="str">
            <v>N83056</v>
          </cell>
          <cell r="BA626" t="str">
            <v>E14</v>
          </cell>
          <cell r="BB626" t="str">
            <v>Cardiac Catheterisation and Angiography without complications</v>
          </cell>
          <cell r="BC626" t="str">
            <v>K634</v>
          </cell>
          <cell r="BD626">
            <v>0</v>
          </cell>
          <cell r="BE626">
            <v>3.5</v>
          </cell>
          <cell r="BF626" t="str">
            <v>PBC0110A</v>
          </cell>
          <cell r="BG626">
            <v>99</v>
          </cell>
          <cell r="BH626">
            <v>38187</v>
          </cell>
          <cell r="BI626">
            <v>1</v>
          </cell>
          <cell r="BJ626">
            <v>0</v>
          </cell>
        </row>
        <row r="627">
          <cell r="A627">
            <v>480604</v>
          </cell>
          <cell r="C627" t="str">
            <v>Non CF</v>
          </cell>
          <cell r="D627" t="str">
            <v>C2645539</v>
          </cell>
          <cell r="E627">
            <v>170</v>
          </cell>
          <cell r="F627">
            <v>38167</v>
          </cell>
          <cell r="G627">
            <v>48</v>
          </cell>
          <cell r="H627">
            <v>3</v>
          </cell>
          <cell r="I627">
            <v>1</v>
          </cell>
          <cell r="J627">
            <v>1</v>
          </cell>
          <cell r="K627">
            <v>0</v>
          </cell>
          <cell r="M627" t="str">
            <v>J399</v>
          </cell>
          <cell r="O627" t="str">
            <v>J459</v>
          </cell>
          <cell r="P627" t="str">
            <v>K221</v>
          </cell>
          <cell r="Q627" t="str">
            <v>G409</v>
          </cell>
          <cell r="R627" t="str">
            <v>M1390</v>
          </cell>
          <cell r="S627" t="str">
            <v>Z825</v>
          </cell>
          <cell r="T627" t="str">
            <v>Z864</v>
          </cell>
          <cell r="U627" t="str">
            <v>Z886</v>
          </cell>
          <cell r="AA627" t="str">
            <v>E5180</v>
          </cell>
          <cell r="AB627" t="str">
            <v>Y402</v>
          </cell>
          <cell r="AC627" t="str">
            <v>Z243</v>
          </cell>
          <cell r="AM627" t="str">
            <v>5HC00</v>
          </cell>
          <cell r="AN627" t="str">
            <v>5HC</v>
          </cell>
          <cell r="AO627">
            <v>38167</v>
          </cell>
          <cell r="AP627">
            <v>38167</v>
          </cell>
          <cell r="AQ627">
            <v>1</v>
          </cell>
          <cell r="AR627">
            <v>1</v>
          </cell>
          <cell r="AS627">
            <v>170</v>
          </cell>
          <cell r="AU627">
            <v>13</v>
          </cell>
          <cell r="AV627" t="str">
            <v>Daycase</v>
          </cell>
          <cell r="AW627">
            <v>0</v>
          </cell>
          <cell r="AX627">
            <v>151187</v>
          </cell>
          <cell r="AY627">
            <v>38167</v>
          </cell>
          <cell r="AZ627" t="str">
            <v>N82650</v>
          </cell>
          <cell r="BA627" t="str">
            <v>D08</v>
          </cell>
          <cell r="BB627" t="str">
            <v>Rigid Bronchoscopy</v>
          </cell>
          <cell r="BC627" t="str">
            <v>E518</v>
          </cell>
          <cell r="BD627">
            <v>0</v>
          </cell>
          <cell r="BE627">
            <v>3.5</v>
          </cell>
          <cell r="BF627" t="str">
            <v>PBC0111X</v>
          </cell>
          <cell r="BG627">
            <v>99</v>
          </cell>
          <cell r="BH627">
            <v>38167</v>
          </cell>
          <cell r="BI627">
            <v>1</v>
          </cell>
          <cell r="BJ627">
            <v>0</v>
          </cell>
        </row>
        <row r="628">
          <cell r="A628">
            <v>480604</v>
          </cell>
          <cell r="C628" t="str">
            <v>Non CF</v>
          </cell>
          <cell r="D628" t="str">
            <v>C2645539</v>
          </cell>
          <cell r="E628">
            <v>170</v>
          </cell>
          <cell r="F628">
            <v>38338</v>
          </cell>
          <cell r="G628">
            <v>48</v>
          </cell>
          <cell r="H628">
            <v>3</v>
          </cell>
          <cell r="I628">
            <v>1</v>
          </cell>
          <cell r="J628">
            <v>1</v>
          </cell>
          <cell r="K628">
            <v>0</v>
          </cell>
          <cell r="M628" t="str">
            <v>J398</v>
          </cell>
          <cell r="O628" t="str">
            <v>J459</v>
          </cell>
          <cell r="P628" t="str">
            <v>K221</v>
          </cell>
          <cell r="Q628" t="str">
            <v>G409</v>
          </cell>
          <cell r="R628" t="str">
            <v>M1390</v>
          </cell>
          <cell r="S628" t="str">
            <v>Z886</v>
          </cell>
          <cell r="T628" t="str">
            <v>Z864</v>
          </cell>
          <cell r="AA628" t="str">
            <v>E5190</v>
          </cell>
          <cell r="AB628" t="str">
            <v>E499</v>
          </cell>
          <cell r="AM628" t="str">
            <v>5HC00</v>
          </cell>
          <cell r="AN628" t="str">
            <v>5HC</v>
          </cell>
          <cell r="AO628">
            <v>38338</v>
          </cell>
          <cell r="AP628">
            <v>38338</v>
          </cell>
          <cell r="AQ628">
            <v>1</v>
          </cell>
          <cell r="AR628">
            <v>1</v>
          </cell>
          <cell r="AS628">
            <v>170</v>
          </cell>
          <cell r="AU628">
            <v>13</v>
          </cell>
          <cell r="AV628" t="str">
            <v>Daycase</v>
          </cell>
          <cell r="AW628">
            <v>0</v>
          </cell>
          <cell r="AX628">
            <v>158919</v>
          </cell>
          <cell r="AY628">
            <v>38338</v>
          </cell>
          <cell r="AZ628" t="str">
            <v>N82650</v>
          </cell>
          <cell r="BA628" t="str">
            <v>D08</v>
          </cell>
          <cell r="BB628" t="str">
            <v>Rigid Bronchoscopy</v>
          </cell>
          <cell r="BC628" t="str">
            <v>E519</v>
          </cell>
          <cell r="BD628">
            <v>0</v>
          </cell>
          <cell r="BE628">
            <v>3.5</v>
          </cell>
          <cell r="BF628" t="str">
            <v>PBC0111X</v>
          </cell>
          <cell r="BG628">
            <v>99</v>
          </cell>
          <cell r="BH628">
            <v>38338</v>
          </cell>
          <cell r="BI628">
            <v>1</v>
          </cell>
          <cell r="BJ628">
            <v>0</v>
          </cell>
        </row>
        <row r="629">
          <cell r="A629">
            <v>480621</v>
          </cell>
          <cell r="C629" t="str">
            <v>Non CF</v>
          </cell>
          <cell r="D629" t="str">
            <v>C2439097</v>
          </cell>
          <cell r="E629">
            <v>340</v>
          </cell>
          <cell r="F629">
            <v>38407</v>
          </cell>
          <cell r="G629">
            <v>76</v>
          </cell>
          <cell r="H629">
            <v>21</v>
          </cell>
          <cell r="I629">
            <v>1</v>
          </cell>
          <cell r="J629">
            <v>1</v>
          </cell>
          <cell r="K629">
            <v>4</v>
          </cell>
          <cell r="M629" t="str">
            <v>J61X</v>
          </cell>
          <cell r="O629" t="str">
            <v>I10X</v>
          </cell>
          <cell r="P629" t="str">
            <v>E119</v>
          </cell>
          <cell r="Q629" t="str">
            <v>I518</v>
          </cell>
          <cell r="R629" t="str">
            <v>L409</v>
          </cell>
          <cell r="S629" t="str">
            <v>Z951</v>
          </cell>
          <cell r="T629" t="str">
            <v>Z801</v>
          </cell>
          <cell r="U629" t="str">
            <v>Z720</v>
          </cell>
          <cell r="AB629" t="str">
            <v>X298</v>
          </cell>
          <cell r="AM629" t="str">
            <v>5HC00</v>
          </cell>
          <cell r="AN629" t="str">
            <v>5HC</v>
          </cell>
          <cell r="AO629">
            <v>38407</v>
          </cell>
          <cell r="AP629">
            <v>38411</v>
          </cell>
          <cell r="AQ629">
            <v>1</v>
          </cell>
          <cell r="AR629">
            <v>1</v>
          </cell>
          <cell r="AS629">
            <v>340</v>
          </cell>
          <cell r="AU629">
            <v>24</v>
          </cell>
          <cell r="AV629" t="str">
            <v>Non Elective</v>
          </cell>
          <cell r="AW629">
            <v>4</v>
          </cell>
          <cell r="AX629">
            <v>162144</v>
          </cell>
          <cell r="AY629">
            <v>38411</v>
          </cell>
          <cell r="AZ629" t="str">
            <v>N82050</v>
          </cell>
          <cell r="BA629" t="str">
            <v>D47</v>
          </cell>
          <cell r="BB629" t="str">
            <v>Fibrosis or Pneumoconiosis w/o cc</v>
          </cell>
          <cell r="BD629">
            <v>4</v>
          </cell>
          <cell r="BE629">
            <v>3.5</v>
          </cell>
          <cell r="BF629" t="str">
            <v>PBC0111X</v>
          </cell>
          <cell r="BG629">
            <v>29</v>
          </cell>
          <cell r="BH629">
            <v>38411</v>
          </cell>
          <cell r="BI629">
            <v>1</v>
          </cell>
          <cell r="BJ629">
            <v>4</v>
          </cell>
        </row>
        <row r="630">
          <cell r="A630">
            <v>480649</v>
          </cell>
          <cell r="C630" t="str">
            <v>Non CF</v>
          </cell>
          <cell r="D630" t="str">
            <v>C3495711</v>
          </cell>
          <cell r="E630">
            <v>320</v>
          </cell>
          <cell r="F630">
            <v>38135</v>
          </cell>
          <cell r="G630">
            <v>75</v>
          </cell>
          <cell r="H630">
            <v>24</v>
          </cell>
          <cell r="I630">
            <v>2</v>
          </cell>
          <cell r="J630">
            <v>1</v>
          </cell>
          <cell r="K630">
            <v>0</v>
          </cell>
          <cell r="M630" t="str">
            <v>R55X</v>
          </cell>
          <cell r="O630" t="str">
            <v>I10X</v>
          </cell>
          <cell r="P630" t="str">
            <v>E780</v>
          </cell>
          <cell r="Q630" t="str">
            <v>D649</v>
          </cell>
          <cell r="R630" t="str">
            <v>Z850</v>
          </cell>
          <cell r="S630" t="str">
            <v>Z602</v>
          </cell>
          <cell r="AA630" t="str">
            <v>K6610</v>
          </cell>
          <cell r="AM630" t="str">
            <v>5F900</v>
          </cell>
          <cell r="AN630" t="str">
            <v>5F9</v>
          </cell>
          <cell r="AO630">
            <v>38135</v>
          </cell>
          <cell r="AP630">
            <v>38135</v>
          </cell>
          <cell r="AQ630">
            <v>1</v>
          </cell>
          <cell r="AR630">
            <v>1</v>
          </cell>
          <cell r="AS630">
            <v>320</v>
          </cell>
          <cell r="AU630">
            <v>11</v>
          </cell>
          <cell r="AV630" t="str">
            <v>Daycase</v>
          </cell>
          <cell r="AW630">
            <v>0</v>
          </cell>
          <cell r="AX630">
            <v>149496</v>
          </cell>
          <cell r="AY630">
            <v>38135</v>
          </cell>
          <cell r="AZ630" t="str">
            <v>N84613</v>
          </cell>
          <cell r="BA630" t="str">
            <v>E40</v>
          </cell>
          <cell r="BB630" t="str">
            <v>Other Cardiothoracic or Circulatory Procedures &gt;18</v>
          </cell>
          <cell r="BC630" t="str">
            <v>K661</v>
          </cell>
          <cell r="BD630">
            <v>0</v>
          </cell>
          <cell r="BE630">
            <v>3.5</v>
          </cell>
          <cell r="BF630" t="str">
            <v>PBC0107X</v>
          </cell>
          <cell r="BG630">
            <v>99</v>
          </cell>
          <cell r="BH630">
            <v>38135</v>
          </cell>
          <cell r="BI630">
            <v>1</v>
          </cell>
          <cell r="BJ630">
            <v>0</v>
          </cell>
        </row>
        <row r="631">
          <cell r="A631">
            <v>480665</v>
          </cell>
          <cell r="C631" t="str">
            <v>Non CF</v>
          </cell>
          <cell r="D631" t="str">
            <v>C2639828</v>
          </cell>
          <cell r="E631">
            <v>320</v>
          </cell>
          <cell r="F631">
            <v>38427</v>
          </cell>
          <cell r="G631">
            <v>67</v>
          </cell>
          <cell r="H631">
            <v>16</v>
          </cell>
          <cell r="I631">
            <v>2</v>
          </cell>
          <cell r="J631">
            <v>1</v>
          </cell>
          <cell r="K631">
            <v>0</v>
          </cell>
          <cell r="M631" t="str">
            <v>I251</v>
          </cell>
          <cell r="O631" t="str">
            <v>I209</v>
          </cell>
          <cell r="P631" t="str">
            <v>I10X</v>
          </cell>
          <cell r="Q631" t="str">
            <v>E785</v>
          </cell>
          <cell r="R631" t="str">
            <v>J40X</v>
          </cell>
          <cell r="S631" t="str">
            <v>M4699</v>
          </cell>
          <cell r="T631" t="str">
            <v>M1399</v>
          </cell>
          <cell r="U631" t="str">
            <v>Z824</v>
          </cell>
          <cell r="V631" t="str">
            <v>Z602</v>
          </cell>
          <cell r="AA631" t="str">
            <v>K6340</v>
          </cell>
          <cell r="AM631" t="str">
            <v>5J400</v>
          </cell>
          <cell r="AN631" t="str">
            <v>5J4</v>
          </cell>
          <cell r="AO631">
            <v>38427</v>
          </cell>
          <cell r="AP631">
            <v>38427</v>
          </cell>
          <cell r="AQ631">
            <v>1</v>
          </cell>
          <cell r="AR631">
            <v>1</v>
          </cell>
          <cell r="AS631">
            <v>320</v>
          </cell>
          <cell r="AU631">
            <v>11</v>
          </cell>
          <cell r="AV631" t="str">
            <v>Daycase</v>
          </cell>
          <cell r="AW631">
            <v>0</v>
          </cell>
          <cell r="AX631">
            <v>161231</v>
          </cell>
          <cell r="AY631">
            <v>38427</v>
          </cell>
          <cell r="AZ631" t="str">
            <v>N83028</v>
          </cell>
          <cell r="BA631" t="str">
            <v>E14</v>
          </cell>
          <cell r="BB631" t="str">
            <v>Cardiac Catheterisation and Angiography without complications</v>
          </cell>
          <cell r="BC631" t="str">
            <v>K634</v>
          </cell>
          <cell r="BD631">
            <v>0</v>
          </cell>
          <cell r="BE631">
            <v>3.5</v>
          </cell>
          <cell r="BF631" t="str">
            <v>PBC0110A</v>
          </cell>
          <cell r="BG631">
            <v>99</v>
          </cell>
          <cell r="BH631">
            <v>38427</v>
          </cell>
          <cell r="BI631">
            <v>1</v>
          </cell>
          <cell r="BJ631">
            <v>0</v>
          </cell>
        </row>
        <row r="632">
          <cell r="A632">
            <v>480673</v>
          </cell>
          <cell r="C632" t="str">
            <v>Non CF</v>
          </cell>
          <cell r="D632" t="str">
            <v>C3264359</v>
          </cell>
          <cell r="E632">
            <v>320</v>
          </cell>
          <cell r="F632">
            <v>38098</v>
          </cell>
          <cell r="G632">
            <v>64</v>
          </cell>
          <cell r="H632">
            <v>3</v>
          </cell>
          <cell r="I632">
            <v>1</v>
          </cell>
          <cell r="J632">
            <v>1</v>
          </cell>
          <cell r="K632">
            <v>0</v>
          </cell>
          <cell r="M632" t="str">
            <v>Z049</v>
          </cell>
          <cell r="O632" t="str">
            <v>E780</v>
          </cell>
          <cell r="P632" t="str">
            <v>E669</v>
          </cell>
          <cell r="Q632" t="str">
            <v>Z864</v>
          </cell>
          <cell r="AM632" t="str">
            <v>5HA00</v>
          </cell>
          <cell r="AN632" t="str">
            <v>5J4</v>
          </cell>
          <cell r="AO632">
            <v>38098</v>
          </cell>
          <cell r="AP632">
            <v>38098</v>
          </cell>
          <cell r="AQ632">
            <v>1</v>
          </cell>
          <cell r="AR632">
            <v>1</v>
          </cell>
          <cell r="AS632">
            <v>320</v>
          </cell>
          <cell r="AU632">
            <v>28</v>
          </cell>
          <cell r="AV632" t="str">
            <v>Non Elective</v>
          </cell>
          <cell r="AW632">
            <v>0</v>
          </cell>
          <cell r="AX632">
            <v>148559</v>
          </cell>
          <cell r="AY632">
            <v>38098</v>
          </cell>
          <cell r="AZ632" t="str">
            <v>N83058</v>
          </cell>
          <cell r="BA632" t="str">
            <v>S33</v>
          </cell>
          <cell r="BB632" t="str">
            <v>Examination, Follow up and Special Screening</v>
          </cell>
          <cell r="BD632">
            <v>0</v>
          </cell>
          <cell r="BE632">
            <v>3.5</v>
          </cell>
          <cell r="BF632" t="str">
            <v>PBC0121X</v>
          </cell>
          <cell r="BG632">
            <v>99</v>
          </cell>
          <cell r="BH632">
            <v>38098</v>
          </cell>
          <cell r="BI632">
            <v>1</v>
          </cell>
          <cell r="BJ632">
            <v>0</v>
          </cell>
        </row>
        <row r="633">
          <cell r="A633">
            <v>480673</v>
          </cell>
          <cell r="C633" t="str">
            <v>Non CF</v>
          </cell>
          <cell r="D633" t="str">
            <v>C3550443</v>
          </cell>
          <cell r="E633">
            <v>320</v>
          </cell>
          <cell r="F633">
            <v>38096</v>
          </cell>
          <cell r="G633">
            <v>64</v>
          </cell>
          <cell r="H633">
            <v>11</v>
          </cell>
          <cell r="I633">
            <v>1</v>
          </cell>
          <cell r="J633">
            <v>1</v>
          </cell>
          <cell r="K633">
            <v>0</v>
          </cell>
          <cell r="M633" t="str">
            <v>T810</v>
          </cell>
          <cell r="O633" t="str">
            <v>E780</v>
          </cell>
          <cell r="P633" t="str">
            <v>E669</v>
          </cell>
          <cell r="Q633" t="str">
            <v>Z864</v>
          </cell>
          <cell r="AM633" t="str">
            <v>5HA00</v>
          </cell>
          <cell r="AN633" t="str">
            <v>5J4</v>
          </cell>
          <cell r="AO633">
            <v>38096</v>
          </cell>
          <cell r="AP633">
            <v>38096</v>
          </cell>
          <cell r="AQ633">
            <v>1</v>
          </cell>
          <cell r="AR633">
            <v>1</v>
          </cell>
          <cell r="AS633">
            <v>320</v>
          </cell>
          <cell r="AU633">
            <v>98</v>
          </cell>
          <cell r="AV633" t="str">
            <v>Non Elective</v>
          </cell>
          <cell r="AW633">
            <v>0</v>
          </cell>
          <cell r="AX633">
            <v>148480</v>
          </cell>
          <cell r="AY633">
            <v>38096</v>
          </cell>
          <cell r="AZ633" t="str">
            <v>N83058</v>
          </cell>
          <cell r="BA633" t="str">
            <v>S19</v>
          </cell>
          <cell r="BB633" t="str">
            <v>Complications of Procedures</v>
          </cell>
          <cell r="BD633">
            <v>0</v>
          </cell>
          <cell r="BE633">
            <v>3.5</v>
          </cell>
          <cell r="BF633" t="str">
            <v>PBC0120X</v>
          </cell>
          <cell r="BG633">
            <v>99</v>
          </cell>
          <cell r="BH633">
            <v>38096</v>
          </cell>
          <cell r="BI633">
            <v>1</v>
          </cell>
          <cell r="BJ633">
            <v>0</v>
          </cell>
        </row>
        <row r="634">
          <cell r="A634">
            <v>480673</v>
          </cell>
          <cell r="C634" t="str">
            <v>Non CF</v>
          </cell>
          <cell r="D634" t="str">
            <v>C3550443</v>
          </cell>
          <cell r="E634">
            <v>320</v>
          </cell>
          <cell r="F634">
            <v>38097</v>
          </cell>
          <cell r="G634">
            <v>64</v>
          </cell>
          <cell r="H634">
            <v>11</v>
          </cell>
          <cell r="I634">
            <v>1</v>
          </cell>
          <cell r="J634">
            <v>1</v>
          </cell>
          <cell r="K634">
            <v>0</v>
          </cell>
          <cell r="M634" t="str">
            <v>T810</v>
          </cell>
          <cell r="O634" t="str">
            <v>E780</v>
          </cell>
          <cell r="P634" t="str">
            <v>E669</v>
          </cell>
          <cell r="Q634" t="str">
            <v>Z864</v>
          </cell>
          <cell r="AM634" t="str">
            <v>5HA00</v>
          </cell>
          <cell r="AN634" t="str">
            <v>5J4</v>
          </cell>
          <cell r="AO634">
            <v>38097</v>
          </cell>
          <cell r="AP634">
            <v>38097</v>
          </cell>
          <cell r="AQ634">
            <v>1</v>
          </cell>
          <cell r="AR634">
            <v>1</v>
          </cell>
          <cell r="AS634">
            <v>320</v>
          </cell>
          <cell r="AU634">
            <v>99</v>
          </cell>
          <cell r="AV634" t="str">
            <v>Non Elective</v>
          </cell>
          <cell r="AW634">
            <v>0</v>
          </cell>
          <cell r="AX634">
            <v>148545</v>
          </cell>
          <cell r="AY634">
            <v>38097</v>
          </cell>
          <cell r="AZ634" t="str">
            <v>N83058</v>
          </cell>
          <cell r="BA634" t="str">
            <v>S19</v>
          </cell>
          <cell r="BB634" t="str">
            <v>Complications of Procedures</v>
          </cell>
          <cell r="BD634">
            <v>0</v>
          </cell>
          <cell r="BE634">
            <v>3.5</v>
          </cell>
          <cell r="BF634" t="str">
            <v>PBC0120X</v>
          </cell>
          <cell r="BG634">
            <v>99</v>
          </cell>
          <cell r="BH634">
            <v>38097</v>
          </cell>
          <cell r="BI634">
            <v>1</v>
          </cell>
          <cell r="BJ634">
            <v>0</v>
          </cell>
        </row>
        <row r="635">
          <cell r="A635">
            <v>480673</v>
          </cell>
          <cell r="C635" t="str">
            <v>Non CF</v>
          </cell>
          <cell r="D635" t="str">
            <v>C3550443</v>
          </cell>
          <cell r="E635">
            <v>320</v>
          </cell>
          <cell r="F635">
            <v>38091</v>
          </cell>
          <cell r="G635">
            <v>64</v>
          </cell>
          <cell r="H635">
            <v>5</v>
          </cell>
          <cell r="I635">
            <v>1</v>
          </cell>
          <cell r="J635">
            <v>1</v>
          </cell>
          <cell r="K635">
            <v>1</v>
          </cell>
          <cell r="M635" t="str">
            <v>I48X</v>
          </cell>
          <cell r="O635" t="str">
            <v>E780</v>
          </cell>
          <cell r="P635" t="str">
            <v>R798</v>
          </cell>
          <cell r="Q635" t="str">
            <v>Y442</v>
          </cell>
          <cell r="R635" t="str">
            <v>E669</v>
          </cell>
          <cell r="S635" t="str">
            <v>Z864</v>
          </cell>
          <cell r="AA635" t="str">
            <v>X5010</v>
          </cell>
          <cell r="AM635" t="str">
            <v>5HA00</v>
          </cell>
          <cell r="AN635" t="str">
            <v>5J4</v>
          </cell>
          <cell r="AO635">
            <v>38091</v>
          </cell>
          <cell r="AP635">
            <v>38092</v>
          </cell>
          <cell r="AQ635">
            <v>1</v>
          </cell>
          <cell r="AR635">
            <v>1</v>
          </cell>
          <cell r="AS635">
            <v>320</v>
          </cell>
          <cell r="AU635">
            <v>11</v>
          </cell>
          <cell r="AV635" t="str">
            <v>Elective</v>
          </cell>
          <cell r="AW635">
            <v>1</v>
          </cell>
          <cell r="AX635">
            <v>145728</v>
          </cell>
          <cell r="AY635">
            <v>38092</v>
          </cell>
          <cell r="AZ635" t="str">
            <v>N83058</v>
          </cell>
          <cell r="BA635" t="str">
            <v>E30</v>
          </cell>
          <cell r="BB635" t="str">
            <v>Arrhythmia or Conduction Disorders &lt;70 w/o cc</v>
          </cell>
          <cell r="BD635">
            <v>1</v>
          </cell>
          <cell r="BE635">
            <v>3.5</v>
          </cell>
          <cell r="BF635" t="str">
            <v>PBC0110X</v>
          </cell>
          <cell r="BG635">
            <v>99</v>
          </cell>
          <cell r="BH635">
            <v>38092</v>
          </cell>
          <cell r="BI635">
            <v>1</v>
          </cell>
          <cell r="BJ635">
            <v>1</v>
          </cell>
        </row>
        <row r="636">
          <cell r="A636">
            <v>480673</v>
          </cell>
          <cell r="C636" t="str">
            <v>Non CF</v>
          </cell>
          <cell r="D636" t="str">
            <v>C2692445</v>
          </cell>
          <cell r="E636">
            <v>170</v>
          </cell>
          <cell r="F636">
            <v>38195</v>
          </cell>
          <cell r="G636">
            <v>64</v>
          </cell>
          <cell r="H636">
            <v>16</v>
          </cell>
          <cell r="I636">
            <v>1</v>
          </cell>
          <cell r="J636">
            <v>1</v>
          </cell>
          <cell r="K636">
            <v>6</v>
          </cell>
          <cell r="M636" t="str">
            <v>I251</v>
          </cell>
          <cell r="O636" t="str">
            <v>E780</v>
          </cell>
          <cell r="P636" t="str">
            <v>E669</v>
          </cell>
          <cell r="Q636" t="str">
            <v>Z824</v>
          </cell>
          <cell r="R636" t="str">
            <v>Z864</v>
          </cell>
          <cell r="AA636" t="str">
            <v>K4530</v>
          </cell>
          <cell r="AB636" t="str">
            <v>K402</v>
          </cell>
          <cell r="AM636" t="str">
            <v>5HA00</v>
          </cell>
          <cell r="AN636" t="str">
            <v>5J4</v>
          </cell>
          <cell r="AO636">
            <v>38195</v>
          </cell>
          <cell r="AP636">
            <v>38202</v>
          </cell>
          <cell r="AQ636">
            <v>1</v>
          </cell>
          <cell r="AR636">
            <v>1</v>
          </cell>
          <cell r="AS636">
            <v>170</v>
          </cell>
          <cell r="AU636">
            <v>11</v>
          </cell>
          <cell r="AV636" t="str">
            <v>Elective</v>
          </cell>
          <cell r="AW636">
            <v>7</v>
          </cell>
          <cell r="AX636">
            <v>152540</v>
          </cell>
          <cell r="AY636">
            <v>38202</v>
          </cell>
          <cell r="AZ636" t="str">
            <v>N83058</v>
          </cell>
          <cell r="BA636" t="str">
            <v>E04</v>
          </cell>
          <cell r="BB636" t="str">
            <v>Coronary Bypass</v>
          </cell>
          <cell r="BC636" t="str">
            <v>K453</v>
          </cell>
          <cell r="BD636">
            <v>6</v>
          </cell>
          <cell r="BE636">
            <v>3.5</v>
          </cell>
          <cell r="BF636" t="str">
            <v>PBC0110A</v>
          </cell>
          <cell r="BG636">
            <v>99</v>
          </cell>
          <cell r="BH636">
            <v>38202</v>
          </cell>
          <cell r="BI636">
            <v>1</v>
          </cell>
          <cell r="BJ636">
            <v>6</v>
          </cell>
        </row>
        <row r="637">
          <cell r="A637">
            <v>480701</v>
          </cell>
          <cell r="C637" t="str">
            <v>Non CF</v>
          </cell>
          <cell r="D637" t="str">
            <v>C2854269</v>
          </cell>
          <cell r="E637">
            <v>320</v>
          </cell>
          <cell r="F637">
            <v>38097</v>
          </cell>
          <cell r="G637">
            <v>80</v>
          </cell>
          <cell r="H637">
            <v>6</v>
          </cell>
          <cell r="I637">
            <v>1</v>
          </cell>
          <cell r="J637">
            <v>1</v>
          </cell>
          <cell r="K637">
            <v>7</v>
          </cell>
          <cell r="M637" t="str">
            <v>T821</v>
          </cell>
          <cell r="O637" t="str">
            <v>D649</v>
          </cell>
          <cell r="P637" t="str">
            <v>D469</v>
          </cell>
          <cell r="Q637" t="str">
            <v>I500</v>
          </cell>
          <cell r="R637" t="str">
            <v>I951</v>
          </cell>
          <cell r="S637" t="str">
            <v>Z966</v>
          </cell>
          <cell r="T637" t="str">
            <v>Z951</v>
          </cell>
          <cell r="U637" t="str">
            <v>I10X</v>
          </cell>
          <cell r="AA637" t="str">
            <v>K6040</v>
          </cell>
          <cell r="AM637" t="str">
            <v>5F300</v>
          </cell>
          <cell r="AN637" t="str">
            <v>5F3</v>
          </cell>
          <cell r="AO637">
            <v>38097</v>
          </cell>
          <cell r="AP637">
            <v>38104</v>
          </cell>
          <cell r="AQ637">
            <v>1</v>
          </cell>
          <cell r="AR637">
            <v>1</v>
          </cell>
          <cell r="AS637">
            <v>320</v>
          </cell>
          <cell r="AU637">
            <v>13</v>
          </cell>
          <cell r="AV637" t="str">
            <v>Elective</v>
          </cell>
          <cell r="AW637">
            <v>7</v>
          </cell>
          <cell r="AX637">
            <v>148221</v>
          </cell>
          <cell r="AY637">
            <v>38104</v>
          </cell>
          <cell r="AZ637" t="str">
            <v>P81695</v>
          </cell>
          <cell r="BA637" t="str">
            <v>E09</v>
          </cell>
          <cell r="BB637" t="str">
            <v>Cardiac Pacemaker Replacement/Revision</v>
          </cell>
          <cell r="BC637" t="str">
            <v>K604</v>
          </cell>
          <cell r="BD637">
            <v>7</v>
          </cell>
          <cell r="BE637">
            <v>3.5</v>
          </cell>
          <cell r="BF637" t="str">
            <v>PBC0120X</v>
          </cell>
          <cell r="BG637">
            <v>99</v>
          </cell>
          <cell r="BH637">
            <v>38104</v>
          </cell>
          <cell r="BI637">
            <v>1</v>
          </cell>
          <cell r="BJ637">
            <v>7</v>
          </cell>
        </row>
        <row r="638">
          <cell r="A638">
            <v>480727</v>
          </cell>
          <cell r="C638" t="str">
            <v>Non CF</v>
          </cell>
          <cell r="D638" t="str">
            <v>C2235080</v>
          </cell>
          <cell r="E638">
            <v>320</v>
          </cell>
          <cell r="F638">
            <v>38134</v>
          </cell>
          <cell r="G638">
            <v>72</v>
          </cell>
          <cell r="H638">
            <v>6</v>
          </cell>
          <cell r="I638">
            <v>1</v>
          </cell>
          <cell r="J638">
            <v>1</v>
          </cell>
          <cell r="K638">
            <v>1</v>
          </cell>
          <cell r="M638" t="str">
            <v>I251</v>
          </cell>
          <cell r="O638" t="str">
            <v>I209</v>
          </cell>
          <cell r="P638" t="str">
            <v>I10X</v>
          </cell>
          <cell r="Q638" t="str">
            <v>E780</v>
          </cell>
          <cell r="R638" t="str">
            <v>K449</v>
          </cell>
          <cell r="S638" t="str">
            <v>Z874</v>
          </cell>
          <cell r="T638" t="str">
            <v>Z824</v>
          </cell>
          <cell r="U638" t="str">
            <v>Z864</v>
          </cell>
          <cell r="AA638" t="str">
            <v>K4910</v>
          </cell>
          <cell r="AB638" t="str">
            <v>Y022</v>
          </cell>
          <cell r="AM638" t="str">
            <v>5F900</v>
          </cell>
          <cell r="AN638" t="str">
            <v>5F9</v>
          </cell>
          <cell r="AO638">
            <v>38134</v>
          </cell>
          <cell r="AP638">
            <v>38135</v>
          </cell>
          <cell r="AQ638">
            <v>1</v>
          </cell>
          <cell r="AR638">
            <v>1</v>
          </cell>
          <cell r="AS638">
            <v>320</v>
          </cell>
          <cell r="AU638">
            <v>11</v>
          </cell>
          <cell r="AV638" t="str">
            <v>Elective</v>
          </cell>
          <cell r="AW638">
            <v>1</v>
          </cell>
          <cell r="AX638">
            <v>149961</v>
          </cell>
          <cell r="AY638">
            <v>38135</v>
          </cell>
          <cell r="AZ638" t="str">
            <v>N84618</v>
          </cell>
          <cell r="BA638" t="str">
            <v>E15</v>
          </cell>
          <cell r="BB638" t="str">
            <v>Percutaneous Coronary Intervention</v>
          </cell>
          <cell r="BC638" t="str">
            <v>K491</v>
          </cell>
          <cell r="BD638">
            <v>1</v>
          </cell>
          <cell r="BE638">
            <v>3.5</v>
          </cell>
          <cell r="BF638" t="str">
            <v>PBC0110A</v>
          </cell>
          <cell r="BG638">
            <v>99</v>
          </cell>
          <cell r="BH638">
            <v>38135</v>
          </cell>
          <cell r="BI638">
            <v>1</v>
          </cell>
          <cell r="BJ638">
            <v>1</v>
          </cell>
        </row>
        <row r="639">
          <cell r="A639">
            <v>480727</v>
          </cell>
          <cell r="C639" t="str">
            <v>Non CF</v>
          </cell>
          <cell r="D639" t="str">
            <v>C2235080</v>
          </cell>
          <cell r="E639">
            <v>320</v>
          </cell>
          <cell r="F639">
            <v>38254</v>
          </cell>
          <cell r="G639">
            <v>72</v>
          </cell>
          <cell r="H639">
            <v>6</v>
          </cell>
          <cell r="I639">
            <v>1</v>
          </cell>
          <cell r="J639">
            <v>1</v>
          </cell>
          <cell r="K639">
            <v>1</v>
          </cell>
          <cell r="M639" t="str">
            <v>I251</v>
          </cell>
          <cell r="O639" t="str">
            <v>I10X</v>
          </cell>
          <cell r="P639" t="str">
            <v>E780</v>
          </cell>
          <cell r="Q639" t="str">
            <v>K449</v>
          </cell>
          <cell r="R639" t="str">
            <v>M4799</v>
          </cell>
          <cell r="S639" t="str">
            <v>Z881</v>
          </cell>
          <cell r="T639" t="str">
            <v>Z955</v>
          </cell>
          <cell r="AA639" t="str">
            <v>K4910</v>
          </cell>
          <cell r="AB639" t="str">
            <v>Y022</v>
          </cell>
          <cell r="AM639" t="str">
            <v>5F900</v>
          </cell>
          <cell r="AN639" t="str">
            <v>5F9</v>
          </cell>
          <cell r="AO639">
            <v>38254</v>
          </cell>
          <cell r="AP639">
            <v>38255</v>
          </cell>
          <cell r="AQ639">
            <v>1</v>
          </cell>
          <cell r="AR639">
            <v>1</v>
          </cell>
          <cell r="AS639">
            <v>320</v>
          </cell>
          <cell r="AU639">
            <v>11</v>
          </cell>
          <cell r="AV639" t="str">
            <v>Elective</v>
          </cell>
          <cell r="AW639">
            <v>1</v>
          </cell>
          <cell r="AX639">
            <v>154966</v>
          </cell>
          <cell r="AY639">
            <v>38255</v>
          </cell>
          <cell r="AZ639" t="str">
            <v>N84618</v>
          </cell>
          <cell r="BA639" t="str">
            <v>E15</v>
          </cell>
          <cell r="BB639" t="str">
            <v>Percutaneous Coronary Intervention</v>
          </cell>
          <cell r="BC639" t="str">
            <v>K491</v>
          </cell>
          <cell r="BD639">
            <v>1</v>
          </cell>
          <cell r="BE639">
            <v>3.5</v>
          </cell>
          <cell r="BF639" t="str">
            <v>PBC0110A</v>
          </cell>
          <cell r="BG639">
            <v>99</v>
          </cell>
          <cell r="BH639">
            <v>38255</v>
          </cell>
          <cell r="BI639">
            <v>1</v>
          </cell>
          <cell r="BJ639">
            <v>1</v>
          </cell>
        </row>
        <row r="640">
          <cell r="A640">
            <v>480727</v>
          </cell>
          <cell r="C640" t="str">
            <v>Non CF</v>
          </cell>
          <cell r="D640" t="str">
            <v>C2235080</v>
          </cell>
          <cell r="E640">
            <v>320</v>
          </cell>
          <cell r="F640">
            <v>38128</v>
          </cell>
          <cell r="G640">
            <v>72</v>
          </cell>
          <cell r="H640">
            <v>16</v>
          </cell>
          <cell r="I640">
            <v>1</v>
          </cell>
          <cell r="J640">
            <v>1</v>
          </cell>
          <cell r="K640">
            <v>1</v>
          </cell>
          <cell r="M640" t="str">
            <v>I251</v>
          </cell>
          <cell r="O640" t="str">
            <v>I10X</v>
          </cell>
          <cell r="P640" t="str">
            <v>E780</v>
          </cell>
          <cell r="Q640" t="str">
            <v>K449</v>
          </cell>
          <cell r="R640" t="str">
            <v>Z874</v>
          </cell>
          <cell r="S640" t="str">
            <v>Z824</v>
          </cell>
          <cell r="T640" t="str">
            <v>Z864</v>
          </cell>
          <cell r="AA640" t="str">
            <v>K6340</v>
          </cell>
          <cell r="AM640" t="str">
            <v>5F900</v>
          </cell>
          <cell r="AN640" t="str">
            <v>5F9</v>
          </cell>
          <cell r="AO640">
            <v>38128</v>
          </cell>
          <cell r="AP640">
            <v>38129</v>
          </cell>
          <cell r="AQ640">
            <v>1</v>
          </cell>
          <cell r="AR640">
            <v>1</v>
          </cell>
          <cell r="AS640">
            <v>320</v>
          </cell>
          <cell r="AU640">
            <v>11</v>
          </cell>
          <cell r="AV640" t="str">
            <v>Elective</v>
          </cell>
          <cell r="AW640">
            <v>1</v>
          </cell>
          <cell r="AX640">
            <v>148816</v>
          </cell>
          <cell r="AY640">
            <v>38129</v>
          </cell>
          <cell r="AZ640" t="str">
            <v>N84618</v>
          </cell>
          <cell r="BA640" t="str">
            <v>E14</v>
          </cell>
          <cell r="BB640" t="str">
            <v>Cardiac Catheterisation and Angiography without complications</v>
          </cell>
          <cell r="BC640" t="str">
            <v>K634</v>
          </cell>
          <cell r="BD640">
            <v>1</v>
          </cell>
          <cell r="BE640">
            <v>3.5</v>
          </cell>
          <cell r="BF640" t="str">
            <v>PBC0110A</v>
          </cell>
          <cell r="BG640">
            <v>99</v>
          </cell>
          <cell r="BH640">
            <v>38129</v>
          </cell>
          <cell r="BI640">
            <v>1</v>
          </cell>
          <cell r="BJ640">
            <v>1</v>
          </cell>
        </row>
        <row r="641">
          <cell r="A641">
            <v>480791</v>
          </cell>
          <cell r="C641" t="str">
            <v>Non CF</v>
          </cell>
          <cell r="D641" t="str">
            <v>C2235080</v>
          </cell>
          <cell r="E641">
            <v>320</v>
          </cell>
          <cell r="F641">
            <v>38156</v>
          </cell>
          <cell r="G641">
            <v>68</v>
          </cell>
          <cell r="H641">
            <v>6</v>
          </cell>
          <cell r="I641">
            <v>1</v>
          </cell>
          <cell r="J641">
            <v>1</v>
          </cell>
          <cell r="K641">
            <v>1</v>
          </cell>
          <cell r="M641" t="str">
            <v>I251</v>
          </cell>
          <cell r="O641" t="str">
            <v>E780</v>
          </cell>
          <cell r="P641" t="str">
            <v>K579</v>
          </cell>
          <cell r="Q641" t="str">
            <v>M1399</v>
          </cell>
          <cell r="R641" t="str">
            <v>Z951</v>
          </cell>
          <cell r="S641" t="str">
            <v>Z824</v>
          </cell>
          <cell r="AA641" t="str">
            <v>K4910</v>
          </cell>
          <cell r="AB641" t="str">
            <v>Y022</v>
          </cell>
          <cell r="AM641" t="str">
            <v>6A200</v>
          </cell>
          <cell r="AN641" t="str">
            <v>6A2</v>
          </cell>
          <cell r="AO641">
            <v>38156</v>
          </cell>
          <cell r="AP641">
            <v>38157</v>
          </cell>
          <cell r="AQ641">
            <v>1</v>
          </cell>
          <cell r="AR641">
            <v>1</v>
          </cell>
          <cell r="AS641">
            <v>320</v>
          </cell>
          <cell r="AU641">
            <v>11</v>
          </cell>
          <cell r="AV641" t="str">
            <v>Elective</v>
          </cell>
          <cell r="AW641">
            <v>1</v>
          </cell>
          <cell r="AX641">
            <v>150708</v>
          </cell>
          <cell r="AY641">
            <v>38157</v>
          </cell>
          <cell r="AZ641" t="str">
            <v>W94039</v>
          </cell>
          <cell r="BA641" t="str">
            <v>E15</v>
          </cell>
          <cell r="BB641" t="str">
            <v>Percutaneous Coronary Intervention</v>
          </cell>
          <cell r="BC641" t="str">
            <v>K491</v>
          </cell>
          <cell r="BD641">
            <v>1</v>
          </cell>
          <cell r="BE641">
            <v>3.5</v>
          </cell>
          <cell r="BF641" t="str">
            <v>PBC0110A</v>
          </cell>
          <cell r="BG641">
            <v>99</v>
          </cell>
          <cell r="BH641">
            <v>38157</v>
          </cell>
          <cell r="BI641">
            <v>1</v>
          </cell>
          <cell r="BJ641">
            <v>1</v>
          </cell>
        </row>
        <row r="642">
          <cell r="A642">
            <v>480791</v>
          </cell>
          <cell r="C642" t="str">
            <v>Non CF</v>
          </cell>
          <cell r="D642" t="str">
            <v>C2235080</v>
          </cell>
          <cell r="E642">
            <v>320</v>
          </cell>
          <cell r="F642">
            <v>38127</v>
          </cell>
          <cell r="G642">
            <v>68</v>
          </cell>
          <cell r="H642">
            <v>16</v>
          </cell>
          <cell r="I642">
            <v>1</v>
          </cell>
          <cell r="J642">
            <v>2</v>
          </cell>
          <cell r="K642">
            <v>1</v>
          </cell>
          <cell r="M642" t="str">
            <v>I251</v>
          </cell>
          <cell r="O642" t="str">
            <v>I10X</v>
          </cell>
          <cell r="P642" t="str">
            <v>E780</v>
          </cell>
          <cell r="Q642" t="str">
            <v>K579</v>
          </cell>
          <cell r="R642" t="str">
            <v>Z951</v>
          </cell>
          <cell r="S642" t="str">
            <v>M4699</v>
          </cell>
          <cell r="T642" t="str">
            <v>Z864</v>
          </cell>
          <cell r="U642" t="str">
            <v>Z824</v>
          </cell>
          <cell r="AA642" t="str">
            <v>K6340</v>
          </cell>
          <cell r="AM642" t="str">
            <v>6A200</v>
          </cell>
          <cell r="AN642" t="str">
            <v>6A2</v>
          </cell>
          <cell r="AO642">
            <v>38127</v>
          </cell>
          <cell r="AP642">
            <v>38128</v>
          </cell>
          <cell r="AQ642">
            <v>1</v>
          </cell>
          <cell r="AR642">
            <v>1</v>
          </cell>
          <cell r="AS642">
            <v>320</v>
          </cell>
          <cell r="AU642">
            <v>11</v>
          </cell>
          <cell r="AV642" t="str">
            <v>Elective</v>
          </cell>
          <cell r="AW642">
            <v>1</v>
          </cell>
          <cell r="AX642">
            <v>149625</v>
          </cell>
          <cell r="AY642">
            <v>38128</v>
          </cell>
          <cell r="AZ642" t="str">
            <v>W94039</v>
          </cell>
          <cell r="BA642" t="str">
            <v>E14</v>
          </cell>
          <cell r="BB642" t="str">
            <v>Cardiac Catheterisation and Angiography without complications</v>
          </cell>
          <cell r="BC642" t="str">
            <v>K634</v>
          </cell>
          <cell r="BD642">
            <v>1</v>
          </cell>
          <cell r="BE642">
            <v>3.5</v>
          </cell>
          <cell r="BF642" t="str">
            <v>PBC0110A</v>
          </cell>
          <cell r="BG642">
            <v>99</v>
          </cell>
          <cell r="BH642">
            <v>38128</v>
          </cell>
          <cell r="BI642">
            <v>1</v>
          </cell>
          <cell r="BJ642">
            <v>1</v>
          </cell>
        </row>
        <row r="643">
          <cell r="A643">
            <v>480800</v>
          </cell>
          <cell r="C643" t="str">
            <v>Non CF</v>
          </cell>
          <cell r="D643" t="str">
            <v>C2645539</v>
          </cell>
          <cell r="E643">
            <v>170</v>
          </cell>
          <cell r="F643">
            <v>38296</v>
          </cell>
          <cell r="G643">
            <v>72</v>
          </cell>
          <cell r="H643">
            <v>21</v>
          </cell>
          <cell r="I643">
            <v>2</v>
          </cell>
          <cell r="J643">
            <v>1</v>
          </cell>
          <cell r="K643">
            <v>1</v>
          </cell>
          <cell r="M643" t="str">
            <v>K222</v>
          </cell>
          <cell r="O643" t="str">
            <v>K210</v>
          </cell>
          <cell r="P643" t="str">
            <v>K449</v>
          </cell>
          <cell r="Q643" t="str">
            <v>D680</v>
          </cell>
          <cell r="R643" t="str">
            <v>I10X</v>
          </cell>
          <cell r="S643" t="str">
            <v>Z880</v>
          </cell>
          <cell r="T643" t="str">
            <v>Z993</v>
          </cell>
          <cell r="U643" t="str">
            <v>Z858</v>
          </cell>
          <cell r="AM643" t="str">
            <v>5M500</v>
          </cell>
          <cell r="AN643" t="str">
            <v>5M5</v>
          </cell>
          <cell r="AO643">
            <v>38296</v>
          </cell>
          <cell r="AP643">
            <v>38297</v>
          </cell>
          <cell r="AQ643">
            <v>1</v>
          </cell>
          <cell r="AR643">
            <v>1</v>
          </cell>
          <cell r="AS643">
            <v>170</v>
          </cell>
          <cell r="AU643">
            <v>13</v>
          </cell>
          <cell r="AV643" t="str">
            <v>Elective</v>
          </cell>
          <cell r="AW643">
            <v>1</v>
          </cell>
          <cell r="AX643">
            <v>156850</v>
          </cell>
          <cell r="AY643">
            <v>38297</v>
          </cell>
          <cell r="AZ643" t="str">
            <v>N84630</v>
          </cell>
          <cell r="BA643" t="str">
            <v>F07</v>
          </cell>
          <cell r="BB643" t="str">
            <v>Disorders of the Oesophagus &gt;69 or w cc</v>
          </cell>
          <cell r="BD643">
            <v>1</v>
          </cell>
          <cell r="BE643">
            <v>3.5</v>
          </cell>
          <cell r="BF643" t="str">
            <v>PBC0113X</v>
          </cell>
          <cell r="BG643">
            <v>99</v>
          </cell>
          <cell r="BH643">
            <v>38297</v>
          </cell>
          <cell r="BI643">
            <v>1</v>
          </cell>
          <cell r="BJ643">
            <v>1</v>
          </cell>
        </row>
        <row r="644">
          <cell r="A644">
            <v>480800</v>
          </cell>
          <cell r="C644" t="str">
            <v>Non CF</v>
          </cell>
          <cell r="D644" t="str">
            <v>C2645539</v>
          </cell>
          <cell r="E644">
            <v>170</v>
          </cell>
          <cell r="F644">
            <v>38335</v>
          </cell>
          <cell r="G644">
            <v>72</v>
          </cell>
          <cell r="H644">
            <v>10</v>
          </cell>
          <cell r="I644">
            <v>2</v>
          </cell>
          <cell r="J644">
            <v>1</v>
          </cell>
          <cell r="K644">
            <v>0</v>
          </cell>
          <cell r="M644" t="str">
            <v>K222</v>
          </cell>
          <cell r="O644" t="str">
            <v>K210</v>
          </cell>
          <cell r="P644" t="str">
            <v>K449</v>
          </cell>
          <cell r="Q644" t="str">
            <v>D680</v>
          </cell>
          <cell r="R644" t="str">
            <v>M1399</v>
          </cell>
          <cell r="S644" t="str">
            <v>Z880</v>
          </cell>
          <cell r="T644" t="str">
            <v>Z993</v>
          </cell>
          <cell r="U644" t="str">
            <v>Z858</v>
          </cell>
          <cell r="AA644" t="str">
            <v>G1530</v>
          </cell>
          <cell r="AM644" t="str">
            <v>5M500</v>
          </cell>
          <cell r="AN644" t="str">
            <v>5M5</v>
          </cell>
          <cell r="AO644">
            <v>38335</v>
          </cell>
          <cell r="AP644">
            <v>38335</v>
          </cell>
          <cell r="AQ644">
            <v>1</v>
          </cell>
          <cell r="AR644">
            <v>1</v>
          </cell>
          <cell r="AS644">
            <v>170</v>
          </cell>
          <cell r="AU644">
            <v>13</v>
          </cell>
          <cell r="AV644" t="str">
            <v>Daycase</v>
          </cell>
          <cell r="AW644">
            <v>0</v>
          </cell>
          <cell r="AX644">
            <v>157501</v>
          </cell>
          <cell r="AY644">
            <v>38335</v>
          </cell>
          <cell r="AZ644" t="str">
            <v>N84630</v>
          </cell>
          <cell r="BA644" t="str">
            <v>F04</v>
          </cell>
          <cell r="BB644" t="str">
            <v>Therapeutic endoscopic procedures</v>
          </cell>
          <cell r="BC644" t="str">
            <v>G153</v>
          </cell>
          <cell r="BD644">
            <v>0</v>
          </cell>
          <cell r="BE644">
            <v>3.5</v>
          </cell>
          <cell r="BF644" t="str">
            <v>PBC0113X</v>
          </cell>
          <cell r="BG644">
            <v>99</v>
          </cell>
          <cell r="BH644">
            <v>38335</v>
          </cell>
          <cell r="BI644">
            <v>1</v>
          </cell>
          <cell r="BJ644">
            <v>0</v>
          </cell>
        </row>
        <row r="645">
          <cell r="A645">
            <v>480831</v>
          </cell>
          <cell r="C645" t="str">
            <v>Non CF</v>
          </cell>
          <cell r="D645" t="str">
            <v>C2549767</v>
          </cell>
          <cell r="E645">
            <v>320</v>
          </cell>
          <cell r="F645">
            <v>38335</v>
          </cell>
          <cell r="G645">
            <v>61</v>
          </cell>
          <cell r="H645">
            <v>24</v>
          </cell>
          <cell r="I645">
            <v>1</v>
          </cell>
          <cell r="J645">
            <v>1</v>
          </cell>
          <cell r="K645">
            <v>0</v>
          </cell>
          <cell r="M645" t="str">
            <v>I517</v>
          </cell>
          <cell r="O645" t="str">
            <v>I340</v>
          </cell>
          <cell r="P645" t="str">
            <v>Z952</v>
          </cell>
          <cell r="Q645" t="str">
            <v>Z921</v>
          </cell>
          <cell r="R645" t="str">
            <v>Z824</v>
          </cell>
          <cell r="S645" t="str">
            <v>Z864</v>
          </cell>
          <cell r="AA645" t="str">
            <v>K6680</v>
          </cell>
          <cell r="AB645" t="str">
            <v>G218</v>
          </cell>
          <cell r="AM645" t="str">
            <v>5H200</v>
          </cell>
          <cell r="AN645" t="str">
            <v>5H2</v>
          </cell>
          <cell r="AO645">
            <v>38335</v>
          </cell>
          <cell r="AP645">
            <v>38335</v>
          </cell>
          <cell r="AQ645">
            <v>1</v>
          </cell>
          <cell r="AR645">
            <v>1</v>
          </cell>
          <cell r="AS645">
            <v>320</v>
          </cell>
          <cell r="AU645">
            <v>13</v>
          </cell>
          <cell r="AV645" t="str">
            <v>Daycase</v>
          </cell>
          <cell r="AW645">
            <v>0</v>
          </cell>
          <cell r="AX645">
            <v>157841</v>
          </cell>
          <cell r="AY645">
            <v>38335</v>
          </cell>
          <cell r="AZ645" t="str">
            <v>N85040</v>
          </cell>
          <cell r="BA645" t="str">
            <v>E40</v>
          </cell>
          <cell r="BB645" t="str">
            <v>Other Cardiothoracic or Circulatory Procedures &gt;18</v>
          </cell>
          <cell r="BC645" t="str">
            <v>K668</v>
          </cell>
          <cell r="BD645">
            <v>0</v>
          </cell>
          <cell r="BE645">
            <v>3.5</v>
          </cell>
          <cell r="BF645" t="str">
            <v>PBC0110X</v>
          </cell>
          <cell r="BG645">
            <v>99</v>
          </cell>
          <cell r="BH645">
            <v>38335</v>
          </cell>
          <cell r="BI645">
            <v>1</v>
          </cell>
          <cell r="BJ645">
            <v>0</v>
          </cell>
        </row>
        <row r="646">
          <cell r="A646">
            <v>480831</v>
          </cell>
          <cell r="C646" t="str">
            <v>Non CF</v>
          </cell>
          <cell r="D646" t="str">
            <v>C3495711</v>
          </cell>
          <cell r="E646">
            <v>320</v>
          </cell>
          <cell r="F646">
            <v>38292</v>
          </cell>
          <cell r="G646">
            <v>61</v>
          </cell>
          <cell r="H646">
            <v>16</v>
          </cell>
          <cell r="I646">
            <v>1</v>
          </cell>
          <cell r="J646">
            <v>1</v>
          </cell>
          <cell r="K646">
            <v>0</v>
          </cell>
          <cell r="M646" t="str">
            <v>I051</v>
          </cell>
          <cell r="O646" t="str">
            <v>I501</v>
          </cell>
          <cell r="P646" t="str">
            <v>K589</v>
          </cell>
          <cell r="Q646" t="str">
            <v>M1391</v>
          </cell>
          <cell r="R646" t="str">
            <v>Z952</v>
          </cell>
          <cell r="S646" t="str">
            <v>Z867</v>
          </cell>
          <cell r="T646" t="str">
            <v>Z824</v>
          </cell>
          <cell r="AA646" t="str">
            <v>K6310</v>
          </cell>
          <cell r="AM646" t="str">
            <v>5H200</v>
          </cell>
          <cell r="AN646" t="str">
            <v>5H2</v>
          </cell>
          <cell r="AO646">
            <v>38292</v>
          </cell>
          <cell r="AP646">
            <v>38292</v>
          </cell>
          <cell r="AQ646">
            <v>1</v>
          </cell>
          <cell r="AR646">
            <v>1</v>
          </cell>
          <cell r="AS646">
            <v>320</v>
          </cell>
          <cell r="AU646">
            <v>11</v>
          </cell>
          <cell r="AV646" t="str">
            <v>Daycase</v>
          </cell>
          <cell r="AW646">
            <v>0</v>
          </cell>
          <cell r="AX646">
            <v>156398</v>
          </cell>
          <cell r="AY646">
            <v>38292</v>
          </cell>
          <cell r="AZ646" t="str">
            <v>N85040</v>
          </cell>
          <cell r="BA646" t="str">
            <v>E14</v>
          </cell>
          <cell r="BB646" t="str">
            <v>Cardiac Catheterisation and Angiography without complications</v>
          </cell>
          <cell r="BC646" t="str">
            <v>K631</v>
          </cell>
          <cell r="BD646">
            <v>0</v>
          </cell>
          <cell r="BE646">
            <v>3.5</v>
          </cell>
          <cell r="BF646" t="str">
            <v>PBC0110X</v>
          </cell>
          <cell r="BG646">
            <v>99</v>
          </cell>
          <cell r="BH646">
            <v>38292</v>
          </cell>
          <cell r="BI646">
            <v>1</v>
          </cell>
          <cell r="BJ646">
            <v>0</v>
          </cell>
        </row>
        <row r="647">
          <cell r="A647">
            <v>480963</v>
          </cell>
          <cell r="C647" t="str">
            <v>Non CF</v>
          </cell>
          <cell r="D647" t="str">
            <v>C4239938</v>
          </cell>
          <cell r="E647">
            <v>320</v>
          </cell>
          <cell r="F647">
            <v>38117</v>
          </cell>
          <cell r="G647">
            <v>66</v>
          </cell>
          <cell r="H647">
            <v>16</v>
          </cell>
          <cell r="I647">
            <v>1</v>
          </cell>
          <cell r="J647">
            <v>1</v>
          </cell>
          <cell r="K647">
            <v>0</v>
          </cell>
          <cell r="M647" t="str">
            <v>I251</v>
          </cell>
          <cell r="O647" t="str">
            <v>E780</v>
          </cell>
          <cell r="P647" t="str">
            <v>I10X</v>
          </cell>
          <cell r="Q647" t="str">
            <v>Z850</v>
          </cell>
          <cell r="R647" t="str">
            <v>Z867</v>
          </cell>
          <cell r="S647" t="str">
            <v>Z864</v>
          </cell>
          <cell r="AA647" t="str">
            <v>K6340</v>
          </cell>
          <cell r="AM647" t="str">
            <v>5J100</v>
          </cell>
          <cell r="AN647" t="str">
            <v>5J1</v>
          </cell>
          <cell r="AO647">
            <v>38117</v>
          </cell>
          <cell r="AP647">
            <v>38117</v>
          </cell>
          <cell r="AQ647">
            <v>1</v>
          </cell>
          <cell r="AR647">
            <v>1</v>
          </cell>
          <cell r="AS647">
            <v>320</v>
          </cell>
          <cell r="AU647">
            <v>11</v>
          </cell>
          <cell r="AV647" t="str">
            <v>Daycase</v>
          </cell>
          <cell r="AW647">
            <v>0</v>
          </cell>
          <cell r="AX647">
            <v>147162</v>
          </cell>
          <cell r="AY647">
            <v>38117</v>
          </cell>
          <cell r="AZ647" t="str">
            <v>N81019</v>
          </cell>
          <cell r="BA647" t="str">
            <v>E14</v>
          </cell>
          <cell r="BB647" t="str">
            <v>Cardiac Catheterisation and Angiography without complications</v>
          </cell>
          <cell r="BC647" t="str">
            <v>K634</v>
          </cell>
          <cell r="BD647">
            <v>0</v>
          </cell>
          <cell r="BE647">
            <v>3.5</v>
          </cell>
          <cell r="BF647" t="str">
            <v>PBC0110A</v>
          </cell>
          <cell r="BG647">
            <v>99</v>
          </cell>
          <cell r="BH647">
            <v>38117</v>
          </cell>
          <cell r="BI647">
            <v>1</v>
          </cell>
          <cell r="BJ647">
            <v>0</v>
          </cell>
        </row>
        <row r="648">
          <cell r="A648">
            <v>481073</v>
          </cell>
          <cell r="C648" t="str">
            <v>Non CF</v>
          </cell>
          <cell r="D648" t="str">
            <v>C2235080</v>
          </cell>
          <cell r="E648">
            <v>320</v>
          </cell>
          <cell r="F648">
            <v>38083</v>
          </cell>
          <cell r="G648">
            <v>75</v>
          </cell>
          <cell r="H648">
            <v>14</v>
          </cell>
          <cell r="I648">
            <v>1</v>
          </cell>
          <cell r="J648">
            <v>1</v>
          </cell>
          <cell r="K648">
            <v>1</v>
          </cell>
          <cell r="M648" t="str">
            <v>I471</v>
          </cell>
          <cell r="O648" t="str">
            <v>I451</v>
          </cell>
          <cell r="P648" t="str">
            <v>J439</v>
          </cell>
          <cell r="Q648" t="str">
            <v>H913</v>
          </cell>
          <cell r="AA648" t="str">
            <v>X5010</v>
          </cell>
          <cell r="AM648" t="str">
            <v>5HA00</v>
          </cell>
          <cell r="AN648" t="str">
            <v>5J4</v>
          </cell>
          <cell r="AO648">
            <v>38083</v>
          </cell>
          <cell r="AP648">
            <v>38084</v>
          </cell>
          <cell r="AQ648">
            <v>1</v>
          </cell>
          <cell r="AR648">
            <v>1</v>
          </cell>
          <cell r="AS648">
            <v>320</v>
          </cell>
          <cell r="AU648">
            <v>12</v>
          </cell>
          <cell r="AV648" t="str">
            <v>Elective</v>
          </cell>
          <cell r="AW648">
            <v>1</v>
          </cell>
          <cell r="AX648">
            <v>148047</v>
          </cell>
          <cell r="AY648">
            <v>38084</v>
          </cell>
          <cell r="AZ648" t="str">
            <v>N83014</v>
          </cell>
          <cell r="BA648" t="str">
            <v>E29</v>
          </cell>
          <cell r="BB648" t="str">
            <v>Arrhythmia or Conduction Disorders &gt;69 or w cc</v>
          </cell>
          <cell r="BD648">
            <v>1</v>
          </cell>
          <cell r="BE648">
            <v>3.5</v>
          </cell>
          <cell r="BF648" t="str">
            <v>PBC0110X</v>
          </cell>
          <cell r="BG648">
            <v>99</v>
          </cell>
          <cell r="BH648">
            <v>38084</v>
          </cell>
          <cell r="BI648">
            <v>1</v>
          </cell>
          <cell r="BJ648">
            <v>1</v>
          </cell>
        </row>
        <row r="649">
          <cell r="A649">
            <v>481076</v>
          </cell>
          <cell r="C649" t="str">
            <v>Non CF</v>
          </cell>
          <cell r="D649" t="str">
            <v>C2549767</v>
          </cell>
          <cell r="E649">
            <v>320</v>
          </cell>
          <cell r="F649">
            <v>38278</v>
          </cell>
          <cell r="G649">
            <v>61</v>
          </cell>
          <cell r="H649">
            <v>3</v>
          </cell>
          <cell r="I649">
            <v>2</v>
          </cell>
          <cell r="J649">
            <v>1</v>
          </cell>
          <cell r="K649">
            <v>1</v>
          </cell>
          <cell r="M649" t="str">
            <v>R074</v>
          </cell>
          <cell r="O649" t="str">
            <v>Z034</v>
          </cell>
          <cell r="P649" t="str">
            <v>E119</v>
          </cell>
          <cell r="Q649" t="str">
            <v>E780</v>
          </cell>
          <cell r="R649" t="str">
            <v>I48X</v>
          </cell>
          <cell r="S649" t="str">
            <v>Z921</v>
          </cell>
          <cell r="T649" t="str">
            <v>Z824</v>
          </cell>
          <cell r="AM649" t="str">
            <v>5HC00</v>
          </cell>
          <cell r="AN649" t="str">
            <v>5HC</v>
          </cell>
          <cell r="AO649">
            <v>38278</v>
          </cell>
          <cell r="AP649">
            <v>38279</v>
          </cell>
          <cell r="AQ649">
            <v>1</v>
          </cell>
          <cell r="AR649">
            <v>1</v>
          </cell>
          <cell r="AS649">
            <v>320</v>
          </cell>
          <cell r="AU649">
            <v>28</v>
          </cell>
          <cell r="AV649" t="str">
            <v>Non Elective</v>
          </cell>
          <cell r="AW649">
            <v>1</v>
          </cell>
          <cell r="AX649">
            <v>156299</v>
          </cell>
          <cell r="AY649">
            <v>38279</v>
          </cell>
          <cell r="AZ649" t="str">
            <v>N82034</v>
          </cell>
          <cell r="BA649" t="str">
            <v>E36</v>
          </cell>
          <cell r="BB649" t="str">
            <v>Chest Pain &lt;70 w/o cc</v>
          </cell>
          <cell r="BD649">
            <v>1</v>
          </cell>
          <cell r="BE649">
            <v>3.5</v>
          </cell>
          <cell r="BF649" t="str">
            <v>PBC0111X</v>
          </cell>
          <cell r="BG649">
            <v>99</v>
          </cell>
          <cell r="BH649">
            <v>38279</v>
          </cell>
          <cell r="BI649">
            <v>1</v>
          </cell>
          <cell r="BJ649">
            <v>1</v>
          </cell>
        </row>
        <row r="650">
          <cell r="A650">
            <v>481131</v>
          </cell>
          <cell r="C650" t="str">
            <v>Non CF</v>
          </cell>
          <cell r="D650" t="str">
            <v>C3495711</v>
          </cell>
          <cell r="E650">
            <v>320</v>
          </cell>
          <cell r="F650">
            <v>38236</v>
          </cell>
          <cell r="G650">
            <v>80</v>
          </cell>
          <cell r="H650">
            <v>14</v>
          </cell>
          <cell r="I650">
            <v>1</v>
          </cell>
          <cell r="J650">
            <v>1</v>
          </cell>
          <cell r="K650">
            <v>2</v>
          </cell>
          <cell r="M650" t="str">
            <v>I447</v>
          </cell>
          <cell r="O650" t="str">
            <v>I500</v>
          </cell>
          <cell r="P650" t="str">
            <v>I10X</v>
          </cell>
          <cell r="Q650" t="str">
            <v>E780</v>
          </cell>
          <cell r="R650" t="str">
            <v>Z824</v>
          </cell>
          <cell r="S650" t="str">
            <v>E039</v>
          </cell>
          <cell r="AA650" t="str">
            <v>K6010</v>
          </cell>
          <cell r="AM650" t="str">
            <v>5HA00</v>
          </cell>
          <cell r="AN650" t="str">
            <v>5HA</v>
          </cell>
          <cell r="AO650">
            <v>38236</v>
          </cell>
          <cell r="AP650">
            <v>38238</v>
          </cell>
          <cell r="AQ650">
            <v>1</v>
          </cell>
          <cell r="AR650">
            <v>1</v>
          </cell>
          <cell r="AS650">
            <v>320</v>
          </cell>
          <cell r="AU650">
            <v>13</v>
          </cell>
          <cell r="AV650" t="str">
            <v>Elective</v>
          </cell>
          <cell r="AW650">
            <v>2</v>
          </cell>
          <cell r="AX650">
            <v>154002</v>
          </cell>
          <cell r="AY650">
            <v>38238</v>
          </cell>
          <cell r="AZ650" t="str">
            <v>N82108</v>
          </cell>
          <cell r="BA650" t="str">
            <v>E08</v>
          </cell>
          <cell r="BB650" t="str">
            <v>Pacemaker Implant except for AMI, Heart Failure or Shock</v>
          </cell>
          <cell r="BC650" t="str">
            <v>K601</v>
          </cell>
          <cell r="BD650">
            <v>2</v>
          </cell>
          <cell r="BE650">
            <v>3.5</v>
          </cell>
          <cell r="BF650" t="str">
            <v>PBC0110A</v>
          </cell>
          <cell r="BG650">
            <v>99</v>
          </cell>
          <cell r="BH650">
            <v>38238</v>
          </cell>
          <cell r="BI650">
            <v>1</v>
          </cell>
          <cell r="BJ650">
            <v>2</v>
          </cell>
        </row>
        <row r="651">
          <cell r="A651">
            <v>481152</v>
          </cell>
          <cell r="C651" t="str">
            <v>Non CF</v>
          </cell>
          <cell r="D651" t="str">
            <v>C2639828</v>
          </cell>
          <cell r="E651">
            <v>320</v>
          </cell>
          <cell r="F651">
            <v>38237</v>
          </cell>
          <cell r="G651">
            <v>56</v>
          </cell>
          <cell r="H651">
            <v>6</v>
          </cell>
          <cell r="I651">
            <v>1</v>
          </cell>
          <cell r="J651">
            <v>1</v>
          </cell>
          <cell r="K651">
            <v>1</v>
          </cell>
          <cell r="M651" t="str">
            <v>I251</v>
          </cell>
          <cell r="O651" t="str">
            <v>I209</v>
          </cell>
          <cell r="P651" t="str">
            <v>I10X</v>
          </cell>
          <cell r="Q651" t="str">
            <v>E109</v>
          </cell>
          <cell r="R651" t="str">
            <v>Z880</v>
          </cell>
          <cell r="S651" t="str">
            <v>Z951</v>
          </cell>
          <cell r="T651" t="str">
            <v>I694</v>
          </cell>
          <cell r="U651" t="str">
            <v>Z993</v>
          </cell>
          <cell r="AA651" t="str">
            <v>K4910</v>
          </cell>
          <cell r="AB651" t="str">
            <v>Y022</v>
          </cell>
          <cell r="AM651" t="str">
            <v>5HA00</v>
          </cell>
          <cell r="AN651" t="str">
            <v>5HA</v>
          </cell>
          <cell r="AO651">
            <v>38237</v>
          </cell>
          <cell r="AP651">
            <v>38238</v>
          </cell>
          <cell r="AQ651">
            <v>1</v>
          </cell>
          <cell r="AR651">
            <v>1</v>
          </cell>
          <cell r="AS651">
            <v>320</v>
          </cell>
          <cell r="AU651">
            <v>11</v>
          </cell>
          <cell r="AV651" t="str">
            <v>Elective</v>
          </cell>
          <cell r="AW651">
            <v>1</v>
          </cell>
          <cell r="AX651">
            <v>152468</v>
          </cell>
          <cell r="AY651">
            <v>38238</v>
          </cell>
          <cell r="AZ651" t="str">
            <v>N82024</v>
          </cell>
          <cell r="BA651" t="str">
            <v>E15</v>
          </cell>
          <cell r="BB651" t="str">
            <v>Percutaneous Coronary Intervention</v>
          </cell>
          <cell r="BC651" t="str">
            <v>K491</v>
          </cell>
          <cell r="BD651">
            <v>1</v>
          </cell>
          <cell r="BE651">
            <v>3.5</v>
          </cell>
          <cell r="BF651" t="str">
            <v>PBC0110A</v>
          </cell>
          <cell r="BG651">
            <v>99</v>
          </cell>
          <cell r="BH651">
            <v>38238</v>
          </cell>
          <cell r="BI651">
            <v>1</v>
          </cell>
          <cell r="BJ651">
            <v>1</v>
          </cell>
        </row>
        <row r="652">
          <cell r="A652">
            <v>481152</v>
          </cell>
          <cell r="C652" t="str">
            <v>Non CF</v>
          </cell>
          <cell r="D652" t="str">
            <v>C2639828</v>
          </cell>
          <cell r="E652">
            <v>320</v>
          </cell>
          <cell r="F652">
            <v>38147</v>
          </cell>
          <cell r="G652">
            <v>56</v>
          </cell>
          <cell r="H652">
            <v>16</v>
          </cell>
          <cell r="I652">
            <v>1</v>
          </cell>
          <cell r="J652">
            <v>1</v>
          </cell>
          <cell r="K652">
            <v>0</v>
          </cell>
          <cell r="M652" t="str">
            <v>I251</v>
          </cell>
          <cell r="O652" t="str">
            <v>I10X</v>
          </cell>
          <cell r="P652" t="str">
            <v>E109</v>
          </cell>
          <cell r="Q652" t="str">
            <v>E780</v>
          </cell>
          <cell r="R652" t="str">
            <v>J459</v>
          </cell>
          <cell r="S652" t="str">
            <v>I739</v>
          </cell>
          <cell r="T652" t="str">
            <v>Z824</v>
          </cell>
          <cell r="U652" t="str">
            <v>Z864</v>
          </cell>
          <cell r="V652" t="str">
            <v>Z880</v>
          </cell>
          <cell r="W652" t="str">
            <v>Z888</v>
          </cell>
          <cell r="AA652" t="str">
            <v>K6340</v>
          </cell>
          <cell r="AM652" t="str">
            <v>5HA00</v>
          </cell>
          <cell r="AN652" t="str">
            <v>5HA</v>
          </cell>
          <cell r="AO652">
            <v>38147</v>
          </cell>
          <cell r="AP652">
            <v>38147</v>
          </cell>
          <cell r="AQ652">
            <v>1</v>
          </cell>
          <cell r="AR652">
            <v>1</v>
          </cell>
          <cell r="AS652">
            <v>320</v>
          </cell>
          <cell r="AU652">
            <v>11</v>
          </cell>
          <cell r="AV652" t="str">
            <v>Daycase</v>
          </cell>
          <cell r="AW652">
            <v>0</v>
          </cell>
          <cell r="AX652">
            <v>150582</v>
          </cell>
          <cell r="AY652">
            <v>38147</v>
          </cell>
          <cell r="AZ652" t="str">
            <v>N82024</v>
          </cell>
          <cell r="BA652" t="str">
            <v>E14</v>
          </cell>
          <cell r="BB652" t="str">
            <v>Cardiac Catheterisation and Angiography without complications</v>
          </cell>
          <cell r="BC652" t="str">
            <v>K634</v>
          </cell>
          <cell r="BD652">
            <v>0</v>
          </cell>
          <cell r="BE652">
            <v>3.5</v>
          </cell>
          <cell r="BF652" t="str">
            <v>PBC0110A</v>
          </cell>
          <cell r="BG652">
            <v>99</v>
          </cell>
          <cell r="BH652">
            <v>38147</v>
          </cell>
          <cell r="BI652">
            <v>1</v>
          </cell>
          <cell r="BJ652">
            <v>0</v>
          </cell>
        </row>
        <row r="653">
          <cell r="A653">
            <v>481168</v>
          </cell>
          <cell r="C653" t="str">
            <v>Non CF</v>
          </cell>
          <cell r="D653" t="str">
            <v>C2549767</v>
          </cell>
          <cell r="E653">
            <v>320</v>
          </cell>
          <cell r="F653">
            <v>38361</v>
          </cell>
          <cell r="G653">
            <v>56</v>
          </cell>
          <cell r="H653">
            <v>6</v>
          </cell>
          <cell r="I653">
            <v>1</v>
          </cell>
          <cell r="J653">
            <v>1</v>
          </cell>
          <cell r="K653">
            <v>2</v>
          </cell>
          <cell r="M653" t="str">
            <v>I251</v>
          </cell>
          <cell r="O653" t="str">
            <v>I10X</v>
          </cell>
          <cell r="P653" t="str">
            <v>E780</v>
          </cell>
          <cell r="Q653" t="str">
            <v>Z951</v>
          </cell>
          <cell r="AA653" t="str">
            <v>K4910</v>
          </cell>
          <cell r="AB653" t="str">
            <v>Y022</v>
          </cell>
          <cell r="AM653" t="str">
            <v>5J100</v>
          </cell>
          <cell r="AN653" t="str">
            <v>PP</v>
          </cell>
          <cell r="AO653">
            <v>38361</v>
          </cell>
          <cell r="AP653">
            <v>38363</v>
          </cell>
          <cell r="AQ653">
            <v>1</v>
          </cell>
          <cell r="AR653">
            <v>2</v>
          </cell>
          <cell r="AS653">
            <v>329</v>
          </cell>
          <cell r="AU653">
            <v>13</v>
          </cell>
          <cell r="AV653" t="str">
            <v>Elective</v>
          </cell>
          <cell r="AW653">
            <v>2</v>
          </cell>
          <cell r="AX653">
            <v>159952</v>
          </cell>
          <cell r="AY653">
            <v>38363</v>
          </cell>
          <cell r="AZ653" t="str">
            <v>N81066</v>
          </cell>
          <cell r="BA653" t="str">
            <v>E15</v>
          </cell>
          <cell r="BB653" t="str">
            <v>Percutaneous Coronary Intervention</v>
          </cell>
          <cell r="BC653" t="str">
            <v>K491</v>
          </cell>
          <cell r="BD653">
            <v>2</v>
          </cell>
          <cell r="BE653">
            <v>3.5</v>
          </cell>
          <cell r="BF653" t="str">
            <v>PBC0110A</v>
          </cell>
          <cell r="BG653">
            <v>99</v>
          </cell>
          <cell r="BH653">
            <v>38363</v>
          </cell>
          <cell r="BI653">
            <v>1</v>
          </cell>
          <cell r="BJ653">
            <v>2</v>
          </cell>
        </row>
        <row r="654">
          <cell r="A654">
            <v>481168</v>
          </cell>
          <cell r="C654" t="str">
            <v>Non CF</v>
          </cell>
          <cell r="D654" t="str">
            <v>C3495711</v>
          </cell>
          <cell r="E654">
            <v>320</v>
          </cell>
          <cell r="F654">
            <v>38257</v>
          </cell>
          <cell r="G654">
            <v>55</v>
          </cell>
          <cell r="H654">
            <v>16</v>
          </cell>
          <cell r="I654">
            <v>1</v>
          </cell>
          <cell r="J654">
            <v>1</v>
          </cell>
          <cell r="K654">
            <v>0</v>
          </cell>
          <cell r="M654" t="str">
            <v>R074</v>
          </cell>
          <cell r="AA654" t="str">
            <v>K6340</v>
          </cell>
          <cell r="AM654" t="str">
            <v>5J100</v>
          </cell>
          <cell r="AN654" t="str">
            <v>PP</v>
          </cell>
          <cell r="AO654">
            <v>38257</v>
          </cell>
          <cell r="AP654">
            <v>38257</v>
          </cell>
          <cell r="AQ654">
            <v>1</v>
          </cell>
          <cell r="AR654">
            <v>2</v>
          </cell>
          <cell r="AS654">
            <v>329</v>
          </cell>
          <cell r="AU654">
            <v>13</v>
          </cell>
          <cell r="AV654" t="str">
            <v>Daycase</v>
          </cell>
          <cell r="AW654">
            <v>0</v>
          </cell>
          <cell r="AX654">
            <v>154964</v>
          </cell>
          <cell r="AY654">
            <v>38257</v>
          </cell>
          <cell r="AZ654" t="str">
            <v>N81066</v>
          </cell>
          <cell r="BA654" t="str">
            <v>E14</v>
          </cell>
          <cell r="BB654" t="str">
            <v>Cardiac Catheterisation and Angiography without complications</v>
          </cell>
          <cell r="BC654" t="str">
            <v>K634</v>
          </cell>
          <cell r="BD654">
            <v>0</v>
          </cell>
          <cell r="BE654">
            <v>3.5</v>
          </cell>
          <cell r="BF654" t="str">
            <v>PBC0111X</v>
          </cell>
          <cell r="BG654">
            <v>99</v>
          </cell>
          <cell r="BH654">
            <v>38257</v>
          </cell>
          <cell r="BI654">
            <v>1</v>
          </cell>
          <cell r="BJ654">
            <v>0</v>
          </cell>
        </row>
        <row r="655">
          <cell r="A655">
            <v>481168</v>
          </cell>
          <cell r="C655" t="str">
            <v>Non CF</v>
          </cell>
          <cell r="D655" t="str">
            <v>C3495711</v>
          </cell>
          <cell r="E655">
            <v>320</v>
          </cell>
          <cell r="F655">
            <v>38341</v>
          </cell>
          <cell r="G655">
            <v>55</v>
          </cell>
          <cell r="H655">
            <v>16</v>
          </cell>
          <cell r="I655">
            <v>1</v>
          </cell>
          <cell r="J655">
            <v>1</v>
          </cell>
          <cell r="K655">
            <v>0</v>
          </cell>
          <cell r="M655" t="str">
            <v>I251</v>
          </cell>
          <cell r="O655" t="str">
            <v>I209</v>
          </cell>
          <cell r="P655" t="str">
            <v>I10X</v>
          </cell>
          <cell r="Q655" t="str">
            <v>R002</v>
          </cell>
          <cell r="R655" t="str">
            <v>Z951</v>
          </cell>
          <cell r="AA655" t="str">
            <v>K6340</v>
          </cell>
          <cell r="AM655" t="str">
            <v>5J100</v>
          </cell>
          <cell r="AN655" t="str">
            <v>PP</v>
          </cell>
          <cell r="AO655">
            <v>38341</v>
          </cell>
          <cell r="AP655">
            <v>38341</v>
          </cell>
          <cell r="AQ655">
            <v>1</v>
          </cell>
          <cell r="AR655">
            <v>2</v>
          </cell>
          <cell r="AS655">
            <v>329</v>
          </cell>
          <cell r="AU655">
            <v>13</v>
          </cell>
          <cell r="AV655" t="str">
            <v>Daycase</v>
          </cell>
          <cell r="AW655">
            <v>0</v>
          </cell>
          <cell r="AX655">
            <v>158719</v>
          </cell>
          <cell r="AY655">
            <v>38341</v>
          </cell>
          <cell r="AZ655" t="str">
            <v>N81066</v>
          </cell>
          <cell r="BA655" t="str">
            <v>E14</v>
          </cell>
          <cell r="BB655" t="str">
            <v>Cardiac Catheterisation and Angiography without complications</v>
          </cell>
          <cell r="BC655" t="str">
            <v>K634</v>
          </cell>
          <cell r="BD655">
            <v>0</v>
          </cell>
          <cell r="BE655">
            <v>3.5</v>
          </cell>
          <cell r="BF655" t="str">
            <v>PBC0110A</v>
          </cell>
          <cell r="BG655">
            <v>99</v>
          </cell>
          <cell r="BH655">
            <v>38341</v>
          </cell>
          <cell r="BI655">
            <v>1</v>
          </cell>
          <cell r="BJ655">
            <v>0</v>
          </cell>
        </row>
        <row r="656">
          <cell r="A656">
            <v>481210</v>
          </cell>
          <cell r="C656" t="str">
            <v>Non CF</v>
          </cell>
          <cell r="D656" t="str">
            <v>C2549767</v>
          </cell>
          <cell r="E656">
            <v>320</v>
          </cell>
          <cell r="F656">
            <v>38180</v>
          </cell>
          <cell r="G656">
            <v>71</v>
          </cell>
          <cell r="H656">
            <v>14</v>
          </cell>
          <cell r="I656">
            <v>2</v>
          </cell>
          <cell r="J656">
            <v>1</v>
          </cell>
          <cell r="K656">
            <v>0</v>
          </cell>
          <cell r="M656" t="str">
            <v>Z450</v>
          </cell>
          <cell r="O656" t="str">
            <v>I48X</v>
          </cell>
          <cell r="P656" t="str">
            <v>Z952</v>
          </cell>
          <cell r="Q656" t="str">
            <v>Z921</v>
          </cell>
          <cell r="AM656" t="str">
            <v>5J400</v>
          </cell>
          <cell r="AN656" t="str">
            <v>5J4</v>
          </cell>
          <cell r="AO656">
            <v>38180</v>
          </cell>
          <cell r="AP656">
            <v>38182</v>
          </cell>
          <cell r="AQ656">
            <v>1</v>
          </cell>
          <cell r="AR656">
            <v>1</v>
          </cell>
          <cell r="AS656">
            <v>320</v>
          </cell>
          <cell r="AU656">
            <v>99</v>
          </cell>
          <cell r="AV656" t="str">
            <v>Non Elective</v>
          </cell>
          <cell r="AW656">
            <v>2</v>
          </cell>
          <cell r="AX656">
            <v>151973</v>
          </cell>
          <cell r="AY656">
            <v>38182</v>
          </cell>
          <cell r="AZ656" t="str">
            <v>N83032</v>
          </cell>
          <cell r="BA656" t="str">
            <v>E37</v>
          </cell>
          <cell r="BB656" t="str">
            <v>Other Cardiac Diagnoses</v>
          </cell>
          <cell r="BD656">
            <v>0</v>
          </cell>
          <cell r="BE656">
            <v>3.5</v>
          </cell>
          <cell r="BF656" t="str">
            <v>PBC0121X</v>
          </cell>
          <cell r="BG656">
            <v>99</v>
          </cell>
          <cell r="BH656">
            <v>38182</v>
          </cell>
          <cell r="BI656">
            <v>1</v>
          </cell>
          <cell r="BJ656">
            <v>0</v>
          </cell>
        </row>
        <row r="657">
          <cell r="A657">
            <v>481220</v>
          </cell>
          <cell r="C657" t="str">
            <v>Non CF</v>
          </cell>
          <cell r="D657" t="str">
            <v>C0469687</v>
          </cell>
          <cell r="E657">
            <v>140</v>
          </cell>
          <cell r="F657">
            <v>38250</v>
          </cell>
          <cell r="G657">
            <v>57</v>
          </cell>
          <cell r="H657">
            <v>2</v>
          </cell>
          <cell r="I657">
            <v>1</v>
          </cell>
          <cell r="J657">
            <v>1</v>
          </cell>
          <cell r="K657">
            <v>0</v>
          </cell>
          <cell r="M657" t="str">
            <v>K029</v>
          </cell>
          <cell r="O657" t="str">
            <v>J449</v>
          </cell>
          <cell r="P657" t="str">
            <v>I209</v>
          </cell>
          <cell r="Q657" t="str">
            <v>Z951</v>
          </cell>
          <cell r="R657" t="str">
            <v>I10X</v>
          </cell>
          <cell r="S657" t="str">
            <v>Z921</v>
          </cell>
          <cell r="T657" t="str">
            <v>Z864</v>
          </cell>
          <cell r="AA657" t="str">
            <v>F1040</v>
          </cell>
          <cell r="AM657" t="str">
            <v>5J400</v>
          </cell>
          <cell r="AN657" t="str">
            <v>5J4</v>
          </cell>
          <cell r="AO657">
            <v>38250</v>
          </cell>
          <cell r="AP657">
            <v>38250</v>
          </cell>
          <cell r="AQ657">
            <v>1</v>
          </cell>
          <cell r="AR657">
            <v>1</v>
          </cell>
          <cell r="AS657">
            <v>140</v>
          </cell>
          <cell r="AU657">
            <v>13</v>
          </cell>
          <cell r="AV657" t="str">
            <v>Daycase</v>
          </cell>
          <cell r="AW657">
            <v>0</v>
          </cell>
          <cell r="AX657">
            <v>154894</v>
          </cell>
          <cell r="AY657">
            <v>38250</v>
          </cell>
          <cell r="AZ657" t="str">
            <v>N83043</v>
          </cell>
          <cell r="BA657" t="str">
            <v>C58</v>
          </cell>
          <cell r="BB657" t="str">
            <v>Intermediate Mouth or Throat Procedures</v>
          </cell>
          <cell r="BC657" t="str">
            <v>F104</v>
          </cell>
          <cell r="BD657">
            <v>0</v>
          </cell>
          <cell r="BE657">
            <v>3.5</v>
          </cell>
          <cell r="BF657" t="str">
            <v>PBC0112X</v>
          </cell>
          <cell r="BG657">
            <v>99</v>
          </cell>
          <cell r="BH657">
            <v>38250</v>
          </cell>
          <cell r="BI657">
            <v>1</v>
          </cell>
          <cell r="BJ657">
            <v>0</v>
          </cell>
        </row>
        <row r="658">
          <cell r="A658">
            <v>481294</v>
          </cell>
          <cell r="C658" t="str">
            <v>Non CF</v>
          </cell>
          <cell r="D658" t="str">
            <v>C3432022</v>
          </cell>
          <cell r="E658">
            <v>170</v>
          </cell>
          <cell r="F658">
            <v>38403</v>
          </cell>
          <cell r="G658">
            <v>61</v>
          </cell>
          <cell r="H658">
            <v>3</v>
          </cell>
          <cell r="I658">
            <v>1</v>
          </cell>
          <cell r="J658">
            <v>1</v>
          </cell>
          <cell r="K658">
            <v>1</v>
          </cell>
          <cell r="M658" t="str">
            <v>I251</v>
          </cell>
          <cell r="O658" t="str">
            <v>Z539</v>
          </cell>
          <cell r="P658" t="str">
            <v>I10X</v>
          </cell>
          <cell r="Q658" t="str">
            <v>E780</v>
          </cell>
          <cell r="R658" t="str">
            <v>I209</v>
          </cell>
          <cell r="S658" t="str">
            <v>I258</v>
          </cell>
          <cell r="T658" t="str">
            <v>Z958</v>
          </cell>
          <cell r="U658" t="str">
            <v>Z861</v>
          </cell>
          <cell r="V658" t="str">
            <v>Z902</v>
          </cell>
          <cell r="AM658" t="str">
            <v>5M500</v>
          </cell>
          <cell r="AN658" t="str">
            <v>5M5</v>
          </cell>
          <cell r="AO658">
            <v>38403</v>
          </cell>
          <cell r="AP658">
            <v>38404</v>
          </cell>
          <cell r="AQ658">
            <v>1</v>
          </cell>
          <cell r="AR658">
            <v>1</v>
          </cell>
          <cell r="AS658">
            <v>170</v>
          </cell>
          <cell r="AU658">
            <v>11</v>
          </cell>
          <cell r="AV658" t="str">
            <v>Elective</v>
          </cell>
          <cell r="AW658">
            <v>1</v>
          </cell>
          <cell r="AX658">
            <v>161274</v>
          </cell>
          <cell r="AY658">
            <v>38404</v>
          </cell>
          <cell r="AZ658" t="str">
            <v>N84025</v>
          </cell>
          <cell r="BA658" t="str">
            <v>S22</v>
          </cell>
          <cell r="BB658" t="str">
            <v>Planned Procedures Not Carried Out</v>
          </cell>
          <cell r="BD658">
            <v>1</v>
          </cell>
          <cell r="BE658">
            <v>3.5</v>
          </cell>
          <cell r="BF658" t="str">
            <v>PBC0110A</v>
          </cell>
          <cell r="BG658">
            <v>99</v>
          </cell>
          <cell r="BH658">
            <v>38404</v>
          </cell>
          <cell r="BI658">
            <v>1</v>
          </cell>
          <cell r="BJ658">
            <v>1</v>
          </cell>
        </row>
        <row r="659">
          <cell r="A659">
            <v>481294</v>
          </cell>
          <cell r="C659" t="str">
            <v>Non CF</v>
          </cell>
          <cell r="D659" t="str">
            <v>C3356663</v>
          </cell>
          <cell r="E659">
            <v>320</v>
          </cell>
          <cell r="F659">
            <v>38240</v>
          </cell>
          <cell r="G659">
            <v>60</v>
          </cell>
          <cell r="H659">
            <v>16</v>
          </cell>
          <cell r="I659">
            <v>1</v>
          </cell>
          <cell r="J659">
            <v>1</v>
          </cell>
          <cell r="K659">
            <v>0</v>
          </cell>
          <cell r="M659" t="str">
            <v>T828</v>
          </cell>
          <cell r="O659" t="str">
            <v>I251</v>
          </cell>
          <cell r="P659" t="str">
            <v>I10X</v>
          </cell>
          <cell r="Q659" t="str">
            <v>E780</v>
          </cell>
          <cell r="R659" t="str">
            <v>Z861</v>
          </cell>
          <cell r="AA659" t="str">
            <v>K6340</v>
          </cell>
          <cell r="AM659" t="str">
            <v>5M500</v>
          </cell>
          <cell r="AN659" t="str">
            <v>5M5</v>
          </cell>
          <cell r="AO659">
            <v>38240</v>
          </cell>
          <cell r="AP659">
            <v>38240</v>
          </cell>
          <cell r="AQ659">
            <v>1</v>
          </cell>
          <cell r="AR659">
            <v>1</v>
          </cell>
          <cell r="AS659">
            <v>320</v>
          </cell>
          <cell r="AU659">
            <v>11</v>
          </cell>
          <cell r="AV659" t="str">
            <v>Daycase</v>
          </cell>
          <cell r="AW659">
            <v>0</v>
          </cell>
          <cell r="AX659">
            <v>152486</v>
          </cell>
          <cell r="AY659">
            <v>38240</v>
          </cell>
          <cell r="AZ659" t="str">
            <v>N84025</v>
          </cell>
          <cell r="BA659" t="str">
            <v>E14</v>
          </cell>
          <cell r="BB659" t="str">
            <v>Cardiac Catheterisation and Angiography without complications</v>
          </cell>
          <cell r="BC659" t="str">
            <v>K634</v>
          </cell>
          <cell r="BD659">
            <v>0</v>
          </cell>
          <cell r="BE659">
            <v>3.5</v>
          </cell>
          <cell r="BF659" t="str">
            <v>PBC0120X</v>
          </cell>
          <cell r="BG659">
            <v>99</v>
          </cell>
          <cell r="BH659">
            <v>38240</v>
          </cell>
          <cell r="BI659">
            <v>1</v>
          </cell>
          <cell r="BJ659">
            <v>0</v>
          </cell>
        </row>
        <row r="660">
          <cell r="A660">
            <v>481294</v>
          </cell>
          <cell r="C660" t="str">
            <v>Non CF</v>
          </cell>
          <cell r="D660" t="str">
            <v>C3432022</v>
          </cell>
          <cell r="E660">
            <v>170</v>
          </cell>
          <cell r="F660">
            <v>38424</v>
          </cell>
          <cell r="G660">
            <v>61</v>
          </cell>
          <cell r="H660">
            <v>16</v>
          </cell>
          <cell r="I660">
            <v>1</v>
          </cell>
          <cell r="J660">
            <v>1</v>
          </cell>
          <cell r="K660">
            <v>6</v>
          </cell>
          <cell r="M660" t="str">
            <v>I251</v>
          </cell>
          <cell r="O660" t="str">
            <v>I48X</v>
          </cell>
          <cell r="P660" t="str">
            <v>Y832</v>
          </cell>
          <cell r="Q660" t="str">
            <v>I209</v>
          </cell>
          <cell r="R660" t="str">
            <v>I10X</v>
          </cell>
          <cell r="S660" t="str">
            <v>E780</v>
          </cell>
          <cell r="T660" t="str">
            <v>I258</v>
          </cell>
          <cell r="U660" t="str">
            <v>Z955</v>
          </cell>
          <cell r="V660" t="str">
            <v>Z861</v>
          </cell>
          <cell r="AA660" t="str">
            <v>K4530</v>
          </cell>
          <cell r="AB660" t="str">
            <v>K403</v>
          </cell>
          <cell r="AM660" t="str">
            <v>5M500</v>
          </cell>
          <cell r="AN660" t="str">
            <v>5M5</v>
          </cell>
          <cell r="AO660">
            <v>38424</v>
          </cell>
          <cell r="AP660">
            <v>38432</v>
          </cell>
          <cell r="AQ660">
            <v>1</v>
          </cell>
          <cell r="AR660">
            <v>1</v>
          </cell>
          <cell r="AS660">
            <v>170</v>
          </cell>
          <cell r="AU660">
            <v>11</v>
          </cell>
          <cell r="AV660" t="str">
            <v>Elective</v>
          </cell>
          <cell r="AW660">
            <v>8</v>
          </cell>
          <cell r="AX660">
            <v>162579</v>
          </cell>
          <cell r="AY660">
            <v>38432</v>
          </cell>
          <cell r="AZ660" t="str">
            <v>N84025</v>
          </cell>
          <cell r="BA660" t="str">
            <v>E04</v>
          </cell>
          <cell r="BB660" t="str">
            <v>Coronary Bypass</v>
          </cell>
          <cell r="BC660" t="str">
            <v>K453</v>
          </cell>
          <cell r="BD660">
            <v>6</v>
          </cell>
          <cell r="BE660">
            <v>3.5</v>
          </cell>
          <cell r="BF660" t="str">
            <v>PBC0110A</v>
          </cell>
          <cell r="BG660">
            <v>99</v>
          </cell>
          <cell r="BH660">
            <v>38432</v>
          </cell>
          <cell r="BI660">
            <v>1</v>
          </cell>
          <cell r="BJ660">
            <v>6</v>
          </cell>
        </row>
        <row r="661">
          <cell r="A661">
            <v>481454</v>
          </cell>
          <cell r="C661" t="str">
            <v>Non CF</v>
          </cell>
          <cell r="D661" t="str">
            <v>C2353274</v>
          </cell>
          <cell r="E661">
            <v>170</v>
          </cell>
          <cell r="F661">
            <v>38327</v>
          </cell>
          <cell r="G661">
            <v>74</v>
          </cell>
          <cell r="H661">
            <v>16</v>
          </cell>
          <cell r="I661">
            <v>1</v>
          </cell>
          <cell r="J661">
            <v>1</v>
          </cell>
          <cell r="K661">
            <v>8</v>
          </cell>
          <cell r="M661" t="str">
            <v>I251</v>
          </cell>
          <cell r="O661" t="str">
            <v>I209</v>
          </cell>
          <cell r="P661" t="str">
            <v>Z952</v>
          </cell>
          <cell r="Q661" t="str">
            <v>I501</v>
          </cell>
          <cell r="R661" t="str">
            <v>I119</v>
          </cell>
          <cell r="AA661" t="str">
            <v>K4530</v>
          </cell>
          <cell r="AB661" t="str">
            <v>K453</v>
          </cell>
          <cell r="AC661" t="str">
            <v>K412</v>
          </cell>
          <cell r="AM661" t="str">
            <v>5HA00</v>
          </cell>
          <cell r="AN661" t="str">
            <v>PP</v>
          </cell>
          <cell r="AO661">
            <v>38327</v>
          </cell>
          <cell r="AP661">
            <v>38336</v>
          </cell>
          <cell r="AQ661">
            <v>1</v>
          </cell>
          <cell r="AR661">
            <v>2</v>
          </cell>
          <cell r="AS661">
            <v>179</v>
          </cell>
          <cell r="AU661">
            <v>11</v>
          </cell>
          <cell r="AV661" t="str">
            <v>Elective</v>
          </cell>
          <cell r="AW661">
            <v>9</v>
          </cell>
          <cell r="AX661">
            <v>158275</v>
          </cell>
          <cell r="AY661">
            <v>38336</v>
          </cell>
          <cell r="AZ661" t="str">
            <v>N82663</v>
          </cell>
          <cell r="BA661" t="str">
            <v>E04</v>
          </cell>
          <cell r="BB661" t="str">
            <v>Coronary Bypass</v>
          </cell>
          <cell r="BC661" t="str">
            <v>K453</v>
          </cell>
          <cell r="BD661">
            <v>8</v>
          </cell>
          <cell r="BE661">
            <v>3.5</v>
          </cell>
          <cell r="BF661" t="str">
            <v>PBC0110A</v>
          </cell>
          <cell r="BG661">
            <v>99</v>
          </cell>
          <cell r="BH661">
            <v>38336</v>
          </cell>
          <cell r="BI661">
            <v>1</v>
          </cell>
          <cell r="BJ661">
            <v>8</v>
          </cell>
        </row>
        <row r="662">
          <cell r="A662">
            <v>481666</v>
          </cell>
          <cell r="C662" t="str">
            <v>Non CF</v>
          </cell>
          <cell r="D662" t="str">
            <v>C2545648</v>
          </cell>
          <cell r="E662">
            <v>320</v>
          </cell>
          <cell r="F662">
            <v>38426</v>
          </cell>
          <cell r="G662">
            <v>82</v>
          </cell>
          <cell r="H662">
            <v>16</v>
          </cell>
          <cell r="I662">
            <v>1</v>
          </cell>
          <cell r="J662">
            <v>1</v>
          </cell>
          <cell r="K662">
            <v>0</v>
          </cell>
          <cell r="M662" t="str">
            <v>I251</v>
          </cell>
          <cell r="O662" t="str">
            <v>I258</v>
          </cell>
          <cell r="P662" t="str">
            <v>I10X</v>
          </cell>
          <cell r="Q662" t="str">
            <v>E780</v>
          </cell>
          <cell r="R662" t="str">
            <v>Z955</v>
          </cell>
          <cell r="AA662" t="str">
            <v>K6340</v>
          </cell>
          <cell r="AM662" t="str">
            <v>5H300</v>
          </cell>
          <cell r="AN662" t="str">
            <v>5H3</v>
          </cell>
          <cell r="AO662">
            <v>38426</v>
          </cell>
          <cell r="AP662">
            <v>38426</v>
          </cell>
          <cell r="AQ662">
            <v>1</v>
          </cell>
          <cell r="AR662">
            <v>1</v>
          </cell>
          <cell r="AS662">
            <v>320</v>
          </cell>
          <cell r="AU662">
            <v>11</v>
          </cell>
          <cell r="AV662" t="str">
            <v>Daycase</v>
          </cell>
          <cell r="AW662">
            <v>0</v>
          </cell>
          <cell r="AX662">
            <v>162324</v>
          </cell>
          <cell r="AY662">
            <v>38426</v>
          </cell>
          <cell r="AZ662" t="str">
            <v>N81079</v>
          </cell>
          <cell r="BA662" t="str">
            <v>E14</v>
          </cell>
          <cell r="BB662" t="str">
            <v>Cardiac Catheterisation and Angiography without complications</v>
          </cell>
          <cell r="BC662" t="str">
            <v>K634</v>
          </cell>
          <cell r="BD662">
            <v>0</v>
          </cell>
          <cell r="BE662">
            <v>3.5</v>
          </cell>
          <cell r="BF662" t="str">
            <v>PBC0110A</v>
          </cell>
          <cell r="BG662">
            <v>99</v>
          </cell>
          <cell r="BH662">
            <v>38426</v>
          </cell>
          <cell r="BI662">
            <v>1</v>
          </cell>
          <cell r="BJ662">
            <v>0</v>
          </cell>
        </row>
        <row r="663">
          <cell r="A663">
            <v>481763</v>
          </cell>
          <cell r="C663" t="str">
            <v>Non CF</v>
          </cell>
          <cell r="D663" t="str">
            <v>C2328450</v>
          </cell>
          <cell r="E663">
            <v>170</v>
          </cell>
          <cell r="F663">
            <v>38139</v>
          </cell>
          <cell r="G663">
            <v>53</v>
          </cell>
          <cell r="H663">
            <v>27</v>
          </cell>
          <cell r="I663">
            <v>1</v>
          </cell>
          <cell r="J663">
            <v>1</v>
          </cell>
          <cell r="K663">
            <v>6</v>
          </cell>
          <cell r="M663" t="str">
            <v>I062</v>
          </cell>
          <cell r="O663" t="str">
            <v>E780</v>
          </cell>
          <cell r="P663" t="str">
            <v>Z824</v>
          </cell>
          <cell r="AA663" t="str">
            <v>K2630</v>
          </cell>
          <cell r="AM663" t="str">
            <v>5F300</v>
          </cell>
          <cell r="AN663" t="str">
            <v>5F3</v>
          </cell>
          <cell r="AO663">
            <v>38139</v>
          </cell>
          <cell r="AP663">
            <v>38146</v>
          </cell>
          <cell r="AQ663">
            <v>1</v>
          </cell>
          <cell r="AR663">
            <v>1</v>
          </cell>
          <cell r="AS663">
            <v>170</v>
          </cell>
          <cell r="AU663">
            <v>11</v>
          </cell>
          <cell r="AV663" t="str">
            <v>Elective</v>
          </cell>
          <cell r="AW663">
            <v>7</v>
          </cell>
          <cell r="AX663">
            <v>149999</v>
          </cell>
          <cell r="AY663">
            <v>38146</v>
          </cell>
          <cell r="AZ663" t="str">
            <v>P81014</v>
          </cell>
          <cell r="BA663" t="str">
            <v>E03</v>
          </cell>
          <cell r="BB663" t="str">
            <v>Cardiac Valve Procedures</v>
          </cell>
          <cell r="BC663" t="str">
            <v>K263</v>
          </cell>
          <cell r="BD663">
            <v>6</v>
          </cell>
          <cell r="BE663">
            <v>3.5</v>
          </cell>
          <cell r="BF663" t="str">
            <v>PBC0110X</v>
          </cell>
          <cell r="BG663">
            <v>99</v>
          </cell>
          <cell r="BH663">
            <v>38146</v>
          </cell>
          <cell r="BI663">
            <v>1</v>
          </cell>
          <cell r="BJ663">
            <v>6</v>
          </cell>
        </row>
        <row r="664">
          <cell r="A664">
            <v>481768</v>
          </cell>
          <cell r="C664" t="str">
            <v>Non CF</v>
          </cell>
          <cell r="D664" t="str">
            <v>C3495711</v>
          </cell>
          <cell r="E664">
            <v>320</v>
          </cell>
          <cell r="F664">
            <v>38426</v>
          </cell>
          <cell r="G664">
            <v>69</v>
          </cell>
          <cell r="H664">
            <v>3</v>
          </cell>
          <cell r="I664">
            <v>1</v>
          </cell>
          <cell r="J664">
            <v>1</v>
          </cell>
          <cell r="K664">
            <v>1</v>
          </cell>
          <cell r="M664" t="str">
            <v>I447</v>
          </cell>
          <cell r="O664" t="str">
            <v>Z538</v>
          </cell>
          <cell r="P664" t="str">
            <v>I420</v>
          </cell>
          <cell r="Q664" t="str">
            <v>I501</v>
          </cell>
          <cell r="R664" t="str">
            <v>I10X</v>
          </cell>
          <cell r="S664" t="str">
            <v>E780</v>
          </cell>
          <cell r="T664" t="str">
            <v>I209</v>
          </cell>
          <cell r="U664" t="str">
            <v>J449</v>
          </cell>
          <cell r="V664" t="str">
            <v>D45X</v>
          </cell>
          <cell r="W664" t="str">
            <v>I258</v>
          </cell>
          <cell r="X664" t="str">
            <v>I739</v>
          </cell>
          <cell r="Y664" t="str">
            <v>Z951</v>
          </cell>
          <cell r="Z664" t="str">
            <v>Z824</v>
          </cell>
          <cell r="AM664" t="str">
            <v>5HA00</v>
          </cell>
          <cell r="AN664" t="str">
            <v>5HA</v>
          </cell>
          <cell r="AO664">
            <v>38426</v>
          </cell>
          <cell r="AP664">
            <v>38427</v>
          </cell>
          <cell r="AQ664">
            <v>1</v>
          </cell>
          <cell r="AR664">
            <v>1</v>
          </cell>
          <cell r="AS664">
            <v>320</v>
          </cell>
          <cell r="AU664">
            <v>13</v>
          </cell>
          <cell r="AV664" t="str">
            <v>Elective</v>
          </cell>
          <cell r="AW664">
            <v>1</v>
          </cell>
          <cell r="AX664">
            <v>161377</v>
          </cell>
          <cell r="AY664">
            <v>38427</v>
          </cell>
          <cell r="AZ664" t="str">
            <v>N82100</v>
          </cell>
          <cell r="BA664" t="str">
            <v>S22</v>
          </cell>
          <cell r="BB664" t="str">
            <v>Planned Procedures Not Carried Out</v>
          </cell>
          <cell r="BD664">
            <v>1</v>
          </cell>
          <cell r="BE664">
            <v>3.5</v>
          </cell>
          <cell r="BF664" t="str">
            <v>PBC0110A</v>
          </cell>
          <cell r="BG664">
            <v>99</v>
          </cell>
          <cell r="BH664">
            <v>38427</v>
          </cell>
          <cell r="BI664">
            <v>1</v>
          </cell>
          <cell r="BJ664">
            <v>1</v>
          </cell>
        </row>
        <row r="665">
          <cell r="A665">
            <v>481768</v>
          </cell>
          <cell r="C665" t="str">
            <v>Non CF</v>
          </cell>
          <cell r="D665" t="str">
            <v>C3495711</v>
          </cell>
          <cell r="E665">
            <v>320</v>
          </cell>
          <cell r="F665">
            <v>38440</v>
          </cell>
          <cell r="G665">
            <v>69</v>
          </cell>
          <cell r="H665">
            <v>14</v>
          </cell>
          <cell r="I665">
            <v>1</v>
          </cell>
          <cell r="J665">
            <v>1</v>
          </cell>
          <cell r="K665">
            <v>1</v>
          </cell>
          <cell r="M665" t="str">
            <v>I447</v>
          </cell>
          <cell r="O665" t="str">
            <v>I420</v>
          </cell>
          <cell r="P665" t="str">
            <v>I501</v>
          </cell>
          <cell r="Q665" t="str">
            <v>I10X</v>
          </cell>
          <cell r="R665" t="str">
            <v>E780</v>
          </cell>
          <cell r="S665" t="str">
            <v>I209</v>
          </cell>
          <cell r="T665" t="str">
            <v>J449</v>
          </cell>
          <cell r="U665" t="str">
            <v>I739</v>
          </cell>
          <cell r="V665" t="str">
            <v>D45X</v>
          </cell>
          <cell r="W665" t="str">
            <v>N19X</v>
          </cell>
          <cell r="X665" t="str">
            <v>I258</v>
          </cell>
          <cell r="Y665" t="str">
            <v>Z951</v>
          </cell>
          <cell r="Z665" t="str">
            <v>Z824</v>
          </cell>
          <cell r="AA665" t="str">
            <v>K6110</v>
          </cell>
          <cell r="AM665" t="str">
            <v>5HA00</v>
          </cell>
          <cell r="AN665" t="str">
            <v>5HA</v>
          </cell>
          <cell r="AO665">
            <v>38440</v>
          </cell>
          <cell r="AP665">
            <v>38441</v>
          </cell>
          <cell r="AQ665">
            <v>1</v>
          </cell>
          <cell r="AR665">
            <v>1</v>
          </cell>
          <cell r="AS665">
            <v>320</v>
          </cell>
          <cell r="AU665">
            <v>11</v>
          </cell>
          <cell r="AV665" t="str">
            <v>Elective</v>
          </cell>
          <cell r="AW665">
            <v>1</v>
          </cell>
          <cell r="AX665">
            <v>163233</v>
          </cell>
          <cell r="AY665">
            <v>38441</v>
          </cell>
          <cell r="AZ665" t="str">
            <v>N82100</v>
          </cell>
          <cell r="BA665" t="str">
            <v>E08DF</v>
          </cell>
          <cell r="BB665" t="str">
            <v>Pacemaker Implant except for AMI, Heart Failure or Shock</v>
          </cell>
          <cell r="BC665" t="str">
            <v>K611</v>
          </cell>
          <cell r="BD665">
            <v>1</v>
          </cell>
          <cell r="BE665">
            <v>3.5</v>
          </cell>
          <cell r="BF665" t="str">
            <v>PBC0110A</v>
          </cell>
          <cell r="BG665">
            <v>99</v>
          </cell>
          <cell r="BH665">
            <v>38441</v>
          </cell>
          <cell r="BI665">
            <v>1</v>
          </cell>
          <cell r="BJ665">
            <v>1</v>
          </cell>
        </row>
        <row r="666">
          <cell r="A666">
            <v>481784</v>
          </cell>
          <cell r="C666" t="str">
            <v>Non CF</v>
          </cell>
          <cell r="D666" t="str">
            <v>C3432022</v>
          </cell>
          <cell r="E666">
            <v>170</v>
          </cell>
          <cell r="F666">
            <v>38342</v>
          </cell>
          <cell r="G666">
            <v>67</v>
          </cell>
          <cell r="H666">
            <v>3</v>
          </cell>
          <cell r="I666">
            <v>1</v>
          </cell>
          <cell r="J666">
            <v>1</v>
          </cell>
          <cell r="K666">
            <v>1</v>
          </cell>
          <cell r="M666" t="str">
            <v>I251</v>
          </cell>
          <cell r="O666" t="str">
            <v>Z539</v>
          </cell>
          <cell r="P666" t="str">
            <v>I501</v>
          </cell>
          <cell r="Q666" t="str">
            <v>E119</v>
          </cell>
          <cell r="R666" t="str">
            <v>I10X</v>
          </cell>
          <cell r="S666" t="str">
            <v>I258</v>
          </cell>
          <cell r="T666" t="str">
            <v>Z880</v>
          </cell>
          <cell r="U666" t="str">
            <v>Z824</v>
          </cell>
          <cell r="V666" t="str">
            <v>Z864</v>
          </cell>
          <cell r="AM666" t="str">
            <v>5M500</v>
          </cell>
          <cell r="AN666" t="str">
            <v>5M5</v>
          </cell>
          <cell r="AO666">
            <v>38342</v>
          </cell>
          <cell r="AP666">
            <v>38343</v>
          </cell>
          <cell r="AQ666">
            <v>1</v>
          </cell>
          <cell r="AR666">
            <v>1</v>
          </cell>
          <cell r="AS666">
            <v>170</v>
          </cell>
          <cell r="AU666">
            <v>11</v>
          </cell>
          <cell r="AV666" t="str">
            <v>Elective</v>
          </cell>
          <cell r="AW666">
            <v>1</v>
          </cell>
          <cell r="AX666">
            <v>158260</v>
          </cell>
          <cell r="AY666">
            <v>38343</v>
          </cell>
          <cell r="AZ666" t="str">
            <v>N84009</v>
          </cell>
          <cell r="BA666" t="str">
            <v>S22</v>
          </cell>
          <cell r="BB666" t="str">
            <v>Planned Procedures Not Carried Out</v>
          </cell>
          <cell r="BD666">
            <v>1</v>
          </cell>
          <cell r="BE666">
            <v>3.5</v>
          </cell>
          <cell r="BF666" t="str">
            <v>PBC0110A</v>
          </cell>
          <cell r="BG666">
            <v>99</v>
          </cell>
          <cell r="BH666">
            <v>38343</v>
          </cell>
          <cell r="BI666">
            <v>1</v>
          </cell>
          <cell r="BJ666">
            <v>1</v>
          </cell>
        </row>
        <row r="667">
          <cell r="A667">
            <v>481784</v>
          </cell>
          <cell r="C667" t="str">
            <v>Non CF</v>
          </cell>
          <cell r="D667" t="str">
            <v>C3432022</v>
          </cell>
          <cell r="E667">
            <v>170</v>
          </cell>
          <cell r="F667">
            <v>38370</v>
          </cell>
          <cell r="G667">
            <v>68</v>
          </cell>
          <cell r="H667">
            <v>16</v>
          </cell>
          <cell r="I667">
            <v>1</v>
          </cell>
          <cell r="J667">
            <v>1</v>
          </cell>
          <cell r="K667">
            <v>5</v>
          </cell>
          <cell r="M667" t="str">
            <v>I251</v>
          </cell>
          <cell r="O667" t="str">
            <v>I209</v>
          </cell>
          <cell r="P667" t="str">
            <v>I501</v>
          </cell>
          <cell r="Q667" t="str">
            <v>E119</v>
          </cell>
          <cell r="R667" t="str">
            <v>I10X</v>
          </cell>
          <cell r="S667" t="str">
            <v>I258</v>
          </cell>
          <cell r="T667" t="str">
            <v>Z880</v>
          </cell>
          <cell r="U667" t="str">
            <v>Z824</v>
          </cell>
          <cell r="V667" t="str">
            <v>I48X</v>
          </cell>
          <cell r="W667" t="str">
            <v>Y832</v>
          </cell>
          <cell r="AA667" t="str">
            <v>K4530</v>
          </cell>
          <cell r="AB667" t="str">
            <v>K403</v>
          </cell>
          <cell r="AM667" t="str">
            <v>5M500</v>
          </cell>
          <cell r="AN667" t="str">
            <v>5M5</v>
          </cell>
          <cell r="AO667">
            <v>38370</v>
          </cell>
          <cell r="AP667">
            <v>38376</v>
          </cell>
          <cell r="AQ667">
            <v>1</v>
          </cell>
          <cell r="AR667">
            <v>1</v>
          </cell>
          <cell r="AS667">
            <v>170</v>
          </cell>
          <cell r="AU667">
            <v>11</v>
          </cell>
          <cell r="AV667" t="str">
            <v>Elective</v>
          </cell>
          <cell r="AW667">
            <v>6</v>
          </cell>
          <cell r="AX667">
            <v>160213</v>
          </cell>
          <cell r="AY667">
            <v>38376</v>
          </cell>
          <cell r="AZ667" t="str">
            <v>N84009</v>
          </cell>
          <cell r="BA667" t="str">
            <v>E04</v>
          </cell>
          <cell r="BB667" t="str">
            <v>Coronary Bypass</v>
          </cell>
          <cell r="BC667" t="str">
            <v>K453</v>
          </cell>
          <cell r="BD667">
            <v>5</v>
          </cell>
          <cell r="BE667">
            <v>3.5</v>
          </cell>
          <cell r="BF667" t="str">
            <v>PBC0110A</v>
          </cell>
          <cell r="BG667">
            <v>99</v>
          </cell>
          <cell r="BH667">
            <v>38376</v>
          </cell>
          <cell r="BI667">
            <v>1</v>
          </cell>
          <cell r="BJ667">
            <v>5</v>
          </cell>
        </row>
        <row r="668">
          <cell r="A668">
            <v>481844</v>
          </cell>
          <cell r="C668" t="str">
            <v>Non CF</v>
          </cell>
          <cell r="D668" t="str">
            <v>C3495711</v>
          </cell>
          <cell r="E668">
            <v>320</v>
          </cell>
          <cell r="F668">
            <v>38082</v>
          </cell>
          <cell r="G668">
            <v>37</v>
          </cell>
          <cell r="H668">
            <v>6</v>
          </cell>
          <cell r="I668">
            <v>1</v>
          </cell>
          <cell r="J668">
            <v>1</v>
          </cell>
          <cell r="K668">
            <v>2</v>
          </cell>
          <cell r="M668" t="str">
            <v>Z450</v>
          </cell>
          <cell r="AA668" t="str">
            <v>K6040</v>
          </cell>
          <cell r="AM668" t="str">
            <v>5F800</v>
          </cell>
          <cell r="AN668" t="str">
            <v>5J3</v>
          </cell>
          <cell r="AO668">
            <v>38082</v>
          </cell>
          <cell r="AP668">
            <v>38084</v>
          </cell>
          <cell r="AQ668">
            <v>1</v>
          </cell>
          <cell r="AR668">
            <v>1</v>
          </cell>
          <cell r="AS668">
            <v>320</v>
          </cell>
          <cell r="AU668">
            <v>11</v>
          </cell>
          <cell r="AV668" t="str">
            <v>Elective</v>
          </cell>
          <cell r="AW668">
            <v>2</v>
          </cell>
          <cell r="AX668">
            <v>147720</v>
          </cell>
          <cell r="AY668">
            <v>38084</v>
          </cell>
          <cell r="AZ668" t="str">
            <v>N85005</v>
          </cell>
          <cell r="BA668" t="str">
            <v>E09</v>
          </cell>
          <cell r="BB668" t="str">
            <v>Cardiac Pacemaker Replacement/Revision</v>
          </cell>
          <cell r="BC668" t="str">
            <v>K604</v>
          </cell>
          <cell r="BD668">
            <v>2</v>
          </cell>
          <cell r="BE668">
            <v>3.5</v>
          </cell>
          <cell r="BF668" t="str">
            <v>PBC0121X</v>
          </cell>
          <cell r="BG668">
            <v>99</v>
          </cell>
          <cell r="BH668">
            <v>38084</v>
          </cell>
          <cell r="BI668">
            <v>1</v>
          </cell>
          <cell r="BJ668">
            <v>2</v>
          </cell>
        </row>
        <row r="669">
          <cell r="A669">
            <v>481861</v>
          </cell>
          <cell r="C669" t="str">
            <v>Non CF</v>
          </cell>
          <cell r="D669" t="str">
            <v>C2639828</v>
          </cell>
          <cell r="E669">
            <v>320</v>
          </cell>
          <cell r="F669">
            <v>38308</v>
          </cell>
          <cell r="G669">
            <v>60</v>
          </cell>
          <cell r="H669">
            <v>16</v>
          </cell>
          <cell r="I669">
            <v>1</v>
          </cell>
          <cell r="J669">
            <v>1</v>
          </cell>
          <cell r="K669">
            <v>0</v>
          </cell>
          <cell r="M669" t="str">
            <v>I251</v>
          </cell>
          <cell r="O669" t="str">
            <v>I10X</v>
          </cell>
          <cell r="P669" t="str">
            <v>E780</v>
          </cell>
          <cell r="Q669" t="str">
            <v>Z951</v>
          </cell>
          <cell r="R669" t="str">
            <v>Z824</v>
          </cell>
          <cell r="S669" t="str">
            <v>T810</v>
          </cell>
          <cell r="T669" t="str">
            <v>Y840</v>
          </cell>
          <cell r="AA669" t="str">
            <v>K6340</v>
          </cell>
          <cell r="AM669" t="str">
            <v>5M500</v>
          </cell>
          <cell r="AN669" t="str">
            <v>5M5</v>
          </cell>
          <cell r="AO669">
            <v>38308</v>
          </cell>
          <cell r="AP669">
            <v>38308</v>
          </cell>
          <cell r="AQ669">
            <v>1</v>
          </cell>
          <cell r="AR669">
            <v>1</v>
          </cell>
          <cell r="AS669">
            <v>320</v>
          </cell>
          <cell r="AU669">
            <v>13</v>
          </cell>
          <cell r="AV669" t="str">
            <v>Daycase</v>
          </cell>
          <cell r="AW669">
            <v>0</v>
          </cell>
          <cell r="AX669">
            <v>156938</v>
          </cell>
          <cell r="AY669">
            <v>38308</v>
          </cell>
          <cell r="AZ669" t="str">
            <v>N84010</v>
          </cell>
          <cell r="BA669" t="str">
            <v>E14</v>
          </cell>
          <cell r="BB669" t="str">
            <v>Cardiac Catheterisation and Angiography without complications</v>
          </cell>
          <cell r="BC669" t="str">
            <v>K634</v>
          </cell>
          <cell r="BD669">
            <v>0</v>
          </cell>
          <cell r="BE669">
            <v>3.5</v>
          </cell>
          <cell r="BF669" t="str">
            <v>PBC0110A</v>
          </cell>
          <cell r="BG669">
            <v>99</v>
          </cell>
          <cell r="BH669">
            <v>38308</v>
          </cell>
          <cell r="BI669">
            <v>1</v>
          </cell>
          <cell r="BJ669">
            <v>0</v>
          </cell>
        </row>
        <row r="670">
          <cell r="A670">
            <v>481906</v>
          </cell>
          <cell r="C670" t="str">
            <v>Non CF</v>
          </cell>
          <cell r="D670" t="str">
            <v>C3550443</v>
          </cell>
          <cell r="E670">
            <v>320</v>
          </cell>
          <cell r="F670">
            <v>38404</v>
          </cell>
          <cell r="G670">
            <v>65</v>
          </cell>
          <cell r="H670">
            <v>14</v>
          </cell>
          <cell r="I670">
            <v>2</v>
          </cell>
          <cell r="J670">
            <v>1</v>
          </cell>
          <cell r="K670">
            <v>3</v>
          </cell>
          <cell r="M670" t="str">
            <v>I447</v>
          </cell>
          <cell r="O670" t="str">
            <v>I420</v>
          </cell>
          <cell r="P670" t="str">
            <v>I48X</v>
          </cell>
          <cell r="Q670" t="str">
            <v>I501</v>
          </cell>
          <cell r="R670" t="str">
            <v>I251</v>
          </cell>
          <cell r="S670" t="str">
            <v>I258</v>
          </cell>
          <cell r="T670" t="str">
            <v>I10X</v>
          </cell>
          <cell r="U670" t="str">
            <v>E119</v>
          </cell>
          <cell r="V670" t="str">
            <v>J449</v>
          </cell>
          <cell r="W670" t="str">
            <v>Z867</v>
          </cell>
          <cell r="X670" t="str">
            <v>Z864</v>
          </cell>
          <cell r="AA670" t="str">
            <v>K6010</v>
          </cell>
          <cell r="AM670" t="str">
            <v>5HA00</v>
          </cell>
          <cell r="AN670" t="str">
            <v>5HA</v>
          </cell>
          <cell r="AO670">
            <v>38404</v>
          </cell>
          <cell r="AP670">
            <v>38407</v>
          </cell>
          <cell r="AQ670">
            <v>1</v>
          </cell>
          <cell r="AR670">
            <v>1</v>
          </cell>
          <cell r="AS670">
            <v>320</v>
          </cell>
          <cell r="AU670">
            <v>81</v>
          </cell>
          <cell r="AV670" t="str">
            <v>Non Elective</v>
          </cell>
          <cell r="AW670">
            <v>3</v>
          </cell>
          <cell r="AX670">
            <v>161943</v>
          </cell>
          <cell r="AY670">
            <v>38407</v>
          </cell>
          <cell r="AZ670" t="str">
            <v>N82070</v>
          </cell>
          <cell r="BA670" t="str">
            <v>E08DF</v>
          </cell>
          <cell r="BB670" t="str">
            <v>Pacemaker Implant except for AMI, Heart Failure or Shock</v>
          </cell>
          <cell r="BC670" t="str">
            <v>K601</v>
          </cell>
          <cell r="BD670">
            <v>3</v>
          </cell>
          <cell r="BE670">
            <v>3.5</v>
          </cell>
          <cell r="BF670" t="str">
            <v>PBC0110A</v>
          </cell>
          <cell r="BG670">
            <v>99</v>
          </cell>
          <cell r="BH670">
            <v>38407</v>
          </cell>
          <cell r="BI670">
            <v>1</v>
          </cell>
          <cell r="BJ670">
            <v>3</v>
          </cell>
        </row>
        <row r="671">
          <cell r="A671">
            <v>481910</v>
          </cell>
          <cell r="C671" t="str">
            <v>Non CF</v>
          </cell>
          <cell r="D671" t="str">
            <v>C2854269</v>
          </cell>
          <cell r="E671">
            <v>320</v>
          </cell>
          <cell r="F671">
            <v>38244</v>
          </cell>
          <cell r="G671">
            <v>64</v>
          </cell>
          <cell r="H671">
            <v>11</v>
          </cell>
          <cell r="I671">
            <v>1</v>
          </cell>
          <cell r="J671">
            <v>1</v>
          </cell>
          <cell r="K671">
            <v>0</v>
          </cell>
          <cell r="M671" t="str">
            <v>I48X</v>
          </cell>
          <cell r="O671" t="str">
            <v>I251</v>
          </cell>
          <cell r="P671" t="str">
            <v>I501</v>
          </cell>
          <cell r="Q671" t="str">
            <v>E780</v>
          </cell>
          <cell r="R671" t="str">
            <v>Z955</v>
          </cell>
          <cell r="S671" t="str">
            <v>Z824</v>
          </cell>
          <cell r="AA671" t="str">
            <v>K6340</v>
          </cell>
          <cell r="AB671" t="str">
            <v>K5820</v>
          </cell>
          <cell r="AM671" t="str">
            <v>5J300</v>
          </cell>
          <cell r="AN671" t="str">
            <v>5J3</v>
          </cell>
          <cell r="AO671">
            <v>38244</v>
          </cell>
          <cell r="AP671">
            <v>38244</v>
          </cell>
          <cell r="AQ671">
            <v>1</v>
          </cell>
          <cell r="AR671">
            <v>1</v>
          </cell>
          <cell r="AS671">
            <v>320</v>
          </cell>
          <cell r="AU671">
            <v>11</v>
          </cell>
          <cell r="AV671" t="str">
            <v>Daycase</v>
          </cell>
          <cell r="AW671">
            <v>0</v>
          </cell>
          <cell r="AX671">
            <v>153588</v>
          </cell>
          <cell r="AY671">
            <v>38244</v>
          </cell>
          <cell r="AZ671" t="str">
            <v>N83050</v>
          </cell>
          <cell r="BA671" t="str">
            <v>E38</v>
          </cell>
          <cell r="BB671" t="str">
            <v>Electrophysiological and other Percutaneous Cardiac Procedures &gt;18</v>
          </cell>
          <cell r="BC671" t="str">
            <v>K582</v>
          </cell>
          <cell r="BD671">
            <v>0</v>
          </cell>
          <cell r="BE671">
            <v>3.5</v>
          </cell>
          <cell r="BF671" t="str">
            <v>PBC0110X</v>
          </cell>
          <cell r="BG671">
            <v>99</v>
          </cell>
          <cell r="BH671">
            <v>38244</v>
          </cell>
          <cell r="BI671">
            <v>1</v>
          </cell>
          <cell r="BJ671">
            <v>0</v>
          </cell>
        </row>
        <row r="672">
          <cell r="A672">
            <v>481910</v>
          </cell>
          <cell r="C672" t="str">
            <v>Non CF</v>
          </cell>
          <cell r="D672" t="str">
            <v>C3495711</v>
          </cell>
          <cell r="E672">
            <v>320</v>
          </cell>
          <cell r="F672">
            <v>38252</v>
          </cell>
          <cell r="G672">
            <v>64</v>
          </cell>
          <cell r="H672">
            <v>14</v>
          </cell>
          <cell r="I672">
            <v>1</v>
          </cell>
          <cell r="J672">
            <v>1</v>
          </cell>
          <cell r="K672">
            <v>2</v>
          </cell>
          <cell r="M672" t="str">
            <v>I48X</v>
          </cell>
          <cell r="O672" t="str">
            <v>I501</v>
          </cell>
          <cell r="P672" t="str">
            <v>E780</v>
          </cell>
          <cell r="Q672" t="str">
            <v>M4799</v>
          </cell>
          <cell r="R672" t="str">
            <v>Z921</v>
          </cell>
          <cell r="AA672" t="str">
            <v>K6110</v>
          </cell>
          <cell r="AM672" t="str">
            <v>5J300</v>
          </cell>
          <cell r="AN672" t="str">
            <v>5J3</v>
          </cell>
          <cell r="AO672">
            <v>38252</v>
          </cell>
          <cell r="AP672">
            <v>38254</v>
          </cell>
          <cell r="AQ672">
            <v>1</v>
          </cell>
          <cell r="AR672">
            <v>1</v>
          </cell>
          <cell r="AS672">
            <v>320</v>
          </cell>
          <cell r="AU672">
            <v>11</v>
          </cell>
          <cell r="AV672" t="str">
            <v>Elective</v>
          </cell>
          <cell r="AW672">
            <v>2</v>
          </cell>
          <cell r="AX672">
            <v>154828</v>
          </cell>
          <cell r="AY672">
            <v>38254</v>
          </cell>
          <cell r="AZ672" t="str">
            <v>N83050</v>
          </cell>
          <cell r="BA672" t="str">
            <v>E08DF</v>
          </cell>
          <cell r="BB672" t="str">
            <v>Pacemaker Implant except for AMI, Heart Failure or Shock</v>
          </cell>
          <cell r="BC672" t="str">
            <v>K611</v>
          </cell>
          <cell r="BD672">
            <v>2</v>
          </cell>
          <cell r="BE672">
            <v>3.5</v>
          </cell>
          <cell r="BF672" t="str">
            <v>PBC0110X</v>
          </cell>
          <cell r="BG672">
            <v>99</v>
          </cell>
          <cell r="BH672">
            <v>38254</v>
          </cell>
          <cell r="BI672">
            <v>1</v>
          </cell>
          <cell r="BJ672">
            <v>2</v>
          </cell>
        </row>
        <row r="673">
          <cell r="A673">
            <v>482066</v>
          </cell>
          <cell r="C673" t="str">
            <v>Non CF</v>
          </cell>
          <cell r="D673" t="str">
            <v>C4239938</v>
          </cell>
          <cell r="E673">
            <v>320</v>
          </cell>
          <cell r="F673">
            <v>38117</v>
          </cell>
          <cell r="G673">
            <v>74</v>
          </cell>
          <cell r="H673">
            <v>16</v>
          </cell>
          <cell r="I673">
            <v>1</v>
          </cell>
          <cell r="J673">
            <v>1</v>
          </cell>
          <cell r="K673">
            <v>0</v>
          </cell>
          <cell r="M673" t="str">
            <v>I251</v>
          </cell>
          <cell r="O673" t="str">
            <v>I10X</v>
          </cell>
          <cell r="P673" t="str">
            <v>I739</v>
          </cell>
          <cell r="Q673" t="str">
            <v>Z824</v>
          </cell>
          <cell r="R673" t="str">
            <v>Z864</v>
          </cell>
          <cell r="AA673" t="str">
            <v>K6340</v>
          </cell>
          <cell r="AM673" t="str">
            <v>5J100</v>
          </cell>
          <cell r="AN673" t="str">
            <v>5J1</v>
          </cell>
          <cell r="AO673">
            <v>38117</v>
          </cell>
          <cell r="AP673">
            <v>38117</v>
          </cell>
          <cell r="AQ673">
            <v>1</v>
          </cell>
          <cell r="AR673">
            <v>1</v>
          </cell>
          <cell r="AS673">
            <v>320</v>
          </cell>
          <cell r="AU673">
            <v>11</v>
          </cell>
          <cell r="AV673" t="str">
            <v>Daycase</v>
          </cell>
          <cell r="AW673">
            <v>0</v>
          </cell>
          <cell r="AX673">
            <v>147053</v>
          </cell>
          <cell r="AY673">
            <v>38117</v>
          </cell>
          <cell r="AZ673" t="str">
            <v>N81037</v>
          </cell>
          <cell r="BA673" t="str">
            <v>E14</v>
          </cell>
          <cell r="BB673" t="str">
            <v>Cardiac Catheterisation and Angiography without complications</v>
          </cell>
          <cell r="BC673" t="str">
            <v>K634</v>
          </cell>
          <cell r="BD673">
            <v>0</v>
          </cell>
          <cell r="BE673">
            <v>3.5</v>
          </cell>
          <cell r="BF673" t="str">
            <v>PBC0110A</v>
          </cell>
          <cell r="BG673">
            <v>99</v>
          </cell>
          <cell r="BH673">
            <v>38117</v>
          </cell>
          <cell r="BI673">
            <v>1</v>
          </cell>
          <cell r="BJ673">
            <v>0</v>
          </cell>
        </row>
        <row r="674">
          <cell r="A674">
            <v>482128</v>
          </cell>
          <cell r="C674" t="str">
            <v>Non CF</v>
          </cell>
          <cell r="D674" t="str">
            <v>C2806325</v>
          </cell>
          <cell r="E674">
            <v>320</v>
          </cell>
          <cell r="F674">
            <v>38099</v>
          </cell>
          <cell r="G674">
            <v>70</v>
          </cell>
          <cell r="H674">
            <v>3</v>
          </cell>
          <cell r="I674">
            <v>1</v>
          </cell>
          <cell r="J674">
            <v>1</v>
          </cell>
          <cell r="K674">
            <v>0</v>
          </cell>
          <cell r="M674" t="str">
            <v>I209</v>
          </cell>
          <cell r="O674" t="str">
            <v>E119</v>
          </cell>
          <cell r="P674" t="str">
            <v>N40X</v>
          </cell>
          <cell r="Q674" t="str">
            <v>Z951</v>
          </cell>
          <cell r="R674" t="str">
            <v>Z824</v>
          </cell>
          <cell r="S674" t="str">
            <v>Z864</v>
          </cell>
          <cell r="AA674" t="str">
            <v>A8180</v>
          </cell>
          <cell r="AB674" t="str">
            <v>Z923</v>
          </cell>
          <cell r="AC674" t="str">
            <v>Z943</v>
          </cell>
          <cell r="AM674" t="str">
            <v>5J400</v>
          </cell>
          <cell r="AN674" t="str">
            <v>5J4</v>
          </cell>
          <cell r="AO674">
            <v>38099</v>
          </cell>
          <cell r="AP674">
            <v>38099</v>
          </cell>
          <cell r="AQ674">
            <v>1</v>
          </cell>
          <cell r="AR674">
            <v>1</v>
          </cell>
          <cell r="AS674">
            <v>328</v>
          </cell>
          <cell r="AU674">
            <v>12</v>
          </cell>
          <cell r="AV674" t="str">
            <v>Daycase</v>
          </cell>
          <cell r="AW674">
            <v>0</v>
          </cell>
          <cell r="AX674">
            <v>146919</v>
          </cell>
          <cell r="AY674">
            <v>38099</v>
          </cell>
          <cell r="AZ674" t="str">
            <v>N83032</v>
          </cell>
          <cell r="BA674" t="str">
            <v>A07</v>
          </cell>
          <cell r="BB674" t="str">
            <v>Intermediate Pain Procedures</v>
          </cell>
          <cell r="BC674" t="str">
            <v>A818</v>
          </cell>
          <cell r="BD674">
            <v>0</v>
          </cell>
          <cell r="BE674">
            <v>3.5</v>
          </cell>
          <cell r="BF674" t="str">
            <v>PBC0110A</v>
          </cell>
          <cell r="BG674">
            <v>99</v>
          </cell>
          <cell r="BH674">
            <v>38099</v>
          </cell>
          <cell r="BI674">
            <v>1</v>
          </cell>
          <cell r="BJ674">
            <v>0</v>
          </cell>
        </row>
        <row r="675">
          <cell r="A675">
            <v>482128</v>
          </cell>
          <cell r="C675" t="str">
            <v>Non CF</v>
          </cell>
          <cell r="D675" t="str">
            <v>C2806325</v>
          </cell>
          <cell r="E675">
            <v>320</v>
          </cell>
          <cell r="F675">
            <v>38210</v>
          </cell>
          <cell r="G675">
            <v>70</v>
          </cell>
          <cell r="H675">
            <v>3</v>
          </cell>
          <cell r="I675">
            <v>1</v>
          </cell>
          <cell r="J675">
            <v>1</v>
          </cell>
          <cell r="K675">
            <v>0</v>
          </cell>
          <cell r="M675" t="str">
            <v>I209</v>
          </cell>
          <cell r="O675" t="str">
            <v>E119</v>
          </cell>
          <cell r="P675" t="str">
            <v>N40X</v>
          </cell>
          <cell r="Q675" t="str">
            <v>Z951</v>
          </cell>
          <cell r="R675" t="str">
            <v>Z824</v>
          </cell>
          <cell r="S675" t="str">
            <v>Z864</v>
          </cell>
          <cell r="AA675" t="str">
            <v>A8180</v>
          </cell>
          <cell r="AB675" t="str">
            <v>Z923</v>
          </cell>
          <cell r="AC675" t="str">
            <v>Z943</v>
          </cell>
          <cell r="AM675" t="str">
            <v>5J400</v>
          </cell>
          <cell r="AN675" t="str">
            <v>5J4</v>
          </cell>
          <cell r="AO675">
            <v>38210</v>
          </cell>
          <cell r="AP675">
            <v>38210</v>
          </cell>
          <cell r="AQ675">
            <v>1</v>
          </cell>
          <cell r="AR675">
            <v>1</v>
          </cell>
          <cell r="AS675">
            <v>328</v>
          </cell>
          <cell r="AU675">
            <v>12</v>
          </cell>
          <cell r="AV675" t="str">
            <v>Daycase</v>
          </cell>
          <cell r="AW675">
            <v>0</v>
          </cell>
          <cell r="AX675">
            <v>152100</v>
          </cell>
          <cell r="AY675">
            <v>38210</v>
          </cell>
          <cell r="AZ675" t="str">
            <v>N83032</v>
          </cell>
          <cell r="BA675" t="str">
            <v>A07</v>
          </cell>
          <cell r="BB675" t="str">
            <v>Intermediate Pain Procedures</v>
          </cell>
          <cell r="BC675" t="str">
            <v>A818</v>
          </cell>
          <cell r="BD675">
            <v>0</v>
          </cell>
          <cell r="BE675">
            <v>3.5</v>
          </cell>
          <cell r="BF675" t="str">
            <v>PBC0110A</v>
          </cell>
          <cell r="BG675">
            <v>99</v>
          </cell>
          <cell r="BH675">
            <v>38210</v>
          </cell>
          <cell r="BI675">
            <v>1</v>
          </cell>
          <cell r="BJ675">
            <v>0</v>
          </cell>
        </row>
        <row r="676">
          <cell r="A676">
            <v>482128</v>
          </cell>
          <cell r="C676" t="str">
            <v>Non CF</v>
          </cell>
          <cell r="D676" t="str">
            <v>C2806325</v>
          </cell>
          <cell r="E676">
            <v>320</v>
          </cell>
          <cell r="F676">
            <v>38280</v>
          </cell>
          <cell r="G676">
            <v>70</v>
          </cell>
          <cell r="H676">
            <v>3</v>
          </cell>
          <cell r="I676">
            <v>1</v>
          </cell>
          <cell r="J676">
            <v>1</v>
          </cell>
          <cell r="K676">
            <v>0</v>
          </cell>
          <cell r="M676" t="str">
            <v>I209</v>
          </cell>
          <cell r="O676" t="str">
            <v>E119</v>
          </cell>
          <cell r="P676" t="str">
            <v>N40X</v>
          </cell>
          <cell r="Q676" t="str">
            <v>Z951</v>
          </cell>
          <cell r="R676" t="str">
            <v>Z824</v>
          </cell>
          <cell r="S676" t="str">
            <v>Z864</v>
          </cell>
          <cell r="AA676" t="str">
            <v>A8180</v>
          </cell>
          <cell r="AB676" t="str">
            <v>Z923</v>
          </cell>
          <cell r="AC676" t="str">
            <v>Z943</v>
          </cell>
          <cell r="AM676" t="str">
            <v>5J400</v>
          </cell>
          <cell r="AN676" t="str">
            <v>5J4</v>
          </cell>
          <cell r="AO676">
            <v>38280</v>
          </cell>
          <cell r="AP676">
            <v>38280</v>
          </cell>
          <cell r="AQ676">
            <v>1</v>
          </cell>
          <cell r="AR676">
            <v>1</v>
          </cell>
          <cell r="AS676">
            <v>328</v>
          </cell>
          <cell r="AU676">
            <v>12</v>
          </cell>
          <cell r="AV676" t="str">
            <v>Daycase</v>
          </cell>
          <cell r="AW676">
            <v>0</v>
          </cell>
          <cell r="AX676">
            <v>154840</v>
          </cell>
          <cell r="AY676">
            <v>38280</v>
          </cell>
          <cell r="AZ676" t="str">
            <v>N83032</v>
          </cell>
          <cell r="BA676" t="str">
            <v>A07</v>
          </cell>
          <cell r="BB676" t="str">
            <v>Intermediate Pain Procedures</v>
          </cell>
          <cell r="BC676" t="str">
            <v>A818</v>
          </cell>
          <cell r="BD676">
            <v>0</v>
          </cell>
          <cell r="BE676">
            <v>3.5</v>
          </cell>
          <cell r="BF676" t="str">
            <v>PBC0110A</v>
          </cell>
          <cell r="BG676">
            <v>99</v>
          </cell>
          <cell r="BH676">
            <v>38280</v>
          </cell>
          <cell r="BI676">
            <v>1</v>
          </cell>
          <cell r="BJ676">
            <v>0</v>
          </cell>
        </row>
        <row r="677">
          <cell r="A677">
            <v>482128</v>
          </cell>
          <cell r="C677" t="str">
            <v>Non CF</v>
          </cell>
          <cell r="D677" t="str">
            <v>C2806325</v>
          </cell>
          <cell r="E677">
            <v>320</v>
          </cell>
          <cell r="F677">
            <v>38126</v>
          </cell>
          <cell r="G677">
            <v>70</v>
          </cell>
          <cell r="H677">
            <v>3</v>
          </cell>
          <cell r="I677">
            <v>1</v>
          </cell>
          <cell r="J677">
            <v>1</v>
          </cell>
          <cell r="K677">
            <v>0</v>
          </cell>
          <cell r="M677" t="str">
            <v>I209</v>
          </cell>
          <cell r="O677" t="str">
            <v>E119</v>
          </cell>
          <cell r="P677" t="str">
            <v>N40X</v>
          </cell>
          <cell r="Q677" t="str">
            <v>Z951</v>
          </cell>
          <cell r="R677" t="str">
            <v>Z824</v>
          </cell>
          <cell r="S677" t="str">
            <v>Z864</v>
          </cell>
          <cell r="AA677" t="str">
            <v>A8180</v>
          </cell>
          <cell r="AB677" t="str">
            <v>Z923</v>
          </cell>
          <cell r="AC677" t="str">
            <v>Z943</v>
          </cell>
          <cell r="AM677" t="str">
            <v>5J400</v>
          </cell>
          <cell r="AN677" t="str">
            <v>5J4</v>
          </cell>
          <cell r="AO677">
            <v>38126</v>
          </cell>
          <cell r="AP677">
            <v>38126</v>
          </cell>
          <cell r="AQ677">
            <v>1</v>
          </cell>
          <cell r="AR677">
            <v>1</v>
          </cell>
          <cell r="AS677">
            <v>328</v>
          </cell>
          <cell r="AU677">
            <v>13</v>
          </cell>
          <cell r="AV677" t="str">
            <v>Daycase</v>
          </cell>
          <cell r="AW677">
            <v>0</v>
          </cell>
          <cell r="AX677">
            <v>149679</v>
          </cell>
          <cell r="AY677">
            <v>38126</v>
          </cell>
          <cell r="AZ677" t="str">
            <v>N83032</v>
          </cell>
          <cell r="BA677" t="str">
            <v>A07</v>
          </cell>
          <cell r="BB677" t="str">
            <v>Intermediate Pain Procedures</v>
          </cell>
          <cell r="BC677" t="str">
            <v>A818</v>
          </cell>
          <cell r="BD677">
            <v>0</v>
          </cell>
          <cell r="BE677">
            <v>3.5</v>
          </cell>
          <cell r="BF677" t="str">
            <v>PBC0110A</v>
          </cell>
          <cell r="BG677">
            <v>99</v>
          </cell>
          <cell r="BH677">
            <v>38126</v>
          </cell>
          <cell r="BI677">
            <v>1</v>
          </cell>
          <cell r="BJ677">
            <v>0</v>
          </cell>
        </row>
        <row r="678">
          <cell r="A678">
            <v>482128</v>
          </cell>
          <cell r="C678" t="str">
            <v>Non CF</v>
          </cell>
          <cell r="D678" t="str">
            <v>C2806325</v>
          </cell>
          <cell r="E678">
            <v>320</v>
          </cell>
          <cell r="F678">
            <v>38155</v>
          </cell>
          <cell r="G678">
            <v>70</v>
          </cell>
          <cell r="H678">
            <v>3</v>
          </cell>
          <cell r="I678">
            <v>1</v>
          </cell>
          <cell r="J678">
            <v>1</v>
          </cell>
          <cell r="K678">
            <v>0</v>
          </cell>
          <cell r="M678" t="str">
            <v>I209</v>
          </cell>
          <cell r="O678" t="str">
            <v>E119</v>
          </cell>
          <cell r="P678" t="str">
            <v>N40X</v>
          </cell>
          <cell r="Q678" t="str">
            <v>Z951</v>
          </cell>
          <cell r="R678" t="str">
            <v>Z824</v>
          </cell>
          <cell r="S678" t="str">
            <v>Z864</v>
          </cell>
          <cell r="AA678" t="str">
            <v>A8180</v>
          </cell>
          <cell r="AB678" t="str">
            <v>Z923</v>
          </cell>
          <cell r="AC678" t="str">
            <v>Z943</v>
          </cell>
          <cell r="AM678" t="str">
            <v>5J400</v>
          </cell>
          <cell r="AN678" t="str">
            <v>5J4</v>
          </cell>
          <cell r="AO678">
            <v>38155</v>
          </cell>
          <cell r="AP678">
            <v>38155</v>
          </cell>
          <cell r="AQ678">
            <v>1</v>
          </cell>
          <cell r="AR678">
            <v>1</v>
          </cell>
          <cell r="AS678">
            <v>328</v>
          </cell>
          <cell r="AU678">
            <v>13</v>
          </cell>
          <cell r="AV678" t="str">
            <v>Daycase</v>
          </cell>
          <cell r="AW678">
            <v>0</v>
          </cell>
          <cell r="AX678">
            <v>149813</v>
          </cell>
          <cell r="AY678">
            <v>38155</v>
          </cell>
          <cell r="AZ678" t="str">
            <v>N83032</v>
          </cell>
          <cell r="BA678" t="str">
            <v>A07</v>
          </cell>
          <cell r="BB678" t="str">
            <v>Intermediate Pain Procedures</v>
          </cell>
          <cell r="BC678" t="str">
            <v>A818</v>
          </cell>
          <cell r="BD678">
            <v>0</v>
          </cell>
          <cell r="BE678">
            <v>3.5</v>
          </cell>
          <cell r="BF678" t="str">
            <v>PBC0110A</v>
          </cell>
          <cell r="BG678">
            <v>99</v>
          </cell>
          <cell r="BH678">
            <v>38155</v>
          </cell>
          <cell r="BI678">
            <v>1</v>
          </cell>
          <cell r="BJ678">
            <v>0</v>
          </cell>
        </row>
        <row r="679">
          <cell r="A679">
            <v>482128</v>
          </cell>
          <cell r="C679" t="str">
            <v>Non CF</v>
          </cell>
          <cell r="D679" t="str">
            <v>C2806325</v>
          </cell>
          <cell r="E679">
            <v>320</v>
          </cell>
          <cell r="F679">
            <v>38182</v>
          </cell>
          <cell r="G679">
            <v>70</v>
          </cell>
          <cell r="H679">
            <v>3</v>
          </cell>
          <cell r="I679">
            <v>1</v>
          </cell>
          <cell r="J679">
            <v>1</v>
          </cell>
          <cell r="K679">
            <v>0</v>
          </cell>
          <cell r="M679" t="str">
            <v>I209</v>
          </cell>
          <cell r="O679" t="str">
            <v>E119</v>
          </cell>
          <cell r="P679" t="str">
            <v>N40X</v>
          </cell>
          <cell r="Q679" t="str">
            <v>Z951</v>
          </cell>
          <cell r="R679" t="str">
            <v>Z824</v>
          </cell>
          <cell r="S679" t="str">
            <v>Z864</v>
          </cell>
          <cell r="AA679" t="str">
            <v>A8180</v>
          </cell>
          <cell r="AB679" t="str">
            <v>Z923</v>
          </cell>
          <cell r="AC679" t="str">
            <v>Z943</v>
          </cell>
          <cell r="AM679" t="str">
            <v>5J400</v>
          </cell>
          <cell r="AN679" t="str">
            <v>5J4</v>
          </cell>
          <cell r="AO679">
            <v>38182</v>
          </cell>
          <cell r="AP679">
            <v>38182</v>
          </cell>
          <cell r="AQ679">
            <v>1</v>
          </cell>
          <cell r="AR679">
            <v>1</v>
          </cell>
          <cell r="AS679">
            <v>328</v>
          </cell>
          <cell r="AU679">
            <v>13</v>
          </cell>
          <cell r="AV679" t="str">
            <v>Daycase</v>
          </cell>
          <cell r="AW679">
            <v>0</v>
          </cell>
          <cell r="AX679">
            <v>151985</v>
          </cell>
          <cell r="AY679">
            <v>38182</v>
          </cell>
          <cell r="AZ679" t="str">
            <v>N83032</v>
          </cell>
          <cell r="BA679" t="str">
            <v>A07</v>
          </cell>
          <cell r="BB679" t="str">
            <v>Intermediate Pain Procedures</v>
          </cell>
          <cell r="BC679" t="str">
            <v>A818</v>
          </cell>
          <cell r="BD679">
            <v>0</v>
          </cell>
          <cell r="BE679">
            <v>3.5</v>
          </cell>
          <cell r="BF679" t="str">
            <v>PBC0110A</v>
          </cell>
          <cell r="BG679">
            <v>99</v>
          </cell>
          <cell r="BH679">
            <v>38182</v>
          </cell>
          <cell r="BI679">
            <v>1</v>
          </cell>
          <cell r="BJ679">
            <v>0</v>
          </cell>
        </row>
        <row r="680">
          <cell r="A680">
            <v>482128</v>
          </cell>
          <cell r="C680" t="str">
            <v>Non CF</v>
          </cell>
          <cell r="D680" t="str">
            <v>C2806325</v>
          </cell>
          <cell r="E680">
            <v>320</v>
          </cell>
          <cell r="F680">
            <v>38246</v>
          </cell>
          <cell r="G680">
            <v>70</v>
          </cell>
          <cell r="H680">
            <v>3</v>
          </cell>
          <cell r="I680">
            <v>1</v>
          </cell>
          <cell r="J680">
            <v>1</v>
          </cell>
          <cell r="K680">
            <v>0</v>
          </cell>
          <cell r="M680" t="str">
            <v>I209</v>
          </cell>
          <cell r="O680" t="str">
            <v>E119</v>
          </cell>
          <cell r="P680" t="str">
            <v>N40X</v>
          </cell>
          <cell r="Q680" t="str">
            <v>Z951</v>
          </cell>
          <cell r="R680" t="str">
            <v>Z824</v>
          </cell>
          <cell r="S680" t="str">
            <v>Z864</v>
          </cell>
          <cell r="AA680" t="str">
            <v>A8180</v>
          </cell>
          <cell r="AB680" t="str">
            <v>Z923</v>
          </cell>
          <cell r="AC680" t="str">
            <v>Z943</v>
          </cell>
          <cell r="AM680" t="str">
            <v>5J400</v>
          </cell>
          <cell r="AN680" t="str">
            <v>5J4</v>
          </cell>
          <cell r="AO680">
            <v>38246</v>
          </cell>
          <cell r="AP680">
            <v>38246</v>
          </cell>
          <cell r="AQ680">
            <v>1</v>
          </cell>
          <cell r="AR680">
            <v>1</v>
          </cell>
          <cell r="AS680">
            <v>328</v>
          </cell>
          <cell r="AU680">
            <v>13</v>
          </cell>
          <cell r="AV680" t="str">
            <v>Daycase</v>
          </cell>
          <cell r="AW680">
            <v>0</v>
          </cell>
          <cell r="AX680">
            <v>153396</v>
          </cell>
          <cell r="AY680">
            <v>38246</v>
          </cell>
          <cell r="AZ680" t="str">
            <v>N83032</v>
          </cell>
          <cell r="BA680" t="str">
            <v>A07</v>
          </cell>
          <cell r="BB680" t="str">
            <v>Intermediate Pain Procedures</v>
          </cell>
          <cell r="BC680" t="str">
            <v>A818</v>
          </cell>
          <cell r="BD680">
            <v>0</v>
          </cell>
          <cell r="BE680">
            <v>3.5</v>
          </cell>
          <cell r="BF680" t="str">
            <v>PBC0110A</v>
          </cell>
          <cell r="BG680">
            <v>99</v>
          </cell>
          <cell r="BH680">
            <v>38246</v>
          </cell>
          <cell r="BI680">
            <v>1</v>
          </cell>
          <cell r="BJ680">
            <v>0</v>
          </cell>
        </row>
        <row r="681">
          <cell r="A681">
            <v>482128</v>
          </cell>
          <cell r="C681" t="str">
            <v>Non CF</v>
          </cell>
          <cell r="D681" t="str">
            <v>C2806325</v>
          </cell>
          <cell r="E681">
            <v>320</v>
          </cell>
          <cell r="F681">
            <v>38309</v>
          </cell>
          <cell r="G681">
            <v>70</v>
          </cell>
          <cell r="H681">
            <v>3</v>
          </cell>
          <cell r="I681">
            <v>1</v>
          </cell>
          <cell r="J681">
            <v>1</v>
          </cell>
          <cell r="K681">
            <v>0</v>
          </cell>
          <cell r="M681" t="str">
            <v>I209</v>
          </cell>
          <cell r="O681" t="str">
            <v>E119</v>
          </cell>
          <cell r="P681" t="str">
            <v>N40X</v>
          </cell>
          <cell r="Q681" t="str">
            <v>Z951</v>
          </cell>
          <cell r="R681" t="str">
            <v>Z824</v>
          </cell>
          <cell r="S681" t="str">
            <v>Z864</v>
          </cell>
          <cell r="AA681" t="str">
            <v>A8180</v>
          </cell>
          <cell r="AB681" t="str">
            <v>Z923</v>
          </cell>
          <cell r="AC681" t="str">
            <v>Z943</v>
          </cell>
          <cell r="AM681" t="str">
            <v>5J400</v>
          </cell>
          <cell r="AN681" t="str">
            <v>5J4</v>
          </cell>
          <cell r="AO681">
            <v>38309</v>
          </cell>
          <cell r="AP681">
            <v>38309</v>
          </cell>
          <cell r="AQ681">
            <v>1</v>
          </cell>
          <cell r="AR681">
            <v>1</v>
          </cell>
          <cell r="AS681">
            <v>328</v>
          </cell>
          <cell r="AU681">
            <v>13</v>
          </cell>
          <cell r="AV681" t="str">
            <v>Daycase</v>
          </cell>
          <cell r="AW681">
            <v>0</v>
          </cell>
          <cell r="AX681">
            <v>157694</v>
          </cell>
          <cell r="AY681">
            <v>38309</v>
          </cell>
          <cell r="AZ681" t="str">
            <v>N83032</v>
          </cell>
          <cell r="BA681" t="str">
            <v>A07</v>
          </cell>
          <cell r="BB681" t="str">
            <v>Intermediate Pain Procedures</v>
          </cell>
          <cell r="BC681" t="str">
            <v>A818</v>
          </cell>
          <cell r="BD681">
            <v>0</v>
          </cell>
          <cell r="BE681">
            <v>3.5</v>
          </cell>
          <cell r="BF681" t="str">
            <v>PBC0110A</v>
          </cell>
          <cell r="BG681">
            <v>99</v>
          </cell>
          <cell r="BH681">
            <v>38309</v>
          </cell>
          <cell r="BI681">
            <v>1</v>
          </cell>
          <cell r="BJ681">
            <v>0</v>
          </cell>
        </row>
        <row r="682">
          <cell r="A682">
            <v>482128</v>
          </cell>
          <cell r="C682" t="str">
            <v>Non CF</v>
          </cell>
          <cell r="D682" t="str">
            <v>C2806325</v>
          </cell>
          <cell r="E682">
            <v>320</v>
          </cell>
          <cell r="F682">
            <v>38337</v>
          </cell>
          <cell r="G682">
            <v>70</v>
          </cell>
          <cell r="H682">
            <v>3</v>
          </cell>
          <cell r="I682">
            <v>1</v>
          </cell>
          <cell r="J682">
            <v>1</v>
          </cell>
          <cell r="K682">
            <v>0</v>
          </cell>
          <cell r="M682" t="str">
            <v>I209</v>
          </cell>
          <cell r="O682" t="str">
            <v>I259</v>
          </cell>
          <cell r="P682" t="str">
            <v>E119</v>
          </cell>
          <cell r="Q682" t="str">
            <v>Z951</v>
          </cell>
          <cell r="AA682" t="str">
            <v>A8180</v>
          </cell>
          <cell r="AB682" t="str">
            <v>Z923</v>
          </cell>
          <cell r="AC682" t="str">
            <v>Z943</v>
          </cell>
          <cell r="AM682" t="str">
            <v>5J400</v>
          </cell>
          <cell r="AN682" t="str">
            <v>5J4</v>
          </cell>
          <cell r="AO682">
            <v>38337</v>
          </cell>
          <cell r="AP682">
            <v>38337</v>
          </cell>
          <cell r="AQ682">
            <v>1</v>
          </cell>
          <cell r="AR682">
            <v>1</v>
          </cell>
          <cell r="AS682">
            <v>328</v>
          </cell>
          <cell r="AU682">
            <v>13</v>
          </cell>
          <cell r="AV682" t="str">
            <v>Daycase</v>
          </cell>
          <cell r="AW682">
            <v>0</v>
          </cell>
          <cell r="AX682">
            <v>158092</v>
          </cell>
          <cell r="AY682">
            <v>38337</v>
          </cell>
          <cell r="AZ682" t="str">
            <v>N83032</v>
          </cell>
          <cell r="BA682" t="str">
            <v>A07</v>
          </cell>
          <cell r="BB682" t="str">
            <v>Intermediate Pain Procedures</v>
          </cell>
          <cell r="BC682" t="str">
            <v>A818</v>
          </cell>
          <cell r="BD682">
            <v>0</v>
          </cell>
          <cell r="BE682">
            <v>3.5</v>
          </cell>
          <cell r="BF682" t="str">
            <v>PBC0110A</v>
          </cell>
          <cell r="BG682">
            <v>99</v>
          </cell>
          <cell r="BH682">
            <v>38337</v>
          </cell>
          <cell r="BI682">
            <v>1</v>
          </cell>
          <cell r="BJ682">
            <v>0</v>
          </cell>
        </row>
        <row r="683">
          <cell r="A683">
            <v>482128</v>
          </cell>
          <cell r="C683" t="str">
            <v>Non CF</v>
          </cell>
          <cell r="D683" t="str">
            <v>C2806325</v>
          </cell>
          <cell r="E683">
            <v>320</v>
          </cell>
          <cell r="F683">
            <v>38371</v>
          </cell>
          <cell r="G683">
            <v>71</v>
          </cell>
          <cell r="H683">
            <v>3</v>
          </cell>
          <cell r="I683">
            <v>1</v>
          </cell>
          <cell r="J683">
            <v>1</v>
          </cell>
          <cell r="K683">
            <v>0</v>
          </cell>
          <cell r="M683" t="str">
            <v>I209</v>
          </cell>
          <cell r="O683" t="str">
            <v>I259</v>
          </cell>
          <cell r="P683" t="str">
            <v>E119</v>
          </cell>
          <cell r="Q683" t="str">
            <v>Z951</v>
          </cell>
          <cell r="AA683" t="str">
            <v>A8180</v>
          </cell>
          <cell r="AB683" t="str">
            <v>Z923</v>
          </cell>
          <cell r="AC683" t="str">
            <v>Z943</v>
          </cell>
          <cell r="AM683" t="str">
            <v>5J400</v>
          </cell>
          <cell r="AN683" t="str">
            <v>5J4</v>
          </cell>
          <cell r="AO683">
            <v>38371</v>
          </cell>
          <cell r="AP683">
            <v>38371</v>
          </cell>
          <cell r="AQ683">
            <v>1</v>
          </cell>
          <cell r="AR683">
            <v>1</v>
          </cell>
          <cell r="AS683">
            <v>328</v>
          </cell>
          <cell r="AU683">
            <v>13</v>
          </cell>
          <cell r="AV683" t="str">
            <v>Daycase</v>
          </cell>
          <cell r="AW683">
            <v>0</v>
          </cell>
          <cell r="AX683">
            <v>160067</v>
          </cell>
          <cell r="AY683">
            <v>38371</v>
          </cell>
          <cell r="AZ683" t="str">
            <v>N83032</v>
          </cell>
          <cell r="BA683" t="str">
            <v>A07</v>
          </cell>
          <cell r="BB683" t="str">
            <v>Intermediate Pain Procedures</v>
          </cell>
          <cell r="BC683" t="str">
            <v>A818</v>
          </cell>
          <cell r="BD683">
            <v>0</v>
          </cell>
          <cell r="BE683">
            <v>3.5</v>
          </cell>
          <cell r="BF683" t="str">
            <v>PBC0110A</v>
          </cell>
          <cell r="BG683">
            <v>99</v>
          </cell>
          <cell r="BH683">
            <v>38371</v>
          </cell>
          <cell r="BI683">
            <v>1</v>
          </cell>
          <cell r="BJ683">
            <v>0</v>
          </cell>
        </row>
        <row r="684">
          <cell r="A684">
            <v>482128</v>
          </cell>
          <cell r="C684" t="str">
            <v>Non CF</v>
          </cell>
          <cell r="D684" t="str">
            <v>C2806325</v>
          </cell>
          <cell r="E684">
            <v>320</v>
          </cell>
          <cell r="F684">
            <v>38400</v>
          </cell>
          <cell r="G684">
            <v>71</v>
          </cell>
          <cell r="H684">
            <v>3</v>
          </cell>
          <cell r="I684">
            <v>1</v>
          </cell>
          <cell r="J684">
            <v>1</v>
          </cell>
          <cell r="K684">
            <v>0</v>
          </cell>
          <cell r="M684" t="str">
            <v>I209</v>
          </cell>
          <cell r="O684" t="str">
            <v>I259</v>
          </cell>
          <cell r="P684" t="str">
            <v>E119</v>
          </cell>
          <cell r="Q684" t="str">
            <v>Z951</v>
          </cell>
          <cell r="AA684" t="str">
            <v>A8180</v>
          </cell>
          <cell r="AB684" t="str">
            <v>Z923</v>
          </cell>
          <cell r="AC684" t="str">
            <v>Z943</v>
          </cell>
          <cell r="AM684" t="str">
            <v>5J400</v>
          </cell>
          <cell r="AN684" t="str">
            <v>5J4</v>
          </cell>
          <cell r="AO684">
            <v>38400</v>
          </cell>
          <cell r="AP684">
            <v>38400</v>
          </cell>
          <cell r="AQ684">
            <v>1</v>
          </cell>
          <cell r="AR684">
            <v>1</v>
          </cell>
          <cell r="AS684">
            <v>328</v>
          </cell>
          <cell r="AU684">
            <v>13</v>
          </cell>
          <cell r="AV684" t="str">
            <v>Daycase</v>
          </cell>
          <cell r="AW684">
            <v>0</v>
          </cell>
          <cell r="AX684">
            <v>160469</v>
          </cell>
          <cell r="AY684">
            <v>38400</v>
          </cell>
          <cell r="AZ684" t="str">
            <v>N83032</v>
          </cell>
          <cell r="BA684" t="str">
            <v>A07</v>
          </cell>
          <cell r="BB684" t="str">
            <v>Intermediate Pain Procedures</v>
          </cell>
          <cell r="BC684" t="str">
            <v>A818</v>
          </cell>
          <cell r="BD684">
            <v>0</v>
          </cell>
          <cell r="BE684">
            <v>3.5</v>
          </cell>
          <cell r="BF684" t="str">
            <v>PBC0110A</v>
          </cell>
          <cell r="BG684">
            <v>99</v>
          </cell>
          <cell r="BH684">
            <v>38400</v>
          </cell>
          <cell r="BI684">
            <v>1</v>
          </cell>
          <cell r="BJ684">
            <v>0</v>
          </cell>
        </row>
        <row r="685">
          <cell r="A685">
            <v>482128</v>
          </cell>
          <cell r="C685" t="str">
            <v>Non CF</v>
          </cell>
          <cell r="D685" t="str">
            <v>C2806325</v>
          </cell>
          <cell r="E685">
            <v>320</v>
          </cell>
          <cell r="F685">
            <v>38434</v>
          </cell>
          <cell r="G685">
            <v>71</v>
          </cell>
          <cell r="H685">
            <v>3</v>
          </cell>
          <cell r="I685">
            <v>1</v>
          </cell>
          <cell r="J685">
            <v>1</v>
          </cell>
          <cell r="K685">
            <v>0</v>
          </cell>
          <cell r="M685" t="str">
            <v>I209</v>
          </cell>
          <cell r="O685" t="str">
            <v>E119</v>
          </cell>
          <cell r="P685" t="str">
            <v>Z951</v>
          </cell>
          <cell r="AA685" t="str">
            <v>A8180</v>
          </cell>
          <cell r="AB685" t="str">
            <v>Z923</v>
          </cell>
          <cell r="AM685" t="str">
            <v>5J400</v>
          </cell>
          <cell r="AN685" t="str">
            <v>5J4</v>
          </cell>
          <cell r="AO685">
            <v>38434</v>
          </cell>
          <cell r="AP685">
            <v>38434</v>
          </cell>
          <cell r="AQ685">
            <v>1</v>
          </cell>
          <cell r="AR685">
            <v>1</v>
          </cell>
          <cell r="AS685">
            <v>328</v>
          </cell>
          <cell r="AU685">
            <v>13</v>
          </cell>
          <cell r="AV685" t="str">
            <v>Daycase</v>
          </cell>
          <cell r="AW685">
            <v>0</v>
          </cell>
          <cell r="AX685">
            <v>163242</v>
          </cell>
          <cell r="AY685">
            <v>38434</v>
          </cell>
          <cell r="AZ685" t="str">
            <v>N83032</v>
          </cell>
          <cell r="BA685" t="str">
            <v>A07</v>
          </cell>
          <cell r="BB685" t="str">
            <v>Intermediate Pain Procedures</v>
          </cell>
          <cell r="BC685" t="str">
            <v>A818</v>
          </cell>
          <cell r="BD685">
            <v>0</v>
          </cell>
          <cell r="BE685">
            <v>3.5</v>
          </cell>
          <cell r="BF685" t="str">
            <v>PBC0110A</v>
          </cell>
          <cell r="BG685">
            <v>99</v>
          </cell>
          <cell r="BH685">
            <v>38434</v>
          </cell>
          <cell r="BI685">
            <v>1</v>
          </cell>
          <cell r="BJ685">
            <v>0</v>
          </cell>
        </row>
        <row r="686">
          <cell r="A686">
            <v>482137</v>
          </cell>
          <cell r="C686" t="str">
            <v>Non CF</v>
          </cell>
          <cell r="D686" t="str">
            <v>C2235080</v>
          </cell>
          <cell r="E686">
            <v>320</v>
          </cell>
          <cell r="F686">
            <v>38365</v>
          </cell>
          <cell r="G686">
            <v>60</v>
          </cell>
          <cell r="H686">
            <v>16</v>
          </cell>
          <cell r="I686">
            <v>1</v>
          </cell>
          <cell r="J686">
            <v>1</v>
          </cell>
          <cell r="K686">
            <v>1</v>
          </cell>
          <cell r="M686" t="str">
            <v>I251</v>
          </cell>
          <cell r="O686" t="str">
            <v>I209</v>
          </cell>
          <cell r="P686" t="str">
            <v>I258</v>
          </cell>
          <cell r="Q686" t="str">
            <v>E780</v>
          </cell>
          <cell r="R686" t="str">
            <v>Z864</v>
          </cell>
          <cell r="AA686" t="str">
            <v>K6340</v>
          </cell>
          <cell r="AM686" t="str">
            <v>49998</v>
          </cell>
          <cell r="AN686" t="str">
            <v>IOM</v>
          </cell>
          <cell r="AO686">
            <v>38365</v>
          </cell>
          <cell r="AP686">
            <v>38366</v>
          </cell>
          <cell r="AQ686">
            <v>1</v>
          </cell>
          <cell r="AR686">
            <v>1</v>
          </cell>
          <cell r="AS686">
            <v>320</v>
          </cell>
          <cell r="AU686">
            <v>11</v>
          </cell>
          <cell r="AV686" t="str">
            <v>Elective</v>
          </cell>
          <cell r="AW686">
            <v>1</v>
          </cell>
          <cell r="AX686">
            <v>159896</v>
          </cell>
          <cell r="AY686">
            <v>38366</v>
          </cell>
          <cell r="AZ686" t="str">
            <v>201005</v>
          </cell>
          <cell r="BA686" t="str">
            <v>E14</v>
          </cell>
          <cell r="BB686" t="str">
            <v>Cardiac Catheterisation and Angiography without complications</v>
          </cell>
          <cell r="BC686" t="str">
            <v>K634</v>
          </cell>
          <cell r="BD686">
            <v>1</v>
          </cell>
          <cell r="BE686">
            <v>3.5</v>
          </cell>
          <cell r="BF686" t="str">
            <v>PBC0110A</v>
          </cell>
          <cell r="BG686">
            <v>99</v>
          </cell>
          <cell r="BH686">
            <v>38366</v>
          </cell>
          <cell r="BI686">
            <v>1</v>
          </cell>
          <cell r="BJ686">
            <v>1</v>
          </cell>
        </row>
        <row r="687">
          <cell r="A687">
            <v>482151</v>
          </cell>
          <cell r="C687" t="str">
            <v>Non CF</v>
          </cell>
          <cell r="D687" t="str">
            <v>C1426364</v>
          </cell>
          <cell r="E687">
            <v>320</v>
          </cell>
          <cell r="F687">
            <v>38076</v>
          </cell>
          <cell r="G687">
            <v>31</v>
          </cell>
          <cell r="H687">
            <v>6</v>
          </cell>
          <cell r="I687">
            <v>2</v>
          </cell>
          <cell r="J687">
            <v>1</v>
          </cell>
          <cell r="K687">
            <v>3</v>
          </cell>
          <cell r="M687" t="str">
            <v>T821</v>
          </cell>
          <cell r="O687" t="str">
            <v>Q269</v>
          </cell>
          <cell r="P687" t="str">
            <v>E282</v>
          </cell>
          <cell r="Q687" t="str">
            <v>Z824</v>
          </cell>
          <cell r="AA687" t="str">
            <v>K6130</v>
          </cell>
          <cell r="AM687" t="str">
            <v>5J300</v>
          </cell>
          <cell r="AN687" t="str">
            <v>5J3</v>
          </cell>
          <cell r="AO687">
            <v>38076</v>
          </cell>
          <cell r="AP687">
            <v>38079</v>
          </cell>
          <cell r="AQ687">
            <v>1</v>
          </cell>
          <cell r="AR687">
            <v>1</v>
          </cell>
          <cell r="AS687">
            <v>320</v>
          </cell>
          <cell r="AU687">
            <v>13</v>
          </cell>
          <cell r="AV687" t="str">
            <v>Elective</v>
          </cell>
          <cell r="AW687">
            <v>3</v>
          </cell>
          <cell r="AX687">
            <v>146882</v>
          </cell>
          <cell r="AY687">
            <v>38079</v>
          </cell>
          <cell r="AZ687" t="str">
            <v>N83001</v>
          </cell>
          <cell r="BA687" t="str">
            <v>E09</v>
          </cell>
          <cell r="BB687" t="str">
            <v>Cardiac Pacemaker Replacement/Revision</v>
          </cell>
          <cell r="BC687" t="str">
            <v>K613</v>
          </cell>
          <cell r="BD687">
            <v>3</v>
          </cell>
          <cell r="BE687">
            <v>3.5</v>
          </cell>
          <cell r="BF687" t="str">
            <v>PBC0120X</v>
          </cell>
          <cell r="BG687">
            <v>99</v>
          </cell>
          <cell r="BH687">
            <v>38079</v>
          </cell>
          <cell r="BI687">
            <v>1</v>
          </cell>
          <cell r="BJ687">
            <v>3</v>
          </cell>
        </row>
        <row r="688">
          <cell r="A688">
            <v>482178</v>
          </cell>
          <cell r="C688" t="str">
            <v>Non CF</v>
          </cell>
          <cell r="D688" t="str">
            <v>C2235080</v>
          </cell>
          <cell r="E688">
            <v>320</v>
          </cell>
          <cell r="F688">
            <v>38203</v>
          </cell>
          <cell r="G688">
            <v>70</v>
          </cell>
          <cell r="H688">
            <v>24</v>
          </cell>
          <cell r="I688">
            <v>2</v>
          </cell>
          <cell r="J688">
            <v>1</v>
          </cell>
          <cell r="K688">
            <v>2</v>
          </cell>
          <cell r="M688" t="str">
            <v>I500</v>
          </cell>
          <cell r="O688" t="str">
            <v>J90X</v>
          </cell>
          <cell r="P688" t="str">
            <v>I270</v>
          </cell>
          <cell r="Q688" t="str">
            <v>Z952</v>
          </cell>
          <cell r="R688" t="str">
            <v>Z950</v>
          </cell>
          <cell r="S688" t="str">
            <v>E039</v>
          </cell>
          <cell r="T688" t="str">
            <v>E780</v>
          </cell>
          <cell r="AM688" t="str">
            <v>5HC00</v>
          </cell>
          <cell r="AN688" t="str">
            <v>PP</v>
          </cell>
          <cell r="AO688">
            <v>38203</v>
          </cell>
          <cell r="AP688">
            <v>38205</v>
          </cell>
          <cell r="AQ688">
            <v>1</v>
          </cell>
          <cell r="AR688">
            <v>2</v>
          </cell>
          <cell r="AS688">
            <v>329</v>
          </cell>
          <cell r="AU688">
            <v>13</v>
          </cell>
          <cell r="AV688" t="str">
            <v>Elective</v>
          </cell>
          <cell r="AW688">
            <v>2</v>
          </cell>
          <cell r="AX688">
            <v>153146</v>
          </cell>
          <cell r="AY688">
            <v>38205</v>
          </cell>
          <cell r="AZ688" t="str">
            <v>N82009</v>
          </cell>
          <cell r="BA688" t="str">
            <v>E18</v>
          </cell>
          <cell r="BB688" t="str">
            <v>Heart Failure or Shock &gt;69 or w cc</v>
          </cell>
          <cell r="BD688">
            <v>2</v>
          </cell>
          <cell r="BE688">
            <v>3.5</v>
          </cell>
          <cell r="BF688" t="str">
            <v>PBC0110X</v>
          </cell>
          <cell r="BG688">
            <v>99</v>
          </cell>
          <cell r="BH688">
            <v>38205</v>
          </cell>
          <cell r="BI688">
            <v>1</v>
          </cell>
          <cell r="BJ688">
            <v>2</v>
          </cell>
        </row>
        <row r="689">
          <cell r="A689">
            <v>482254</v>
          </cell>
          <cell r="C689" t="str">
            <v>Non CF</v>
          </cell>
          <cell r="D689" t="str">
            <v>C4386878</v>
          </cell>
          <cell r="E689">
            <v>170</v>
          </cell>
          <cell r="F689">
            <v>38267</v>
          </cell>
          <cell r="G689">
            <v>70</v>
          </cell>
          <cell r="H689">
            <v>14</v>
          </cell>
          <cell r="I689">
            <v>1</v>
          </cell>
          <cell r="J689">
            <v>1</v>
          </cell>
          <cell r="K689">
            <v>4</v>
          </cell>
          <cell r="M689" t="str">
            <v>Z450</v>
          </cell>
          <cell r="O689" t="str">
            <v>I420</v>
          </cell>
          <cell r="P689" t="str">
            <v>E780</v>
          </cell>
          <cell r="Q689" t="str">
            <v>E039</v>
          </cell>
          <cell r="R689" t="str">
            <v>H409</v>
          </cell>
          <cell r="S689" t="str">
            <v>H547</v>
          </cell>
          <cell r="T689" t="str">
            <v>H931</v>
          </cell>
          <cell r="U689" t="str">
            <v>Z864</v>
          </cell>
          <cell r="AM689" t="str">
            <v>5G900</v>
          </cell>
          <cell r="AN689" t="str">
            <v>5G9</v>
          </cell>
          <cell r="AO689">
            <v>38267</v>
          </cell>
          <cell r="AP689">
            <v>38271</v>
          </cell>
          <cell r="AQ689">
            <v>1</v>
          </cell>
          <cell r="AR689">
            <v>1</v>
          </cell>
          <cell r="AS689">
            <v>170</v>
          </cell>
          <cell r="AU689">
            <v>13</v>
          </cell>
          <cell r="AV689" t="str">
            <v>Elective</v>
          </cell>
          <cell r="AW689">
            <v>4</v>
          </cell>
          <cell r="AX689">
            <v>155408</v>
          </cell>
          <cell r="AY689">
            <v>38271</v>
          </cell>
          <cell r="AZ689" t="str">
            <v>N82676</v>
          </cell>
          <cell r="BA689" t="str">
            <v>E37</v>
          </cell>
          <cell r="BB689" t="str">
            <v>Other Cardiac Diagnoses</v>
          </cell>
          <cell r="BD689">
            <v>4</v>
          </cell>
          <cell r="BE689">
            <v>3.5</v>
          </cell>
          <cell r="BF689" t="str">
            <v>PBC0121X</v>
          </cell>
          <cell r="BG689">
            <v>99</v>
          </cell>
          <cell r="BH689">
            <v>38271</v>
          </cell>
          <cell r="BI689">
            <v>1</v>
          </cell>
          <cell r="BJ689">
            <v>4</v>
          </cell>
        </row>
        <row r="690">
          <cell r="A690">
            <v>482294</v>
          </cell>
          <cell r="C690" t="str">
            <v>Non CF</v>
          </cell>
          <cell r="D690" t="str">
            <v>C2549767</v>
          </cell>
          <cell r="E690">
            <v>320</v>
          </cell>
          <cell r="F690">
            <v>38164</v>
          </cell>
          <cell r="G690">
            <v>76</v>
          </cell>
          <cell r="H690">
            <v>5</v>
          </cell>
          <cell r="I690">
            <v>2</v>
          </cell>
          <cell r="J690">
            <v>1</v>
          </cell>
          <cell r="K690">
            <v>0</v>
          </cell>
          <cell r="M690" t="str">
            <v>T462</v>
          </cell>
          <cell r="O690" t="str">
            <v>X440</v>
          </cell>
          <cell r="P690" t="str">
            <v>I471</v>
          </cell>
          <cell r="Q690" t="str">
            <v>I10X</v>
          </cell>
          <cell r="AM690" t="str">
            <v>5HC00</v>
          </cell>
          <cell r="AN690" t="str">
            <v>5HC</v>
          </cell>
          <cell r="AO690">
            <v>38164</v>
          </cell>
          <cell r="AP690">
            <v>38165</v>
          </cell>
          <cell r="AQ690">
            <v>1</v>
          </cell>
          <cell r="AR690">
            <v>1</v>
          </cell>
          <cell r="AS690">
            <v>320</v>
          </cell>
          <cell r="AU690">
            <v>28</v>
          </cell>
          <cell r="AV690" t="str">
            <v>Non Elective</v>
          </cell>
          <cell r="AW690">
            <v>1</v>
          </cell>
          <cell r="AX690">
            <v>151345</v>
          </cell>
          <cell r="AY690">
            <v>38165</v>
          </cell>
          <cell r="AZ690" t="str">
            <v>N82094</v>
          </cell>
          <cell r="BA690" t="str">
            <v>S16</v>
          </cell>
          <cell r="BB690" t="str">
            <v>Poisoning, Toxic, Environmental and Unspecified Effects</v>
          </cell>
          <cell r="BD690">
            <v>0</v>
          </cell>
          <cell r="BE690">
            <v>3.5</v>
          </cell>
          <cell r="BF690" t="str">
            <v>PBC0120X</v>
          </cell>
          <cell r="BG690">
            <v>99</v>
          </cell>
          <cell r="BH690">
            <v>38165</v>
          </cell>
          <cell r="BI690">
            <v>1</v>
          </cell>
          <cell r="BJ690">
            <v>0</v>
          </cell>
        </row>
        <row r="691">
          <cell r="A691">
            <v>482348</v>
          </cell>
          <cell r="C691" t="str">
            <v>Non CF</v>
          </cell>
          <cell r="D691" t="str">
            <v>C2439097</v>
          </cell>
          <cell r="E691">
            <v>340</v>
          </cell>
          <cell r="F691">
            <v>38371</v>
          </cell>
          <cell r="G691">
            <v>84</v>
          </cell>
          <cell r="H691">
            <v>3</v>
          </cell>
          <cell r="I691">
            <v>2</v>
          </cell>
          <cell r="J691">
            <v>1</v>
          </cell>
          <cell r="K691">
            <v>0</v>
          </cell>
          <cell r="M691" t="str">
            <v>R060</v>
          </cell>
          <cell r="O691" t="str">
            <v>G409</v>
          </cell>
          <cell r="P691" t="str">
            <v>M8199</v>
          </cell>
          <cell r="Q691" t="str">
            <v>Z851</v>
          </cell>
          <cell r="R691" t="str">
            <v>Z602</v>
          </cell>
          <cell r="AA691" t="str">
            <v>E4980</v>
          </cell>
          <cell r="AB691" t="str">
            <v>Y218</v>
          </cell>
          <cell r="AM691" t="str">
            <v>5HA00</v>
          </cell>
          <cell r="AN691" t="str">
            <v>5HA</v>
          </cell>
          <cell r="AO691">
            <v>38371</v>
          </cell>
          <cell r="AP691">
            <v>38371</v>
          </cell>
          <cell r="AQ691">
            <v>1</v>
          </cell>
          <cell r="AR691">
            <v>1</v>
          </cell>
          <cell r="AS691">
            <v>340</v>
          </cell>
          <cell r="AU691">
            <v>12</v>
          </cell>
          <cell r="AV691" t="str">
            <v>Daycase</v>
          </cell>
          <cell r="AW691">
            <v>0</v>
          </cell>
          <cell r="AX691">
            <v>159663</v>
          </cell>
          <cell r="AY691">
            <v>38371</v>
          </cell>
          <cell r="AZ691" t="str">
            <v>N82090</v>
          </cell>
          <cell r="BA691" t="str">
            <v>D07</v>
          </cell>
          <cell r="BB691" t="str">
            <v>Fibreoptic Bronchoscopy</v>
          </cell>
          <cell r="BC691" t="str">
            <v>E498</v>
          </cell>
          <cell r="BD691">
            <v>0</v>
          </cell>
          <cell r="BE691">
            <v>3.5</v>
          </cell>
          <cell r="BF691" t="str">
            <v>PBC0111X</v>
          </cell>
          <cell r="BG691">
            <v>99</v>
          </cell>
          <cell r="BH691">
            <v>38371</v>
          </cell>
          <cell r="BI691">
            <v>1</v>
          </cell>
          <cell r="BJ691">
            <v>0</v>
          </cell>
        </row>
        <row r="692">
          <cell r="A692">
            <v>482377</v>
          </cell>
          <cell r="C692" t="str">
            <v>Non CF</v>
          </cell>
          <cell r="D692" t="str">
            <v>C3495711</v>
          </cell>
          <cell r="E692">
            <v>320</v>
          </cell>
          <cell r="F692">
            <v>38155</v>
          </cell>
          <cell r="G692">
            <v>73</v>
          </cell>
          <cell r="H692">
            <v>6</v>
          </cell>
          <cell r="I692">
            <v>1</v>
          </cell>
          <cell r="J692">
            <v>1</v>
          </cell>
          <cell r="K692">
            <v>0</v>
          </cell>
          <cell r="M692" t="str">
            <v>T821</v>
          </cell>
          <cell r="O692" t="str">
            <v>E780</v>
          </cell>
          <cell r="P692" t="str">
            <v>E669</v>
          </cell>
          <cell r="Q692" t="str">
            <v>Z864</v>
          </cell>
          <cell r="R692" t="str">
            <v>Z880</v>
          </cell>
          <cell r="S692" t="str">
            <v>Z951</v>
          </cell>
          <cell r="AA692" t="str">
            <v>K6030</v>
          </cell>
          <cell r="AM692" t="str">
            <v>5HA00</v>
          </cell>
          <cell r="AN692" t="str">
            <v>5HA</v>
          </cell>
          <cell r="AO692">
            <v>38155</v>
          </cell>
          <cell r="AP692">
            <v>38155</v>
          </cell>
          <cell r="AQ692">
            <v>1</v>
          </cell>
          <cell r="AR692">
            <v>1</v>
          </cell>
          <cell r="AS692">
            <v>320</v>
          </cell>
          <cell r="AU692">
            <v>11</v>
          </cell>
          <cell r="AV692" t="str">
            <v>Daycase</v>
          </cell>
          <cell r="AW692">
            <v>0</v>
          </cell>
          <cell r="AX692">
            <v>150916</v>
          </cell>
          <cell r="AY692">
            <v>38155</v>
          </cell>
          <cell r="AZ692" t="str">
            <v>N82002</v>
          </cell>
          <cell r="BA692" t="str">
            <v>E09</v>
          </cell>
          <cell r="BB692" t="str">
            <v>Cardiac Pacemaker Replacement/Revision</v>
          </cell>
          <cell r="BC692" t="str">
            <v>K603</v>
          </cell>
          <cell r="BD692">
            <v>0</v>
          </cell>
          <cell r="BE692">
            <v>3.5</v>
          </cell>
          <cell r="BF692" t="str">
            <v>PBC0120X</v>
          </cell>
          <cell r="BG692">
            <v>99</v>
          </cell>
          <cell r="BH692">
            <v>38155</v>
          </cell>
          <cell r="BI692">
            <v>1</v>
          </cell>
          <cell r="BJ692">
            <v>0</v>
          </cell>
        </row>
        <row r="693">
          <cell r="A693">
            <v>482457</v>
          </cell>
          <cell r="C693" t="str">
            <v>Non CF</v>
          </cell>
          <cell r="D693" t="str">
            <v>C3495711</v>
          </cell>
          <cell r="E693">
            <v>320</v>
          </cell>
          <cell r="F693">
            <v>38299</v>
          </cell>
          <cell r="G693">
            <v>62</v>
          </cell>
          <cell r="H693">
            <v>16</v>
          </cell>
          <cell r="I693">
            <v>1</v>
          </cell>
          <cell r="J693">
            <v>1</v>
          </cell>
          <cell r="K693">
            <v>0</v>
          </cell>
          <cell r="M693" t="str">
            <v>I420</v>
          </cell>
          <cell r="O693" t="str">
            <v>I251</v>
          </cell>
          <cell r="P693" t="str">
            <v>I447</v>
          </cell>
          <cell r="Q693" t="str">
            <v>E119</v>
          </cell>
          <cell r="R693" t="str">
            <v>E780</v>
          </cell>
          <cell r="S693" t="str">
            <v>J459</v>
          </cell>
          <cell r="T693" t="str">
            <v>Z824</v>
          </cell>
          <cell r="U693" t="str">
            <v>Z955</v>
          </cell>
          <cell r="AA693" t="str">
            <v>K6340</v>
          </cell>
          <cell r="AM693" t="str">
            <v>5J300</v>
          </cell>
          <cell r="AN693" t="str">
            <v>5J3</v>
          </cell>
          <cell r="AO693">
            <v>38299</v>
          </cell>
          <cell r="AP693">
            <v>38299</v>
          </cell>
          <cell r="AQ693">
            <v>1</v>
          </cell>
          <cell r="AR693">
            <v>1</v>
          </cell>
          <cell r="AS693">
            <v>320</v>
          </cell>
          <cell r="AU693">
            <v>11</v>
          </cell>
          <cell r="AV693" t="str">
            <v>Daycase</v>
          </cell>
          <cell r="AW693">
            <v>0</v>
          </cell>
          <cell r="AX693">
            <v>156645</v>
          </cell>
          <cell r="AY693">
            <v>38299</v>
          </cell>
          <cell r="AZ693" t="str">
            <v>N83017</v>
          </cell>
          <cell r="BA693" t="str">
            <v>E14</v>
          </cell>
          <cell r="BB693" t="str">
            <v>Cardiac Catheterisation and Angiography without complications</v>
          </cell>
          <cell r="BC693" t="str">
            <v>K634</v>
          </cell>
          <cell r="BD693">
            <v>0</v>
          </cell>
          <cell r="BE693">
            <v>3.5</v>
          </cell>
          <cell r="BF693" t="str">
            <v>PBC0110X</v>
          </cell>
          <cell r="BG693">
            <v>99</v>
          </cell>
          <cell r="BH693">
            <v>38299</v>
          </cell>
          <cell r="BI693">
            <v>1</v>
          </cell>
          <cell r="BJ693">
            <v>0</v>
          </cell>
        </row>
        <row r="694">
          <cell r="A694">
            <v>482457</v>
          </cell>
          <cell r="C694" t="str">
            <v>Non CF</v>
          </cell>
          <cell r="D694" t="str">
            <v>C3495711</v>
          </cell>
          <cell r="E694">
            <v>320</v>
          </cell>
          <cell r="F694">
            <v>38356</v>
          </cell>
          <cell r="G694">
            <v>63</v>
          </cell>
          <cell r="H694">
            <v>14</v>
          </cell>
          <cell r="I694">
            <v>1</v>
          </cell>
          <cell r="J694">
            <v>1</v>
          </cell>
          <cell r="K694">
            <v>3</v>
          </cell>
          <cell r="M694" t="str">
            <v>I420</v>
          </cell>
          <cell r="O694" t="str">
            <v>I251</v>
          </cell>
          <cell r="P694" t="str">
            <v>I447</v>
          </cell>
          <cell r="Q694" t="str">
            <v>E119</v>
          </cell>
          <cell r="R694" t="str">
            <v>E780</v>
          </cell>
          <cell r="S694" t="str">
            <v>Z955</v>
          </cell>
          <cell r="T694" t="str">
            <v>J459</v>
          </cell>
          <cell r="U694" t="str">
            <v>I868</v>
          </cell>
          <cell r="AA694" t="str">
            <v>K6010</v>
          </cell>
          <cell r="AM694" t="str">
            <v>5J300</v>
          </cell>
          <cell r="AN694" t="str">
            <v>5J3</v>
          </cell>
          <cell r="AO694">
            <v>38356</v>
          </cell>
          <cell r="AP694">
            <v>38361</v>
          </cell>
          <cell r="AQ694">
            <v>1</v>
          </cell>
          <cell r="AR694">
            <v>1</v>
          </cell>
          <cell r="AS694">
            <v>320</v>
          </cell>
          <cell r="AU694">
            <v>13</v>
          </cell>
          <cell r="AV694" t="str">
            <v>Elective</v>
          </cell>
          <cell r="AW694">
            <v>5</v>
          </cell>
          <cell r="AX694">
            <v>158138</v>
          </cell>
          <cell r="AY694">
            <v>38359</v>
          </cell>
          <cell r="AZ694" t="str">
            <v>N83017</v>
          </cell>
          <cell r="BA694" t="str">
            <v>E08</v>
          </cell>
          <cell r="BB694" t="str">
            <v>Pacemaker Implant except for AMI, Heart Failure or Shock</v>
          </cell>
          <cell r="BC694" t="str">
            <v>K601</v>
          </cell>
          <cell r="BD694">
            <v>5</v>
          </cell>
          <cell r="BE694">
            <v>3.5</v>
          </cell>
          <cell r="BF694" t="str">
            <v>PBC0110X</v>
          </cell>
          <cell r="BG694">
            <v>99</v>
          </cell>
          <cell r="BH694">
            <v>38361</v>
          </cell>
          <cell r="BI694">
            <v>2</v>
          </cell>
          <cell r="BJ694">
            <v>5</v>
          </cell>
        </row>
        <row r="695">
          <cell r="A695">
            <v>482507</v>
          </cell>
          <cell r="C695" t="str">
            <v>Non CF</v>
          </cell>
          <cell r="D695" t="str">
            <v>C3097151</v>
          </cell>
          <cell r="E695">
            <v>320</v>
          </cell>
          <cell r="F695">
            <v>38341</v>
          </cell>
          <cell r="G695">
            <v>69</v>
          </cell>
          <cell r="H695">
            <v>6</v>
          </cell>
          <cell r="I695">
            <v>2</v>
          </cell>
          <cell r="J695">
            <v>1</v>
          </cell>
          <cell r="K695">
            <v>2</v>
          </cell>
          <cell r="M695" t="str">
            <v>I251</v>
          </cell>
          <cell r="O695" t="str">
            <v>I10X</v>
          </cell>
          <cell r="P695" t="str">
            <v>Z951</v>
          </cell>
          <cell r="Q695" t="str">
            <v>Z824</v>
          </cell>
          <cell r="AA695" t="str">
            <v>K4910</v>
          </cell>
          <cell r="AB695" t="str">
            <v>Y022</v>
          </cell>
          <cell r="AM695" t="str">
            <v>5J100</v>
          </cell>
          <cell r="AN695" t="str">
            <v>5J1</v>
          </cell>
          <cell r="AO695">
            <v>38341</v>
          </cell>
          <cell r="AP695">
            <v>38343</v>
          </cell>
          <cell r="AQ695">
            <v>1</v>
          </cell>
          <cell r="AR695">
            <v>1</v>
          </cell>
          <cell r="AS695">
            <v>320</v>
          </cell>
          <cell r="AU695">
            <v>11</v>
          </cell>
          <cell r="AV695" t="str">
            <v>Elective</v>
          </cell>
          <cell r="AW695">
            <v>2</v>
          </cell>
          <cell r="AX695">
            <v>158410</v>
          </cell>
          <cell r="AY695">
            <v>38343</v>
          </cell>
          <cell r="AZ695" t="str">
            <v>N81096</v>
          </cell>
          <cell r="BA695" t="str">
            <v>E15</v>
          </cell>
          <cell r="BB695" t="str">
            <v>Percutaneous Coronary Intervention</v>
          </cell>
          <cell r="BC695" t="str">
            <v>K491</v>
          </cell>
          <cell r="BD695">
            <v>2</v>
          </cell>
          <cell r="BE695">
            <v>3.5</v>
          </cell>
          <cell r="BF695" t="str">
            <v>PBC0110A</v>
          </cell>
          <cell r="BG695">
            <v>99</v>
          </cell>
          <cell r="BH695">
            <v>38343</v>
          </cell>
          <cell r="BI695">
            <v>1</v>
          </cell>
          <cell r="BJ695">
            <v>2</v>
          </cell>
        </row>
        <row r="696">
          <cell r="A696">
            <v>482663</v>
          </cell>
          <cell r="C696" t="str">
            <v>Non CF</v>
          </cell>
          <cell r="D696" t="str">
            <v>C4508203</v>
          </cell>
          <cell r="E696">
            <v>320</v>
          </cell>
          <cell r="F696">
            <v>38429</v>
          </cell>
          <cell r="G696">
            <v>63</v>
          </cell>
          <cell r="H696">
            <v>16</v>
          </cell>
          <cell r="I696">
            <v>1</v>
          </cell>
          <cell r="J696">
            <v>1</v>
          </cell>
          <cell r="K696">
            <v>0</v>
          </cell>
          <cell r="M696" t="str">
            <v>R074</v>
          </cell>
          <cell r="O696" t="str">
            <v>I10X</v>
          </cell>
          <cell r="P696" t="str">
            <v>E780</v>
          </cell>
          <cell r="Q696" t="str">
            <v>M1099</v>
          </cell>
          <cell r="R696" t="str">
            <v>M1399</v>
          </cell>
          <cell r="S696" t="str">
            <v>Z824</v>
          </cell>
          <cell r="T696" t="str">
            <v>Z864</v>
          </cell>
          <cell r="AA696" t="str">
            <v>K6340</v>
          </cell>
          <cell r="AM696" t="str">
            <v>5J100</v>
          </cell>
          <cell r="AN696" t="str">
            <v>5J1</v>
          </cell>
          <cell r="AO696">
            <v>38429</v>
          </cell>
          <cell r="AP696">
            <v>38429</v>
          </cell>
          <cell r="AQ696">
            <v>1</v>
          </cell>
          <cell r="AR696">
            <v>1</v>
          </cell>
          <cell r="AS696">
            <v>320</v>
          </cell>
          <cell r="AU696">
            <v>11</v>
          </cell>
          <cell r="AV696" t="str">
            <v>Daycase</v>
          </cell>
          <cell r="AW696">
            <v>0</v>
          </cell>
          <cell r="AX696">
            <v>161337</v>
          </cell>
          <cell r="AY696">
            <v>38429</v>
          </cell>
          <cell r="AZ696" t="str">
            <v>N81037</v>
          </cell>
          <cell r="BA696" t="str">
            <v>E14</v>
          </cell>
          <cell r="BB696" t="str">
            <v>Cardiac Catheterisation and Angiography without complications</v>
          </cell>
          <cell r="BC696" t="str">
            <v>K634</v>
          </cell>
          <cell r="BD696">
            <v>0</v>
          </cell>
          <cell r="BE696">
            <v>3.5</v>
          </cell>
          <cell r="BF696" t="str">
            <v>PBC0111X</v>
          </cell>
          <cell r="BG696">
            <v>99</v>
          </cell>
          <cell r="BH696">
            <v>38429</v>
          </cell>
          <cell r="BI696">
            <v>1</v>
          </cell>
          <cell r="BJ696">
            <v>0</v>
          </cell>
        </row>
        <row r="697">
          <cell r="A697">
            <v>482688</v>
          </cell>
          <cell r="C697" t="str">
            <v>Non CF</v>
          </cell>
          <cell r="D697" t="str">
            <v>C3495711</v>
          </cell>
          <cell r="E697">
            <v>320</v>
          </cell>
          <cell r="F697">
            <v>38182</v>
          </cell>
          <cell r="G697">
            <v>69</v>
          </cell>
          <cell r="H697">
            <v>16</v>
          </cell>
          <cell r="I697">
            <v>1</v>
          </cell>
          <cell r="J697">
            <v>1</v>
          </cell>
          <cell r="K697">
            <v>18</v>
          </cell>
          <cell r="M697" t="str">
            <v>I500</v>
          </cell>
          <cell r="O697" t="str">
            <v>I10X</v>
          </cell>
          <cell r="P697" t="str">
            <v>E780</v>
          </cell>
          <cell r="Q697" t="str">
            <v>I48X</v>
          </cell>
          <cell r="R697" t="str">
            <v>E119</v>
          </cell>
          <cell r="S697" t="str">
            <v>I739</v>
          </cell>
          <cell r="T697" t="str">
            <v>Z864</v>
          </cell>
          <cell r="U697" t="str">
            <v>Z951</v>
          </cell>
          <cell r="AM697" t="str">
            <v>5J400</v>
          </cell>
          <cell r="AN697" t="str">
            <v>5J3</v>
          </cell>
          <cell r="AO697">
            <v>38182</v>
          </cell>
          <cell r="AP697">
            <v>38204</v>
          </cell>
          <cell r="AQ697">
            <v>1</v>
          </cell>
          <cell r="AR697">
            <v>1</v>
          </cell>
          <cell r="AS697">
            <v>320</v>
          </cell>
          <cell r="AU697">
            <v>99</v>
          </cell>
          <cell r="AV697" t="str">
            <v>Non Elective</v>
          </cell>
          <cell r="AW697">
            <v>22</v>
          </cell>
          <cell r="AX697">
            <v>152126</v>
          </cell>
          <cell r="AY697">
            <v>38204</v>
          </cell>
          <cell r="AZ697" t="str">
            <v>N83010</v>
          </cell>
          <cell r="BA697" t="str">
            <v>E19</v>
          </cell>
          <cell r="BB697" t="str">
            <v>Heart Failure or Shock &lt;70 w/o cc</v>
          </cell>
          <cell r="BD697">
            <v>18</v>
          </cell>
          <cell r="BE697">
            <v>3.5</v>
          </cell>
          <cell r="BF697" t="str">
            <v>PBC0110X</v>
          </cell>
          <cell r="BG697">
            <v>99</v>
          </cell>
          <cell r="BH697">
            <v>38204</v>
          </cell>
          <cell r="BI697">
            <v>1</v>
          </cell>
          <cell r="BJ697">
            <v>18</v>
          </cell>
        </row>
        <row r="698">
          <cell r="A698">
            <v>482688</v>
          </cell>
          <cell r="C698" t="str">
            <v>Non CF</v>
          </cell>
          <cell r="D698" t="str">
            <v>C3495711</v>
          </cell>
          <cell r="E698">
            <v>320</v>
          </cell>
          <cell r="F698">
            <v>38264</v>
          </cell>
          <cell r="G698">
            <v>69</v>
          </cell>
          <cell r="H698">
            <v>16</v>
          </cell>
          <cell r="I698">
            <v>1</v>
          </cell>
          <cell r="J698">
            <v>1</v>
          </cell>
          <cell r="K698">
            <v>6</v>
          </cell>
          <cell r="M698" t="str">
            <v>I500</v>
          </cell>
          <cell r="O698" t="str">
            <v>I10X</v>
          </cell>
          <cell r="P698" t="str">
            <v>Z951</v>
          </cell>
          <cell r="Q698" t="str">
            <v>E780</v>
          </cell>
          <cell r="R698" t="str">
            <v>I48X</v>
          </cell>
          <cell r="S698" t="str">
            <v>E119</v>
          </cell>
          <cell r="T698" t="str">
            <v>I739</v>
          </cell>
          <cell r="U698" t="str">
            <v>Z864</v>
          </cell>
          <cell r="AM698" t="str">
            <v>5J400</v>
          </cell>
          <cell r="AN698" t="str">
            <v>5J3</v>
          </cell>
          <cell r="AO698">
            <v>38264</v>
          </cell>
          <cell r="AP698">
            <v>38270</v>
          </cell>
          <cell r="AQ698">
            <v>1</v>
          </cell>
          <cell r="AR698">
            <v>1</v>
          </cell>
          <cell r="AS698">
            <v>320</v>
          </cell>
          <cell r="AU698">
            <v>13</v>
          </cell>
          <cell r="AV698" t="str">
            <v>Elective</v>
          </cell>
          <cell r="AW698">
            <v>6</v>
          </cell>
          <cell r="AX698">
            <v>155681</v>
          </cell>
          <cell r="AY698">
            <v>38270</v>
          </cell>
          <cell r="AZ698" t="str">
            <v>N83010</v>
          </cell>
          <cell r="BA698" t="str">
            <v>E19</v>
          </cell>
          <cell r="BB698" t="str">
            <v>Heart Failure or Shock &lt;70 w/o cc</v>
          </cell>
          <cell r="BD698">
            <v>6</v>
          </cell>
          <cell r="BE698">
            <v>3.5</v>
          </cell>
          <cell r="BF698" t="str">
            <v>PBC0110X</v>
          </cell>
          <cell r="BG698">
            <v>99</v>
          </cell>
          <cell r="BH698">
            <v>38270</v>
          </cell>
          <cell r="BI698">
            <v>1</v>
          </cell>
          <cell r="BJ698">
            <v>6</v>
          </cell>
        </row>
        <row r="699">
          <cell r="A699">
            <v>482769</v>
          </cell>
          <cell r="C699" t="str">
            <v>Non CF</v>
          </cell>
          <cell r="D699" t="str">
            <v>C3432022</v>
          </cell>
          <cell r="E699">
            <v>170</v>
          </cell>
          <cell r="F699">
            <v>38216</v>
          </cell>
          <cell r="G699">
            <v>78</v>
          </cell>
          <cell r="H699">
            <v>16</v>
          </cell>
          <cell r="I699">
            <v>2</v>
          </cell>
          <cell r="J699">
            <v>1</v>
          </cell>
          <cell r="K699">
            <v>8</v>
          </cell>
          <cell r="M699" t="str">
            <v>I251</v>
          </cell>
          <cell r="O699" t="str">
            <v>I638</v>
          </cell>
          <cell r="P699" t="str">
            <v>H532</v>
          </cell>
          <cell r="Q699" t="str">
            <v>Y832</v>
          </cell>
          <cell r="R699" t="str">
            <v>I10X</v>
          </cell>
          <cell r="S699" t="str">
            <v>E780</v>
          </cell>
          <cell r="T699" t="str">
            <v>M316</v>
          </cell>
          <cell r="U699" t="str">
            <v>Z880</v>
          </cell>
          <cell r="V699" t="str">
            <v>Z866</v>
          </cell>
          <cell r="W699" t="str">
            <v>Z861</v>
          </cell>
          <cell r="AA699" t="str">
            <v>K4530</v>
          </cell>
          <cell r="AB699" t="str">
            <v>K403</v>
          </cell>
          <cell r="AM699" t="str">
            <v>5HA00</v>
          </cell>
          <cell r="AN699" t="str">
            <v>5HA</v>
          </cell>
          <cell r="AO699">
            <v>38216</v>
          </cell>
          <cell r="AP699">
            <v>38226</v>
          </cell>
          <cell r="AQ699">
            <v>1</v>
          </cell>
          <cell r="AR699">
            <v>1</v>
          </cell>
          <cell r="AS699">
            <v>170</v>
          </cell>
          <cell r="AU699">
            <v>11</v>
          </cell>
          <cell r="AV699" t="str">
            <v>Elective</v>
          </cell>
          <cell r="AW699">
            <v>10</v>
          </cell>
          <cell r="AX699">
            <v>153216</v>
          </cell>
          <cell r="AY699">
            <v>38226</v>
          </cell>
          <cell r="AZ699" t="str">
            <v>N82090</v>
          </cell>
          <cell r="BA699" t="str">
            <v>E04</v>
          </cell>
          <cell r="BB699" t="str">
            <v>Coronary Bypass</v>
          </cell>
          <cell r="BC699" t="str">
            <v>K453</v>
          </cell>
          <cell r="BD699">
            <v>8</v>
          </cell>
          <cell r="BE699">
            <v>3.5</v>
          </cell>
          <cell r="BF699" t="str">
            <v>PBC0110A</v>
          </cell>
          <cell r="BG699">
            <v>99</v>
          </cell>
          <cell r="BH699">
            <v>38226</v>
          </cell>
          <cell r="BI699">
            <v>1</v>
          </cell>
          <cell r="BJ699">
            <v>8</v>
          </cell>
        </row>
        <row r="700">
          <cell r="A700">
            <v>482855</v>
          </cell>
          <cell r="C700" t="str">
            <v>Non CF</v>
          </cell>
          <cell r="D700" t="str">
            <v>C2806325</v>
          </cell>
          <cell r="E700">
            <v>320</v>
          </cell>
          <cell r="F700">
            <v>38197</v>
          </cell>
          <cell r="G700">
            <v>65</v>
          </cell>
          <cell r="H700">
            <v>3</v>
          </cell>
          <cell r="I700">
            <v>1</v>
          </cell>
          <cell r="J700">
            <v>1</v>
          </cell>
          <cell r="K700">
            <v>0</v>
          </cell>
          <cell r="M700" t="str">
            <v>I209</v>
          </cell>
          <cell r="O700" t="str">
            <v>Z538</v>
          </cell>
          <cell r="P700" t="str">
            <v>E780</v>
          </cell>
          <cell r="Q700" t="str">
            <v>Z951</v>
          </cell>
          <cell r="R700" t="str">
            <v>Z864</v>
          </cell>
          <cell r="S700" t="str">
            <v>Z824</v>
          </cell>
          <cell r="AM700" t="str">
            <v>5H600</v>
          </cell>
          <cell r="AN700" t="str">
            <v>5H6</v>
          </cell>
          <cell r="AO700">
            <v>38197</v>
          </cell>
          <cell r="AP700">
            <v>38197</v>
          </cell>
          <cell r="AQ700">
            <v>1</v>
          </cell>
          <cell r="AR700">
            <v>1</v>
          </cell>
          <cell r="AS700">
            <v>320</v>
          </cell>
          <cell r="AU700">
            <v>12</v>
          </cell>
          <cell r="AV700" t="str">
            <v>Daycase</v>
          </cell>
          <cell r="AW700">
            <v>0</v>
          </cell>
          <cell r="AX700">
            <v>151162</v>
          </cell>
          <cell r="AY700">
            <v>38197</v>
          </cell>
          <cell r="AZ700" t="str">
            <v>N81023</v>
          </cell>
          <cell r="BA700" t="str">
            <v>S22</v>
          </cell>
          <cell r="BB700" t="str">
            <v>Planned Procedures Not Carried Out</v>
          </cell>
          <cell r="BD700">
            <v>0</v>
          </cell>
          <cell r="BE700">
            <v>3.5</v>
          </cell>
          <cell r="BF700" t="str">
            <v>PBC0110A</v>
          </cell>
          <cell r="BG700">
            <v>99</v>
          </cell>
          <cell r="BH700">
            <v>38197</v>
          </cell>
          <cell r="BI700">
            <v>1</v>
          </cell>
          <cell r="BJ700">
            <v>0</v>
          </cell>
        </row>
        <row r="701">
          <cell r="A701">
            <v>482855</v>
          </cell>
          <cell r="C701" t="str">
            <v>Non CF</v>
          </cell>
          <cell r="D701" t="str">
            <v>C2806325</v>
          </cell>
          <cell r="E701">
            <v>320</v>
          </cell>
          <cell r="F701">
            <v>38113</v>
          </cell>
          <cell r="G701">
            <v>65</v>
          </cell>
          <cell r="H701">
            <v>3</v>
          </cell>
          <cell r="I701">
            <v>1</v>
          </cell>
          <cell r="J701">
            <v>1</v>
          </cell>
          <cell r="K701">
            <v>0</v>
          </cell>
          <cell r="M701" t="str">
            <v>I209</v>
          </cell>
          <cell r="O701" t="str">
            <v>E780</v>
          </cell>
          <cell r="P701" t="str">
            <v>Z951</v>
          </cell>
          <cell r="Q701" t="str">
            <v>Z864</v>
          </cell>
          <cell r="R701" t="str">
            <v>Z824</v>
          </cell>
          <cell r="AA701" t="str">
            <v>A8180</v>
          </cell>
          <cell r="AB701" t="str">
            <v>Z923</v>
          </cell>
          <cell r="AC701" t="str">
            <v>Z943</v>
          </cell>
          <cell r="AM701" t="str">
            <v>5H600</v>
          </cell>
          <cell r="AN701" t="str">
            <v>5H6</v>
          </cell>
          <cell r="AO701">
            <v>38113</v>
          </cell>
          <cell r="AP701">
            <v>38113</v>
          </cell>
          <cell r="AQ701">
            <v>1</v>
          </cell>
          <cell r="AR701">
            <v>1</v>
          </cell>
          <cell r="AS701">
            <v>328</v>
          </cell>
          <cell r="AU701">
            <v>13</v>
          </cell>
          <cell r="AV701" t="str">
            <v>Daycase</v>
          </cell>
          <cell r="AW701">
            <v>0</v>
          </cell>
          <cell r="AX701">
            <v>147538</v>
          </cell>
          <cell r="AY701">
            <v>38113</v>
          </cell>
          <cell r="AZ701" t="str">
            <v>N81023</v>
          </cell>
          <cell r="BA701" t="str">
            <v>A07</v>
          </cell>
          <cell r="BB701" t="str">
            <v>Intermediate Pain Procedures</v>
          </cell>
          <cell r="BC701" t="str">
            <v>A818</v>
          </cell>
          <cell r="BD701">
            <v>0</v>
          </cell>
          <cell r="BE701">
            <v>3.5</v>
          </cell>
          <cell r="BF701" t="str">
            <v>PBC0110A</v>
          </cell>
          <cell r="BG701">
            <v>99</v>
          </cell>
          <cell r="BH701">
            <v>38113</v>
          </cell>
          <cell r="BI701">
            <v>1</v>
          </cell>
          <cell r="BJ701">
            <v>0</v>
          </cell>
        </row>
        <row r="702">
          <cell r="A702">
            <v>482855</v>
          </cell>
          <cell r="C702" t="str">
            <v>Non CF</v>
          </cell>
          <cell r="D702" t="str">
            <v>C2806325</v>
          </cell>
          <cell r="E702">
            <v>320</v>
          </cell>
          <cell r="F702">
            <v>38161</v>
          </cell>
          <cell r="G702">
            <v>65</v>
          </cell>
          <cell r="H702">
            <v>3</v>
          </cell>
          <cell r="I702">
            <v>1</v>
          </cell>
          <cell r="J702">
            <v>1</v>
          </cell>
          <cell r="K702">
            <v>0</v>
          </cell>
          <cell r="M702" t="str">
            <v>I209</v>
          </cell>
          <cell r="O702" t="str">
            <v>E780</v>
          </cell>
          <cell r="P702" t="str">
            <v>Z951</v>
          </cell>
          <cell r="Q702" t="str">
            <v>Z864</v>
          </cell>
          <cell r="R702" t="str">
            <v>Z824</v>
          </cell>
          <cell r="AA702" t="str">
            <v>A8180</v>
          </cell>
          <cell r="AB702" t="str">
            <v>Z923</v>
          </cell>
          <cell r="AC702" t="str">
            <v>Z943</v>
          </cell>
          <cell r="AM702" t="str">
            <v>5H600</v>
          </cell>
          <cell r="AN702" t="str">
            <v>5H6</v>
          </cell>
          <cell r="AO702">
            <v>38161</v>
          </cell>
          <cell r="AP702">
            <v>38161</v>
          </cell>
          <cell r="AQ702">
            <v>1</v>
          </cell>
          <cell r="AR702">
            <v>1</v>
          </cell>
          <cell r="AS702">
            <v>328</v>
          </cell>
          <cell r="AU702">
            <v>13</v>
          </cell>
          <cell r="AV702" t="str">
            <v>Daycase</v>
          </cell>
          <cell r="AW702">
            <v>0</v>
          </cell>
          <cell r="AX702">
            <v>150626</v>
          </cell>
          <cell r="AY702">
            <v>38161</v>
          </cell>
          <cell r="AZ702" t="str">
            <v>N81023</v>
          </cell>
          <cell r="BA702" t="str">
            <v>A07</v>
          </cell>
          <cell r="BB702" t="str">
            <v>Intermediate Pain Procedures</v>
          </cell>
          <cell r="BC702" t="str">
            <v>A818</v>
          </cell>
          <cell r="BD702">
            <v>0</v>
          </cell>
          <cell r="BE702">
            <v>3.5</v>
          </cell>
          <cell r="BF702" t="str">
            <v>PBC0110A</v>
          </cell>
          <cell r="BG702">
            <v>99</v>
          </cell>
          <cell r="BH702">
            <v>38161</v>
          </cell>
          <cell r="BI702">
            <v>1</v>
          </cell>
          <cell r="BJ702">
            <v>0</v>
          </cell>
        </row>
        <row r="703">
          <cell r="A703">
            <v>482855</v>
          </cell>
          <cell r="C703" t="str">
            <v>Non CF</v>
          </cell>
          <cell r="D703" t="str">
            <v>C2806325</v>
          </cell>
          <cell r="E703">
            <v>320</v>
          </cell>
          <cell r="F703">
            <v>38259</v>
          </cell>
          <cell r="G703">
            <v>65</v>
          </cell>
          <cell r="H703">
            <v>3</v>
          </cell>
          <cell r="I703">
            <v>1</v>
          </cell>
          <cell r="J703">
            <v>1</v>
          </cell>
          <cell r="K703">
            <v>0</v>
          </cell>
          <cell r="M703" t="str">
            <v>I209</v>
          </cell>
          <cell r="O703" t="str">
            <v>E780</v>
          </cell>
          <cell r="P703" t="str">
            <v>Z951</v>
          </cell>
          <cell r="Q703" t="str">
            <v>Z864</v>
          </cell>
          <cell r="R703" t="str">
            <v>Z824</v>
          </cell>
          <cell r="AA703" t="str">
            <v>A8180</v>
          </cell>
          <cell r="AB703" t="str">
            <v>Z923</v>
          </cell>
          <cell r="AC703" t="str">
            <v>Z943</v>
          </cell>
          <cell r="AM703" t="str">
            <v>5H600</v>
          </cell>
          <cell r="AN703" t="str">
            <v>5H6</v>
          </cell>
          <cell r="AO703">
            <v>38259</v>
          </cell>
          <cell r="AP703">
            <v>38259</v>
          </cell>
          <cell r="AQ703">
            <v>1</v>
          </cell>
          <cell r="AR703">
            <v>1</v>
          </cell>
          <cell r="AS703">
            <v>328</v>
          </cell>
          <cell r="AU703">
            <v>13</v>
          </cell>
          <cell r="AV703" t="str">
            <v>Daycase</v>
          </cell>
          <cell r="AW703">
            <v>0</v>
          </cell>
          <cell r="AX703">
            <v>155325</v>
          </cell>
          <cell r="AY703">
            <v>38259</v>
          </cell>
          <cell r="AZ703" t="str">
            <v>N81023</v>
          </cell>
          <cell r="BA703" t="str">
            <v>A07</v>
          </cell>
          <cell r="BB703" t="str">
            <v>Intermediate Pain Procedures</v>
          </cell>
          <cell r="BC703" t="str">
            <v>A818</v>
          </cell>
          <cell r="BD703">
            <v>0</v>
          </cell>
          <cell r="BE703">
            <v>3.5</v>
          </cell>
          <cell r="BF703" t="str">
            <v>PBC0110A</v>
          </cell>
          <cell r="BG703">
            <v>99</v>
          </cell>
          <cell r="BH703">
            <v>38259</v>
          </cell>
          <cell r="BI703">
            <v>1</v>
          </cell>
          <cell r="BJ703">
            <v>0</v>
          </cell>
        </row>
        <row r="704">
          <cell r="A704">
            <v>482872</v>
          </cell>
          <cell r="C704" t="str">
            <v>Non CF</v>
          </cell>
          <cell r="D704" t="str">
            <v>C3581696</v>
          </cell>
          <cell r="E704">
            <v>340</v>
          </cell>
          <cell r="F704">
            <v>38225</v>
          </cell>
          <cell r="G704">
            <v>73</v>
          </cell>
          <cell r="H704">
            <v>29</v>
          </cell>
          <cell r="I704">
            <v>1</v>
          </cell>
          <cell r="J704">
            <v>1</v>
          </cell>
          <cell r="K704">
            <v>2</v>
          </cell>
          <cell r="M704" t="str">
            <v>C349</v>
          </cell>
          <cell r="O704" t="str">
            <v>J459</v>
          </cell>
          <cell r="P704" t="str">
            <v>I10X</v>
          </cell>
          <cell r="Q704" t="str">
            <v>Z851</v>
          </cell>
          <cell r="AA704" t="str">
            <v>E4990</v>
          </cell>
          <cell r="AM704" t="str">
            <v>5F300</v>
          </cell>
          <cell r="AN704" t="str">
            <v>5F3</v>
          </cell>
          <cell r="AO704">
            <v>38225</v>
          </cell>
          <cell r="AP704">
            <v>38227</v>
          </cell>
          <cell r="AQ704">
            <v>1</v>
          </cell>
          <cell r="AR704">
            <v>1</v>
          </cell>
          <cell r="AS704">
            <v>340</v>
          </cell>
          <cell r="AU704">
            <v>81</v>
          </cell>
          <cell r="AV704" t="str">
            <v>Non Elective</v>
          </cell>
          <cell r="AW704">
            <v>2</v>
          </cell>
          <cell r="AX704">
            <v>154003</v>
          </cell>
          <cell r="AY704">
            <v>38227</v>
          </cell>
          <cell r="AZ704" t="str">
            <v>P81014</v>
          </cell>
          <cell r="BA704" t="str">
            <v>D25</v>
          </cell>
          <cell r="BB704" t="str">
            <v>Respiratory Neoplasms</v>
          </cell>
          <cell r="BC704" t="str">
            <v>E499</v>
          </cell>
          <cell r="BD704">
            <v>2</v>
          </cell>
          <cell r="BE704">
            <v>3.5</v>
          </cell>
          <cell r="BF704" t="str">
            <v>PBC0102X</v>
          </cell>
          <cell r="BG704">
            <v>27</v>
          </cell>
          <cell r="BH704">
            <v>38227</v>
          </cell>
          <cell r="BI704">
            <v>1</v>
          </cell>
          <cell r="BJ704">
            <v>2</v>
          </cell>
        </row>
        <row r="705">
          <cell r="A705">
            <v>482886</v>
          </cell>
          <cell r="C705" t="str">
            <v>Non CF</v>
          </cell>
          <cell r="D705" t="str">
            <v>C2403904</v>
          </cell>
          <cell r="E705">
            <v>340</v>
          </cell>
          <cell r="F705">
            <v>38126</v>
          </cell>
          <cell r="G705">
            <v>76</v>
          </cell>
          <cell r="H705">
            <v>21</v>
          </cell>
          <cell r="I705">
            <v>1</v>
          </cell>
          <cell r="J705">
            <v>1</v>
          </cell>
          <cell r="K705">
            <v>13</v>
          </cell>
          <cell r="M705" t="str">
            <v>J441</v>
          </cell>
          <cell r="O705" t="str">
            <v>J47X</v>
          </cell>
          <cell r="P705" t="str">
            <v>K449</v>
          </cell>
          <cell r="Q705" t="str">
            <v>Z861</v>
          </cell>
          <cell r="AA705" t="str">
            <v>X3520</v>
          </cell>
          <cell r="AM705" t="str">
            <v>5J300</v>
          </cell>
          <cell r="AN705" t="str">
            <v>5J3</v>
          </cell>
          <cell r="AO705">
            <v>38126</v>
          </cell>
          <cell r="AP705">
            <v>38139</v>
          </cell>
          <cell r="AQ705">
            <v>1</v>
          </cell>
          <cell r="AR705">
            <v>1</v>
          </cell>
          <cell r="AS705">
            <v>340</v>
          </cell>
          <cell r="AU705">
            <v>23</v>
          </cell>
          <cell r="AV705" t="str">
            <v>Non Elective</v>
          </cell>
          <cell r="AW705">
            <v>13</v>
          </cell>
          <cell r="AX705">
            <v>149846</v>
          </cell>
          <cell r="AY705">
            <v>38139</v>
          </cell>
          <cell r="AZ705" t="str">
            <v>N83003</v>
          </cell>
          <cell r="BA705" t="str">
            <v>D39</v>
          </cell>
          <cell r="BB705" t="str">
            <v>Chronic Obstructive Pulmonary Disease or Bronchitis w cc</v>
          </cell>
          <cell r="BD705">
            <v>13</v>
          </cell>
          <cell r="BE705">
            <v>3.5</v>
          </cell>
          <cell r="BF705" t="str">
            <v>PBC0111X</v>
          </cell>
          <cell r="BG705">
            <v>99</v>
          </cell>
          <cell r="BH705">
            <v>38139</v>
          </cell>
          <cell r="BI705">
            <v>1</v>
          </cell>
          <cell r="BJ705">
            <v>13</v>
          </cell>
        </row>
        <row r="706">
          <cell r="A706">
            <v>482919</v>
          </cell>
          <cell r="C706" t="str">
            <v>Non CF</v>
          </cell>
          <cell r="D706" t="str">
            <v>C3559590</v>
          </cell>
          <cell r="E706">
            <v>320</v>
          </cell>
          <cell r="F706">
            <v>38356</v>
          </cell>
          <cell r="G706">
            <v>69</v>
          </cell>
          <cell r="H706">
            <v>6</v>
          </cell>
          <cell r="I706">
            <v>2</v>
          </cell>
          <cell r="J706">
            <v>1</v>
          </cell>
          <cell r="K706">
            <v>3</v>
          </cell>
          <cell r="M706" t="str">
            <v>I251</v>
          </cell>
          <cell r="O706" t="str">
            <v>I214</v>
          </cell>
          <cell r="P706" t="str">
            <v>M341</v>
          </cell>
          <cell r="Q706" t="str">
            <v>I739</v>
          </cell>
          <cell r="R706" t="str">
            <v>E780</v>
          </cell>
          <cell r="S706" t="str">
            <v>K579</v>
          </cell>
          <cell r="T706" t="str">
            <v>K922</v>
          </cell>
          <cell r="AA706" t="str">
            <v>K4920</v>
          </cell>
          <cell r="AB706" t="str">
            <v>Y022</v>
          </cell>
          <cell r="AC706" t="str">
            <v>X339</v>
          </cell>
          <cell r="AM706" t="str">
            <v>5H300</v>
          </cell>
          <cell r="AN706" t="str">
            <v>5H3</v>
          </cell>
          <cell r="AO706">
            <v>38356</v>
          </cell>
          <cell r="AP706">
            <v>38366</v>
          </cell>
          <cell r="AQ706">
            <v>1</v>
          </cell>
          <cell r="AR706">
            <v>1</v>
          </cell>
          <cell r="AS706">
            <v>320</v>
          </cell>
          <cell r="AU706">
            <v>28</v>
          </cell>
          <cell r="AV706" t="str">
            <v>Non Elective</v>
          </cell>
          <cell r="AW706">
            <v>10</v>
          </cell>
          <cell r="AX706">
            <v>159694</v>
          </cell>
          <cell r="AY706">
            <v>38366</v>
          </cell>
          <cell r="AZ706" t="str">
            <v>N81100</v>
          </cell>
          <cell r="BA706" t="str">
            <v>E15</v>
          </cell>
          <cell r="BB706" t="str">
            <v>Percutaneous Coronary Intervention</v>
          </cell>
          <cell r="BC706" t="str">
            <v>K492</v>
          </cell>
          <cell r="BD706">
            <v>3</v>
          </cell>
          <cell r="BE706">
            <v>3.5</v>
          </cell>
          <cell r="BF706" t="str">
            <v>PBC0110A</v>
          </cell>
          <cell r="BG706">
            <v>99</v>
          </cell>
          <cell r="BH706">
            <v>38366</v>
          </cell>
          <cell r="BI706">
            <v>1</v>
          </cell>
          <cell r="BJ706">
            <v>3</v>
          </cell>
        </row>
        <row r="707">
          <cell r="A707">
            <v>482955</v>
          </cell>
          <cell r="C707" t="str">
            <v>Non CF</v>
          </cell>
          <cell r="D707" t="str">
            <v>C3550443</v>
          </cell>
          <cell r="E707">
            <v>320</v>
          </cell>
          <cell r="F707">
            <v>38286</v>
          </cell>
          <cell r="G707">
            <v>75</v>
          </cell>
          <cell r="H707">
            <v>11</v>
          </cell>
          <cell r="I707">
            <v>2</v>
          </cell>
          <cell r="J707">
            <v>1</v>
          </cell>
          <cell r="K707">
            <v>3</v>
          </cell>
          <cell r="M707" t="str">
            <v>I471</v>
          </cell>
          <cell r="O707" t="str">
            <v>K589</v>
          </cell>
          <cell r="P707" t="str">
            <v>K579</v>
          </cell>
          <cell r="Q707" t="str">
            <v>M4799</v>
          </cell>
          <cell r="R707" t="str">
            <v>Z866</v>
          </cell>
          <cell r="AA707" t="str">
            <v>K5820</v>
          </cell>
          <cell r="AB707" t="str">
            <v>K571</v>
          </cell>
          <cell r="AC707" t="str">
            <v>K6010</v>
          </cell>
          <cell r="AD707" t="str">
            <v>K604</v>
          </cell>
          <cell r="AM707" t="str">
            <v>5HC00</v>
          </cell>
          <cell r="AN707" t="str">
            <v>5HC</v>
          </cell>
          <cell r="AO707">
            <v>38286</v>
          </cell>
          <cell r="AP707">
            <v>38289</v>
          </cell>
          <cell r="AQ707">
            <v>1</v>
          </cell>
          <cell r="AR707">
            <v>1</v>
          </cell>
          <cell r="AS707">
            <v>320</v>
          </cell>
          <cell r="AU707">
            <v>11</v>
          </cell>
          <cell r="AV707" t="str">
            <v>Elective</v>
          </cell>
          <cell r="AW707">
            <v>3</v>
          </cell>
          <cell r="AX707">
            <v>154983</v>
          </cell>
          <cell r="AY707">
            <v>38289</v>
          </cell>
          <cell r="AZ707" t="str">
            <v>N82094</v>
          </cell>
          <cell r="BA707" t="str">
            <v>E38</v>
          </cell>
          <cell r="BB707" t="str">
            <v>Electrophysiological and other Percutaneous Cardiac Procedures &gt;18</v>
          </cell>
          <cell r="BC707" t="str">
            <v>K582</v>
          </cell>
          <cell r="BD707">
            <v>3</v>
          </cell>
          <cell r="BE707">
            <v>3.5</v>
          </cell>
          <cell r="BF707" t="str">
            <v>PBC0110X</v>
          </cell>
          <cell r="BG707">
            <v>13</v>
          </cell>
          <cell r="BH707">
            <v>38289</v>
          </cell>
          <cell r="BI707">
            <v>1</v>
          </cell>
          <cell r="BJ707">
            <v>3</v>
          </cell>
        </row>
        <row r="708">
          <cell r="A708">
            <v>482955</v>
          </cell>
          <cell r="C708" t="str">
            <v>Non CF</v>
          </cell>
          <cell r="D708" t="str">
            <v>C2854269</v>
          </cell>
          <cell r="E708">
            <v>320</v>
          </cell>
          <cell r="F708">
            <v>38172</v>
          </cell>
          <cell r="G708">
            <v>75</v>
          </cell>
          <cell r="H708">
            <v>11</v>
          </cell>
          <cell r="I708">
            <v>2</v>
          </cell>
          <cell r="J708">
            <v>1</v>
          </cell>
          <cell r="K708">
            <v>6</v>
          </cell>
          <cell r="M708" t="str">
            <v>I471</v>
          </cell>
          <cell r="O708" t="str">
            <v>I48X</v>
          </cell>
          <cell r="P708" t="str">
            <v>E780</v>
          </cell>
          <cell r="Q708" t="str">
            <v>K589</v>
          </cell>
          <cell r="R708" t="str">
            <v>K579</v>
          </cell>
          <cell r="S708" t="str">
            <v>D049</v>
          </cell>
          <cell r="T708" t="str">
            <v>M1909</v>
          </cell>
          <cell r="U708" t="str">
            <v>Z921</v>
          </cell>
          <cell r="AA708" t="str">
            <v>K5820</v>
          </cell>
          <cell r="AB708" t="str">
            <v>K6010</v>
          </cell>
          <cell r="AM708" t="str">
            <v>5HC00</v>
          </cell>
          <cell r="AN708" t="str">
            <v>5HC</v>
          </cell>
          <cell r="AO708">
            <v>38172</v>
          </cell>
          <cell r="AP708">
            <v>38178</v>
          </cell>
          <cell r="AQ708">
            <v>1</v>
          </cell>
          <cell r="AR708">
            <v>1</v>
          </cell>
          <cell r="AS708">
            <v>320</v>
          </cell>
          <cell r="AU708">
            <v>28</v>
          </cell>
          <cell r="AV708" t="str">
            <v>Non Elective</v>
          </cell>
          <cell r="AW708">
            <v>6</v>
          </cell>
          <cell r="AX708">
            <v>151637</v>
          </cell>
          <cell r="AY708">
            <v>38178</v>
          </cell>
          <cell r="AZ708" t="str">
            <v>N82094</v>
          </cell>
          <cell r="BA708" t="str">
            <v>E38</v>
          </cell>
          <cell r="BB708" t="str">
            <v>Electrophysiological and other Percutaneous Cardiac Procedures &gt;18</v>
          </cell>
          <cell r="BC708" t="str">
            <v>K582</v>
          </cell>
          <cell r="BD708">
            <v>6</v>
          </cell>
          <cell r="BE708">
            <v>3.5</v>
          </cell>
          <cell r="BF708" t="str">
            <v>PBC0110X</v>
          </cell>
          <cell r="BG708">
            <v>99</v>
          </cell>
          <cell r="BH708">
            <v>38178</v>
          </cell>
          <cell r="BI708">
            <v>1</v>
          </cell>
          <cell r="BJ708">
            <v>6</v>
          </cell>
        </row>
        <row r="709">
          <cell r="A709">
            <v>482955</v>
          </cell>
          <cell r="C709" t="str">
            <v>Non CF</v>
          </cell>
          <cell r="D709" t="str">
            <v>C2854269</v>
          </cell>
          <cell r="E709">
            <v>320</v>
          </cell>
          <cell r="F709">
            <v>38207</v>
          </cell>
          <cell r="G709">
            <v>75</v>
          </cell>
          <cell r="H709">
            <v>14</v>
          </cell>
          <cell r="I709">
            <v>2</v>
          </cell>
          <cell r="J709">
            <v>1</v>
          </cell>
          <cell r="K709">
            <v>3</v>
          </cell>
          <cell r="M709" t="str">
            <v>Z450</v>
          </cell>
          <cell r="O709" t="str">
            <v>K589</v>
          </cell>
          <cell r="P709" t="str">
            <v>K579</v>
          </cell>
          <cell r="Q709" t="str">
            <v>K219</v>
          </cell>
          <cell r="R709" t="str">
            <v>E669</v>
          </cell>
          <cell r="S709" t="str">
            <v>M4799</v>
          </cell>
          <cell r="T709" t="str">
            <v>Z950</v>
          </cell>
          <cell r="AM709" t="str">
            <v>5HC00</v>
          </cell>
          <cell r="AN709" t="str">
            <v>5HC</v>
          </cell>
          <cell r="AO709">
            <v>38207</v>
          </cell>
          <cell r="AP709">
            <v>38210</v>
          </cell>
          <cell r="AQ709">
            <v>1</v>
          </cell>
          <cell r="AR709">
            <v>1</v>
          </cell>
          <cell r="AS709">
            <v>320</v>
          </cell>
          <cell r="AU709">
            <v>28</v>
          </cell>
          <cell r="AV709" t="str">
            <v>Non Elective</v>
          </cell>
          <cell r="AW709">
            <v>3</v>
          </cell>
          <cell r="AX709">
            <v>153264</v>
          </cell>
          <cell r="AY709">
            <v>38210</v>
          </cell>
          <cell r="AZ709" t="str">
            <v>N82094</v>
          </cell>
          <cell r="BA709" t="str">
            <v>E37</v>
          </cell>
          <cell r="BB709" t="str">
            <v>Other Cardiac Diagnoses</v>
          </cell>
          <cell r="BD709">
            <v>3</v>
          </cell>
          <cell r="BE709">
            <v>3.5</v>
          </cell>
          <cell r="BF709" t="str">
            <v>PBC0121X</v>
          </cell>
          <cell r="BG709">
            <v>99</v>
          </cell>
          <cell r="BH709">
            <v>38210</v>
          </cell>
          <cell r="BI709">
            <v>1</v>
          </cell>
          <cell r="BJ709">
            <v>3</v>
          </cell>
        </row>
        <row r="710">
          <cell r="A710">
            <v>482955</v>
          </cell>
          <cell r="C710" t="str">
            <v>Non CF</v>
          </cell>
          <cell r="D710" t="str">
            <v>C2549767</v>
          </cell>
          <cell r="E710">
            <v>320</v>
          </cell>
          <cell r="F710">
            <v>38115</v>
          </cell>
          <cell r="G710">
            <v>75</v>
          </cell>
          <cell r="H710">
            <v>14</v>
          </cell>
          <cell r="I710">
            <v>2</v>
          </cell>
          <cell r="J710">
            <v>1</v>
          </cell>
          <cell r="K710">
            <v>0</v>
          </cell>
          <cell r="M710" t="str">
            <v>I471</v>
          </cell>
          <cell r="AM710" t="str">
            <v>5HC00</v>
          </cell>
          <cell r="AN710" t="str">
            <v>5HC</v>
          </cell>
          <cell r="AO710">
            <v>38115</v>
          </cell>
          <cell r="AP710">
            <v>38115</v>
          </cell>
          <cell r="AQ710">
            <v>1</v>
          </cell>
          <cell r="AR710">
            <v>1</v>
          </cell>
          <cell r="AS710">
            <v>320</v>
          </cell>
          <cell r="AU710">
            <v>28</v>
          </cell>
          <cell r="AV710" t="str">
            <v>Non Elective</v>
          </cell>
          <cell r="AW710">
            <v>0</v>
          </cell>
          <cell r="AX710">
            <v>149333</v>
          </cell>
          <cell r="AY710">
            <v>38115</v>
          </cell>
          <cell r="AZ710" t="str">
            <v>N82094</v>
          </cell>
          <cell r="BA710" t="str">
            <v>E29</v>
          </cell>
          <cell r="BB710" t="str">
            <v>Arrhythmia or Conduction Disorders &gt;69 or w cc</v>
          </cell>
          <cell r="BD710">
            <v>0</v>
          </cell>
          <cell r="BE710">
            <v>3.5</v>
          </cell>
          <cell r="BF710" t="str">
            <v>PBC0110X</v>
          </cell>
          <cell r="BG710">
            <v>99</v>
          </cell>
          <cell r="BH710">
            <v>38115</v>
          </cell>
          <cell r="BI710">
            <v>1</v>
          </cell>
          <cell r="BJ710">
            <v>0</v>
          </cell>
        </row>
        <row r="711">
          <cell r="A711">
            <v>482955</v>
          </cell>
          <cell r="C711" t="str">
            <v>Non CF</v>
          </cell>
          <cell r="D711" t="str">
            <v>C2854269</v>
          </cell>
          <cell r="E711">
            <v>320</v>
          </cell>
          <cell r="F711">
            <v>38169</v>
          </cell>
          <cell r="G711">
            <v>75</v>
          </cell>
          <cell r="H711">
            <v>14</v>
          </cell>
          <cell r="I711">
            <v>2</v>
          </cell>
          <cell r="J711">
            <v>1</v>
          </cell>
          <cell r="K711">
            <v>0</v>
          </cell>
          <cell r="M711" t="str">
            <v>I471</v>
          </cell>
          <cell r="O711" t="str">
            <v>K589</v>
          </cell>
          <cell r="P711" t="str">
            <v>K579</v>
          </cell>
          <cell r="AM711" t="str">
            <v>5HC00</v>
          </cell>
          <cell r="AN711" t="str">
            <v>5HC</v>
          </cell>
          <cell r="AO711">
            <v>38169</v>
          </cell>
          <cell r="AP711">
            <v>38169</v>
          </cell>
          <cell r="AQ711">
            <v>1</v>
          </cell>
          <cell r="AR711">
            <v>1</v>
          </cell>
          <cell r="AS711">
            <v>320</v>
          </cell>
          <cell r="AU711">
            <v>28</v>
          </cell>
          <cell r="AV711" t="str">
            <v>Non Elective</v>
          </cell>
          <cell r="AW711">
            <v>0</v>
          </cell>
          <cell r="AX711">
            <v>151508</v>
          </cell>
          <cell r="AY711">
            <v>38169</v>
          </cell>
          <cell r="AZ711" t="str">
            <v>N82094</v>
          </cell>
          <cell r="BA711" t="str">
            <v>E29</v>
          </cell>
          <cell r="BB711" t="str">
            <v>Arrhythmia or Conduction Disorders &gt;69 or w cc</v>
          </cell>
          <cell r="BD711">
            <v>0</v>
          </cell>
          <cell r="BE711">
            <v>3.5</v>
          </cell>
          <cell r="BF711" t="str">
            <v>PBC0110X</v>
          </cell>
          <cell r="BG711">
            <v>99</v>
          </cell>
          <cell r="BH711">
            <v>38169</v>
          </cell>
          <cell r="BI711">
            <v>1</v>
          </cell>
          <cell r="BJ711">
            <v>0</v>
          </cell>
        </row>
        <row r="712">
          <cell r="A712">
            <v>482955</v>
          </cell>
          <cell r="C712" t="str">
            <v>Non CF</v>
          </cell>
          <cell r="D712" t="str">
            <v>C2854269</v>
          </cell>
          <cell r="E712">
            <v>320</v>
          </cell>
          <cell r="F712">
            <v>38183</v>
          </cell>
          <cell r="G712">
            <v>75</v>
          </cell>
          <cell r="H712">
            <v>11</v>
          </cell>
          <cell r="I712">
            <v>2</v>
          </cell>
          <cell r="J712">
            <v>1</v>
          </cell>
          <cell r="K712">
            <v>1</v>
          </cell>
          <cell r="M712" t="str">
            <v>R060</v>
          </cell>
          <cell r="O712" t="str">
            <v>I471</v>
          </cell>
          <cell r="P712" t="str">
            <v>I48X</v>
          </cell>
          <cell r="Q712" t="str">
            <v>K579</v>
          </cell>
          <cell r="R712" t="str">
            <v>K589</v>
          </cell>
          <cell r="S712" t="str">
            <v>M4799</v>
          </cell>
          <cell r="T712" t="str">
            <v>D049</v>
          </cell>
          <cell r="U712" t="str">
            <v>Z950</v>
          </cell>
          <cell r="AM712" t="str">
            <v>5HC00</v>
          </cell>
          <cell r="AN712" t="str">
            <v>5HC</v>
          </cell>
          <cell r="AO712">
            <v>38183</v>
          </cell>
          <cell r="AP712">
            <v>38184</v>
          </cell>
          <cell r="AQ712">
            <v>1</v>
          </cell>
          <cell r="AR712">
            <v>1</v>
          </cell>
          <cell r="AS712">
            <v>320</v>
          </cell>
          <cell r="AU712">
            <v>28</v>
          </cell>
          <cell r="AV712" t="str">
            <v>Non Elective</v>
          </cell>
          <cell r="AW712">
            <v>1</v>
          </cell>
          <cell r="AX712">
            <v>152209</v>
          </cell>
          <cell r="AY712">
            <v>38184</v>
          </cell>
          <cell r="AZ712" t="str">
            <v>N82094</v>
          </cell>
          <cell r="BA712" t="str">
            <v>D33</v>
          </cell>
          <cell r="BB712" t="str">
            <v>Other Respiratory Diagnoses &gt;69 or w cc</v>
          </cell>
          <cell r="BD712">
            <v>1</v>
          </cell>
          <cell r="BE712">
            <v>3.5</v>
          </cell>
          <cell r="BF712" t="str">
            <v>PBC0111X</v>
          </cell>
          <cell r="BG712">
            <v>99</v>
          </cell>
          <cell r="BH712">
            <v>38184</v>
          </cell>
          <cell r="BI712">
            <v>1</v>
          </cell>
          <cell r="BJ712">
            <v>1</v>
          </cell>
        </row>
        <row r="713">
          <cell r="A713">
            <v>482995</v>
          </cell>
          <cell r="C713" t="str">
            <v>Non CF</v>
          </cell>
          <cell r="D713" t="str">
            <v>C2854269</v>
          </cell>
          <cell r="E713">
            <v>320</v>
          </cell>
          <cell r="F713">
            <v>38147</v>
          </cell>
          <cell r="G713">
            <v>75</v>
          </cell>
          <cell r="H713">
            <v>3</v>
          </cell>
          <cell r="I713">
            <v>2</v>
          </cell>
          <cell r="J713">
            <v>1</v>
          </cell>
          <cell r="K713">
            <v>0</v>
          </cell>
          <cell r="M713" t="str">
            <v>I48X</v>
          </cell>
          <cell r="O713" t="str">
            <v>Z530</v>
          </cell>
          <cell r="P713" t="str">
            <v>R798</v>
          </cell>
          <cell r="Q713" t="str">
            <v>Y442</v>
          </cell>
          <cell r="R713" t="str">
            <v>I251</v>
          </cell>
          <cell r="S713" t="str">
            <v>E039</v>
          </cell>
          <cell r="T713" t="str">
            <v>K449</v>
          </cell>
          <cell r="AM713" t="str">
            <v>5J400</v>
          </cell>
          <cell r="AN713" t="str">
            <v>5J4</v>
          </cell>
          <cell r="AO713">
            <v>38147</v>
          </cell>
          <cell r="AP713">
            <v>38147</v>
          </cell>
          <cell r="AQ713">
            <v>1</v>
          </cell>
          <cell r="AR713">
            <v>1</v>
          </cell>
          <cell r="AS713">
            <v>320</v>
          </cell>
          <cell r="AU713">
            <v>11</v>
          </cell>
          <cell r="AV713" t="str">
            <v>Daycase</v>
          </cell>
          <cell r="AW713">
            <v>0</v>
          </cell>
          <cell r="AX713">
            <v>150381</v>
          </cell>
          <cell r="AY713">
            <v>38147</v>
          </cell>
          <cell r="AZ713" t="str">
            <v>N83031</v>
          </cell>
          <cell r="BA713" t="str">
            <v>S22</v>
          </cell>
          <cell r="BB713" t="str">
            <v>Planned Procedures Not Carried Out</v>
          </cell>
          <cell r="BD713">
            <v>0</v>
          </cell>
          <cell r="BE713">
            <v>3.5</v>
          </cell>
          <cell r="BF713" t="str">
            <v>PBC0110X</v>
          </cell>
          <cell r="BG713">
            <v>99</v>
          </cell>
          <cell r="BH713">
            <v>38147</v>
          </cell>
          <cell r="BI713">
            <v>1</v>
          </cell>
          <cell r="BJ713">
            <v>0</v>
          </cell>
        </row>
        <row r="714">
          <cell r="A714">
            <v>482995</v>
          </cell>
          <cell r="C714" t="str">
            <v>Non CF</v>
          </cell>
          <cell r="D714" t="str">
            <v>C2854269</v>
          </cell>
          <cell r="E714">
            <v>320</v>
          </cell>
          <cell r="F714">
            <v>38175</v>
          </cell>
          <cell r="G714">
            <v>75</v>
          </cell>
          <cell r="H714">
            <v>14</v>
          </cell>
          <cell r="I714">
            <v>2</v>
          </cell>
          <cell r="J714">
            <v>1</v>
          </cell>
          <cell r="K714">
            <v>0</v>
          </cell>
          <cell r="M714" t="str">
            <v>I48X</v>
          </cell>
          <cell r="O714" t="str">
            <v>I251</v>
          </cell>
          <cell r="P714" t="str">
            <v>E039</v>
          </cell>
          <cell r="Q714" t="str">
            <v>Z824</v>
          </cell>
          <cell r="AA714" t="str">
            <v>X5010</v>
          </cell>
          <cell r="AM714" t="str">
            <v>5J400</v>
          </cell>
          <cell r="AN714" t="str">
            <v>5J4</v>
          </cell>
          <cell r="AO714">
            <v>38175</v>
          </cell>
          <cell r="AP714">
            <v>38175</v>
          </cell>
          <cell r="AQ714">
            <v>1</v>
          </cell>
          <cell r="AR714">
            <v>1</v>
          </cell>
          <cell r="AS714">
            <v>320</v>
          </cell>
          <cell r="AU714">
            <v>13</v>
          </cell>
          <cell r="AV714" t="str">
            <v>Daycase</v>
          </cell>
          <cell r="AW714">
            <v>0</v>
          </cell>
          <cell r="AX714">
            <v>151656</v>
          </cell>
          <cell r="AY714">
            <v>38175</v>
          </cell>
          <cell r="AZ714" t="str">
            <v>N83031</v>
          </cell>
          <cell r="BA714" t="str">
            <v>E29</v>
          </cell>
          <cell r="BB714" t="str">
            <v>Arrhythmia or Conduction Disorders &gt;69 or w cc</v>
          </cell>
          <cell r="BD714">
            <v>0</v>
          </cell>
          <cell r="BE714">
            <v>3.5</v>
          </cell>
          <cell r="BF714" t="str">
            <v>PBC0110X</v>
          </cell>
          <cell r="BG714">
            <v>99</v>
          </cell>
          <cell r="BH714">
            <v>38175</v>
          </cell>
          <cell r="BI714">
            <v>1</v>
          </cell>
          <cell r="BJ714">
            <v>0</v>
          </cell>
        </row>
        <row r="715">
          <cell r="A715">
            <v>483006</v>
          </cell>
          <cell r="C715" t="str">
            <v>Non CF</v>
          </cell>
          <cell r="D715" t="str">
            <v>C2403904</v>
          </cell>
          <cell r="E715">
            <v>340</v>
          </cell>
          <cell r="F715">
            <v>38266</v>
          </cell>
          <cell r="G715">
            <v>58</v>
          </cell>
          <cell r="H715">
            <v>24</v>
          </cell>
          <cell r="I715">
            <v>2</v>
          </cell>
          <cell r="J715">
            <v>1</v>
          </cell>
          <cell r="K715">
            <v>12</v>
          </cell>
          <cell r="M715" t="str">
            <v>J47X</v>
          </cell>
          <cell r="O715" t="str">
            <v>I471</v>
          </cell>
          <cell r="P715" t="str">
            <v>I253</v>
          </cell>
          <cell r="Q715" t="str">
            <v>I10X</v>
          </cell>
          <cell r="R715" t="str">
            <v>M0699</v>
          </cell>
          <cell r="S715" t="str">
            <v>M8199</v>
          </cell>
          <cell r="T715" t="str">
            <v>Z861</v>
          </cell>
          <cell r="AA715" t="str">
            <v>X5010</v>
          </cell>
          <cell r="AM715" t="str">
            <v>5F300</v>
          </cell>
          <cell r="AN715" t="str">
            <v>5F3</v>
          </cell>
          <cell r="AO715">
            <v>38266</v>
          </cell>
          <cell r="AP715">
            <v>38278</v>
          </cell>
          <cell r="AQ715">
            <v>1</v>
          </cell>
          <cell r="AR715">
            <v>1</v>
          </cell>
          <cell r="AS715">
            <v>340</v>
          </cell>
          <cell r="AU715">
            <v>13</v>
          </cell>
          <cell r="AV715" t="str">
            <v>Elective</v>
          </cell>
          <cell r="AW715">
            <v>12</v>
          </cell>
          <cell r="AX715">
            <v>155737</v>
          </cell>
          <cell r="AY715">
            <v>38278</v>
          </cell>
          <cell r="AZ715" t="str">
            <v>P81041</v>
          </cell>
          <cell r="BA715" t="str">
            <v>D16</v>
          </cell>
          <cell r="BB715" t="str">
            <v>Bronchiectasis</v>
          </cell>
          <cell r="BD715">
            <v>12</v>
          </cell>
          <cell r="BE715">
            <v>3.5</v>
          </cell>
          <cell r="BF715" t="str">
            <v>PBC0111X</v>
          </cell>
          <cell r="BG715">
            <v>99</v>
          </cell>
          <cell r="BH715">
            <v>38278</v>
          </cell>
          <cell r="BI715">
            <v>1</v>
          </cell>
          <cell r="BJ715">
            <v>12</v>
          </cell>
        </row>
        <row r="716">
          <cell r="A716">
            <v>483006</v>
          </cell>
          <cell r="C716" t="str">
            <v>Non CF</v>
          </cell>
          <cell r="D716" t="str">
            <v>C2403904</v>
          </cell>
          <cell r="E716">
            <v>340</v>
          </cell>
          <cell r="F716">
            <v>38362</v>
          </cell>
          <cell r="G716">
            <v>59</v>
          </cell>
          <cell r="H716">
            <v>24</v>
          </cell>
          <cell r="I716">
            <v>2</v>
          </cell>
          <cell r="J716">
            <v>1</v>
          </cell>
          <cell r="K716">
            <v>14</v>
          </cell>
          <cell r="M716" t="str">
            <v>J47X</v>
          </cell>
          <cell r="O716" t="str">
            <v>I253</v>
          </cell>
          <cell r="P716" t="str">
            <v>I10X</v>
          </cell>
          <cell r="Q716" t="str">
            <v>I48X</v>
          </cell>
          <cell r="R716" t="str">
            <v>M0699</v>
          </cell>
          <cell r="S716" t="str">
            <v>M8199</v>
          </cell>
          <cell r="T716" t="str">
            <v>Z861</v>
          </cell>
          <cell r="AM716" t="str">
            <v>5F300</v>
          </cell>
          <cell r="AN716" t="str">
            <v>5F3</v>
          </cell>
          <cell r="AO716">
            <v>38362</v>
          </cell>
          <cell r="AP716">
            <v>38376</v>
          </cell>
          <cell r="AQ716">
            <v>1</v>
          </cell>
          <cell r="AR716">
            <v>1</v>
          </cell>
          <cell r="AS716">
            <v>340</v>
          </cell>
          <cell r="AU716">
            <v>22</v>
          </cell>
          <cell r="AV716" t="str">
            <v>Non Elective</v>
          </cell>
          <cell r="AW716">
            <v>14</v>
          </cell>
          <cell r="AX716">
            <v>159986</v>
          </cell>
          <cell r="AY716">
            <v>38376</v>
          </cell>
          <cell r="AZ716" t="str">
            <v>P81041</v>
          </cell>
          <cell r="BA716" t="str">
            <v>D16</v>
          </cell>
          <cell r="BB716" t="str">
            <v>Bronchiectasis</v>
          </cell>
          <cell r="BD716">
            <v>14</v>
          </cell>
          <cell r="BE716">
            <v>3.5</v>
          </cell>
          <cell r="BF716" t="str">
            <v>PBC0111X</v>
          </cell>
          <cell r="BG716">
            <v>99</v>
          </cell>
          <cell r="BH716">
            <v>38376</v>
          </cell>
          <cell r="BI716">
            <v>1</v>
          </cell>
          <cell r="BJ716">
            <v>14</v>
          </cell>
        </row>
        <row r="717">
          <cell r="A717">
            <v>483081</v>
          </cell>
          <cell r="C717" t="str">
            <v>Non CF</v>
          </cell>
          <cell r="D717" t="str">
            <v>C4508203</v>
          </cell>
          <cell r="E717">
            <v>320</v>
          </cell>
          <cell r="F717">
            <v>38177</v>
          </cell>
          <cell r="G717">
            <v>61</v>
          </cell>
          <cell r="H717">
            <v>16</v>
          </cell>
          <cell r="I717">
            <v>1</v>
          </cell>
          <cell r="J717">
            <v>1</v>
          </cell>
          <cell r="K717">
            <v>0</v>
          </cell>
          <cell r="M717" t="str">
            <v>I251</v>
          </cell>
          <cell r="O717" t="str">
            <v>I209</v>
          </cell>
          <cell r="P717" t="str">
            <v>I10X</v>
          </cell>
          <cell r="Q717" t="str">
            <v>E780</v>
          </cell>
          <cell r="R717" t="str">
            <v>M170</v>
          </cell>
          <cell r="S717" t="str">
            <v>Z720</v>
          </cell>
          <cell r="AA717" t="str">
            <v>K6340</v>
          </cell>
          <cell r="AM717" t="str">
            <v>5J300</v>
          </cell>
          <cell r="AN717" t="str">
            <v>5J3</v>
          </cell>
          <cell r="AO717">
            <v>38177</v>
          </cell>
          <cell r="AP717">
            <v>38177</v>
          </cell>
          <cell r="AQ717">
            <v>1</v>
          </cell>
          <cell r="AR717">
            <v>1</v>
          </cell>
          <cell r="AS717">
            <v>320</v>
          </cell>
          <cell r="AU717">
            <v>11</v>
          </cell>
          <cell r="AV717" t="str">
            <v>Daycase</v>
          </cell>
          <cell r="AW717">
            <v>0</v>
          </cell>
          <cell r="AX717">
            <v>151831</v>
          </cell>
          <cell r="AY717">
            <v>38177</v>
          </cell>
          <cell r="AZ717" t="str">
            <v>N83003</v>
          </cell>
          <cell r="BA717" t="str">
            <v>E14</v>
          </cell>
          <cell r="BB717" t="str">
            <v>Cardiac Catheterisation and Angiography without complications</v>
          </cell>
          <cell r="BC717" t="str">
            <v>K634</v>
          </cell>
          <cell r="BD717">
            <v>0</v>
          </cell>
          <cell r="BE717">
            <v>3.5</v>
          </cell>
          <cell r="BF717" t="str">
            <v>PBC0110A</v>
          </cell>
          <cell r="BG717">
            <v>99</v>
          </cell>
          <cell r="BH717">
            <v>38177</v>
          </cell>
          <cell r="BI717">
            <v>1</v>
          </cell>
          <cell r="BJ717">
            <v>0</v>
          </cell>
        </row>
        <row r="718">
          <cell r="A718">
            <v>483081</v>
          </cell>
          <cell r="B718" t="str">
            <v>OHP</v>
          </cell>
          <cell r="C718" t="str">
            <v>Non CF</v>
          </cell>
          <cell r="D718" t="str">
            <v>C2692445</v>
          </cell>
          <cell r="E718">
            <v>170</v>
          </cell>
          <cell r="F718">
            <v>38241</v>
          </cell>
          <cell r="G718">
            <v>61</v>
          </cell>
          <cell r="H718">
            <v>16</v>
          </cell>
          <cell r="I718">
            <v>1</v>
          </cell>
          <cell r="J718">
            <v>1</v>
          </cell>
          <cell r="K718">
            <v>6</v>
          </cell>
          <cell r="M718" t="str">
            <v>I251</v>
          </cell>
          <cell r="O718" t="str">
            <v>I209</v>
          </cell>
          <cell r="P718" t="str">
            <v>I10X</v>
          </cell>
          <cell r="Q718" t="str">
            <v>E780</v>
          </cell>
          <cell r="R718" t="str">
            <v>M170</v>
          </cell>
          <cell r="S718" t="str">
            <v>Z861</v>
          </cell>
          <cell r="T718" t="str">
            <v>Z824</v>
          </cell>
          <cell r="U718" t="str">
            <v>Z720</v>
          </cell>
          <cell r="AA718" t="str">
            <v>K4540</v>
          </cell>
          <cell r="AB718" t="str">
            <v>K401</v>
          </cell>
          <cell r="AC718" t="str">
            <v>K471</v>
          </cell>
          <cell r="AM718" t="str">
            <v>5J300</v>
          </cell>
          <cell r="AN718" t="str">
            <v>5J3</v>
          </cell>
          <cell r="AO718">
            <v>38241</v>
          </cell>
          <cell r="AP718">
            <v>38247</v>
          </cell>
          <cell r="AQ718">
            <v>1</v>
          </cell>
          <cell r="AR718">
            <v>1</v>
          </cell>
          <cell r="AS718">
            <v>170</v>
          </cell>
          <cell r="AU718">
            <v>11</v>
          </cell>
          <cell r="AV718" t="str">
            <v>Elective</v>
          </cell>
          <cell r="AW718">
            <v>6</v>
          </cell>
          <cell r="AX718">
            <v>154383</v>
          </cell>
          <cell r="AY718">
            <v>38247</v>
          </cell>
          <cell r="AZ718" t="str">
            <v>N83003</v>
          </cell>
          <cell r="BA718" t="str">
            <v>E04</v>
          </cell>
          <cell r="BB718" t="str">
            <v>Coronary Bypass</v>
          </cell>
          <cell r="BC718" t="str">
            <v>K454</v>
          </cell>
          <cell r="BD718">
            <v>6</v>
          </cell>
          <cell r="BE718">
            <v>3.5</v>
          </cell>
          <cell r="BF718" t="str">
            <v>PBC0110A</v>
          </cell>
          <cell r="BG718">
            <v>99</v>
          </cell>
          <cell r="BH718">
            <v>38247</v>
          </cell>
          <cell r="BI718">
            <v>1</v>
          </cell>
          <cell r="BJ718">
            <v>6</v>
          </cell>
        </row>
        <row r="719">
          <cell r="A719">
            <v>483084</v>
          </cell>
          <cell r="C719" t="str">
            <v>Non CF</v>
          </cell>
          <cell r="D719" t="str">
            <v>C4386878</v>
          </cell>
          <cell r="E719">
            <v>170</v>
          </cell>
          <cell r="F719">
            <v>38070</v>
          </cell>
          <cell r="G719">
            <v>75</v>
          </cell>
          <cell r="H719">
            <v>27</v>
          </cell>
          <cell r="I719">
            <v>1</v>
          </cell>
          <cell r="J719">
            <v>1</v>
          </cell>
          <cell r="K719">
            <v>19</v>
          </cell>
          <cell r="M719" t="str">
            <v>I352</v>
          </cell>
          <cell r="O719" t="str">
            <v>I251</v>
          </cell>
          <cell r="P719" t="str">
            <v>A492</v>
          </cell>
          <cell r="Q719" t="str">
            <v>R600</v>
          </cell>
          <cell r="R719" t="str">
            <v>Y832</v>
          </cell>
          <cell r="S719" t="str">
            <v>I10X</v>
          </cell>
          <cell r="T719" t="str">
            <v>E780</v>
          </cell>
          <cell r="U719" t="str">
            <v>H544</v>
          </cell>
          <cell r="V719" t="str">
            <v>Z720</v>
          </cell>
          <cell r="AA719" t="str">
            <v>K2620</v>
          </cell>
          <cell r="AB719" t="str">
            <v>K453</v>
          </cell>
          <cell r="AC719" t="str">
            <v>K403</v>
          </cell>
          <cell r="AM719" t="str">
            <v>5H300</v>
          </cell>
          <cell r="AN719" t="str">
            <v>PP</v>
          </cell>
          <cell r="AO719">
            <v>38069</v>
          </cell>
          <cell r="AP719">
            <v>38091</v>
          </cell>
          <cell r="AQ719">
            <v>2</v>
          </cell>
          <cell r="AR719">
            <v>2</v>
          </cell>
          <cell r="AS719">
            <v>179</v>
          </cell>
          <cell r="AU719">
            <v>81</v>
          </cell>
          <cell r="AV719" t="str">
            <v>Non Elective</v>
          </cell>
          <cell r="AW719">
            <v>22</v>
          </cell>
          <cell r="AX719">
            <v>147413</v>
          </cell>
          <cell r="AY719">
            <v>38091</v>
          </cell>
          <cell r="AZ719" t="str">
            <v>M82044</v>
          </cell>
          <cell r="BA719" t="str">
            <v>E03</v>
          </cell>
          <cell r="BB719" t="str">
            <v>Cardiac Valve Procedures</v>
          </cell>
          <cell r="BC719" t="str">
            <v>K262</v>
          </cell>
          <cell r="BD719">
            <v>19</v>
          </cell>
          <cell r="BE719">
            <v>3.5</v>
          </cell>
          <cell r="BF719" t="str">
            <v>PBC0110X</v>
          </cell>
          <cell r="BG719">
            <v>99</v>
          </cell>
          <cell r="BH719">
            <v>38091</v>
          </cell>
          <cell r="BI719">
            <v>1</v>
          </cell>
          <cell r="BJ719">
            <v>19</v>
          </cell>
        </row>
        <row r="720">
          <cell r="A720">
            <v>483126</v>
          </cell>
          <cell r="C720" t="str">
            <v>Non CF</v>
          </cell>
          <cell r="D720" t="str">
            <v>C2549767</v>
          </cell>
          <cell r="E720">
            <v>320</v>
          </cell>
          <cell r="F720">
            <v>38267</v>
          </cell>
          <cell r="G720">
            <v>52</v>
          </cell>
          <cell r="H720">
            <v>5</v>
          </cell>
          <cell r="I720">
            <v>1</v>
          </cell>
          <cell r="J720">
            <v>1</v>
          </cell>
          <cell r="K720">
            <v>3</v>
          </cell>
          <cell r="M720" t="str">
            <v>I471</v>
          </cell>
          <cell r="O720" t="str">
            <v>I420</v>
          </cell>
          <cell r="P720" t="str">
            <v>J459</v>
          </cell>
          <cell r="Q720" t="str">
            <v>Z921</v>
          </cell>
          <cell r="AA720" t="str">
            <v>X5010</v>
          </cell>
          <cell r="AM720" t="str">
            <v>5M500</v>
          </cell>
          <cell r="AN720" t="str">
            <v>5M5</v>
          </cell>
          <cell r="AO720">
            <v>38267</v>
          </cell>
          <cell r="AP720">
            <v>38270</v>
          </cell>
          <cell r="AQ720">
            <v>1</v>
          </cell>
          <cell r="AR720">
            <v>1</v>
          </cell>
          <cell r="AS720">
            <v>320</v>
          </cell>
          <cell r="AU720">
            <v>28</v>
          </cell>
          <cell r="AV720" t="str">
            <v>Non Elective</v>
          </cell>
          <cell r="AW720">
            <v>3</v>
          </cell>
          <cell r="AX720">
            <v>155886</v>
          </cell>
          <cell r="AY720">
            <v>38270</v>
          </cell>
          <cell r="AZ720" t="str">
            <v>N84020</v>
          </cell>
          <cell r="BA720" t="str">
            <v>E30</v>
          </cell>
          <cell r="BB720" t="str">
            <v>Arrhythmia or Conduction Disorders &lt;70 w/o cc</v>
          </cell>
          <cell r="BD720">
            <v>3</v>
          </cell>
          <cell r="BE720">
            <v>3.5</v>
          </cell>
          <cell r="BF720" t="str">
            <v>PBC0110X</v>
          </cell>
          <cell r="BG720">
            <v>99</v>
          </cell>
          <cell r="BH720">
            <v>38270</v>
          </cell>
          <cell r="BI720">
            <v>1</v>
          </cell>
          <cell r="BJ720">
            <v>3</v>
          </cell>
        </row>
        <row r="721">
          <cell r="A721">
            <v>483131</v>
          </cell>
          <cell r="C721" t="str">
            <v>Non CF</v>
          </cell>
          <cell r="D721" t="str">
            <v>C3356663</v>
          </cell>
          <cell r="E721">
            <v>320</v>
          </cell>
          <cell r="F721">
            <v>38275</v>
          </cell>
          <cell r="G721">
            <v>65</v>
          </cell>
          <cell r="H721">
            <v>6</v>
          </cell>
          <cell r="I721">
            <v>2</v>
          </cell>
          <cell r="J721">
            <v>1</v>
          </cell>
          <cell r="K721">
            <v>1</v>
          </cell>
          <cell r="M721" t="str">
            <v>I251</v>
          </cell>
          <cell r="O721" t="str">
            <v>E109</v>
          </cell>
          <cell r="P721" t="str">
            <v>I10X</v>
          </cell>
          <cell r="Q721" t="str">
            <v>I739</v>
          </cell>
          <cell r="R721" t="str">
            <v>M8199</v>
          </cell>
          <cell r="S721" t="str">
            <v>Z951</v>
          </cell>
          <cell r="T721" t="str">
            <v>Z864</v>
          </cell>
          <cell r="AA721" t="str">
            <v>K4910</v>
          </cell>
          <cell r="AB721" t="str">
            <v>Y022</v>
          </cell>
          <cell r="AM721" t="str">
            <v>5HA00</v>
          </cell>
          <cell r="AN721" t="str">
            <v>5HA</v>
          </cell>
          <cell r="AO721">
            <v>38275</v>
          </cell>
          <cell r="AP721">
            <v>38276</v>
          </cell>
          <cell r="AQ721">
            <v>1</v>
          </cell>
          <cell r="AR721">
            <v>1</v>
          </cell>
          <cell r="AS721">
            <v>320</v>
          </cell>
          <cell r="AU721">
            <v>11</v>
          </cell>
          <cell r="AV721" t="str">
            <v>Elective</v>
          </cell>
          <cell r="AW721">
            <v>1</v>
          </cell>
          <cell r="AX721">
            <v>154952</v>
          </cell>
          <cell r="AY721">
            <v>38276</v>
          </cell>
          <cell r="AZ721" t="str">
            <v>N82090</v>
          </cell>
          <cell r="BA721" t="str">
            <v>E15</v>
          </cell>
          <cell r="BB721" t="str">
            <v>Percutaneous Coronary Intervention</v>
          </cell>
          <cell r="BC721" t="str">
            <v>K491</v>
          </cell>
          <cell r="BD721">
            <v>1</v>
          </cell>
          <cell r="BE721">
            <v>3.5</v>
          </cell>
          <cell r="BF721" t="str">
            <v>PBC0110A</v>
          </cell>
          <cell r="BG721">
            <v>99</v>
          </cell>
          <cell r="BH721">
            <v>38276</v>
          </cell>
          <cell r="BI721">
            <v>1</v>
          </cell>
          <cell r="BJ721">
            <v>1</v>
          </cell>
        </row>
        <row r="722">
          <cell r="A722">
            <v>483131</v>
          </cell>
          <cell r="C722" t="str">
            <v>Non CF</v>
          </cell>
          <cell r="D722" t="str">
            <v>C3356663</v>
          </cell>
          <cell r="E722">
            <v>320</v>
          </cell>
          <cell r="F722">
            <v>38205</v>
          </cell>
          <cell r="G722">
            <v>65</v>
          </cell>
          <cell r="H722">
            <v>16</v>
          </cell>
          <cell r="I722">
            <v>2</v>
          </cell>
          <cell r="J722">
            <v>1</v>
          </cell>
          <cell r="K722">
            <v>0</v>
          </cell>
          <cell r="M722" t="str">
            <v>T828</v>
          </cell>
          <cell r="O722" t="str">
            <v>I251</v>
          </cell>
          <cell r="P722" t="str">
            <v>E109</v>
          </cell>
          <cell r="Q722" t="str">
            <v>I10X</v>
          </cell>
          <cell r="R722" t="str">
            <v>E780</v>
          </cell>
          <cell r="S722" t="str">
            <v>M8199</v>
          </cell>
          <cell r="T722" t="str">
            <v>Z880</v>
          </cell>
          <cell r="U722" t="str">
            <v>Z864</v>
          </cell>
          <cell r="AA722" t="str">
            <v>K6340</v>
          </cell>
          <cell r="AM722" t="str">
            <v>5HA00</v>
          </cell>
          <cell r="AN722" t="str">
            <v>5HA</v>
          </cell>
          <cell r="AO722">
            <v>38205</v>
          </cell>
          <cell r="AP722">
            <v>38205</v>
          </cell>
          <cell r="AQ722">
            <v>1</v>
          </cell>
          <cell r="AR722">
            <v>1</v>
          </cell>
          <cell r="AS722">
            <v>320</v>
          </cell>
          <cell r="AU722">
            <v>11</v>
          </cell>
          <cell r="AV722" t="str">
            <v>Daycase</v>
          </cell>
          <cell r="AW722">
            <v>0</v>
          </cell>
          <cell r="AX722">
            <v>150487</v>
          </cell>
          <cell r="AY722">
            <v>38205</v>
          </cell>
          <cell r="AZ722" t="str">
            <v>N82090</v>
          </cell>
          <cell r="BA722" t="str">
            <v>E14</v>
          </cell>
          <cell r="BB722" t="str">
            <v>Cardiac Catheterisation and Angiography without complications</v>
          </cell>
          <cell r="BC722" t="str">
            <v>K634</v>
          </cell>
          <cell r="BD722">
            <v>0</v>
          </cell>
          <cell r="BE722">
            <v>3.5</v>
          </cell>
          <cell r="BF722" t="str">
            <v>PBC0120X</v>
          </cell>
          <cell r="BG722">
            <v>99</v>
          </cell>
          <cell r="BH722">
            <v>38205</v>
          </cell>
          <cell r="BI722">
            <v>1</v>
          </cell>
          <cell r="BJ722">
            <v>0</v>
          </cell>
        </row>
        <row r="723">
          <cell r="A723">
            <v>483200</v>
          </cell>
          <cell r="C723" t="str">
            <v>Non CF</v>
          </cell>
          <cell r="D723" t="str">
            <v>C3068884</v>
          </cell>
          <cell r="E723">
            <v>170</v>
          </cell>
          <cell r="F723">
            <v>38089</v>
          </cell>
          <cell r="G723">
            <v>69</v>
          </cell>
          <cell r="H723">
            <v>16</v>
          </cell>
          <cell r="I723">
            <v>1</v>
          </cell>
          <cell r="J723">
            <v>1</v>
          </cell>
          <cell r="K723">
            <v>8</v>
          </cell>
          <cell r="M723" t="str">
            <v>I251</v>
          </cell>
          <cell r="O723" t="str">
            <v>I48X</v>
          </cell>
          <cell r="P723" t="str">
            <v>Y832</v>
          </cell>
          <cell r="Q723" t="str">
            <v>I10X</v>
          </cell>
          <cell r="R723" t="str">
            <v>E109</v>
          </cell>
          <cell r="S723" t="str">
            <v>E780</v>
          </cell>
          <cell r="T723" t="str">
            <v>J840</v>
          </cell>
          <cell r="U723" t="str">
            <v>Z864</v>
          </cell>
          <cell r="AA723" t="str">
            <v>K4530</v>
          </cell>
          <cell r="AB723" t="str">
            <v>K401</v>
          </cell>
          <cell r="AC723" t="str">
            <v>K411</v>
          </cell>
          <cell r="AM723" t="str">
            <v>5HA00</v>
          </cell>
          <cell r="AN723" t="str">
            <v>5HA</v>
          </cell>
          <cell r="AO723">
            <v>38089</v>
          </cell>
          <cell r="AP723">
            <v>38098</v>
          </cell>
          <cell r="AQ723">
            <v>1</v>
          </cell>
          <cell r="AR723">
            <v>1</v>
          </cell>
          <cell r="AS723">
            <v>170</v>
          </cell>
          <cell r="AU723">
            <v>11</v>
          </cell>
          <cell r="AV723" t="str">
            <v>Elective</v>
          </cell>
          <cell r="AW723">
            <v>9</v>
          </cell>
          <cell r="AX723">
            <v>148010</v>
          </cell>
          <cell r="AY723">
            <v>38098</v>
          </cell>
          <cell r="AZ723" t="str">
            <v>N82014</v>
          </cell>
          <cell r="BA723" t="str">
            <v>E04</v>
          </cell>
          <cell r="BB723" t="str">
            <v>Coronary Bypass</v>
          </cell>
          <cell r="BC723" t="str">
            <v>K453</v>
          </cell>
          <cell r="BD723">
            <v>8</v>
          </cell>
          <cell r="BE723">
            <v>3.5</v>
          </cell>
          <cell r="BF723" t="str">
            <v>PBC0110A</v>
          </cell>
          <cell r="BG723">
            <v>99</v>
          </cell>
          <cell r="BH723">
            <v>38098</v>
          </cell>
          <cell r="BI723">
            <v>1</v>
          </cell>
          <cell r="BJ723">
            <v>8</v>
          </cell>
        </row>
        <row r="724">
          <cell r="A724">
            <v>483294</v>
          </cell>
          <cell r="C724" t="str">
            <v>Non CF</v>
          </cell>
          <cell r="D724" t="str">
            <v>C3495711</v>
          </cell>
          <cell r="E724">
            <v>320</v>
          </cell>
          <cell r="F724">
            <v>38155</v>
          </cell>
          <cell r="G724">
            <v>77</v>
          </cell>
          <cell r="H724">
            <v>6</v>
          </cell>
          <cell r="I724">
            <v>2</v>
          </cell>
          <cell r="J724">
            <v>1</v>
          </cell>
          <cell r="K724">
            <v>0</v>
          </cell>
          <cell r="M724" t="str">
            <v>T821</v>
          </cell>
          <cell r="O724" t="str">
            <v>I050</v>
          </cell>
          <cell r="P724" t="str">
            <v>I270</v>
          </cell>
          <cell r="Q724" t="str">
            <v>E780</v>
          </cell>
          <cell r="R724" t="str">
            <v>Z824</v>
          </cell>
          <cell r="S724" t="str">
            <v>M8199</v>
          </cell>
          <cell r="AA724" t="str">
            <v>K6030</v>
          </cell>
          <cell r="AM724" t="str">
            <v>5H200</v>
          </cell>
          <cell r="AN724" t="str">
            <v>5H2</v>
          </cell>
          <cell r="AO724">
            <v>38155</v>
          </cell>
          <cell r="AP724">
            <v>38155</v>
          </cell>
          <cell r="AQ724">
            <v>1</v>
          </cell>
          <cell r="AR724">
            <v>1</v>
          </cell>
          <cell r="AS724">
            <v>320</v>
          </cell>
          <cell r="AU724">
            <v>11</v>
          </cell>
          <cell r="AV724" t="str">
            <v>Daycase</v>
          </cell>
          <cell r="AW724">
            <v>0</v>
          </cell>
          <cell r="AX724">
            <v>150915</v>
          </cell>
          <cell r="AY724">
            <v>38155</v>
          </cell>
          <cell r="AZ724" t="str">
            <v>N85009</v>
          </cell>
          <cell r="BA724" t="str">
            <v>E09</v>
          </cell>
          <cell r="BB724" t="str">
            <v>Cardiac Pacemaker Replacement/Revision</v>
          </cell>
          <cell r="BC724" t="str">
            <v>K603</v>
          </cell>
          <cell r="BD724">
            <v>0</v>
          </cell>
          <cell r="BE724">
            <v>3.5</v>
          </cell>
          <cell r="BF724" t="str">
            <v>PBC0120X</v>
          </cell>
          <cell r="BG724">
            <v>99</v>
          </cell>
          <cell r="BH724">
            <v>38155</v>
          </cell>
          <cell r="BI724">
            <v>1</v>
          </cell>
          <cell r="BJ724">
            <v>0</v>
          </cell>
        </row>
        <row r="725">
          <cell r="A725">
            <v>483332</v>
          </cell>
          <cell r="C725" t="str">
            <v>Non CF</v>
          </cell>
          <cell r="D725" t="str">
            <v>C3495711</v>
          </cell>
          <cell r="E725">
            <v>320</v>
          </cell>
          <cell r="F725">
            <v>38271</v>
          </cell>
          <cell r="G725">
            <v>73</v>
          </cell>
          <cell r="H725">
            <v>3</v>
          </cell>
          <cell r="I725">
            <v>1</v>
          </cell>
          <cell r="J725">
            <v>1</v>
          </cell>
          <cell r="K725">
            <v>1</v>
          </cell>
          <cell r="M725" t="str">
            <v>Z450</v>
          </cell>
          <cell r="O725" t="str">
            <v>Z538</v>
          </cell>
          <cell r="P725" t="str">
            <v>I259</v>
          </cell>
          <cell r="Q725" t="str">
            <v>I209</v>
          </cell>
          <cell r="R725" t="str">
            <v>Z951</v>
          </cell>
          <cell r="S725" t="str">
            <v>Z966</v>
          </cell>
          <cell r="T725" t="str">
            <v>Z824</v>
          </cell>
          <cell r="U725" t="str">
            <v>Z864</v>
          </cell>
          <cell r="V725" t="str">
            <v>Z602</v>
          </cell>
          <cell r="AM725" t="str">
            <v>5J200</v>
          </cell>
          <cell r="AN725" t="str">
            <v>5J2</v>
          </cell>
          <cell r="AO725">
            <v>38271</v>
          </cell>
          <cell r="AP725">
            <v>38272</v>
          </cell>
          <cell r="AQ725">
            <v>1</v>
          </cell>
          <cell r="AR725">
            <v>1</v>
          </cell>
          <cell r="AS725">
            <v>320</v>
          </cell>
          <cell r="AU725">
            <v>13</v>
          </cell>
          <cell r="AV725" t="str">
            <v>Elective</v>
          </cell>
          <cell r="AW725">
            <v>1</v>
          </cell>
          <cell r="AX725">
            <v>155449</v>
          </cell>
          <cell r="AY725">
            <v>38272</v>
          </cell>
          <cell r="AZ725" t="str">
            <v>N81075</v>
          </cell>
          <cell r="BA725" t="str">
            <v>S22</v>
          </cell>
          <cell r="BB725" t="str">
            <v>Planned Procedures Not Carried Out</v>
          </cell>
          <cell r="BD725">
            <v>1</v>
          </cell>
          <cell r="BE725">
            <v>3.5</v>
          </cell>
          <cell r="BF725" t="str">
            <v>PBC0121X</v>
          </cell>
          <cell r="BG725">
            <v>99</v>
          </cell>
          <cell r="BH725">
            <v>38272</v>
          </cell>
          <cell r="BI725">
            <v>1</v>
          </cell>
          <cell r="BJ725">
            <v>1</v>
          </cell>
        </row>
        <row r="726">
          <cell r="A726">
            <v>483332</v>
          </cell>
          <cell r="C726" t="str">
            <v>Non CF</v>
          </cell>
          <cell r="D726" t="str">
            <v>C3495711</v>
          </cell>
          <cell r="E726">
            <v>320</v>
          </cell>
          <cell r="F726">
            <v>38278</v>
          </cell>
          <cell r="G726">
            <v>73</v>
          </cell>
          <cell r="H726">
            <v>6</v>
          </cell>
          <cell r="I726">
            <v>1</v>
          </cell>
          <cell r="J726">
            <v>1</v>
          </cell>
          <cell r="K726">
            <v>2</v>
          </cell>
          <cell r="M726" t="str">
            <v>T821</v>
          </cell>
          <cell r="O726" t="str">
            <v>I501</v>
          </cell>
          <cell r="P726" t="str">
            <v>I251</v>
          </cell>
          <cell r="Q726" t="str">
            <v>T828</v>
          </cell>
          <cell r="R726" t="str">
            <v>I209</v>
          </cell>
          <cell r="S726" t="str">
            <v>E780</v>
          </cell>
          <cell r="T726" t="str">
            <v>I48X</v>
          </cell>
          <cell r="U726" t="str">
            <v>M1099</v>
          </cell>
          <cell r="V726" t="str">
            <v>Z921</v>
          </cell>
          <cell r="W726" t="str">
            <v>Z966</v>
          </cell>
          <cell r="X726" t="str">
            <v>Z824</v>
          </cell>
          <cell r="Y726" t="str">
            <v>Z864</v>
          </cell>
          <cell r="Z726" t="str">
            <v>Z602</v>
          </cell>
          <cell r="AA726" t="str">
            <v>K6130</v>
          </cell>
          <cell r="AB726" t="str">
            <v>K613</v>
          </cell>
          <cell r="AC726" t="str">
            <v>K614</v>
          </cell>
          <cell r="AM726" t="str">
            <v>5J200</v>
          </cell>
          <cell r="AN726" t="str">
            <v>5J2</v>
          </cell>
          <cell r="AO726">
            <v>38278</v>
          </cell>
          <cell r="AP726">
            <v>38280</v>
          </cell>
          <cell r="AQ726">
            <v>1</v>
          </cell>
          <cell r="AR726">
            <v>1</v>
          </cell>
          <cell r="AS726">
            <v>320</v>
          </cell>
          <cell r="AU726">
            <v>13</v>
          </cell>
          <cell r="AV726" t="str">
            <v>Elective</v>
          </cell>
          <cell r="AW726">
            <v>2</v>
          </cell>
          <cell r="AX726">
            <v>156072</v>
          </cell>
          <cell r="AY726">
            <v>38280</v>
          </cell>
          <cell r="AZ726" t="str">
            <v>N81075</v>
          </cell>
          <cell r="BA726" t="str">
            <v>E09DF</v>
          </cell>
          <cell r="BB726" t="str">
            <v>Cardiac Pacemaker Replacement/Revision</v>
          </cell>
          <cell r="BC726" t="str">
            <v>K613</v>
          </cell>
          <cell r="BD726">
            <v>2</v>
          </cell>
          <cell r="BE726">
            <v>3.5</v>
          </cell>
          <cell r="BF726" t="str">
            <v>PBC0120X</v>
          </cell>
          <cell r="BG726">
            <v>13</v>
          </cell>
          <cell r="BH726">
            <v>38280</v>
          </cell>
          <cell r="BI726">
            <v>1</v>
          </cell>
          <cell r="BJ726">
            <v>2</v>
          </cell>
        </row>
        <row r="727">
          <cell r="A727">
            <v>483332</v>
          </cell>
          <cell r="C727" t="str">
            <v>Non CF</v>
          </cell>
          <cell r="D727" t="str">
            <v>C3495711</v>
          </cell>
          <cell r="E727">
            <v>320</v>
          </cell>
          <cell r="F727">
            <v>38174</v>
          </cell>
          <cell r="G727">
            <v>73</v>
          </cell>
          <cell r="H727">
            <v>14</v>
          </cell>
          <cell r="I727">
            <v>1</v>
          </cell>
          <cell r="J727">
            <v>1</v>
          </cell>
          <cell r="K727">
            <v>8</v>
          </cell>
          <cell r="M727" t="str">
            <v>I472</v>
          </cell>
          <cell r="O727" t="str">
            <v>I501</v>
          </cell>
          <cell r="P727" t="str">
            <v>I209</v>
          </cell>
          <cell r="Q727" t="str">
            <v>Z951</v>
          </cell>
          <cell r="R727" t="str">
            <v>Z966</v>
          </cell>
          <cell r="S727" t="str">
            <v>M1099</v>
          </cell>
          <cell r="AA727" t="str">
            <v>K6110</v>
          </cell>
          <cell r="AB727" t="str">
            <v>K6130</v>
          </cell>
          <cell r="AM727" t="str">
            <v>5J200</v>
          </cell>
          <cell r="AN727" t="str">
            <v>5J2</v>
          </cell>
          <cell r="AO727">
            <v>38174</v>
          </cell>
          <cell r="AP727">
            <v>38182</v>
          </cell>
          <cell r="AQ727">
            <v>1</v>
          </cell>
          <cell r="AR727">
            <v>1</v>
          </cell>
          <cell r="AS727">
            <v>320</v>
          </cell>
          <cell r="AU727">
            <v>11</v>
          </cell>
          <cell r="AV727" t="str">
            <v>Elective</v>
          </cell>
          <cell r="AW727">
            <v>8</v>
          </cell>
          <cell r="AX727">
            <v>151211</v>
          </cell>
          <cell r="AY727">
            <v>38182</v>
          </cell>
          <cell r="AZ727" t="str">
            <v>N81075</v>
          </cell>
          <cell r="BA727" t="str">
            <v>E08DF</v>
          </cell>
          <cell r="BB727" t="str">
            <v>Pacemaker Implant except for AMI, Heart Failure or Shock</v>
          </cell>
          <cell r="BC727" t="str">
            <v>K611</v>
          </cell>
          <cell r="BD727">
            <v>8</v>
          </cell>
          <cell r="BE727">
            <v>3.5</v>
          </cell>
          <cell r="BF727" t="str">
            <v>PBC0110X</v>
          </cell>
          <cell r="BG727">
            <v>99</v>
          </cell>
          <cell r="BH727">
            <v>38182</v>
          </cell>
          <cell r="BI727">
            <v>1</v>
          </cell>
          <cell r="BJ727">
            <v>8</v>
          </cell>
        </row>
        <row r="728">
          <cell r="A728">
            <v>483336</v>
          </cell>
          <cell r="C728" t="str">
            <v>Non CF</v>
          </cell>
          <cell r="D728" t="str">
            <v>C2639828</v>
          </cell>
          <cell r="E728">
            <v>320</v>
          </cell>
          <cell r="F728">
            <v>38408</v>
          </cell>
          <cell r="G728">
            <v>56</v>
          </cell>
          <cell r="H728">
            <v>26</v>
          </cell>
          <cell r="I728">
            <v>1</v>
          </cell>
          <cell r="J728">
            <v>1</v>
          </cell>
          <cell r="K728">
            <v>5</v>
          </cell>
          <cell r="M728" t="str">
            <v>A410</v>
          </cell>
          <cell r="O728" t="str">
            <v>I251</v>
          </cell>
          <cell r="P728" t="str">
            <v>I209</v>
          </cell>
          <cell r="Q728" t="str">
            <v>Z951</v>
          </cell>
          <cell r="R728" t="str">
            <v>Z864</v>
          </cell>
          <cell r="S728" t="str">
            <v>Z955</v>
          </cell>
          <cell r="AA728" t="str">
            <v>X3520</v>
          </cell>
          <cell r="AM728" t="str">
            <v>5M500</v>
          </cell>
          <cell r="AN728" t="str">
            <v>5M5</v>
          </cell>
          <cell r="AO728">
            <v>38408</v>
          </cell>
          <cell r="AP728">
            <v>38413</v>
          </cell>
          <cell r="AQ728">
            <v>1</v>
          </cell>
          <cell r="AR728">
            <v>1</v>
          </cell>
          <cell r="AS728">
            <v>320</v>
          </cell>
          <cell r="AU728">
            <v>23</v>
          </cell>
          <cell r="AV728" t="str">
            <v>Non Elective</v>
          </cell>
          <cell r="AW728">
            <v>5</v>
          </cell>
          <cell r="AX728">
            <v>162219</v>
          </cell>
          <cell r="AY728">
            <v>38413</v>
          </cell>
          <cell r="AZ728" t="str">
            <v>N84003</v>
          </cell>
          <cell r="BA728" t="str">
            <v>S12</v>
          </cell>
          <cell r="BB728" t="str">
            <v>Septicaemia</v>
          </cell>
          <cell r="BD728">
            <v>5</v>
          </cell>
          <cell r="BE728">
            <v>3.5</v>
          </cell>
          <cell r="BF728" t="str">
            <v>PBC0101X</v>
          </cell>
          <cell r="BG728">
            <v>18</v>
          </cell>
          <cell r="BH728">
            <v>38413</v>
          </cell>
          <cell r="BI728">
            <v>1</v>
          </cell>
          <cell r="BJ728">
            <v>5</v>
          </cell>
        </row>
        <row r="729">
          <cell r="A729">
            <v>483336</v>
          </cell>
          <cell r="C729" t="str">
            <v>Non CF</v>
          </cell>
          <cell r="D729" t="str">
            <v>C2639828</v>
          </cell>
          <cell r="E729">
            <v>320</v>
          </cell>
          <cell r="F729">
            <v>38407</v>
          </cell>
          <cell r="G729">
            <v>56</v>
          </cell>
          <cell r="H729">
            <v>6</v>
          </cell>
          <cell r="I729">
            <v>1</v>
          </cell>
          <cell r="J729">
            <v>1</v>
          </cell>
          <cell r="K729">
            <v>1</v>
          </cell>
          <cell r="M729" t="str">
            <v>I251</v>
          </cell>
          <cell r="O729" t="str">
            <v>T827</v>
          </cell>
          <cell r="P729" t="str">
            <v>Y848</v>
          </cell>
          <cell r="Q729" t="str">
            <v>B956</v>
          </cell>
          <cell r="R729" t="str">
            <v>I209</v>
          </cell>
          <cell r="S729" t="str">
            <v>I258</v>
          </cell>
          <cell r="T729" t="str">
            <v>Z951</v>
          </cell>
          <cell r="U729" t="str">
            <v>Z864</v>
          </cell>
          <cell r="V729" t="str">
            <v>Z824</v>
          </cell>
          <cell r="AA729" t="str">
            <v>K4930</v>
          </cell>
          <cell r="AB729" t="str">
            <v>Y022</v>
          </cell>
          <cell r="AM729" t="str">
            <v>5M500</v>
          </cell>
          <cell r="AN729" t="str">
            <v>5M5</v>
          </cell>
          <cell r="AO729">
            <v>38407</v>
          </cell>
          <cell r="AP729">
            <v>38408</v>
          </cell>
          <cell r="AQ729">
            <v>1</v>
          </cell>
          <cell r="AR729">
            <v>1</v>
          </cell>
          <cell r="AS729">
            <v>320</v>
          </cell>
          <cell r="AU729">
            <v>81</v>
          </cell>
          <cell r="AV729" t="str">
            <v>Non Elective</v>
          </cell>
          <cell r="AW729">
            <v>1</v>
          </cell>
          <cell r="AX729">
            <v>162101</v>
          </cell>
          <cell r="AY729">
            <v>38408</v>
          </cell>
          <cell r="AZ729" t="str">
            <v>N84003</v>
          </cell>
          <cell r="BA729" t="str">
            <v>E15</v>
          </cell>
          <cell r="BB729" t="str">
            <v>Percutaneous Coronary Intervention</v>
          </cell>
          <cell r="BC729" t="str">
            <v>K493</v>
          </cell>
          <cell r="BD729">
            <v>1</v>
          </cell>
          <cell r="BE729">
            <v>3.5</v>
          </cell>
          <cell r="BF729" t="str">
            <v>PBC0110A</v>
          </cell>
          <cell r="BG729">
            <v>99</v>
          </cell>
          <cell r="BH729">
            <v>38408</v>
          </cell>
          <cell r="BI729">
            <v>1</v>
          </cell>
          <cell r="BJ729">
            <v>1</v>
          </cell>
        </row>
        <row r="730">
          <cell r="A730">
            <v>483386</v>
          </cell>
          <cell r="C730" t="str">
            <v>Non CF</v>
          </cell>
          <cell r="D730" t="str">
            <v>C3495711</v>
          </cell>
          <cell r="E730">
            <v>320</v>
          </cell>
          <cell r="F730">
            <v>38251</v>
          </cell>
          <cell r="G730">
            <v>78</v>
          </cell>
          <cell r="H730">
            <v>6</v>
          </cell>
          <cell r="I730">
            <v>2</v>
          </cell>
          <cell r="J730">
            <v>1</v>
          </cell>
          <cell r="K730">
            <v>2</v>
          </cell>
          <cell r="M730" t="str">
            <v>T821</v>
          </cell>
          <cell r="O730" t="str">
            <v>R002</v>
          </cell>
          <cell r="P730" t="str">
            <v>R060</v>
          </cell>
          <cell r="AA730" t="str">
            <v>K6030</v>
          </cell>
          <cell r="AM730" t="str">
            <v>5HC00</v>
          </cell>
          <cell r="AN730" t="str">
            <v>5HA</v>
          </cell>
          <cell r="AO730">
            <v>38251</v>
          </cell>
          <cell r="AP730">
            <v>38253</v>
          </cell>
          <cell r="AQ730">
            <v>1</v>
          </cell>
          <cell r="AR730">
            <v>1</v>
          </cell>
          <cell r="AS730">
            <v>320</v>
          </cell>
          <cell r="AU730">
            <v>13</v>
          </cell>
          <cell r="AV730" t="str">
            <v>Elective</v>
          </cell>
          <cell r="AW730">
            <v>2</v>
          </cell>
          <cell r="AX730">
            <v>154799</v>
          </cell>
          <cell r="AY730">
            <v>38253</v>
          </cell>
          <cell r="AZ730" t="str">
            <v>N82046</v>
          </cell>
          <cell r="BA730" t="str">
            <v>E09</v>
          </cell>
          <cell r="BB730" t="str">
            <v>Cardiac Pacemaker Replacement/Revision</v>
          </cell>
          <cell r="BC730" t="str">
            <v>K603</v>
          </cell>
          <cell r="BD730">
            <v>2</v>
          </cell>
          <cell r="BE730">
            <v>3.5</v>
          </cell>
          <cell r="BF730" t="str">
            <v>PBC0120X</v>
          </cell>
          <cell r="BG730">
            <v>99</v>
          </cell>
          <cell r="BH730">
            <v>38253</v>
          </cell>
          <cell r="BI730">
            <v>1</v>
          </cell>
          <cell r="BJ730">
            <v>2</v>
          </cell>
        </row>
        <row r="731">
          <cell r="A731">
            <v>483693</v>
          </cell>
          <cell r="C731" t="str">
            <v>Non CF</v>
          </cell>
          <cell r="D731" t="str">
            <v>C3495711</v>
          </cell>
          <cell r="E731">
            <v>320</v>
          </cell>
          <cell r="F731">
            <v>38289</v>
          </cell>
          <cell r="G731">
            <v>66</v>
          </cell>
          <cell r="H731">
            <v>14</v>
          </cell>
          <cell r="I731">
            <v>1</v>
          </cell>
          <cell r="J731">
            <v>1</v>
          </cell>
          <cell r="K731">
            <v>1</v>
          </cell>
          <cell r="M731" t="str">
            <v>I440</v>
          </cell>
          <cell r="O731" t="str">
            <v>I259</v>
          </cell>
          <cell r="P731" t="str">
            <v>I10X</v>
          </cell>
          <cell r="Q731" t="str">
            <v>E780</v>
          </cell>
          <cell r="R731" t="str">
            <v>I500</v>
          </cell>
          <cell r="S731" t="str">
            <v>Z720</v>
          </cell>
          <cell r="T731" t="str">
            <v>Z921</v>
          </cell>
          <cell r="AA731" t="str">
            <v>K6010</v>
          </cell>
          <cell r="AM731" t="str">
            <v>5F800</v>
          </cell>
          <cell r="AN731" t="str">
            <v>PP</v>
          </cell>
          <cell r="AO731">
            <v>38289</v>
          </cell>
          <cell r="AP731">
            <v>38290</v>
          </cell>
          <cell r="AQ731">
            <v>1</v>
          </cell>
          <cell r="AR731">
            <v>2</v>
          </cell>
          <cell r="AS731">
            <v>329</v>
          </cell>
          <cell r="AU731">
            <v>13</v>
          </cell>
          <cell r="AV731" t="str">
            <v>Elective</v>
          </cell>
          <cell r="AW731">
            <v>1</v>
          </cell>
          <cell r="AX731">
            <v>156522</v>
          </cell>
          <cell r="AY731">
            <v>38290</v>
          </cell>
          <cell r="AZ731" t="str">
            <v>N85041</v>
          </cell>
          <cell r="BA731" t="str">
            <v>E08</v>
          </cell>
          <cell r="BB731" t="str">
            <v>Pacemaker Implant except for AMI, Heart Failure or Shock</v>
          </cell>
          <cell r="BC731" t="str">
            <v>K601</v>
          </cell>
          <cell r="BD731">
            <v>1</v>
          </cell>
          <cell r="BE731">
            <v>3.5</v>
          </cell>
          <cell r="BF731" t="str">
            <v>PBC0110A</v>
          </cell>
          <cell r="BG731">
            <v>99</v>
          </cell>
          <cell r="BH731">
            <v>38290</v>
          </cell>
          <cell r="BI731">
            <v>1</v>
          </cell>
          <cell r="BJ731">
            <v>1</v>
          </cell>
        </row>
        <row r="732">
          <cell r="A732">
            <v>483703</v>
          </cell>
          <cell r="C732" t="str">
            <v>Non CF</v>
          </cell>
          <cell r="D732" t="str">
            <v>C3495711</v>
          </cell>
          <cell r="E732">
            <v>320</v>
          </cell>
          <cell r="F732">
            <v>38294</v>
          </cell>
          <cell r="G732">
            <v>88</v>
          </cell>
          <cell r="H732">
            <v>6</v>
          </cell>
          <cell r="I732">
            <v>1</v>
          </cell>
          <cell r="J732">
            <v>1</v>
          </cell>
          <cell r="K732">
            <v>2</v>
          </cell>
          <cell r="M732" t="str">
            <v>T821</v>
          </cell>
          <cell r="O732" t="str">
            <v>F448</v>
          </cell>
          <cell r="P732" t="str">
            <v>Z881</v>
          </cell>
          <cell r="AA732" t="str">
            <v>K6030</v>
          </cell>
          <cell r="AM732" t="str">
            <v>5F900</v>
          </cell>
          <cell r="AN732" t="str">
            <v>5F9</v>
          </cell>
          <cell r="AO732">
            <v>38294</v>
          </cell>
          <cell r="AP732">
            <v>38296</v>
          </cell>
          <cell r="AQ732">
            <v>1</v>
          </cell>
          <cell r="AR732">
            <v>1</v>
          </cell>
          <cell r="AS732">
            <v>320</v>
          </cell>
          <cell r="AU732">
            <v>11</v>
          </cell>
          <cell r="AV732" t="str">
            <v>Elective</v>
          </cell>
          <cell r="AW732">
            <v>2</v>
          </cell>
          <cell r="AX732">
            <v>156350</v>
          </cell>
          <cell r="AY732">
            <v>38296</v>
          </cell>
          <cell r="AZ732" t="str">
            <v>N84021</v>
          </cell>
          <cell r="BA732" t="str">
            <v>E09</v>
          </cell>
          <cell r="BB732" t="str">
            <v>Cardiac Pacemaker Replacement/Revision</v>
          </cell>
          <cell r="BC732" t="str">
            <v>K603</v>
          </cell>
          <cell r="BD732">
            <v>2</v>
          </cell>
          <cell r="BE732">
            <v>3.5</v>
          </cell>
          <cell r="BF732" t="str">
            <v>PBC0120X</v>
          </cell>
          <cell r="BG732">
            <v>99</v>
          </cell>
          <cell r="BH732">
            <v>38296</v>
          </cell>
          <cell r="BI732">
            <v>1</v>
          </cell>
          <cell r="BJ732">
            <v>2</v>
          </cell>
        </row>
        <row r="733">
          <cell r="A733">
            <v>483710</v>
          </cell>
          <cell r="C733" t="str">
            <v>Non CF</v>
          </cell>
          <cell r="D733" t="str">
            <v>C3586945</v>
          </cell>
          <cell r="E733">
            <v>340</v>
          </cell>
          <cell r="F733">
            <v>38215</v>
          </cell>
          <cell r="G733">
            <v>66</v>
          </cell>
          <cell r="H733">
            <v>9</v>
          </cell>
          <cell r="I733">
            <v>1</v>
          </cell>
          <cell r="J733">
            <v>1</v>
          </cell>
          <cell r="K733">
            <v>1</v>
          </cell>
          <cell r="M733" t="str">
            <v>I10X</v>
          </cell>
          <cell r="O733" t="str">
            <v>J459</v>
          </cell>
          <cell r="P733" t="str">
            <v>Z951</v>
          </cell>
          <cell r="AM733" t="str">
            <v>5J400</v>
          </cell>
          <cell r="AN733" t="str">
            <v>5J4</v>
          </cell>
          <cell r="AO733">
            <v>38215</v>
          </cell>
          <cell r="AP733">
            <v>38216</v>
          </cell>
          <cell r="AQ733">
            <v>1</v>
          </cell>
          <cell r="AR733">
            <v>1</v>
          </cell>
          <cell r="AS733">
            <v>340</v>
          </cell>
          <cell r="AU733">
            <v>12</v>
          </cell>
          <cell r="AV733" t="str">
            <v>Elective</v>
          </cell>
          <cell r="AW733">
            <v>1</v>
          </cell>
          <cell r="AX733">
            <v>151916</v>
          </cell>
          <cell r="AY733">
            <v>38216</v>
          </cell>
          <cell r="AZ733" t="str">
            <v>N83024</v>
          </cell>
          <cell r="BA733" t="str">
            <v>E25</v>
          </cell>
          <cell r="BB733" t="str">
            <v>Hypertension &lt;70 w/o cc</v>
          </cell>
          <cell r="BD733">
            <v>1</v>
          </cell>
          <cell r="BE733">
            <v>3.5</v>
          </cell>
          <cell r="BF733" t="str">
            <v>PBC0110X</v>
          </cell>
          <cell r="BG733">
            <v>99</v>
          </cell>
          <cell r="BH733">
            <v>38216</v>
          </cell>
          <cell r="BI733">
            <v>1</v>
          </cell>
          <cell r="BJ733">
            <v>1</v>
          </cell>
        </row>
        <row r="734">
          <cell r="A734">
            <v>483729</v>
          </cell>
          <cell r="C734" t="str">
            <v>Non CF</v>
          </cell>
          <cell r="D734" t="str">
            <v>C3495711</v>
          </cell>
          <cell r="E734">
            <v>320</v>
          </cell>
          <cell r="F734">
            <v>38099</v>
          </cell>
          <cell r="G734">
            <v>34</v>
          </cell>
          <cell r="H734">
            <v>6</v>
          </cell>
          <cell r="I734">
            <v>2</v>
          </cell>
          <cell r="J734">
            <v>1</v>
          </cell>
          <cell r="K734">
            <v>0</v>
          </cell>
          <cell r="M734" t="str">
            <v>T821</v>
          </cell>
          <cell r="O734" t="str">
            <v>O340</v>
          </cell>
          <cell r="P734" t="str">
            <v>I10X</v>
          </cell>
          <cell r="Q734" t="str">
            <v>Z924</v>
          </cell>
          <cell r="AA734" t="str">
            <v>K6030</v>
          </cell>
          <cell r="AM734" t="str">
            <v>5HA00</v>
          </cell>
          <cell r="AN734" t="str">
            <v>5HA</v>
          </cell>
          <cell r="AO734">
            <v>38099</v>
          </cell>
          <cell r="AP734">
            <v>38099</v>
          </cell>
          <cell r="AQ734">
            <v>1</v>
          </cell>
          <cell r="AR734">
            <v>1</v>
          </cell>
          <cell r="AS734">
            <v>320</v>
          </cell>
          <cell r="AU734">
            <v>11</v>
          </cell>
          <cell r="AV734" t="str">
            <v>Daycase</v>
          </cell>
          <cell r="AW734">
            <v>0</v>
          </cell>
          <cell r="AX734">
            <v>147797</v>
          </cell>
          <cell r="AY734">
            <v>38099</v>
          </cell>
          <cell r="AZ734" t="str">
            <v>N82074</v>
          </cell>
          <cell r="BA734" t="str">
            <v>E09</v>
          </cell>
          <cell r="BB734" t="str">
            <v>Cardiac Pacemaker Replacement/Revision</v>
          </cell>
          <cell r="BC734" t="str">
            <v>K603</v>
          </cell>
          <cell r="BD734">
            <v>0</v>
          </cell>
          <cell r="BE734">
            <v>3.5</v>
          </cell>
          <cell r="BF734" t="str">
            <v>PBC0120X</v>
          </cell>
          <cell r="BG734">
            <v>99</v>
          </cell>
          <cell r="BH734">
            <v>38099</v>
          </cell>
          <cell r="BI734">
            <v>1</v>
          </cell>
          <cell r="BJ734">
            <v>0</v>
          </cell>
        </row>
        <row r="735">
          <cell r="A735">
            <v>483766</v>
          </cell>
          <cell r="C735" t="str">
            <v>Non CF</v>
          </cell>
          <cell r="D735" t="str">
            <v>C3550443</v>
          </cell>
          <cell r="E735">
            <v>320</v>
          </cell>
          <cell r="F735">
            <v>38288</v>
          </cell>
          <cell r="G735">
            <v>84</v>
          </cell>
          <cell r="H735">
            <v>14</v>
          </cell>
          <cell r="I735">
            <v>2</v>
          </cell>
          <cell r="J735">
            <v>1</v>
          </cell>
          <cell r="K735">
            <v>2</v>
          </cell>
          <cell r="M735" t="str">
            <v>I48X</v>
          </cell>
          <cell r="O735" t="str">
            <v>I471</v>
          </cell>
          <cell r="P735" t="str">
            <v>I500</v>
          </cell>
          <cell r="Q735" t="str">
            <v>I10X</v>
          </cell>
          <cell r="R735" t="str">
            <v>E119</v>
          </cell>
          <cell r="S735" t="str">
            <v>K579</v>
          </cell>
          <cell r="T735" t="str">
            <v>M1399</v>
          </cell>
          <cell r="U735" t="str">
            <v>F329</v>
          </cell>
          <cell r="AA735" t="str">
            <v>K6010</v>
          </cell>
          <cell r="AM735" t="str">
            <v>5HC00</v>
          </cell>
          <cell r="AN735" t="str">
            <v>5HC</v>
          </cell>
          <cell r="AO735">
            <v>38288</v>
          </cell>
          <cell r="AP735">
            <v>38290</v>
          </cell>
          <cell r="AQ735">
            <v>1</v>
          </cell>
          <cell r="AR735">
            <v>1</v>
          </cell>
          <cell r="AS735">
            <v>320</v>
          </cell>
          <cell r="AU735">
            <v>81</v>
          </cell>
          <cell r="AV735" t="str">
            <v>Non Elective</v>
          </cell>
          <cell r="AW735">
            <v>2</v>
          </cell>
          <cell r="AX735">
            <v>156757</v>
          </cell>
          <cell r="AY735">
            <v>38290</v>
          </cell>
          <cell r="AZ735" t="str">
            <v>N82035</v>
          </cell>
          <cell r="BA735" t="str">
            <v>E08</v>
          </cell>
          <cell r="BB735" t="str">
            <v>Pacemaker Implant except for AMI, Heart Failure or Shock</v>
          </cell>
          <cell r="BC735" t="str">
            <v>K601</v>
          </cell>
          <cell r="BD735">
            <v>2</v>
          </cell>
          <cell r="BE735">
            <v>3.5</v>
          </cell>
          <cell r="BF735" t="str">
            <v>PBC0110X</v>
          </cell>
          <cell r="BG735">
            <v>99</v>
          </cell>
          <cell r="BH735">
            <v>38290</v>
          </cell>
          <cell r="BI735">
            <v>1</v>
          </cell>
          <cell r="BJ735">
            <v>2</v>
          </cell>
        </row>
        <row r="736">
          <cell r="A736">
            <v>483824</v>
          </cell>
          <cell r="C736" t="str">
            <v>Non CF</v>
          </cell>
          <cell r="D736" t="str">
            <v>C3495711</v>
          </cell>
          <cell r="E736">
            <v>320</v>
          </cell>
          <cell r="F736">
            <v>38155</v>
          </cell>
          <cell r="G736">
            <v>80</v>
          </cell>
          <cell r="H736">
            <v>24</v>
          </cell>
          <cell r="I736">
            <v>2</v>
          </cell>
          <cell r="J736">
            <v>1</v>
          </cell>
          <cell r="K736">
            <v>15</v>
          </cell>
          <cell r="M736" t="str">
            <v>R634</v>
          </cell>
          <cell r="O736" t="str">
            <v>Z951</v>
          </cell>
          <cell r="P736" t="str">
            <v>Z953</v>
          </cell>
          <cell r="Q736" t="str">
            <v>Z950</v>
          </cell>
          <cell r="R736" t="str">
            <v>Z858</v>
          </cell>
          <cell r="S736" t="str">
            <v>M171</v>
          </cell>
          <cell r="T736" t="str">
            <v>K579</v>
          </cell>
          <cell r="U736" t="str">
            <v>M1399</v>
          </cell>
          <cell r="V736" t="str">
            <v>D649</v>
          </cell>
          <cell r="AA736" t="str">
            <v>X3390</v>
          </cell>
          <cell r="AM736" t="str">
            <v>5HC00</v>
          </cell>
          <cell r="AN736" t="str">
            <v>5HC</v>
          </cell>
          <cell r="AO736">
            <v>38155</v>
          </cell>
          <cell r="AP736">
            <v>38170</v>
          </cell>
          <cell r="AQ736">
            <v>1</v>
          </cell>
          <cell r="AR736">
            <v>1</v>
          </cell>
          <cell r="AS736">
            <v>320</v>
          </cell>
          <cell r="AU736">
            <v>13</v>
          </cell>
          <cell r="AV736" t="str">
            <v>Elective</v>
          </cell>
          <cell r="AW736">
            <v>15</v>
          </cell>
          <cell r="AX736">
            <v>150824</v>
          </cell>
          <cell r="AY736">
            <v>38170</v>
          </cell>
          <cell r="AZ736" t="str">
            <v>N82073</v>
          </cell>
          <cell r="BA736" t="str">
            <v>K09</v>
          </cell>
          <cell r="BB736" t="str">
            <v>Disorders of Nutrition</v>
          </cell>
          <cell r="BD736">
            <v>15</v>
          </cell>
          <cell r="BE736">
            <v>3.5</v>
          </cell>
          <cell r="BF736" t="str">
            <v>PBC0104X</v>
          </cell>
          <cell r="BG736">
            <v>99</v>
          </cell>
          <cell r="BH736">
            <v>38170</v>
          </cell>
          <cell r="BI736">
            <v>1</v>
          </cell>
          <cell r="BJ736">
            <v>15</v>
          </cell>
        </row>
        <row r="737">
          <cell r="A737">
            <v>483824</v>
          </cell>
          <cell r="C737" t="str">
            <v>Non CF</v>
          </cell>
          <cell r="D737" t="str">
            <v>C2353274</v>
          </cell>
          <cell r="E737">
            <v>170</v>
          </cell>
          <cell r="F737">
            <v>38217</v>
          </cell>
          <cell r="G737">
            <v>80</v>
          </cell>
          <cell r="H737">
            <v>27</v>
          </cell>
          <cell r="I737">
            <v>2</v>
          </cell>
          <cell r="J737">
            <v>1</v>
          </cell>
          <cell r="K737">
            <v>7</v>
          </cell>
          <cell r="M737" t="str">
            <v>I080</v>
          </cell>
          <cell r="O737" t="str">
            <v>T820</v>
          </cell>
          <cell r="P737" t="str">
            <v>K579</v>
          </cell>
          <cell r="Q737" t="str">
            <v>D649</v>
          </cell>
          <cell r="R737" t="str">
            <v>M1909</v>
          </cell>
          <cell r="S737" t="str">
            <v>Z951</v>
          </cell>
          <cell r="T737" t="str">
            <v>Z950</v>
          </cell>
          <cell r="U737" t="str">
            <v>Z921</v>
          </cell>
          <cell r="AA737" t="str">
            <v>K2630</v>
          </cell>
          <cell r="AB737" t="str">
            <v>K341</v>
          </cell>
          <cell r="AM737" t="str">
            <v>5HC00</v>
          </cell>
          <cell r="AN737" t="str">
            <v>5HC</v>
          </cell>
          <cell r="AO737">
            <v>38209</v>
          </cell>
          <cell r="AP737">
            <v>38226</v>
          </cell>
          <cell r="AQ737">
            <v>2</v>
          </cell>
          <cell r="AR737">
            <v>1</v>
          </cell>
          <cell r="AS737">
            <v>170</v>
          </cell>
          <cell r="AU737">
            <v>28</v>
          </cell>
          <cell r="AV737" t="str">
            <v>Non Elective</v>
          </cell>
          <cell r="AW737">
            <v>17</v>
          </cell>
          <cell r="AX737">
            <v>153344</v>
          </cell>
          <cell r="AY737">
            <v>38226</v>
          </cell>
          <cell r="AZ737" t="str">
            <v>N82073</v>
          </cell>
          <cell r="BA737" t="str">
            <v>E03</v>
          </cell>
          <cell r="BB737" t="str">
            <v>Cardiac Valve Procedures</v>
          </cell>
          <cell r="BC737" t="str">
            <v>K263</v>
          </cell>
          <cell r="BD737">
            <v>12</v>
          </cell>
          <cell r="BE737">
            <v>3.5</v>
          </cell>
          <cell r="BF737" t="str">
            <v>PBC0110X</v>
          </cell>
          <cell r="BG737">
            <v>99</v>
          </cell>
          <cell r="BH737">
            <v>38226</v>
          </cell>
          <cell r="BI737">
            <v>2</v>
          </cell>
          <cell r="BJ737">
            <v>12</v>
          </cell>
        </row>
        <row r="738">
          <cell r="A738">
            <v>483833</v>
          </cell>
          <cell r="C738" t="str">
            <v>Non CF</v>
          </cell>
          <cell r="D738" t="str">
            <v>C3550443</v>
          </cell>
          <cell r="E738">
            <v>320</v>
          </cell>
          <cell r="F738">
            <v>38407</v>
          </cell>
          <cell r="G738">
            <v>58</v>
          </cell>
          <cell r="H738">
            <v>3</v>
          </cell>
          <cell r="I738">
            <v>1</v>
          </cell>
          <cell r="J738">
            <v>1</v>
          </cell>
          <cell r="K738">
            <v>0</v>
          </cell>
          <cell r="M738" t="str">
            <v>Z450</v>
          </cell>
          <cell r="O738" t="str">
            <v>Z530</v>
          </cell>
          <cell r="P738" t="str">
            <v>R798</v>
          </cell>
          <cell r="Q738" t="str">
            <v>E780</v>
          </cell>
          <cell r="R738" t="str">
            <v>Z921</v>
          </cell>
          <cell r="S738" t="str">
            <v>Z954</v>
          </cell>
          <cell r="T738" t="str">
            <v>Z864</v>
          </cell>
          <cell r="AM738" t="str">
            <v>5D600</v>
          </cell>
          <cell r="AN738" t="str">
            <v>OATS</v>
          </cell>
          <cell r="AO738">
            <v>38407</v>
          </cell>
          <cell r="AP738">
            <v>38407</v>
          </cell>
          <cell r="AQ738">
            <v>1</v>
          </cell>
          <cell r="AR738">
            <v>1</v>
          </cell>
          <cell r="AS738">
            <v>320</v>
          </cell>
          <cell r="AU738">
            <v>13</v>
          </cell>
          <cell r="AV738" t="str">
            <v>Daycase</v>
          </cell>
          <cell r="AW738">
            <v>0</v>
          </cell>
          <cell r="AX738">
            <v>160291</v>
          </cell>
          <cell r="AY738">
            <v>38407</v>
          </cell>
          <cell r="AZ738" t="str">
            <v>A82033</v>
          </cell>
          <cell r="BA738" t="str">
            <v>S22</v>
          </cell>
          <cell r="BB738" t="str">
            <v>Planned Procedures Not Carried Out</v>
          </cell>
          <cell r="BD738">
            <v>0</v>
          </cell>
          <cell r="BE738">
            <v>3.5</v>
          </cell>
          <cell r="BF738" t="str">
            <v>PBC0121X</v>
          </cell>
          <cell r="BG738">
            <v>99</v>
          </cell>
          <cell r="BH738">
            <v>38407</v>
          </cell>
          <cell r="BI738">
            <v>1</v>
          </cell>
          <cell r="BJ738">
            <v>0</v>
          </cell>
        </row>
        <row r="739">
          <cell r="A739">
            <v>483833</v>
          </cell>
          <cell r="C739" t="str">
            <v>Non CF</v>
          </cell>
          <cell r="D739" t="str">
            <v>C3495711</v>
          </cell>
          <cell r="E739">
            <v>320</v>
          </cell>
          <cell r="F739">
            <v>38425</v>
          </cell>
          <cell r="G739">
            <v>58</v>
          </cell>
          <cell r="H739">
            <v>6</v>
          </cell>
          <cell r="I739">
            <v>1</v>
          </cell>
          <cell r="J739">
            <v>1</v>
          </cell>
          <cell r="K739">
            <v>0</v>
          </cell>
          <cell r="M739" t="str">
            <v>Z450</v>
          </cell>
          <cell r="O739" t="str">
            <v>E780</v>
          </cell>
          <cell r="P739" t="str">
            <v>Z921</v>
          </cell>
          <cell r="Q739" t="str">
            <v>Z952</v>
          </cell>
          <cell r="R739" t="str">
            <v>Z864</v>
          </cell>
          <cell r="AA739" t="str">
            <v>K6030</v>
          </cell>
          <cell r="AM739" t="str">
            <v>5D600</v>
          </cell>
          <cell r="AN739" t="str">
            <v>OATS</v>
          </cell>
          <cell r="AO739">
            <v>38425</v>
          </cell>
          <cell r="AP739">
            <v>38425</v>
          </cell>
          <cell r="AQ739">
            <v>1</v>
          </cell>
          <cell r="AR739">
            <v>1</v>
          </cell>
          <cell r="AS739">
            <v>320</v>
          </cell>
          <cell r="AU739">
            <v>13</v>
          </cell>
          <cell r="AV739" t="str">
            <v>Daycase</v>
          </cell>
          <cell r="AW739">
            <v>0</v>
          </cell>
          <cell r="AX739">
            <v>162350</v>
          </cell>
          <cell r="AY739">
            <v>38425</v>
          </cell>
          <cell r="AZ739" t="str">
            <v>A82033</v>
          </cell>
          <cell r="BA739" t="str">
            <v>E09</v>
          </cell>
          <cell r="BB739" t="str">
            <v>Cardiac Pacemaker Replacement/Revision</v>
          </cell>
          <cell r="BC739" t="str">
            <v>K603</v>
          </cell>
          <cell r="BD739">
            <v>0</v>
          </cell>
          <cell r="BE739">
            <v>3.5</v>
          </cell>
          <cell r="BF739" t="str">
            <v>PBC0121X</v>
          </cell>
          <cell r="BG739">
            <v>99</v>
          </cell>
          <cell r="BH739">
            <v>38425</v>
          </cell>
          <cell r="BI739">
            <v>1</v>
          </cell>
          <cell r="BJ739">
            <v>0</v>
          </cell>
        </row>
        <row r="740">
          <cell r="A740">
            <v>483986</v>
          </cell>
          <cell r="B740" t="str">
            <v>OHP</v>
          </cell>
          <cell r="C740" t="str">
            <v>Non CF</v>
          </cell>
          <cell r="D740" t="str">
            <v>C2328450</v>
          </cell>
          <cell r="E740">
            <v>170</v>
          </cell>
          <cell r="F740">
            <v>38195</v>
          </cell>
          <cell r="G740">
            <v>63</v>
          </cell>
          <cell r="H740">
            <v>16</v>
          </cell>
          <cell r="I740">
            <v>1</v>
          </cell>
          <cell r="J740">
            <v>1</v>
          </cell>
          <cell r="K740">
            <v>8</v>
          </cell>
          <cell r="M740" t="str">
            <v>I251</v>
          </cell>
          <cell r="O740" t="str">
            <v>I209</v>
          </cell>
          <cell r="P740" t="str">
            <v>I10X</v>
          </cell>
          <cell r="Q740" t="str">
            <v>E780</v>
          </cell>
          <cell r="R740" t="str">
            <v>E039</v>
          </cell>
          <cell r="AA740" t="str">
            <v>K4530</v>
          </cell>
          <cell r="AB740" t="str">
            <v>K403</v>
          </cell>
          <cell r="AM740" t="str">
            <v>5F900</v>
          </cell>
          <cell r="AN740" t="str">
            <v>5F9</v>
          </cell>
          <cell r="AO740">
            <v>38195</v>
          </cell>
          <cell r="AP740">
            <v>38203</v>
          </cell>
          <cell r="AQ740">
            <v>1</v>
          </cell>
          <cell r="AR740">
            <v>1</v>
          </cell>
          <cell r="AS740">
            <v>170</v>
          </cell>
          <cell r="AU740">
            <v>11</v>
          </cell>
          <cell r="AV740" t="str">
            <v>Elective</v>
          </cell>
          <cell r="AW740">
            <v>8</v>
          </cell>
          <cell r="AX740">
            <v>152245</v>
          </cell>
          <cell r="AY740">
            <v>38203</v>
          </cell>
          <cell r="AZ740" t="str">
            <v>N84620</v>
          </cell>
          <cell r="BA740" t="str">
            <v>E04</v>
          </cell>
          <cell r="BB740" t="str">
            <v>Coronary Bypass</v>
          </cell>
          <cell r="BC740" t="str">
            <v>K453</v>
          </cell>
          <cell r="BD740">
            <v>8</v>
          </cell>
          <cell r="BE740">
            <v>3.5</v>
          </cell>
          <cell r="BF740" t="str">
            <v>PBC0110A</v>
          </cell>
          <cell r="BG740">
            <v>99</v>
          </cell>
          <cell r="BH740">
            <v>38203</v>
          </cell>
          <cell r="BI740">
            <v>1</v>
          </cell>
          <cell r="BJ740">
            <v>8</v>
          </cell>
        </row>
        <row r="741">
          <cell r="A741">
            <v>483988</v>
          </cell>
          <cell r="C741" t="str">
            <v>Non CF</v>
          </cell>
          <cell r="D741" t="str">
            <v>C2806325</v>
          </cell>
          <cell r="E741">
            <v>320</v>
          </cell>
          <cell r="F741">
            <v>38203</v>
          </cell>
          <cell r="G741">
            <v>66</v>
          </cell>
          <cell r="H741">
            <v>3</v>
          </cell>
          <cell r="I741">
            <v>1</v>
          </cell>
          <cell r="J741">
            <v>1</v>
          </cell>
          <cell r="K741">
            <v>0</v>
          </cell>
          <cell r="M741" t="str">
            <v>I209</v>
          </cell>
          <cell r="O741" t="str">
            <v>E039</v>
          </cell>
          <cell r="P741" t="str">
            <v>Z951</v>
          </cell>
          <cell r="Q741" t="str">
            <v>Z824</v>
          </cell>
          <cell r="R741" t="str">
            <v>Z864</v>
          </cell>
          <cell r="AA741" t="str">
            <v>A8180</v>
          </cell>
          <cell r="AB741" t="str">
            <v>Z923</v>
          </cell>
          <cell r="AC741" t="str">
            <v>Z943</v>
          </cell>
          <cell r="AM741" t="str">
            <v>5H600</v>
          </cell>
          <cell r="AN741" t="str">
            <v>5H6</v>
          </cell>
          <cell r="AO741">
            <v>38203</v>
          </cell>
          <cell r="AP741">
            <v>38203</v>
          </cell>
          <cell r="AQ741">
            <v>1</v>
          </cell>
          <cell r="AR741">
            <v>1</v>
          </cell>
          <cell r="AS741">
            <v>328</v>
          </cell>
          <cell r="AU741">
            <v>12</v>
          </cell>
          <cell r="AV741" t="str">
            <v>Daycase</v>
          </cell>
          <cell r="AW741">
            <v>0</v>
          </cell>
          <cell r="AX741">
            <v>151870</v>
          </cell>
          <cell r="AY741">
            <v>38203</v>
          </cell>
          <cell r="AZ741" t="str">
            <v>N81094</v>
          </cell>
          <cell r="BA741" t="str">
            <v>A07</v>
          </cell>
          <cell r="BB741" t="str">
            <v>Intermediate Pain Procedures</v>
          </cell>
          <cell r="BC741" t="str">
            <v>A818</v>
          </cell>
          <cell r="BD741">
            <v>0</v>
          </cell>
          <cell r="BE741">
            <v>3.5</v>
          </cell>
          <cell r="BF741" t="str">
            <v>PBC0110A</v>
          </cell>
          <cell r="BG741">
            <v>99</v>
          </cell>
          <cell r="BH741">
            <v>38203</v>
          </cell>
          <cell r="BI741">
            <v>1</v>
          </cell>
          <cell r="BJ741">
            <v>0</v>
          </cell>
        </row>
        <row r="742">
          <cell r="A742">
            <v>483988</v>
          </cell>
          <cell r="C742" t="str">
            <v>Non CF</v>
          </cell>
          <cell r="D742" t="str">
            <v>C2806325</v>
          </cell>
          <cell r="E742">
            <v>320</v>
          </cell>
          <cell r="F742">
            <v>38378</v>
          </cell>
          <cell r="G742">
            <v>67</v>
          </cell>
          <cell r="H742">
            <v>3</v>
          </cell>
          <cell r="I742">
            <v>1</v>
          </cell>
          <cell r="J742">
            <v>1</v>
          </cell>
          <cell r="K742">
            <v>0</v>
          </cell>
          <cell r="M742" t="str">
            <v>I209</v>
          </cell>
          <cell r="O742" t="str">
            <v>E039</v>
          </cell>
          <cell r="P742" t="str">
            <v>Z951</v>
          </cell>
          <cell r="Q742" t="str">
            <v>Z824</v>
          </cell>
          <cell r="R742" t="str">
            <v>Z864</v>
          </cell>
          <cell r="AA742" t="str">
            <v>A8180</v>
          </cell>
          <cell r="AB742" t="str">
            <v>Z923</v>
          </cell>
          <cell r="AC742" t="str">
            <v>Z943</v>
          </cell>
          <cell r="AM742" t="str">
            <v>5H600</v>
          </cell>
          <cell r="AN742" t="str">
            <v>5H6</v>
          </cell>
          <cell r="AO742">
            <v>38378</v>
          </cell>
          <cell r="AP742">
            <v>38378</v>
          </cell>
          <cell r="AQ742">
            <v>1</v>
          </cell>
          <cell r="AR742">
            <v>1</v>
          </cell>
          <cell r="AS742">
            <v>328</v>
          </cell>
          <cell r="AU742">
            <v>12</v>
          </cell>
          <cell r="AV742" t="str">
            <v>Daycase</v>
          </cell>
          <cell r="AW742">
            <v>0</v>
          </cell>
          <cell r="AX742">
            <v>160689</v>
          </cell>
          <cell r="AY742">
            <v>38378</v>
          </cell>
          <cell r="AZ742" t="str">
            <v>N81094</v>
          </cell>
          <cell r="BA742" t="str">
            <v>A07</v>
          </cell>
          <cell r="BB742" t="str">
            <v>Intermediate Pain Procedures</v>
          </cell>
          <cell r="BC742" t="str">
            <v>A818</v>
          </cell>
          <cell r="BD742">
            <v>0</v>
          </cell>
          <cell r="BE742">
            <v>3.5</v>
          </cell>
          <cell r="BF742" t="str">
            <v>PBC0110A</v>
          </cell>
          <cell r="BG742">
            <v>99</v>
          </cell>
          <cell r="BH742">
            <v>38378</v>
          </cell>
          <cell r="BI742">
            <v>1</v>
          </cell>
          <cell r="BJ742">
            <v>0</v>
          </cell>
        </row>
        <row r="743">
          <cell r="A743">
            <v>483988</v>
          </cell>
          <cell r="C743" t="str">
            <v>Non CF</v>
          </cell>
          <cell r="D743" t="str">
            <v>C2806325</v>
          </cell>
          <cell r="E743">
            <v>320</v>
          </cell>
          <cell r="F743">
            <v>38085</v>
          </cell>
          <cell r="G743">
            <v>66</v>
          </cell>
          <cell r="H743">
            <v>3</v>
          </cell>
          <cell r="I743">
            <v>1</v>
          </cell>
          <cell r="J743">
            <v>1</v>
          </cell>
          <cell r="K743">
            <v>0</v>
          </cell>
          <cell r="M743" t="str">
            <v>I209</v>
          </cell>
          <cell r="O743" t="str">
            <v>E039</v>
          </cell>
          <cell r="P743" t="str">
            <v>Z951</v>
          </cell>
          <cell r="Q743" t="str">
            <v>Z824</v>
          </cell>
          <cell r="R743" t="str">
            <v>Z864</v>
          </cell>
          <cell r="AA743" t="str">
            <v>A8180</v>
          </cell>
          <cell r="AB743" t="str">
            <v>Z923</v>
          </cell>
          <cell r="AC743" t="str">
            <v>Z943</v>
          </cell>
          <cell r="AM743" t="str">
            <v>5H600</v>
          </cell>
          <cell r="AN743" t="str">
            <v>5H6</v>
          </cell>
          <cell r="AO743">
            <v>38085</v>
          </cell>
          <cell r="AP743">
            <v>38085</v>
          </cell>
          <cell r="AQ743">
            <v>1</v>
          </cell>
          <cell r="AR743">
            <v>1</v>
          </cell>
          <cell r="AS743">
            <v>328</v>
          </cell>
          <cell r="AU743">
            <v>13</v>
          </cell>
          <cell r="AV743" t="str">
            <v>Daycase</v>
          </cell>
          <cell r="AW743">
            <v>0</v>
          </cell>
          <cell r="AX743">
            <v>146148</v>
          </cell>
          <cell r="AY743">
            <v>38085</v>
          </cell>
          <cell r="AZ743" t="str">
            <v>N81094</v>
          </cell>
          <cell r="BA743" t="str">
            <v>A07</v>
          </cell>
          <cell r="BB743" t="str">
            <v>Intermediate Pain Procedures</v>
          </cell>
          <cell r="BC743" t="str">
            <v>A818</v>
          </cell>
          <cell r="BD743">
            <v>0</v>
          </cell>
          <cell r="BE743">
            <v>3.5</v>
          </cell>
          <cell r="BF743" t="str">
            <v>PBC0110A</v>
          </cell>
          <cell r="BG743">
            <v>99</v>
          </cell>
          <cell r="BH743">
            <v>38085</v>
          </cell>
          <cell r="BI743">
            <v>1</v>
          </cell>
          <cell r="BJ743">
            <v>0</v>
          </cell>
        </row>
        <row r="744">
          <cell r="A744">
            <v>483988</v>
          </cell>
          <cell r="C744" t="str">
            <v>Non CF</v>
          </cell>
          <cell r="D744" t="str">
            <v>C2806325</v>
          </cell>
          <cell r="E744">
            <v>320</v>
          </cell>
          <cell r="F744">
            <v>38127</v>
          </cell>
          <cell r="G744">
            <v>66</v>
          </cell>
          <cell r="H744">
            <v>3</v>
          </cell>
          <cell r="I744">
            <v>1</v>
          </cell>
          <cell r="J744">
            <v>1</v>
          </cell>
          <cell r="K744">
            <v>0</v>
          </cell>
          <cell r="M744" t="str">
            <v>I209</v>
          </cell>
          <cell r="O744" t="str">
            <v>E039</v>
          </cell>
          <cell r="P744" t="str">
            <v>Z951</v>
          </cell>
          <cell r="Q744" t="str">
            <v>Z824</v>
          </cell>
          <cell r="R744" t="str">
            <v>Z864</v>
          </cell>
          <cell r="AA744" t="str">
            <v>A8180</v>
          </cell>
          <cell r="AB744" t="str">
            <v>Z923</v>
          </cell>
          <cell r="AC744" t="str">
            <v>Z943</v>
          </cell>
          <cell r="AM744" t="str">
            <v>5H600</v>
          </cell>
          <cell r="AN744" t="str">
            <v>5H6</v>
          </cell>
          <cell r="AO744">
            <v>38127</v>
          </cell>
          <cell r="AP744">
            <v>38127</v>
          </cell>
          <cell r="AQ744">
            <v>1</v>
          </cell>
          <cell r="AR744">
            <v>1</v>
          </cell>
          <cell r="AS744">
            <v>328</v>
          </cell>
          <cell r="AU744">
            <v>13</v>
          </cell>
          <cell r="AV744" t="str">
            <v>Daycase</v>
          </cell>
          <cell r="AW744">
            <v>0</v>
          </cell>
          <cell r="AX744">
            <v>148163</v>
          </cell>
          <cell r="AY744">
            <v>38127</v>
          </cell>
          <cell r="AZ744" t="str">
            <v>N81094</v>
          </cell>
          <cell r="BA744" t="str">
            <v>A07</v>
          </cell>
          <cell r="BB744" t="str">
            <v>Intermediate Pain Procedures</v>
          </cell>
          <cell r="BC744" t="str">
            <v>A818</v>
          </cell>
          <cell r="BD744">
            <v>0</v>
          </cell>
          <cell r="BE744">
            <v>3.5</v>
          </cell>
          <cell r="BF744" t="str">
            <v>PBC0110A</v>
          </cell>
          <cell r="BG744">
            <v>99</v>
          </cell>
          <cell r="BH744">
            <v>38127</v>
          </cell>
          <cell r="BI744">
            <v>1</v>
          </cell>
          <cell r="BJ744">
            <v>0</v>
          </cell>
        </row>
        <row r="745">
          <cell r="A745">
            <v>483988</v>
          </cell>
          <cell r="C745" t="str">
            <v>Non CF</v>
          </cell>
          <cell r="D745" t="str">
            <v>C2806325</v>
          </cell>
          <cell r="E745">
            <v>320</v>
          </cell>
          <cell r="F745">
            <v>38169</v>
          </cell>
          <cell r="G745">
            <v>66</v>
          </cell>
          <cell r="H745">
            <v>3</v>
          </cell>
          <cell r="I745">
            <v>1</v>
          </cell>
          <cell r="J745">
            <v>1</v>
          </cell>
          <cell r="K745">
            <v>0</v>
          </cell>
          <cell r="M745" t="str">
            <v>I209</v>
          </cell>
          <cell r="O745" t="str">
            <v>E039</v>
          </cell>
          <cell r="P745" t="str">
            <v>Z951</v>
          </cell>
          <cell r="Q745" t="str">
            <v>Z824</v>
          </cell>
          <cell r="R745" t="str">
            <v>Z864</v>
          </cell>
          <cell r="AA745" t="str">
            <v>A8180</v>
          </cell>
          <cell r="AB745" t="str">
            <v>Z923</v>
          </cell>
          <cell r="AC745" t="str">
            <v>Z943</v>
          </cell>
          <cell r="AM745" t="str">
            <v>5H600</v>
          </cell>
          <cell r="AN745" t="str">
            <v>5H6</v>
          </cell>
          <cell r="AO745">
            <v>38169</v>
          </cell>
          <cell r="AP745">
            <v>38169</v>
          </cell>
          <cell r="AQ745">
            <v>1</v>
          </cell>
          <cell r="AR745">
            <v>1</v>
          </cell>
          <cell r="AS745">
            <v>328</v>
          </cell>
          <cell r="AU745">
            <v>13</v>
          </cell>
          <cell r="AV745" t="str">
            <v>Daycase</v>
          </cell>
          <cell r="AW745">
            <v>0</v>
          </cell>
          <cell r="AX745">
            <v>151487</v>
          </cell>
          <cell r="AY745">
            <v>38169</v>
          </cell>
          <cell r="AZ745" t="str">
            <v>N81094</v>
          </cell>
          <cell r="BA745" t="str">
            <v>A07</v>
          </cell>
          <cell r="BB745" t="str">
            <v>Intermediate Pain Procedures</v>
          </cell>
          <cell r="BC745" t="str">
            <v>A818</v>
          </cell>
          <cell r="BD745">
            <v>0</v>
          </cell>
          <cell r="BE745">
            <v>3.5</v>
          </cell>
          <cell r="BF745" t="str">
            <v>PBC0110A</v>
          </cell>
          <cell r="BG745">
            <v>99</v>
          </cell>
          <cell r="BH745">
            <v>38169</v>
          </cell>
          <cell r="BI745">
            <v>1</v>
          </cell>
          <cell r="BJ745">
            <v>0</v>
          </cell>
        </row>
        <row r="746">
          <cell r="A746">
            <v>483988</v>
          </cell>
          <cell r="C746" t="str">
            <v>Non CF</v>
          </cell>
          <cell r="D746" t="str">
            <v>C2806325</v>
          </cell>
          <cell r="E746">
            <v>320</v>
          </cell>
          <cell r="F746">
            <v>38238</v>
          </cell>
          <cell r="G746">
            <v>66</v>
          </cell>
          <cell r="H746">
            <v>3</v>
          </cell>
          <cell r="I746">
            <v>1</v>
          </cell>
          <cell r="J746">
            <v>1</v>
          </cell>
          <cell r="K746">
            <v>0</v>
          </cell>
          <cell r="M746" t="str">
            <v>I209</v>
          </cell>
          <cell r="O746" t="str">
            <v>E039</v>
          </cell>
          <cell r="P746" t="str">
            <v>Z951</v>
          </cell>
          <cell r="Q746" t="str">
            <v>Z824</v>
          </cell>
          <cell r="R746" t="str">
            <v>Z864</v>
          </cell>
          <cell r="AA746" t="str">
            <v>A8180</v>
          </cell>
          <cell r="AB746" t="str">
            <v>Z923</v>
          </cell>
          <cell r="AC746" t="str">
            <v>Z943</v>
          </cell>
          <cell r="AM746" t="str">
            <v>5H600</v>
          </cell>
          <cell r="AN746" t="str">
            <v>5H6</v>
          </cell>
          <cell r="AO746">
            <v>38238</v>
          </cell>
          <cell r="AP746">
            <v>38238</v>
          </cell>
          <cell r="AQ746">
            <v>1</v>
          </cell>
          <cell r="AR746">
            <v>1</v>
          </cell>
          <cell r="AS746">
            <v>328</v>
          </cell>
          <cell r="AU746">
            <v>13</v>
          </cell>
          <cell r="AV746" t="str">
            <v>Daycase</v>
          </cell>
          <cell r="AW746">
            <v>0</v>
          </cell>
          <cell r="AX746">
            <v>154430</v>
          </cell>
          <cell r="AY746">
            <v>38238</v>
          </cell>
          <cell r="AZ746" t="str">
            <v>N81094</v>
          </cell>
          <cell r="BA746" t="str">
            <v>A07</v>
          </cell>
          <cell r="BB746" t="str">
            <v>Intermediate Pain Procedures</v>
          </cell>
          <cell r="BC746" t="str">
            <v>A818</v>
          </cell>
          <cell r="BD746">
            <v>0</v>
          </cell>
          <cell r="BE746">
            <v>3.5</v>
          </cell>
          <cell r="BF746" t="str">
            <v>PBC0110A</v>
          </cell>
          <cell r="BG746">
            <v>99</v>
          </cell>
          <cell r="BH746">
            <v>38238</v>
          </cell>
          <cell r="BI746">
            <v>1</v>
          </cell>
          <cell r="BJ746">
            <v>0</v>
          </cell>
        </row>
        <row r="747">
          <cell r="A747">
            <v>483988</v>
          </cell>
          <cell r="C747" t="str">
            <v>Non CF</v>
          </cell>
          <cell r="D747" t="str">
            <v>C2806325</v>
          </cell>
          <cell r="E747">
            <v>320</v>
          </cell>
          <cell r="F747">
            <v>38273</v>
          </cell>
          <cell r="G747">
            <v>66</v>
          </cell>
          <cell r="H747">
            <v>3</v>
          </cell>
          <cell r="I747">
            <v>1</v>
          </cell>
          <cell r="J747">
            <v>1</v>
          </cell>
          <cell r="K747">
            <v>0</v>
          </cell>
          <cell r="M747" t="str">
            <v>I209</v>
          </cell>
          <cell r="O747" t="str">
            <v>E039</v>
          </cell>
          <cell r="P747" t="str">
            <v>Z951</v>
          </cell>
          <cell r="Q747" t="str">
            <v>Z824</v>
          </cell>
          <cell r="R747" t="str">
            <v>Z864</v>
          </cell>
          <cell r="AA747" t="str">
            <v>A8180</v>
          </cell>
          <cell r="AB747" t="str">
            <v>Z923</v>
          </cell>
          <cell r="AC747" t="str">
            <v>Z943</v>
          </cell>
          <cell r="AM747" t="str">
            <v>5H600</v>
          </cell>
          <cell r="AN747" t="str">
            <v>5H6</v>
          </cell>
          <cell r="AO747">
            <v>38273</v>
          </cell>
          <cell r="AP747">
            <v>38273</v>
          </cell>
          <cell r="AQ747">
            <v>1</v>
          </cell>
          <cell r="AR747">
            <v>1</v>
          </cell>
          <cell r="AS747">
            <v>328</v>
          </cell>
          <cell r="AU747">
            <v>13</v>
          </cell>
          <cell r="AV747" t="str">
            <v>Daycase</v>
          </cell>
          <cell r="AW747">
            <v>0</v>
          </cell>
          <cell r="AX747">
            <v>154538</v>
          </cell>
          <cell r="AY747">
            <v>38273</v>
          </cell>
          <cell r="AZ747" t="str">
            <v>N81094</v>
          </cell>
          <cell r="BA747" t="str">
            <v>A07</v>
          </cell>
          <cell r="BB747" t="str">
            <v>Intermediate Pain Procedures</v>
          </cell>
          <cell r="BC747" t="str">
            <v>A818</v>
          </cell>
          <cell r="BD747">
            <v>0</v>
          </cell>
          <cell r="BE747">
            <v>3.5</v>
          </cell>
          <cell r="BF747" t="str">
            <v>PBC0110A</v>
          </cell>
          <cell r="BG747">
            <v>99</v>
          </cell>
          <cell r="BH747">
            <v>38273</v>
          </cell>
          <cell r="BI747">
            <v>1</v>
          </cell>
          <cell r="BJ747">
            <v>0</v>
          </cell>
        </row>
        <row r="748">
          <cell r="A748">
            <v>483988</v>
          </cell>
          <cell r="C748" t="str">
            <v>Non CF</v>
          </cell>
          <cell r="D748" t="str">
            <v>C2806325</v>
          </cell>
          <cell r="E748">
            <v>320</v>
          </cell>
          <cell r="F748">
            <v>38308</v>
          </cell>
          <cell r="G748">
            <v>66</v>
          </cell>
          <cell r="H748">
            <v>3</v>
          </cell>
          <cell r="I748">
            <v>1</v>
          </cell>
          <cell r="J748">
            <v>1</v>
          </cell>
          <cell r="K748">
            <v>0</v>
          </cell>
          <cell r="M748" t="str">
            <v>I209</v>
          </cell>
          <cell r="O748" t="str">
            <v>E039</v>
          </cell>
          <cell r="P748" t="str">
            <v>Z951</v>
          </cell>
          <cell r="Q748" t="str">
            <v>Z824</v>
          </cell>
          <cell r="R748" t="str">
            <v>Z864</v>
          </cell>
          <cell r="AA748" t="str">
            <v>A8180</v>
          </cell>
          <cell r="AB748" t="str">
            <v>Z923</v>
          </cell>
          <cell r="AC748" t="str">
            <v>Z943</v>
          </cell>
          <cell r="AM748" t="str">
            <v>5H600</v>
          </cell>
          <cell r="AN748" t="str">
            <v>5H6</v>
          </cell>
          <cell r="AO748">
            <v>38308</v>
          </cell>
          <cell r="AP748">
            <v>38308</v>
          </cell>
          <cell r="AQ748">
            <v>1</v>
          </cell>
          <cell r="AR748">
            <v>1</v>
          </cell>
          <cell r="AS748">
            <v>328</v>
          </cell>
          <cell r="AU748">
            <v>13</v>
          </cell>
          <cell r="AV748" t="str">
            <v>Daycase</v>
          </cell>
          <cell r="AW748">
            <v>0</v>
          </cell>
          <cell r="AX748">
            <v>157622</v>
          </cell>
          <cell r="AY748">
            <v>38308</v>
          </cell>
          <cell r="AZ748" t="str">
            <v>N81094</v>
          </cell>
          <cell r="BA748" t="str">
            <v>A07</v>
          </cell>
          <cell r="BB748" t="str">
            <v>Intermediate Pain Procedures</v>
          </cell>
          <cell r="BC748" t="str">
            <v>A818</v>
          </cell>
          <cell r="BD748">
            <v>0</v>
          </cell>
          <cell r="BE748">
            <v>3.5</v>
          </cell>
          <cell r="BF748" t="str">
            <v>PBC0110A</v>
          </cell>
          <cell r="BG748">
            <v>99</v>
          </cell>
          <cell r="BH748">
            <v>38308</v>
          </cell>
          <cell r="BI748">
            <v>1</v>
          </cell>
          <cell r="BJ748">
            <v>0</v>
          </cell>
        </row>
        <row r="749">
          <cell r="A749">
            <v>483988</v>
          </cell>
          <cell r="C749" t="str">
            <v>Non CF</v>
          </cell>
          <cell r="D749" t="str">
            <v>C2806325</v>
          </cell>
          <cell r="E749">
            <v>320</v>
          </cell>
          <cell r="F749">
            <v>38343</v>
          </cell>
          <cell r="G749">
            <v>66</v>
          </cell>
          <cell r="H749">
            <v>3</v>
          </cell>
          <cell r="I749">
            <v>1</v>
          </cell>
          <cell r="J749">
            <v>1</v>
          </cell>
          <cell r="K749">
            <v>0</v>
          </cell>
          <cell r="M749" t="str">
            <v>I209</v>
          </cell>
          <cell r="O749" t="str">
            <v>E039</v>
          </cell>
          <cell r="P749" t="str">
            <v>Z951</v>
          </cell>
          <cell r="Q749" t="str">
            <v>Z824</v>
          </cell>
          <cell r="R749" t="str">
            <v>Z864</v>
          </cell>
          <cell r="AA749" t="str">
            <v>A8180</v>
          </cell>
          <cell r="AB749" t="str">
            <v>Z923</v>
          </cell>
          <cell r="AC749" t="str">
            <v>Z943</v>
          </cell>
          <cell r="AM749" t="str">
            <v>5H600</v>
          </cell>
          <cell r="AN749" t="str">
            <v>5H6</v>
          </cell>
          <cell r="AO749">
            <v>38343</v>
          </cell>
          <cell r="AP749">
            <v>38343</v>
          </cell>
          <cell r="AQ749">
            <v>1</v>
          </cell>
          <cell r="AR749">
            <v>1</v>
          </cell>
          <cell r="AS749">
            <v>328</v>
          </cell>
          <cell r="AU749">
            <v>13</v>
          </cell>
          <cell r="AV749" t="str">
            <v>Daycase</v>
          </cell>
          <cell r="AW749">
            <v>0</v>
          </cell>
          <cell r="AX749">
            <v>157659</v>
          </cell>
          <cell r="AY749">
            <v>38343</v>
          </cell>
          <cell r="AZ749" t="str">
            <v>N81094</v>
          </cell>
          <cell r="BA749" t="str">
            <v>A07</v>
          </cell>
          <cell r="BB749" t="str">
            <v>Intermediate Pain Procedures</v>
          </cell>
          <cell r="BC749" t="str">
            <v>A818</v>
          </cell>
          <cell r="BD749">
            <v>0</v>
          </cell>
          <cell r="BE749">
            <v>3.5</v>
          </cell>
          <cell r="BF749" t="str">
            <v>PBC0110A</v>
          </cell>
          <cell r="BG749">
            <v>99</v>
          </cell>
          <cell r="BH749">
            <v>38343</v>
          </cell>
          <cell r="BI749">
            <v>1</v>
          </cell>
          <cell r="BJ749">
            <v>0</v>
          </cell>
        </row>
        <row r="750">
          <cell r="A750">
            <v>483988</v>
          </cell>
          <cell r="C750" t="str">
            <v>Non CF</v>
          </cell>
          <cell r="D750" t="str">
            <v>C2806325</v>
          </cell>
          <cell r="E750">
            <v>320</v>
          </cell>
          <cell r="F750">
            <v>38413</v>
          </cell>
          <cell r="G750">
            <v>67</v>
          </cell>
          <cell r="H750">
            <v>3</v>
          </cell>
          <cell r="I750">
            <v>1</v>
          </cell>
          <cell r="J750">
            <v>1</v>
          </cell>
          <cell r="K750">
            <v>0</v>
          </cell>
          <cell r="M750" t="str">
            <v>I209</v>
          </cell>
          <cell r="O750" t="str">
            <v>E039</v>
          </cell>
          <cell r="P750" t="str">
            <v>Z951</v>
          </cell>
          <cell r="Q750" t="str">
            <v>Z824</v>
          </cell>
          <cell r="R750" t="str">
            <v>Z864</v>
          </cell>
          <cell r="AA750" t="str">
            <v>A8180</v>
          </cell>
          <cell r="AB750" t="str">
            <v>Z923</v>
          </cell>
          <cell r="AC750" t="str">
            <v>Z943</v>
          </cell>
          <cell r="AM750" t="str">
            <v>5H600</v>
          </cell>
          <cell r="AN750" t="str">
            <v>5H6</v>
          </cell>
          <cell r="AO750">
            <v>38413</v>
          </cell>
          <cell r="AP750">
            <v>38413</v>
          </cell>
          <cell r="AQ750">
            <v>1</v>
          </cell>
          <cell r="AR750">
            <v>1</v>
          </cell>
          <cell r="AS750">
            <v>328</v>
          </cell>
          <cell r="AU750">
            <v>13</v>
          </cell>
          <cell r="AV750" t="str">
            <v>Daycase</v>
          </cell>
          <cell r="AW750">
            <v>0</v>
          </cell>
          <cell r="AX750">
            <v>160757</v>
          </cell>
          <cell r="AY750">
            <v>38413</v>
          </cell>
          <cell r="AZ750" t="str">
            <v>N81094</v>
          </cell>
          <cell r="BA750" t="str">
            <v>A07</v>
          </cell>
          <cell r="BB750" t="str">
            <v>Intermediate Pain Procedures</v>
          </cell>
          <cell r="BC750" t="str">
            <v>A818</v>
          </cell>
          <cell r="BD750">
            <v>0</v>
          </cell>
          <cell r="BE750">
            <v>3.5</v>
          </cell>
          <cell r="BF750" t="str">
            <v>PBC0110A</v>
          </cell>
          <cell r="BG750">
            <v>99</v>
          </cell>
          <cell r="BH750">
            <v>38413</v>
          </cell>
          <cell r="BI750">
            <v>1</v>
          </cell>
          <cell r="BJ750">
            <v>0</v>
          </cell>
        </row>
        <row r="751">
          <cell r="A751">
            <v>483996</v>
          </cell>
          <cell r="C751" t="str">
            <v>Non CF</v>
          </cell>
          <cell r="D751" t="str">
            <v>C1406906</v>
          </cell>
          <cell r="E751">
            <v>170</v>
          </cell>
          <cell r="F751">
            <v>38168</v>
          </cell>
          <cell r="G751">
            <v>78</v>
          </cell>
          <cell r="H751">
            <v>21</v>
          </cell>
          <cell r="I751">
            <v>1</v>
          </cell>
          <cell r="J751">
            <v>1</v>
          </cell>
          <cell r="K751">
            <v>11</v>
          </cell>
          <cell r="M751" t="str">
            <v>C348</v>
          </cell>
          <cell r="O751" t="str">
            <v>I259</v>
          </cell>
          <cell r="P751" t="str">
            <v>Z951</v>
          </cell>
          <cell r="Q751" t="str">
            <v>Z871</v>
          </cell>
          <cell r="R751" t="str">
            <v>Z864</v>
          </cell>
          <cell r="AA751" t="str">
            <v>E5430</v>
          </cell>
          <cell r="AB751" t="str">
            <v>E544</v>
          </cell>
          <cell r="AC751" t="str">
            <v>Z943</v>
          </cell>
          <cell r="AD751" t="str">
            <v>E4980</v>
          </cell>
          <cell r="AE751" t="str">
            <v>Y211</v>
          </cell>
          <cell r="AF751" t="str">
            <v>E519</v>
          </cell>
          <cell r="AM751" t="str">
            <v>5M500</v>
          </cell>
          <cell r="AN751" t="str">
            <v>5M5</v>
          </cell>
          <cell r="AO751">
            <v>38168</v>
          </cell>
          <cell r="AP751">
            <v>38180</v>
          </cell>
          <cell r="AQ751">
            <v>1</v>
          </cell>
          <cell r="AR751">
            <v>1</v>
          </cell>
          <cell r="AS751">
            <v>170</v>
          </cell>
          <cell r="AU751">
            <v>11</v>
          </cell>
          <cell r="AV751" t="str">
            <v>Elective</v>
          </cell>
          <cell r="AW751">
            <v>12</v>
          </cell>
          <cell r="AX751">
            <v>150867</v>
          </cell>
          <cell r="AY751">
            <v>38180</v>
          </cell>
          <cell r="AZ751" t="str">
            <v>N84615</v>
          </cell>
          <cell r="BA751" t="str">
            <v>D02</v>
          </cell>
          <cell r="BB751" t="str">
            <v>Complex Thoracic Procedures</v>
          </cell>
          <cell r="BC751" t="str">
            <v>E543</v>
          </cell>
          <cell r="BD751">
            <v>11</v>
          </cell>
          <cell r="BE751">
            <v>3.5</v>
          </cell>
          <cell r="BF751" t="str">
            <v>PBC0102X</v>
          </cell>
          <cell r="BG751">
            <v>29</v>
          </cell>
          <cell r="BH751">
            <v>38180</v>
          </cell>
          <cell r="BI751">
            <v>1</v>
          </cell>
          <cell r="BJ751">
            <v>11</v>
          </cell>
        </row>
        <row r="752">
          <cell r="A752">
            <v>484016</v>
          </cell>
          <cell r="C752" t="str">
            <v>Non CF</v>
          </cell>
          <cell r="D752" t="str">
            <v>C2353274</v>
          </cell>
          <cell r="E752">
            <v>170</v>
          </cell>
          <cell r="F752">
            <v>38076</v>
          </cell>
          <cell r="G752">
            <v>58</v>
          </cell>
          <cell r="H752">
            <v>16</v>
          </cell>
          <cell r="I752">
            <v>1</v>
          </cell>
          <cell r="J752">
            <v>1</v>
          </cell>
          <cell r="K752">
            <v>8</v>
          </cell>
          <cell r="M752" t="str">
            <v>I251</v>
          </cell>
          <cell r="O752" t="str">
            <v>J931</v>
          </cell>
          <cell r="P752" t="str">
            <v>Y832</v>
          </cell>
          <cell r="Q752" t="str">
            <v>E780</v>
          </cell>
          <cell r="R752" t="str">
            <v>J459</v>
          </cell>
          <cell r="S752" t="str">
            <v>Z824</v>
          </cell>
          <cell r="T752" t="str">
            <v>Z864</v>
          </cell>
          <cell r="AA752" t="str">
            <v>K4530</v>
          </cell>
          <cell r="AB752" t="str">
            <v>K401</v>
          </cell>
          <cell r="AC752" t="str">
            <v>K412</v>
          </cell>
          <cell r="AM752" t="str">
            <v>5HA00</v>
          </cell>
          <cell r="AN752" t="str">
            <v>5HA</v>
          </cell>
          <cell r="AO752">
            <v>38076</v>
          </cell>
          <cell r="AP752">
            <v>38085</v>
          </cell>
          <cell r="AQ752">
            <v>1</v>
          </cell>
          <cell r="AR752">
            <v>1</v>
          </cell>
          <cell r="AS752">
            <v>170</v>
          </cell>
          <cell r="AU752">
            <v>11</v>
          </cell>
          <cell r="AV752" t="str">
            <v>Elective</v>
          </cell>
          <cell r="AW752">
            <v>9</v>
          </cell>
          <cell r="AX752">
            <v>147433</v>
          </cell>
          <cell r="AY752">
            <v>38085</v>
          </cell>
          <cell r="AZ752" t="str">
            <v>N82082</v>
          </cell>
          <cell r="BA752" t="str">
            <v>E04</v>
          </cell>
          <cell r="BB752" t="str">
            <v>Coronary Bypass</v>
          </cell>
          <cell r="BC752" t="str">
            <v>K453</v>
          </cell>
          <cell r="BD752">
            <v>8</v>
          </cell>
          <cell r="BE752">
            <v>3.5</v>
          </cell>
          <cell r="BF752" t="str">
            <v>PBC0110A</v>
          </cell>
          <cell r="BG752">
            <v>99</v>
          </cell>
          <cell r="BH752">
            <v>38085</v>
          </cell>
          <cell r="BI752">
            <v>1</v>
          </cell>
          <cell r="BJ752">
            <v>8</v>
          </cell>
        </row>
        <row r="753">
          <cell r="A753">
            <v>484021</v>
          </cell>
          <cell r="C753" t="str">
            <v>Non CF</v>
          </cell>
          <cell r="D753" t="str">
            <v>C2645539</v>
          </cell>
          <cell r="E753">
            <v>170</v>
          </cell>
          <cell r="F753">
            <v>38125</v>
          </cell>
          <cell r="G753">
            <v>68</v>
          </cell>
          <cell r="H753">
            <v>2</v>
          </cell>
          <cell r="I753">
            <v>2</v>
          </cell>
          <cell r="J753">
            <v>1</v>
          </cell>
          <cell r="K753">
            <v>0</v>
          </cell>
          <cell r="M753" t="str">
            <v>K222</v>
          </cell>
          <cell r="O753" t="str">
            <v>K219</v>
          </cell>
          <cell r="P753" t="str">
            <v>K449</v>
          </cell>
          <cell r="Q753" t="str">
            <v>D649</v>
          </cell>
          <cell r="R753" t="str">
            <v>K579</v>
          </cell>
          <cell r="S753" t="str">
            <v>M0699</v>
          </cell>
          <cell r="T753" t="str">
            <v>Z966</v>
          </cell>
          <cell r="U753" t="str">
            <v>Z870</v>
          </cell>
          <cell r="AA753" t="str">
            <v>G1690</v>
          </cell>
          <cell r="AB753" t="str">
            <v>E499</v>
          </cell>
          <cell r="AM753" t="str">
            <v>5J300</v>
          </cell>
          <cell r="AN753" t="str">
            <v>5J3</v>
          </cell>
          <cell r="AO753">
            <v>38125</v>
          </cell>
          <cell r="AP753">
            <v>38125</v>
          </cell>
          <cell r="AQ753">
            <v>1</v>
          </cell>
          <cell r="AR753">
            <v>1</v>
          </cell>
          <cell r="AS753">
            <v>170</v>
          </cell>
          <cell r="AU753">
            <v>13</v>
          </cell>
          <cell r="AV753" t="str">
            <v>Daycase</v>
          </cell>
          <cell r="AW753">
            <v>0</v>
          </cell>
          <cell r="AX753">
            <v>149252</v>
          </cell>
          <cell r="AY753">
            <v>38125</v>
          </cell>
          <cell r="AZ753" t="str">
            <v>N83624</v>
          </cell>
          <cell r="BA753" t="str">
            <v>F06</v>
          </cell>
          <cell r="BB753" t="str">
            <v>Diagnostic Procedures, Oesophagus and Stomach</v>
          </cell>
          <cell r="BC753" t="str">
            <v>G169</v>
          </cell>
          <cell r="BD753">
            <v>0</v>
          </cell>
          <cell r="BE753">
            <v>3.5</v>
          </cell>
          <cell r="BF753" t="str">
            <v>PBC0113X</v>
          </cell>
          <cell r="BG753">
            <v>99</v>
          </cell>
          <cell r="BH753">
            <v>38125</v>
          </cell>
          <cell r="BI753">
            <v>1</v>
          </cell>
          <cell r="BJ753">
            <v>0</v>
          </cell>
        </row>
        <row r="754">
          <cell r="A754">
            <v>484021</v>
          </cell>
          <cell r="C754" t="str">
            <v>Non CF</v>
          </cell>
          <cell r="D754" t="str">
            <v>C2645539</v>
          </cell>
          <cell r="E754">
            <v>170</v>
          </cell>
          <cell r="F754">
            <v>38265</v>
          </cell>
          <cell r="G754">
            <v>68</v>
          </cell>
          <cell r="H754">
            <v>10</v>
          </cell>
          <cell r="I754">
            <v>2</v>
          </cell>
          <cell r="J754">
            <v>1</v>
          </cell>
          <cell r="K754">
            <v>0</v>
          </cell>
          <cell r="M754" t="str">
            <v>K222</v>
          </cell>
          <cell r="O754" t="str">
            <v>K219</v>
          </cell>
          <cell r="P754" t="str">
            <v>K449</v>
          </cell>
          <cell r="Q754" t="str">
            <v>D649</v>
          </cell>
          <cell r="R754" t="str">
            <v>K579</v>
          </cell>
          <cell r="S754" t="str">
            <v>M0699</v>
          </cell>
          <cell r="T754" t="str">
            <v>Z966</v>
          </cell>
          <cell r="U754" t="str">
            <v>Z870</v>
          </cell>
          <cell r="AA754" t="str">
            <v>G1530</v>
          </cell>
          <cell r="AM754" t="str">
            <v>5J300</v>
          </cell>
          <cell r="AN754" t="str">
            <v>5J3</v>
          </cell>
          <cell r="AO754">
            <v>38265</v>
          </cell>
          <cell r="AP754">
            <v>38265</v>
          </cell>
          <cell r="AQ754">
            <v>1</v>
          </cell>
          <cell r="AR754">
            <v>1</v>
          </cell>
          <cell r="AS754">
            <v>170</v>
          </cell>
          <cell r="AU754">
            <v>13</v>
          </cell>
          <cell r="AV754" t="str">
            <v>Daycase</v>
          </cell>
          <cell r="AW754">
            <v>0</v>
          </cell>
          <cell r="AX754">
            <v>155568</v>
          </cell>
          <cell r="AY754">
            <v>38265</v>
          </cell>
          <cell r="AZ754" t="str">
            <v>N83624</v>
          </cell>
          <cell r="BA754" t="str">
            <v>F04</v>
          </cell>
          <cell r="BB754" t="str">
            <v>Therapeutic endoscopic procedures</v>
          </cell>
          <cell r="BC754" t="str">
            <v>G153</v>
          </cell>
          <cell r="BD754">
            <v>0</v>
          </cell>
          <cell r="BE754">
            <v>3.5</v>
          </cell>
          <cell r="BF754" t="str">
            <v>PBC0113X</v>
          </cell>
          <cell r="BG754">
            <v>99</v>
          </cell>
          <cell r="BH754">
            <v>38265</v>
          </cell>
          <cell r="BI754">
            <v>1</v>
          </cell>
          <cell r="BJ754">
            <v>0</v>
          </cell>
        </row>
        <row r="755">
          <cell r="A755">
            <v>484060</v>
          </cell>
          <cell r="C755" t="str">
            <v>Non CF</v>
          </cell>
          <cell r="D755" t="str">
            <v>C2639828</v>
          </cell>
          <cell r="E755">
            <v>320</v>
          </cell>
          <cell r="F755">
            <v>38189</v>
          </cell>
          <cell r="G755">
            <v>69</v>
          </cell>
          <cell r="H755">
            <v>16</v>
          </cell>
          <cell r="I755">
            <v>1</v>
          </cell>
          <cell r="J755">
            <v>1</v>
          </cell>
          <cell r="K755">
            <v>1</v>
          </cell>
          <cell r="M755" t="str">
            <v>I251</v>
          </cell>
          <cell r="O755" t="str">
            <v>I10X</v>
          </cell>
          <cell r="P755" t="str">
            <v>E780</v>
          </cell>
          <cell r="Q755" t="str">
            <v>J448</v>
          </cell>
          <cell r="R755" t="str">
            <v>Z955</v>
          </cell>
          <cell r="S755" t="str">
            <v>Z966</v>
          </cell>
          <cell r="T755" t="str">
            <v>Z864</v>
          </cell>
          <cell r="AA755" t="str">
            <v>K6340</v>
          </cell>
          <cell r="AM755" t="str">
            <v>5M200</v>
          </cell>
          <cell r="AN755" t="str">
            <v>OATS</v>
          </cell>
          <cell r="AO755">
            <v>38189</v>
          </cell>
          <cell r="AP755">
            <v>38190</v>
          </cell>
          <cell r="AQ755">
            <v>1</v>
          </cell>
          <cell r="AR755">
            <v>1</v>
          </cell>
          <cell r="AS755">
            <v>320</v>
          </cell>
          <cell r="AU755">
            <v>11</v>
          </cell>
          <cell r="AV755" t="str">
            <v>Elective</v>
          </cell>
          <cell r="AW755">
            <v>1</v>
          </cell>
          <cell r="AX755">
            <v>151895</v>
          </cell>
          <cell r="AY755">
            <v>38190</v>
          </cell>
          <cell r="AZ755" t="str">
            <v>M82055</v>
          </cell>
          <cell r="BA755" t="str">
            <v>E14</v>
          </cell>
          <cell r="BB755" t="str">
            <v>Cardiac Catheterisation and Angiography without complications</v>
          </cell>
          <cell r="BC755" t="str">
            <v>K634</v>
          </cell>
          <cell r="BD755">
            <v>1</v>
          </cell>
          <cell r="BE755">
            <v>3.5</v>
          </cell>
          <cell r="BF755" t="str">
            <v>PBC0110A</v>
          </cell>
          <cell r="BG755">
            <v>99</v>
          </cell>
          <cell r="BH755">
            <v>38190</v>
          </cell>
          <cell r="BI755">
            <v>1</v>
          </cell>
          <cell r="BJ755">
            <v>1</v>
          </cell>
        </row>
        <row r="756">
          <cell r="A756">
            <v>484083</v>
          </cell>
          <cell r="C756" t="str">
            <v>Non CF</v>
          </cell>
          <cell r="D756" t="str">
            <v>C2235080</v>
          </cell>
          <cell r="E756">
            <v>320</v>
          </cell>
          <cell r="F756">
            <v>38151</v>
          </cell>
          <cell r="G756">
            <v>75</v>
          </cell>
          <cell r="H756">
            <v>6</v>
          </cell>
          <cell r="I756">
            <v>1</v>
          </cell>
          <cell r="J756">
            <v>1</v>
          </cell>
          <cell r="K756">
            <v>1</v>
          </cell>
          <cell r="M756" t="str">
            <v>R074</v>
          </cell>
          <cell r="O756" t="str">
            <v>I10X</v>
          </cell>
          <cell r="P756" t="str">
            <v>E780</v>
          </cell>
          <cell r="Q756" t="str">
            <v>Z955</v>
          </cell>
          <cell r="R756" t="str">
            <v>Z858</v>
          </cell>
          <cell r="AM756" t="str">
            <v>5HA00</v>
          </cell>
          <cell r="AN756" t="str">
            <v>5HA</v>
          </cell>
          <cell r="AO756">
            <v>38151</v>
          </cell>
          <cell r="AP756">
            <v>38152</v>
          </cell>
          <cell r="AQ756">
            <v>1</v>
          </cell>
          <cell r="AR756">
            <v>1</v>
          </cell>
          <cell r="AS756">
            <v>320</v>
          </cell>
          <cell r="AU756">
            <v>28</v>
          </cell>
          <cell r="AV756" t="str">
            <v>Non Elective</v>
          </cell>
          <cell r="AW756">
            <v>1</v>
          </cell>
          <cell r="AX756">
            <v>150765</v>
          </cell>
          <cell r="AY756">
            <v>38152</v>
          </cell>
          <cell r="AZ756" t="str">
            <v>N82664</v>
          </cell>
          <cell r="BA756" t="str">
            <v>E35</v>
          </cell>
          <cell r="BB756" t="str">
            <v>Chest Pain &gt;69 or w cc</v>
          </cell>
          <cell r="BD756">
            <v>1</v>
          </cell>
          <cell r="BE756">
            <v>3.5</v>
          </cell>
          <cell r="BF756" t="str">
            <v>PBC0111X</v>
          </cell>
          <cell r="BG756">
            <v>99</v>
          </cell>
          <cell r="BH756">
            <v>38152</v>
          </cell>
          <cell r="BI756">
            <v>1</v>
          </cell>
          <cell r="BJ756">
            <v>1</v>
          </cell>
        </row>
        <row r="757">
          <cell r="A757">
            <v>484117</v>
          </cell>
          <cell r="C757" t="str">
            <v>Non CF</v>
          </cell>
          <cell r="D757" t="str">
            <v>C3495711</v>
          </cell>
          <cell r="E757">
            <v>320</v>
          </cell>
          <cell r="F757">
            <v>38099</v>
          </cell>
          <cell r="G757">
            <v>92</v>
          </cell>
          <cell r="H757">
            <v>14</v>
          </cell>
          <cell r="I757">
            <v>1</v>
          </cell>
          <cell r="J757">
            <v>1</v>
          </cell>
          <cell r="K757">
            <v>2</v>
          </cell>
          <cell r="M757" t="str">
            <v>I440</v>
          </cell>
          <cell r="O757" t="str">
            <v>E119</v>
          </cell>
          <cell r="P757" t="str">
            <v>Z602</v>
          </cell>
          <cell r="AA757" t="str">
            <v>K6010</v>
          </cell>
          <cell r="AM757" t="str">
            <v>5F900</v>
          </cell>
          <cell r="AN757" t="str">
            <v>5F9</v>
          </cell>
          <cell r="AO757">
            <v>38099</v>
          </cell>
          <cell r="AP757">
            <v>38101</v>
          </cell>
          <cell r="AQ757">
            <v>1</v>
          </cell>
          <cell r="AR757">
            <v>1</v>
          </cell>
          <cell r="AS757">
            <v>320</v>
          </cell>
          <cell r="AU757">
            <v>11</v>
          </cell>
          <cell r="AV757" t="str">
            <v>Elective</v>
          </cell>
          <cell r="AW757">
            <v>2</v>
          </cell>
          <cell r="AX757">
            <v>147659</v>
          </cell>
          <cell r="AY757">
            <v>38101</v>
          </cell>
          <cell r="AZ757" t="str">
            <v>N84036</v>
          </cell>
          <cell r="BA757" t="str">
            <v>E08</v>
          </cell>
          <cell r="BB757" t="str">
            <v>Pacemaker Implant except for AMI, Heart Failure or Shock</v>
          </cell>
          <cell r="BC757" t="str">
            <v>K601</v>
          </cell>
          <cell r="BD757">
            <v>2</v>
          </cell>
          <cell r="BE757">
            <v>3.5</v>
          </cell>
          <cell r="BF757" t="str">
            <v>PBC0110A</v>
          </cell>
          <cell r="BG757">
            <v>99</v>
          </cell>
          <cell r="BH757">
            <v>38101</v>
          </cell>
          <cell r="BI757">
            <v>1</v>
          </cell>
          <cell r="BJ757">
            <v>2</v>
          </cell>
        </row>
        <row r="758">
          <cell r="A758">
            <v>484123</v>
          </cell>
          <cell r="C758" t="str">
            <v>Non CF</v>
          </cell>
          <cell r="D758" t="str">
            <v>C2549767</v>
          </cell>
          <cell r="E758">
            <v>320</v>
          </cell>
          <cell r="F758">
            <v>38215</v>
          </cell>
          <cell r="G758">
            <v>74</v>
          </cell>
          <cell r="H758">
            <v>16</v>
          </cell>
          <cell r="I758">
            <v>1</v>
          </cell>
          <cell r="J758">
            <v>1</v>
          </cell>
          <cell r="K758">
            <v>0</v>
          </cell>
          <cell r="M758" t="str">
            <v>I350</v>
          </cell>
          <cell r="O758" t="str">
            <v>I251</v>
          </cell>
          <cell r="P758" t="str">
            <v>I719</v>
          </cell>
          <cell r="Q758" t="str">
            <v>E780</v>
          </cell>
          <cell r="AA758" t="str">
            <v>K6310</v>
          </cell>
          <cell r="AM758" t="str">
            <v>5G900</v>
          </cell>
          <cell r="AN758" t="str">
            <v>5G9</v>
          </cell>
          <cell r="AO758">
            <v>38215</v>
          </cell>
          <cell r="AP758">
            <v>38215</v>
          </cell>
          <cell r="AQ758">
            <v>1</v>
          </cell>
          <cell r="AR758">
            <v>1</v>
          </cell>
          <cell r="AS758">
            <v>320</v>
          </cell>
          <cell r="AU758">
            <v>11</v>
          </cell>
          <cell r="AV758" t="str">
            <v>Daycase</v>
          </cell>
          <cell r="AW758">
            <v>0</v>
          </cell>
          <cell r="AX758">
            <v>153438</v>
          </cell>
          <cell r="AY758">
            <v>38215</v>
          </cell>
          <cell r="AZ758" t="str">
            <v>N82110</v>
          </cell>
          <cell r="BA758" t="str">
            <v>E14</v>
          </cell>
          <cell r="BB758" t="str">
            <v>Cardiac Catheterisation and Angiography without complications</v>
          </cell>
          <cell r="BC758" t="str">
            <v>K631</v>
          </cell>
          <cell r="BD758">
            <v>0</v>
          </cell>
          <cell r="BE758">
            <v>3.5</v>
          </cell>
          <cell r="BF758" t="str">
            <v>PBC0110X</v>
          </cell>
          <cell r="BG758">
            <v>99</v>
          </cell>
          <cell r="BH758">
            <v>38215</v>
          </cell>
          <cell r="BI758">
            <v>1</v>
          </cell>
          <cell r="BJ758">
            <v>0</v>
          </cell>
        </row>
        <row r="759">
          <cell r="A759">
            <v>484174</v>
          </cell>
          <cell r="C759" t="str">
            <v>Non CF</v>
          </cell>
          <cell r="D759" t="str">
            <v>C2353274</v>
          </cell>
          <cell r="E759">
            <v>170</v>
          </cell>
          <cell r="F759">
            <v>38076</v>
          </cell>
          <cell r="G759">
            <v>80</v>
          </cell>
          <cell r="H759">
            <v>16</v>
          </cell>
          <cell r="I759">
            <v>1</v>
          </cell>
          <cell r="J759">
            <v>1</v>
          </cell>
          <cell r="K759">
            <v>8</v>
          </cell>
          <cell r="M759" t="str">
            <v>T828</v>
          </cell>
          <cell r="O759" t="str">
            <v>I251</v>
          </cell>
          <cell r="P759" t="str">
            <v>I471</v>
          </cell>
          <cell r="Q759" t="str">
            <v>E780</v>
          </cell>
          <cell r="R759" t="str">
            <v>Z953</v>
          </cell>
          <cell r="S759" t="str">
            <v>Z824</v>
          </cell>
          <cell r="T759" t="str">
            <v>Z864</v>
          </cell>
          <cell r="AA759" t="str">
            <v>K4530</v>
          </cell>
          <cell r="AB759" t="str">
            <v>Y713</v>
          </cell>
          <cell r="AM759" t="str">
            <v>5H200</v>
          </cell>
          <cell r="AN759" t="str">
            <v>5H2</v>
          </cell>
          <cell r="AO759">
            <v>38076</v>
          </cell>
          <cell r="AP759">
            <v>38085</v>
          </cell>
          <cell r="AQ759">
            <v>1</v>
          </cell>
          <cell r="AR759">
            <v>1</v>
          </cell>
          <cell r="AS759">
            <v>170</v>
          </cell>
          <cell r="AU759">
            <v>11</v>
          </cell>
          <cell r="AV759" t="str">
            <v>Elective</v>
          </cell>
          <cell r="AW759">
            <v>9</v>
          </cell>
          <cell r="AX759">
            <v>147108</v>
          </cell>
          <cell r="AY759">
            <v>38085</v>
          </cell>
          <cell r="AZ759" t="str">
            <v>N85625</v>
          </cell>
          <cell r="BA759" t="str">
            <v>E04</v>
          </cell>
          <cell r="BB759" t="str">
            <v>Coronary Bypass</v>
          </cell>
          <cell r="BC759" t="str">
            <v>K453</v>
          </cell>
          <cell r="BD759">
            <v>8</v>
          </cell>
          <cell r="BE759">
            <v>3.5</v>
          </cell>
          <cell r="BF759" t="str">
            <v>PBC0120X</v>
          </cell>
          <cell r="BG759">
            <v>99</v>
          </cell>
          <cell r="BH759">
            <v>38085</v>
          </cell>
          <cell r="BI759">
            <v>1</v>
          </cell>
          <cell r="BJ759">
            <v>8</v>
          </cell>
        </row>
        <row r="760">
          <cell r="A760">
            <v>484220</v>
          </cell>
          <cell r="C760" t="str">
            <v>Non CF</v>
          </cell>
          <cell r="D760" t="str">
            <v>C2617509</v>
          </cell>
          <cell r="E760">
            <v>170</v>
          </cell>
          <cell r="F760">
            <v>38126</v>
          </cell>
          <cell r="G760">
            <v>54</v>
          </cell>
          <cell r="H760">
            <v>3</v>
          </cell>
          <cell r="I760">
            <v>1</v>
          </cell>
          <cell r="J760">
            <v>1</v>
          </cell>
          <cell r="K760">
            <v>0</v>
          </cell>
          <cell r="M760" t="str">
            <v>T813</v>
          </cell>
          <cell r="O760" t="str">
            <v>Z539</v>
          </cell>
          <cell r="P760" t="str">
            <v>E780</v>
          </cell>
          <cell r="Q760" t="str">
            <v>I10X</v>
          </cell>
          <cell r="R760" t="str">
            <v>E119</v>
          </cell>
          <cell r="S760" t="str">
            <v>Z871</v>
          </cell>
          <cell r="T760" t="str">
            <v>Z951</v>
          </cell>
          <cell r="AM760" t="str">
            <v>5HA00</v>
          </cell>
          <cell r="AN760" t="str">
            <v>5HA</v>
          </cell>
          <cell r="AO760">
            <v>38126</v>
          </cell>
          <cell r="AP760">
            <v>38126</v>
          </cell>
          <cell r="AQ760">
            <v>1</v>
          </cell>
          <cell r="AR760">
            <v>1</v>
          </cell>
          <cell r="AS760">
            <v>170</v>
          </cell>
          <cell r="AU760">
            <v>13</v>
          </cell>
          <cell r="AV760" t="str">
            <v>Daycase</v>
          </cell>
          <cell r="AW760">
            <v>0</v>
          </cell>
          <cell r="AX760">
            <v>149792</v>
          </cell>
          <cell r="AY760">
            <v>38126</v>
          </cell>
          <cell r="AZ760" t="str">
            <v>N82092</v>
          </cell>
          <cell r="BA760" t="str">
            <v>S22</v>
          </cell>
          <cell r="BB760" t="str">
            <v>Planned Procedures Not Carried Out</v>
          </cell>
          <cell r="BD760">
            <v>0</v>
          </cell>
          <cell r="BE760">
            <v>3.5</v>
          </cell>
          <cell r="BF760" t="str">
            <v>PBC0120X</v>
          </cell>
          <cell r="BG760">
            <v>99</v>
          </cell>
          <cell r="BH760">
            <v>38126</v>
          </cell>
          <cell r="BI760">
            <v>1</v>
          </cell>
          <cell r="BJ760">
            <v>0</v>
          </cell>
        </row>
        <row r="761">
          <cell r="A761">
            <v>484220</v>
          </cell>
          <cell r="C761" t="str">
            <v>Non CF</v>
          </cell>
          <cell r="D761" t="str">
            <v>C2617509</v>
          </cell>
          <cell r="E761">
            <v>170</v>
          </cell>
          <cell r="F761">
            <v>38148</v>
          </cell>
          <cell r="G761">
            <v>54</v>
          </cell>
          <cell r="H761">
            <v>8</v>
          </cell>
          <cell r="I761">
            <v>1</v>
          </cell>
          <cell r="J761">
            <v>1</v>
          </cell>
          <cell r="K761">
            <v>4</v>
          </cell>
          <cell r="M761" t="str">
            <v>R101</v>
          </cell>
          <cell r="O761" t="str">
            <v>Z870</v>
          </cell>
          <cell r="P761" t="str">
            <v>E113 D</v>
          </cell>
          <cell r="Q761" t="str">
            <v>H360 A</v>
          </cell>
          <cell r="R761" t="str">
            <v>I10X</v>
          </cell>
          <cell r="S761" t="str">
            <v>E780</v>
          </cell>
          <cell r="T761" t="str">
            <v>Z951</v>
          </cell>
          <cell r="AM761" t="str">
            <v>5HA00</v>
          </cell>
          <cell r="AN761" t="str">
            <v>5HA</v>
          </cell>
          <cell r="AO761">
            <v>38148</v>
          </cell>
          <cell r="AP761">
            <v>38152</v>
          </cell>
          <cell r="AQ761">
            <v>1</v>
          </cell>
          <cell r="AR761">
            <v>1</v>
          </cell>
          <cell r="AS761">
            <v>170</v>
          </cell>
          <cell r="AU761">
            <v>24</v>
          </cell>
          <cell r="AV761" t="str">
            <v>Non Elective</v>
          </cell>
          <cell r="AW761">
            <v>4</v>
          </cell>
          <cell r="AX761">
            <v>150694</v>
          </cell>
          <cell r="AY761">
            <v>38152</v>
          </cell>
          <cell r="AZ761" t="str">
            <v>N82092</v>
          </cell>
          <cell r="BA761" t="str">
            <v>F47</v>
          </cell>
          <cell r="BB761" t="str">
            <v>General Abdominal Disorders &lt;70 w/o cc</v>
          </cell>
          <cell r="BD761">
            <v>4</v>
          </cell>
          <cell r="BE761">
            <v>3.5</v>
          </cell>
          <cell r="BF761" t="str">
            <v>PBC0113X</v>
          </cell>
          <cell r="BG761">
            <v>99</v>
          </cell>
          <cell r="BH761">
            <v>38152</v>
          </cell>
          <cell r="BI761">
            <v>1</v>
          </cell>
          <cell r="BJ761">
            <v>4</v>
          </cell>
        </row>
        <row r="762">
          <cell r="A762">
            <v>484220</v>
          </cell>
          <cell r="C762" t="str">
            <v>Non CF</v>
          </cell>
          <cell r="D762" t="str">
            <v>C2617509</v>
          </cell>
          <cell r="E762">
            <v>170</v>
          </cell>
          <cell r="F762">
            <v>38133</v>
          </cell>
          <cell r="G762">
            <v>54</v>
          </cell>
          <cell r="H762">
            <v>15</v>
          </cell>
          <cell r="I762">
            <v>1</v>
          </cell>
          <cell r="J762">
            <v>1</v>
          </cell>
          <cell r="K762">
            <v>8</v>
          </cell>
          <cell r="M762" t="str">
            <v>T813</v>
          </cell>
          <cell r="O762" t="str">
            <v>E119</v>
          </cell>
          <cell r="P762" t="str">
            <v>E780</v>
          </cell>
          <cell r="Q762" t="str">
            <v>I10X</v>
          </cell>
          <cell r="R762" t="str">
            <v>I209</v>
          </cell>
          <cell r="S762" t="str">
            <v>Z951</v>
          </cell>
          <cell r="T762" t="str">
            <v>Z871</v>
          </cell>
          <cell r="AA762" t="str">
            <v>T0580</v>
          </cell>
          <cell r="AM762" t="str">
            <v>5HA00</v>
          </cell>
          <cell r="AN762" t="str">
            <v>5HA</v>
          </cell>
          <cell r="AO762">
            <v>38133</v>
          </cell>
          <cell r="AP762">
            <v>38141</v>
          </cell>
          <cell r="AQ762">
            <v>1</v>
          </cell>
          <cell r="AR762">
            <v>1</v>
          </cell>
          <cell r="AS762">
            <v>170</v>
          </cell>
          <cell r="AU762">
            <v>11</v>
          </cell>
          <cell r="AV762" t="str">
            <v>Elective</v>
          </cell>
          <cell r="AW762">
            <v>8</v>
          </cell>
          <cell r="AX762">
            <v>149725</v>
          </cell>
          <cell r="AY762">
            <v>38141</v>
          </cell>
          <cell r="AZ762" t="str">
            <v>N82092</v>
          </cell>
          <cell r="BA762" t="str">
            <v>D05</v>
          </cell>
          <cell r="BB762" t="str">
            <v>Intermediate Thoracic Procedures w/o cc</v>
          </cell>
          <cell r="BC762" t="str">
            <v>T058</v>
          </cell>
          <cell r="BD762">
            <v>8</v>
          </cell>
          <cell r="BE762">
            <v>3.5</v>
          </cell>
          <cell r="BF762" t="str">
            <v>PBC0120X</v>
          </cell>
          <cell r="BG762">
            <v>99</v>
          </cell>
          <cell r="BH762">
            <v>38141</v>
          </cell>
          <cell r="BI762">
            <v>1</v>
          </cell>
          <cell r="BJ762">
            <v>8</v>
          </cell>
        </row>
        <row r="763">
          <cell r="A763">
            <v>484222</v>
          </cell>
          <cell r="C763" t="str">
            <v>Non CF</v>
          </cell>
          <cell r="D763" t="str">
            <v>C3616107</v>
          </cell>
          <cell r="E763">
            <v>320</v>
          </cell>
          <cell r="F763">
            <v>38268</v>
          </cell>
          <cell r="G763">
            <v>69</v>
          </cell>
          <cell r="H763">
            <v>16</v>
          </cell>
          <cell r="I763">
            <v>1</v>
          </cell>
          <cell r="J763">
            <v>1</v>
          </cell>
          <cell r="K763">
            <v>0</v>
          </cell>
          <cell r="M763" t="str">
            <v>I351</v>
          </cell>
          <cell r="O763" t="str">
            <v>M0699</v>
          </cell>
          <cell r="P763" t="str">
            <v>J704</v>
          </cell>
          <cell r="Q763" t="str">
            <v>Y431</v>
          </cell>
          <cell r="AA763" t="str">
            <v>K6340</v>
          </cell>
          <cell r="AM763" t="str">
            <v>5J400</v>
          </cell>
          <cell r="AN763" t="str">
            <v>5J4</v>
          </cell>
          <cell r="AO763">
            <v>38268</v>
          </cell>
          <cell r="AP763">
            <v>38268</v>
          </cell>
          <cell r="AQ763">
            <v>1</v>
          </cell>
          <cell r="AR763">
            <v>1</v>
          </cell>
          <cell r="AS763">
            <v>320</v>
          </cell>
          <cell r="AU763">
            <v>11</v>
          </cell>
          <cell r="AV763" t="str">
            <v>Daycase</v>
          </cell>
          <cell r="AW763">
            <v>0</v>
          </cell>
          <cell r="AX763">
            <v>155890</v>
          </cell>
          <cell r="AY763">
            <v>38268</v>
          </cell>
          <cell r="AZ763" t="str">
            <v>N83024</v>
          </cell>
          <cell r="BA763" t="str">
            <v>E14</v>
          </cell>
          <cell r="BB763" t="str">
            <v>Cardiac Catheterisation and Angiography without complications</v>
          </cell>
          <cell r="BC763" t="str">
            <v>K634</v>
          </cell>
          <cell r="BD763">
            <v>0</v>
          </cell>
          <cell r="BE763">
            <v>3.5</v>
          </cell>
          <cell r="BF763" t="str">
            <v>PBC0110X</v>
          </cell>
          <cell r="BG763">
            <v>99</v>
          </cell>
          <cell r="BH763">
            <v>38268</v>
          </cell>
          <cell r="BI763">
            <v>1</v>
          </cell>
          <cell r="BJ763">
            <v>0</v>
          </cell>
        </row>
        <row r="764">
          <cell r="A764">
            <v>484224</v>
          </cell>
          <cell r="C764" t="str">
            <v>Non CF</v>
          </cell>
          <cell r="D764" t="str">
            <v>C2549767</v>
          </cell>
          <cell r="E764">
            <v>320</v>
          </cell>
          <cell r="F764">
            <v>38194</v>
          </cell>
          <cell r="G764">
            <v>63</v>
          </cell>
          <cell r="H764">
            <v>16</v>
          </cell>
          <cell r="I764">
            <v>1</v>
          </cell>
          <cell r="J764">
            <v>1</v>
          </cell>
          <cell r="K764">
            <v>0</v>
          </cell>
          <cell r="M764" t="str">
            <v>I251</v>
          </cell>
          <cell r="O764" t="str">
            <v>E780</v>
          </cell>
          <cell r="P764" t="str">
            <v>Z824</v>
          </cell>
          <cell r="Q764" t="str">
            <v>Z720</v>
          </cell>
          <cell r="AA764" t="str">
            <v>K6340</v>
          </cell>
          <cell r="AM764" t="str">
            <v>5J400</v>
          </cell>
          <cell r="AN764" t="str">
            <v>5J1</v>
          </cell>
          <cell r="AO764">
            <v>38194</v>
          </cell>
          <cell r="AP764">
            <v>38194</v>
          </cell>
          <cell r="AQ764">
            <v>1</v>
          </cell>
          <cell r="AR764">
            <v>1</v>
          </cell>
          <cell r="AS764">
            <v>320</v>
          </cell>
          <cell r="AU764">
            <v>11</v>
          </cell>
          <cell r="AV764" t="str">
            <v>Daycase</v>
          </cell>
          <cell r="AW764">
            <v>0</v>
          </cell>
          <cell r="AX764">
            <v>152655</v>
          </cell>
          <cell r="AY764">
            <v>38194</v>
          </cell>
          <cell r="AZ764" t="str">
            <v>N81615</v>
          </cell>
          <cell r="BA764" t="str">
            <v>E14</v>
          </cell>
          <cell r="BB764" t="str">
            <v>Cardiac Catheterisation and Angiography without complications</v>
          </cell>
          <cell r="BC764" t="str">
            <v>K634</v>
          </cell>
          <cell r="BD764">
            <v>0</v>
          </cell>
          <cell r="BE764">
            <v>3.5</v>
          </cell>
          <cell r="BF764" t="str">
            <v>PBC0110A</v>
          </cell>
          <cell r="BG764">
            <v>99</v>
          </cell>
          <cell r="BH764">
            <v>38194</v>
          </cell>
          <cell r="BI764">
            <v>1</v>
          </cell>
          <cell r="BJ764">
            <v>0</v>
          </cell>
        </row>
        <row r="765">
          <cell r="A765">
            <v>484243</v>
          </cell>
          <cell r="C765" t="str">
            <v>Non CF</v>
          </cell>
          <cell r="D765" t="str">
            <v>C3097151</v>
          </cell>
          <cell r="E765">
            <v>320</v>
          </cell>
          <cell r="F765">
            <v>38414</v>
          </cell>
          <cell r="G765">
            <v>64</v>
          </cell>
          <cell r="H765">
            <v>6</v>
          </cell>
          <cell r="I765">
            <v>1</v>
          </cell>
          <cell r="J765">
            <v>1</v>
          </cell>
          <cell r="K765">
            <v>2</v>
          </cell>
          <cell r="M765" t="str">
            <v>I251</v>
          </cell>
          <cell r="O765" t="str">
            <v>I10X</v>
          </cell>
          <cell r="P765" t="str">
            <v>Z951</v>
          </cell>
          <cell r="Q765" t="str">
            <v>Z871</v>
          </cell>
          <cell r="R765" t="str">
            <v>Z824</v>
          </cell>
          <cell r="S765" t="str">
            <v>Z864</v>
          </cell>
          <cell r="AA765" t="str">
            <v>K4910</v>
          </cell>
          <cell r="AB765" t="str">
            <v>Y718</v>
          </cell>
          <cell r="AM765" t="str">
            <v>5HA00</v>
          </cell>
          <cell r="AN765" t="str">
            <v>5J4</v>
          </cell>
          <cell r="AO765">
            <v>38414</v>
          </cell>
          <cell r="AP765">
            <v>38416</v>
          </cell>
          <cell r="AQ765">
            <v>1</v>
          </cell>
          <cell r="AR765">
            <v>1</v>
          </cell>
          <cell r="AS765">
            <v>320</v>
          </cell>
          <cell r="AU765">
            <v>81</v>
          </cell>
          <cell r="AV765" t="str">
            <v>Non Elective</v>
          </cell>
          <cell r="AW765">
            <v>2</v>
          </cell>
          <cell r="AX765">
            <v>162455</v>
          </cell>
          <cell r="AY765">
            <v>38416</v>
          </cell>
          <cell r="AZ765" t="str">
            <v>N83056</v>
          </cell>
          <cell r="BA765" t="str">
            <v>E15</v>
          </cell>
          <cell r="BB765" t="str">
            <v>Percutaneous Coronary Intervention</v>
          </cell>
          <cell r="BC765" t="str">
            <v>K491</v>
          </cell>
          <cell r="BD765">
            <v>2</v>
          </cell>
          <cell r="BE765">
            <v>3.5</v>
          </cell>
          <cell r="BF765" t="str">
            <v>PBC0110A</v>
          </cell>
          <cell r="BG765">
            <v>99</v>
          </cell>
          <cell r="BH765">
            <v>38416</v>
          </cell>
          <cell r="BI765">
            <v>1</v>
          </cell>
          <cell r="BJ765">
            <v>2</v>
          </cell>
        </row>
        <row r="766">
          <cell r="A766">
            <v>484334</v>
          </cell>
          <cell r="C766" t="str">
            <v>Non CF</v>
          </cell>
          <cell r="D766" t="str">
            <v>C2645539</v>
          </cell>
          <cell r="E766">
            <v>170</v>
          </cell>
          <cell r="F766">
            <v>38312</v>
          </cell>
          <cell r="G766">
            <v>57</v>
          </cell>
          <cell r="H766">
            <v>6</v>
          </cell>
          <cell r="I766">
            <v>1</v>
          </cell>
          <cell r="J766">
            <v>1</v>
          </cell>
          <cell r="K766">
            <v>8</v>
          </cell>
          <cell r="M766" t="str">
            <v>J860</v>
          </cell>
          <cell r="O766" t="str">
            <v>E039</v>
          </cell>
          <cell r="P766" t="str">
            <v>G409</v>
          </cell>
          <cell r="Q766" t="str">
            <v>L409</v>
          </cell>
          <cell r="R766" t="str">
            <v>Z952</v>
          </cell>
          <cell r="S766" t="str">
            <v>Z921</v>
          </cell>
          <cell r="T766" t="str">
            <v>Z871</v>
          </cell>
          <cell r="AA766" t="str">
            <v>S5780</v>
          </cell>
          <cell r="AB766" t="str">
            <v>Y311</v>
          </cell>
          <cell r="AM766" t="str">
            <v>5J400</v>
          </cell>
          <cell r="AN766" t="str">
            <v>5HA</v>
          </cell>
          <cell r="AO766">
            <v>38312</v>
          </cell>
          <cell r="AP766">
            <v>38320</v>
          </cell>
          <cell r="AQ766">
            <v>1</v>
          </cell>
          <cell r="AR766">
            <v>1</v>
          </cell>
          <cell r="AS766">
            <v>170</v>
          </cell>
          <cell r="AU766">
            <v>11</v>
          </cell>
          <cell r="AV766" t="str">
            <v>Elective</v>
          </cell>
          <cell r="AW766">
            <v>8</v>
          </cell>
          <cell r="AX766">
            <v>157117</v>
          </cell>
          <cell r="AY766">
            <v>38320</v>
          </cell>
          <cell r="AZ766" t="str">
            <v>N82002</v>
          </cell>
          <cell r="BA766" t="str">
            <v>J33</v>
          </cell>
          <cell r="BB766" t="str">
            <v>Minor Skin Procedures - Category 3</v>
          </cell>
          <cell r="BC766" t="str">
            <v>S578</v>
          </cell>
          <cell r="BD766">
            <v>8</v>
          </cell>
          <cell r="BE766">
            <v>3.5</v>
          </cell>
          <cell r="BF766" t="str">
            <v>PBC0111X</v>
          </cell>
          <cell r="BG766">
            <v>18</v>
          </cell>
          <cell r="BH766">
            <v>38320</v>
          </cell>
          <cell r="BI766">
            <v>1</v>
          </cell>
          <cell r="BJ766">
            <v>8</v>
          </cell>
        </row>
        <row r="767">
          <cell r="A767">
            <v>484439</v>
          </cell>
          <cell r="C767" t="str">
            <v>Non CF</v>
          </cell>
          <cell r="D767" t="str">
            <v>C2639828</v>
          </cell>
          <cell r="E767">
            <v>320</v>
          </cell>
          <cell r="F767">
            <v>38294</v>
          </cell>
          <cell r="G767">
            <v>53</v>
          </cell>
          <cell r="H767">
            <v>47</v>
          </cell>
          <cell r="I767">
            <v>1</v>
          </cell>
          <cell r="J767">
            <v>1</v>
          </cell>
          <cell r="K767">
            <v>50</v>
          </cell>
          <cell r="M767" t="str">
            <v>I330</v>
          </cell>
          <cell r="O767" t="str">
            <v>G060</v>
          </cell>
          <cell r="P767" t="str">
            <v>B965</v>
          </cell>
          <cell r="Q767" t="str">
            <v>I340</v>
          </cell>
          <cell r="AM767" t="str">
            <v>5H600</v>
          </cell>
          <cell r="AN767" t="str">
            <v>5H6</v>
          </cell>
          <cell r="AO767">
            <v>38294</v>
          </cell>
          <cell r="AP767">
            <v>38344</v>
          </cell>
          <cell r="AQ767">
            <v>1</v>
          </cell>
          <cell r="AR767">
            <v>1</v>
          </cell>
          <cell r="AS767">
            <v>320</v>
          </cell>
          <cell r="AU767">
            <v>81</v>
          </cell>
          <cell r="AV767" t="str">
            <v>Non Elective</v>
          </cell>
          <cell r="AW767">
            <v>50</v>
          </cell>
          <cell r="AX767">
            <v>157002</v>
          </cell>
          <cell r="AY767">
            <v>38344</v>
          </cell>
          <cell r="AZ767" t="str">
            <v>N81050</v>
          </cell>
          <cell r="BA767" t="str">
            <v>E17</v>
          </cell>
          <cell r="BB767" t="str">
            <v>Endocarditis</v>
          </cell>
          <cell r="BD767">
            <v>50</v>
          </cell>
          <cell r="BE767">
            <v>3.5</v>
          </cell>
          <cell r="BF767" t="str">
            <v>PBC0110X</v>
          </cell>
          <cell r="BG767">
            <v>99</v>
          </cell>
          <cell r="BH767">
            <v>38344</v>
          </cell>
          <cell r="BI767">
            <v>1</v>
          </cell>
          <cell r="BJ767">
            <v>50</v>
          </cell>
        </row>
        <row r="768">
          <cell r="A768">
            <v>484485</v>
          </cell>
          <cell r="C768" t="str">
            <v>Non CF</v>
          </cell>
          <cell r="D768" t="str">
            <v>C2639828</v>
          </cell>
          <cell r="E768">
            <v>320</v>
          </cell>
          <cell r="F768">
            <v>38090</v>
          </cell>
          <cell r="G768">
            <v>74</v>
          </cell>
          <cell r="H768">
            <v>26</v>
          </cell>
          <cell r="I768">
            <v>2</v>
          </cell>
          <cell r="J768">
            <v>1</v>
          </cell>
          <cell r="K768">
            <v>0</v>
          </cell>
          <cell r="M768" t="str">
            <v>I710</v>
          </cell>
          <cell r="O768" t="str">
            <v>Z952</v>
          </cell>
          <cell r="P768" t="str">
            <v>M170</v>
          </cell>
          <cell r="Q768" t="str">
            <v>I739</v>
          </cell>
          <cell r="R768" t="str">
            <v>Z824</v>
          </cell>
          <cell r="AA768" t="str">
            <v>K6340</v>
          </cell>
          <cell r="AM768" t="str">
            <v>6B400</v>
          </cell>
          <cell r="AN768" t="str">
            <v>6B4</v>
          </cell>
          <cell r="AO768">
            <v>38090</v>
          </cell>
          <cell r="AP768">
            <v>38090</v>
          </cell>
          <cell r="AQ768">
            <v>1</v>
          </cell>
          <cell r="AR768">
            <v>1</v>
          </cell>
          <cell r="AS768">
            <v>320</v>
          </cell>
          <cell r="AU768">
            <v>11</v>
          </cell>
          <cell r="AV768" t="str">
            <v>Daycase</v>
          </cell>
          <cell r="AW768">
            <v>0</v>
          </cell>
          <cell r="AX768">
            <v>147813</v>
          </cell>
          <cell r="AY768">
            <v>38090</v>
          </cell>
          <cell r="AZ768" t="str">
            <v>W91010</v>
          </cell>
          <cell r="BA768" t="str">
            <v>E13</v>
          </cell>
          <cell r="BB768" t="str">
            <v>Cardiac Catheterisation and Angiography with complications</v>
          </cell>
          <cell r="BC768" t="str">
            <v>K634</v>
          </cell>
          <cell r="BD768">
            <v>0</v>
          </cell>
          <cell r="BE768">
            <v>3.5</v>
          </cell>
          <cell r="BF768" t="str">
            <v>PBC0110X</v>
          </cell>
          <cell r="BG768">
            <v>99</v>
          </cell>
          <cell r="BH768">
            <v>38090</v>
          </cell>
          <cell r="BI768">
            <v>1</v>
          </cell>
          <cell r="BJ768">
            <v>0</v>
          </cell>
        </row>
        <row r="769">
          <cell r="A769">
            <v>484499</v>
          </cell>
          <cell r="C769" t="str">
            <v>Non CF</v>
          </cell>
          <cell r="D769" t="str">
            <v>C2639828</v>
          </cell>
          <cell r="E769">
            <v>320</v>
          </cell>
          <cell r="F769">
            <v>38420</v>
          </cell>
          <cell r="G769">
            <v>72</v>
          </cell>
          <cell r="H769">
            <v>3</v>
          </cell>
          <cell r="I769">
            <v>1</v>
          </cell>
          <cell r="J769">
            <v>1</v>
          </cell>
          <cell r="K769">
            <v>0</v>
          </cell>
          <cell r="M769" t="str">
            <v>I48X</v>
          </cell>
          <cell r="O769" t="str">
            <v>Z530</v>
          </cell>
          <cell r="P769" t="str">
            <v>R798</v>
          </cell>
          <cell r="Q769" t="str">
            <v>E119</v>
          </cell>
          <cell r="R769" t="str">
            <v>E780</v>
          </cell>
          <cell r="S769" t="str">
            <v>Z921</v>
          </cell>
          <cell r="T769" t="str">
            <v>Z824</v>
          </cell>
          <cell r="U769" t="str">
            <v>Z864</v>
          </cell>
          <cell r="V769" t="str">
            <v>Z866</v>
          </cell>
          <cell r="AM769" t="str">
            <v>5J400</v>
          </cell>
          <cell r="AN769" t="str">
            <v>5HA</v>
          </cell>
          <cell r="AO769">
            <v>38420</v>
          </cell>
          <cell r="AP769">
            <v>38420</v>
          </cell>
          <cell r="AQ769">
            <v>1</v>
          </cell>
          <cell r="AR769">
            <v>1</v>
          </cell>
          <cell r="AS769">
            <v>320</v>
          </cell>
          <cell r="AU769">
            <v>13</v>
          </cell>
          <cell r="AV769" t="str">
            <v>Daycase</v>
          </cell>
          <cell r="AW769">
            <v>0</v>
          </cell>
          <cell r="AX769">
            <v>162407</v>
          </cell>
          <cell r="AY769">
            <v>38420</v>
          </cell>
          <cell r="AZ769" t="str">
            <v>N82100</v>
          </cell>
          <cell r="BA769" t="str">
            <v>S22</v>
          </cell>
          <cell r="BB769" t="str">
            <v>Planned Procedures Not Carried Out</v>
          </cell>
          <cell r="BD769">
            <v>0</v>
          </cell>
          <cell r="BE769">
            <v>3.5</v>
          </cell>
          <cell r="BF769" t="str">
            <v>PBC0110X</v>
          </cell>
          <cell r="BG769">
            <v>99</v>
          </cell>
          <cell r="BH769">
            <v>38420</v>
          </cell>
          <cell r="BI769">
            <v>1</v>
          </cell>
          <cell r="BJ769">
            <v>0</v>
          </cell>
        </row>
        <row r="770">
          <cell r="A770">
            <v>484499</v>
          </cell>
          <cell r="C770" t="str">
            <v>Non CF</v>
          </cell>
          <cell r="D770" t="str">
            <v>C2639828</v>
          </cell>
          <cell r="E770">
            <v>320</v>
          </cell>
          <cell r="F770">
            <v>38441</v>
          </cell>
          <cell r="G770">
            <v>72</v>
          </cell>
          <cell r="H770">
            <v>14</v>
          </cell>
          <cell r="I770">
            <v>1</v>
          </cell>
          <cell r="J770">
            <v>1</v>
          </cell>
          <cell r="K770">
            <v>0</v>
          </cell>
          <cell r="M770" t="str">
            <v>I48X</v>
          </cell>
          <cell r="O770" t="str">
            <v>I259</v>
          </cell>
          <cell r="P770" t="str">
            <v>E119</v>
          </cell>
          <cell r="Q770" t="str">
            <v>I10X</v>
          </cell>
          <cell r="R770" t="str">
            <v>I739</v>
          </cell>
          <cell r="AA770" t="str">
            <v>X5010</v>
          </cell>
          <cell r="AM770" t="str">
            <v>5J400</v>
          </cell>
          <cell r="AN770" t="str">
            <v>5HA</v>
          </cell>
          <cell r="AO770">
            <v>38441</v>
          </cell>
          <cell r="AP770">
            <v>38441</v>
          </cell>
          <cell r="AQ770">
            <v>1</v>
          </cell>
          <cell r="AR770">
            <v>1</v>
          </cell>
          <cell r="AS770">
            <v>320</v>
          </cell>
          <cell r="AU770">
            <v>13</v>
          </cell>
          <cell r="AV770" t="str">
            <v>Daycase</v>
          </cell>
          <cell r="AW770">
            <v>0</v>
          </cell>
          <cell r="AX770">
            <v>163579</v>
          </cell>
          <cell r="AY770">
            <v>38441</v>
          </cell>
          <cell r="AZ770" t="str">
            <v>N82100</v>
          </cell>
          <cell r="BA770" t="str">
            <v>E29</v>
          </cell>
          <cell r="BB770" t="str">
            <v>Arrhythmia or Conduction Disorders &gt;69 or w cc</v>
          </cell>
          <cell r="BD770">
            <v>0</v>
          </cell>
          <cell r="BE770">
            <v>3.5</v>
          </cell>
          <cell r="BF770" t="str">
            <v>PBC0110X</v>
          </cell>
          <cell r="BG770">
            <v>99</v>
          </cell>
          <cell r="BH770">
            <v>38441</v>
          </cell>
          <cell r="BI770">
            <v>1</v>
          </cell>
          <cell r="BJ770">
            <v>0</v>
          </cell>
        </row>
        <row r="771">
          <cell r="A771">
            <v>484514</v>
          </cell>
          <cell r="C771" t="str">
            <v>Non CF</v>
          </cell>
          <cell r="D771" t="str">
            <v>C3495711</v>
          </cell>
          <cell r="E771">
            <v>320</v>
          </cell>
          <cell r="F771">
            <v>38342</v>
          </cell>
          <cell r="G771">
            <v>74</v>
          </cell>
          <cell r="H771">
            <v>6</v>
          </cell>
          <cell r="I771">
            <v>1</v>
          </cell>
          <cell r="J771">
            <v>1</v>
          </cell>
          <cell r="K771">
            <v>2</v>
          </cell>
          <cell r="M771" t="str">
            <v>T827</v>
          </cell>
          <cell r="O771" t="str">
            <v>I259</v>
          </cell>
          <cell r="P771" t="str">
            <v>E780</v>
          </cell>
          <cell r="Q771" t="str">
            <v>Z951</v>
          </cell>
          <cell r="AA771" t="str">
            <v>K6040</v>
          </cell>
          <cell r="AM771" t="str">
            <v>6A700</v>
          </cell>
          <cell r="AN771" t="str">
            <v>6A7</v>
          </cell>
          <cell r="AO771">
            <v>38342</v>
          </cell>
          <cell r="AP771">
            <v>38344</v>
          </cell>
          <cell r="AQ771">
            <v>1</v>
          </cell>
          <cell r="AR771">
            <v>1</v>
          </cell>
          <cell r="AS771">
            <v>320</v>
          </cell>
          <cell r="AU771">
            <v>13</v>
          </cell>
          <cell r="AV771" t="str">
            <v>Elective</v>
          </cell>
          <cell r="AW771">
            <v>2</v>
          </cell>
          <cell r="AX771">
            <v>158717</v>
          </cell>
          <cell r="AY771">
            <v>38344</v>
          </cell>
          <cell r="AZ771" t="str">
            <v>W91031</v>
          </cell>
          <cell r="BA771" t="str">
            <v>E09</v>
          </cell>
          <cell r="BB771" t="str">
            <v>Cardiac Pacemaker Replacement/Revision</v>
          </cell>
          <cell r="BC771" t="str">
            <v>K604</v>
          </cell>
          <cell r="BD771">
            <v>2</v>
          </cell>
          <cell r="BE771">
            <v>3.5</v>
          </cell>
          <cell r="BF771" t="str">
            <v>PBC0120X</v>
          </cell>
          <cell r="BG771">
            <v>18</v>
          </cell>
          <cell r="BH771">
            <v>38344</v>
          </cell>
          <cell r="BI771">
            <v>1</v>
          </cell>
          <cell r="BJ771">
            <v>2</v>
          </cell>
        </row>
        <row r="772">
          <cell r="A772">
            <v>484535</v>
          </cell>
          <cell r="C772" t="str">
            <v>Non CF</v>
          </cell>
          <cell r="D772" t="str">
            <v>C2639828</v>
          </cell>
          <cell r="E772">
            <v>320</v>
          </cell>
          <cell r="F772">
            <v>38243</v>
          </cell>
          <cell r="G772">
            <v>61</v>
          </cell>
          <cell r="H772">
            <v>11</v>
          </cell>
          <cell r="I772">
            <v>1</v>
          </cell>
          <cell r="J772">
            <v>1</v>
          </cell>
          <cell r="K772">
            <v>2</v>
          </cell>
          <cell r="M772" t="str">
            <v>I209</v>
          </cell>
          <cell r="O772" t="str">
            <v>I251</v>
          </cell>
          <cell r="P772" t="str">
            <v>Z951</v>
          </cell>
          <cell r="Q772" t="str">
            <v>I10X</v>
          </cell>
          <cell r="R772" t="str">
            <v>E780</v>
          </cell>
          <cell r="AA772" t="str">
            <v>L7130</v>
          </cell>
          <cell r="AM772" t="str">
            <v>5G900</v>
          </cell>
          <cell r="AN772" t="str">
            <v>5HA</v>
          </cell>
          <cell r="AO772">
            <v>38243</v>
          </cell>
          <cell r="AP772">
            <v>38245</v>
          </cell>
          <cell r="AQ772">
            <v>1</v>
          </cell>
          <cell r="AR772">
            <v>1</v>
          </cell>
          <cell r="AS772">
            <v>320</v>
          </cell>
          <cell r="AU772">
            <v>13</v>
          </cell>
          <cell r="AV772" t="str">
            <v>Elective</v>
          </cell>
          <cell r="AW772">
            <v>2</v>
          </cell>
          <cell r="AX772">
            <v>154606</v>
          </cell>
          <cell r="AY772">
            <v>38245</v>
          </cell>
          <cell r="AZ772" t="str">
            <v>N82090</v>
          </cell>
          <cell r="BA772" t="str">
            <v>Q12</v>
          </cell>
          <cell r="BB772" t="str">
            <v>Therapeutic Endovascular Procedures</v>
          </cell>
          <cell r="BC772" t="str">
            <v>L713</v>
          </cell>
          <cell r="BD772">
            <v>2</v>
          </cell>
          <cell r="BE772">
            <v>3.5</v>
          </cell>
          <cell r="BF772" t="str">
            <v>PBC0110A</v>
          </cell>
          <cell r="BG772">
            <v>99</v>
          </cell>
          <cell r="BH772">
            <v>38245</v>
          </cell>
          <cell r="BI772">
            <v>1</v>
          </cell>
          <cell r="BJ772">
            <v>2</v>
          </cell>
        </row>
        <row r="773">
          <cell r="A773">
            <v>484535</v>
          </cell>
          <cell r="C773" t="str">
            <v>Non CF</v>
          </cell>
          <cell r="D773" t="str">
            <v>C2639828</v>
          </cell>
          <cell r="E773">
            <v>320</v>
          </cell>
          <cell r="F773">
            <v>38238</v>
          </cell>
          <cell r="G773">
            <v>61</v>
          </cell>
          <cell r="H773">
            <v>16</v>
          </cell>
          <cell r="I773">
            <v>1</v>
          </cell>
          <cell r="J773">
            <v>1</v>
          </cell>
          <cell r="K773">
            <v>0</v>
          </cell>
          <cell r="M773" t="str">
            <v>I251</v>
          </cell>
          <cell r="O773" t="str">
            <v>I209</v>
          </cell>
          <cell r="P773" t="str">
            <v>I10X</v>
          </cell>
          <cell r="Q773" t="str">
            <v>E780</v>
          </cell>
          <cell r="R773" t="str">
            <v>N180</v>
          </cell>
          <cell r="AA773" t="str">
            <v>K6340</v>
          </cell>
          <cell r="AM773" t="str">
            <v>5G900</v>
          </cell>
          <cell r="AN773" t="str">
            <v>5HA</v>
          </cell>
          <cell r="AO773">
            <v>38238</v>
          </cell>
          <cell r="AP773">
            <v>38238</v>
          </cell>
          <cell r="AQ773">
            <v>1</v>
          </cell>
          <cell r="AR773">
            <v>1</v>
          </cell>
          <cell r="AS773">
            <v>320</v>
          </cell>
          <cell r="AU773">
            <v>11</v>
          </cell>
          <cell r="AV773" t="str">
            <v>Daycase</v>
          </cell>
          <cell r="AW773">
            <v>0</v>
          </cell>
          <cell r="AX773">
            <v>152391</v>
          </cell>
          <cell r="AY773">
            <v>38238</v>
          </cell>
          <cell r="AZ773" t="str">
            <v>N82090</v>
          </cell>
          <cell r="BA773" t="str">
            <v>E14</v>
          </cell>
          <cell r="BB773" t="str">
            <v>Cardiac Catheterisation and Angiography without complications</v>
          </cell>
          <cell r="BC773" t="str">
            <v>K634</v>
          </cell>
          <cell r="BD773">
            <v>0</v>
          </cell>
          <cell r="BE773">
            <v>3.5</v>
          </cell>
          <cell r="BF773" t="str">
            <v>PBC0110A</v>
          </cell>
          <cell r="BG773">
            <v>99</v>
          </cell>
          <cell r="BH773">
            <v>38238</v>
          </cell>
          <cell r="BI773">
            <v>1</v>
          </cell>
          <cell r="BJ773">
            <v>0</v>
          </cell>
        </row>
        <row r="774">
          <cell r="A774">
            <v>484536</v>
          </cell>
          <cell r="C774" t="str">
            <v>Non CF</v>
          </cell>
          <cell r="D774" t="str">
            <v>C3495711</v>
          </cell>
          <cell r="E774">
            <v>320</v>
          </cell>
          <cell r="F774">
            <v>38144</v>
          </cell>
          <cell r="G774">
            <v>100</v>
          </cell>
          <cell r="H774">
            <v>6</v>
          </cell>
          <cell r="I774">
            <v>2</v>
          </cell>
          <cell r="J774">
            <v>1</v>
          </cell>
          <cell r="K774">
            <v>3</v>
          </cell>
          <cell r="M774" t="str">
            <v>T821</v>
          </cell>
          <cell r="O774" t="str">
            <v>Z993</v>
          </cell>
          <cell r="P774" t="str">
            <v>H547</v>
          </cell>
          <cell r="Q774" t="str">
            <v>H919</v>
          </cell>
          <cell r="AA774" t="str">
            <v>K6030</v>
          </cell>
          <cell r="AM774" t="str">
            <v>5J200</v>
          </cell>
          <cell r="AN774" t="str">
            <v>5J2</v>
          </cell>
          <cell r="AO774">
            <v>38144</v>
          </cell>
          <cell r="AP774">
            <v>38147</v>
          </cell>
          <cell r="AQ774">
            <v>1</v>
          </cell>
          <cell r="AR774">
            <v>1</v>
          </cell>
          <cell r="AS774">
            <v>320</v>
          </cell>
          <cell r="AU774">
            <v>11</v>
          </cell>
          <cell r="AV774" t="str">
            <v>Elective</v>
          </cell>
          <cell r="AW774">
            <v>3</v>
          </cell>
          <cell r="AX774">
            <v>150309</v>
          </cell>
          <cell r="AY774">
            <v>38147</v>
          </cell>
          <cell r="AZ774" t="str">
            <v>N81036</v>
          </cell>
          <cell r="BA774" t="str">
            <v>E09</v>
          </cell>
          <cell r="BB774" t="str">
            <v>Cardiac Pacemaker Replacement/Revision</v>
          </cell>
          <cell r="BC774" t="str">
            <v>K603</v>
          </cell>
          <cell r="BD774">
            <v>3</v>
          </cell>
          <cell r="BE774">
            <v>3.5</v>
          </cell>
          <cell r="BF774" t="str">
            <v>PBC0120X</v>
          </cell>
          <cell r="BG774">
            <v>99</v>
          </cell>
          <cell r="BH774">
            <v>38147</v>
          </cell>
          <cell r="BI774">
            <v>1</v>
          </cell>
          <cell r="BJ774">
            <v>3</v>
          </cell>
        </row>
        <row r="775">
          <cell r="A775">
            <v>484618</v>
          </cell>
          <cell r="C775" t="str">
            <v>Non CF</v>
          </cell>
          <cell r="D775" t="str">
            <v>C4386878</v>
          </cell>
          <cell r="E775">
            <v>170</v>
          </cell>
          <cell r="F775">
            <v>38358</v>
          </cell>
          <cell r="G775">
            <v>75</v>
          </cell>
          <cell r="H775">
            <v>24</v>
          </cell>
          <cell r="I775">
            <v>2</v>
          </cell>
          <cell r="J775">
            <v>1</v>
          </cell>
          <cell r="K775">
            <v>5</v>
          </cell>
          <cell r="M775" t="str">
            <v>Z450</v>
          </cell>
          <cell r="O775" t="str">
            <v>I259</v>
          </cell>
          <cell r="P775" t="str">
            <v>I501</v>
          </cell>
          <cell r="Q775" t="str">
            <v>I471</v>
          </cell>
          <cell r="R775" t="str">
            <v>E039</v>
          </cell>
          <cell r="S775" t="str">
            <v>Z951</v>
          </cell>
          <cell r="AA775" t="str">
            <v>K5580</v>
          </cell>
          <cell r="AM775" t="str">
            <v>5M500</v>
          </cell>
          <cell r="AN775" t="str">
            <v>5M5</v>
          </cell>
          <cell r="AO775">
            <v>38358</v>
          </cell>
          <cell r="AP775">
            <v>38363</v>
          </cell>
          <cell r="AQ775">
            <v>1</v>
          </cell>
          <cell r="AR775">
            <v>1</v>
          </cell>
          <cell r="AS775">
            <v>170</v>
          </cell>
          <cell r="AU775">
            <v>13</v>
          </cell>
          <cell r="AV775" t="str">
            <v>Elective</v>
          </cell>
          <cell r="AW775">
            <v>5</v>
          </cell>
          <cell r="AX775">
            <v>159723</v>
          </cell>
          <cell r="AY775">
            <v>38363</v>
          </cell>
          <cell r="AZ775" t="str">
            <v>N84025</v>
          </cell>
          <cell r="BA775" t="str">
            <v>E40</v>
          </cell>
          <cell r="BB775" t="str">
            <v>Other Cardiothoracic or Circulatory Procedures &gt;18</v>
          </cell>
          <cell r="BC775" t="str">
            <v>K558</v>
          </cell>
          <cell r="BD775">
            <v>5</v>
          </cell>
          <cell r="BE775">
            <v>3.5</v>
          </cell>
          <cell r="BF775" t="str">
            <v>PBC0121X</v>
          </cell>
          <cell r="BG775">
            <v>99</v>
          </cell>
          <cell r="BH775">
            <v>38363</v>
          </cell>
          <cell r="BI775">
            <v>1</v>
          </cell>
          <cell r="BJ775">
            <v>5</v>
          </cell>
        </row>
        <row r="776">
          <cell r="A776">
            <v>484618</v>
          </cell>
          <cell r="C776" t="str">
            <v>Non CF</v>
          </cell>
          <cell r="D776" t="str">
            <v>C3495711</v>
          </cell>
          <cell r="E776">
            <v>320</v>
          </cell>
          <cell r="F776">
            <v>38232</v>
          </cell>
          <cell r="G776">
            <v>74</v>
          </cell>
          <cell r="H776">
            <v>14</v>
          </cell>
          <cell r="I776">
            <v>2</v>
          </cell>
          <cell r="J776">
            <v>1</v>
          </cell>
          <cell r="K776">
            <v>0</v>
          </cell>
          <cell r="M776" t="str">
            <v>I471</v>
          </cell>
          <cell r="O776" t="str">
            <v>Z951</v>
          </cell>
          <cell r="P776" t="str">
            <v>Z950</v>
          </cell>
          <cell r="AM776" t="str">
            <v>5M500</v>
          </cell>
          <cell r="AN776" t="str">
            <v>5M5</v>
          </cell>
          <cell r="AO776">
            <v>38232</v>
          </cell>
          <cell r="AP776">
            <v>38232</v>
          </cell>
          <cell r="AQ776">
            <v>1</v>
          </cell>
          <cell r="AR776">
            <v>1</v>
          </cell>
          <cell r="AS776">
            <v>320</v>
          </cell>
          <cell r="AU776">
            <v>13</v>
          </cell>
          <cell r="AV776" t="str">
            <v>Daycase</v>
          </cell>
          <cell r="AW776">
            <v>0</v>
          </cell>
          <cell r="AX776">
            <v>153331</v>
          </cell>
          <cell r="AY776">
            <v>38232</v>
          </cell>
          <cell r="AZ776" t="str">
            <v>N84025</v>
          </cell>
          <cell r="BA776" t="str">
            <v>E29</v>
          </cell>
          <cell r="BB776" t="str">
            <v>Arrhythmia or Conduction Disorders &gt;69 or w cc</v>
          </cell>
          <cell r="BD776">
            <v>0</v>
          </cell>
          <cell r="BE776">
            <v>3.5</v>
          </cell>
          <cell r="BF776" t="str">
            <v>PBC0110X</v>
          </cell>
          <cell r="BG776">
            <v>99</v>
          </cell>
          <cell r="BH776">
            <v>38232</v>
          </cell>
          <cell r="BI776">
            <v>1</v>
          </cell>
          <cell r="BJ776">
            <v>0</v>
          </cell>
        </row>
        <row r="777">
          <cell r="A777">
            <v>484745</v>
          </cell>
          <cell r="C777" t="str">
            <v>Non CF</v>
          </cell>
          <cell r="D777" t="str">
            <v>C2806325</v>
          </cell>
          <cell r="E777">
            <v>320</v>
          </cell>
          <cell r="F777">
            <v>38105</v>
          </cell>
          <cell r="G777">
            <v>53</v>
          </cell>
          <cell r="H777">
            <v>3</v>
          </cell>
          <cell r="I777">
            <v>1</v>
          </cell>
          <cell r="J777">
            <v>1</v>
          </cell>
          <cell r="K777">
            <v>0</v>
          </cell>
          <cell r="M777" t="str">
            <v>I209</v>
          </cell>
          <cell r="O777" t="str">
            <v>E780</v>
          </cell>
          <cell r="P777" t="str">
            <v>Z955</v>
          </cell>
          <cell r="AA777" t="str">
            <v>A5220</v>
          </cell>
          <cell r="AM777" t="str">
            <v>5HA00</v>
          </cell>
          <cell r="AN777" t="str">
            <v>5HA</v>
          </cell>
          <cell r="AO777">
            <v>38105</v>
          </cell>
          <cell r="AP777">
            <v>38105</v>
          </cell>
          <cell r="AQ777">
            <v>1</v>
          </cell>
          <cell r="AR777">
            <v>1</v>
          </cell>
          <cell r="AS777">
            <v>328</v>
          </cell>
          <cell r="AU777">
            <v>13</v>
          </cell>
          <cell r="AV777" t="str">
            <v>Daycase</v>
          </cell>
          <cell r="AW777">
            <v>0</v>
          </cell>
          <cell r="AX777">
            <v>148801</v>
          </cell>
          <cell r="AY777">
            <v>38105</v>
          </cell>
          <cell r="AZ777" t="str">
            <v>N82117</v>
          </cell>
          <cell r="BA777" t="str">
            <v>A07</v>
          </cell>
          <cell r="BB777" t="str">
            <v>Intermediate Pain Procedures</v>
          </cell>
          <cell r="BC777" t="str">
            <v>A522</v>
          </cell>
          <cell r="BD777">
            <v>0</v>
          </cell>
          <cell r="BE777">
            <v>3.5</v>
          </cell>
          <cell r="BF777" t="str">
            <v>PBC0110A</v>
          </cell>
          <cell r="BG777">
            <v>99</v>
          </cell>
          <cell r="BH777">
            <v>38105</v>
          </cell>
          <cell r="BI777">
            <v>1</v>
          </cell>
          <cell r="BJ777">
            <v>0</v>
          </cell>
        </row>
        <row r="778">
          <cell r="A778">
            <v>484745</v>
          </cell>
          <cell r="C778" t="str">
            <v>Non CF</v>
          </cell>
          <cell r="D778" t="str">
            <v>C2806325</v>
          </cell>
          <cell r="E778">
            <v>320</v>
          </cell>
          <cell r="F778">
            <v>38147</v>
          </cell>
          <cell r="G778">
            <v>53</v>
          </cell>
          <cell r="H778">
            <v>3</v>
          </cell>
          <cell r="I778">
            <v>1</v>
          </cell>
          <cell r="J778">
            <v>1</v>
          </cell>
          <cell r="K778">
            <v>0</v>
          </cell>
          <cell r="M778" t="str">
            <v>I209</v>
          </cell>
          <cell r="O778" t="str">
            <v>E780</v>
          </cell>
          <cell r="P778" t="str">
            <v>Z955</v>
          </cell>
          <cell r="AA778" t="str">
            <v>A5220</v>
          </cell>
          <cell r="AB778" t="str">
            <v>Z072</v>
          </cell>
          <cell r="AC778" t="str">
            <v>Z943</v>
          </cell>
          <cell r="AM778" t="str">
            <v>5HA00</v>
          </cell>
          <cell r="AN778" t="str">
            <v>5HA</v>
          </cell>
          <cell r="AO778">
            <v>38147</v>
          </cell>
          <cell r="AP778">
            <v>38147</v>
          </cell>
          <cell r="AQ778">
            <v>1</v>
          </cell>
          <cell r="AR778">
            <v>1</v>
          </cell>
          <cell r="AS778">
            <v>328</v>
          </cell>
          <cell r="AU778">
            <v>13</v>
          </cell>
          <cell r="AV778" t="str">
            <v>Daycase</v>
          </cell>
          <cell r="AW778">
            <v>0</v>
          </cell>
          <cell r="AX778">
            <v>148921</v>
          </cell>
          <cell r="AY778">
            <v>38147</v>
          </cell>
          <cell r="AZ778" t="str">
            <v>N82117</v>
          </cell>
          <cell r="BA778" t="str">
            <v>A07</v>
          </cell>
          <cell r="BB778" t="str">
            <v>Intermediate Pain Procedures</v>
          </cell>
          <cell r="BC778" t="str">
            <v>A522</v>
          </cell>
          <cell r="BD778">
            <v>0</v>
          </cell>
          <cell r="BE778">
            <v>3.5</v>
          </cell>
          <cell r="BF778" t="str">
            <v>PBC0110A</v>
          </cell>
          <cell r="BG778">
            <v>99</v>
          </cell>
          <cell r="BH778">
            <v>38147</v>
          </cell>
          <cell r="BI778">
            <v>1</v>
          </cell>
          <cell r="BJ778">
            <v>0</v>
          </cell>
        </row>
        <row r="779">
          <cell r="A779">
            <v>484745</v>
          </cell>
          <cell r="C779" t="str">
            <v>Non CF</v>
          </cell>
          <cell r="D779" t="str">
            <v>C2806325</v>
          </cell>
          <cell r="E779">
            <v>320</v>
          </cell>
          <cell r="F779">
            <v>38175</v>
          </cell>
          <cell r="G779">
            <v>53</v>
          </cell>
          <cell r="H779">
            <v>3</v>
          </cell>
          <cell r="I779">
            <v>1</v>
          </cell>
          <cell r="J779">
            <v>1</v>
          </cell>
          <cell r="K779">
            <v>0</v>
          </cell>
          <cell r="M779" t="str">
            <v>I209</v>
          </cell>
          <cell r="O779" t="str">
            <v>E780</v>
          </cell>
          <cell r="P779" t="str">
            <v>Z955</v>
          </cell>
          <cell r="AA779" t="str">
            <v>A5220</v>
          </cell>
          <cell r="AB779" t="str">
            <v>Z072</v>
          </cell>
          <cell r="AC779" t="str">
            <v>Z943</v>
          </cell>
          <cell r="AM779" t="str">
            <v>5HA00</v>
          </cell>
          <cell r="AN779" t="str">
            <v>5HA</v>
          </cell>
          <cell r="AO779">
            <v>38175</v>
          </cell>
          <cell r="AP779">
            <v>38175</v>
          </cell>
          <cell r="AQ779">
            <v>1</v>
          </cell>
          <cell r="AR779">
            <v>1</v>
          </cell>
          <cell r="AS779">
            <v>328</v>
          </cell>
          <cell r="AU779">
            <v>13</v>
          </cell>
          <cell r="AV779" t="str">
            <v>Daycase</v>
          </cell>
          <cell r="AW779">
            <v>0</v>
          </cell>
          <cell r="AX779">
            <v>150620</v>
          </cell>
          <cell r="AY779">
            <v>38175</v>
          </cell>
          <cell r="AZ779" t="str">
            <v>N82117</v>
          </cell>
          <cell r="BA779" t="str">
            <v>A07</v>
          </cell>
          <cell r="BB779" t="str">
            <v>Intermediate Pain Procedures</v>
          </cell>
          <cell r="BC779" t="str">
            <v>A522</v>
          </cell>
          <cell r="BD779">
            <v>0</v>
          </cell>
          <cell r="BE779">
            <v>3.5</v>
          </cell>
          <cell r="BF779" t="str">
            <v>PBC0110A</v>
          </cell>
          <cell r="BG779">
            <v>99</v>
          </cell>
          <cell r="BH779">
            <v>38175</v>
          </cell>
          <cell r="BI779">
            <v>1</v>
          </cell>
          <cell r="BJ779">
            <v>0</v>
          </cell>
        </row>
        <row r="780">
          <cell r="A780">
            <v>484745</v>
          </cell>
          <cell r="C780" t="str">
            <v>Non CF</v>
          </cell>
          <cell r="D780" t="str">
            <v>C2806325</v>
          </cell>
          <cell r="E780">
            <v>320</v>
          </cell>
          <cell r="F780">
            <v>38204</v>
          </cell>
          <cell r="G780">
            <v>53</v>
          </cell>
          <cell r="H780">
            <v>3</v>
          </cell>
          <cell r="I780">
            <v>1</v>
          </cell>
          <cell r="J780">
            <v>1</v>
          </cell>
          <cell r="K780">
            <v>0</v>
          </cell>
          <cell r="M780" t="str">
            <v>I209</v>
          </cell>
          <cell r="O780" t="str">
            <v>E780</v>
          </cell>
          <cell r="P780" t="str">
            <v>Z955</v>
          </cell>
          <cell r="AA780" t="str">
            <v>A5220</v>
          </cell>
          <cell r="AB780" t="str">
            <v>Z072</v>
          </cell>
          <cell r="AC780" t="str">
            <v>Z943</v>
          </cell>
          <cell r="AM780" t="str">
            <v>5HA00</v>
          </cell>
          <cell r="AN780" t="str">
            <v>5HA</v>
          </cell>
          <cell r="AO780">
            <v>38204</v>
          </cell>
          <cell r="AP780">
            <v>38204</v>
          </cell>
          <cell r="AQ780">
            <v>1</v>
          </cell>
          <cell r="AR780">
            <v>1</v>
          </cell>
          <cell r="AS780">
            <v>328</v>
          </cell>
          <cell r="AU780">
            <v>13</v>
          </cell>
          <cell r="AV780" t="str">
            <v>Daycase</v>
          </cell>
          <cell r="AW780">
            <v>0</v>
          </cell>
          <cell r="AX780">
            <v>153169</v>
          </cell>
          <cell r="AY780">
            <v>38204</v>
          </cell>
          <cell r="AZ780" t="str">
            <v>N82117</v>
          </cell>
          <cell r="BA780" t="str">
            <v>A07</v>
          </cell>
          <cell r="BB780" t="str">
            <v>Intermediate Pain Procedures</v>
          </cell>
          <cell r="BC780" t="str">
            <v>A522</v>
          </cell>
          <cell r="BD780">
            <v>0</v>
          </cell>
          <cell r="BE780">
            <v>3.5</v>
          </cell>
          <cell r="BF780" t="str">
            <v>PBC0110A</v>
          </cell>
          <cell r="BG780">
            <v>99</v>
          </cell>
          <cell r="BH780">
            <v>38204</v>
          </cell>
          <cell r="BI780">
            <v>1</v>
          </cell>
          <cell r="BJ780">
            <v>0</v>
          </cell>
        </row>
        <row r="781">
          <cell r="A781">
            <v>484745</v>
          </cell>
          <cell r="C781" t="str">
            <v>Non CF</v>
          </cell>
          <cell r="D781" t="str">
            <v>C2806325</v>
          </cell>
          <cell r="E781">
            <v>320</v>
          </cell>
          <cell r="F781">
            <v>38239</v>
          </cell>
          <cell r="G781">
            <v>53</v>
          </cell>
          <cell r="H781">
            <v>3</v>
          </cell>
          <cell r="I781">
            <v>1</v>
          </cell>
          <cell r="J781">
            <v>1</v>
          </cell>
          <cell r="K781">
            <v>0</v>
          </cell>
          <cell r="M781" t="str">
            <v>I209</v>
          </cell>
          <cell r="O781" t="str">
            <v>E780</v>
          </cell>
          <cell r="P781" t="str">
            <v>Z955</v>
          </cell>
          <cell r="AA781" t="str">
            <v>A5220</v>
          </cell>
          <cell r="AB781" t="str">
            <v>Z072</v>
          </cell>
          <cell r="AC781" t="str">
            <v>Z943</v>
          </cell>
          <cell r="AM781" t="str">
            <v>5HA00</v>
          </cell>
          <cell r="AN781" t="str">
            <v>5HA</v>
          </cell>
          <cell r="AO781">
            <v>38239</v>
          </cell>
          <cell r="AP781">
            <v>38239</v>
          </cell>
          <cell r="AQ781">
            <v>1</v>
          </cell>
          <cell r="AR781">
            <v>1</v>
          </cell>
          <cell r="AS781">
            <v>328</v>
          </cell>
          <cell r="AU781">
            <v>13</v>
          </cell>
          <cell r="AV781" t="str">
            <v>Daycase</v>
          </cell>
          <cell r="AW781">
            <v>0</v>
          </cell>
          <cell r="AX781">
            <v>154488</v>
          </cell>
          <cell r="AY781">
            <v>38239</v>
          </cell>
          <cell r="AZ781" t="str">
            <v>N82117</v>
          </cell>
          <cell r="BA781" t="str">
            <v>A07</v>
          </cell>
          <cell r="BB781" t="str">
            <v>Intermediate Pain Procedures</v>
          </cell>
          <cell r="BC781" t="str">
            <v>A522</v>
          </cell>
          <cell r="BD781">
            <v>0</v>
          </cell>
          <cell r="BE781">
            <v>3.5</v>
          </cell>
          <cell r="BF781" t="str">
            <v>PBC0110A</v>
          </cell>
          <cell r="BG781">
            <v>99</v>
          </cell>
          <cell r="BH781">
            <v>38239</v>
          </cell>
          <cell r="BI781">
            <v>1</v>
          </cell>
          <cell r="BJ781">
            <v>0</v>
          </cell>
        </row>
        <row r="782">
          <cell r="A782">
            <v>484745</v>
          </cell>
          <cell r="C782" t="str">
            <v>Non CF</v>
          </cell>
          <cell r="D782" t="str">
            <v>C2806325</v>
          </cell>
          <cell r="E782">
            <v>320</v>
          </cell>
          <cell r="F782">
            <v>38267</v>
          </cell>
          <cell r="G782">
            <v>53</v>
          </cell>
          <cell r="H782">
            <v>3</v>
          </cell>
          <cell r="I782">
            <v>1</v>
          </cell>
          <cell r="J782">
            <v>1</v>
          </cell>
          <cell r="K782">
            <v>0</v>
          </cell>
          <cell r="M782" t="str">
            <v>I209</v>
          </cell>
          <cell r="O782" t="str">
            <v>E780</v>
          </cell>
          <cell r="P782" t="str">
            <v>Z955</v>
          </cell>
          <cell r="AA782" t="str">
            <v>A5220</v>
          </cell>
          <cell r="AB782" t="str">
            <v>Z072</v>
          </cell>
          <cell r="AC782" t="str">
            <v>Z943</v>
          </cell>
          <cell r="AM782" t="str">
            <v>5HA00</v>
          </cell>
          <cell r="AN782" t="str">
            <v>5HA</v>
          </cell>
          <cell r="AO782">
            <v>38267</v>
          </cell>
          <cell r="AP782">
            <v>38267</v>
          </cell>
          <cell r="AQ782">
            <v>1</v>
          </cell>
          <cell r="AR782">
            <v>1</v>
          </cell>
          <cell r="AS782">
            <v>328</v>
          </cell>
          <cell r="AU782">
            <v>13</v>
          </cell>
          <cell r="AV782" t="str">
            <v>Daycase</v>
          </cell>
          <cell r="AW782">
            <v>0</v>
          </cell>
          <cell r="AX782">
            <v>154541</v>
          </cell>
          <cell r="AY782">
            <v>38267</v>
          </cell>
          <cell r="AZ782" t="str">
            <v>N82117</v>
          </cell>
          <cell r="BA782" t="str">
            <v>A07</v>
          </cell>
          <cell r="BB782" t="str">
            <v>Intermediate Pain Procedures</v>
          </cell>
          <cell r="BC782" t="str">
            <v>A522</v>
          </cell>
          <cell r="BD782">
            <v>0</v>
          </cell>
          <cell r="BE782">
            <v>3.5</v>
          </cell>
          <cell r="BF782" t="str">
            <v>PBC0110A</v>
          </cell>
          <cell r="BG782">
            <v>99</v>
          </cell>
          <cell r="BH782">
            <v>38267</v>
          </cell>
          <cell r="BI782">
            <v>1</v>
          </cell>
          <cell r="BJ782">
            <v>0</v>
          </cell>
        </row>
        <row r="783">
          <cell r="A783">
            <v>484745</v>
          </cell>
          <cell r="C783" t="str">
            <v>Non CF</v>
          </cell>
          <cell r="D783" t="str">
            <v>C2806325</v>
          </cell>
          <cell r="E783">
            <v>320</v>
          </cell>
          <cell r="F783">
            <v>38295</v>
          </cell>
          <cell r="G783">
            <v>53</v>
          </cell>
          <cell r="H783">
            <v>3</v>
          </cell>
          <cell r="I783">
            <v>1</v>
          </cell>
          <cell r="J783">
            <v>1</v>
          </cell>
          <cell r="K783">
            <v>0</v>
          </cell>
          <cell r="M783" t="str">
            <v>I209</v>
          </cell>
          <cell r="O783" t="str">
            <v>E780</v>
          </cell>
          <cell r="P783" t="str">
            <v>Z955</v>
          </cell>
          <cell r="AA783" t="str">
            <v>A5220</v>
          </cell>
          <cell r="AB783" t="str">
            <v>Z072</v>
          </cell>
          <cell r="AC783" t="str">
            <v>Z943</v>
          </cell>
          <cell r="AM783" t="str">
            <v>5HA00</v>
          </cell>
          <cell r="AN783" t="str">
            <v>5HA</v>
          </cell>
          <cell r="AO783">
            <v>38295</v>
          </cell>
          <cell r="AP783">
            <v>38295</v>
          </cell>
          <cell r="AQ783">
            <v>1</v>
          </cell>
          <cell r="AR783">
            <v>1</v>
          </cell>
          <cell r="AS783">
            <v>328</v>
          </cell>
          <cell r="AU783">
            <v>13</v>
          </cell>
          <cell r="AV783" t="str">
            <v>Daycase</v>
          </cell>
          <cell r="AW783">
            <v>0</v>
          </cell>
          <cell r="AX783">
            <v>155868</v>
          </cell>
          <cell r="AY783">
            <v>38295</v>
          </cell>
          <cell r="AZ783" t="str">
            <v>N82117</v>
          </cell>
          <cell r="BA783" t="str">
            <v>A07</v>
          </cell>
          <cell r="BB783" t="str">
            <v>Intermediate Pain Procedures</v>
          </cell>
          <cell r="BC783" t="str">
            <v>A522</v>
          </cell>
          <cell r="BD783">
            <v>0</v>
          </cell>
          <cell r="BE783">
            <v>3.5</v>
          </cell>
          <cell r="BF783" t="str">
            <v>PBC0110A</v>
          </cell>
          <cell r="BG783">
            <v>99</v>
          </cell>
          <cell r="BH783">
            <v>38295</v>
          </cell>
          <cell r="BI783">
            <v>1</v>
          </cell>
          <cell r="BJ783">
            <v>0</v>
          </cell>
        </row>
        <row r="784">
          <cell r="A784">
            <v>484745</v>
          </cell>
          <cell r="C784" t="str">
            <v>Non CF</v>
          </cell>
          <cell r="D784" t="str">
            <v>C2806325</v>
          </cell>
          <cell r="E784">
            <v>320</v>
          </cell>
          <cell r="F784">
            <v>38323</v>
          </cell>
          <cell r="G784">
            <v>53</v>
          </cell>
          <cell r="H784">
            <v>3</v>
          </cell>
          <cell r="I784">
            <v>1</v>
          </cell>
          <cell r="J784">
            <v>1</v>
          </cell>
          <cell r="K784">
            <v>0</v>
          </cell>
          <cell r="M784" t="str">
            <v>I209</v>
          </cell>
          <cell r="O784" t="str">
            <v>E780</v>
          </cell>
          <cell r="P784" t="str">
            <v>Z955</v>
          </cell>
          <cell r="AA784" t="str">
            <v>A5220</v>
          </cell>
          <cell r="AB784" t="str">
            <v>Z072</v>
          </cell>
          <cell r="AC784" t="str">
            <v>Z943</v>
          </cell>
          <cell r="AM784" t="str">
            <v>5HA00</v>
          </cell>
          <cell r="AN784" t="str">
            <v>5HA</v>
          </cell>
          <cell r="AO784">
            <v>38323</v>
          </cell>
          <cell r="AP784">
            <v>38323</v>
          </cell>
          <cell r="AQ784">
            <v>1</v>
          </cell>
          <cell r="AR784">
            <v>1</v>
          </cell>
          <cell r="AS784">
            <v>328</v>
          </cell>
          <cell r="AU784">
            <v>13</v>
          </cell>
          <cell r="AV784" t="str">
            <v>Daycase</v>
          </cell>
          <cell r="AW784">
            <v>0</v>
          </cell>
          <cell r="AX784">
            <v>157974</v>
          </cell>
          <cell r="AY784">
            <v>38323</v>
          </cell>
          <cell r="AZ784" t="str">
            <v>N82117</v>
          </cell>
          <cell r="BA784" t="str">
            <v>A07</v>
          </cell>
          <cell r="BB784" t="str">
            <v>Intermediate Pain Procedures</v>
          </cell>
          <cell r="BC784" t="str">
            <v>A522</v>
          </cell>
          <cell r="BD784">
            <v>0</v>
          </cell>
          <cell r="BE784">
            <v>3.5</v>
          </cell>
          <cell r="BF784" t="str">
            <v>PBC0110A</v>
          </cell>
          <cell r="BG784">
            <v>99</v>
          </cell>
          <cell r="BH784">
            <v>38323</v>
          </cell>
          <cell r="BI784">
            <v>1</v>
          </cell>
          <cell r="BJ784">
            <v>0</v>
          </cell>
        </row>
        <row r="785">
          <cell r="A785">
            <v>484745</v>
          </cell>
          <cell r="C785" t="str">
            <v>Non CF</v>
          </cell>
          <cell r="D785" t="str">
            <v>C2806325</v>
          </cell>
          <cell r="E785">
            <v>320</v>
          </cell>
          <cell r="F785">
            <v>38365</v>
          </cell>
          <cell r="G785">
            <v>54</v>
          </cell>
          <cell r="H785">
            <v>3</v>
          </cell>
          <cell r="I785">
            <v>1</v>
          </cell>
          <cell r="J785">
            <v>1</v>
          </cell>
          <cell r="K785">
            <v>0</v>
          </cell>
          <cell r="M785" t="str">
            <v>I209</v>
          </cell>
          <cell r="O785" t="str">
            <v>E780</v>
          </cell>
          <cell r="P785" t="str">
            <v>Z955</v>
          </cell>
          <cell r="AA785" t="str">
            <v>A5220</v>
          </cell>
          <cell r="AB785" t="str">
            <v>Z923</v>
          </cell>
          <cell r="AC785" t="str">
            <v>Z943</v>
          </cell>
          <cell r="AM785" t="str">
            <v>5HA00</v>
          </cell>
          <cell r="AN785" t="str">
            <v>5HA</v>
          </cell>
          <cell r="AO785">
            <v>38365</v>
          </cell>
          <cell r="AP785">
            <v>38365</v>
          </cell>
          <cell r="AQ785">
            <v>1</v>
          </cell>
          <cell r="AR785">
            <v>1</v>
          </cell>
          <cell r="AS785">
            <v>328</v>
          </cell>
          <cell r="AU785">
            <v>13</v>
          </cell>
          <cell r="AV785" t="str">
            <v>Daycase</v>
          </cell>
          <cell r="AW785">
            <v>0</v>
          </cell>
          <cell r="AX785">
            <v>158880</v>
          </cell>
          <cell r="AY785">
            <v>38365</v>
          </cell>
          <cell r="AZ785" t="str">
            <v>N82117</v>
          </cell>
          <cell r="BA785" t="str">
            <v>A07</v>
          </cell>
          <cell r="BB785" t="str">
            <v>Intermediate Pain Procedures</v>
          </cell>
          <cell r="BC785" t="str">
            <v>A522</v>
          </cell>
          <cell r="BD785">
            <v>0</v>
          </cell>
          <cell r="BE785">
            <v>3.5</v>
          </cell>
          <cell r="BF785" t="str">
            <v>PBC0110A</v>
          </cell>
          <cell r="BG785">
            <v>99</v>
          </cell>
          <cell r="BH785">
            <v>38365</v>
          </cell>
          <cell r="BI785">
            <v>1</v>
          </cell>
          <cell r="BJ785">
            <v>0</v>
          </cell>
        </row>
        <row r="786">
          <cell r="A786">
            <v>484745</v>
          </cell>
          <cell r="C786" t="str">
            <v>Non CF</v>
          </cell>
          <cell r="D786" t="str">
            <v>C2806325</v>
          </cell>
          <cell r="E786">
            <v>320</v>
          </cell>
          <cell r="F786">
            <v>38399</v>
          </cell>
          <cell r="G786">
            <v>54</v>
          </cell>
          <cell r="H786">
            <v>3</v>
          </cell>
          <cell r="I786">
            <v>1</v>
          </cell>
          <cell r="J786">
            <v>1</v>
          </cell>
          <cell r="K786">
            <v>0</v>
          </cell>
          <cell r="M786" t="str">
            <v>I209</v>
          </cell>
          <cell r="O786" t="str">
            <v>E780</v>
          </cell>
          <cell r="P786" t="str">
            <v>Z955</v>
          </cell>
          <cell r="AA786" t="str">
            <v>A5220</v>
          </cell>
          <cell r="AB786" t="str">
            <v>Z072</v>
          </cell>
          <cell r="AC786" t="str">
            <v>Z943</v>
          </cell>
          <cell r="AM786" t="str">
            <v>5HA00</v>
          </cell>
          <cell r="AN786" t="str">
            <v>5HA</v>
          </cell>
          <cell r="AO786">
            <v>38399</v>
          </cell>
          <cell r="AP786">
            <v>38399</v>
          </cell>
          <cell r="AQ786">
            <v>1</v>
          </cell>
          <cell r="AR786">
            <v>1</v>
          </cell>
          <cell r="AS786">
            <v>328</v>
          </cell>
          <cell r="AU786">
            <v>13</v>
          </cell>
          <cell r="AV786" t="str">
            <v>Daycase</v>
          </cell>
          <cell r="AW786">
            <v>0</v>
          </cell>
          <cell r="AX786">
            <v>161679</v>
          </cell>
          <cell r="AY786">
            <v>38399</v>
          </cell>
          <cell r="AZ786" t="str">
            <v>N82117</v>
          </cell>
          <cell r="BA786" t="str">
            <v>A07</v>
          </cell>
          <cell r="BB786" t="str">
            <v>Intermediate Pain Procedures</v>
          </cell>
          <cell r="BC786" t="str">
            <v>A522</v>
          </cell>
          <cell r="BD786">
            <v>0</v>
          </cell>
          <cell r="BE786">
            <v>3.5</v>
          </cell>
          <cell r="BF786" t="str">
            <v>PBC0110A</v>
          </cell>
          <cell r="BG786">
            <v>99</v>
          </cell>
          <cell r="BH786">
            <v>38399</v>
          </cell>
          <cell r="BI786">
            <v>1</v>
          </cell>
          <cell r="BJ786">
            <v>0</v>
          </cell>
        </row>
        <row r="787">
          <cell r="A787">
            <v>484745</v>
          </cell>
          <cell r="C787" t="str">
            <v>Non CF</v>
          </cell>
          <cell r="D787" t="str">
            <v>C2806325</v>
          </cell>
          <cell r="E787">
            <v>320</v>
          </cell>
          <cell r="F787">
            <v>38435</v>
          </cell>
          <cell r="G787">
            <v>54</v>
          </cell>
          <cell r="H787">
            <v>3</v>
          </cell>
          <cell r="I787">
            <v>1</v>
          </cell>
          <cell r="J787">
            <v>1</v>
          </cell>
          <cell r="K787">
            <v>0</v>
          </cell>
          <cell r="M787" t="str">
            <v>I209</v>
          </cell>
          <cell r="O787" t="str">
            <v>E780</v>
          </cell>
          <cell r="P787" t="str">
            <v>Z955</v>
          </cell>
          <cell r="AA787" t="str">
            <v>A5220</v>
          </cell>
          <cell r="AB787" t="str">
            <v>Z072</v>
          </cell>
          <cell r="AM787" t="str">
            <v>5HA00</v>
          </cell>
          <cell r="AN787" t="str">
            <v>5HA</v>
          </cell>
          <cell r="AO787">
            <v>38435</v>
          </cell>
          <cell r="AP787">
            <v>38435</v>
          </cell>
          <cell r="AQ787">
            <v>1</v>
          </cell>
          <cell r="AR787">
            <v>1</v>
          </cell>
          <cell r="AS787">
            <v>328</v>
          </cell>
          <cell r="AU787">
            <v>13</v>
          </cell>
          <cell r="AV787" t="str">
            <v>Daycase</v>
          </cell>
          <cell r="AW787">
            <v>0</v>
          </cell>
          <cell r="AX787">
            <v>161747</v>
          </cell>
          <cell r="AY787">
            <v>38435</v>
          </cell>
          <cell r="AZ787" t="str">
            <v>N82117</v>
          </cell>
          <cell r="BA787" t="str">
            <v>A07</v>
          </cell>
          <cell r="BB787" t="str">
            <v>Intermediate Pain Procedures</v>
          </cell>
          <cell r="BC787" t="str">
            <v>A522</v>
          </cell>
          <cell r="BD787">
            <v>0</v>
          </cell>
          <cell r="BE787">
            <v>3.5</v>
          </cell>
          <cell r="BF787" t="str">
            <v>PBC0110A</v>
          </cell>
          <cell r="BG787">
            <v>99</v>
          </cell>
          <cell r="BH787">
            <v>38435</v>
          </cell>
          <cell r="BI787">
            <v>1</v>
          </cell>
          <cell r="BJ787">
            <v>0</v>
          </cell>
        </row>
        <row r="788">
          <cell r="A788">
            <v>484765</v>
          </cell>
          <cell r="C788" t="str">
            <v>Non CF</v>
          </cell>
          <cell r="D788" t="str">
            <v>C3550443</v>
          </cell>
          <cell r="E788">
            <v>320</v>
          </cell>
          <cell r="F788">
            <v>38343</v>
          </cell>
          <cell r="G788">
            <v>78</v>
          </cell>
          <cell r="H788">
            <v>14</v>
          </cell>
          <cell r="I788">
            <v>1</v>
          </cell>
          <cell r="J788">
            <v>1</v>
          </cell>
          <cell r="K788">
            <v>2</v>
          </cell>
          <cell r="M788" t="str">
            <v>I441</v>
          </cell>
          <cell r="O788" t="str">
            <v>I209</v>
          </cell>
          <cell r="P788" t="str">
            <v>I10X</v>
          </cell>
          <cell r="Q788" t="str">
            <v>E780</v>
          </cell>
          <cell r="R788" t="str">
            <v>I252</v>
          </cell>
          <cell r="S788" t="str">
            <v>G819</v>
          </cell>
          <cell r="T788" t="str">
            <v>Z851</v>
          </cell>
          <cell r="U788" t="str">
            <v>Z864</v>
          </cell>
          <cell r="AA788" t="str">
            <v>K6010</v>
          </cell>
          <cell r="AM788" t="str">
            <v>5HA00</v>
          </cell>
          <cell r="AN788" t="str">
            <v>5HA</v>
          </cell>
          <cell r="AO788">
            <v>38343</v>
          </cell>
          <cell r="AP788">
            <v>38345</v>
          </cell>
          <cell r="AQ788">
            <v>1</v>
          </cell>
          <cell r="AR788">
            <v>1</v>
          </cell>
          <cell r="AS788">
            <v>320</v>
          </cell>
          <cell r="AU788">
            <v>81</v>
          </cell>
          <cell r="AV788" t="str">
            <v>Non Elective</v>
          </cell>
          <cell r="AW788">
            <v>2</v>
          </cell>
          <cell r="AX788">
            <v>159312</v>
          </cell>
          <cell r="AY788">
            <v>38345</v>
          </cell>
          <cell r="AZ788" t="str">
            <v>N82011</v>
          </cell>
          <cell r="BA788" t="str">
            <v>E08</v>
          </cell>
          <cell r="BB788" t="str">
            <v>Pacemaker Implant except for AMI, Heart Failure or Shock</v>
          </cell>
          <cell r="BC788" t="str">
            <v>K601</v>
          </cell>
          <cell r="BD788">
            <v>2</v>
          </cell>
          <cell r="BE788">
            <v>3.5</v>
          </cell>
          <cell r="BF788" t="str">
            <v>PBC0110A</v>
          </cell>
          <cell r="BG788">
            <v>99</v>
          </cell>
          <cell r="BH788">
            <v>38345</v>
          </cell>
          <cell r="BI788">
            <v>1</v>
          </cell>
          <cell r="BJ788">
            <v>2</v>
          </cell>
        </row>
        <row r="789">
          <cell r="A789">
            <v>484813</v>
          </cell>
          <cell r="C789" t="str">
            <v>Non CF</v>
          </cell>
          <cell r="D789" t="str">
            <v>C3495711</v>
          </cell>
          <cell r="E789">
            <v>320</v>
          </cell>
          <cell r="F789">
            <v>38285</v>
          </cell>
          <cell r="G789">
            <v>44</v>
          </cell>
          <cell r="H789">
            <v>24</v>
          </cell>
          <cell r="I789">
            <v>2</v>
          </cell>
          <cell r="J789">
            <v>1</v>
          </cell>
          <cell r="K789">
            <v>0</v>
          </cell>
          <cell r="M789" t="str">
            <v>I471</v>
          </cell>
          <cell r="O789" t="str">
            <v>Z824</v>
          </cell>
          <cell r="AA789" t="str">
            <v>K6610</v>
          </cell>
          <cell r="AM789" t="str">
            <v>5J400</v>
          </cell>
          <cell r="AN789" t="str">
            <v>5J4</v>
          </cell>
          <cell r="AO789">
            <v>38285</v>
          </cell>
          <cell r="AP789">
            <v>38285</v>
          </cell>
          <cell r="AQ789">
            <v>1</v>
          </cell>
          <cell r="AR789">
            <v>1</v>
          </cell>
          <cell r="AS789">
            <v>320</v>
          </cell>
          <cell r="AU789">
            <v>13</v>
          </cell>
          <cell r="AV789" t="str">
            <v>Daycase</v>
          </cell>
          <cell r="AW789">
            <v>0</v>
          </cell>
          <cell r="AX789">
            <v>155656</v>
          </cell>
          <cell r="AY789">
            <v>38285</v>
          </cell>
          <cell r="AZ789" t="str">
            <v>N83058</v>
          </cell>
          <cell r="BA789" t="str">
            <v>E40</v>
          </cell>
          <cell r="BB789" t="str">
            <v>Other Cardiothoracic or Circulatory Procedures &gt;18</v>
          </cell>
          <cell r="BC789" t="str">
            <v>K661</v>
          </cell>
          <cell r="BD789">
            <v>0</v>
          </cell>
          <cell r="BE789">
            <v>3.5</v>
          </cell>
          <cell r="BF789" t="str">
            <v>PBC0110X</v>
          </cell>
          <cell r="BG789">
            <v>99</v>
          </cell>
          <cell r="BH789">
            <v>38285</v>
          </cell>
          <cell r="BI789">
            <v>1</v>
          </cell>
          <cell r="BJ789">
            <v>0</v>
          </cell>
        </row>
        <row r="790">
          <cell r="A790">
            <v>484833</v>
          </cell>
          <cell r="C790" t="str">
            <v>Non CF</v>
          </cell>
          <cell r="D790" t="str">
            <v>C2235080</v>
          </cell>
          <cell r="E790">
            <v>320</v>
          </cell>
          <cell r="F790">
            <v>38296</v>
          </cell>
          <cell r="G790">
            <v>62</v>
          </cell>
          <cell r="H790">
            <v>6</v>
          </cell>
          <cell r="I790">
            <v>1</v>
          </cell>
          <cell r="J790">
            <v>1</v>
          </cell>
          <cell r="K790">
            <v>1</v>
          </cell>
          <cell r="M790" t="str">
            <v>T828</v>
          </cell>
          <cell r="O790" t="str">
            <v>I251</v>
          </cell>
          <cell r="P790" t="str">
            <v>E780</v>
          </cell>
          <cell r="Q790" t="str">
            <v>I209</v>
          </cell>
          <cell r="R790" t="str">
            <v>E059</v>
          </cell>
          <cell r="S790" t="str">
            <v>H269</v>
          </cell>
          <cell r="T790" t="str">
            <v>Z966</v>
          </cell>
          <cell r="AA790" t="str">
            <v>K4930</v>
          </cell>
          <cell r="AB790" t="str">
            <v>Y022</v>
          </cell>
          <cell r="AM790" t="str">
            <v>5HA00</v>
          </cell>
          <cell r="AN790" t="str">
            <v>PP</v>
          </cell>
          <cell r="AO790">
            <v>38296</v>
          </cell>
          <cell r="AP790">
            <v>38297</v>
          </cell>
          <cell r="AQ790">
            <v>1</v>
          </cell>
          <cell r="AR790">
            <v>2</v>
          </cell>
          <cell r="AS790">
            <v>329</v>
          </cell>
          <cell r="AU790">
            <v>13</v>
          </cell>
          <cell r="AV790" t="str">
            <v>Elective</v>
          </cell>
          <cell r="AW790">
            <v>1</v>
          </cell>
          <cell r="AX790">
            <v>157157</v>
          </cell>
          <cell r="AY790">
            <v>38297</v>
          </cell>
          <cell r="AZ790" t="str">
            <v>N82011</v>
          </cell>
          <cell r="BA790" t="str">
            <v>E15</v>
          </cell>
          <cell r="BB790" t="str">
            <v>Percutaneous Coronary Intervention</v>
          </cell>
          <cell r="BC790" t="str">
            <v>K493</v>
          </cell>
          <cell r="BD790">
            <v>1</v>
          </cell>
          <cell r="BE790">
            <v>3.5</v>
          </cell>
          <cell r="BF790" t="str">
            <v>PBC0120X</v>
          </cell>
          <cell r="BG790">
            <v>99</v>
          </cell>
          <cell r="BH790">
            <v>38297</v>
          </cell>
          <cell r="BI790">
            <v>1</v>
          </cell>
          <cell r="BJ790">
            <v>1</v>
          </cell>
        </row>
        <row r="791">
          <cell r="A791">
            <v>484833</v>
          </cell>
          <cell r="C791" t="str">
            <v>Non CF</v>
          </cell>
          <cell r="D791" t="str">
            <v>C2235080</v>
          </cell>
          <cell r="E791">
            <v>320</v>
          </cell>
          <cell r="F791">
            <v>38281</v>
          </cell>
          <cell r="G791">
            <v>62</v>
          </cell>
          <cell r="H791">
            <v>16</v>
          </cell>
          <cell r="I791">
            <v>1</v>
          </cell>
          <cell r="J791">
            <v>1</v>
          </cell>
          <cell r="K791">
            <v>1</v>
          </cell>
          <cell r="M791" t="str">
            <v>T828</v>
          </cell>
          <cell r="O791" t="str">
            <v>I10X</v>
          </cell>
          <cell r="P791" t="str">
            <v>E780</v>
          </cell>
          <cell r="Q791" t="str">
            <v>M1999</v>
          </cell>
          <cell r="AA791" t="str">
            <v>K6340</v>
          </cell>
          <cell r="AM791" t="str">
            <v>5HA00</v>
          </cell>
          <cell r="AN791" t="str">
            <v>PP</v>
          </cell>
          <cell r="AO791">
            <v>38281</v>
          </cell>
          <cell r="AP791">
            <v>38282</v>
          </cell>
          <cell r="AQ791">
            <v>1</v>
          </cell>
          <cell r="AR791">
            <v>2</v>
          </cell>
          <cell r="AS791">
            <v>329</v>
          </cell>
          <cell r="AU791">
            <v>13</v>
          </cell>
          <cell r="AV791" t="str">
            <v>Elective</v>
          </cell>
          <cell r="AW791">
            <v>1</v>
          </cell>
          <cell r="AX791">
            <v>156234</v>
          </cell>
          <cell r="AY791">
            <v>38282</v>
          </cell>
          <cell r="AZ791" t="str">
            <v>N82011</v>
          </cell>
          <cell r="BA791" t="str">
            <v>E14</v>
          </cell>
          <cell r="BB791" t="str">
            <v>Cardiac Catheterisation and Angiography without complications</v>
          </cell>
          <cell r="BC791" t="str">
            <v>K634</v>
          </cell>
          <cell r="BD791">
            <v>1</v>
          </cell>
          <cell r="BE791">
            <v>3.5</v>
          </cell>
          <cell r="BF791" t="str">
            <v>PBC0120X</v>
          </cell>
          <cell r="BG791">
            <v>99</v>
          </cell>
          <cell r="BH791">
            <v>38282</v>
          </cell>
          <cell r="BI791">
            <v>1</v>
          </cell>
          <cell r="BJ791">
            <v>1</v>
          </cell>
        </row>
        <row r="792">
          <cell r="A792">
            <v>484836</v>
          </cell>
          <cell r="C792" t="str">
            <v>Non CF</v>
          </cell>
          <cell r="D792" t="str">
            <v>C2549767</v>
          </cell>
          <cell r="E792">
            <v>320</v>
          </cell>
          <cell r="F792">
            <v>38424</v>
          </cell>
          <cell r="G792">
            <v>66</v>
          </cell>
          <cell r="H792">
            <v>6</v>
          </cell>
          <cell r="I792">
            <v>1</v>
          </cell>
          <cell r="J792">
            <v>1</v>
          </cell>
          <cell r="K792">
            <v>2</v>
          </cell>
          <cell r="M792" t="str">
            <v>I251</v>
          </cell>
          <cell r="O792" t="str">
            <v>I209</v>
          </cell>
          <cell r="P792" t="str">
            <v>I10X</v>
          </cell>
          <cell r="Q792" t="str">
            <v>E780</v>
          </cell>
          <cell r="R792" t="str">
            <v>E109</v>
          </cell>
          <cell r="S792" t="str">
            <v>E039</v>
          </cell>
          <cell r="T792" t="str">
            <v>K449</v>
          </cell>
          <cell r="U792" t="str">
            <v>H810</v>
          </cell>
          <cell r="V792" t="str">
            <v>Z951</v>
          </cell>
          <cell r="W792" t="str">
            <v>Z864</v>
          </cell>
          <cell r="AA792" t="str">
            <v>K4910</v>
          </cell>
          <cell r="AB792" t="str">
            <v>Y022</v>
          </cell>
          <cell r="AM792" t="str">
            <v>5H200</v>
          </cell>
          <cell r="AN792" t="str">
            <v>5H2</v>
          </cell>
          <cell r="AO792">
            <v>38424</v>
          </cell>
          <cell r="AP792">
            <v>38426</v>
          </cell>
          <cell r="AQ792">
            <v>1</v>
          </cell>
          <cell r="AR792">
            <v>1</v>
          </cell>
          <cell r="AS792">
            <v>320</v>
          </cell>
          <cell r="AU792">
            <v>11</v>
          </cell>
          <cell r="AV792" t="str">
            <v>Elective</v>
          </cell>
          <cell r="AW792">
            <v>2</v>
          </cell>
          <cell r="AX792">
            <v>162078</v>
          </cell>
          <cell r="AY792">
            <v>38426</v>
          </cell>
          <cell r="AZ792" t="str">
            <v>N85024</v>
          </cell>
          <cell r="BA792" t="str">
            <v>E15</v>
          </cell>
          <cell r="BB792" t="str">
            <v>Percutaneous Coronary Intervention</v>
          </cell>
          <cell r="BC792" t="str">
            <v>K491</v>
          </cell>
          <cell r="BD792">
            <v>2</v>
          </cell>
          <cell r="BE792">
            <v>3.5</v>
          </cell>
          <cell r="BF792" t="str">
            <v>PBC0110A</v>
          </cell>
          <cell r="BG792">
            <v>99</v>
          </cell>
          <cell r="BH792">
            <v>38426</v>
          </cell>
          <cell r="BI792">
            <v>1</v>
          </cell>
          <cell r="BJ792">
            <v>2</v>
          </cell>
        </row>
        <row r="793">
          <cell r="A793">
            <v>484900</v>
          </cell>
          <cell r="C793" t="str">
            <v>Non CF</v>
          </cell>
          <cell r="D793" t="str">
            <v>C3495711</v>
          </cell>
          <cell r="E793">
            <v>320</v>
          </cell>
          <cell r="F793">
            <v>38371</v>
          </cell>
          <cell r="G793">
            <v>95</v>
          </cell>
          <cell r="H793">
            <v>6</v>
          </cell>
          <cell r="I793">
            <v>2</v>
          </cell>
          <cell r="J793">
            <v>1</v>
          </cell>
          <cell r="K793">
            <v>2</v>
          </cell>
          <cell r="M793" t="str">
            <v>Z450</v>
          </cell>
          <cell r="O793" t="str">
            <v>I10X</v>
          </cell>
          <cell r="P793" t="str">
            <v>F067</v>
          </cell>
          <cell r="Q793" t="str">
            <v>Z861</v>
          </cell>
          <cell r="R793" t="str">
            <v>Z864</v>
          </cell>
          <cell r="AA793" t="str">
            <v>K6030</v>
          </cell>
          <cell r="AM793" t="str">
            <v>5HC00</v>
          </cell>
          <cell r="AN793" t="str">
            <v>5HC</v>
          </cell>
          <cell r="AO793">
            <v>38371</v>
          </cell>
          <cell r="AP793">
            <v>38373</v>
          </cell>
          <cell r="AQ793">
            <v>1</v>
          </cell>
          <cell r="AR793">
            <v>1</v>
          </cell>
          <cell r="AS793">
            <v>320</v>
          </cell>
          <cell r="AU793">
            <v>13</v>
          </cell>
          <cell r="AV793" t="str">
            <v>Elective</v>
          </cell>
          <cell r="AW793">
            <v>2</v>
          </cell>
          <cell r="AX793">
            <v>159250</v>
          </cell>
          <cell r="AY793">
            <v>38373</v>
          </cell>
          <cell r="AZ793" t="str">
            <v>N82621</v>
          </cell>
          <cell r="BA793" t="str">
            <v>E09</v>
          </cell>
          <cell r="BB793" t="str">
            <v>Cardiac Pacemaker Replacement/Revision</v>
          </cell>
          <cell r="BC793" t="str">
            <v>K603</v>
          </cell>
          <cell r="BD793">
            <v>2</v>
          </cell>
          <cell r="BE793">
            <v>3.5</v>
          </cell>
          <cell r="BF793" t="str">
            <v>PBC0121X</v>
          </cell>
          <cell r="BG793">
            <v>99</v>
          </cell>
          <cell r="BH793">
            <v>38373</v>
          </cell>
          <cell r="BI793">
            <v>1</v>
          </cell>
          <cell r="BJ793">
            <v>2</v>
          </cell>
        </row>
        <row r="794">
          <cell r="A794">
            <v>484902</v>
          </cell>
          <cell r="C794" t="str">
            <v>Non CF</v>
          </cell>
          <cell r="D794" t="str">
            <v>C2639828</v>
          </cell>
          <cell r="E794">
            <v>320</v>
          </cell>
          <cell r="F794">
            <v>38133</v>
          </cell>
          <cell r="G794">
            <v>73</v>
          </cell>
          <cell r="H794">
            <v>11</v>
          </cell>
          <cell r="I794">
            <v>1</v>
          </cell>
          <cell r="J794">
            <v>1</v>
          </cell>
          <cell r="K794">
            <v>11</v>
          </cell>
          <cell r="M794" t="str">
            <v>I209</v>
          </cell>
          <cell r="O794" t="str">
            <v>Z034</v>
          </cell>
          <cell r="P794" t="str">
            <v>I259</v>
          </cell>
          <cell r="Q794" t="str">
            <v>I10X</v>
          </cell>
          <cell r="R794" t="str">
            <v>E780</v>
          </cell>
          <cell r="S794" t="str">
            <v>M1099</v>
          </cell>
          <cell r="T794" t="str">
            <v>Z951</v>
          </cell>
          <cell r="U794" t="str">
            <v>Z864</v>
          </cell>
          <cell r="AM794" t="str">
            <v>5HC00</v>
          </cell>
          <cell r="AN794" t="str">
            <v>5HC</v>
          </cell>
          <cell r="AO794">
            <v>38133</v>
          </cell>
          <cell r="AP794">
            <v>38144</v>
          </cell>
          <cell r="AQ794">
            <v>1</v>
          </cell>
          <cell r="AR794">
            <v>1</v>
          </cell>
          <cell r="AS794">
            <v>320</v>
          </cell>
          <cell r="AU794">
            <v>28</v>
          </cell>
          <cell r="AV794" t="str">
            <v>Non Elective</v>
          </cell>
          <cell r="AW794">
            <v>11</v>
          </cell>
          <cell r="AX794">
            <v>150128</v>
          </cell>
          <cell r="AY794">
            <v>38144</v>
          </cell>
          <cell r="AZ794" t="str">
            <v>N82109</v>
          </cell>
          <cell r="BA794" t="str">
            <v>E22</v>
          </cell>
          <cell r="BB794" t="str">
            <v>Ischaemic Heart Disease without intervention &gt;69 or w cc</v>
          </cell>
          <cell r="BD794">
            <v>11</v>
          </cell>
          <cell r="BE794">
            <v>3.5</v>
          </cell>
          <cell r="BF794" t="str">
            <v>PBC0110A</v>
          </cell>
          <cell r="BG794">
            <v>99</v>
          </cell>
          <cell r="BH794">
            <v>38144</v>
          </cell>
          <cell r="BI794">
            <v>1</v>
          </cell>
          <cell r="BJ794">
            <v>11</v>
          </cell>
        </row>
        <row r="795">
          <cell r="A795">
            <v>484902</v>
          </cell>
          <cell r="C795" t="str">
            <v>Non CF</v>
          </cell>
          <cell r="D795" t="str">
            <v>C5195907</v>
          </cell>
          <cell r="E795">
            <v>320</v>
          </cell>
          <cell r="F795">
            <v>38125</v>
          </cell>
          <cell r="G795">
            <v>73</v>
          </cell>
          <cell r="H795">
            <v>16</v>
          </cell>
          <cell r="I795">
            <v>1</v>
          </cell>
          <cell r="J795">
            <v>1</v>
          </cell>
          <cell r="K795">
            <v>1</v>
          </cell>
          <cell r="M795" t="str">
            <v>T828</v>
          </cell>
          <cell r="O795" t="str">
            <v>I10X</v>
          </cell>
          <cell r="P795" t="str">
            <v>E780</v>
          </cell>
          <cell r="Q795" t="str">
            <v>Z864</v>
          </cell>
          <cell r="R795" t="str">
            <v>M1099</v>
          </cell>
          <cell r="AA795" t="str">
            <v>K6340</v>
          </cell>
          <cell r="AM795" t="str">
            <v>5HC00</v>
          </cell>
          <cell r="AN795" t="str">
            <v>5HC</v>
          </cell>
          <cell r="AO795">
            <v>38125</v>
          </cell>
          <cell r="AP795">
            <v>38126</v>
          </cell>
          <cell r="AQ795">
            <v>1</v>
          </cell>
          <cell r="AR795">
            <v>1</v>
          </cell>
          <cell r="AS795">
            <v>320</v>
          </cell>
          <cell r="AU795">
            <v>81</v>
          </cell>
          <cell r="AV795" t="str">
            <v>Non Elective</v>
          </cell>
          <cell r="AW795">
            <v>1</v>
          </cell>
          <cell r="AX795">
            <v>149728</v>
          </cell>
          <cell r="AY795">
            <v>38126</v>
          </cell>
          <cell r="AZ795" t="str">
            <v>N82109</v>
          </cell>
          <cell r="BA795" t="str">
            <v>E14</v>
          </cell>
          <cell r="BB795" t="str">
            <v>Cardiac Catheterisation and Angiography without complications</v>
          </cell>
          <cell r="BC795" t="str">
            <v>K634</v>
          </cell>
          <cell r="BD795">
            <v>1</v>
          </cell>
          <cell r="BE795">
            <v>3.5</v>
          </cell>
          <cell r="BF795" t="str">
            <v>PBC0120X</v>
          </cell>
          <cell r="BG795">
            <v>99</v>
          </cell>
          <cell r="BH795">
            <v>38126</v>
          </cell>
          <cell r="BI795">
            <v>1</v>
          </cell>
          <cell r="BJ795">
            <v>1</v>
          </cell>
        </row>
        <row r="796">
          <cell r="A796">
            <v>484902</v>
          </cell>
          <cell r="C796" t="str">
            <v>Non CF</v>
          </cell>
          <cell r="D796" t="str">
            <v>C3495711</v>
          </cell>
          <cell r="E796">
            <v>320</v>
          </cell>
          <cell r="F796">
            <v>38300</v>
          </cell>
          <cell r="G796">
            <v>73</v>
          </cell>
          <cell r="H796">
            <v>6</v>
          </cell>
          <cell r="I796">
            <v>1</v>
          </cell>
          <cell r="J796">
            <v>1</v>
          </cell>
          <cell r="K796">
            <v>1</v>
          </cell>
          <cell r="M796" t="str">
            <v>T821</v>
          </cell>
          <cell r="O796" t="str">
            <v>E780</v>
          </cell>
          <cell r="P796" t="str">
            <v>M1099</v>
          </cell>
          <cell r="Q796" t="str">
            <v>Z824</v>
          </cell>
          <cell r="R796" t="str">
            <v>Z864</v>
          </cell>
          <cell r="S796" t="str">
            <v>Z951</v>
          </cell>
          <cell r="T796" t="str">
            <v>Z955</v>
          </cell>
          <cell r="AA796" t="str">
            <v>K6130</v>
          </cell>
          <cell r="AM796" t="str">
            <v>5HC00</v>
          </cell>
          <cell r="AN796" t="str">
            <v>5HC</v>
          </cell>
          <cell r="AO796">
            <v>38300</v>
          </cell>
          <cell r="AP796">
            <v>38301</v>
          </cell>
          <cell r="AQ796">
            <v>1</v>
          </cell>
          <cell r="AR796">
            <v>1</v>
          </cell>
          <cell r="AS796">
            <v>320</v>
          </cell>
          <cell r="AU796">
            <v>13</v>
          </cell>
          <cell r="AV796" t="str">
            <v>Elective</v>
          </cell>
          <cell r="AW796">
            <v>1</v>
          </cell>
          <cell r="AX796">
            <v>157027</v>
          </cell>
          <cell r="AY796">
            <v>38301</v>
          </cell>
          <cell r="AZ796" t="str">
            <v>N82109</v>
          </cell>
          <cell r="BA796" t="str">
            <v>E09DF</v>
          </cell>
          <cell r="BB796" t="str">
            <v>Cardiac Pacemaker Replacement/Revision</v>
          </cell>
          <cell r="BC796" t="str">
            <v>K613</v>
          </cell>
          <cell r="BD796">
            <v>1</v>
          </cell>
          <cell r="BE796">
            <v>3.5</v>
          </cell>
          <cell r="BF796" t="str">
            <v>PBC0120X</v>
          </cell>
          <cell r="BG796">
            <v>99</v>
          </cell>
          <cell r="BH796">
            <v>38301</v>
          </cell>
          <cell r="BI796">
            <v>1</v>
          </cell>
          <cell r="BJ796">
            <v>1</v>
          </cell>
        </row>
        <row r="797">
          <cell r="A797">
            <v>484905</v>
          </cell>
          <cell r="C797" t="str">
            <v>Non CF</v>
          </cell>
          <cell r="D797" t="str">
            <v>C3083545</v>
          </cell>
          <cell r="E797">
            <v>320</v>
          </cell>
          <cell r="F797">
            <v>38237</v>
          </cell>
          <cell r="G797">
            <v>74</v>
          </cell>
          <cell r="H797">
            <v>16</v>
          </cell>
          <cell r="I797">
            <v>2</v>
          </cell>
          <cell r="J797">
            <v>1</v>
          </cell>
          <cell r="K797">
            <v>0</v>
          </cell>
          <cell r="M797" t="str">
            <v>I251</v>
          </cell>
          <cell r="O797" t="str">
            <v>I10X</v>
          </cell>
          <cell r="P797" t="str">
            <v>E780</v>
          </cell>
          <cell r="Q797" t="str">
            <v>E039</v>
          </cell>
          <cell r="R797" t="str">
            <v>E669</v>
          </cell>
          <cell r="AA797" t="str">
            <v>K6340</v>
          </cell>
          <cell r="AM797" t="str">
            <v>6B500</v>
          </cell>
          <cell r="AN797" t="str">
            <v>6B5</v>
          </cell>
          <cell r="AO797">
            <v>38237</v>
          </cell>
          <cell r="AP797">
            <v>38237</v>
          </cell>
          <cell r="AQ797">
            <v>1</v>
          </cell>
          <cell r="AR797">
            <v>1</v>
          </cell>
          <cell r="AS797">
            <v>320</v>
          </cell>
          <cell r="AU797">
            <v>11</v>
          </cell>
          <cell r="AV797" t="str">
            <v>Daycase</v>
          </cell>
          <cell r="AW797">
            <v>0</v>
          </cell>
          <cell r="AX797">
            <v>152667</v>
          </cell>
          <cell r="AY797">
            <v>38237</v>
          </cell>
          <cell r="AZ797" t="str">
            <v>W91040</v>
          </cell>
          <cell r="BA797" t="str">
            <v>E14</v>
          </cell>
          <cell r="BB797" t="str">
            <v>Cardiac Catheterisation and Angiography without complications</v>
          </cell>
          <cell r="BC797" t="str">
            <v>K634</v>
          </cell>
          <cell r="BD797">
            <v>0</v>
          </cell>
          <cell r="BE797">
            <v>3.5</v>
          </cell>
          <cell r="BF797" t="str">
            <v>PBC0110A</v>
          </cell>
          <cell r="BG797">
            <v>99</v>
          </cell>
          <cell r="BH797">
            <v>38237</v>
          </cell>
          <cell r="BI797">
            <v>1</v>
          </cell>
          <cell r="BJ797">
            <v>0</v>
          </cell>
        </row>
        <row r="798">
          <cell r="A798">
            <v>484912</v>
          </cell>
          <cell r="C798" t="str">
            <v>Non CF</v>
          </cell>
          <cell r="D798" t="str">
            <v>C2235080</v>
          </cell>
          <cell r="E798">
            <v>320</v>
          </cell>
          <cell r="F798">
            <v>38282</v>
          </cell>
          <cell r="G798">
            <v>58</v>
          </cell>
          <cell r="H798">
            <v>16</v>
          </cell>
          <cell r="I798">
            <v>1</v>
          </cell>
          <cell r="J798">
            <v>1</v>
          </cell>
          <cell r="K798">
            <v>0</v>
          </cell>
          <cell r="M798" t="str">
            <v>I251</v>
          </cell>
          <cell r="O798" t="str">
            <v>I209</v>
          </cell>
          <cell r="P798" t="str">
            <v>I10X</v>
          </cell>
          <cell r="Q798" t="str">
            <v>E780</v>
          </cell>
          <cell r="R798" t="str">
            <v>E669</v>
          </cell>
          <cell r="AA798" t="str">
            <v>K6340</v>
          </cell>
          <cell r="AM798" t="str">
            <v>5HC00</v>
          </cell>
          <cell r="AN798" t="str">
            <v>PP</v>
          </cell>
          <cell r="AO798">
            <v>38282</v>
          </cell>
          <cell r="AP798">
            <v>38282</v>
          </cell>
          <cell r="AQ798">
            <v>1</v>
          </cell>
          <cell r="AR798">
            <v>2</v>
          </cell>
          <cell r="AS798">
            <v>329</v>
          </cell>
          <cell r="AU798">
            <v>13</v>
          </cell>
          <cell r="AV798" t="str">
            <v>Daycase</v>
          </cell>
          <cell r="AW798">
            <v>0</v>
          </cell>
          <cell r="AX798">
            <v>156509</v>
          </cell>
          <cell r="AY798">
            <v>38282</v>
          </cell>
          <cell r="AZ798" t="str">
            <v>N82084</v>
          </cell>
          <cell r="BA798" t="str">
            <v>E14</v>
          </cell>
          <cell r="BB798" t="str">
            <v>Cardiac Catheterisation and Angiography without complications</v>
          </cell>
          <cell r="BC798" t="str">
            <v>K634</v>
          </cell>
          <cell r="BD798">
            <v>0</v>
          </cell>
          <cell r="BE798">
            <v>3.5</v>
          </cell>
          <cell r="BF798" t="str">
            <v>PBC0110A</v>
          </cell>
          <cell r="BG798">
            <v>99</v>
          </cell>
          <cell r="BH798">
            <v>38282</v>
          </cell>
          <cell r="BI798">
            <v>1</v>
          </cell>
          <cell r="BJ798">
            <v>0</v>
          </cell>
        </row>
        <row r="799">
          <cell r="A799">
            <v>484912</v>
          </cell>
          <cell r="C799" t="str">
            <v>Non CF</v>
          </cell>
          <cell r="D799" t="str">
            <v>C2328450</v>
          </cell>
          <cell r="E799">
            <v>170</v>
          </cell>
          <cell r="F799">
            <v>38330</v>
          </cell>
          <cell r="G799">
            <v>58</v>
          </cell>
          <cell r="H799">
            <v>16</v>
          </cell>
          <cell r="I799">
            <v>1</v>
          </cell>
          <cell r="J799">
            <v>1</v>
          </cell>
          <cell r="K799">
            <v>12</v>
          </cell>
          <cell r="M799" t="str">
            <v>I251</v>
          </cell>
          <cell r="O799" t="str">
            <v>I209</v>
          </cell>
          <cell r="P799" t="str">
            <v>I10X</v>
          </cell>
          <cell r="Q799" t="str">
            <v>E780</v>
          </cell>
          <cell r="R799" t="str">
            <v>E669</v>
          </cell>
          <cell r="S799" t="str">
            <v>I48X</v>
          </cell>
          <cell r="T799" t="str">
            <v>Y832</v>
          </cell>
          <cell r="AA799" t="str">
            <v>K4530</v>
          </cell>
          <cell r="AB799" t="str">
            <v>K402</v>
          </cell>
          <cell r="AC799" t="str">
            <v>K471</v>
          </cell>
          <cell r="AM799" t="str">
            <v>5HC00</v>
          </cell>
          <cell r="AN799" t="str">
            <v>PP</v>
          </cell>
          <cell r="AO799">
            <v>38330</v>
          </cell>
          <cell r="AP799">
            <v>38343</v>
          </cell>
          <cell r="AQ799">
            <v>1</v>
          </cell>
          <cell r="AR799">
            <v>2</v>
          </cell>
          <cell r="AS799">
            <v>179</v>
          </cell>
          <cell r="AU799">
            <v>11</v>
          </cell>
          <cell r="AV799" t="str">
            <v>Elective</v>
          </cell>
          <cell r="AW799">
            <v>13</v>
          </cell>
          <cell r="AX799">
            <v>158386</v>
          </cell>
          <cell r="AY799">
            <v>38343</v>
          </cell>
          <cell r="AZ799" t="str">
            <v>N82084</v>
          </cell>
          <cell r="BA799" t="str">
            <v>E04</v>
          </cell>
          <cell r="BB799" t="str">
            <v>Coronary Bypass</v>
          </cell>
          <cell r="BC799" t="str">
            <v>K453</v>
          </cell>
          <cell r="BD799">
            <v>12</v>
          </cell>
          <cell r="BE799">
            <v>3.5</v>
          </cell>
          <cell r="BF799" t="str">
            <v>PBC0110A</v>
          </cell>
          <cell r="BG799">
            <v>99</v>
          </cell>
          <cell r="BH799">
            <v>38343</v>
          </cell>
          <cell r="BI799">
            <v>1</v>
          </cell>
          <cell r="BJ799">
            <v>12</v>
          </cell>
        </row>
        <row r="800">
          <cell r="A800">
            <v>484976</v>
          </cell>
          <cell r="C800" t="str">
            <v>Non CF</v>
          </cell>
          <cell r="D800" t="str">
            <v>C3356663</v>
          </cell>
          <cell r="E800">
            <v>320</v>
          </cell>
          <cell r="F800">
            <v>38418</v>
          </cell>
          <cell r="G800">
            <v>58</v>
          </cell>
          <cell r="H800">
            <v>16</v>
          </cell>
          <cell r="I800">
            <v>2</v>
          </cell>
          <cell r="J800">
            <v>1</v>
          </cell>
          <cell r="K800">
            <v>0</v>
          </cell>
          <cell r="M800" t="str">
            <v>R074</v>
          </cell>
          <cell r="O800" t="str">
            <v>I48X</v>
          </cell>
          <cell r="P800" t="str">
            <v>Z824</v>
          </cell>
          <cell r="Q800" t="str">
            <v>Z864</v>
          </cell>
          <cell r="AA800" t="str">
            <v>K6310</v>
          </cell>
          <cell r="AM800" t="str">
            <v>5HC00</v>
          </cell>
          <cell r="AN800" t="str">
            <v>5HC</v>
          </cell>
          <cell r="AO800">
            <v>38418</v>
          </cell>
          <cell r="AP800">
            <v>38418</v>
          </cell>
          <cell r="AQ800">
            <v>1</v>
          </cell>
          <cell r="AR800">
            <v>1</v>
          </cell>
          <cell r="AS800">
            <v>320</v>
          </cell>
          <cell r="AU800">
            <v>11</v>
          </cell>
          <cell r="AV800" t="str">
            <v>Daycase</v>
          </cell>
          <cell r="AW800">
            <v>0</v>
          </cell>
          <cell r="AX800">
            <v>162058</v>
          </cell>
          <cell r="AY800">
            <v>38418</v>
          </cell>
          <cell r="AZ800" t="str">
            <v>N82073</v>
          </cell>
          <cell r="BA800" t="str">
            <v>E14</v>
          </cell>
          <cell r="BB800" t="str">
            <v>Cardiac Catheterisation and Angiography without complications</v>
          </cell>
          <cell r="BC800" t="str">
            <v>K631</v>
          </cell>
          <cell r="BD800">
            <v>0</v>
          </cell>
          <cell r="BE800">
            <v>3.5</v>
          </cell>
          <cell r="BF800" t="str">
            <v>PBC0111X</v>
          </cell>
          <cell r="BG800">
            <v>99</v>
          </cell>
          <cell r="BH800">
            <v>38418</v>
          </cell>
          <cell r="BI800">
            <v>1</v>
          </cell>
          <cell r="BJ800">
            <v>0</v>
          </cell>
        </row>
        <row r="801">
          <cell r="A801">
            <v>485032</v>
          </cell>
          <cell r="C801" t="str">
            <v>Non CF</v>
          </cell>
          <cell r="D801" t="str">
            <v>C3116717</v>
          </cell>
          <cell r="E801">
            <v>320</v>
          </cell>
          <cell r="F801">
            <v>38250</v>
          </cell>
          <cell r="G801">
            <v>64</v>
          </cell>
          <cell r="H801">
            <v>6</v>
          </cell>
          <cell r="I801">
            <v>2</v>
          </cell>
          <cell r="J801">
            <v>1</v>
          </cell>
          <cell r="K801">
            <v>1</v>
          </cell>
          <cell r="M801" t="str">
            <v>I251</v>
          </cell>
          <cell r="O801" t="str">
            <v>E119</v>
          </cell>
          <cell r="P801" t="str">
            <v>I10X</v>
          </cell>
          <cell r="Q801" t="str">
            <v>E780</v>
          </cell>
          <cell r="R801" t="str">
            <v>E669</v>
          </cell>
          <cell r="S801" t="str">
            <v>Z824</v>
          </cell>
          <cell r="AA801" t="str">
            <v>K4910</v>
          </cell>
          <cell r="AB801" t="str">
            <v>Y022</v>
          </cell>
          <cell r="AM801" t="str">
            <v>5J300</v>
          </cell>
          <cell r="AN801" t="str">
            <v>5J3</v>
          </cell>
          <cell r="AO801">
            <v>38250</v>
          </cell>
          <cell r="AP801">
            <v>38251</v>
          </cell>
          <cell r="AQ801">
            <v>1</v>
          </cell>
          <cell r="AR801">
            <v>1</v>
          </cell>
          <cell r="AS801">
            <v>320</v>
          </cell>
          <cell r="AU801">
            <v>11</v>
          </cell>
          <cell r="AV801" t="str">
            <v>Elective</v>
          </cell>
          <cell r="AW801">
            <v>1</v>
          </cell>
          <cell r="AX801">
            <v>153221</v>
          </cell>
          <cell r="AY801">
            <v>38251</v>
          </cell>
          <cell r="AZ801" t="str">
            <v>N83620</v>
          </cell>
          <cell r="BA801" t="str">
            <v>E15</v>
          </cell>
          <cell r="BB801" t="str">
            <v>Percutaneous Coronary Intervention</v>
          </cell>
          <cell r="BC801" t="str">
            <v>K491</v>
          </cell>
          <cell r="BD801">
            <v>1</v>
          </cell>
          <cell r="BE801">
            <v>3.5</v>
          </cell>
          <cell r="BF801" t="str">
            <v>PBC0110A</v>
          </cell>
          <cell r="BG801">
            <v>99</v>
          </cell>
          <cell r="BH801">
            <v>38251</v>
          </cell>
          <cell r="BI801">
            <v>1</v>
          </cell>
          <cell r="BJ801">
            <v>1</v>
          </cell>
        </row>
        <row r="802">
          <cell r="A802">
            <v>485032</v>
          </cell>
          <cell r="C802" t="str">
            <v>Non CF</v>
          </cell>
          <cell r="D802" t="str">
            <v>C3116717</v>
          </cell>
          <cell r="E802">
            <v>320</v>
          </cell>
          <cell r="F802">
            <v>38196</v>
          </cell>
          <cell r="G802">
            <v>64</v>
          </cell>
          <cell r="H802">
            <v>16</v>
          </cell>
          <cell r="I802">
            <v>2</v>
          </cell>
          <cell r="J802">
            <v>1</v>
          </cell>
          <cell r="K802">
            <v>0</v>
          </cell>
          <cell r="M802" t="str">
            <v>I251</v>
          </cell>
          <cell r="O802" t="str">
            <v>E119</v>
          </cell>
          <cell r="P802" t="str">
            <v>I10X</v>
          </cell>
          <cell r="Q802" t="str">
            <v>E780</v>
          </cell>
          <cell r="R802" t="str">
            <v>M4798</v>
          </cell>
          <cell r="AA802" t="str">
            <v>K6340</v>
          </cell>
          <cell r="AM802" t="str">
            <v>5J300</v>
          </cell>
          <cell r="AN802" t="str">
            <v>5J3</v>
          </cell>
          <cell r="AO802">
            <v>38196</v>
          </cell>
          <cell r="AP802">
            <v>38196</v>
          </cell>
          <cell r="AQ802">
            <v>1</v>
          </cell>
          <cell r="AR802">
            <v>1</v>
          </cell>
          <cell r="AS802">
            <v>320</v>
          </cell>
          <cell r="AU802">
            <v>11</v>
          </cell>
          <cell r="AV802" t="str">
            <v>Daycase</v>
          </cell>
          <cell r="AW802">
            <v>0</v>
          </cell>
          <cell r="AX802">
            <v>152092</v>
          </cell>
          <cell r="AY802">
            <v>38196</v>
          </cell>
          <cell r="AZ802" t="str">
            <v>N83620</v>
          </cell>
          <cell r="BA802" t="str">
            <v>E14</v>
          </cell>
          <cell r="BB802" t="str">
            <v>Cardiac Catheterisation and Angiography without complications</v>
          </cell>
          <cell r="BC802" t="str">
            <v>K634</v>
          </cell>
          <cell r="BD802">
            <v>0</v>
          </cell>
          <cell r="BE802">
            <v>3.5</v>
          </cell>
          <cell r="BF802" t="str">
            <v>PBC0110A</v>
          </cell>
          <cell r="BG802">
            <v>99</v>
          </cell>
          <cell r="BH802">
            <v>38196</v>
          </cell>
          <cell r="BI802">
            <v>1</v>
          </cell>
          <cell r="BJ802">
            <v>0</v>
          </cell>
        </row>
        <row r="803">
          <cell r="A803">
            <v>485040</v>
          </cell>
          <cell r="C803" t="str">
            <v>Non CF</v>
          </cell>
          <cell r="D803" t="str">
            <v>C3495711</v>
          </cell>
          <cell r="E803">
            <v>320</v>
          </cell>
          <cell r="F803">
            <v>38243</v>
          </cell>
          <cell r="G803">
            <v>91</v>
          </cell>
          <cell r="H803">
            <v>14</v>
          </cell>
          <cell r="I803">
            <v>2</v>
          </cell>
          <cell r="J803">
            <v>1</v>
          </cell>
          <cell r="K803">
            <v>0</v>
          </cell>
          <cell r="M803" t="str">
            <v>T821</v>
          </cell>
          <cell r="O803" t="str">
            <v>I10X</v>
          </cell>
          <cell r="P803" t="str">
            <v>K579</v>
          </cell>
          <cell r="Q803" t="str">
            <v>M1390</v>
          </cell>
          <cell r="AA803" t="str">
            <v>K6010</v>
          </cell>
          <cell r="AM803" t="str">
            <v>5J200</v>
          </cell>
          <cell r="AN803" t="str">
            <v>5J2</v>
          </cell>
          <cell r="AO803">
            <v>38243</v>
          </cell>
          <cell r="AP803">
            <v>38243</v>
          </cell>
          <cell r="AQ803">
            <v>1</v>
          </cell>
          <cell r="AR803">
            <v>1</v>
          </cell>
          <cell r="AS803">
            <v>320</v>
          </cell>
          <cell r="AU803">
            <v>11</v>
          </cell>
          <cell r="AV803" t="str">
            <v>Daycase</v>
          </cell>
          <cell r="AW803">
            <v>0</v>
          </cell>
          <cell r="AX803">
            <v>153694</v>
          </cell>
          <cell r="AY803">
            <v>38243</v>
          </cell>
          <cell r="AZ803" t="str">
            <v>N81020</v>
          </cell>
          <cell r="BA803" t="str">
            <v>E08</v>
          </cell>
          <cell r="BB803" t="str">
            <v>Pacemaker Implant except for AMI, Heart Failure or Shock</v>
          </cell>
          <cell r="BC803" t="str">
            <v>K601</v>
          </cell>
          <cell r="BD803">
            <v>0</v>
          </cell>
          <cell r="BE803">
            <v>3.5</v>
          </cell>
          <cell r="BF803" t="str">
            <v>PBC0120X</v>
          </cell>
          <cell r="BG803">
            <v>99</v>
          </cell>
          <cell r="BH803">
            <v>38243</v>
          </cell>
          <cell r="BI803">
            <v>1</v>
          </cell>
          <cell r="BJ803">
            <v>0</v>
          </cell>
        </row>
        <row r="804">
          <cell r="A804">
            <v>485065</v>
          </cell>
          <cell r="C804" t="str">
            <v>Non CF</v>
          </cell>
          <cell r="D804" t="str">
            <v>C2549767</v>
          </cell>
          <cell r="E804">
            <v>320</v>
          </cell>
          <cell r="F804">
            <v>38343</v>
          </cell>
          <cell r="G804">
            <v>69</v>
          </cell>
          <cell r="H804">
            <v>16</v>
          </cell>
          <cell r="I804">
            <v>1</v>
          </cell>
          <cell r="J804">
            <v>1</v>
          </cell>
          <cell r="K804">
            <v>0</v>
          </cell>
          <cell r="M804" t="str">
            <v>I251</v>
          </cell>
          <cell r="O804" t="str">
            <v>E780</v>
          </cell>
          <cell r="P804" t="str">
            <v>K222</v>
          </cell>
          <cell r="Q804" t="str">
            <v>K900</v>
          </cell>
          <cell r="R804" t="str">
            <v>M1390</v>
          </cell>
          <cell r="S804" t="str">
            <v>Z951</v>
          </cell>
          <cell r="T804" t="str">
            <v>Z851</v>
          </cell>
          <cell r="U804" t="str">
            <v>Z902</v>
          </cell>
          <cell r="AA804" t="str">
            <v>K6340</v>
          </cell>
          <cell r="AM804" t="str">
            <v>5J400</v>
          </cell>
          <cell r="AN804" t="str">
            <v>5J4</v>
          </cell>
          <cell r="AO804">
            <v>38343</v>
          </cell>
          <cell r="AP804">
            <v>38343</v>
          </cell>
          <cell r="AQ804">
            <v>1</v>
          </cell>
          <cell r="AR804">
            <v>1</v>
          </cell>
          <cell r="AS804">
            <v>320</v>
          </cell>
          <cell r="AU804">
            <v>11</v>
          </cell>
          <cell r="AV804" t="str">
            <v>Daycase</v>
          </cell>
          <cell r="AW804">
            <v>0</v>
          </cell>
          <cell r="AX804">
            <v>159095</v>
          </cell>
          <cell r="AY804">
            <v>38343</v>
          </cell>
          <cell r="AZ804" t="str">
            <v>N83619</v>
          </cell>
          <cell r="BA804" t="str">
            <v>E14</v>
          </cell>
          <cell r="BB804" t="str">
            <v>Cardiac Catheterisation and Angiography without complications</v>
          </cell>
          <cell r="BC804" t="str">
            <v>K634</v>
          </cell>
          <cell r="BD804">
            <v>0</v>
          </cell>
          <cell r="BE804">
            <v>3.5</v>
          </cell>
          <cell r="BF804" t="str">
            <v>PBC0110A</v>
          </cell>
          <cell r="BG804">
            <v>99</v>
          </cell>
          <cell r="BH804">
            <v>38343</v>
          </cell>
          <cell r="BI804">
            <v>1</v>
          </cell>
          <cell r="BJ804">
            <v>0</v>
          </cell>
        </row>
        <row r="805">
          <cell r="A805">
            <v>485096</v>
          </cell>
          <cell r="C805" t="str">
            <v>Non CF</v>
          </cell>
          <cell r="D805" t="str">
            <v>C3495711</v>
          </cell>
          <cell r="E805">
            <v>320</v>
          </cell>
          <cell r="F805">
            <v>38120</v>
          </cell>
          <cell r="G805">
            <v>86</v>
          </cell>
          <cell r="H805">
            <v>6</v>
          </cell>
          <cell r="I805">
            <v>2</v>
          </cell>
          <cell r="J805">
            <v>1</v>
          </cell>
          <cell r="K805">
            <v>0</v>
          </cell>
          <cell r="M805" t="str">
            <v>T821</v>
          </cell>
          <cell r="O805" t="str">
            <v>I10X</v>
          </cell>
          <cell r="AA805" t="str">
            <v>K6030</v>
          </cell>
          <cell r="AM805" t="str">
            <v>5M500</v>
          </cell>
          <cell r="AN805" t="str">
            <v>5M5</v>
          </cell>
          <cell r="AO805">
            <v>38120</v>
          </cell>
          <cell r="AP805">
            <v>38120</v>
          </cell>
          <cell r="AQ805">
            <v>1</v>
          </cell>
          <cell r="AR805">
            <v>1</v>
          </cell>
          <cell r="AS805">
            <v>320</v>
          </cell>
          <cell r="AU805">
            <v>11</v>
          </cell>
          <cell r="AV805" t="str">
            <v>Daycase</v>
          </cell>
          <cell r="AW805">
            <v>0</v>
          </cell>
          <cell r="AX805">
            <v>148757</v>
          </cell>
          <cell r="AY805">
            <v>38120</v>
          </cell>
          <cell r="AZ805" t="str">
            <v>N84007</v>
          </cell>
          <cell r="BA805" t="str">
            <v>E09</v>
          </cell>
          <cell r="BB805" t="str">
            <v>Cardiac Pacemaker Replacement/Revision</v>
          </cell>
          <cell r="BC805" t="str">
            <v>K603</v>
          </cell>
          <cell r="BD805">
            <v>0</v>
          </cell>
          <cell r="BE805">
            <v>3.5</v>
          </cell>
          <cell r="BF805" t="str">
            <v>PBC0120X</v>
          </cell>
          <cell r="BG805">
            <v>99</v>
          </cell>
          <cell r="BH805">
            <v>38120</v>
          </cell>
          <cell r="BI805">
            <v>1</v>
          </cell>
          <cell r="BJ805">
            <v>0</v>
          </cell>
        </row>
        <row r="806">
          <cell r="A806">
            <v>485182</v>
          </cell>
          <cell r="C806" t="str">
            <v>Non CF</v>
          </cell>
          <cell r="D806" t="str">
            <v>C2584973</v>
          </cell>
          <cell r="E806">
            <v>320</v>
          </cell>
          <cell r="F806">
            <v>38274</v>
          </cell>
          <cell r="G806">
            <v>58</v>
          </cell>
          <cell r="H806">
            <v>6</v>
          </cell>
          <cell r="I806">
            <v>1</v>
          </cell>
          <cell r="J806">
            <v>1</v>
          </cell>
          <cell r="K806">
            <v>0</v>
          </cell>
          <cell r="M806" t="str">
            <v>I251</v>
          </cell>
          <cell r="O806" t="str">
            <v>I209</v>
          </cell>
          <cell r="P806" t="str">
            <v>E109</v>
          </cell>
          <cell r="Q806" t="str">
            <v>I10X</v>
          </cell>
          <cell r="R806" t="str">
            <v>E780</v>
          </cell>
          <cell r="S806" t="str">
            <v>Z824</v>
          </cell>
          <cell r="T806" t="str">
            <v>Z864</v>
          </cell>
          <cell r="AM806" t="str">
            <v>5J200</v>
          </cell>
          <cell r="AN806" t="str">
            <v>5J2</v>
          </cell>
          <cell r="AO806">
            <v>38274</v>
          </cell>
          <cell r="AP806">
            <v>38274</v>
          </cell>
          <cell r="AQ806">
            <v>1</v>
          </cell>
          <cell r="AR806">
            <v>1</v>
          </cell>
          <cell r="AS806">
            <v>320</v>
          </cell>
          <cell r="AU806">
            <v>11</v>
          </cell>
          <cell r="AV806" t="str">
            <v>Daycase</v>
          </cell>
          <cell r="AW806">
            <v>0</v>
          </cell>
          <cell r="AX806">
            <v>152912</v>
          </cell>
          <cell r="AY806">
            <v>38274</v>
          </cell>
          <cell r="AZ806" t="str">
            <v>N81020</v>
          </cell>
          <cell r="BA806" t="str">
            <v>E23</v>
          </cell>
          <cell r="BB806" t="str">
            <v>Ischaemic Heart Disease without intervention &lt;70 w/o cc</v>
          </cell>
          <cell r="BD806">
            <v>0</v>
          </cell>
          <cell r="BE806">
            <v>3.5</v>
          </cell>
          <cell r="BF806" t="str">
            <v>PBC0110A</v>
          </cell>
          <cell r="BG806">
            <v>99</v>
          </cell>
          <cell r="BH806">
            <v>38274</v>
          </cell>
          <cell r="BI806">
            <v>1</v>
          </cell>
          <cell r="BJ806">
            <v>0</v>
          </cell>
        </row>
        <row r="807">
          <cell r="A807">
            <v>485182</v>
          </cell>
          <cell r="C807" t="str">
            <v>Non CF</v>
          </cell>
          <cell r="D807" t="str">
            <v>C2549767</v>
          </cell>
          <cell r="E807">
            <v>320</v>
          </cell>
          <cell r="F807">
            <v>38410</v>
          </cell>
          <cell r="G807">
            <v>59</v>
          </cell>
          <cell r="H807">
            <v>6</v>
          </cell>
          <cell r="I807">
            <v>1</v>
          </cell>
          <cell r="J807">
            <v>1</v>
          </cell>
          <cell r="K807">
            <v>2</v>
          </cell>
          <cell r="M807" t="str">
            <v>I251</v>
          </cell>
          <cell r="O807" t="str">
            <v>I209</v>
          </cell>
          <cell r="P807" t="str">
            <v>I10X</v>
          </cell>
          <cell r="Q807" t="str">
            <v>E109</v>
          </cell>
          <cell r="R807" t="str">
            <v>E785</v>
          </cell>
          <cell r="S807" t="str">
            <v>E669</v>
          </cell>
          <cell r="T807" t="str">
            <v>Z864</v>
          </cell>
          <cell r="U807" t="str">
            <v>Z824</v>
          </cell>
          <cell r="AA807" t="str">
            <v>K4910</v>
          </cell>
          <cell r="AB807" t="str">
            <v>Y022</v>
          </cell>
          <cell r="AM807" t="str">
            <v>5J200</v>
          </cell>
          <cell r="AN807" t="str">
            <v>5J2</v>
          </cell>
          <cell r="AO807">
            <v>38410</v>
          </cell>
          <cell r="AP807">
            <v>38412</v>
          </cell>
          <cell r="AQ807">
            <v>1</v>
          </cell>
          <cell r="AR807">
            <v>1</v>
          </cell>
          <cell r="AS807">
            <v>320</v>
          </cell>
          <cell r="AU807">
            <v>11</v>
          </cell>
          <cell r="AV807" t="str">
            <v>Elective</v>
          </cell>
          <cell r="AW807">
            <v>2</v>
          </cell>
          <cell r="AX807">
            <v>161938</v>
          </cell>
          <cell r="AY807">
            <v>38412</v>
          </cell>
          <cell r="AZ807" t="str">
            <v>N81020</v>
          </cell>
          <cell r="BA807" t="str">
            <v>E15</v>
          </cell>
          <cell r="BB807" t="str">
            <v>Percutaneous Coronary Intervention</v>
          </cell>
          <cell r="BC807" t="str">
            <v>K491</v>
          </cell>
          <cell r="BD807">
            <v>2</v>
          </cell>
          <cell r="BE807">
            <v>3.5</v>
          </cell>
          <cell r="BF807" t="str">
            <v>PBC0110A</v>
          </cell>
          <cell r="BG807">
            <v>99</v>
          </cell>
          <cell r="BH807">
            <v>38412</v>
          </cell>
          <cell r="BI807">
            <v>1</v>
          </cell>
          <cell r="BJ807">
            <v>2</v>
          </cell>
        </row>
        <row r="808">
          <cell r="A808">
            <v>485231</v>
          </cell>
          <cell r="C808" t="str">
            <v>Non CF</v>
          </cell>
          <cell r="D808" t="str">
            <v>C2353274</v>
          </cell>
          <cell r="E808">
            <v>170</v>
          </cell>
          <cell r="F808">
            <v>38202</v>
          </cell>
          <cell r="G808">
            <v>59</v>
          </cell>
          <cell r="H808">
            <v>27</v>
          </cell>
          <cell r="I808">
            <v>1</v>
          </cell>
          <cell r="J808">
            <v>1</v>
          </cell>
          <cell r="K808">
            <v>6</v>
          </cell>
          <cell r="M808" t="str">
            <v>I350</v>
          </cell>
          <cell r="O808" t="str">
            <v>I10X</v>
          </cell>
          <cell r="P808" t="str">
            <v>E780</v>
          </cell>
          <cell r="Q808" t="str">
            <v>Z950</v>
          </cell>
          <cell r="R808" t="str">
            <v>J920</v>
          </cell>
          <cell r="S808" t="str">
            <v>Z864</v>
          </cell>
          <cell r="AA808" t="str">
            <v>K2630</v>
          </cell>
          <cell r="AM808" t="str">
            <v>5H400</v>
          </cell>
          <cell r="AN808" t="str">
            <v>5H3</v>
          </cell>
          <cell r="AO808">
            <v>38202</v>
          </cell>
          <cell r="AP808">
            <v>38209</v>
          </cell>
          <cell r="AQ808">
            <v>1</v>
          </cell>
          <cell r="AR808">
            <v>1</v>
          </cell>
          <cell r="AS808">
            <v>170</v>
          </cell>
          <cell r="AU808">
            <v>11</v>
          </cell>
          <cell r="AV808" t="str">
            <v>Elective</v>
          </cell>
          <cell r="AW808">
            <v>7</v>
          </cell>
          <cell r="AX808">
            <v>151994</v>
          </cell>
          <cell r="AY808">
            <v>38209</v>
          </cell>
          <cell r="AZ808" t="str">
            <v>N81031</v>
          </cell>
          <cell r="BA808" t="str">
            <v>E03</v>
          </cell>
          <cell r="BB808" t="str">
            <v>Cardiac Valve Procedures</v>
          </cell>
          <cell r="BC808" t="str">
            <v>K263</v>
          </cell>
          <cell r="BD808">
            <v>6</v>
          </cell>
          <cell r="BE808">
            <v>3.5</v>
          </cell>
          <cell r="BF808" t="str">
            <v>PBC0110X</v>
          </cell>
          <cell r="BG808">
            <v>99</v>
          </cell>
          <cell r="BH808">
            <v>38209</v>
          </cell>
          <cell r="BI808">
            <v>1</v>
          </cell>
          <cell r="BJ808">
            <v>6</v>
          </cell>
        </row>
        <row r="809">
          <cell r="A809">
            <v>485436</v>
          </cell>
          <cell r="C809" t="str">
            <v>Non CF</v>
          </cell>
          <cell r="D809" t="str">
            <v>C3495711</v>
          </cell>
          <cell r="E809">
            <v>320</v>
          </cell>
          <cell r="F809">
            <v>38239</v>
          </cell>
          <cell r="G809">
            <v>82</v>
          </cell>
          <cell r="H809">
            <v>6</v>
          </cell>
          <cell r="I809">
            <v>2</v>
          </cell>
          <cell r="J809">
            <v>1</v>
          </cell>
          <cell r="K809">
            <v>6</v>
          </cell>
          <cell r="M809" t="str">
            <v>T821</v>
          </cell>
          <cell r="O809" t="str">
            <v>M1399</v>
          </cell>
          <cell r="AA809" t="str">
            <v>K6030</v>
          </cell>
          <cell r="AM809" t="str">
            <v>5HC00</v>
          </cell>
          <cell r="AN809" t="str">
            <v>5HA</v>
          </cell>
          <cell r="AO809">
            <v>38239</v>
          </cell>
          <cell r="AP809">
            <v>38245</v>
          </cell>
          <cell r="AQ809">
            <v>1</v>
          </cell>
          <cell r="AR809">
            <v>1</v>
          </cell>
          <cell r="AS809">
            <v>320</v>
          </cell>
          <cell r="AU809">
            <v>23</v>
          </cell>
          <cell r="AV809" t="str">
            <v>Non Elective</v>
          </cell>
          <cell r="AW809">
            <v>6</v>
          </cell>
          <cell r="AX809">
            <v>154517</v>
          </cell>
          <cell r="AY809">
            <v>38245</v>
          </cell>
          <cell r="AZ809" t="str">
            <v>N82059</v>
          </cell>
          <cell r="BA809" t="str">
            <v>E09</v>
          </cell>
          <cell r="BB809" t="str">
            <v>Cardiac Pacemaker Replacement/Revision</v>
          </cell>
          <cell r="BC809" t="str">
            <v>K603</v>
          </cell>
          <cell r="BD809">
            <v>6</v>
          </cell>
          <cell r="BE809">
            <v>3.5</v>
          </cell>
          <cell r="BF809" t="str">
            <v>PBC0120X</v>
          </cell>
          <cell r="BG809">
            <v>99</v>
          </cell>
          <cell r="BH809">
            <v>38245</v>
          </cell>
          <cell r="BI809">
            <v>1</v>
          </cell>
          <cell r="BJ809">
            <v>6</v>
          </cell>
        </row>
        <row r="810">
          <cell r="A810">
            <v>485484</v>
          </cell>
          <cell r="C810" t="str">
            <v>Non CF</v>
          </cell>
          <cell r="D810" t="str">
            <v>C2639828</v>
          </cell>
          <cell r="E810">
            <v>320</v>
          </cell>
          <cell r="F810">
            <v>38328</v>
          </cell>
          <cell r="G810">
            <v>51</v>
          </cell>
          <cell r="H810">
            <v>6</v>
          </cell>
          <cell r="I810">
            <v>1</v>
          </cell>
          <cell r="J810">
            <v>1</v>
          </cell>
          <cell r="K810">
            <v>1</v>
          </cell>
          <cell r="M810" t="str">
            <v>I209</v>
          </cell>
          <cell r="O810" t="str">
            <v>E780</v>
          </cell>
          <cell r="P810" t="str">
            <v>Z951</v>
          </cell>
          <cell r="Q810" t="str">
            <v>Z880</v>
          </cell>
          <cell r="R810" t="str">
            <v>Z720</v>
          </cell>
          <cell r="AA810" t="str">
            <v>K4910</v>
          </cell>
          <cell r="AB810" t="str">
            <v>Y022</v>
          </cell>
          <cell r="AM810" t="str">
            <v>5F800</v>
          </cell>
          <cell r="AN810" t="str">
            <v>5F8</v>
          </cell>
          <cell r="AO810">
            <v>38328</v>
          </cell>
          <cell r="AP810">
            <v>38329</v>
          </cell>
          <cell r="AQ810">
            <v>1</v>
          </cell>
          <cell r="AR810">
            <v>1</v>
          </cell>
          <cell r="AS810">
            <v>320</v>
          </cell>
          <cell r="AU810">
            <v>11</v>
          </cell>
          <cell r="AV810" t="str">
            <v>Elective</v>
          </cell>
          <cell r="AW810">
            <v>1</v>
          </cell>
          <cell r="AX810">
            <v>157977</v>
          </cell>
          <cell r="AY810">
            <v>38329</v>
          </cell>
          <cell r="AZ810" t="str">
            <v>N85008</v>
          </cell>
          <cell r="BA810" t="str">
            <v>E15</v>
          </cell>
          <cell r="BB810" t="str">
            <v>Percutaneous Coronary Intervention</v>
          </cell>
          <cell r="BC810" t="str">
            <v>K491</v>
          </cell>
          <cell r="BD810">
            <v>1</v>
          </cell>
          <cell r="BE810">
            <v>3.5</v>
          </cell>
          <cell r="BF810" t="str">
            <v>PBC0110A</v>
          </cell>
          <cell r="BG810">
            <v>99</v>
          </cell>
          <cell r="BH810">
            <v>38329</v>
          </cell>
          <cell r="BI810">
            <v>1</v>
          </cell>
          <cell r="BJ810">
            <v>1</v>
          </cell>
        </row>
        <row r="811">
          <cell r="A811">
            <v>485551</v>
          </cell>
          <cell r="C811" t="str">
            <v>Non CF</v>
          </cell>
          <cell r="D811" t="str">
            <v>C4239938</v>
          </cell>
          <cell r="E811">
            <v>320</v>
          </cell>
          <cell r="F811">
            <v>38425</v>
          </cell>
          <cell r="G811">
            <v>65</v>
          </cell>
          <cell r="H811">
            <v>16</v>
          </cell>
          <cell r="I811">
            <v>2</v>
          </cell>
          <cell r="J811">
            <v>1</v>
          </cell>
          <cell r="K811">
            <v>0</v>
          </cell>
          <cell r="M811" t="str">
            <v>R074</v>
          </cell>
          <cell r="O811" t="str">
            <v>E780</v>
          </cell>
          <cell r="P811" t="str">
            <v>M1399</v>
          </cell>
          <cell r="Q811" t="str">
            <v>Z864</v>
          </cell>
          <cell r="R811" t="str">
            <v>Z824</v>
          </cell>
          <cell r="AA811" t="str">
            <v>K6340</v>
          </cell>
          <cell r="AM811" t="str">
            <v>5J100</v>
          </cell>
          <cell r="AN811" t="str">
            <v>5J1</v>
          </cell>
          <cell r="AO811">
            <v>38425</v>
          </cell>
          <cell r="AP811">
            <v>38425</v>
          </cell>
          <cell r="AQ811">
            <v>1</v>
          </cell>
          <cell r="AR811">
            <v>1</v>
          </cell>
          <cell r="AS811">
            <v>320</v>
          </cell>
          <cell r="AU811">
            <v>11</v>
          </cell>
          <cell r="AV811" t="str">
            <v>Daycase</v>
          </cell>
          <cell r="AW811">
            <v>0</v>
          </cell>
          <cell r="AX811">
            <v>161501</v>
          </cell>
          <cell r="AY811">
            <v>38425</v>
          </cell>
          <cell r="AZ811" t="str">
            <v>N81064</v>
          </cell>
          <cell r="BA811" t="str">
            <v>E14</v>
          </cell>
          <cell r="BB811" t="str">
            <v>Cardiac Catheterisation and Angiography without complications</v>
          </cell>
          <cell r="BC811" t="str">
            <v>K634</v>
          </cell>
          <cell r="BD811">
            <v>0</v>
          </cell>
          <cell r="BE811">
            <v>3.5</v>
          </cell>
          <cell r="BF811" t="str">
            <v>PBC0111X</v>
          </cell>
          <cell r="BG811">
            <v>99</v>
          </cell>
          <cell r="BH811">
            <v>38425</v>
          </cell>
          <cell r="BI811">
            <v>1</v>
          </cell>
          <cell r="BJ811">
            <v>0</v>
          </cell>
        </row>
        <row r="812">
          <cell r="A812">
            <v>485593</v>
          </cell>
          <cell r="C812" t="str">
            <v>Non CF</v>
          </cell>
          <cell r="D812" t="str">
            <v>C2639828</v>
          </cell>
          <cell r="E812">
            <v>320</v>
          </cell>
          <cell r="F812">
            <v>38182</v>
          </cell>
          <cell r="G812">
            <v>36</v>
          </cell>
          <cell r="H812">
            <v>6</v>
          </cell>
          <cell r="I812">
            <v>1</v>
          </cell>
          <cell r="J812">
            <v>1</v>
          </cell>
          <cell r="K812">
            <v>1</v>
          </cell>
          <cell r="M812" t="str">
            <v>I200</v>
          </cell>
          <cell r="O812" t="str">
            <v>I251</v>
          </cell>
          <cell r="P812" t="str">
            <v>E780</v>
          </cell>
          <cell r="Q812" t="str">
            <v>Z720</v>
          </cell>
          <cell r="R812" t="str">
            <v>Z824</v>
          </cell>
          <cell r="AA812" t="str">
            <v>K4910</v>
          </cell>
          <cell r="AB812" t="str">
            <v>Y022</v>
          </cell>
          <cell r="AM812" t="str">
            <v>5M500</v>
          </cell>
          <cell r="AN812" t="str">
            <v>5M5</v>
          </cell>
          <cell r="AO812">
            <v>38182</v>
          </cell>
          <cell r="AP812">
            <v>38183</v>
          </cell>
          <cell r="AQ812">
            <v>1</v>
          </cell>
          <cell r="AR812">
            <v>1</v>
          </cell>
          <cell r="AS812">
            <v>320</v>
          </cell>
          <cell r="AU812">
            <v>81</v>
          </cell>
          <cell r="AV812" t="str">
            <v>Non Elective</v>
          </cell>
          <cell r="AW812">
            <v>1</v>
          </cell>
          <cell r="AX812">
            <v>152082</v>
          </cell>
          <cell r="AY812">
            <v>38183</v>
          </cell>
          <cell r="AZ812" t="str">
            <v>N84028</v>
          </cell>
          <cell r="BA812" t="str">
            <v>E15</v>
          </cell>
          <cell r="BB812" t="str">
            <v>Percutaneous Coronary Intervention</v>
          </cell>
          <cell r="BC812" t="str">
            <v>K491</v>
          </cell>
          <cell r="BD812">
            <v>1</v>
          </cell>
          <cell r="BE812">
            <v>3.5</v>
          </cell>
          <cell r="BF812" t="str">
            <v>PBC0110A</v>
          </cell>
          <cell r="BG812">
            <v>99</v>
          </cell>
          <cell r="BH812">
            <v>38183</v>
          </cell>
          <cell r="BI812">
            <v>1</v>
          </cell>
          <cell r="BJ812">
            <v>1</v>
          </cell>
        </row>
        <row r="813">
          <cell r="A813">
            <v>485671</v>
          </cell>
          <cell r="C813" t="str">
            <v>Non CF</v>
          </cell>
          <cell r="D813" t="str">
            <v>C3356663</v>
          </cell>
          <cell r="E813">
            <v>320</v>
          </cell>
          <cell r="F813">
            <v>38120</v>
          </cell>
          <cell r="G813">
            <v>40</v>
          </cell>
          <cell r="H813">
            <v>16</v>
          </cell>
          <cell r="I813">
            <v>2</v>
          </cell>
          <cell r="J813">
            <v>1</v>
          </cell>
          <cell r="K813">
            <v>1</v>
          </cell>
          <cell r="M813" t="str">
            <v>I209</v>
          </cell>
          <cell r="O813" t="str">
            <v>E109</v>
          </cell>
          <cell r="P813" t="str">
            <v>I652</v>
          </cell>
          <cell r="Q813" t="str">
            <v>I10X</v>
          </cell>
          <cell r="R813" t="str">
            <v>K519</v>
          </cell>
          <cell r="S813" t="str">
            <v>G909</v>
          </cell>
          <cell r="T813" t="str">
            <v>Z940</v>
          </cell>
          <cell r="U813" t="str">
            <v>Z948</v>
          </cell>
          <cell r="V813" t="str">
            <v>Z867</v>
          </cell>
          <cell r="AA813" t="str">
            <v>K6340</v>
          </cell>
          <cell r="AM813" t="str">
            <v>5HC00</v>
          </cell>
          <cell r="AN813" t="str">
            <v>5HA</v>
          </cell>
          <cell r="AO813">
            <v>38120</v>
          </cell>
          <cell r="AP813">
            <v>38121</v>
          </cell>
          <cell r="AQ813">
            <v>1</v>
          </cell>
          <cell r="AR813">
            <v>1</v>
          </cell>
          <cell r="AS813">
            <v>320</v>
          </cell>
          <cell r="AU813">
            <v>24</v>
          </cell>
          <cell r="AV813" t="str">
            <v>Non Elective</v>
          </cell>
          <cell r="AW813">
            <v>1</v>
          </cell>
          <cell r="AX813">
            <v>149587</v>
          </cell>
          <cell r="AY813">
            <v>38121</v>
          </cell>
          <cell r="AZ813" t="str">
            <v>N82026</v>
          </cell>
          <cell r="BA813" t="str">
            <v>E14</v>
          </cell>
          <cell r="BB813" t="str">
            <v>Cardiac Catheterisation and Angiography without complications</v>
          </cell>
          <cell r="BC813" t="str">
            <v>K634</v>
          </cell>
          <cell r="BD813">
            <v>1</v>
          </cell>
          <cell r="BE813">
            <v>3.5</v>
          </cell>
          <cell r="BF813" t="str">
            <v>PBC0110A</v>
          </cell>
          <cell r="BG813">
            <v>99</v>
          </cell>
          <cell r="BH813">
            <v>38121</v>
          </cell>
          <cell r="BI813">
            <v>1</v>
          </cell>
          <cell r="BJ813">
            <v>1</v>
          </cell>
        </row>
        <row r="814">
          <cell r="A814">
            <v>485720</v>
          </cell>
          <cell r="C814" t="str">
            <v>Non CF</v>
          </cell>
          <cell r="D814" t="str">
            <v>C4386878</v>
          </cell>
          <cell r="E814">
            <v>170</v>
          </cell>
          <cell r="F814">
            <v>38127</v>
          </cell>
          <cell r="G814">
            <v>62</v>
          </cell>
          <cell r="H814">
            <v>16</v>
          </cell>
          <cell r="I814">
            <v>2</v>
          </cell>
          <cell r="J814">
            <v>1</v>
          </cell>
          <cell r="K814">
            <v>7</v>
          </cell>
          <cell r="M814" t="str">
            <v>I251</v>
          </cell>
          <cell r="O814" t="str">
            <v>E780</v>
          </cell>
          <cell r="P814" t="str">
            <v>I10X</v>
          </cell>
          <cell r="Q814" t="str">
            <v>M8199</v>
          </cell>
          <cell r="R814" t="str">
            <v>Z824</v>
          </cell>
          <cell r="S814" t="str">
            <v>Z720</v>
          </cell>
          <cell r="AA814" t="str">
            <v>K4530</v>
          </cell>
          <cell r="AB814" t="str">
            <v>K411</v>
          </cell>
          <cell r="AM814" t="str">
            <v>6B400</v>
          </cell>
          <cell r="AN814" t="str">
            <v>6B4</v>
          </cell>
          <cell r="AO814">
            <v>38127</v>
          </cell>
          <cell r="AP814">
            <v>38135</v>
          </cell>
          <cell r="AQ814">
            <v>1</v>
          </cell>
          <cell r="AR814">
            <v>1</v>
          </cell>
          <cell r="AS814">
            <v>170</v>
          </cell>
          <cell r="AU814">
            <v>11</v>
          </cell>
          <cell r="AV814" t="str">
            <v>Elective</v>
          </cell>
          <cell r="AW814">
            <v>8</v>
          </cell>
          <cell r="AX814">
            <v>149751</v>
          </cell>
          <cell r="AY814">
            <v>38135</v>
          </cell>
          <cell r="AZ814" t="str">
            <v>W91025</v>
          </cell>
          <cell r="BA814" t="str">
            <v>E04</v>
          </cell>
          <cell r="BB814" t="str">
            <v>Coronary Bypass</v>
          </cell>
          <cell r="BC814" t="str">
            <v>K453</v>
          </cell>
          <cell r="BD814">
            <v>7</v>
          </cell>
          <cell r="BE814">
            <v>3.5</v>
          </cell>
          <cell r="BF814" t="str">
            <v>PBC0110A</v>
          </cell>
          <cell r="BG814">
            <v>99</v>
          </cell>
          <cell r="BH814">
            <v>38135</v>
          </cell>
          <cell r="BI814">
            <v>1</v>
          </cell>
          <cell r="BJ814">
            <v>7</v>
          </cell>
        </row>
        <row r="815">
          <cell r="A815">
            <v>485746</v>
          </cell>
          <cell r="C815" t="str">
            <v>Non CF</v>
          </cell>
          <cell r="D815" t="str">
            <v>C2639828</v>
          </cell>
          <cell r="E815">
            <v>320</v>
          </cell>
          <cell r="F815">
            <v>38231</v>
          </cell>
          <cell r="G815">
            <v>63</v>
          </cell>
          <cell r="H815">
            <v>16</v>
          </cell>
          <cell r="I815">
            <v>1</v>
          </cell>
          <cell r="J815">
            <v>1</v>
          </cell>
          <cell r="K815">
            <v>0</v>
          </cell>
          <cell r="M815" t="str">
            <v>I209</v>
          </cell>
          <cell r="O815" t="str">
            <v>I10X</v>
          </cell>
          <cell r="P815" t="str">
            <v>E780</v>
          </cell>
          <cell r="Q815" t="str">
            <v>Z955</v>
          </cell>
          <cell r="R815" t="str">
            <v>Z824</v>
          </cell>
          <cell r="S815" t="str">
            <v>Z864</v>
          </cell>
          <cell r="AA815" t="str">
            <v>K6340</v>
          </cell>
          <cell r="AM815" t="str">
            <v>5J300</v>
          </cell>
          <cell r="AN815" t="str">
            <v>5J3</v>
          </cell>
          <cell r="AO815">
            <v>38231</v>
          </cell>
          <cell r="AP815">
            <v>38231</v>
          </cell>
          <cell r="AQ815">
            <v>1</v>
          </cell>
          <cell r="AR815">
            <v>1</v>
          </cell>
          <cell r="AS815">
            <v>320</v>
          </cell>
          <cell r="AU815">
            <v>11</v>
          </cell>
          <cell r="AV815" t="str">
            <v>Daycase</v>
          </cell>
          <cell r="AW815">
            <v>0</v>
          </cell>
          <cell r="AX815">
            <v>152387</v>
          </cell>
          <cell r="AY815">
            <v>38231</v>
          </cell>
          <cell r="AZ815" t="str">
            <v>N83007</v>
          </cell>
          <cell r="BA815" t="str">
            <v>E14</v>
          </cell>
          <cell r="BB815" t="str">
            <v>Cardiac Catheterisation and Angiography without complications</v>
          </cell>
          <cell r="BC815" t="str">
            <v>K634</v>
          </cell>
          <cell r="BD815">
            <v>0</v>
          </cell>
          <cell r="BE815">
            <v>3.5</v>
          </cell>
          <cell r="BF815" t="str">
            <v>PBC0110A</v>
          </cell>
          <cell r="BG815">
            <v>99</v>
          </cell>
          <cell r="BH815">
            <v>38231</v>
          </cell>
          <cell r="BI815">
            <v>1</v>
          </cell>
          <cell r="BJ815">
            <v>0</v>
          </cell>
        </row>
        <row r="816">
          <cell r="A816">
            <v>485806</v>
          </cell>
          <cell r="C816" t="str">
            <v>Non CF</v>
          </cell>
          <cell r="D816" t="str">
            <v>C3616107</v>
          </cell>
          <cell r="E816">
            <v>320</v>
          </cell>
          <cell r="F816">
            <v>38275</v>
          </cell>
          <cell r="G816">
            <v>65</v>
          </cell>
          <cell r="H816">
            <v>16</v>
          </cell>
          <cell r="I816">
            <v>2</v>
          </cell>
          <cell r="J816">
            <v>1</v>
          </cell>
          <cell r="K816">
            <v>0</v>
          </cell>
          <cell r="M816" t="str">
            <v>R074</v>
          </cell>
          <cell r="O816" t="str">
            <v>I10X</v>
          </cell>
          <cell r="P816" t="str">
            <v>E780</v>
          </cell>
          <cell r="Q816" t="str">
            <v>M1900</v>
          </cell>
          <cell r="R816" t="str">
            <v>Z824</v>
          </cell>
          <cell r="AA816" t="str">
            <v>K6340</v>
          </cell>
          <cell r="AM816" t="str">
            <v>5J400</v>
          </cell>
          <cell r="AN816" t="str">
            <v>5J4</v>
          </cell>
          <cell r="AO816">
            <v>38275</v>
          </cell>
          <cell r="AP816">
            <v>38275</v>
          </cell>
          <cell r="AQ816">
            <v>1</v>
          </cell>
          <cell r="AR816">
            <v>1</v>
          </cell>
          <cell r="AS816">
            <v>320</v>
          </cell>
          <cell r="AU816">
            <v>11</v>
          </cell>
          <cell r="AV816" t="str">
            <v>Daycase</v>
          </cell>
          <cell r="AW816">
            <v>0</v>
          </cell>
          <cell r="AX816">
            <v>155339</v>
          </cell>
          <cell r="AY816">
            <v>38275</v>
          </cell>
          <cell r="AZ816" t="str">
            <v>N83056</v>
          </cell>
          <cell r="BA816" t="str">
            <v>E14</v>
          </cell>
          <cell r="BB816" t="str">
            <v>Cardiac Catheterisation and Angiography without complications</v>
          </cell>
          <cell r="BC816" t="str">
            <v>K634</v>
          </cell>
          <cell r="BD816">
            <v>0</v>
          </cell>
          <cell r="BE816">
            <v>3.5</v>
          </cell>
          <cell r="BF816" t="str">
            <v>PBC0111X</v>
          </cell>
          <cell r="BG816">
            <v>99</v>
          </cell>
          <cell r="BH816">
            <v>38275</v>
          </cell>
          <cell r="BI816">
            <v>1</v>
          </cell>
          <cell r="BJ816">
            <v>0</v>
          </cell>
        </row>
        <row r="817">
          <cell r="A817">
            <v>485944</v>
          </cell>
          <cell r="C817" t="str">
            <v>Non CF</v>
          </cell>
          <cell r="D817" t="str">
            <v>C2639828</v>
          </cell>
          <cell r="E817">
            <v>320</v>
          </cell>
          <cell r="F817">
            <v>38167</v>
          </cell>
          <cell r="G817">
            <v>61</v>
          </cell>
          <cell r="H817">
            <v>6</v>
          </cell>
          <cell r="I817">
            <v>1</v>
          </cell>
          <cell r="J817">
            <v>1</v>
          </cell>
          <cell r="K817">
            <v>1</v>
          </cell>
          <cell r="M817" t="str">
            <v>I251</v>
          </cell>
          <cell r="O817" t="str">
            <v>I209</v>
          </cell>
          <cell r="P817" t="str">
            <v>E119</v>
          </cell>
          <cell r="Q817" t="str">
            <v>I10X</v>
          </cell>
          <cell r="R817" t="str">
            <v>E780</v>
          </cell>
          <cell r="S817" t="str">
            <v>E669</v>
          </cell>
          <cell r="T817" t="str">
            <v>Z864</v>
          </cell>
          <cell r="AA817" t="str">
            <v>K4910</v>
          </cell>
          <cell r="AB817" t="str">
            <v>Y022</v>
          </cell>
          <cell r="AM817" t="str">
            <v>5HC00</v>
          </cell>
          <cell r="AN817" t="str">
            <v>5HA</v>
          </cell>
          <cell r="AO817">
            <v>38167</v>
          </cell>
          <cell r="AP817">
            <v>38168</v>
          </cell>
          <cell r="AQ817">
            <v>1</v>
          </cell>
          <cell r="AR817">
            <v>1</v>
          </cell>
          <cell r="AS817">
            <v>320</v>
          </cell>
          <cell r="AU817">
            <v>11</v>
          </cell>
          <cell r="AV817" t="str">
            <v>Elective</v>
          </cell>
          <cell r="AW817">
            <v>1</v>
          </cell>
          <cell r="AX817">
            <v>150726</v>
          </cell>
          <cell r="AY817">
            <v>38168</v>
          </cell>
          <cell r="AZ817" t="str">
            <v>N82059</v>
          </cell>
          <cell r="BA817" t="str">
            <v>E15</v>
          </cell>
          <cell r="BB817" t="str">
            <v>Percutaneous Coronary Intervention</v>
          </cell>
          <cell r="BC817" t="str">
            <v>K491</v>
          </cell>
          <cell r="BD817">
            <v>1</v>
          </cell>
          <cell r="BE817">
            <v>3.5</v>
          </cell>
          <cell r="BF817" t="str">
            <v>PBC0110A</v>
          </cell>
          <cell r="BG817">
            <v>99</v>
          </cell>
          <cell r="BH817">
            <v>38168</v>
          </cell>
          <cell r="BI817">
            <v>1</v>
          </cell>
          <cell r="BJ817">
            <v>1</v>
          </cell>
        </row>
        <row r="818">
          <cell r="A818">
            <v>485968</v>
          </cell>
          <cell r="C818" t="str">
            <v>Non CF</v>
          </cell>
          <cell r="D818" t="str">
            <v>C2639828</v>
          </cell>
          <cell r="E818">
            <v>320</v>
          </cell>
          <cell r="F818">
            <v>38118</v>
          </cell>
          <cell r="G818">
            <v>79</v>
          </cell>
          <cell r="H818">
            <v>6</v>
          </cell>
          <cell r="I818">
            <v>1</v>
          </cell>
          <cell r="J818">
            <v>1</v>
          </cell>
          <cell r="K818">
            <v>1</v>
          </cell>
          <cell r="M818" t="str">
            <v>I251</v>
          </cell>
          <cell r="O818" t="str">
            <v>I209</v>
          </cell>
          <cell r="P818" t="str">
            <v>E780</v>
          </cell>
          <cell r="Q818" t="str">
            <v>Z860</v>
          </cell>
          <cell r="AA818" t="str">
            <v>K4910</v>
          </cell>
          <cell r="AB818" t="str">
            <v>Y022</v>
          </cell>
          <cell r="AM818" t="str">
            <v>5J400</v>
          </cell>
          <cell r="AN818" t="str">
            <v>5J4</v>
          </cell>
          <cell r="AO818">
            <v>38118</v>
          </cell>
          <cell r="AP818">
            <v>38119</v>
          </cell>
          <cell r="AQ818">
            <v>1</v>
          </cell>
          <cell r="AR818">
            <v>1</v>
          </cell>
          <cell r="AS818">
            <v>320</v>
          </cell>
          <cell r="AU818">
            <v>11</v>
          </cell>
          <cell r="AV818" t="str">
            <v>Elective</v>
          </cell>
          <cell r="AW818">
            <v>1</v>
          </cell>
          <cell r="AX818">
            <v>149105</v>
          </cell>
          <cell r="AY818">
            <v>38119</v>
          </cell>
          <cell r="AZ818" t="str">
            <v>N83030</v>
          </cell>
          <cell r="BA818" t="str">
            <v>E15</v>
          </cell>
          <cell r="BB818" t="str">
            <v>Percutaneous Coronary Intervention</v>
          </cell>
          <cell r="BC818" t="str">
            <v>K491</v>
          </cell>
          <cell r="BD818">
            <v>1</v>
          </cell>
          <cell r="BE818">
            <v>3.5</v>
          </cell>
          <cell r="BF818" t="str">
            <v>PBC0110A</v>
          </cell>
          <cell r="BG818">
            <v>99</v>
          </cell>
          <cell r="BH818">
            <v>38119</v>
          </cell>
          <cell r="BI818">
            <v>1</v>
          </cell>
          <cell r="BJ818">
            <v>1</v>
          </cell>
        </row>
        <row r="819">
          <cell r="A819">
            <v>485968</v>
          </cell>
          <cell r="C819" t="str">
            <v>Non CF</v>
          </cell>
          <cell r="D819" t="str">
            <v>C2639828</v>
          </cell>
          <cell r="E819">
            <v>320</v>
          </cell>
          <cell r="F819">
            <v>38126</v>
          </cell>
          <cell r="G819">
            <v>79</v>
          </cell>
          <cell r="H819">
            <v>6</v>
          </cell>
          <cell r="I819">
            <v>1</v>
          </cell>
          <cell r="J819">
            <v>1</v>
          </cell>
          <cell r="K819">
            <v>1</v>
          </cell>
          <cell r="M819" t="str">
            <v>I251</v>
          </cell>
          <cell r="O819" t="str">
            <v>E780</v>
          </cell>
          <cell r="P819" t="str">
            <v>J459</v>
          </cell>
          <cell r="Q819" t="str">
            <v>G700</v>
          </cell>
          <cell r="R819" t="str">
            <v>Z864</v>
          </cell>
          <cell r="AA819" t="str">
            <v>K4910</v>
          </cell>
          <cell r="AB819" t="str">
            <v>Y022</v>
          </cell>
          <cell r="AM819" t="str">
            <v>5J400</v>
          </cell>
          <cell r="AN819" t="str">
            <v>5J4</v>
          </cell>
          <cell r="AO819">
            <v>38126</v>
          </cell>
          <cell r="AP819">
            <v>38127</v>
          </cell>
          <cell r="AQ819">
            <v>1</v>
          </cell>
          <cell r="AR819">
            <v>1</v>
          </cell>
          <cell r="AS819">
            <v>320</v>
          </cell>
          <cell r="AU819">
            <v>13</v>
          </cell>
          <cell r="AV819" t="str">
            <v>Elective</v>
          </cell>
          <cell r="AW819">
            <v>1</v>
          </cell>
          <cell r="AX819">
            <v>149495</v>
          </cell>
          <cell r="AY819">
            <v>38127</v>
          </cell>
          <cell r="AZ819" t="str">
            <v>N83030</v>
          </cell>
          <cell r="BA819" t="str">
            <v>E15</v>
          </cell>
          <cell r="BB819" t="str">
            <v>Percutaneous Coronary Intervention</v>
          </cell>
          <cell r="BC819" t="str">
            <v>K491</v>
          </cell>
          <cell r="BD819">
            <v>1</v>
          </cell>
          <cell r="BE819">
            <v>3.5</v>
          </cell>
          <cell r="BF819" t="str">
            <v>PBC0110A</v>
          </cell>
          <cell r="BG819">
            <v>99</v>
          </cell>
          <cell r="BH819">
            <v>38127</v>
          </cell>
          <cell r="BI819">
            <v>1</v>
          </cell>
          <cell r="BJ819">
            <v>1</v>
          </cell>
        </row>
        <row r="820">
          <cell r="A820">
            <v>486005</v>
          </cell>
          <cell r="C820" t="str">
            <v>Non CF</v>
          </cell>
          <cell r="D820" t="str">
            <v>C2439097</v>
          </cell>
          <cell r="E820">
            <v>340</v>
          </cell>
          <cell r="F820">
            <v>38281</v>
          </cell>
          <cell r="G820">
            <v>45</v>
          </cell>
          <cell r="H820">
            <v>9</v>
          </cell>
          <cell r="I820">
            <v>2</v>
          </cell>
          <cell r="J820">
            <v>1</v>
          </cell>
          <cell r="K820">
            <v>4</v>
          </cell>
          <cell r="M820" t="str">
            <v>J459</v>
          </cell>
          <cell r="O820" t="str">
            <v>T818</v>
          </cell>
          <cell r="AA820" t="str">
            <v>X3520</v>
          </cell>
          <cell r="AM820" t="str">
            <v>5M500</v>
          </cell>
          <cell r="AN820" t="str">
            <v>5M5</v>
          </cell>
          <cell r="AO820">
            <v>38281</v>
          </cell>
          <cell r="AP820">
            <v>38285</v>
          </cell>
          <cell r="AQ820">
            <v>1</v>
          </cell>
          <cell r="AR820">
            <v>1</v>
          </cell>
          <cell r="AS820">
            <v>340</v>
          </cell>
          <cell r="AU820">
            <v>12</v>
          </cell>
          <cell r="AV820" t="str">
            <v>Elective</v>
          </cell>
          <cell r="AW820">
            <v>4</v>
          </cell>
          <cell r="AX820">
            <v>154956</v>
          </cell>
          <cell r="AY820">
            <v>38285</v>
          </cell>
          <cell r="AZ820" t="str">
            <v>N84004</v>
          </cell>
          <cell r="BA820" t="str">
            <v>D22</v>
          </cell>
          <cell r="BB820" t="str">
            <v>Asthma w/o cc</v>
          </cell>
          <cell r="BD820">
            <v>4</v>
          </cell>
          <cell r="BE820">
            <v>3.5</v>
          </cell>
          <cell r="BF820" t="str">
            <v>PBC0111X</v>
          </cell>
          <cell r="BG820">
            <v>99</v>
          </cell>
          <cell r="BH820">
            <v>38285</v>
          </cell>
          <cell r="BI820">
            <v>1</v>
          </cell>
          <cell r="BJ820">
            <v>4</v>
          </cell>
        </row>
        <row r="821">
          <cell r="A821">
            <v>486005</v>
          </cell>
          <cell r="C821" t="str">
            <v>Non CF</v>
          </cell>
          <cell r="D821" t="str">
            <v>C3586945</v>
          </cell>
          <cell r="E821">
            <v>340</v>
          </cell>
          <cell r="F821">
            <v>38302</v>
          </cell>
          <cell r="G821">
            <v>45</v>
          </cell>
          <cell r="H821">
            <v>2</v>
          </cell>
          <cell r="I821">
            <v>2</v>
          </cell>
          <cell r="J821">
            <v>1</v>
          </cell>
          <cell r="K821">
            <v>1</v>
          </cell>
          <cell r="M821" t="str">
            <v>R068</v>
          </cell>
          <cell r="O821" t="str">
            <v>J459</v>
          </cell>
          <cell r="AM821" t="str">
            <v>5M500</v>
          </cell>
          <cell r="AN821" t="str">
            <v>5M5</v>
          </cell>
          <cell r="AO821">
            <v>38302</v>
          </cell>
          <cell r="AP821">
            <v>38303</v>
          </cell>
          <cell r="AQ821">
            <v>1</v>
          </cell>
          <cell r="AR821">
            <v>1</v>
          </cell>
          <cell r="AS821">
            <v>340</v>
          </cell>
          <cell r="AU821">
            <v>12</v>
          </cell>
          <cell r="AV821" t="str">
            <v>Elective</v>
          </cell>
          <cell r="AW821">
            <v>1</v>
          </cell>
          <cell r="AX821">
            <v>155347</v>
          </cell>
          <cell r="AY821">
            <v>38303</v>
          </cell>
          <cell r="AZ821" t="str">
            <v>N84004</v>
          </cell>
          <cell r="BA821" t="str">
            <v>C07</v>
          </cell>
          <cell r="BB821" t="str">
            <v>Minor Medical Head, Neck or Ear Diagnoses &lt;70 w/o cc</v>
          </cell>
          <cell r="BD821">
            <v>1</v>
          </cell>
          <cell r="BE821">
            <v>3.5</v>
          </cell>
          <cell r="BF821" t="str">
            <v>PBC0111X</v>
          </cell>
          <cell r="BG821">
            <v>99</v>
          </cell>
          <cell r="BH821">
            <v>38303</v>
          </cell>
          <cell r="BI821">
            <v>1</v>
          </cell>
          <cell r="BJ821">
            <v>1</v>
          </cell>
        </row>
        <row r="822">
          <cell r="A822">
            <v>486052</v>
          </cell>
          <cell r="C822" t="str">
            <v>Non CF</v>
          </cell>
          <cell r="D822" t="str">
            <v>C2639828</v>
          </cell>
          <cell r="E822">
            <v>320</v>
          </cell>
          <cell r="F822">
            <v>38251</v>
          </cell>
          <cell r="G822">
            <v>62</v>
          </cell>
          <cell r="H822">
            <v>16</v>
          </cell>
          <cell r="I822">
            <v>1</v>
          </cell>
          <cell r="J822">
            <v>1</v>
          </cell>
          <cell r="K822">
            <v>10</v>
          </cell>
          <cell r="M822" t="str">
            <v>I200</v>
          </cell>
          <cell r="O822" t="str">
            <v>I219</v>
          </cell>
          <cell r="P822" t="str">
            <v>I447</v>
          </cell>
          <cell r="Q822" t="str">
            <v>I48X</v>
          </cell>
          <cell r="R822" t="str">
            <v>I501</v>
          </cell>
          <cell r="S822" t="str">
            <v>E780</v>
          </cell>
          <cell r="T822" t="str">
            <v>Z880</v>
          </cell>
          <cell r="U822" t="str">
            <v>Z864</v>
          </cell>
          <cell r="AA822" t="str">
            <v>K6340</v>
          </cell>
          <cell r="AM822" t="str">
            <v>5M500</v>
          </cell>
          <cell r="AN822" t="str">
            <v>5M5</v>
          </cell>
          <cell r="AO822">
            <v>38251</v>
          </cell>
          <cell r="AP822">
            <v>38261</v>
          </cell>
          <cell r="AQ822">
            <v>1</v>
          </cell>
          <cell r="AR822">
            <v>1</v>
          </cell>
          <cell r="AS822">
            <v>320</v>
          </cell>
          <cell r="AU822">
            <v>81</v>
          </cell>
          <cell r="AV822" t="str">
            <v>Non Elective</v>
          </cell>
          <cell r="AW822">
            <v>10</v>
          </cell>
          <cell r="AX822">
            <v>155127</v>
          </cell>
          <cell r="AY822">
            <v>38261</v>
          </cell>
          <cell r="AZ822" t="str">
            <v>N84627</v>
          </cell>
          <cell r="BA822" t="str">
            <v>E14</v>
          </cell>
          <cell r="BB822" t="str">
            <v>Cardiac Catheterisation and Angiography without complications</v>
          </cell>
          <cell r="BC822" t="str">
            <v>K634</v>
          </cell>
          <cell r="BD822">
            <v>10</v>
          </cell>
          <cell r="BE822">
            <v>3.5</v>
          </cell>
          <cell r="BF822" t="str">
            <v>PBC0110A</v>
          </cell>
          <cell r="BG822">
            <v>99</v>
          </cell>
          <cell r="BH822">
            <v>38261</v>
          </cell>
          <cell r="BI822">
            <v>1</v>
          </cell>
          <cell r="BJ822">
            <v>10</v>
          </cell>
        </row>
        <row r="823">
          <cell r="A823">
            <v>486206</v>
          </cell>
          <cell r="C823" t="str">
            <v>Non CF</v>
          </cell>
          <cell r="D823" t="str">
            <v>C3068884</v>
          </cell>
          <cell r="E823">
            <v>170</v>
          </cell>
          <cell r="F823">
            <v>38293</v>
          </cell>
          <cell r="G823">
            <v>71</v>
          </cell>
          <cell r="H823">
            <v>14</v>
          </cell>
          <cell r="I823">
            <v>1</v>
          </cell>
          <cell r="J823">
            <v>1</v>
          </cell>
          <cell r="K823">
            <v>4</v>
          </cell>
          <cell r="M823" t="str">
            <v>T822</v>
          </cell>
          <cell r="O823" t="str">
            <v>M353</v>
          </cell>
          <cell r="AA823" t="str">
            <v>T0540</v>
          </cell>
          <cell r="AM823" t="str">
            <v>5F900</v>
          </cell>
          <cell r="AN823" t="str">
            <v>PP</v>
          </cell>
          <cell r="AO823">
            <v>38293</v>
          </cell>
          <cell r="AP823">
            <v>38297</v>
          </cell>
          <cell r="AQ823">
            <v>1</v>
          </cell>
          <cell r="AR823">
            <v>2</v>
          </cell>
          <cell r="AS823">
            <v>179</v>
          </cell>
          <cell r="AU823">
            <v>11</v>
          </cell>
          <cell r="AV823" t="str">
            <v>Elective</v>
          </cell>
          <cell r="AW823">
            <v>4</v>
          </cell>
          <cell r="AX823">
            <v>156649</v>
          </cell>
          <cell r="AY823">
            <v>38297</v>
          </cell>
          <cell r="AZ823" t="str">
            <v>N84006</v>
          </cell>
          <cell r="BA823" t="str">
            <v>E37</v>
          </cell>
          <cell r="BB823" t="str">
            <v>Other Cardiac Diagnoses</v>
          </cell>
          <cell r="BC823" t="str">
            <v>T054</v>
          </cell>
          <cell r="BD823">
            <v>4</v>
          </cell>
          <cell r="BE823">
            <v>3.5</v>
          </cell>
          <cell r="BF823" t="str">
            <v>PBC0120X</v>
          </cell>
          <cell r="BG823">
            <v>99</v>
          </cell>
          <cell r="BH823">
            <v>38297</v>
          </cell>
          <cell r="BI823">
            <v>1</v>
          </cell>
          <cell r="BJ823">
            <v>4</v>
          </cell>
        </row>
        <row r="824">
          <cell r="A824">
            <v>486240</v>
          </cell>
          <cell r="C824" t="str">
            <v>Non CF</v>
          </cell>
          <cell r="D824" t="str">
            <v>C3356663</v>
          </cell>
          <cell r="E824">
            <v>320</v>
          </cell>
          <cell r="F824">
            <v>38145</v>
          </cell>
          <cell r="G824">
            <v>61</v>
          </cell>
          <cell r="H824">
            <v>16</v>
          </cell>
          <cell r="I824">
            <v>1</v>
          </cell>
          <cell r="J824">
            <v>1</v>
          </cell>
          <cell r="K824">
            <v>0</v>
          </cell>
          <cell r="M824" t="str">
            <v>I251</v>
          </cell>
          <cell r="O824" t="str">
            <v>I10X</v>
          </cell>
          <cell r="P824" t="str">
            <v>E104 D</v>
          </cell>
          <cell r="Q824" t="str">
            <v>G990 A</v>
          </cell>
          <cell r="R824" t="str">
            <v>G629</v>
          </cell>
          <cell r="S824" t="str">
            <v>E780</v>
          </cell>
          <cell r="T824" t="str">
            <v>I739</v>
          </cell>
          <cell r="U824" t="str">
            <v>E669</v>
          </cell>
          <cell r="V824" t="str">
            <v>K449</v>
          </cell>
          <cell r="W824" t="str">
            <v>Z824</v>
          </cell>
          <cell r="X824" t="str">
            <v>Z880</v>
          </cell>
          <cell r="AA824" t="str">
            <v>K6340</v>
          </cell>
          <cell r="AM824" t="str">
            <v>5HA00</v>
          </cell>
          <cell r="AN824" t="str">
            <v>5HA</v>
          </cell>
          <cell r="AO824">
            <v>38145</v>
          </cell>
          <cell r="AP824">
            <v>38145</v>
          </cell>
          <cell r="AQ824">
            <v>1</v>
          </cell>
          <cell r="AR824">
            <v>1</v>
          </cell>
          <cell r="AS824">
            <v>320</v>
          </cell>
          <cell r="AU824">
            <v>11</v>
          </cell>
          <cell r="AV824" t="str">
            <v>Daycase</v>
          </cell>
          <cell r="AW824">
            <v>0</v>
          </cell>
          <cell r="AX824">
            <v>148039</v>
          </cell>
          <cell r="AY824">
            <v>38145</v>
          </cell>
          <cell r="AZ824" t="str">
            <v>N82022</v>
          </cell>
          <cell r="BA824" t="str">
            <v>E14</v>
          </cell>
          <cell r="BB824" t="str">
            <v>Cardiac Catheterisation and Angiography without complications</v>
          </cell>
          <cell r="BC824" t="str">
            <v>K634</v>
          </cell>
          <cell r="BD824">
            <v>0</v>
          </cell>
          <cell r="BE824">
            <v>3.5</v>
          </cell>
          <cell r="BF824" t="str">
            <v>PBC0110A</v>
          </cell>
          <cell r="BG824">
            <v>99</v>
          </cell>
          <cell r="BH824">
            <v>38145</v>
          </cell>
          <cell r="BI824">
            <v>1</v>
          </cell>
          <cell r="BJ824">
            <v>0</v>
          </cell>
        </row>
        <row r="825">
          <cell r="A825">
            <v>486337</v>
          </cell>
          <cell r="C825" t="str">
            <v>Non CF</v>
          </cell>
          <cell r="D825" t="str">
            <v>C3495711</v>
          </cell>
          <cell r="E825">
            <v>320</v>
          </cell>
          <cell r="F825">
            <v>38205</v>
          </cell>
          <cell r="G825">
            <v>86</v>
          </cell>
          <cell r="H825">
            <v>6</v>
          </cell>
          <cell r="I825">
            <v>2</v>
          </cell>
          <cell r="J825">
            <v>1</v>
          </cell>
          <cell r="K825">
            <v>10</v>
          </cell>
          <cell r="M825" t="str">
            <v>T821</v>
          </cell>
          <cell r="O825" t="str">
            <v>I10X</v>
          </cell>
          <cell r="P825" t="str">
            <v>R413</v>
          </cell>
          <cell r="Q825" t="str">
            <v>Z954</v>
          </cell>
          <cell r="R825" t="str">
            <v>Z602</v>
          </cell>
          <cell r="S825" t="str">
            <v>K529</v>
          </cell>
          <cell r="AA825" t="str">
            <v>K6030</v>
          </cell>
          <cell r="AM825" t="str">
            <v>5H200</v>
          </cell>
          <cell r="AN825" t="str">
            <v>5H2</v>
          </cell>
          <cell r="AO825">
            <v>38205</v>
          </cell>
          <cell r="AP825">
            <v>38215</v>
          </cell>
          <cell r="AQ825">
            <v>1</v>
          </cell>
          <cell r="AR825">
            <v>1</v>
          </cell>
          <cell r="AS825">
            <v>320</v>
          </cell>
          <cell r="AU825">
            <v>24</v>
          </cell>
          <cell r="AV825" t="str">
            <v>Non Elective</v>
          </cell>
          <cell r="AW825">
            <v>10</v>
          </cell>
          <cell r="AX825">
            <v>153231</v>
          </cell>
          <cell r="AY825">
            <v>38215</v>
          </cell>
          <cell r="AZ825" t="str">
            <v>N85046</v>
          </cell>
          <cell r="BA825" t="str">
            <v>E09</v>
          </cell>
          <cell r="BB825" t="str">
            <v>Cardiac Pacemaker Replacement/Revision</v>
          </cell>
          <cell r="BC825" t="str">
            <v>K603</v>
          </cell>
          <cell r="BD825">
            <v>10</v>
          </cell>
          <cell r="BE825">
            <v>3.5</v>
          </cell>
          <cell r="BF825" t="str">
            <v>PBC0120X</v>
          </cell>
          <cell r="BG825">
            <v>99</v>
          </cell>
          <cell r="BH825">
            <v>38215</v>
          </cell>
          <cell r="BI825">
            <v>1</v>
          </cell>
          <cell r="BJ825">
            <v>10</v>
          </cell>
        </row>
        <row r="826">
          <cell r="A826">
            <v>486522</v>
          </cell>
          <cell r="C826" t="str">
            <v>Non CF</v>
          </cell>
          <cell r="D826" t="str">
            <v>C3495711</v>
          </cell>
          <cell r="E826">
            <v>320</v>
          </cell>
          <cell r="F826">
            <v>38225</v>
          </cell>
          <cell r="G826">
            <v>93</v>
          </cell>
          <cell r="H826">
            <v>6</v>
          </cell>
          <cell r="I826">
            <v>1</v>
          </cell>
          <cell r="J826">
            <v>1</v>
          </cell>
          <cell r="K826">
            <v>2</v>
          </cell>
          <cell r="M826" t="str">
            <v>T821</v>
          </cell>
          <cell r="O826" t="str">
            <v>N40X</v>
          </cell>
          <cell r="P826" t="str">
            <v>F03X</v>
          </cell>
          <cell r="Q826" t="str">
            <v>Z864</v>
          </cell>
          <cell r="AA826" t="str">
            <v>K6030</v>
          </cell>
          <cell r="AM826" t="str">
            <v>5HC00</v>
          </cell>
          <cell r="AN826" t="str">
            <v>5HC</v>
          </cell>
          <cell r="AO826">
            <v>38225</v>
          </cell>
          <cell r="AP826">
            <v>38227</v>
          </cell>
          <cell r="AQ826">
            <v>1</v>
          </cell>
          <cell r="AR826">
            <v>1</v>
          </cell>
          <cell r="AS826">
            <v>320</v>
          </cell>
          <cell r="AU826">
            <v>11</v>
          </cell>
          <cell r="AV826" t="str">
            <v>Elective</v>
          </cell>
          <cell r="AW826">
            <v>2</v>
          </cell>
          <cell r="AX826">
            <v>153454</v>
          </cell>
          <cell r="AY826">
            <v>38227</v>
          </cell>
          <cell r="AZ826" t="str">
            <v>N82109</v>
          </cell>
          <cell r="BA826" t="str">
            <v>E09</v>
          </cell>
          <cell r="BB826" t="str">
            <v>Cardiac Pacemaker Replacement/Revision</v>
          </cell>
          <cell r="BC826" t="str">
            <v>K603</v>
          </cell>
          <cell r="BD826">
            <v>2</v>
          </cell>
          <cell r="BE826">
            <v>3.5</v>
          </cell>
          <cell r="BF826" t="str">
            <v>PBC0120X</v>
          </cell>
          <cell r="BG826">
            <v>99</v>
          </cell>
          <cell r="BH826">
            <v>38227</v>
          </cell>
          <cell r="BI826">
            <v>1</v>
          </cell>
          <cell r="BJ826">
            <v>2</v>
          </cell>
        </row>
        <row r="827">
          <cell r="A827">
            <v>486597</v>
          </cell>
          <cell r="C827" t="str">
            <v>Non CF</v>
          </cell>
          <cell r="D827" t="str">
            <v>C3495711</v>
          </cell>
          <cell r="E827">
            <v>320</v>
          </cell>
          <cell r="F827">
            <v>38209</v>
          </cell>
          <cell r="G827">
            <v>75</v>
          </cell>
          <cell r="H827">
            <v>6</v>
          </cell>
          <cell r="I827">
            <v>1</v>
          </cell>
          <cell r="J827">
            <v>1</v>
          </cell>
          <cell r="K827">
            <v>8</v>
          </cell>
          <cell r="M827" t="str">
            <v>T827</v>
          </cell>
          <cell r="O827" t="str">
            <v>I10X</v>
          </cell>
          <cell r="P827" t="str">
            <v>T810</v>
          </cell>
          <cell r="AA827" t="str">
            <v>K6030</v>
          </cell>
          <cell r="AB827" t="str">
            <v>Y088</v>
          </cell>
          <cell r="AC827" t="str">
            <v>K6010</v>
          </cell>
          <cell r="AM827" t="str">
            <v>5HC00</v>
          </cell>
          <cell r="AN827" t="str">
            <v>5HC</v>
          </cell>
          <cell r="AO827">
            <v>38209</v>
          </cell>
          <cell r="AP827">
            <v>38217</v>
          </cell>
          <cell r="AQ827">
            <v>1</v>
          </cell>
          <cell r="AR827">
            <v>1</v>
          </cell>
          <cell r="AS827">
            <v>320</v>
          </cell>
          <cell r="AU827">
            <v>13</v>
          </cell>
          <cell r="AV827" t="str">
            <v>Elective</v>
          </cell>
          <cell r="AW827">
            <v>8</v>
          </cell>
          <cell r="AX827">
            <v>153101</v>
          </cell>
          <cell r="AY827">
            <v>38217</v>
          </cell>
          <cell r="AZ827" t="str">
            <v>N82050</v>
          </cell>
          <cell r="BA827" t="str">
            <v>E09</v>
          </cell>
          <cell r="BB827" t="str">
            <v>Cardiac Pacemaker Replacement/Revision</v>
          </cell>
          <cell r="BC827" t="str">
            <v>K603</v>
          </cell>
          <cell r="BD827">
            <v>8</v>
          </cell>
          <cell r="BE827">
            <v>3.5</v>
          </cell>
          <cell r="BF827" t="str">
            <v>PBC0120X</v>
          </cell>
          <cell r="BG827">
            <v>18</v>
          </cell>
          <cell r="BH827">
            <v>38217</v>
          </cell>
          <cell r="BI827">
            <v>1</v>
          </cell>
          <cell r="BJ827">
            <v>8</v>
          </cell>
        </row>
        <row r="828">
          <cell r="A828">
            <v>486597</v>
          </cell>
          <cell r="C828" t="str">
            <v>Non CF</v>
          </cell>
          <cell r="D828" t="str">
            <v>C3495711</v>
          </cell>
          <cell r="E828">
            <v>320</v>
          </cell>
          <cell r="F828">
            <v>38198</v>
          </cell>
          <cell r="G828">
            <v>75</v>
          </cell>
          <cell r="H828">
            <v>3</v>
          </cell>
          <cell r="I828">
            <v>1</v>
          </cell>
          <cell r="J828">
            <v>1</v>
          </cell>
          <cell r="K828">
            <v>0</v>
          </cell>
          <cell r="M828" t="str">
            <v>T827</v>
          </cell>
          <cell r="O828" t="str">
            <v>Z538</v>
          </cell>
          <cell r="AM828" t="str">
            <v>5HC00</v>
          </cell>
          <cell r="AN828" t="str">
            <v>5HC</v>
          </cell>
          <cell r="AO828">
            <v>38198</v>
          </cell>
          <cell r="AP828">
            <v>38198</v>
          </cell>
          <cell r="AQ828">
            <v>1</v>
          </cell>
          <cell r="AR828">
            <v>1</v>
          </cell>
          <cell r="AS828">
            <v>320</v>
          </cell>
          <cell r="AU828">
            <v>23</v>
          </cell>
          <cell r="AV828" t="str">
            <v>Non Elective</v>
          </cell>
          <cell r="AW828">
            <v>0</v>
          </cell>
          <cell r="AX828">
            <v>152974</v>
          </cell>
          <cell r="AY828">
            <v>38198</v>
          </cell>
          <cell r="AZ828" t="str">
            <v>N82050</v>
          </cell>
          <cell r="BA828" t="str">
            <v>S22</v>
          </cell>
          <cell r="BB828" t="str">
            <v>Planned Procedures Not Carried Out</v>
          </cell>
          <cell r="BD828">
            <v>0</v>
          </cell>
          <cell r="BE828">
            <v>3.5</v>
          </cell>
          <cell r="BF828" t="str">
            <v>PBC0120X</v>
          </cell>
          <cell r="BG828">
            <v>18</v>
          </cell>
          <cell r="BH828">
            <v>38198</v>
          </cell>
          <cell r="BI828">
            <v>1</v>
          </cell>
          <cell r="BJ828">
            <v>0</v>
          </cell>
        </row>
        <row r="829">
          <cell r="A829">
            <v>486597</v>
          </cell>
          <cell r="C829" t="str">
            <v>Non CF</v>
          </cell>
          <cell r="D829" t="str">
            <v>C3495711</v>
          </cell>
          <cell r="E829">
            <v>320</v>
          </cell>
          <cell r="F829">
            <v>38168</v>
          </cell>
          <cell r="G829">
            <v>75</v>
          </cell>
          <cell r="H829">
            <v>11</v>
          </cell>
          <cell r="I829">
            <v>1</v>
          </cell>
          <cell r="J829">
            <v>1</v>
          </cell>
          <cell r="K829">
            <v>0</v>
          </cell>
          <cell r="M829" t="str">
            <v>T810</v>
          </cell>
          <cell r="O829" t="str">
            <v>I10X</v>
          </cell>
          <cell r="P829" t="str">
            <v>G819</v>
          </cell>
          <cell r="AM829" t="str">
            <v>5HC00</v>
          </cell>
          <cell r="AN829" t="str">
            <v>5HC</v>
          </cell>
          <cell r="AO829">
            <v>38168</v>
          </cell>
          <cell r="AP829">
            <v>38168</v>
          </cell>
          <cell r="AQ829">
            <v>1</v>
          </cell>
          <cell r="AR829">
            <v>1</v>
          </cell>
          <cell r="AS829">
            <v>320</v>
          </cell>
          <cell r="AU829">
            <v>28</v>
          </cell>
          <cell r="AV829" t="str">
            <v>Non Elective</v>
          </cell>
          <cell r="AW829">
            <v>0</v>
          </cell>
          <cell r="AX829">
            <v>151466</v>
          </cell>
          <cell r="AY829">
            <v>38168</v>
          </cell>
          <cell r="AZ829" t="str">
            <v>N82050</v>
          </cell>
          <cell r="BA829" t="str">
            <v>S19</v>
          </cell>
          <cell r="BB829" t="str">
            <v>Complications of Procedures</v>
          </cell>
          <cell r="BD829">
            <v>0</v>
          </cell>
          <cell r="BE829">
            <v>3.5</v>
          </cell>
          <cell r="BF829" t="str">
            <v>PBC0120X</v>
          </cell>
          <cell r="BG829">
            <v>99</v>
          </cell>
          <cell r="BH829">
            <v>38168</v>
          </cell>
          <cell r="BI829">
            <v>1</v>
          </cell>
          <cell r="BJ829">
            <v>0</v>
          </cell>
        </row>
        <row r="830">
          <cell r="A830">
            <v>486597</v>
          </cell>
          <cell r="C830" t="str">
            <v>Non CF</v>
          </cell>
          <cell r="D830" t="str">
            <v>C3495711</v>
          </cell>
          <cell r="E830">
            <v>320</v>
          </cell>
          <cell r="F830">
            <v>38218</v>
          </cell>
          <cell r="G830">
            <v>75</v>
          </cell>
          <cell r="H830">
            <v>24</v>
          </cell>
          <cell r="I830">
            <v>1</v>
          </cell>
          <cell r="J830">
            <v>1</v>
          </cell>
          <cell r="K830">
            <v>4</v>
          </cell>
          <cell r="M830" t="str">
            <v>T810</v>
          </cell>
          <cell r="O830" t="str">
            <v>Z950</v>
          </cell>
          <cell r="P830" t="str">
            <v>I10X</v>
          </cell>
          <cell r="AA830" t="str">
            <v>S4540</v>
          </cell>
          <cell r="AB830" t="str">
            <v>Z529</v>
          </cell>
          <cell r="AM830" t="str">
            <v>5HC00</v>
          </cell>
          <cell r="AN830" t="str">
            <v>5HC</v>
          </cell>
          <cell r="AO830">
            <v>38218</v>
          </cell>
          <cell r="AP830">
            <v>38222</v>
          </cell>
          <cell r="AQ830">
            <v>1</v>
          </cell>
          <cell r="AR830">
            <v>1</v>
          </cell>
          <cell r="AS830">
            <v>320</v>
          </cell>
          <cell r="AU830">
            <v>99</v>
          </cell>
          <cell r="AV830" t="str">
            <v>Non Elective</v>
          </cell>
          <cell r="AW830">
            <v>4</v>
          </cell>
          <cell r="AX830">
            <v>153706</v>
          </cell>
          <cell r="AY830">
            <v>38222</v>
          </cell>
          <cell r="AZ830" t="str">
            <v>N82050</v>
          </cell>
          <cell r="BA830" t="str">
            <v>J36</v>
          </cell>
          <cell r="BB830" t="str">
            <v>Minor Skin Procedures - Category 1 w cc</v>
          </cell>
          <cell r="BC830" t="str">
            <v>S454</v>
          </cell>
          <cell r="BD830">
            <v>4</v>
          </cell>
          <cell r="BE830">
            <v>3.5</v>
          </cell>
          <cell r="BF830" t="str">
            <v>PBC0120X</v>
          </cell>
          <cell r="BG830">
            <v>99</v>
          </cell>
          <cell r="BH830">
            <v>38222</v>
          </cell>
          <cell r="BI830">
            <v>1</v>
          </cell>
          <cell r="BJ830">
            <v>4</v>
          </cell>
        </row>
        <row r="831">
          <cell r="A831">
            <v>486597</v>
          </cell>
          <cell r="C831" t="str">
            <v>Non CF</v>
          </cell>
          <cell r="D831" t="str">
            <v>C3495711</v>
          </cell>
          <cell r="E831">
            <v>320</v>
          </cell>
          <cell r="F831">
            <v>38202</v>
          </cell>
          <cell r="G831">
            <v>75</v>
          </cell>
          <cell r="H831">
            <v>14</v>
          </cell>
          <cell r="I831">
            <v>1</v>
          </cell>
          <cell r="J831">
            <v>1</v>
          </cell>
          <cell r="K831">
            <v>1</v>
          </cell>
          <cell r="M831" t="str">
            <v>T821</v>
          </cell>
          <cell r="AM831" t="str">
            <v>5HC00</v>
          </cell>
          <cell r="AN831" t="str">
            <v>5HC</v>
          </cell>
          <cell r="AO831">
            <v>38202</v>
          </cell>
          <cell r="AP831">
            <v>38203</v>
          </cell>
          <cell r="AQ831">
            <v>1</v>
          </cell>
          <cell r="AR831">
            <v>1</v>
          </cell>
          <cell r="AS831">
            <v>320</v>
          </cell>
          <cell r="AU831">
            <v>13</v>
          </cell>
          <cell r="AV831" t="str">
            <v>Elective</v>
          </cell>
          <cell r="AW831">
            <v>1</v>
          </cell>
          <cell r="AX831">
            <v>153078</v>
          </cell>
          <cell r="AY831">
            <v>38203</v>
          </cell>
          <cell r="AZ831" t="str">
            <v>N82050</v>
          </cell>
          <cell r="BA831" t="str">
            <v>E37</v>
          </cell>
          <cell r="BB831" t="str">
            <v>Other Cardiac Diagnoses</v>
          </cell>
          <cell r="BD831">
            <v>1</v>
          </cell>
          <cell r="BE831">
            <v>3.5</v>
          </cell>
          <cell r="BF831" t="str">
            <v>PBC0120X</v>
          </cell>
          <cell r="BG831">
            <v>99</v>
          </cell>
          <cell r="BH831">
            <v>38203</v>
          </cell>
          <cell r="BI831">
            <v>1</v>
          </cell>
          <cell r="BJ831">
            <v>1</v>
          </cell>
        </row>
        <row r="832">
          <cell r="A832">
            <v>486597</v>
          </cell>
          <cell r="C832" t="str">
            <v>Non CF</v>
          </cell>
          <cell r="D832" t="str">
            <v>C3495711</v>
          </cell>
          <cell r="E832">
            <v>320</v>
          </cell>
          <cell r="F832">
            <v>38155</v>
          </cell>
          <cell r="G832">
            <v>75</v>
          </cell>
          <cell r="H832">
            <v>6</v>
          </cell>
          <cell r="I832">
            <v>1</v>
          </cell>
          <cell r="J832">
            <v>1</v>
          </cell>
          <cell r="K832">
            <v>3</v>
          </cell>
          <cell r="M832" t="str">
            <v>T821</v>
          </cell>
          <cell r="O832" t="str">
            <v>I209</v>
          </cell>
          <cell r="P832" t="str">
            <v>I10X</v>
          </cell>
          <cell r="Q832" t="str">
            <v>G819</v>
          </cell>
          <cell r="AA832" t="str">
            <v>K6030</v>
          </cell>
          <cell r="AM832" t="str">
            <v>5HC00</v>
          </cell>
          <cell r="AN832" t="str">
            <v>5HC</v>
          </cell>
          <cell r="AO832">
            <v>38155</v>
          </cell>
          <cell r="AP832">
            <v>38161</v>
          </cell>
          <cell r="AQ832">
            <v>1</v>
          </cell>
          <cell r="AR832">
            <v>1</v>
          </cell>
          <cell r="AS832">
            <v>320</v>
          </cell>
          <cell r="AU832">
            <v>23</v>
          </cell>
          <cell r="AV832" t="str">
            <v>Non Elective</v>
          </cell>
          <cell r="AW832">
            <v>6</v>
          </cell>
          <cell r="AX832">
            <v>150974</v>
          </cell>
          <cell r="AY832">
            <v>38161</v>
          </cell>
          <cell r="AZ832" t="str">
            <v>N82050</v>
          </cell>
          <cell r="BA832" t="str">
            <v>E09</v>
          </cell>
          <cell r="BB832" t="str">
            <v>Cardiac Pacemaker Replacement/Revision</v>
          </cell>
          <cell r="BC832" t="str">
            <v>K603</v>
          </cell>
          <cell r="BD832">
            <v>3</v>
          </cell>
          <cell r="BE832">
            <v>3.5</v>
          </cell>
          <cell r="BF832" t="str">
            <v>PBC0120X</v>
          </cell>
          <cell r="BG832">
            <v>99</v>
          </cell>
          <cell r="BH832">
            <v>38161</v>
          </cell>
          <cell r="BI832">
            <v>1</v>
          </cell>
          <cell r="BJ832">
            <v>3</v>
          </cell>
        </row>
        <row r="833">
          <cell r="A833">
            <v>486653</v>
          </cell>
          <cell r="C833" t="str">
            <v>Non CF</v>
          </cell>
          <cell r="D833" t="str">
            <v>C2328450</v>
          </cell>
          <cell r="E833">
            <v>170</v>
          </cell>
          <cell r="F833">
            <v>38176</v>
          </cell>
          <cell r="G833">
            <v>64</v>
          </cell>
          <cell r="H833">
            <v>11</v>
          </cell>
          <cell r="I833">
            <v>1</v>
          </cell>
          <cell r="J833">
            <v>1</v>
          </cell>
          <cell r="K833">
            <v>7</v>
          </cell>
          <cell r="M833" t="str">
            <v>T818</v>
          </cell>
          <cell r="O833" t="str">
            <v>Z951</v>
          </cell>
          <cell r="P833" t="str">
            <v>Z955</v>
          </cell>
          <cell r="Q833" t="str">
            <v>I10X</v>
          </cell>
          <cell r="R833" t="str">
            <v>E109</v>
          </cell>
          <cell r="AA833" t="str">
            <v>T0540</v>
          </cell>
          <cell r="AB833" t="str">
            <v>S571</v>
          </cell>
          <cell r="AC833" t="str">
            <v>Z528</v>
          </cell>
          <cell r="AD833" t="str">
            <v>X558</v>
          </cell>
          <cell r="AM833" t="str">
            <v>5H600</v>
          </cell>
          <cell r="AN833" t="str">
            <v>5H6</v>
          </cell>
          <cell r="AO833">
            <v>38176</v>
          </cell>
          <cell r="AP833">
            <v>38183</v>
          </cell>
          <cell r="AQ833">
            <v>1</v>
          </cell>
          <cell r="AR833">
            <v>1</v>
          </cell>
          <cell r="AS833">
            <v>170</v>
          </cell>
          <cell r="AU833">
            <v>12</v>
          </cell>
          <cell r="AV833" t="str">
            <v>Elective</v>
          </cell>
          <cell r="AW833">
            <v>7</v>
          </cell>
          <cell r="AX833">
            <v>151850</v>
          </cell>
          <cell r="AY833">
            <v>38183</v>
          </cell>
          <cell r="AZ833" t="str">
            <v>N81104</v>
          </cell>
          <cell r="BA833" t="str">
            <v>S19</v>
          </cell>
          <cell r="BB833" t="str">
            <v>Complications of Procedures</v>
          </cell>
          <cell r="BC833" t="str">
            <v>T054</v>
          </cell>
          <cell r="BD833">
            <v>7</v>
          </cell>
          <cell r="BE833">
            <v>3.5</v>
          </cell>
          <cell r="BF833" t="str">
            <v>PBC0120X</v>
          </cell>
          <cell r="BG833">
            <v>99</v>
          </cell>
          <cell r="BH833">
            <v>38183</v>
          </cell>
          <cell r="BI833">
            <v>1</v>
          </cell>
          <cell r="BJ833">
            <v>7</v>
          </cell>
        </row>
        <row r="834">
          <cell r="A834">
            <v>486673</v>
          </cell>
          <cell r="C834" t="str">
            <v>Non CF</v>
          </cell>
          <cell r="D834" t="str">
            <v>C2614324</v>
          </cell>
          <cell r="E834">
            <v>320</v>
          </cell>
          <cell r="F834">
            <v>38153</v>
          </cell>
          <cell r="G834">
            <v>53</v>
          </cell>
          <cell r="H834">
            <v>16</v>
          </cell>
          <cell r="I834">
            <v>1</v>
          </cell>
          <cell r="J834">
            <v>1</v>
          </cell>
          <cell r="K834">
            <v>0</v>
          </cell>
          <cell r="M834" t="str">
            <v>I251</v>
          </cell>
          <cell r="O834" t="str">
            <v>I213</v>
          </cell>
          <cell r="P834" t="str">
            <v>I10X</v>
          </cell>
          <cell r="Q834" t="str">
            <v>E119</v>
          </cell>
          <cell r="R834" t="str">
            <v>Z824</v>
          </cell>
          <cell r="S834" t="str">
            <v>Z720</v>
          </cell>
          <cell r="AA834" t="str">
            <v>K6340</v>
          </cell>
          <cell r="AM834" t="str">
            <v>6B500</v>
          </cell>
          <cell r="AN834" t="str">
            <v>6B5</v>
          </cell>
          <cell r="AO834">
            <v>38153</v>
          </cell>
          <cell r="AP834">
            <v>38153</v>
          </cell>
          <cell r="AQ834">
            <v>1</v>
          </cell>
          <cell r="AR834">
            <v>1</v>
          </cell>
          <cell r="AS834">
            <v>320</v>
          </cell>
          <cell r="AU834">
            <v>11</v>
          </cell>
          <cell r="AV834" t="str">
            <v>Daycase</v>
          </cell>
          <cell r="AW834">
            <v>0</v>
          </cell>
          <cell r="AX834">
            <v>150752</v>
          </cell>
          <cell r="AY834">
            <v>38153</v>
          </cell>
          <cell r="AZ834" t="str">
            <v>W91005</v>
          </cell>
          <cell r="BA834" t="str">
            <v>E14</v>
          </cell>
          <cell r="BB834" t="str">
            <v>Cardiac Catheterisation and Angiography without complications</v>
          </cell>
          <cell r="BC834" t="str">
            <v>K634</v>
          </cell>
          <cell r="BD834">
            <v>0</v>
          </cell>
          <cell r="BE834">
            <v>3.5</v>
          </cell>
          <cell r="BF834" t="str">
            <v>PBC0110A</v>
          </cell>
          <cell r="BG834">
            <v>99</v>
          </cell>
          <cell r="BH834">
            <v>38153</v>
          </cell>
          <cell r="BI834">
            <v>1</v>
          </cell>
          <cell r="BJ834">
            <v>0</v>
          </cell>
        </row>
        <row r="835">
          <cell r="A835">
            <v>486673</v>
          </cell>
          <cell r="C835" t="str">
            <v>Non CF</v>
          </cell>
          <cell r="D835" t="str">
            <v>C3068884</v>
          </cell>
          <cell r="E835">
            <v>170</v>
          </cell>
          <cell r="F835">
            <v>38186</v>
          </cell>
          <cell r="G835">
            <v>53</v>
          </cell>
          <cell r="H835">
            <v>16</v>
          </cell>
          <cell r="I835">
            <v>1</v>
          </cell>
          <cell r="J835">
            <v>1</v>
          </cell>
          <cell r="K835">
            <v>7</v>
          </cell>
          <cell r="M835" t="str">
            <v>I251</v>
          </cell>
          <cell r="O835" t="str">
            <v>I209</v>
          </cell>
          <cell r="P835" t="str">
            <v>E109</v>
          </cell>
          <cell r="Q835" t="str">
            <v>I10X</v>
          </cell>
          <cell r="R835" t="str">
            <v>E780</v>
          </cell>
          <cell r="S835" t="str">
            <v>Z824</v>
          </cell>
          <cell r="T835" t="str">
            <v>Z864</v>
          </cell>
          <cell r="U835" t="str">
            <v>Z721</v>
          </cell>
          <cell r="AA835" t="str">
            <v>K4530</v>
          </cell>
          <cell r="AB835" t="str">
            <v>K454</v>
          </cell>
          <cell r="AC835" t="str">
            <v>K411</v>
          </cell>
          <cell r="AM835" t="str">
            <v>6B500</v>
          </cell>
          <cell r="AN835" t="str">
            <v>6B5</v>
          </cell>
          <cell r="AO835">
            <v>38186</v>
          </cell>
          <cell r="AP835">
            <v>38195</v>
          </cell>
          <cell r="AQ835">
            <v>1</v>
          </cell>
          <cell r="AR835">
            <v>1</v>
          </cell>
          <cell r="AS835">
            <v>170</v>
          </cell>
          <cell r="AU835">
            <v>11</v>
          </cell>
          <cell r="AV835" t="str">
            <v>Elective</v>
          </cell>
          <cell r="AW835">
            <v>9</v>
          </cell>
          <cell r="AX835">
            <v>152257</v>
          </cell>
          <cell r="AY835">
            <v>38195</v>
          </cell>
          <cell r="AZ835" t="str">
            <v>W91005</v>
          </cell>
          <cell r="BA835" t="str">
            <v>E04</v>
          </cell>
          <cell r="BB835" t="str">
            <v>Coronary Bypass</v>
          </cell>
          <cell r="BC835" t="str">
            <v>K453</v>
          </cell>
          <cell r="BD835">
            <v>7</v>
          </cell>
          <cell r="BE835">
            <v>3.5</v>
          </cell>
          <cell r="BF835" t="str">
            <v>PBC0110A</v>
          </cell>
          <cell r="BG835">
            <v>99</v>
          </cell>
          <cell r="BH835">
            <v>38195</v>
          </cell>
          <cell r="BI835">
            <v>1</v>
          </cell>
          <cell r="BJ835">
            <v>7</v>
          </cell>
        </row>
        <row r="836">
          <cell r="A836">
            <v>486679</v>
          </cell>
          <cell r="C836" t="str">
            <v>Non CF</v>
          </cell>
          <cell r="D836" t="str">
            <v>C3097151</v>
          </cell>
          <cell r="E836">
            <v>320</v>
          </cell>
          <cell r="F836">
            <v>38118</v>
          </cell>
          <cell r="G836">
            <v>76</v>
          </cell>
          <cell r="H836">
            <v>6</v>
          </cell>
          <cell r="I836">
            <v>2</v>
          </cell>
          <cell r="J836">
            <v>1</v>
          </cell>
          <cell r="K836">
            <v>0</v>
          </cell>
          <cell r="M836" t="str">
            <v>R074</v>
          </cell>
          <cell r="O836" t="str">
            <v>I739</v>
          </cell>
          <cell r="P836" t="str">
            <v>E780</v>
          </cell>
          <cell r="Q836" t="str">
            <v>Z951</v>
          </cell>
          <cell r="AM836" t="str">
            <v>5HC00</v>
          </cell>
          <cell r="AN836" t="str">
            <v>5HC</v>
          </cell>
          <cell r="AO836">
            <v>38118</v>
          </cell>
          <cell r="AP836">
            <v>38118</v>
          </cell>
          <cell r="AQ836">
            <v>1</v>
          </cell>
          <cell r="AR836">
            <v>1</v>
          </cell>
          <cell r="AS836">
            <v>320</v>
          </cell>
          <cell r="AU836">
            <v>11</v>
          </cell>
          <cell r="AV836" t="str">
            <v>Daycase</v>
          </cell>
          <cell r="AW836">
            <v>0</v>
          </cell>
          <cell r="AX836">
            <v>145802</v>
          </cell>
          <cell r="AY836">
            <v>38118</v>
          </cell>
          <cell r="AZ836" t="str">
            <v>N82004</v>
          </cell>
          <cell r="BA836" t="str">
            <v>E35</v>
          </cell>
          <cell r="BB836" t="str">
            <v>Chest Pain &gt;69 or w cc</v>
          </cell>
          <cell r="BD836">
            <v>0</v>
          </cell>
          <cell r="BE836">
            <v>3.5</v>
          </cell>
          <cell r="BF836" t="str">
            <v>PBC0111X</v>
          </cell>
          <cell r="BG836">
            <v>99</v>
          </cell>
          <cell r="BH836">
            <v>38118</v>
          </cell>
          <cell r="BI836">
            <v>1</v>
          </cell>
          <cell r="BJ836">
            <v>0</v>
          </cell>
        </row>
        <row r="837">
          <cell r="A837">
            <v>486679</v>
          </cell>
          <cell r="C837" t="str">
            <v>Non CF</v>
          </cell>
          <cell r="D837" t="str">
            <v>C3097151</v>
          </cell>
          <cell r="E837">
            <v>320</v>
          </cell>
          <cell r="F837">
            <v>38162</v>
          </cell>
          <cell r="G837">
            <v>76</v>
          </cell>
          <cell r="H837">
            <v>16</v>
          </cell>
          <cell r="I837">
            <v>2</v>
          </cell>
          <cell r="J837">
            <v>1</v>
          </cell>
          <cell r="K837">
            <v>0</v>
          </cell>
          <cell r="M837" t="str">
            <v>I251</v>
          </cell>
          <cell r="O837" t="str">
            <v>I209</v>
          </cell>
          <cell r="P837" t="str">
            <v>Z951</v>
          </cell>
          <cell r="Q837" t="str">
            <v>I739</v>
          </cell>
          <cell r="R837" t="str">
            <v>E780</v>
          </cell>
          <cell r="S837" t="str">
            <v>M160</v>
          </cell>
          <cell r="T837" t="str">
            <v>K449</v>
          </cell>
          <cell r="AA837" t="str">
            <v>K6340</v>
          </cell>
          <cell r="AM837" t="str">
            <v>5HC00</v>
          </cell>
          <cell r="AN837" t="str">
            <v>5HC</v>
          </cell>
          <cell r="AO837">
            <v>38162</v>
          </cell>
          <cell r="AP837">
            <v>38162</v>
          </cell>
          <cell r="AQ837">
            <v>1</v>
          </cell>
          <cell r="AR837">
            <v>1</v>
          </cell>
          <cell r="AS837">
            <v>320</v>
          </cell>
          <cell r="AU837">
            <v>11</v>
          </cell>
          <cell r="AV837" t="str">
            <v>Daycase</v>
          </cell>
          <cell r="AW837">
            <v>0</v>
          </cell>
          <cell r="AX837">
            <v>150089</v>
          </cell>
          <cell r="AY837">
            <v>38162</v>
          </cell>
          <cell r="AZ837" t="str">
            <v>N82004</v>
          </cell>
          <cell r="BA837" t="str">
            <v>E14</v>
          </cell>
          <cell r="BB837" t="str">
            <v>Cardiac Catheterisation and Angiography without complications</v>
          </cell>
          <cell r="BC837" t="str">
            <v>K634</v>
          </cell>
          <cell r="BD837">
            <v>0</v>
          </cell>
          <cell r="BE837">
            <v>3.5</v>
          </cell>
          <cell r="BF837" t="str">
            <v>PBC0110A</v>
          </cell>
          <cell r="BG837">
            <v>99</v>
          </cell>
          <cell r="BH837">
            <v>38162</v>
          </cell>
          <cell r="BI837">
            <v>1</v>
          </cell>
          <cell r="BJ837">
            <v>0</v>
          </cell>
        </row>
        <row r="838">
          <cell r="A838">
            <v>486710</v>
          </cell>
          <cell r="C838" t="str">
            <v>Non CF</v>
          </cell>
          <cell r="D838" t="str">
            <v>C3495711</v>
          </cell>
          <cell r="E838">
            <v>320</v>
          </cell>
          <cell r="F838">
            <v>38313</v>
          </cell>
          <cell r="G838">
            <v>58</v>
          </cell>
          <cell r="H838">
            <v>16</v>
          </cell>
          <cell r="I838">
            <v>1</v>
          </cell>
          <cell r="J838">
            <v>1</v>
          </cell>
          <cell r="K838">
            <v>0</v>
          </cell>
          <cell r="M838" t="str">
            <v>T828</v>
          </cell>
          <cell r="O838" t="str">
            <v>I251</v>
          </cell>
          <cell r="P838" t="str">
            <v>E119</v>
          </cell>
          <cell r="Q838" t="str">
            <v>I10X</v>
          </cell>
          <cell r="R838" t="str">
            <v>E780</v>
          </cell>
          <cell r="S838" t="str">
            <v>N200</v>
          </cell>
          <cell r="T838" t="str">
            <v>M170</v>
          </cell>
          <cell r="U838" t="str">
            <v>M4699</v>
          </cell>
          <cell r="V838" t="str">
            <v>Z824</v>
          </cell>
          <cell r="W838" t="str">
            <v>Z864</v>
          </cell>
          <cell r="AA838" t="str">
            <v>K6340</v>
          </cell>
          <cell r="AM838" t="str">
            <v>5HA00</v>
          </cell>
          <cell r="AN838" t="str">
            <v>5HA</v>
          </cell>
          <cell r="AO838">
            <v>38313</v>
          </cell>
          <cell r="AP838">
            <v>38313</v>
          </cell>
          <cell r="AQ838">
            <v>1</v>
          </cell>
          <cell r="AR838">
            <v>1</v>
          </cell>
          <cell r="AS838">
            <v>320</v>
          </cell>
          <cell r="AU838">
            <v>13</v>
          </cell>
          <cell r="AV838" t="str">
            <v>Daycase</v>
          </cell>
          <cell r="AW838">
            <v>0</v>
          </cell>
          <cell r="AX838">
            <v>156964</v>
          </cell>
          <cell r="AY838">
            <v>38313</v>
          </cell>
          <cell r="AZ838" t="str">
            <v>N82108</v>
          </cell>
          <cell r="BA838" t="str">
            <v>E14</v>
          </cell>
          <cell r="BB838" t="str">
            <v>Cardiac Catheterisation and Angiography without complications</v>
          </cell>
          <cell r="BC838" t="str">
            <v>K634</v>
          </cell>
          <cell r="BD838">
            <v>0</v>
          </cell>
          <cell r="BE838">
            <v>3.5</v>
          </cell>
          <cell r="BF838" t="str">
            <v>PBC0120X</v>
          </cell>
          <cell r="BG838">
            <v>99</v>
          </cell>
          <cell r="BH838">
            <v>38313</v>
          </cell>
          <cell r="BI838">
            <v>1</v>
          </cell>
          <cell r="BJ838">
            <v>0</v>
          </cell>
        </row>
        <row r="839">
          <cell r="A839">
            <v>486759</v>
          </cell>
          <cell r="C839" t="str">
            <v>Non CF</v>
          </cell>
          <cell r="D839" t="str">
            <v>C2235080</v>
          </cell>
          <cell r="E839">
            <v>320</v>
          </cell>
          <cell r="F839">
            <v>38156</v>
          </cell>
          <cell r="G839">
            <v>74</v>
          </cell>
          <cell r="H839">
            <v>6</v>
          </cell>
          <cell r="I839">
            <v>2</v>
          </cell>
          <cell r="J839">
            <v>1</v>
          </cell>
          <cell r="K839">
            <v>2</v>
          </cell>
          <cell r="M839" t="str">
            <v>I251</v>
          </cell>
          <cell r="O839" t="str">
            <v>I10X</v>
          </cell>
          <cell r="P839" t="str">
            <v>E780</v>
          </cell>
          <cell r="Q839" t="str">
            <v>K449</v>
          </cell>
          <cell r="R839" t="str">
            <v>Z824</v>
          </cell>
          <cell r="S839" t="str">
            <v>Z951</v>
          </cell>
          <cell r="AA839" t="str">
            <v>K4910</v>
          </cell>
          <cell r="AB839" t="str">
            <v>Y022</v>
          </cell>
          <cell r="AM839" t="str">
            <v>5J200</v>
          </cell>
          <cell r="AN839" t="str">
            <v>5J3</v>
          </cell>
          <cell r="AO839">
            <v>38156</v>
          </cell>
          <cell r="AP839">
            <v>38158</v>
          </cell>
          <cell r="AQ839">
            <v>1</v>
          </cell>
          <cell r="AR839">
            <v>1</v>
          </cell>
          <cell r="AS839">
            <v>320</v>
          </cell>
          <cell r="AU839">
            <v>11</v>
          </cell>
          <cell r="AV839" t="str">
            <v>Elective</v>
          </cell>
          <cell r="AW839">
            <v>2</v>
          </cell>
          <cell r="AX839">
            <v>150710</v>
          </cell>
          <cell r="AY839">
            <v>38158</v>
          </cell>
          <cell r="AZ839" t="str">
            <v>N83005</v>
          </cell>
          <cell r="BA839" t="str">
            <v>E15</v>
          </cell>
          <cell r="BB839" t="str">
            <v>Percutaneous Coronary Intervention</v>
          </cell>
          <cell r="BC839" t="str">
            <v>K491</v>
          </cell>
          <cell r="BD839">
            <v>2</v>
          </cell>
          <cell r="BE839">
            <v>3.5</v>
          </cell>
          <cell r="BF839" t="str">
            <v>PBC0110A</v>
          </cell>
          <cell r="BG839">
            <v>99</v>
          </cell>
          <cell r="BH839">
            <v>38158</v>
          </cell>
          <cell r="BI839">
            <v>1</v>
          </cell>
          <cell r="BJ839">
            <v>2</v>
          </cell>
        </row>
        <row r="840">
          <cell r="A840">
            <v>486813</v>
          </cell>
          <cell r="C840" t="str">
            <v>Non CF</v>
          </cell>
          <cell r="D840" t="str">
            <v>C3495711</v>
          </cell>
          <cell r="E840">
            <v>320</v>
          </cell>
          <cell r="F840">
            <v>38103</v>
          </cell>
          <cell r="G840">
            <v>89</v>
          </cell>
          <cell r="H840">
            <v>6</v>
          </cell>
          <cell r="I840">
            <v>1</v>
          </cell>
          <cell r="J840">
            <v>1</v>
          </cell>
          <cell r="K840">
            <v>10</v>
          </cell>
          <cell r="M840" t="str">
            <v>T821</v>
          </cell>
          <cell r="O840" t="str">
            <v>I209</v>
          </cell>
          <cell r="AA840" t="str">
            <v>K6040</v>
          </cell>
          <cell r="AB840" t="str">
            <v>K6020</v>
          </cell>
          <cell r="AC840" t="str">
            <v>K6010</v>
          </cell>
          <cell r="AD840" t="str">
            <v>K609</v>
          </cell>
          <cell r="AM840" t="str">
            <v>5J200</v>
          </cell>
          <cell r="AN840" t="str">
            <v>5J2</v>
          </cell>
          <cell r="AO840">
            <v>38103</v>
          </cell>
          <cell r="AP840">
            <v>38113</v>
          </cell>
          <cell r="AQ840">
            <v>1</v>
          </cell>
          <cell r="AR840">
            <v>1</v>
          </cell>
          <cell r="AS840">
            <v>320</v>
          </cell>
          <cell r="AU840">
            <v>28</v>
          </cell>
          <cell r="AV840" t="str">
            <v>Non Elective</v>
          </cell>
          <cell r="AW840">
            <v>10</v>
          </cell>
          <cell r="AX840">
            <v>148803</v>
          </cell>
          <cell r="AY840">
            <v>38113</v>
          </cell>
          <cell r="AZ840" t="str">
            <v>N81065</v>
          </cell>
          <cell r="BA840" t="str">
            <v>E09</v>
          </cell>
          <cell r="BB840" t="str">
            <v>Cardiac Pacemaker Replacement/Revision</v>
          </cell>
          <cell r="BC840" t="str">
            <v>K604</v>
          </cell>
          <cell r="BD840">
            <v>10</v>
          </cell>
          <cell r="BE840">
            <v>3.5</v>
          </cell>
          <cell r="BF840" t="str">
            <v>PBC0120X</v>
          </cell>
          <cell r="BG840">
            <v>99</v>
          </cell>
          <cell r="BH840">
            <v>38113</v>
          </cell>
          <cell r="BI840">
            <v>1</v>
          </cell>
          <cell r="BJ840">
            <v>10</v>
          </cell>
        </row>
        <row r="841">
          <cell r="A841">
            <v>486857</v>
          </cell>
          <cell r="C841" t="str">
            <v>Non CF</v>
          </cell>
          <cell r="D841" t="str">
            <v>C3233151</v>
          </cell>
          <cell r="E841">
            <v>320</v>
          </cell>
          <cell r="F841">
            <v>38351</v>
          </cell>
          <cell r="G841">
            <v>71</v>
          </cell>
          <cell r="H841">
            <v>16</v>
          </cell>
          <cell r="I841">
            <v>1</v>
          </cell>
          <cell r="J841">
            <v>1</v>
          </cell>
          <cell r="K841">
            <v>0</v>
          </cell>
          <cell r="M841" t="str">
            <v>I251</v>
          </cell>
          <cell r="O841" t="str">
            <v>I258</v>
          </cell>
          <cell r="P841" t="str">
            <v>E780</v>
          </cell>
          <cell r="Q841" t="str">
            <v>M1399</v>
          </cell>
          <cell r="R841" t="str">
            <v>Z824</v>
          </cell>
          <cell r="S841" t="str">
            <v>Z951</v>
          </cell>
          <cell r="AA841" t="str">
            <v>K6340</v>
          </cell>
          <cell r="AM841" t="str">
            <v>5J400</v>
          </cell>
          <cell r="AN841" t="str">
            <v>5J4</v>
          </cell>
          <cell r="AO841">
            <v>38351</v>
          </cell>
          <cell r="AP841">
            <v>38351</v>
          </cell>
          <cell r="AQ841">
            <v>1</v>
          </cell>
          <cell r="AR841">
            <v>1</v>
          </cell>
          <cell r="AS841">
            <v>320</v>
          </cell>
          <cell r="AU841">
            <v>11</v>
          </cell>
          <cell r="AV841" t="str">
            <v>Daycase</v>
          </cell>
          <cell r="AW841">
            <v>0</v>
          </cell>
          <cell r="AX841">
            <v>158983</v>
          </cell>
          <cell r="AY841">
            <v>38351</v>
          </cell>
          <cell r="AZ841" t="str">
            <v>N83611</v>
          </cell>
          <cell r="BA841" t="str">
            <v>E14</v>
          </cell>
          <cell r="BB841" t="str">
            <v>Cardiac Catheterisation and Angiography without complications</v>
          </cell>
          <cell r="BC841" t="str">
            <v>K634</v>
          </cell>
          <cell r="BD841">
            <v>0</v>
          </cell>
          <cell r="BE841">
            <v>3.5</v>
          </cell>
          <cell r="BF841" t="str">
            <v>PBC0110A</v>
          </cell>
          <cell r="BG841">
            <v>99</v>
          </cell>
          <cell r="BH841">
            <v>38351</v>
          </cell>
          <cell r="BI841">
            <v>1</v>
          </cell>
          <cell r="BJ841">
            <v>0</v>
          </cell>
        </row>
        <row r="842">
          <cell r="A842">
            <v>487087</v>
          </cell>
          <cell r="C842" t="str">
            <v>Non CF</v>
          </cell>
          <cell r="D842" t="str">
            <v>C3356663</v>
          </cell>
          <cell r="E842">
            <v>320</v>
          </cell>
          <cell r="F842">
            <v>38310</v>
          </cell>
          <cell r="G842">
            <v>55</v>
          </cell>
          <cell r="H842">
            <v>6</v>
          </cell>
          <cell r="I842">
            <v>2</v>
          </cell>
          <cell r="J842">
            <v>1</v>
          </cell>
          <cell r="K842">
            <v>1</v>
          </cell>
          <cell r="M842" t="str">
            <v>I251</v>
          </cell>
          <cell r="O842" t="str">
            <v>E780</v>
          </cell>
          <cell r="P842" t="str">
            <v>L409</v>
          </cell>
          <cell r="Q842" t="str">
            <v>Z720</v>
          </cell>
          <cell r="R842" t="str">
            <v>Z824</v>
          </cell>
          <cell r="AA842" t="str">
            <v>K4910</v>
          </cell>
          <cell r="AB842" t="str">
            <v>Y022</v>
          </cell>
          <cell r="AM842" t="str">
            <v>5J400</v>
          </cell>
          <cell r="AN842" t="str">
            <v>5J4</v>
          </cell>
          <cell r="AO842">
            <v>38310</v>
          </cell>
          <cell r="AP842">
            <v>38311</v>
          </cell>
          <cell r="AQ842">
            <v>1</v>
          </cell>
          <cell r="AR842">
            <v>1</v>
          </cell>
          <cell r="AS842">
            <v>320</v>
          </cell>
          <cell r="AU842">
            <v>11</v>
          </cell>
          <cell r="AV842" t="str">
            <v>Elective</v>
          </cell>
          <cell r="AW842">
            <v>1</v>
          </cell>
          <cell r="AX842">
            <v>155589</v>
          </cell>
          <cell r="AY842">
            <v>38311</v>
          </cell>
          <cell r="AZ842" t="str">
            <v>N83018</v>
          </cell>
          <cell r="BA842" t="str">
            <v>E15</v>
          </cell>
          <cell r="BB842" t="str">
            <v>Percutaneous Coronary Intervention</v>
          </cell>
          <cell r="BC842" t="str">
            <v>K491</v>
          </cell>
          <cell r="BD842">
            <v>1</v>
          </cell>
          <cell r="BE842">
            <v>3.5</v>
          </cell>
          <cell r="BF842" t="str">
            <v>PBC0110A</v>
          </cell>
          <cell r="BG842">
            <v>99</v>
          </cell>
          <cell r="BH842">
            <v>38311</v>
          </cell>
          <cell r="BI842">
            <v>1</v>
          </cell>
          <cell r="BJ842">
            <v>1</v>
          </cell>
        </row>
        <row r="843">
          <cell r="A843">
            <v>487184</v>
          </cell>
          <cell r="C843" t="str">
            <v>Non CF</v>
          </cell>
          <cell r="D843" t="str">
            <v>C3116717</v>
          </cell>
          <cell r="E843">
            <v>320</v>
          </cell>
          <cell r="F843">
            <v>38134</v>
          </cell>
          <cell r="G843">
            <v>73</v>
          </cell>
          <cell r="H843">
            <v>6</v>
          </cell>
          <cell r="I843">
            <v>2</v>
          </cell>
          <cell r="J843">
            <v>1</v>
          </cell>
          <cell r="K843">
            <v>1</v>
          </cell>
          <cell r="M843" t="str">
            <v>I200</v>
          </cell>
          <cell r="O843" t="str">
            <v>I251</v>
          </cell>
          <cell r="P843" t="str">
            <v>I10X</v>
          </cell>
          <cell r="Q843" t="str">
            <v>E780</v>
          </cell>
          <cell r="R843" t="str">
            <v>Z720</v>
          </cell>
          <cell r="AA843" t="str">
            <v>K4910</v>
          </cell>
          <cell r="AB843" t="str">
            <v>Y022</v>
          </cell>
          <cell r="AM843" t="str">
            <v>5HC00</v>
          </cell>
          <cell r="AN843" t="str">
            <v>5HC</v>
          </cell>
          <cell r="AO843">
            <v>38134</v>
          </cell>
          <cell r="AP843">
            <v>38135</v>
          </cell>
          <cell r="AQ843">
            <v>1</v>
          </cell>
          <cell r="AR843">
            <v>1</v>
          </cell>
          <cell r="AS843">
            <v>320</v>
          </cell>
          <cell r="AU843">
            <v>81</v>
          </cell>
          <cell r="AV843" t="str">
            <v>Non Elective</v>
          </cell>
          <cell r="AW843">
            <v>1</v>
          </cell>
          <cell r="AX843">
            <v>150139</v>
          </cell>
          <cell r="AY843">
            <v>38135</v>
          </cell>
          <cell r="AZ843" t="str">
            <v>N82116</v>
          </cell>
          <cell r="BA843" t="str">
            <v>E15</v>
          </cell>
          <cell r="BB843" t="str">
            <v>Percutaneous Coronary Intervention</v>
          </cell>
          <cell r="BC843" t="str">
            <v>K491</v>
          </cell>
          <cell r="BD843">
            <v>1</v>
          </cell>
          <cell r="BE843">
            <v>3.5</v>
          </cell>
          <cell r="BF843" t="str">
            <v>PBC0110A</v>
          </cell>
          <cell r="BG843">
            <v>99</v>
          </cell>
          <cell r="BH843">
            <v>38135</v>
          </cell>
          <cell r="BI843">
            <v>1</v>
          </cell>
          <cell r="BJ843">
            <v>1</v>
          </cell>
        </row>
        <row r="844">
          <cell r="A844">
            <v>487248</v>
          </cell>
          <cell r="C844" t="str">
            <v>Non CF</v>
          </cell>
          <cell r="D844" t="str">
            <v>C4239938</v>
          </cell>
          <cell r="E844">
            <v>320</v>
          </cell>
          <cell r="F844">
            <v>38131</v>
          </cell>
          <cell r="G844">
            <v>71</v>
          </cell>
          <cell r="H844">
            <v>16</v>
          </cell>
          <cell r="I844">
            <v>1</v>
          </cell>
          <cell r="J844">
            <v>1</v>
          </cell>
          <cell r="K844">
            <v>0</v>
          </cell>
          <cell r="M844" t="str">
            <v>T828</v>
          </cell>
          <cell r="O844" t="str">
            <v>I714</v>
          </cell>
          <cell r="P844" t="str">
            <v>E780</v>
          </cell>
          <cell r="AA844" t="str">
            <v>K6340</v>
          </cell>
          <cell r="AM844" t="str">
            <v>5J100</v>
          </cell>
          <cell r="AN844" t="str">
            <v>5J1</v>
          </cell>
          <cell r="AO844">
            <v>38131</v>
          </cell>
          <cell r="AP844">
            <v>38131</v>
          </cell>
          <cell r="AQ844">
            <v>1</v>
          </cell>
          <cell r="AR844">
            <v>1</v>
          </cell>
          <cell r="AS844">
            <v>320</v>
          </cell>
          <cell r="AU844">
            <v>11</v>
          </cell>
          <cell r="AV844" t="str">
            <v>Daycase</v>
          </cell>
          <cell r="AW844">
            <v>0</v>
          </cell>
          <cell r="AX844">
            <v>149791</v>
          </cell>
          <cell r="AY844">
            <v>38131</v>
          </cell>
          <cell r="AZ844" t="str">
            <v>N81057</v>
          </cell>
          <cell r="BA844" t="str">
            <v>E14</v>
          </cell>
          <cell r="BB844" t="str">
            <v>Cardiac Catheterisation and Angiography without complications</v>
          </cell>
          <cell r="BC844" t="str">
            <v>K634</v>
          </cell>
          <cell r="BD844">
            <v>0</v>
          </cell>
          <cell r="BE844">
            <v>3.5</v>
          </cell>
          <cell r="BF844" t="str">
            <v>PBC0120X</v>
          </cell>
          <cell r="BG844">
            <v>99</v>
          </cell>
          <cell r="BH844">
            <v>38131</v>
          </cell>
          <cell r="BI844">
            <v>1</v>
          </cell>
          <cell r="BJ844">
            <v>0</v>
          </cell>
        </row>
        <row r="845">
          <cell r="A845">
            <v>487255</v>
          </cell>
          <cell r="C845" t="str">
            <v>Non CF</v>
          </cell>
          <cell r="D845" t="str">
            <v>C3495711</v>
          </cell>
          <cell r="E845">
            <v>320</v>
          </cell>
          <cell r="F845">
            <v>38411</v>
          </cell>
          <cell r="G845">
            <v>76</v>
          </cell>
          <cell r="H845">
            <v>16</v>
          </cell>
          <cell r="I845">
            <v>2</v>
          </cell>
          <cell r="J845">
            <v>1</v>
          </cell>
          <cell r="K845">
            <v>0</v>
          </cell>
          <cell r="M845" t="str">
            <v>I251</v>
          </cell>
          <cell r="O845" t="str">
            <v>I209</v>
          </cell>
          <cell r="P845" t="str">
            <v>Z864</v>
          </cell>
          <cell r="Q845" t="str">
            <v>Z951</v>
          </cell>
          <cell r="R845" t="str">
            <v>Z955</v>
          </cell>
          <cell r="S845" t="str">
            <v>Z853</v>
          </cell>
          <cell r="T845" t="str">
            <v>Z901</v>
          </cell>
          <cell r="AA845" t="str">
            <v>K6340</v>
          </cell>
          <cell r="AM845" t="str">
            <v>6A700</v>
          </cell>
          <cell r="AN845" t="str">
            <v>6A7</v>
          </cell>
          <cell r="AO845">
            <v>38411</v>
          </cell>
          <cell r="AP845">
            <v>38411</v>
          </cell>
          <cell r="AQ845">
            <v>1</v>
          </cell>
          <cell r="AR845">
            <v>1</v>
          </cell>
          <cell r="AS845">
            <v>320</v>
          </cell>
          <cell r="AU845">
            <v>11</v>
          </cell>
          <cell r="AV845" t="str">
            <v>Daycase</v>
          </cell>
          <cell r="AW845">
            <v>0</v>
          </cell>
          <cell r="AX845">
            <v>160961</v>
          </cell>
          <cell r="AY845">
            <v>38411</v>
          </cell>
          <cell r="AZ845" t="str">
            <v>W91038</v>
          </cell>
          <cell r="BA845" t="str">
            <v>E14</v>
          </cell>
          <cell r="BB845" t="str">
            <v>Cardiac Catheterisation and Angiography without complications</v>
          </cell>
          <cell r="BC845" t="str">
            <v>K634</v>
          </cell>
          <cell r="BD845">
            <v>0</v>
          </cell>
          <cell r="BE845">
            <v>3.5</v>
          </cell>
          <cell r="BF845" t="str">
            <v>PBC0110A</v>
          </cell>
          <cell r="BG845">
            <v>99</v>
          </cell>
          <cell r="BH845">
            <v>38411</v>
          </cell>
          <cell r="BI845">
            <v>1</v>
          </cell>
          <cell r="BJ845">
            <v>0</v>
          </cell>
        </row>
        <row r="846">
          <cell r="A846">
            <v>487308</v>
          </cell>
          <cell r="C846" t="str">
            <v>Non CF</v>
          </cell>
          <cell r="D846" t="str">
            <v>C3495711</v>
          </cell>
          <cell r="E846">
            <v>320</v>
          </cell>
          <cell r="F846">
            <v>38105</v>
          </cell>
          <cell r="G846">
            <v>59</v>
          </cell>
          <cell r="H846">
            <v>3</v>
          </cell>
          <cell r="I846">
            <v>1</v>
          </cell>
          <cell r="J846">
            <v>2</v>
          </cell>
          <cell r="K846">
            <v>0</v>
          </cell>
          <cell r="M846" t="str">
            <v>R208</v>
          </cell>
          <cell r="O846" t="str">
            <v>Z538</v>
          </cell>
          <cell r="P846" t="str">
            <v>Z950</v>
          </cell>
          <cell r="Q846" t="str">
            <v>Z867</v>
          </cell>
          <cell r="R846" t="str">
            <v>Z720</v>
          </cell>
          <cell r="S846" t="str">
            <v>Z602</v>
          </cell>
          <cell r="AM846" t="str">
            <v>5J400</v>
          </cell>
          <cell r="AN846" t="str">
            <v>5J4</v>
          </cell>
          <cell r="AO846">
            <v>38105</v>
          </cell>
          <cell r="AP846">
            <v>38105</v>
          </cell>
          <cell r="AQ846">
            <v>1</v>
          </cell>
          <cell r="AR846">
            <v>1</v>
          </cell>
          <cell r="AS846">
            <v>320</v>
          </cell>
          <cell r="AU846">
            <v>13</v>
          </cell>
          <cell r="AV846" t="str">
            <v>Daycase</v>
          </cell>
          <cell r="AW846">
            <v>0</v>
          </cell>
          <cell r="AX846">
            <v>148868</v>
          </cell>
          <cell r="AY846">
            <v>38105</v>
          </cell>
          <cell r="AZ846" t="str">
            <v>N83018</v>
          </cell>
          <cell r="BA846" t="str">
            <v>S22</v>
          </cell>
          <cell r="BB846" t="str">
            <v>Planned Procedures Not Carried Out</v>
          </cell>
          <cell r="BD846">
            <v>0</v>
          </cell>
          <cell r="BE846">
            <v>3.5</v>
          </cell>
          <cell r="BF846" t="str">
            <v>PBC0107X</v>
          </cell>
          <cell r="BG846">
            <v>99</v>
          </cell>
          <cell r="BH846">
            <v>38105</v>
          </cell>
          <cell r="BI846">
            <v>1</v>
          </cell>
          <cell r="BJ846">
            <v>0</v>
          </cell>
        </row>
        <row r="847">
          <cell r="A847">
            <v>487308</v>
          </cell>
          <cell r="C847" t="str">
            <v>Non CF</v>
          </cell>
          <cell r="D847" t="str">
            <v>C3495711</v>
          </cell>
          <cell r="E847">
            <v>320</v>
          </cell>
          <cell r="F847">
            <v>38225</v>
          </cell>
          <cell r="G847">
            <v>59</v>
          </cell>
          <cell r="H847">
            <v>24</v>
          </cell>
          <cell r="I847">
            <v>1</v>
          </cell>
          <cell r="J847">
            <v>1</v>
          </cell>
          <cell r="K847">
            <v>0</v>
          </cell>
          <cell r="M847" t="str">
            <v>Z035</v>
          </cell>
          <cell r="O847" t="str">
            <v>Z950</v>
          </cell>
          <cell r="P847" t="str">
            <v>Z720</v>
          </cell>
          <cell r="AA847" t="str">
            <v>K6680</v>
          </cell>
          <cell r="AM847" t="str">
            <v>5J400</v>
          </cell>
          <cell r="AN847" t="str">
            <v>5J4</v>
          </cell>
          <cell r="AO847">
            <v>38225</v>
          </cell>
          <cell r="AP847">
            <v>38225</v>
          </cell>
          <cell r="AQ847">
            <v>1</v>
          </cell>
          <cell r="AR847">
            <v>1</v>
          </cell>
          <cell r="AS847">
            <v>320</v>
          </cell>
          <cell r="AU847">
            <v>13</v>
          </cell>
          <cell r="AV847" t="str">
            <v>Daycase</v>
          </cell>
          <cell r="AW847">
            <v>0</v>
          </cell>
          <cell r="AX847">
            <v>153959</v>
          </cell>
          <cell r="AY847">
            <v>38225</v>
          </cell>
          <cell r="AZ847" t="str">
            <v>N83018</v>
          </cell>
          <cell r="BA847" t="str">
            <v>E40</v>
          </cell>
          <cell r="BB847" t="str">
            <v>Other Cardiothoracic or Circulatory Procedures &gt;18</v>
          </cell>
          <cell r="BC847" t="str">
            <v>K668</v>
          </cell>
          <cell r="BD847">
            <v>0</v>
          </cell>
          <cell r="BE847">
            <v>3.5</v>
          </cell>
          <cell r="BF847" t="str">
            <v>PBC0121X</v>
          </cell>
          <cell r="BG847">
            <v>99</v>
          </cell>
          <cell r="BH847">
            <v>38225</v>
          </cell>
          <cell r="BI847">
            <v>1</v>
          </cell>
          <cell r="BJ847">
            <v>0</v>
          </cell>
        </row>
        <row r="848">
          <cell r="A848">
            <v>487402</v>
          </cell>
          <cell r="C848" t="str">
            <v>Non CF</v>
          </cell>
          <cell r="D848" t="str">
            <v>C2639828</v>
          </cell>
          <cell r="E848">
            <v>320</v>
          </cell>
          <cell r="F848">
            <v>38321</v>
          </cell>
          <cell r="G848">
            <v>74</v>
          </cell>
          <cell r="H848">
            <v>11</v>
          </cell>
          <cell r="I848">
            <v>1</v>
          </cell>
          <cell r="J848">
            <v>1</v>
          </cell>
          <cell r="K848">
            <v>2</v>
          </cell>
          <cell r="M848" t="str">
            <v>I251</v>
          </cell>
          <cell r="O848" t="str">
            <v>T828</v>
          </cell>
          <cell r="P848" t="str">
            <v>I10X</v>
          </cell>
          <cell r="Q848" t="str">
            <v>E119</v>
          </cell>
          <cell r="R848" t="str">
            <v>E780</v>
          </cell>
          <cell r="S848" t="str">
            <v>I209</v>
          </cell>
          <cell r="T848" t="str">
            <v>I48X</v>
          </cell>
          <cell r="U848" t="str">
            <v>Z864</v>
          </cell>
          <cell r="AA848" t="str">
            <v>L7130</v>
          </cell>
          <cell r="AM848" t="str">
            <v>6B400</v>
          </cell>
          <cell r="AN848" t="str">
            <v>6B4</v>
          </cell>
          <cell r="AO848">
            <v>38321</v>
          </cell>
          <cell r="AP848">
            <v>38323</v>
          </cell>
          <cell r="AQ848">
            <v>1</v>
          </cell>
          <cell r="AR848">
            <v>1</v>
          </cell>
          <cell r="AS848">
            <v>320</v>
          </cell>
          <cell r="AU848">
            <v>11</v>
          </cell>
          <cell r="AV848" t="str">
            <v>Elective</v>
          </cell>
          <cell r="AW848">
            <v>2</v>
          </cell>
          <cell r="AX848">
            <v>157787</v>
          </cell>
          <cell r="AY848">
            <v>38323</v>
          </cell>
          <cell r="AZ848" t="str">
            <v>W91022</v>
          </cell>
          <cell r="BA848" t="str">
            <v>Q12</v>
          </cell>
          <cell r="BB848" t="str">
            <v>Therapeutic Endovascular Procedures</v>
          </cell>
          <cell r="BC848" t="str">
            <v>L713</v>
          </cell>
          <cell r="BD848">
            <v>2</v>
          </cell>
          <cell r="BE848">
            <v>3.5</v>
          </cell>
          <cell r="BF848" t="str">
            <v>PBC0110A</v>
          </cell>
          <cell r="BG848">
            <v>99</v>
          </cell>
          <cell r="BH848">
            <v>38323</v>
          </cell>
          <cell r="BI848">
            <v>1</v>
          </cell>
          <cell r="BJ848">
            <v>2</v>
          </cell>
        </row>
        <row r="849">
          <cell r="A849">
            <v>487402</v>
          </cell>
          <cell r="C849" t="str">
            <v>Non CF</v>
          </cell>
          <cell r="D849" t="str">
            <v>C3083545</v>
          </cell>
          <cell r="E849">
            <v>320</v>
          </cell>
          <cell r="F849">
            <v>38216</v>
          </cell>
          <cell r="G849">
            <v>74</v>
          </cell>
          <cell r="H849">
            <v>16</v>
          </cell>
          <cell r="I849">
            <v>1</v>
          </cell>
          <cell r="J849">
            <v>1</v>
          </cell>
          <cell r="K849">
            <v>0</v>
          </cell>
          <cell r="M849" t="str">
            <v>R074</v>
          </cell>
          <cell r="O849" t="str">
            <v>E119</v>
          </cell>
          <cell r="P849" t="str">
            <v>I10X</v>
          </cell>
          <cell r="Q849" t="str">
            <v>J459</v>
          </cell>
          <cell r="R849" t="str">
            <v>Z951</v>
          </cell>
          <cell r="S849" t="str">
            <v>Z955</v>
          </cell>
          <cell r="T849" t="str">
            <v>Z824</v>
          </cell>
          <cell r="U849" t="str">
            <v>Z864</v>
          </cell>
          <cell r="AA849" t="str">
            <v>K6340</v>
          </cell>
          <cell r="AM849" t="str">
            <v>6B400</v>
          </cell>
          <cell r="AN849" t="str">
            <v>6B4</v>
          </cell>
          <cell r="AO849">
            <v>38216</v>
          </cell>
          <cell r="AP849">
            <v>38216</v>
          </cell>
          <cell r="AQ849">
            <v>1</v>
          </cell>
          <cell r="AR849">
            <v>1</v>
          </cell>
          <cell r="AS849">
            <v>320</v>
          </cell>
          <cell r="AU849">
            <v>11</v>
          </cell>
          <cell r="AV849" t="str">
            <v>Daycase</v>
          </cell>
          <cell r="AW849">
            <v>0</v>
          </cell>
          <cell r="AX849">
            <v>152089</v>
          </cell>
          <cell r="AY849">
            <v>38216</v>
          </cell>
          <cell r="AZ849" t="str">
            <v>W91022</v>
          </cell>
          <cell r="BA849" t="str">
            <v>E14</v>
          </cell>
          <cell r="BB849" t="str">
            <v>Cardiac Catheterisation and Angiography without complications</v>
          </cell>
          <cell r="BC849" t="str">
            <v>K634</v>
          </cell>
          <cell r="BD849">
            <v>0</v>
          </cell>
          <cell r="BE849">
            <v>3.5</v>
          </cell>
          <cell r="BF849" t="str">
            <v>PBC0111X</v>
          </cell>
          <cell r="BG849">
            <v>99</v>
          </cell>
          <cell r="BH849">
            <v>38216</v>
          </cell>
          <cell r="BI849">
            <v>1</v>
          </cell>
          <cell r="BJ849">
            <v>0</v>
          </cell>
        </row>
        <row r="850">
          <cell r="A850">
            <v>487429</v>
          </cell>
          <cell r="C850" t="str">
            <v>Non CF</v>
          </cell>
          <cell r="D850" t="str">
            <v>C2639828</v>
          </cell>
          <cell r="E850">
            <v>320</v>
          </cell>
          <cell r="F850">
            <v>38427</v>
          </cell>
          <cell r="G850">
            <v>72</v>
          </cell>
          <cell r="H850">
            <v>16</v>
          </cell>
          <cell r="I850">
            <v>1</v>
          </cell>
          <cell r="J850">
            <v>1</v>
          </cell>
          <cell r="K850">
            <v>0</v>
          </cell>
          <cell r="M850" t="str">
            <v>I251</v>
          </cell>
          <cell r="O850" t="str">
            <v>I209</v>
          </cell>
          <cell r="P850" t="str">
            <v>I10X</v>
          </cell>
          <cell r="Q850" t="str">
            <v>E149</v>
          </cell>
          <cell r="R850" t="str">
            <v>E785</v>
          </cell>
          <cell r="S850" t="str">
            <v>M1399</v>
          </cell>
          <cell r="T850" t="str">
            <v>Z824</v>
          </cell>
          <cell r="U850" t="str">
            <v>Z951</v>
          </cell>
          <cell r="AA850" t="str">
            <v>K6340</v>
          </cell>
          <cell r="AM850" t="str">
            <v>5HA00</v>
          </cell>
          <cell r="AN850" t="str">
            <v>5HA</v>
          </cell>
          <cell r="AO850">
            <v>38427</v>
          </cell>
          <cell r="AP850">
            <v>38427</v>
          </cell>
          <cell r="AQ850">
            <v>1</v>
          </cell>
          <cell r="AR850">
            <v>1</v>
          </cell>
          <cell r="AS850">
            <v>320</v>
          </cell>
          <cell r="AU850">
            <v>11</v>
          </cell>
          <cell r="AV850" t="str">
            <v>Daycase</v>
          </cell>
          <cell r="AW850">
            <v>0</v>
          </cell>
          <cell r="AX850">
            <v>160934</v>
          </cell>
          <cell r="AY850">
            <v>38427</v>
          </cell>
          <cell r="AZ850" t="str">
            <v>N82041</v>
          </cell>
          <cell r="BA850" t="str">
            <v>E14</v>
          </cell>
          <cell r="BB850" t="str">
            <v>Cardiac Catheterisation and Angiography without complications</v>
          </cell>
          <cell r="BC850" t="str">
            <v>K634</v>
          </cell>
          <cell r="BD850">
            <v>0</v>
          </cell>
          <cell r="BE850">
            <v>3.5</v>
          </cell>
          <cell r="BF850" t="str">
            <v>PBC0110A</v>
          </cell>
          <cell r="BG850">
            <v>99</v>
          </cell>
          <cell r="BH850">
            <v>38427</v>
          </cell>
          <cell r="BI850">
            <v>1</v>
          </cell>
          <cell r="BJ850">
            <v>0</v>
          </cell>
        </row>
        <row r="851">
          <cell r="A851">
            <v>487518</v>
          </cell>
          <cell r="C851" t="str">
            <v>Non CF</v>
          </cell>
          <cell r="D851" t="str">
            <v>C4386878</v>
          </cell>
          <cell r="E851">
            <v>170</v>
          </cell>
          <cell r="F851">
            <v>38307</v>
          </cell>
          <cell r="G851">
            <v>60</v>
          </cell>
          <cell r="H851">
            <v>3</v>
          </cell>
          <cell r="I851">
            <v>1</v>
          </cell>
          <cell r="J851">
            <v>1</v>
          </cell>
          <cell r="K851">
            <v>1</v>
          </cell>
          <cell r="M851" t="str">
            <v>I251</v>
          </cell>
          <cell r="O851" t="str">
            <v>Z538</v>
          </cell>
          <cell r="P851" t="str">
            <v>I209</v>
          </cell>
          <cell r="Q851" t="str">
            <v>I10X</v>
          </cell>
          <cell r="R851" t="str">
            <v>E780</v>
          </cell>
          <cell r="S851" t="str">
            <v>Z966</v>
          </cell>
          <cell r="T851" t="str">
            <v>Z864</v>
          </cell>
          <cell r="AM851" t="str">
            <v>5J300</v>
          </cell>
          <cell r="AN851" t="str">
            <v>PP</v>
          </cell>
          <cell r="AO851">
            <v>38307</v>
          </cell>
          <cell r="AP851">
            <v>38308</v>
          </cell>
          <cell r="AQ851">
            <v>1</v>
          </cell>
          <cell r="AR851">
            <v>2</v>
          </cell>
          <cell r="AS851">
            <v>179</v>
          </cell>
          <cell r="AU851">
            <v>13</v>
          </cell>
          <cell r="AV851" t="str">
            <v>Elective</v>
          </cell>
          <cell r="AW851">
            <v>1</v>
          </cell>
          <cell r="AX851">
            <v>157275</v>
          </cell>
          <cell r="AY851">
            <v>38308</v>
          </cell>
          <cell r="AZ851" t="str">
            <v>N83008</v>
          </cell>
          <cell r="BA851" t="str">
            <v>S22</v>
          </cell>
          <cell r="BB851" t="str">
            <v>Planned Procedures Not Carried Out</v>
          </cell>
          <cell r="BD851">
            <v>1</v>
          </cell>
          <cell r="BE851">
            <v>3.5</v>
          </cell>
          <cell r="BF851" t="str">
            <v>PBC0110A</v>
          </cell>
          <cell r="BG851">
            <v>99</v>
          </cell>
          <cell r="BH851">
            <v>38308</v>
          </cell>
          <cell r="BI851">
            <v>1</v>
          </cell>
          <cell r="BJ851">
            <v>1</v>
          </cell>
        </row>
        <row r="852">
          <cell r="A852">
            <v>487518</v>
          </cell>
          <cell r="C852" t="str">
            <v>Non CF</v>
          </cell>
          <cell r="D852" t="str">
            <v>C4386878</v>
          </cell>
          <cell r="E852">
            <v>170</v>
          </cell>
          <cell r="F852">
            <v>38321</v>
          </cell>
          <cell r="G852">
            <v>60</v>
          </cell>
          <cell r="H852">
            <v>16</v>
          </cell>
          <cell r="I852">
            <v>1</v>
          </cell>
          <cell r="J852">
            <v>1</v>
          </cell>
          <cell r="K852">
            <v>5</v>
          </cell>
          <cell r="M852" t="str">
            <v>I251</v>
          </cell>
          <cell r="O852" t="str">
            <v>E780</v>
          </cell>
          <cell r="P852" t="str">
            <v>I10X</v>
          </cell>
          <cell r="Q852" t="str">
            <v>I209</v>
          </cell>
          <cell r="R852" t="str">
            <v>Z966</v>
          </cell>
          <cell r="S852" t="str">
            <v>Z870</v>
          </cell>
          <cell r="T852" t="str">
            <v>Z864</v>
          </cell>
          <cell r="AA852" t="str">
            <v>K4530</v>
          </cell>
          <cell r="AB852" t="str">
            <v>K454</v>
          </cell>
          <cell r="AC852" t="str">
            <v>K401</v>
          </cell>
          <cell r="AM852" t="str">
            <v>5J300</v>
          </cell>
          <cell r="AN852" t="str">
            <v>PP</v>
          </cell>
          <cell r="AO852">
            <v>38321</v>
          </cell>
          <cell r="AP852">
            <v>38327</v>
          </cell>
          <cell r="AQ852">
            <v>1</v>
          </cell>
          <cell r="AR852">
            <v>2</v>
          </cell>
          <cell r="AS852">
            <v>179</v>
          </cell>
          <cell r="AU852">
            <v>13</v>
          </cell>
          <cell r="AV852" t="str">
            <v>Elective</v>
          </cell>
          <cell r="AW852">
            <v>6</v>
          </cell>
          <cell r="AX852">
            <v>158019</v>
          </cell>
          <cell r="AY852">
            <v>38327</v>
          </cell>
          <cell r="AZ852" t="str">
            <v>N83008</v>
          </cell>
          <cell r="BA852" t="str">
            <v>E04</v>
          </cell>
          <cell r="BB852" t="str">
            <v>Coronary Bypass</v>
          </cell>
          <cell r="BC852" t="str">
            <v>K453</v>
          </cell>
          <cell r="BD852">
            <v>5</v>
          </cell>
          <cell r="BE852">
            <v>3.5</v>
          </cell>
          <cell r="BF852" t="str">
            <v>PBC0110A</v>
          </cell>
          <cell r="BG852">
            <v>99</v>
          </cell>
          <cell r="BH852">
            <v>38327</v>
          </cell>
          <cell r="BI852">
            <v>1</v>
          </cell>
          <cell r="BJ852">
            <v>5</v>
          </cell>
        </row>
        <row r="853">
          <cell r="A853">
            <v>487531</v>
          </cell>
          <cell r="C853" t="str">
            <v>Non CF</v>
          </cell>
          <cell r="D853" t="str">
            <v>C2639828</v>
          </cell>
          <cell r="E853">
            <v>320</v>
          </cell>
          <cell r="F853">
            <v>38307</v>
          </cell>
          <cell r="G853">
            <v>70</v>
          </cell>
          <cell r="H853">
            <v>6</v>
          </cell>
          <cell r="I853">
            <v>1</v>
          </cell>
          <cell r="J853">
            <v>1</v>
          </cell>
          <cell r="K853">
            <v>3</v>
          </cell>
          <cell r="M853" t="str">
            <v>T828</v>
          </cell>
          <cell r="O853" t="str">
            <v>I251</v>
          </cell>
          <cell r="P853" t="str">
            <v>I209</v>
          </cell>
          <cell r="Q853" t="str">
            <v>E119</v>
          </cell>
          <cell r="R853" t="str">
            <v>I10X</v>
          </cell>
          <cell r="S853" t="str">
            <v>K449</v>
          </cell>
          <cell r="T853" t="str">
            <v>Z864</v>
          </cell>
          <cell r="AA853" t="str">
            <v>K4910</v>
          </cell>
          <cell r="AB853" t="str">
            <v>Y022</v>
          </cell>
          <cell r="AM853" t="str">
            <v>5DD00</v>
          </cell>
          <cell r="AN853" t="str">
            <v>OATS</v>
          </cell>
          <cell r="AO853">
            <v>38307</v>
          </cell>
          <cell r="AP853">
            <v>38310</v>
          </cell>
          <cell r="AQ853">
            <v>1</v>
          </cell>
          <cell r="AR853">
            <v>1</v>
          </cell>
          <cell r="AS853">
            <v>320</v>
          </cell>
          <cell r="AU853">
            <v>11</v>
          </cell>
          <cell r="AV853" t="str">
            <v>Elective</v>
          </cell>
          <cell r="AW853">
            <v>3</v>
          </cell>
          <cell r="AX853">
            <v>156770</v>
          </cell>
          <cell r="AY853">
            <v>38310</v>
          </cell>
          <cell r="AZ853" t="str">
            <v>P81064</v>
          </cell>
          <cell r="BA853" t="str">
            <v>E15</v>
          </cell>
          <cell r="BB853" t="str">
            <v>Percutaneous Coronary Intervention</v>
          </cell>
          <cell r="BC853" t="str">
            <v>K491</v>
          </cell>
          <cell r="BD853">
            <v>3</v>
          </cell>
          <cell r="BE853">
            <v>3.5</v>
          </cell>
          <cell r="BF853" t="str">
            <v>PBC0120X</v>
          </cell>
          <cell r="BG853">
            <v>99</v>
          </cell>
          <cell r="BH853">
            <v>38310</v>
          </cell>
          <cell r="BI853">
            <v>1</v>
          </cell>
          <cell r="BJ853">
            <v>3</v>
          </cell>
        </row>
        <row r="854">
          <cell r="A854">
            <v>487531</v>
          </cell>
          <cell r="C854" t="str">
            <v>Non CF</v>
          </cell>
          <cell r="D854" t="str">
            <v>C5195907</v>
          </cell>
          <cell r="E854">
            <v>320</v>
          </cell>
          <cell r="F854">
            <v>38141</v>
          </cell>
          <cell r="G854">
            <v>70</v>
          </cell>
          <cell r="H854">
            <v>16</v>
          </cell>
          <cell r="I854">
            <v>1</v>
          </cell>
          <cell r="J854">
            <v>1</v>
          </cell>
          <cell r="K854">
            <v>0</v>
          </cell>
          <cell r="M854" t="str">
            <v>I251</v>
          </cell>
          <cell r="O854" t="str">
            <v>I10X</v>
          </cell>
          <cell r="P854" t="str">
            <v>E119</v>
          </cell>
          <cell r="Q854" t="str">
            <v>Z951</v>
          </cell>
          <cell r="R854" t="str">
            <v>Z880</v>
          </cell>
          <cell r="S854" t="str">
            <v>E669</v>
          </cell>
          <cell r="AA854" t="str">
            <v>K6340</v>
          </cell>
          <cell r="AM854" t="str">
            <v>5DD00</v>
          </cell>
          <cell r="AN854" t="str">
            <v>5J3</v>
          </cell>
          <cell r="AO854">
            <v>38141</v>
          </cell>
          <cell r="AP854">
            <v>38141</v>
          </cell>
          <cell r="AQ854">
            <v>1</v>
          </cell>
          <cell r="AR854">
            <v>1</v>
          </cell>
          <cell r="AS854">
            <v>320</v>
          </cell>
          <cell r="AU854">
            <v>11</v>
          </cell>
          <cell r="AV854" t="str">
            <v>Daycase</v>
          </cell>
          <cell r="AW854">
            <v>0</v>
          </cell>
          <cell r="AX854">
            <v>149931</v>
          </cell>
          <cell r="AY854">
            <v>38141</v>
          </cell>
          <cell r="AZ854" t="str">
            <v>P81064</v>
          </cell>
          <cell r="BA854" t="str">
            <v>E14</v>
          </cell>
          <cell r="BB854" t="str">
            <v>Cardiac Catheterisation and Angiography without complications</v>
          </cell>
          <cell r="BC854" t="str">
            <v>K634</v>
          </cell>
          <cell r="BD854">
            <v>0</v>
          </cell>
          <cell r="BE854">
            <v>3.5</v>
          </cell>
          <cell r="BF854" t="str">
            <v>PBC0110A</v>
          </cell>
          <cell r="BG854">
            <v>99</v>
          </cell>
          <cell r="BH854">
            <v>38141</v>
          </cell>
          <cell r="BI854">
            <v>1</v>
          </cell>
          <cell r="BJ854">
            <v>0</v>
          </cell>
        </row>
        <row r="855">
          <cell r="A855">
            <v>487551</v>
          </cell>
          <cell r="C855" t="str">
            <v>Non CF</v>
          </cell>
          <cell r="D855" t="str">
            <v>C2639828</v>
          </cell>
          <cell r="E855">
            <v>320</v>
          </cell>
          <cell r="F855">
            <v>38201</v>
          </cell>
          <cell r="G855">
            <v>82</v>
          </cell>
          <cell r="H855">
            <v>24</v>
          </cell>
          <cell r="I855">
            <v>1</v>
          </cell>
          <cell r="J855">
            <v>4</v>
          </cell>
          <cell r="K855">
            <v>21</v>
          </cell>
          <cell r="M855" t="str">
            <v>J690</v>
          </cell>
          <cell r="O855" t="str">
            <v>I971</v>
          </cell>
          <cell r="P855" t="str">
            <v>N189</v>
          </cell>
          <cell r="Q855" t="str">
            <v>Z953</v>
          </cell>
          <cell r="R855" t="str">
            <v>I48X</v>
          </cell>
          <cell r="S855" t="str">
            <v>I10X</v>
          </cell>
          <cell r="T855" t="str">
            <v>E780</v>
          </cell>
          <cell r="AM855" t="str">
            <v>5HA00</v>
          </cell>
          <cell r="AN855" t="str">
            <v>5HA</v>
          </cell>
          <cell r="AO855">
            <v>38201</v>
          </cell>
          <cell r="AP855">
            <v>38222</v>
          </cell>
          <cell r="AQ855">
            <v>1</v>
          </cell>
          <cell r="AR855">
            <v>1</v>
          </cell>
          <cell r="AS855">
            <v>320</v>
          </cell>
          <cell r="AU855">
            <v>28</v>
          </cell>
          <cell r="AV855" t="str">
            <v>Non Elective</v>
          </cell>
          <cell r="AW855">
            <v>21</v>
          </cell>
          <cell r="AX855">
            <v>153005</v>
          </cell>
          <cell r="AY855">
            <v>38222</v>
          </cell>
          <cell r="AZ855" t="str">
            <v>N82024</v>
          </cell>
          <cell r="BA855" t="str">
            <v>D45</v>
          </cell>
          <cell r="BB855" t="str">
            <v>Inhalation Lung Injury or Foreign Body  w/o cc</v>
          </cell>
          <cell r="BD855">
            <v>21</v>
          </cell>
          <cell r="BE855">
            <v>3.5</v>
          </cell>
          <cell r="BF855" t="str">
            <v>PBC0111X</v>
          </cell>
          <cell r="BG855">
            <v>99</v>
          </cell>
          <cell r="BH855">
            <v>38222</v>
          </cell>
          <cell r="BI855">
            <v>1</v>
          </cell>
          <cell r="BJ855">
            <v>21</v>
          </cell>
        </row>
        <row r="856">
          <cell r="A856">
            <v>487698</v>
          </cell>
          <cell r="C856" t="str">
            <v>Non CF</v>
          </cell>
          <cell r="D856" t="str">
            <v>C2439097</v>
          </cell>
          <cell r="E856">
            <v>340</v>
          </cell>
          <cell r="F856">
            <v>38271</v>
          </cell>
          <cell r="G856">
            <v>80</v>
          </cell>
          <cell r="H856">
            <v>30</v>
          </cell>
          <cell r="I856">
            <v>1</v>
          </cell>
          <cell r="J856">
            <v>1</v>
          </cell>
          <cell r="K856">
            <v>3</v>
          </cell>
          <cell r="M856" t="str">
            <v>J90X</v>
          </cell>
          <cell r="O856" t="str">
            <v>C445</v>
          </cell>
          <cell r="P856" t="str">
            <v>I10X</v>
          </cell>
          <cell r="Q856" t="str">
            <v>F019</v>
          </cell>
          <cell r="R856" t="str">
            <v>Z450</v>
          </cell>
          <cell r="AA856" t="str">
            <v>T1230</v>
          </cell>
          <cell r="AM856" t="str">
            <v>5HC00</v>
          </cell>
          <cell r="AN856" t="str">
            <v>5HC</v>
          </cell>
          <cell r="AO856">
            <v>38271</v>
          </cell>
          <cell r="AP856">
            <v>38274</v>
          </cell>
          <cell r="AQ856">
            <v>1</v>
          </cell>
          <cell r="AR856">
            <v>1</v>
          </cell>
          <cell r="AS856">
            <v>340</v>
          </cell>
          <cell r="AU856">
            <v>12</v>
          </cell>
          <cell r="AV856" t="str">
            <v>Elective</v>
          </cell>
          <cell r="AW856">
            <v>3</v>
          </cell>
          <cell r="AX856">
            <v>155933</v>
          </cell>
          <cell r="AY856">
            <v>38274</v>
          </cell>
          <cell r="AZ856" t="str">
            <v>N82116</v>
          </cell>
          <cell r="BA856" t="str">
            <v>D23</v>
          </cell>
          <cell r="BB856" t="str">
            <v>Pleural Effusion w cc</v>
          </cell>
          <cell r="BC856" t="str">
            <v>T123</v>
          </cell>
          <cell r="BD856">
            <v>3</v>
          </cell>
          <cell r="BE856">
            <v>3.5</v>
          </cell>
          <cell r="BF856" t="str">
            <v>PBC0111X</v>
          </cell>
          <cell r="BG856">
            <v>99</v>
          </cell>
          <cell r="BH856">
            <v>38274</v>
          </cell>
          <cell r="BI856">
            <v>1</v>
          </cell>
          <cell r="BJ856">
            <v>3</v>
          </cell>
        </row>
        <row r="857">
          <cell r="A857">
            <v>487698</v>
          </cell>
          <cell r="C857" t="str">
            <v>Non CF</v>
          </cell>
          <cell r="D857" t="str">
            <v>C3581696</v>
          </cell>
          <cell r="E857">
            <v>340</v>
          </cell>
          <cell r="F857">
            <v>38118</v>
          </cell>
          <cell r="G857">
            <v>80</v>
          </cell>
          <cell r="H857">
            <v>3</v>
          </cell>
          <cell r="I857">
            <v>1</v>
          </cell>
          <cell r="J857">
            <v>1</v>
          </cell>
          <cell r="K857">
            <v>0</v>
          </cell>
          <cell r="M857" t="str">
            <v>J90X</v>
          </cell>
          <cell r="O857" t="str">
            <v>C445</v>
          </cell>
          <cell r="P857" t="str">
            <v>I10X</v>
          </cell>
          <cell r="Q857" t="str">
            <v>Z865</v>
          </cell>
          <cell r="R857" t="str">
            <v>Z950</v>
          </cell>
          <cell r="AA857" t="str">
            <v>T1230</v>
          </cell>
          <cell r="AM857" t="str">
            <v>5HC00</v>
          </cell>
          <cell r="AN857" t="str">
            <v>5HC</v>
          </cell>
          <cell r="AO857">
            <v>38118</v>
          </cell>
          <cell r="AP857">
            <v>38118</v>
          </cell>
          <cell r="AQ857">
            <v>1</v>
          </cell>
          <cell r="AR857">
            <v>1</v>
          </cell>
          <cell r="AS857">
            <v>340</v>
          </cell>
          <cell r="AU857">
            <v>12</v>
          </cell>
          <cell r="AV857" t="str">
            <v>Daycase</v>
          </cell>
          <cell r="AW857">
            <v>0</v>
          </cell>
          <cell r="AX857">
            <v>149409</v>
          </cell>
          <cell r="AY857">
            <v>38118</v>
          </cell>
          <cell r="AZ857" t="str">
            <v>N82116</v>
          </cell>
          <cell r="BA857" t="str">
            <v>D06</v>
          </cell>
          <cell r="BB857" t="str">
            <v>Minor Thoracic Procedures</v>
          </cell>
          <cell r="BC857" t="str">
            <v>T123</v>
          </cell>
          <cell r="BD857">
            <v>0</v>
          </cell>
          <cell r="BE857">
            <v>3.5</v>
          </cell>
          <cell r="BF857" t="str">
            <v>PBC0111X</v>
          </cell>
          <cell r="BG857">
            <v>99</v>
          </cell>
          <cell r="BH857">
            <v>38118</v>
          </cell>
          <cell r="BI857">
            <v>1</v>
          </cell>
          <cell r="BJ857">
            <v>0</v>
          </cell>
        </row>
        <row r="858">
          <cell r="A858">
            <v>487734</v>
          </cell>
          <cell r="C858" t="str">
            <v>Non CF</v>
          </cell>
          <cell r="D858" t="str">
            <v>C2639828</v>
          </cell>
          <cell r="E858">
            <v>320</v>
          </cell>
          <cell r="F858">
            <v>38391</v>
          </cell>
          <cell r="G858">
            <v>75</v>
          </cell>
          <cell r="H858">
            <v>6</v>
          </cell>
          <cell r="I858">
            <v>1</v>
          </cell>
          <cell r="J858">
            <v>1</v>
          </cell>
          <cell r="K858">
            <v>1</v>
          </cell>
          <cell r="M858" t="str">
            <v>I251</v>
          </cell>
          <cell r="O858" t="str">
            <v>I351</v>
          </cell>
          <cell r="P858" t="str">
            <v>I209</v>
          </cell>
          <cell r="Q858" t="str">
            <v>I48X</v>
          </cell>
          <cell r="R858" t="str">
            <v>Z952</v>
          </cell>
          <cell r="S858" t="str">
            <v>Z955</v>
          </cell>
          <cell r="T858" t="str">
            <v>Z850</v>
          </cell>
          <cell r="U858" t="str">
            <v>Z824</v>
          </cell>
          <cell r="V858" t="str">
            <v>Z864</v>
          </cell>
          <cell r="W858" t="str">
            <v>Z602</v>
          </cell>
          <cell r="AA858" t="str">
            <v>K4910</v>
          </cell>
          <cell r="AB858" t="str">
            <v>Y022</v>
          </cell>
          <cell r="AM858" t="str">
            <v>5H300</v>
          </cell>
          <cell r="AN858" t="str">
            <v>5H3</v>
          </cell>
          <cell r="AO858">
            <v>38391</v>
          </cell>
          <cell r="AP858">
            <v>38392</v>
          </cell>
          <cell r="AQ858">
            <v>1</v>
          </cell>
          <cell r="AR858">
            <v>1</v>
          </cell>
          <cell r="AS858">
            <v>320</v>
          </cell>
          <cell r="AU858">
            <v>13</v>
          </cell>
          <cell r="AV858" t="str">
            <v>Elective</v>
          </cell>
          <cell r="AW858">
            <v>1</v>
          </cell>
          <cell r="AX858">
            <v>161019</v>
          </cell>
          <cell r="AY858">
            <v>38392</v>
          </cell>
          <cell r="AZ858" t="str">
            <v>N81082</v>
          </cell>
          <cell r="BA858" t="str">
            <v>E15</v>
          </cell>
          <cell r="BB858" t="str">
            <v>Percutaneous Coronary Intervention</v>
          </cell>
          <cell r="BC858" t="str">
            <v>K491</v>
          </cell>
          <cell r="BD858">
            <v>1</v>
          </cell>
          <cell r="BE858">
            <v>3.5</v>
          </cell>
          <cell r="BF858" t="str">
            <v>PBC0110A</v>
          </cell>
          <cell r="BG858">
            <v>99</v>
          </cell>
          <cell r="BH858">
            <v>38392</v>
          </cell>
          <cell r="BI858">
            <v>1</v>
          </cell>
          <cell r="BJ858">
            <v>1</v>
          </cell>
        </row>
        <row r="859">
          <cell r="A859">
            <v>487734</v>
          </cell>
          <cell r="C859" t="str">
            <v>Non CF</v>
          </cell>
          <cell r="D859" t="str">
            <v>C2549767</v>
          </cell>
          <cell r="E859">
            <v>320</v>
          </cell>
          <cell r="F859">
            <v>38294</v>
          </cell>
          <cell r="G859">
            <v>74</v>
          </cell>
          <cell r="H859">
            <v>6</v>
          </cell>
          <cell r="I859">
            <v>1</v>
          </cell>
          <cell r="J859">
            <v>1</v>
          </cell>
          <cell r="K859">
            <v>1</v>
          </cell>
          <cell r="M859" t="str">
            <v>I251</v>
          </cell>
          <cell r="O859" t="str">
            <v>I10X</v>
          </cell>
          <cell r="P859" t="str">
            <v>E780</v>
          </cell>
          <cell r="Q859" t="str">
            <v>Z952</v>
          </cell>
          <cell r="R859" t="str">
            <v>Z921</v>
          </cell>
          <cell r="S859" t="str">
            <v>Z850</v>
          </cell>
          <cell r="T859" t="str">
            <v>Z824</v>
          </cell>
          <cell r="U859" t="str">
            <v>Z864</v>
          </cell>
          <cell r="V859" t="str">
            <v>Z602</v>
          </cell>
          <cell r="AA859" t="str">
            <v>K4910</v>
          </cell>
          <cell r="AB859" t="str">
            <v>Y022</v>
          </cell>
          <cell r="AM859" t="str">
            <v>5H300</v>
          </cell>
          <cell r="AN859" t="str">
            <v>5H3</v>
          </cell>
          <cell r="AO859">
            <v>38294</v>
          </cell>
          <cell r="AP859">
            <v>38296</v>
          </cell>
          <cell r="AQ859">
            <v>1</v>
          </cell>
          <cell r="AR859">
            <v>1</v>
          </cell>
          <cell r="AS859">
            <v>320</v>
          </cell>
          <cell r="AU859">
            <v>81</v>
          </cell>
          <cell r="AV859" t="str">
            <v>Non Elective</v>
          </cell>
          <cell r="AW859">
            <v>2</v>
          </cell>
          <cell r="AX859">
            <v>157061</v>
          </cell>
          <cell r="AY859">
            <v>38295</v>
          </cell>
          <cell r="AZ859" t="str">
            <v>N81082</v>
          </cell>
          <cell r="BA859" t="str">
            <v>E15</v>
          </cell>
          <cell r="BB859" t="str">
            <v>Percutaneous Coronary Intervention</v>
          </cell>
          <cell r="BC859" t="str">
            <v>K491</v>
          </cell>
          <cell r="BD859">
            <v>2</v>
          </cell>
          <cell r="BE859">
            <v>3.5</v>
          </cell>
          <cell r="BF859" t="str">
            <v>PBC0110A</v>
          </cell>
          <cell r="BG859">
            <v>99</v>
          </cell>
          <cell r="BH859">
            <v>38296</v>
          </cell>
          <cell r="BI859">
            <v>2</v>
          </cell>
          <cell r="BJ859">
            <v>2</v>
          </cell>
        </row>
        <row r="860">
          <cell r="A860">
            <v>487734</v>
          </cell>
          <cell r="C860" t="str">
            <v>Non CF</v>
          </cell>
          <cell r="D860" t="str">
            <v>C2235080</v>
          </cell>
          <cell r="E860">
            <v>320</v>
          </cell>
          <cell r="F860">
            <v>38378</v>
          </cell>
          <cell r="G860">
            <v>75</v>
          </cell>
          <cell r="H860">
            <v>16</v>
          </cell>
          <cell r="I860">
            <v>1</v>
          </cell>
          <cell r="J860">
            <v>1</v>
          </cell>
          <cell r="K860">
            <v>1</v>
          </cell>
          <cell r="M860" t="str">
            <v>I251</v>
          </cell>
          <cell r="O860" t="str">
            <v>I351</v>
          </cell>
          <cell r="P860" t="str">
            <v>I712</v>
          </cell>
          <cell r="Q860" t="str">
            <v>I209</v>
          </cell>
          <cell r="R860" t="str">
            <v>I48X</v>
          </cell>
          <cell r="S860" t="str">
            <v>Z955</v>
          </cell>
          <cell r="T860" t="str">
            <v>Z952</v>
          </cell>
          <cell r="U860" t="str">
            <v>Z850</v>
          </cell>
          <cell r="V860" t="str">
            <v>Z824</v>
          </cell>
          <cell r="W860" t="str">
            <v>Z864</v>
          </cell>
          <cell r="AA860" t="str">
            <v>K6310</v>
          </cell>
          <cell r="AM860" t="str">
            <v>5H300</v>
          </cell>
          <cell r="AN860" t="str">
            <v>5H3</v>
          </cell>
          <cell r="AO860">
            <v>38378</v>
          </cell>
          <cell r="AP860">
            <v>38379</v>
          </cell>
          <cell r="AQ860">
            <v>1</v>
          </cell>
          <cell r="AR860">
            <v>1</v>
          </cell>
          <cell r="AS860">
            <v>320</v>
          </cell>
          <cell r="AU860">
            <v>81</v>
          </cell>
          <cell r="AV860" t="str">
            <v>Non Elective</v>
          </cell>
          <cell r="AW860">
            <v>1</v>
          </cell>
          <cell r="AX860">
            <v>160778</v>
          </cell>
          <cell r="AY860">
            <v>38379</v>
          </cell>
          <cell r="AZ860" t="str">
            <v>N81082</v>
          </cell>
          <cell r="BA860" t="str">
            <v>E14</v>
          </cell>
          <cell r="BB860" t="str">
            <v>Cardiac Catheterisation and Angiography without complications</v>
          </cell>
          <cell r="BC860" t="str">
            <v>K631</v>
          </cell>
          <cell r="BD860">
            <v>1</v>
          </cell>
          <cell r="BE860">
            <v>3.5</v>
          </cell>
          <cell r="BF860" t="str">
            <v>PBC0110A</v>
          </cell>
          <cell r="BG860">
            <v>99</v>
          </cell>
          <cell r="BH860">
            <v>38379</v>
          </cell>
          <cell r="BI860">
            <v>1</v>
          </cell>
          <cell r="BJ860">
            <v>1</v>
          </cell>
        </row>
        <row r="861">
          <cell r="A861">
            <v>487855</v>
          </cell>
          <cell r="C861" t="str">
            <v>Non CF</v>
          </cell>
          <cell r="D861" t="str">
            <v>C3586945</v>
          </cell>
          <cell r="E861">
            <v>340</v>
          </cell>
          <cell r="F861">
            <v>38097</v>
          </cell>
          <cell r="G861">
            <v>51</v>
          </cell>
          <cell r="H861">
            <v>9</v>
          </cell>
          <cell r="I861">
            <v>1</v>
          </cell>
          <cell r="J861">
            <v>1</v>
          </cell>
          <cell r="K861">
            <v>1</v>
          </cell>
          <cell r="M861" t="str">
            <v>R065</v>
          </cell>
          <cell r="O861" t="str">
            <v>C819</v>
          </cell>
          <cell r="P861" t="str">
            <v>E780</v>
          </cell>
          <cell r="Q861" t="str">
            <v>N40X</v>
          </cell>
          <cell r="R861" t="str">
            <v>Z864</v>
          </cell>
          <cell r="AM861" t="str">
            <v>5HA00</v>
          </cell>
          <cell r="AN861" t="str">
            <v>5HA</v>
          </cell>
          <cell r="AO861">
            <v>38097</v>
          </cell>
          <cell r="AP861">
            <v>38098</v>
          </cell>
          <cell r="AQ861">
            <v>1</v>
          </cell>
          <cell r="AR861">
            <v>1</v>
          </cell>
          <cell r="AS861">
            <v>340</v>
          </cell>
          <cell r="AU861">
            <v>12</v>
          </cell>
          <cell r="AV861" t="str">
            <v>Elective</v>
          </cell>
          <cell r="AW861">
            <v>1</v>
          </cell>
          <cell r="AX861">
            <v>146459</v>
          </cell>
          <cell r="AY861">
            <v>38098</v>
          </cell>
          <cell r="AZ861" t="str">
            <v>N82026</v>
          </cell>
          <cell r="BA861" t="str">
            <v>C06</v>
          </cell>
          <cell r="BB861" t="str">
            <v>Minor Medical Head, Neck or Ear Diagnoses &gt;69 or w cc</v>
          </cell>
          <cell r="BD861">
            <v>1</v>
          </cell>
          <cell r="BE861">
            <v>3.5</v>
          </cell>
          <cell r="BF861" t="str">
            <v>PBC0111X</v>
          </cell>
          <cell r="BG861">
            <v>99</v>
          </cell>
          <cell r="BH861">
            <v>38098</v>
          </cell>
          <cell r="BI861">
            <v>1</v>
          </cell>
          <cell r="BJ861">
            <v>1</v>
          </cell>
        </row>
        <row r="862">
          <cell r="A862">
            <v>487887</v>
          </cell>
          <cell r="C862" t="str">
            <v>Non CF</v>
          </cell>
          <cell r="D862" t="str">
            <v>C3550443</v>
          </cell>
          <cell r="E862">
            <v>320</v>
          </cell>
          <cell r="F862">
            <v>38165</v>
          </cell>
          <cell r="G862">
            <v>69</v>
          </cell>
          <cell r="H862">
            <v>14</v>
          </cell>
          <cell r="I862">
            <v>1</v>
          </cell>
          <cell r="J862">
            <v>1</v>
          </cell>
          <cell r="K862">
            <v>17</v>
          </cell>
          <cell r="M862" t="str">
            <v>I453</v>
          </cell>
          <cell r="O862" t="str">
            <v>I500</v>
          </cell>
          <cell r="P862" t="str">
            <v>E780</v>
          </cell>
          <cell r="Q862" t="str">
            <v>C859</v>
          </cell>
          <cell r="R862" t="str">
            <v>J449</v>
          </cell>
          <cell r="S862" t="str">
            <v>N19X</v>
          </cell>
          <cell r="T862" t="str">
            <v>I083</v>
          </cell>
          <cell r="AA862" t="str">
            <v>K6010</v>
          </cell>
          <cell r="AM862" t="str">
            <v>5M500</v>
          </cell>
          <cell r="AN862" t="str">
            <v>5M5</v>
          </cell>
          <cell r="AO862">
            <v>38165</v>
          </cell>
          <cell r="AP862">
            <v>38182</v>
          </cell>
          <cell r="AQ862">
            <v>1</v>
          </cell>
          <cell r="AR862">
            <v>1</v>
          </cell>
          <cell r="AS862">
            <v>320</v>
          </cell>
          <cell r="AU862">
            <v>12</v>
          </cell>
          <cell r="AV862" t="str">
            <v>Elective</v>
          </cell>
          <cell r="AW862">
            <v>17</v>
          </cell>
          <cell r="AX862">
            <v>151348</v>
          </cell>
          <cell r="AY862">
            <v>38182</v>
          </cell>
          <cell r="AZ862" t="str">
            <v>N84040</v>
          </cell>
          <cell r="BA862" t="str">
            <v>E08</v>
          </cell>
          <cell r="BB862" t="str">
            <v>Pacemaker Implant except for AMI, Heart Failure or Shock</v>
          </cell>
          <cell r="BC862" t="str">
            <v>K601</v>
          </cell>
          <cell r="BD862">
            <v>17</v>
          </cell>
          <cell r="BE862">
            <v>3.5</v>
          </cell>
          <cell r="BF862" t="str">
            <v>PBC0110A</v>
          </cell>
          <cell r="BG862">
            <v>99</v>
          </cell>
          <cell r="BH862">
            <v>38182</v>
          </cell>
          <cell r="BI862">
            <v>1</v>
          </cell>
          <cell r="BJ862">
            <v>17</v>
          </cell>
        </row>
        <row r="863">
          <cell r="A863">
            <v>488011</v>
          </cell>
          <cell r="C863" t="str">
            <v>Non CF</v>
          </cell>
          <cell r="D863" t="str">
            <v>C3495711</v>
          </cell>
          <cell r="E863">
            <v>320</v>
          </cell>
          <cell r="F863">
            <v>38124</v>
          </cell>
          <cell r="G863">
            <v>67</v>
          </cell>
          <cell r="H863">
            <v>14</v>
          </cell>
          <cell r="I863">
            <v>2</v>
          </cell>
          <cell r="J863">
            <v>1</v>
          </cell>
          <cell r="K863">
            <v>9</v>
          </cell>
          <cell r="M863" t="str">
            <v>I455</v>
          </cell>
          <cell r="O863" t="str">
            <v>E119</v>
          </cell>
          <cell r="P863" t="str">
            <v>I48X</v>
          </cell>
          <cell r="Q863" t="str">
            <v>J459</v>
          </cell>
          <cell r="R863" t="str">
            <v>K449</v>
          </cell>
          <cell r="S863" t="str">
            <v>Z954</v>
          </cell>
          <cell r="AA863" t="str">
            <v>K6010</v>
          </cell>
          <cell r="AM863" t="str">
            <v>6B500</v>
          </cell>
          <cell r="AN863" t="str">
            <v>6B4</v>
          </cell>
          <cell r="AO863">
            <v>38124</v>
          </cell>
          <cell r="AP863">
            <v>38133</v>
          </cell>
          <cell r="AQ863">
            <v>1</v>
          </cell>
          <cell r="AR863">
            <v>1</v>
          </cell>
          <cell r="AS863">
            <v>320</v>
          </cell>
          <cell r="AU863">
            <v>23</v>
          </cell>
          <cell r="AV863" t="str">
            <v>Non Elective</v>
          </cell>
          <cell r="AW863">
            <v>9</v>
          </cell>
          <cell r="AX863">
            <v>149719</v>
          </cell>
          <cell r="AY863">
            <v>38133</v>
          </cell>
          <cell r="AZ863" t="str">
            <v>W91015</v>
          </cell>
          <cell r="BA863" t="str">
            <v>E08</v>
          </cell>
          <cell r="BB863" t="str">
            <v>Pacemaker Implant except for AMI, Heart Failure or Shock</v>
          </cell>
          <cell r="BC863" t="str">
            <v>K601</v>
          </cell>
          <cell r="BD863">
            <v>9</v>
          </cell>
          <cell r="BE863">
            <v>3.5</v>
          </cell>
          <cell r="BF863" t="str">
            <v>PBC0110A</v>
          </cell>
          <cell r="BG863">
            <v>99</v>
          </cell>
          <cell r="BH863">
            <v>38133</v>
          </cell>
          <cell r="BI863">
            <v>1</v>
          </cell>
          <cell r="BJ863">
            <v>9</v>
          </cell>
        </row>
        <row r="864">
          <cell r="A864">
            <v>488153</v>
          </cell>
          <cell r="C864" t="str">
            <v>Non CF</v>
          </cell>
          <cell r="D864" t="str">
            <v>C2403904</v>
          </cell>
          <cell r="E864">
            <v>340</v>
          </cell>
          <cell r="F864">
            <v>38084</v>
          </cell>
          <cell r="G864">
            <v>63</v>
          </cell>
          <cell r="H864">
            <v>3</v>
          </cell>
          <cell r="I864">
            <v>2</v>
          </cell>
          <cell r="J864">
            <v>1</v>
          </cell>
          <cell r="K864">
            <v>0</v>
          </cell>
          <cell r="M864" t="str">
            <v>R042</v>
          </cell>
          <cell r="O864" t="str">
            <v>Z801</v>
          </cell>
          <cell r="AA864" t="str">
            <v>E4980</v>
          </cell>
          <cell r="AB864" t="str">
            <v>Y218</v>
          </cell>
          <cell r="AM864" t="str">
            <v>5HA00</v>
          </cell>
          <cell r="AN864" t="str">
            <v>5HA</v>
          </cell>
          <cell r="AO864">
            <v>38084</v>
          </cell>
          <cell r="AP864">
            <v>38084</v>
          </cell>
          <cell r="AQ864">
            <v>1</v>
          </cell>
          <cell r="AR864">
            <v>1</v>
          </cell>
          <cell r="AS864">
            <v>340</v>
          </cell>
          <cell r="AU864">
            <v>13</v>
          </cell>
          <cell r="AV864" t="str">
            <v>Daycase</v>
          </cell>
          <cell r="AW864">
            <v>0</v>
          </cell>
          <cell r="AX864">
            <v>148023</v>
          </cell>
          <cell r="AY864">
            <v>38084</v>
          </cell>
          <cell r="AZ864" t="str">
            <v>N82011</v>
          </cell>
          <cell r="BA864" t="str">
            <v>D07</v>
          </cell>
          <cell r="BB864" t="str">
            <v>Fibreoptic Bronchoscopy</v>
          </cell>
          <cell r="BC864" t="str">
            <v>E498</v>
          </cell>
          <cell r="BD864">
            <v>0</v>
          </cell>
          <cell r="BE864">
            <v>3.5</v>
          </cell>
          <cell r="BF864" t="str">
            <v>PBC0111X</v>
          </cell>
          <cell r="BG864">
            <v>29</v>
          </cell>
          <cell r="BH864">
            <v>38084</v>
          </cell>
          <cell r="BI864">
            <v>1</v>
          </cell>
          <cell r="BJ864">
            <v>0</v>
          </cell>
        </row>
        <row r="865">
          <cell r="A865">
            <v>488326</v>
          </cell>
          <cell r="C865" t="str">
            <v>Non CF</v>
          </cell>
          <cell r="D865" t="str">
            <v>C3068884</v>
          </cell>
          <cell r="E865">
            <v>170</v>
          </cell>
          <cell r="F865">
            <v>38124</v>
          </cell>
          <cell r="G865">
            <v>59</v>
          </cell>
          <cell r="H865">
            <v>16</v>
          </cell>
          <cell r="I865">
            <v>2</v>
          </cell>
          <cell r="J865">
            <v>1</v>
          </cell>
          <cell r="K865">
            <v>4</v>
          </cell>
          <cell r="M865" t="str">
            <v>I251</v>
          </cell>
          <cell r="O865" t="str">
            <v>I10X</v>
          </cell>
          <cell r="P865" t="str">
            <v>E780</v>
          </cell>
          <cell r="Q865" t="str">
            <v>E039</v>
          </cell>
          <cell r="R865" t="str">
            <v>Z866</v>
          </cell>
          <cell r="AA865" t="str">
            <v>K4530</v>
          </cell>
          <cell r="AB865" t="str">
            <v>K402</v>
          </cell>
          <cell r="AM865" t="str">
            <v>5F800</v>
          </cell>
          <cell r="AN865" t="str">
            <v>5H2</v>
          </cell>
          <cell r="AO865">
            <v>38119</v>
          </cell>
          <cell r="AP865">
            <v>38129</v>
          </cell>
          <cell r="AQ865">
            <v>2</v>
          </cell>
          <cell r="AR865">
            <v>1</v>
          </cell>
          <cell r="AS865">
            <v>170</v>
          </cell>
          <cell r="AU865">
            <v>28</v>
          </cell>
          <cell r="AV865" t="str">
            <v>Non Elective</v>
          </cell>
          <cell r="AW865">
            <v>10</v>
          </cell>
          <cell r="AX865">
            <v>149477</v>
          </cell>
          <cell r="AY865">
            <v>38129</v>
          </cell>
          <cell r="AZ865" t="str">
            <v>N85013</v>
          </cell>
          <cell r="BA865" t="str">
            <v>E04</v>
          </cell>
          <cell r="BB865" t="str">
            <v>Coronary Bypass</v>
          </cell>
          <cell r="BC865" t="str">
            <v>K453</v>
          </cell>
          <cell r="BD865">
            <v>9</v>
          </cell>
          <cell r="BE865">
            <v>3.5</v>
          </cell>
          <cell r="BF865" t="str">
            <v>PBC0110A</v>
          </cell>
          <cell r="BG865">
            <v>99</v>
          </cell>
          <cell r="BH865">
            <v>38129</v>
          </cell>
          <cell r="BI865">
            <v>2</v>
          </cell>
          <cell r="BJ865">
            <v>9</v>
          </cell>
        </row>
        <row r="866">
          <cell r="A866">
            <v>488408</v>
          </cell>
          <cell r="C866" t="str">
            <v>Non CF</v>
          </cell>
          <cell r="D866" t="str">
            <v>C3559590</v>
          </cell>
          <cell r="E866">
            <v>320</v>
          </cell>
          <cell r="F866">
            <v>38386</v>
          </cell>
          <cell r="G866">
            <v>64</v>
          </cell>
          <cell r="H866">
            <v>16</v>
          </cell>
          <cell r="I866">
            <v>1</v>
          </cell>
          <cell r="J866">
            <v>1</v>
          </cell>
          <cell r="K866">
            <v>0</v>
          </cell>
          <cell r="M866" t="str">
            <v>I251</v>
          </cell>
          <cell r="O866" t="str">
            <v>I351</v>
          </cell>
          <cell r="P866" t="str">
            <v>I258</v>
          </cell>
          <cell r="Q866" t="str">
            <v>I10X</v>
          </cell>
          <cell r="R866" t="str">
            <v>E780</v>
          </cell>
          <cell r="S866" t="str">
            <v>Z864</v>
          </cell>
          <cell r="T866" t="str">
            <v>Z824</v>
          </cell>
          <cell r="AA866" t="str">
            <v>K6340</v>
          </cell>
          <cell r="AM866" t="str">
            <v>5J200</v>
          </cell>
          <cell r="AN866" t="str">
            <v>5J2</v>
          </cell>
          <cell r="AO866">
            <v>38386</v>
          </cell>
          <cell r="AP866">
            <v>38386</v>
          </cell>
          <cell r="AQ866">
            <v>1</v>
          </cell>
          <cell r="AR866">
            <v>1</v>
          </cell>
          <cell r="AS866">
            <v>320</v>
          </cell>
          <cell r="AU866">
            <v>11</v>
          </cell>
          <cell r="AV866" t="str">
            <v>Daycase</v>
          </cell>
          <cell r="AW866">
            <v>0</v>
          </cell>
          <cell r="AX866">
            <v>159718</v>
          </cell>
          <cell r="AY866">
            <v>38386</v>
          </cell>
          <cell r="AZ866" t="str">
            <v>N81020</v>
          </cell>
          <cell r="BA866" t="str">
            <v>E14</v>
          </cell>
          <cell r="BB866" t="str">
            <v>Cardiac Catheterisation and Angiography without complications</v>
          </cell>
          <cell r="BC866" t="str">
            <v>K634</v>
          </cell>
          <cell r="BD866">
            <v>0</v>
          </cell>
          <cell r="BE866">
            <v>3.5</v>
          </cell>
          <cell r="BF866" t="str">
            <v>PBC0110A</v>
          </cell>
          <cell r="BG866">
            <v>99</v>
          </cell>
          <cell r="BH866">
            <v>38386</v>
          </cell>
          <cell r="BI866">
            <v>1</v>
          </cell>
          <cell r="BJ866">
            <v>0</v>
          </cell>
        </row>
        <row r="867">
          <cell r="A867">
            <v>488519</v>
          </cell>
          <cell r="C867" t="str">
            <v>Non CF</v>
          </cell>
          <cell r="D867" t="str">
            <v>C2639828</v>
          </cell>
          <cell r="E867">
            <v>320</v>
          </cell>
          <cell r="F867">
            <v>38209</v>
          </cell>
          <cell r="G867">
            <v>60</v>
          </cell>
          <cell r="H867">
            <v>16</v>
          </cell>
          <cell r="I867">
            <v>1</v>
          </cell>
          <cell r="J867">
            <v>1</v>
          </cell>
          <cell r="K867">
            <v>0</v>
          </cell>
          <cell r="M867" t="str">
            <v>T828</v>
          </cell>
          <cell r="O867" t="str">
            <v>I251</v>
          </cell>
          <cell r="P867" t="str">
            <v>I209</v>
          </cell>
          <cell r="Q867" t="str">
            <v>I10X</v>
          </cell>
          <cell r="R867" t="str">
            <v>E119</v>
          </cell>
          <cell r="S867" t="str">
            <v>E780</v>
          </cell>
          <cell r="T867" t="str">
            <v>Z824</v>
          </cell>
          <cell r="AA867" t="str">
            <v>K6340</v>
          </cell>
          <cell r="AM867" t="str">
            <v>5M500</v>
          </cell>
          <cell r="AN867" t="str">
            <v>5G9</v>
          </cell>
          <cell r="AO867">
            <v>38209</v>
          </cell>
          <cell r="AP867">
            <v>38209</v>
          </cell>
          <cell r="AQ867">
            <v>1</v>
          </cell>
          <cell r="AR867">
            <v>1</v>
          </cell>
          <cell r="AS867">
            <v>320</v>
          </cell>
          <cell r="AU867">
            <v>11</v>
          </cell>
          <cell r="AV867" t="str">
            <v>Daycase</v>
          </cell>
          <cell r="AW867">
            <v>0</v>
          </cell>
          <cell r="AX867">
            <v>152205</v>
          </cell>
          <cell r="AY867">
            <v>38209</v>
          </cell>
          <cell r="AZ867" t="str">
            <v>N82037</v>
          </cell>
          <cell r="BA867" t="str">
            <v>E14</v>
          </cell>
          <cell r="BB867" t="str">
            <v>Cardiac Catheterisation and Angiography without complications</v>
          </cell>
          <cell r="BC867" t="str">
            <v>K634</v>
          </cell>
          <cell r="BD867">
            <v>0</v>
          </cell>
          <cell r="BE867">
            <v>3.5</v>
          </cell>
          <cell r="BF867" t="str">
            <v>PBC0120X</v>
          </cell>
          <cell r="BG867">
            <v>99</v>
          </cell>
          <cell r="BH867">
            <v>38209</v>
          </cell>
          <cell r="BI867">
            <v>1</v>
          </cell>
          <cell r="BJ867">
            <v>0</v>
          </cell>
        </row>
        <row r="868">
          <cell r="A868">
            <v>488530</v>
          </cell>
          <cell r="C868" t="str">
            <v>Non CF</v>
          </cell>
          <cell r="D868" t="str">
            <v>C3495711</v>
          </cell>
          <cell r="E868">
            <v>320</v>
          </cell>
          <cell r="F868">
            <v>38378</v>
          </cell>
          <cell r="G868">
            <v>61</v>
          </cell>
          <cell r="H868">
            <v>14</v>
          </cell>
          <cell r="I868">
            <v>1</v>
          </cell>
          <cell r="J868">
            <v>1</v>
          </cell>
          <cell r="K868">
            <v>5</v>
          </cell>
          <cell r="M868" t="str">
            <v>I48X</v>
          </cell>
          <cell r="O868" t="str">
            <v>I501</v>
          </cell>
          <cell r="P868" t="str">
            <v>E780</v>
          </cell>
          <cell r="Q868" t="str">
            <v>E669</v>
          </cell>
          <cell r="R868" t="str">
            <v>J449</v>
          </cell>
          <cell r="S868" t="str">
            <v>I252</v>
          </cell>
          <cell r="AA868" t="str">
            <v>K6010</v>
          </cell>
          <cell r="AM868" t="str">
            <v>5HA00</v>
          </cell>
          <cell r="AN868" t="str">
            <v>5HA</v>
          </cell>
          <cell r="AO868">
            <v>38378</v>
          </cell>
          <cell r="AP868">
            <v>38383</v>
          </cell>
          <cell r="AQ868">
            <v>1</v>
          </cell>
          <cell r="AR868">
            <v>1</v>
          </cell>
          <cell r="AS868">
            <v>320</v>
          </cell>
          <cell r="AU868">
            <v>11</v>
          </cell>
          <cell r="AV868" t="str">
            <v>Elective</v>
          </cell>
          <cell r="AW868">
            <v>5</v>
          </cell>
          <cell r="AX868">
            <v>159924</v>
          </cell>
          <cell r="AY868">
            <v>38383</v>
          </cell>
          <cell r="AZ868" t="str">
            <v>N82003</v>
          </cell>
          <cell r="BA868" t="str">
            <v>E08</v>
          </cell>
          <cell r="BB868" t="str">
            <v>Pacemaker Implant except for AMI, Heart Failure or Shock</v>
          </cell>
          <cell r="BC868" t="str">
            <v>K601</v>
          </cell>
          <cell r="BD868">
            <v>5</v>
          </cell>
          <cell r="BE868">
            <v>3.5</v>
          </cell>
          <cell r="BF868" t="str">
            <v>PBC0110X</v>
          </cell>
          <cell r="BG868">
            <v>99</v>
          </cell>
          <cell r="BH868">
            <v>38383</v>
          </cell>
          <cell r="BI868">
            <v>1</v>
          </cell>
          <cell r="BJ868">
            <v>5</v>
          </cell>
        </row>
        <row r="869">
          <cell r="A869">
            <v>488640</v>
          </cell>
          <cell r="C869" t="str">
            <v>Non CF</v>
          </cell>
          <cell r="D869" t="str">
            <v>C2235080</v>
          </cell>
          <cell r="E869">
            <v>320</v>
          </cell>
          <cell r="F869">
            <v>38377</v>
          </cell>
          <cell r="G869">
            <v>85</v>
          </cell>
          <cell r="H869">
            <v>6</v>
          </cell>
          <cell r="I869">
            <v>1</v>
          </cell>
          <cell r="J869">
            <v>1</v>
          </cell>
          <cell r="K869">
            <v>0</v>
          </cell>
          <cell r="M869" t="str">
            <v>I209</v>
          </cell>
          <cell r="O869" t="str">
            <v>I214</v>
          </cell>
          <cell r="P869" t="str">
            <v>I10X</v>
          </cell>
          <cell r="Q869" t="str">
            <v>E780</v>
          </cell>
          <cell r="R869" t="str">
            <v>E039</v>
          </cell>
          <cell r="S869" t="str">
            <v>Z864</v>
          </cell>
          <cell r="T869" t="str">
            <v>T810</v>
          </cell>
          <cell r="AA869" t="str">
            <v>K4910</v>
          </cell>
          <cell r="AB869" t="str">
            <v>Y022</v>
          </cell>
          <cell r="AM869" t="str">
            <v>5M500</v>
          </cell>
          <cell r="AN869" t="str">
            <v>5M5</v>
          </cell>
          <cell r="AO869">
            <v>38377</v>
          </cell>
          <cell r="AP869">
            <v>38378</v>
          </cell>
          <cell r="AQ869">
            <v>1</v>
          </cell>
          <cell r="AR869">
            <v>1</v>
          </cell>
          <cell r="AS869">
            <v>320</v>
          </cell>
          <cell r="AU869">
            <v>28</v>
          </cell>
          <cell r="AV869" t="str">
            <v>Non Elective</v>
          </cell>
          <cell r="AW869">
            <v>1</v>
          </cell>
          <cell r="AX869">
            <v>160701</v>
          </cell>
          <cell r="AY869">
            <v>38378</v>
          </cell>
          <cell r="AZ869" t="str">
            <v>N84023</v>
          </cell>
          <cell r="BA869" t="str">
            <v>E15</v>
          </cell>
          <cell r="BB869" t="str">
            <v>Percutaneous Coronary Intervention</v>
          </cell>
          <cell r="BC869" t="str">
            <v>K491</v>
          </cell>
          <cell r="BD869">
            <v>0</v>
          </cell>
          <cell r="BE869">
            <v>3.5</v>
          </cell>
          <cell r="BF869" t="str">
            <v>PBC0110A</v>
          </cell>
          <cell r="BG869">
            <v>99</v>
          </cell>
          <cell r="BH869">
            <v>38378</v>
          </cell>
          <cell r="BI869">
            <v>1</v>
          </cell>
          <cell r="BJ869">
            <v>0</v>
          </cell>
        </row>
        <row r="870">
          <cell r="A870">
            <v>488704</v>
          </cell>
          <cell r="C870" t="str">
            <v>Non CF</v>
          </cell>
          <cell r="D870" t="str">
            <v>C3550443</v>
          </cell>
          <cell r="E870">
            <v>320</v>
          </cell>
          <cell r="F870">
            <v>38223</v>
          </cell>
          <cell r="G870">
            <v>81</v>
          </cell>
          <cell r="H870">
            <v>6</v>
          </cell>
          <cell r="I870">
            <v>1</v>
          </cell>
          <cell r="J870">
            <v>1</v>
          </cell>
          <cell r="K870">
            <v>2</v>
          </cell>
          <cell r="M870" t="str">
            <v>T821</v>
          </cell>
          <cell r="O870" t="str">
            <v>Z955</v>
          </cell>
          <cell r="P870" t="str">
            <v>E780</v>
          </cell>
          <cell r="AA870" t="str">
            <v>K6130</v>
          </cell>
          <cell r="AM870" t="str">
            <v>5M500</v>
          </cell>
          <cell r="AN870" t="str">
            <v>5M5</v>
          </cell>
          <cell r="AO870">
            <v>38223</v>
          </cell>
          <cell r="AP870">
            <v>38225</v>
          </cell>
          <cell r="AQ870">
            <v>1</v>
          </cell>
          <cell r="AR870">
            <v>1</v>
          </cell>
          <cell r="AS870">
            <v>320</v>
          </cell>
          <cell r="AU870">
            <v>13</v>
          </cell>
          <cell r="AV870" t="str">
            <v>Elective</v>
          </cell>
          <cell r="AW870">
            <v>2</v>
          </cell>
          <cell r="AX870">
            <v>153736</v>
          </cell>
          <cell r="AY870">
            <v>38225</v>
          </cell>
          <cell r="AZ870" t="str">
            <v>N84010</v>
          </cell>
          <cell r="BA870" t="str">
            <v>E09DF</v>
          </cell>
          <cell r="BB870" t="str">
            <v>Cardiac Pacemaker Replacement/Revision</v>
          </cell>
          <cell r="BC870" t="str">
            <v>K613</v>
          </cell>
          <cell r="BD870">
            <v>2</v>
          </cell>
          <cell r="BE870">
            <v>3.5</v>
          </cell>
          <cell r="BF870" t="str">
            <v>PBC0120X</v>
          </cell>
          <cell r="BG870">
            <v>99</v>
          </cell>
          <cell r="BH870">
            <v>38225</v>
          </cell>
          <cell r="BI870">
            <v>1</v>
          </cell>
          <cell r="BJ870">
            <v>2</v>
          </cell>
        </row>
        <row r="871">
          <cell r="A871">
            <v>488749</v>
          </cell>
          <cell r="C871" t="str">
            <v>Non CF</v>
          </cell>
          <cell r="D871" t="str">
            <v>C3068884</v>
          </cell>
          <cell r="E871">
            <v>170</v>
          </cell>
          <cell r="F871">
            <v>38131</v>
          </cell>
          <cell r="G871">
            <v>59</v>
          </cell>
          <cell r="H871">
            <v>16</v>
          </cell>
          <cell r="I871">
            <v>1</v>
          </cell>
          <cell r="J871">
            <v>1</v>
          </cell>
          <cell r="K871">
            <v>8</v>
          </cell>
          <cell r="M871" t="str">
            <v>I251</v>
          </cell>
          <cell r="O871" t="str">
            <v>E780</v>
          </cell>
          <cell r="P871" t="str">
            <v>I501</v>
          </cell>
          <cell r="Q871" t="str">
            <v>Z871</v>
          </cell>
          <cell r="R871" t="str">
            <v>Z824</v>
          </cell>
          <cell r="AA871" t="str">
            <v>K4530</v>
          </cell>
          <cell r="AB871" t="str">
            <v>K411</v>
          </cell>
          <cell r="AC871" t="str">
            <v>K401</v>
          </cell>
          <cell r="AM871" t="str">
            <v>5HA00</v>
          </cell>
          <cell r="AN871" t="str">
            <v>5J4</v>
          </cell>
          <cell r="AO871">
            <v>38131</v>
          </cell>
          <cell r="AP871">
            <v>38140</v>
          </cell>
          <cell r="AQ871">
            <v>1</v>
          </cell>
          <cell r="AR871">
            <v>1</v>
          </cell>
          <cell r="AS871">
            <v>170</v>
          </cell>
          <cell r="AU871">
            <v>11</v>
          </cell>
          <cell r="AV871" t="str">
            <v>Elective</v>
          </cell>
          <cell r="AW871">
            <v>9</v>
          </cell>
          <cell r="AX871">
            <v>149862</v>
          </cell>
          <cell r="AY871">
            <v>38140</v>
          </cell>
          <cell r="AZ871" t="str">
            <v>N83018</v>
          </cell>
          <cell r="BA871" t="str">
            <v>E04</v>
          </cell>
          <cell r="BB871" t="str">
            <v>Coronary Bypass</v>
          </cell>
          <cell r="BC871" t="str">
            <v>K453</v>
          </cell>
          <cell r="BD871">
            <v>8</v>
          </cell>
          <cell r="BE871">
            <v>3.5</v>
          </cell>
          <cell r="BF871" t="str">
            <v>PBC0110A</v>
          </cell>
          <cell r="BG871">
            <v>99</v>
          </cell>
          <cell r="BH871">
            <v>38140</v>
          </cell>
          <cell r="BI871">
            <v>1</v>
          </cell>
          <cell r="BJ871">
            <v>8</v>
          </cell>
        </row>
        <row r="872">
          <cell r="A872">
            <v>488752</v>
          </cell>
          <cell r="C872" t="str">
            <v>Non CF</v>
          </cell>
          <cell r="D872" t="str">
            <v>C2639828</v>
          </cell>
          <cell r="E872">
            <v>320</v>
          </cell>
          <cell r="F872">
            <v>38378</v>
          </cell>
          <cell r="G872">
            <v>64</v>
          </cell>
          <cell r="H872">
            <v>16</v>
          </cell>
          <cell r="I872">
            <v>1</v>
          </cell>
          <cell r="J872">
            <v>1</v>
          </cell>
          <cell r="K872">
            <v>1</v>
          </cell>
          <cell r="M872" t="str">
            <v>I251</v>
          </cell>
          <cell r="O872" t="str">
            <v>I258</v>
          </cell>
          <cell r="P872" t="str">
            <v>I10X</v>
          </cell>
          <cell r="Q872" t="str">
            <v>E119</v>
          </cell>
          <cell r="R872" t="str">
            <v>E780</v>
          </cell>
          <cell r="S872" t="str">
            <v>Z864</v>
          </cell>
          <cell r="AA872" t="str">
            <v>K6310</v>
          </cell>
          <cell r="AM872" t="str">
            <v>5J400</v>
          </cell>
          <cell r="AN872" t="str">
            <v>5J4</v>
          </cell>
          <cell r="AO872">
            <v>38378</v>
          </cell>
          <cell r="AP872">
            <v>38379</v>
          </cell>
          <cell r="AQ872">
            <v>1</v>
          </cell>
          <cell r="AR872">
            <v>1</v>
          </cell>
          <cell r="AS872">
            <v>320</v>
          </cell>
          <cell r="AU872">
            <v>11</v>
          </cell>
          <cell r="AV872" t="str">
            <v>Elective</v>
          </cell>
          <cell r="AW872">
            <v>1</v>
          </cell>
          <cell r="AX872">
            <v>159752</v>
          </cell>
          <cell r="AY872">
            <v>38379</v>
          </cell>
          <cell r="AZ872" t="str">
            <v>N83014</v>
          </cell>
          <cell r="BA872" t="str">
            <v>E14</v>
          </cell>
          <cell r="BB872" t="str">
            <v>Cardiac Catheterisation and Angiography without complications</v>
          </cell>
          <cell r="BC872" t="str">
            <v>K631</v>
          </cell>
          <cell r="BD872">
            <v>1</v>
          </cell>
          <cell r="BE872">
            <v>3.5</v>
          </cell>
          <cell r="BF872" t="str">
            <v>PBC0110A</v>
          </cell>
          <cell r="BG872">
            <v>99</v>
          </cell>
          <cell r="BH872">
            <v>38379</v>
          </cell>
          <cell r="BI872">
            <v>1</v>
          </cell>
          <cell r="BJ872">
            <v>1</v>
          </cell>
        </row>
        <row r="873">
          <cell r="A873">
            <v>488798</v>
          </cell>
          <cell r="C873" t="str">
            <v>Non CF</v>
          </cell>
          <cell r="D873" t="str">
            <v>C3495711</v>
          </cell>
          <cell r="E873">
            <v>320</v>
          </cell>
          <cell r="F873">
            <v>38296</v>
          </cell>
          <cell r="G873">
            <v>81</v>
          </cell>
          <cell r="H873">
            <v>6</v>
          </cell>
          <cell r="I873">
            <v>1</v>
          </cell>
          <cell r="J873">
            <v>1</v>
          </cell>
          <cell r="K873">
            <v>1</v>
          </cell>
          <cell r="M873" t="str">
            <v>T821</v>
          </cell>
          <cell r="O873" t="str">
            <v>I259</v>
          </cell>
          <cell r="P873" t="str">
            <v>I10X</v>
          </cell>
          <cell r="Q873" t="str">
            <v>G510</v>
          </cell>
          <cell r="R873" t="str">
            <v>Z880</v>
          </cell>
          <cell r="AA873" t="str">
            <v>K6030</v>
          </cell>
          <cell r="AM873" t="str">
            <v>6A700</v>
          </cell>
          <cell r="AN873" t="str">
            <v>6A7</v>
          </cell>
          <cell r="AO873">
            <v>38296</v>
          </cell>
          <cell r="AP873">
            <v>38297</v>
          </cell>
          <cell r="AQ873">
            <v>1</v>
          </cell>
          <cell r="AR873">
            <v>1</v>
          </cell>
          <cell r="AS873">
            <v>320</v>
          </cell>
          <cell r="AU873">
            <v>13</v>
          </cell>
          <cell r="AV873" t="str">
            <v>Elective</v>
          </cell>
          <cell r="AW873">
            <v>1</v>
          </cell>
          <cell r="AX873">
            <v>157004</v>
          </cell>
          <cell r="AY873">
            <v>38297</v>
          </cell>
          <cell r="AZ873" t="str">
            <v>W94003</v>
          </cell>
          <cell r="BA873" t="str">
            <v>E09</v>
          </cell>
          <cell r="BB873" t="str">
            <v>Cardiac Pacemaker Replacement/Revision</v>
          </cell>
          <cell r="BC873" t="str">
            <v>K603</v>
          </cell>
          <cell r="BD873">
            <v>1</v>
          </cell>
          <cell r="BE873">
            <v>3.5</v>
          </cell>
          <cell r="BF873" t="str">
            <v>PBC0120X</v>
          </cell>
          <cell r="BG873">
            <v>99</v>
          </cell>
          <cell r="BH873">
            <v>38297</v>
          </cell>
          <cell r="BI873">
            <v>1</v>
          </cell>
          <cell r="BJ873">
            <v>1</v>
          </cell>
        </row>
        <row r="874">
          <cell r="A874">
            <v>488811</v>
          </cell>
          <cell r="C874" t="str">
            <v>Non CF</v>
          </cell>
          <cell r="D874" t="str">
            <v>C2639828</v>
          </cell>
          <cell r="E874">
            <v>320</v>
          </cell>
          <cell r="F874">
            <v>38294</v>
          </cell>
          <cell r="G874">
            <v>79</v>
          </cell>
          <cell r="H874">
            <v>6</v>
          </cell>
          <cell r="I874">
            <v>1</v>
          </cell>
          <cell r="J874">
            <v>1</v>
          </cell>
          <cell r="K874">
            <v>2</v>
          </cell>
          <cell r="M874" t="str">
            <v>I251</v>
          </cell>
          <cell r="O874" t="str">
            <v>E780</v>
          </cell>
          <cell r="P874" t="str">
            <v>I209</v>
          </cell>
          <cell r="Q874" t="str">
            <v>N40X</v>
          </cell>
          <cell r="R874" t="str">
            <v>Z864</v>
          </cell>
          <cell r="S874" t="str">
            <v>Z602</v>
          </cell>
          <cell r="AA874" t="str">
            <v>K4910</v>
          </cell>
          <cell r="AB874" t="str">
            <v>Y022</v>
          </cell>
          <cell r="AM874" t="str">
            <v>5J400</v>
          </cell>
          <cell r="AN874" t="str">
            <v>5J4</v>
          </cell>
          <cell r="AO874">
            <v>38294</v>
          </cell>
          <cell r="AP874">
            <v>38296</v>
          </cell>
          <cell r="AQ874">
            <v>1</v>
          </cell>
          <cell r="AR874">
            <v>1</v>
          </cell>
          <cell r="AS874">
            <v>320</v>
          </cell>
          <cell r="AU874">
            <v>11</v>
          </cell>
          <cell r="AV874" t="str">
            <v>Elective</v>
          </cell>
          <cell r="AW874">
            <v>2</v>
          </cell>
          <cell r="AX874">
            <v>156498</v>
          </cell>
          <cell r="AY874">
            <v>38296</v>
          </cell>
          <cell r="AZ874" t="str">
            <v>N83632</v>
          </cell>
          <cell r="BA874" t="str">
            <v>E15</v>
          </cell>
          <cell r="BB874" t="str">
            <v>Percutaneous Coronary Intervention</v>
          </cell>
          <cell r="BC874" t="str">
            <v>K491</v>
          </cell>
          <cell r="BD874">
            <v>2</v>
          </cell>
          <cell r="BE874">
            <v>3.5</v>
          </cell>
          <cell r="BF874" t="str">
            <v>PBC0110A</v>
          </cell>
          <cell r="BG874">
            <v>99</v>
          </cell>
          <cell r="BH874">
            <v>38296</v>
          </cell>
          <cell r="BI874">
            <v>1</v>
          </cell>
          <cell r="BJ874">
            <v>2</v>
          </cell>
        </row>
        <row r="875">
          <cell r="A875">
            <v>488917</v>
          </cell>
          <cell r="C875" t="str">
            <v>Non CF</v>
          </cell>
          <cell r="D875" t="str">
            <v>C2639828</v>
          </cell>
          <cell r="E875">
            <v>320</v>
          </cell>
          <cell r="F875">
            <v>38286</v>
          </cell>
          <cell r="G875">
            <v>69</v>
          </cell>
          <cell r="H875">
            <v>6</v>
          </cell>
          <cell r="I875">
            <v>1</v>
          </cell>
          <cell r="J875">
            <v>1</v>
          </cell>
          <cell r="K875">
            <v>2</v>
          </cell>
          <cell r="M875" t="str">
            <v>I251</v>
          </cell>
          <cell r="O875" t="str">
            <v>I209</v>
          </cell>
          <cell r="P875" t="str">
            <v>I10X</v>
          </cell>
          <cell r="Q875" t="str">
            <v>E119</v>
          </cell>
          <cell r="R875" t="str">
            <v>E780</v>
          </cell>
          <cell r="S875" t="str">
            <v>I839</v>
          </cell>
          <cell r="T875" t="str">
            <v>M161</v>
          </cell>
          <cell r="U875" t="str">
            <v>Z824</v>
          </cell>
          <cell r="V875" t="str">
            <v>Z864</v>
          </cell>
          <cell r="AA875" t="str">
            <v>K4910</v>
          </cell>
          <cell r="AB875" t="str">
            <v>Y022</v>
          </cell>
          <cell r="AM875" t="str">
            <v>5J400</v>
          </cell>
          <cell r="AN875" t="str">
            <v>5J4</v>
          </cell>
          <cell r="AO875">
            <v>38286</v>
          </cell>
          <cell r="AP875">
            <v>38288</v>
          </cell>
          <cell r="AQ875">
            <v>1</v>
          </cell>
          <cell r="AR875">
            <v>1</v>
          </cell>
          <cell r="AS875">
            <v>320</v>
          </cell>
          <cell r="AU875">
            <v>11</v>
          </cell>
          <cell r="AV875" t="str">
            <v>Elective</v>
          </cell>
          <cell r="AW875">
            <v>2</v>
          </cell>
          <cell r="AX875">
            <v>156065</v>
          </cell>
          <cell r="AY875">
            <v>38288</v>
          </cell>
          <cell r="AZ875" t="str">
            <v>N83038</v>
          </cell>
          <cell r="BA875" t="str">
            <v>E15</v>
          </cell>
          <cell r="BB875" t="str">
            <v>Percutaneous Coronary Intervention</v>
          </cell>
          <cell r="BC875" t="str">
            <v>K491</v>
          </cell>
          <cell r="BD875">
            <v>2</v>
          </cell>
          <cell r="BE875">
            <v>3.5</v>
          </cell>
          <cell r="BF875" t="str">
            <v>PBC0110A</v>
          </cell>
          <cell r="BG875">
            <v>99</v>
          </cell>
          <cell r="BH875">
            <v>38288</v>
          </cell>
          <cell r="BI875">
            <v>1</v>
          </cell>
          <cell r="BJ875">
            <v>2</v>
          </cell>
        </row>
        <row r="876">
          <cell r="A876">
            <v>488917</v>
          </cell>
          <cell r="C876" t="str">
            <v>Non CF</v>
          </cell>
          <cell r="D876" t="str">
            <v>C2639828</v>
          </cell>
          <cell r="E876">
            <v>320</v>
          </cell>
          <cell r="F876">
            <v>38090</v>
          </cell>
          <cell r="G876">
            <v>69</v>
          </cell>
          <cell r="H876">
            <v>16</v>
          </cell>
          <cell r="I876">
            <v>1</v>
          </cell>
          <cell r="J876">
            <v>1</v>
          </cell>
          <cell r="K876">
            <v>0</v>
          </cell>
          <cell r="M876" t="str">
            <v>I251</v>
          </cell>
          <cell r="O876" t="str">
            <v>I209</v>
          </cell>
          <cell r="P876" t="str">
            <v>E780</v>
          </cell>
          <cell r="Q876" t="str">
            <v>Z824</v>
          </cell>
          <cell r="R876" t="str">
            <v>Z864</v>
          </cell>
          <cell r="AA876" t="str">
            <v>K6340</v>
          </cell>
          <cell r="AM876" t="str">
            <v>5J400</v>
          </cell>
          <cell r="AN876" t="str">
            <v>5J4</v>
          </cell>
          <cell r="AO876">
            <v>38090</v>
          </cell>
          <cell r="AP876">
            <v>38090</v>
          </cell>
          <cell r="AQ876">
            <v>1</v>
          </cell>
          <cell r="AR876">
            <v>1</v>
          </cell>
          <cell r="AS876">
            <v>320</v>
          </cell>
          <cell r="AU876">
            <v>11</v>
          </cell>
          <cell r="AV876" t="str">
            <v>Daycase</v>
          </cell>
          <cell r="AW876">
            <v>0</v>
          </cell>
          <cell r="AX876">
            <v>147816</v>
          </cell>
          <cell r="AY876">
            <v>38090</v>
          </cell>
          <cell r="AZ876" t="str">
            <v>N83038</v>
          </cell>
          <cell r="BA876" t="str">
            <v>E14</v>
          </cell>
          <cell r="BB876" t="str">
            <v>Cardiac Catheterisation and Angiography without complications</v>
          </cell>
          <cell r="BC876" t="str">
            <v>K634</v>
          </cell>
          <cell r="BD876">
            <v>0</v>
          </cell>
          <cell r="BE876">
            <v>3.5</v>
          </cell>
          <cell r="BF876" t="str">
            <v>PBC0110A</v>
          </cell>
          <cell r="BG876">
            <v>99</v>
          </cell>
          <cell r="BH876">
            <v>38090</v>
          </cell>
          <cell r="BI876">
            <v>1</v>
          </cell>
          <cell r="BJ876">
            <v>0</v>
          </cell>
        </row>
        <row r="877">
          <cell r="A877">
            <v>488950</v>
          </cell>
          <cell r="C877" t="str">
            <v>Non CF</v>
          </cell>
          <cell r="D877" t="str">
            <v>C4346186</v>
          </cell>
          <cell r="E877">
            <v>340</v>
          </cell>
          <cell r="F877">
            <v>38124</v>
          </cell>
          <cell r="G877">
            <v>77</v>
          </cell>
          <cell r="H877">
            <v>3</v>
          </cell>
          <cell r="I877">
            <v>1</v>
          </cell>
          <cell r="J877">
            <v>1</v>
          </cell>
          <cell r="K877">
            <v>0</v>
          </cell>
          <cell r="M877" t="str">
            <v>R91X</v>
          </cell>
          <cell r="O877" t="str">
            <v>I350</v>
          </cell>
          <cell r="P877" t="str">
            <v>E119</v>
          </cell>
          <cell r="Q877" t="str">
            <v>I739</v>
          </cell>
          <cell r="R877" t="str">
            <v>K279</v>
          </cell>
          <cell r="S877" t="str">
            <v>Z951</v>
          </cell>
          <cell r="AA877" t="str">
            <v>E4980</v>
          </cell>
          <cell r="AB877" t="str">
            <v>Y218</v>
          </cell>
          <cell r="AM877" t="str">
            <v>49998</v>
          </cell>
          <cell r="AN877" t="str">
            <v>IOM</v>
          </cell>
          <cell r="AO877">
            <v>38124</v>
          </cell>
          <cell r="AP877">
            <v>38124</v>
          </cell>
          <cell r="AQ877">
            <v>1</v>
          </cell>
          <cell r="AR877">
            <v>1</v>
          </cell>
          <cell r="AS877">
            <v>340</v>
          </cell>
          <cell r="AU877">
            <v>12</v>
          </cell>
          <cell r="AV877" t="str">
            <v>Daycase</v>
          </cell>
          <cell r="AW877">
            <v>0</v>
          </cell>
          <cell r="AX877">
            <v>149525</v>
          </cell>
          <cell r="AY877">
            <v>38124</v>
          </cell>
          <cell r="AZ877" t="str">
            <v>201009</v>
          </cell>
          <cell r="BA877" t="str">
            <v>D07</v>
          </cell>
          <cell r="BB877" t="str">
            <v>Fibreoptic Bronchoscopy</v>
          </cell>
          <cell r="BC877" t="str">
            <v>E498</v>
          </cell>
          <cell r="BD877">
            <v>0</v>
          </cell>
          <cell r="BE877">
            <v>3.5</v>
          </cell>
          <cell r="BF877" t="str">
            <v>PBC0111X</v>
          </cell>
          <cell r="BG877">
            <v>99</v>
          </cell>
          <cell r="BH877">
            <v>38124</v>
          </cell>
          <cell r="BI877">
            <v>1</v>
          </cell>
          <cell r="BJ877">
            <v>0</v>
          </cell>
        </row>
        <row r="878">
          <cell r="A878">
            <v>489137</v>
          </cell>
          <cell r="C878" t="str">
            <v>Non CF</v>
          </cell>
          <cell r="D878" t="str">
            <v>C2639828</v>
          </cell>
          <cell r="E878">
            <v>320</v>
          </cell>
          <cell r="F878">
            <v>38203</v>
          </cell>
          <cell r="G878">
            <v>67</v>
          </cell>
          <cell r="H878">
            <v>3</v>
          </cell>
          <cell r="I878">
            <v>1</v>
          </cell>
          <cell r="J878">
            <v>1</v>
          </cell>
          <cell r="K878">
            <v>0</v>
          </cell>
          <cell r="M878" t="str">
            <v>R073</v>
          </cell>
          <cell r="AM878" t="str">
            <v>5J400</v>
          </cell>
          <cell r="AN878" t="str">
            <v>5J4</v>
          </cell>
          <cell r="AO878">
            <v>38203</v>
          </cell>
          <cell r="AP878">
            <v>38203</v>
          </cell>
          <cell r="AQ878">
            <v>1</v>
          </cell>
          <cell r="AR878">
            <v>1</v>
          </cell>
          <cell r="AS878">
            <v>320</v>
          </cell>
          <cell r="AU878">
            <v>28</v>
          </cell>
          <cell r="AV878" t="str">
            <v>Non Elective</v>
          </cell>
          <cell r="AW878">
            <v>0</v>
          </cell>
          <cell r="AX878">
            <v>153113</v>
          </cell>
          <cell r="AY878">
            <v>38203</v>
          </cell>
          <cell r="AZ878" t="str">
            <v>N83633</v>
          </cell>
          <cell r="BA878" t="str">
            <v>E36</v>
          </cell>
          <cell r="BB878" t="str">
            <v>Chest Pain &lt;70 w/o cc</v>
          </cell>
          <cell r="BD878">
            <v>0</v>
          </cell>
          <cell r="BE878">
            <v>3.5</v>
          </cell>
          <cell r="BF878" t="str">
            <v>PBC0111X</v>
          </cell>
          <cell r="BG878">
            <v>99</v>
          </cell>
          <cell r="BH878">
            <v>38203</v>
          </cell>
          <cell r="BI878">
            <v>1</v>
          </cell>
          <cell r="BJ878">
            <v>0</v>
          </cell>
        </row>
        <row r="879">
          <cell r="A879">
            <v>489166</v>
          </cell>
          <cell r="C879" t="str">
            <v>Non CF</v>
          </cell>
          <cell r="D879" t="str">
            <v>C2439097</v>
          </cell>
          <cell r="E879">
            <v>340</v>
          </cell>
          <cell r="F879">
            <v>38107</v>
          </cell>
          <cell r="G879">
            <v>53</v>
          </cell>
          <cell r="H879">
            <v>3</v>
          </cell>
          <cell r="I879">
            <v>1</v>
          </cell>
          <cell r="J879">
            <v>1</v>
          </cell>
          <cell r="K879">
            <v>0</v>
          </cell>
          <cell r="M879" t="str">
            <v>R91X</v>
          </cell>
          <cell r="O879" t="str">
            <v>R05X</v>
          </cell>
          <cell r="P879" t="str">
            <v>R490</v>
          </cell>
          <cell r="Q879" t="str">
            <v>M0699</v>
          </cell>
          <cell r="R879" t="str">
            <v>J459</v>
          </cell>
          <cell r="S879" t="str">
            <v>Z720</v>
          </cell>
          <cell r="AA879" t="str">
            <v>E4980</v>
          </cell>
          <cell r="AB879" t="str">
            <v>Y218</v>
          </cell>
          <cell r="AM879" t="str">
            <v>5HA00</v>
          </cell>
          <cell r="AN879" t="str">
            <v>5HA</v>
          </cell>
          <cell r="AO879">
            <v>38107</v>
          </cell>
          <cell r="AP879">
            <v>38107</v>
          </cell>
          <cell r="AQ879">
            <v>1</v>
          </cell>
          <cell r="AR879">
            <v>1</v>
          </cell>
          <cell r="AS879">
            <v>340</v>
          </cell>
          <cell r="AU879">
            <v>13</v>
          </cell>
          <cell r="AV879" t="str">
            <v>Daycase</v>
          </cell>
          <cell r="AW879">
            <v>0</v>
          </cell>
          <cell r="AX879">
            <v>149048</v>
          </cell>
          <cell r="AY879">
            <v>38107</v>
          </cell>
          <cell r="AZ879" t="str">
            <v>N82002</v>
          </cell>
          <cell r="BA879" t="str">
            <v>D07</v>
          </cell>
          <cell r="BB879" t="str">
            <v>Fibreoptic Bronchoscopy</v>
          </cell>
          <cell r="BC879" t="str">
            <v>E498</v>
          </cell>
          <cell r="BD879">
            <v>0</v>
          </cell>
          <cell r="BE879">
            <v>3.5</v>
          </cell>
          <cell r="BF879" t="str">
            <v>PBC0111X</v>
          </cell>
          <cell r="BG879">
            <v>99</v>
          </cell>
          <cell r="BH879">
            <v>38107</v>
          </cell>
          <cell r="BI879">
            <v>1</v>
          </cell>
          <cell r="BJ879">
            <v>0</v>
          </cell>
        </row>
        <row r="880">
          <cell r="A880">
            <v>489242</v>
          </cell>
          <cell r="C880" t="str">
            <v>Non CF</v>
          </cell>
          <cell r="D880" t="str">
            <v>C2639828</v>
          </cell>
          <cell r="E880">
            <v>320</v>
          </cell>
          <cell r="F880">
            <v>38200</v>
          </cell>
          <cell r="G880">
            <v>76</v>
          </cell>
          <cell r="H880">
            <v>6</v>
          </cell>
          <cell r="I880">
            <v>1</v>
          </cell>
          <cell r="J880">
            <v>1</v>
          </cell>
          <cell r="K880">
            <v>1</v>
          </cell>
          <cell r="M880" t="str">
            <v>I251</v>
          </cell>
          <cell r="O880" t="str">
            <v>I219</v>
          </cell>
          <cell r="P880" t="str">
            <v>I10X</v>
          </cell>
          <cell r="Q880" t="str">
            <v>I652</v>
          </cell>
          <cell r="R880" t="str">
            <v>I209</v>
          </cell>
          <cell r="S880" t="str">
            <v>Z951</v>
          </cell>
          <cell r="T880" t="str">
            <v>Z864</v>
          </cell>
          <cell r="AA880" t="str">
            <v>K4910</v>
          </cell>
          <cell r="AB880" t="str">
            <v>Y022</v>
          </cell>
          <cell r="AM880" t="str">
            <v>5J400</v>
          </cell>
          <cell r="AN880" t="str">
            <v>5J4</v>
          </cell>
          <cell r="AO880">
            <v>38200</v>
          </cell>
          <cell r="AP880">
            <v>38204</v>
          </cell>
          <cell r="AQ880">
            <v>1</v>
          </cell>
          <cell r="AR880">
            <v>1</v>
          </cell>
          <cell r="AS880">
            <v>320</v>
          </cell>
          <cell r="AU880">
            <v>81</v>
          </cell>
          <cell r="AV880" t="str">
            <v>Non Elective</v>
          </cell>
          <cell r="AW880">
            <v>4</v>
          </cell>
          <cell r="AX880">
            <v>152983</v>
          </cell>
          <cell r="AY880">
            <v>38204</v>
          </cell>
          <cell r="AZ880" t="str">
            <v>N83032</v>
          </cell>
          <cell r="BA880" t="str">
            <v>E15</v>
          </cell>
          <cell r="BB880" t="str">
            <v>Percutaneous Coronary Intervention</v>
          </cell>
          <cell r="BC880" t="str">
            <v>K491</v>
          </cell>
          <cell r="BD880">
            <v>1</v>
          </cell>
          <cell r="BE880">
            <v>3.5</v>
          </cell>
          <cell r="BF880" t="str">
            <v>PBC0110A</v>
          </cell>
          <cell r="BG880">
            <v>99</v>
          </cell>
          <cell r="BH880">
            <v>38204</v>
          </cell>
          <cell r="BI880">
            <v>1</v>
          </cell>
          <cell r="BJ880">
            <v>1</v>
          </cell>
        </row>
        <row r="881">
          <cell r="A881">
            <v>489246</v>
          </cell>
          <cell r="C881" t="str">
            <v>Non CF</v>
          </cell>
          <cell r="D881" t="str">
            <v>C2549767</v>
          </cell>
          <cell r="E881">
            <v>320</v>
          </cell>
          <cell r="F881">
            <v>38147</v>
          </cell>
          <cell r="G881">
            <v>82</v>
          </cell>
          <cell r="H881">
            <v>16</v>
          </cell>
          <cell r="I881">
            <v>1</v>
          </cell>
          <cell r="J881">
            <v>1</v>
          </cell>
          <cell r="K881">
            <v>0</v>
          </cell>
          <cell r="M881" t="str">
            <v>T820</v>
          </cell>
          <cell r="O881" t="str">
            <v>I251</v>
          </cell>
          <cell r="P881" t="str">
            <v>I10X</v>
          </cell>
          <cell r="Q881" t="str">
            <v>I48X</v>
          </cell>
          <cell r="R881" t="str">
            <v>M1099</v>
          </cell>
          <cell r="S881" t="str">
            <v>Z871</v>
          </cell>
          <cell r="T881" t="str">
            <v>Z880</v>
          </cell>
          <cell r="U881" t="str">
            <v>Z864</v>
          </cell>
          <cell r="AA881" t="str">
            <v>K6340</v>
          </cell>
          <cell r="AM881" t="str">
            <v>5M500</v>
          </cell>
          <cell r="AN881" t="str">
            <v>PP</v>
          </cell>
          <cell r="AO881">
            <v>38147</v>
          </cell>
          <cell r="AP881">
            <v>38147</v>
          </cell>
          <cell r="AQ881">
            <v>1</v>
          </cell>
          <cell r="AR881">
            <v>2</v>
          </cell>
          <cell r="AS881">
            <v>329</v>
          </cell>
          <cell r="AU881">
            <v>13</v>
          </cell>
          <cell r="AV881" t="str">
            <v>Daycase</v>
          </cell>
          <cell r="AW881">
            <v>0</v>
          </cell>
          <cell r="AX881">
            <v>150602</v>
          </cell>
          <cell r="AY881">
            <v>38147</v>
          </cell>
          <cell r="AZ881" t="str">
            <v>N84003</v>
          </cell>
          <cell r="BA881" t="str">
            <v>E14</v>
          </cell>
          <cell r="BB881" t="str">
            <v>Cardiac Catheterisation and Angiography without complications</v>
          </cell>
          <cell r="BC881" t="str">
            <v>K634</v>
          </cell>
          <cell r="BD881">
            <v>0</v>
          </cell>
          <cell r="BE881">
            <v>3.5</v>
          </cell>
          <cell r="BF881" t="str">
            <v>PBC0120X</v>
          </cell>
          <cell r="BG881">
            <v>99</v>
          </cell>
          <cell r="BH881">
            <v>38147</v>
          </cell>
          <cell r="BI881">
            <v>1</v>
          </cell>
          <cell r="BJ881">
            <v>0</v>
          </cell>
        </row>
        <row r="882">
          <cell r="A882">
            <v>489246</v>
          </cell>
          <cell r="C882" t="str">
            <v>Non CF</v>
          </cell>
          <cell r="D882" t="str">
            <v>C2692445</v>
          </cell>
          <cell r="E882">
            <v>170</v>
          </cell>
          <cell r="F882">
            <v>38161</v>
          </cell>
          <cell r="G882">
            <v>82</v>
          </cell>
          <cell r="H882">
            <v>27</v>
          </cell>
          <cell r="I882">
            <v>1</v>
          </cell>
          <cell r="J882">
            <v>1</v>
          </cell>
          <cell r="K882">
            <v>10</v>
          </cell>
          <cell r="M882" t="str">
            <v>T820</v>
          </cell>
          <cell r="O882" t="str">
            <v>I251</v>
          </cell>
          <cell r="P882" t="str">
            <v>I48X</v>
          </cell>
          <cell r="Q882" t="str">
            <v>M1099</v>
          </cell>
          <cell r="R882" t="str">
            <v>Z871</v>
          </cell>
          <cell r="S882" t="str">
            <v>Z880</v>
          </cell>
          <cell r="T882" t="str">
            <v>Z864</v>
          </cell>
          <cell r="AA882" t="str">
            <v>K2530</v>
          </cell>
          <cell r="AB882" t="str">
            <v>K401</v>
          </cell>
          <cell r="AM882" t="str">
            <v>5M500</v>
          </cell>
          <cell r="AN882" t="str">
            <v>PP</v>
          </cell>
          <cell r="AO882">
            <v>38161</v>
          </cell>
          <cell r="AP882">
            <v>38173</v>
          </cell>
          <cell r="AQ882">
            <v>1</v>
          </cell>
          <cell r="AR882">
            <v>2</v>
          </cell>
          <cell r="AS882">
            <v>179</v>
          </cell>
          <cell r="AU882">
            <v>11</v>
          </cell>
          <cell r="AV882" t="str">
            <v>Elective</v>
          </cell>
          <cell r="AW882">
            <v>12</v>
          </cell>
          <cell r="AX882">
            <v>151127</v>
          </cell>
          <cell r="AY882">
            <v>38173</v>
          </cell>
          <cell r="AZ882" t="str">
            <v>N84003</v>
          </cell>
          <cell r="BA882" t="str">
            <v>E03</v>
          </cell>
          <cell r="BB882" t="str">
            <v>Cardiac Valve Procedures</v>
          </cell>
          <cell r="BC882" t="str">
            <v>K253</v>
          </cell>
          <cell r="BD882">
            <v>10</v>
          </cell>
          <cell r="BE882">
            <v>3.5</v>
          </cell>
          <cell r="BF882" t="str">
            <v>PBC0120X</v>
          </cell>
          <cell r="BG882">
            <v>99</v>
          </cell>
          <cell r="BH882">
            <v>38173</v>
          </cell>
          <cell r="BI882">
            <v>1</v>
          </cell>
          <cell r="BJ882">
            <v>10</v>
          </cell>
        </row>
        <row r="883">
          <cell r="A883">
            <v>489261</v>
          </cell>
          <cell r="C883" t="str">
            <v>Non CF</v>
          </cell>
          <cell r="D883" t="str">
            <v>C2439097</v>
          </cell>
          <cell r="E883">
            <v>340</v>
          </cell>
          <cell r="F883">
            <v>38415</v>
          </cell>
          <cell r="G883">
            <v>72</v>
          </cell>
          <cell r="H883">
            <v>3</v>
          </cell>
          <cell r="I883">
            <v>1</v>
          </cell>
          <cell r="J883">
            <v>1</v>
          </cell>
          <cell r="K883">
            <v>0</v>
          </cell>
          <cell r="M883" t="str">
            <v>C349</v>
          </cell>
          <cell r="O883" t="str">
            <v>E119</v>
          </cell>
          <cell r="P883" t="str">
            <v>E835</v>
          </cell>
          <cell r="Q883" t="str">
            <v>I252</v>
          </cell>
          <cell r="R883" t="str">
            <v>Z864</v>
          </cell>
          <cell r="AA883" t="str">
            <v>E4910</v>
          </cell>
          <cell r="AB883" t="str">
            <v>Y218</v>
          </cell>
          <cell r="AC883" t="str">
            <v>Y211</v>
          </cell>
          <cell r="AM883" t="str">
            <v>5HA00</v>
          </cell>
          <cell r="AN883" t="str">
            <v>5HA</v>
          </cell>
          <cell r="AO883">
            <v>38415</v>
          </cell>
          <cell r="AP883">
            <v>38415</v>
          </cell>
          <cell r="AQ883">
            <v>1</v>
          </cell>
          <cell r="AR883">
            <v>1</v>
          </cell>
          <cell r="AS883">
            <v>340</v>
          </cell>
          <cell r="AU883">
            <v>13</v>
          </cell>
          <cell r="AV883" t="str">
            <v>Daycase</v>
          </cell>
          <cell r="AW883">
            <v>0</v>
          </cell>
          <cell r="AX883">
            <v>162560</v>
          </cell>
          <cell r="AY883">
            <v>38415</v>
          </cell>
          <cell r="AZ883" t="str">
            <v>N82003</v>
          </cell>
          <cell r="BA883" t="str">
            <v>D07</v>
          </cell>
          <cell r="BB883" t="str">
            <v>Fibreoptic Bronchoscopy</v>
          </cell>
          <cell r="BC883" t="str">
            <v>E491</v>
          </cell>
          <cell r="BD883">
            <v>0</v>
          </cell>
          <cell r="BE883">
            <v>3.5</v>
          </cell>
          <cell r="BF883" t="str">
            <v>PBC0102X</v>
          </cell>
          <cell r="BG883">
            <v>27</v>
          </cell>
          <cell r="BH883">
            <v>38415</v>
          </cell>
          <cell r="BI883">
            <v>1</v>
          </cell>
          <cell r="BJ883">
            <v>0</v>
          </cell>
        </row>
        <row r="884">
          <cell r="A884">
            <v>489397</v>
          </cell>
          <cell r="C884" t="str">
            <v>Non CF</v>
          </cell>
          <cell r="D884" t="str">
            <v>C3495711</v>
          </cell>
          <cell r="E884">
            <v>320</v>
          </cell>
          <cell r="F884">
            <v>38146</v>
          </cell>
          <cell r="G884">
            <v>74</v>
          </cell>
          <cell r="H884">
            <v>6</v>
          </cell>
          <cell r="I884">
            <v>2</v>
          </cell>
          <cell r="J884">
            <v>1</v>
          </cell>
          <cell r="K884">
            <v>1</v>
          </cell>
          <cell r="M884" t="str">
            <v>T821</v>
          </cell>
          <cell r="O884" t="str">
            <v>I10X</v>
          </cell>
          <cell r="AA884" t="str">
            <v>K6030</v>
          </cell>
          <cell r="AM884" t="str">
            <v>5J200</v>
          </cell>
          <cell r="AN884" t="str">
            <v>5J2</v>
          </cell>
          <cell r="AO884">
            <v>38146</v>
          </cell>
          <cell r="AP884">
            <v>38147</v>
          </cell>
          <cell r="AQ884">
            <v>1</v>
          </cell>
          <cell r="AR884">
            <v>1</v>
          </cell>
          <cell r="AS884">
            <v>320</v>
          </cell>
          <cell r="AU884">
            <v>11</v>
          </cell>
          <cell r="AV884" t="str">
            <v>Elective</v>
          </cell>
          <cell r="AW884">
            <v>1</v>
          </cell>
          <cell r="AX884">
            <v>150388</v>
          </cell>
          <cell r="AY884">
            <v>38147</v>
          </cell>
          <cell r="AZ884" t="str">
            <v>N81122</v>
          </cell>
          <cell r="BA884" t="str">
            <v>E09</v>
          </cell>
          <cell r="BB884" t="str">
            <v>Cardiac Pacemaker Replacement/Revision</v>
          </cell>
          <cell r="BC884" t="str">
            <v>K603</v>
          </cell>
          <cell r="BD884">
            <v>1</v>
          </cell>
          <cell r="BE884">
            <v>3.5</v>
          </cell>
          <cell r="BF884" t="str">
            <v>PBC0120X</v>
          </cell>
          <cell r="BG884">
            <v>99</v>
          </cell>
          <cell r="BH884">
            <v>38147</v>
          </cell>
          <cell r="BI884">
            <v>1</v>
          </cell>
          <cell r="BJ884">
            <v>1</v>
          </cell>
        </row>
        <row r="885">
          <cell r="A885">
            <v>489402</v>
          </cell>
          <cell r="C885" t="str">
            <v>Non CF</v>
          </cell>
          <cell r="D885" t="str">
            <v>C2639828</v>
          </cell>
          <cell r="E885">
            <v>320</v>
          </cell>
          <cell r="F885">
            <v>38134</v>
          </cell>
          <cell r="G885">
            <v>65</v>
          </cell>
          <cell r="H885">
            <v>6</v>
          </cell>
          <cell r="I885">
            <v>1</v>
          </cell>
          <cell r="J885">
            <v>1</v>
          </cell>
          <cell r="K885">
            <v>1</v>
          </cell>
          <cell r="M885" t="str">
            <v>T828</v>
          </cell>
          <cell r="O885" t="str">
            <v>I209</v>
          </cell>
          <cell r="P885" t="str">
            <v>I10X</v>
          </cell>
          <cell r="Q885" t="str">
            <v>E780</v>
          </cell>
          <cell r="R885" t="str">
            <v>M1399</v>
          </cell>
          <cell r="S885" t="str">
            <v>Z824</v>
          </cell>
          <cell r="AA885" t="str">
            <v>K4910</v>
          </cell>
          <cell r="AB885" t="str">
            <v>Y022</v>
          </cell>
          <cell r="AM885" t="str">
            <v>5J300</v>
          </cell>
          <cell r="AN885" t="str">
            <v>5J3</v>
          </cell>
          <cell r="AO885">
            <v>38134</v>
          </cell>
          <cell r="AP885">
            <v>38135</v>
          </cell>
          <cell r="AQ885">
            <v>1</v>
          </cell>
          <cell r="AR885">
            <v>1</v>
          </cell>
          <cell r="AS885">
            <v>320</v>
          </cell>
          <cell r="AU885">
            <v>11</v>
          </cell>
          <cell r="AV885" t="str">
            <v>Elective</v>
          </cell>
          <cell r="AW885">
            <v>1</v>
          </cell>
          <cell r="AX885">
            <v>149063</v>
          </cell>
          <cell r="AY885">
            <v>38135</v>
          </cell>
          <cell r="AZ885" t="str">
            <v>N83003</v>
          </cell>
          <cell r="BA885" t="str">
            <v>E15</v>
          </cell>
          <cell r="BB885" t="str">
            <v>Percutaneous Coronary Intervention</v>
          </cell>
          <cell r="BC885" t="str">
            <v>K491</v>
          </cell>
          <cell r="BD885">
            <v>1</v>
          </cell>
          <cell r="BE885">
            <v>3.5</v>
          </cell>
          <cell r="BF885" t="str">
            <v>PBC0120X</v>
          </cell>
          <cell r="BG885">
            <v>99</v>
          </cell>
          <cell r="BH885">
            <v>38135</v>
          </cell>
          <cell r="BI885">
            <v>1</v>
          </cell>
          <cell r="BJ885">
            <v>1</v>
          </cell>
        </row>
        <row r="886">
          <cell r="A886">
            <v>489557</v>
          </cell>
          <cell r="C886" t="str">
            <v>Non CF</v>
          </cell>
          <cell r="D886" t="str">
            <v>C2639828</v>
          </cell>
          <cell r="E886">
            <v>320</v>
          </cell>
          <cell r="F886">
            <v>38319</v>
          </cell>
          <cell r="G886">
            <v>78</v>
          </cell>
          <cell r="H886">
            <v>6</v>
          </cell>
          <cell r="I886">
            <v>1</v>
          </cell>
          <cell r="J886">
            <v>1</v>
          </cell>
          <cell r="K886">
            <v>1</v>
          </cell>
          <cell r="M886" t="str">
            <v>R074</v>
          </cell>
          <cell r="O886" t="str">
            <v>Z034</v>
          </cell>
          <cell r="P886" t="str">
            <v>E780</v>
          </cell>
          <cell r="Q886" t="str">
            <v>Z951</v>
          </cell>
          <cell r="AM886" t="str">
            <v>5HA00</v>
          </cell>
          <cell r="AN886" t="str">
            <v>5HA</v>
          </cell>
          <cell r="AO886">
            <v>38319</v>
          </cell>
          <cell r="AP886">
            <v>38320</v>
          </cell>
          <cell r="AQ886">
            <v>1</v>
          </cell>
          <cell r="AR886">
            <v>1</v>
          </cell>
          <cell r="AS886">
            <v>320</v>
          </cell>
          <cell r="AU886">
            <v>28</v>
          </cell>
          <cell r="AV886" t="str">
            <v>Non Elective</v>
          </cell>
          <cell r="AW886">
            <v>1</v>
          </cell>
          <cell r="AX886">
            <v>158129</v>
          </cell>
          <cell r="AY886">
            <v>38320</v>
          </cell>
          <cell r="AZ886" t="str">
            <v>N82011</v>
          </cell>
          <cell r="BA886" t="str">
            <v>E35</v>
          </cell>
          <cell r="BB886" t="str">
            <v>Chest Pain &gt;69 or w cc</v>
          </cell>
          <cell r="BD886">
            <v>1</v>
          </cell>
          <cell r="BE886">
            <v>3.5</v>
          </cell>
          <cell r="BF886" t="str">
            <v>PBC0111X</v>
          </cell>
          <cell r="BG886">
            <v>99</v>
          </cell>
          <cell r="BH886">
            <v>38320</v>
          </cell>
          <cell r="BI886">
            <v>1</v>
          </cell>
          <cell r="BJ886">
            <v>1</v>
          </cell>
        </row>
        <row r="887">
          <cell r="A887">
            <v>489598</v>
          </cell>
          <cell r="C887" t="str">
            <v>Non CF</v>
          </cell>
          <cell r="D887" t="str">
            <v>C3116717</v>
          </cell>
          <cell r="E887">
            <v>320</v>
          </cell>
          <cell r="F887">
            <v>38357</v>
          </cell>
          <cell r="G887">
            <v>57</v>
          </cell>
          <cell r="H887">
            <v>16</v>
          </cell>
          <cell r="I887">
            <v>1</v>
          </cell>
          <cell r="J887">
            <v>1</v>
          </cell>
          <cell r="K887">
            <v>0</v>
          </cell>
          <cell r="M887" t="str">
            <v>I251</v>
          </cell>
          <cell r="O887" t="str">
            <v>I258</v>
          </cell>
          <cell r="P887" t="str">
            <v>E119</v>
          </cell>
          <cell r="Q887" t="str">
            <v>Z951</v>
          </cell>
          <cell r="AA887" t="str">
            <v>K6340</v>
          </cell>
          <cell r="AM887" t="str">
            <v>5J300</v>
          </cell>
          <cell r="AN887" t="str">
            <v>PP</v>
          </cell>
          <cell r="AO887">
            <v>38357</v>
          </cell>
          <cell r="AP887">
            <v>38357</v>
          </cell>
          <cell r="AQ887">
            <v>1</v>
          </cell>
          <cell r="AR887">
            <v>2</v>
          </cell>
          <cell r="AS887">
            <v>329</v>
          </cell>
          <cell r="AU887">
            <v>13</v>
          </cell>
          <cell r="AV887" t="str">
            <v>Daycase</v>
          </cell>
          <cell r="AW887">
            <v>0</v>
          </cell>
          <cell r="AX887">
            <v>158759</v>
          </cell>
          <cell r="AY887">
            <v>38357</v>
          </cell>
          <cell r="AZ887" t="str">
            <v>N83053</v>
          </cell>
          <cell r="BA887" t="str">
            <v>E14</v>
          </cell>
          <cell r="BB887" t="str">
            <v>Cardiac Catheterisation and Angiography without complications</v>
          </cell>
          <cell r="BC887" t="str">
            <v>K634</v>
          </cell>
          <cell r="BD887">
            <v>0</v>
          </cell>
          <cell r="BE887">
            <v>3.5</v>
          </cell>
          <cell r="BF887" t="str">
            <v>PBC0110A</v>
          </cell>
          <cell r="BG887">
            <v>99</v>
          </cell>
          <cell r="BH887">
            <v>38357</v>
          </cell>
          <cell r="BI887">
            <v>1</v>
          </cell>
          <cell r="BJ887">
            <v>0</v>
          </cell>
        </row>
        <row r="888">
          <cell r="A888">
            <v>489598</v>
          </cell>
          <cell r="C888" t="str">
            <v>Non CF</v>
          </cell>
          <cell r="D888" t="str">
            <v>C3283699</v>
          </cell>
          <cell r="E888">
            <v>170</v>
          </cell>
          <cell r="F888">
            <v>38379</v>
          </cell>
          <cell r="G888">
            <v>57</v>
          </cell>
          <cell r="H888">
            <v>16</v>
          </cell>
          <cell r="I888">
            <v>1</v>
          </cell>
          <cell r="J888">
            <v>1</v>
          </cell>
          <cell r="K888">
            <v>5</v>
          </cell>
          <cell r="M888" t="str">
            <v>I251</v>
          </cell>
          <cell r="O888" t="str">
            <v>I319</v>
          </cell>
          <cell r="P888" t="str">
            <v>Y832</v>
          </cell>
          <cell r="Q888" t="str">
            <v>I258</v>
          </cell>
          <cell r="R888" t="str">
            <v>E119</v>
          </cell>
          <cell r="S888" t="str">
            <v>Z951</v>
          </cell>
          <cell r="AA888" t="str">
            <v>K4110</v>
          </cell>
          <cell r="AB888" t="str">
            <v>L708</v>
          </cell>
          <cell r="AC888" t="str">
            <v>T0320</v>
          </cell>
          <cell r="AM888" t="str">
            <v>5J300</v>
          </cell>
          <cell r="AN888" t="str">
            <v>PP</v>
          </cell>
          <cell r="AO888">
            <v>38379</v>
          </cell>
          <cell r="AP888">
            <v>38385</v>
          </cell>
          <cell r="AQ888">
            <v>2</v>
          </cell>
          <cell r="AR888">
            <v>2</v>
          </cell>
          <cell r="AS888">
            <v>179</v>
          </cell>
          <cell r="AU888">
            <v>13</v>
          </cell>
          <cell r="AV888" t="str">
            <v>Elective</v>
          </cell>
          <cell r="AW888">
            <v>6</v>
          </cell>
          <cell r="AX888">
            <v>159848</v>
          </cell>
          <cell r="AY888">
            <v>38385</v>
          </cell>
          <cell r="AZ888" t="str">
            <v>N83053</v>
          </cell>
          <cell r="BA888" t="str">
            <v>E04</v>
          </cell>
          <cell r="BB888" t="str">
            <v>Coronary Bypass</v>
          </cell>
          <cell r="BC888" t="str">
            <v>K411</v>
          </cell>
          <cell r="BD888">
            <v>5</v>
          </cell>
          <cell r="BE888">
            <v>3.5</v>
          </cell>
          <cell r="BF888" t="str">
            <v>PBC0110A</v>
          </cell>
          <cell r="BG888">
            <v>30</v>
          </cell>
          <cell r="BH888">
            <v>38385</v>
          </cell>
          <cell r="BI888">
            <v>2</v>
          </cell>
          <cell r="BJ888">
            <v>5</v>
          </cell>
        </row>
        <row r="889">
          <cell r="A889">
            <v>489605</v>
          </cell>
          <cell r="C889" t="str">
            <v>Non CF</v>
          </cell>
          <cell r="D889" t="str">
            <v>C3495711</v>
          </cell>
          <cell r="E889">
            <v>320</v>
          </cell>
          <cell r="F889">
            <v>38289</v>
          </cell>
          <cell r="G889">
            <v>66</v>
          </cell>
          <cell r="H889">
            <v>14</v>
          </cell>
          <cell r="I889">
            <v>1</v>
          </cell>
          <cell r="J889">
            <v>4</v>
          </cell>
          <cell r="K889">
            <v>52</v>
          </cell>
          <cell r="M889" t="str">
            <v>T810</v>
          </cell>
          <cell r="O889" t="str">
            <v>J189</v>
          </cell>
          <cell r="P889" t="str">
            <v>I501</v>
          </cell>
          <cell r="Q889" t="str">
            <v>N19X</v>
          </cell>
          <cell r="R889" t="str">
            <v>R945</v>
          </cell>
          <cell r="S889" t="str">
            <v>I259</v>
          </cell>
          <cell r="T889" t="str">
            <v>I10X</v>
          </cell>
          <cell r="U889" t="str">
            <v>I258</v>
          </cell>
          <cell r="V889" t="str">
            <v>Z950</v>
          </cell>
          <cell r="W889" t="str">
            <v>Z951</v>
          </cell>
          <cell r="X889" t="str">
            <v>Z824</v>
          </cell>
          <cell r="Y889" t="str">
            <v>Z864</v>
          </cell>
          <cell r="AA889" t="str">
            <v>K6010</v>
          </cell>
          <cell r="AB889" t="str">
            <v>S4540</v>
          </cell>
          <cell r="AC889" t="str">
            <v>K604</v>
          </cell>
          <cell r="AD889" t="str">
            <v>K6090</v>
          </cell>
          <cell r="AE889" t="str">
            <v>Y088</v>
          </cell>
          <cell r="AM889" t="str">
            <v>5J400</v>
          </cell>
          <cell r="AN889" t="str">
            <v>5J4</v>
          </cell>
          <cell r="AO889">
            <v>38289</v>
          </cell>
          <cell r="AP889">
            <v>38360</v>
          </cell>
          <cell r="AQ889">
            <v>1</v>
          </cell>
          <cell r="AR889">
            <v>1</v>
          </cell>
          <cell r="AS889">
            <v>320</v>
          </cell>
          <cell r="AU889">
            <v>24</v>
          </cell>
          <cell r="AV889" t="str">
            <v>Non Elective</v>
          </cell>
          <cell r="AW889">
            <v>71</v>
          </cell>
          <cell r="AX889">
            <v>156866</v>
          </cell>
          <cell r="AY889">
            <v>38360</v>
          </cell>
          <cell r="AZ889" t="str">
            <v>N83025</v>
          </cell>
          <cell r="BA889" t="str">
            <v>E08DF</v>
          </cell>
          <cell r="BB889" t="str">
            <v>Pacemaker Implant except for AMI, Heart Failure or Shock</v>
          </cell>
          <cell r="BC889" t="str">
            <v>K601</v>
          </cell>
          <cell r="BD889">
            <v>52</v>
          </cell>
          <cell r="BE889">
            <v>3.5</v>
          </cell>
          <cell r="BF889" t="str">
            <v>PBC0120X</v>
          </cell>
          <cell r="BG889">
            <v>99</v>
          </cell>
          <cell r="BH889">
            <v>38360</v>
          </cell>
          <cell r="BI889">
            <v>1</v>
          </cell>
          <cell r="BJ889">
            <v>52</v>
          </cell>
        </row>
        <row r="890">
          <cell r="A890">
            <v>489605</v>
          </cell>
          <cell r="C890" t="str">
            <v>Non CF</v>
          </cell>
          <cell r="D890" t="str">
            <v>C3495711</v>
          </cell>
          <cell r="E890">
            <v>320</v>
          </cell>
          <cell r="F890">
            <v>38275</v>
          </cell>
          <cell r="G890">
            <v>66</v>
          </cell>
          <cell r="H890">
            <v>11</v>
          </cell>
          <cell r="I890">
            <v>1</v>
          </cell>
          <cell r="J890">
            <v>1</v>
          </cell>
          <cell r="K890">
            <v>8</v>
          </cell>
          <cell r="M890" t="str">
            <v>T810</v>
          </cell>
          <cell r="O890" t="str">
            <v>I471</v>
          </cell>
          <cell r="P890" t="str">
            <v>I501</v>
          </cell>
          <cell r="Q890" t="str">
            <v>I259</v>
          </cell>
          <cell r="R890" t="str">
            <v>Z950</v>
          </cell>
          <cell r="S890" t="str">
            <v>Z951</v>
          </cell>
          <cell r="T890" t="str">
            <v>Z921</v>
          </cell>
          <cell r="U890" t="str">
            <v>Z824</v>
          </cell>
          <cell r="AM890" t="str">
            <v>5J400</v>
          </cell>
          <cell r="AN890" t="str">
            <v>5J4</v>
          </cell>
          <cell r="AO890">
            <v>38275</v>
          </cell>
          <cell r="AP890">
            <v>38283</v>
          </cell>
          <cell r="AQ890">
            <v>1</v>
          </cell>
          <cell r="AR890">
            <v>1</v>
          </cell>
          <cell r="AS890">
            <v>320</v>
          </cell>
          <cell r="AU890">
            <v>23</v>
          </cell>
          <cell r="AV890" t="str">
            <v>Non Elective</v>
          </cell>
          <cell r="AW890">
            <v>8</v>
          </cell>
          <cell r="AX890">
            <v>156254</v>
          </cell>
          <cell r="AY890">
            <v>38283</v>
          </cell>
          <cell r="AZ890" t="str">
            <v>N83025</v>
          </cell>
          <cell r="BA890" t="str">
            <v>S19</v>
          </cell>
          <cell r="BB890" t="str">
            <v>Complications of Procedures</v>
          </cell>
          <cell r="BD890">
            <v>8</v>
          </cell>
          <cell r="BE890">
            <v>3.5</v>
          </cell>
          <cell r="BF890" t="str">
            <v>PBC0120X</v>
          </cell>
          <cell r="BG890">
            <v>99</v>
          </cell>
          <cell r="BH890">
            <v>38283</v>
          </cell>
          <cell r="BI890">
            <v>1</v>
          </cell>
          <cell r="BJ890">
            <v>8</v>
          </cell>
        </row>
        <row r="891">
          <cell r="A891">
            <v>489610</v>
          </cell>
          <cell r="C891" t="str">
            <v>Non CF</v>
          </cell>
          <cell r="D891" t="str">
            <v>C2628703</v>
          </cell>
          <cell r="E891">
            <v>320</v>
          </cell>
          <cell r="F891">
            <v>38358</v>
          </cell>
          <cell r="G891">
            <v>81</v>
          </cell>
          <cell r="H891">
            <v>16</v>
          </cell>
          <cell r="I891">
            <v>1</v>
          </cell>
          <cell r="J891">
            <v>1</v>
          </cell>
          <cell r="K891">
            <v>1</v>
          </cell>
          <cell r="M891" t="str">
            <v>I251</v>
          </cell>
          <cell r="O891" t="str">
            <v>I209</v>
          </cell>
          <cell r="P891" t="str">
            <v>I48X</v>
          </cell>
          <cell r="Q891" t="str">
            <v>E780</v>
          </cell>
          <cell r="R891" t="str">
            <v>Z921</v>
          </cell>
          <cell r="S891" t="str">
            <v>Z824</v>
          </cell>
          <cell r="T891" t="str">
            <v>Z864</v>
          </cell>
          <cell r="AA891" t="str">
            <v>K6340</v>
          </cell>
          <cell r="AM891" t="str">
            <v>5F900</v>
          </cell>
          <cell r="AN891" t="str">
            <v>5F9</v>
          </cell>
          <cell r="AO891">
            <v>38358</v>
          </cell>
          <cell r="AP891">
            <v>38359</v>
          </cell>
          <cell r="AQ891">
            <v>1</v>
          </cell>
          <cell r="AR891">
            <v>1</v>
          </cell>
          <cell r="AS891">
            <v>320</v>
          </cell>
          <cell r="AU891">
            <v>11</v>
          </cell>
          <cell r="AV891" t="str">
            <v>Elective</v>
          </cell>
          <cell r="AW891">
            <v>1</v>
          </cell>
          <cell r="AX891">
            <v>158791</v>
          </cell>
          <cell r="AY891">
            <v>38359</v>
          </cell>
          <cell r="AZ891" t="str">
            <v>N84036</v>
          </cell>
          <cell r="BA891" t="str">
            <v>E14</v>
          </cell>
          <cell r="BB891" t="str">
            <v>Cardiac Catheterisation and Angiography without complications</v>
          </cell>
          <cell r="BC891" t="str">
            <v>K634</v>
          </cell>
          <cell r="BD891">
            <v>1</v>
          </cell>
          <cell r="BE891">
            <v>3.5</v>
          </cell>
          <cell r="BF891" t="str">
            <v>PBC0110A</v>
          </cell>
          <cell r="BG891">
            <v>99</v>
          </cell>
          <cell r="BH891">
            <v>38359</v>
          </cell>
          <cell r="BI891">
            <v>1</v>
          </cell>
          <cell r="BJ891">
            <v>1</v>
          </cell>
        </row>
        <row r="892">
          <cell r="A892">
            <v>489670</v>
          </cell>
          <cell r="C892" t="str">
            <v>Non CF</v>
          </cell>
          <cell r="D892" t="str">
            <v>C3495711</v>
          </cell>
          <cell r="E892">
            <v>320</v>
          </cell>
          <cell r="F892">
            <v>38358</v>
          </cell>
          <cell r="G892">
            <v>85</v>
          </cell>
          <cell r="H892">
            <v>6</v>
          </cell>
          <cell r="I892">
            <v>2</v>
          </cell>
          <cell r="J892">
            <v>1</v>
          </cell>
          <cell r="K892">
            <v>0</v>
          </cell>
          <cell r="M892" t="str">
            <v>Z450</v>
          </cell>
          <cell r="O892" t="str">
            <v>J459</v>
          </cell>
          <cell r="P892" t="str">
            <v>Z921</v>
          </cell>
          <cell r="Q892" t="str">
            <v>Z966</v>
          </cell>
          <cell r="AA892" t="str">
            <v>K6030</v>
          </cell>
          <cell r="AM892" t="str">
            <v>5H600</v>
          </cell>
          <cell r="AN892" t="str">
            <v>5H6</v>
          </cell>
          <cell r="AO892">
            <v>38358</v>
          </cell>
          <cell r="AP892">
            <v>38358</v>
          </cell>
          <cell r="AQ892">
            <v>1</v>
          </cell>
          <cell r="AR892">
            <v>1</v>
          </cell>
          <cell r="AS892">
            <v>320</v>
          </cell>
          <cell r="AU892">
            <v>13</v>
          </cell>
          <cell r="AV892" t="str">
            <v>Daycase</v>
          </cell>
          <cell r="AW892">
            <v>0</v>
          </cell>
          <cell r="AX892">
            <v>157797</v>
          </cell>
          <cell r="AY892">
            <v>38358</v>
          </cell>
          <cell r="AZ892" t="str">
            <v>N81125</v>
          </cell>
          <cell r="BA892" t="str">
            <v>E09</v>
          </cell>
          <cell r="BB892" t="str">
            <v>Cardiac Pacemaker Replacement/Revision</v>
          </cell>
          <cell r="BC892" t="str">
            <v>K603</v>
          </cell>
          <cell r="BD892">
            <v>0</v>
          </cell>
          <cell r="BE892">
            <v>3.5</v>
          </cell>
          <cell r="BF892" t="str">
            <v>PBC0121X</v>
          </cell>
          <cell r="BG892">
            <v>99</v>
          </cell>
          <cell r="BH892">
            <v>38358</v>
          </cell>
          <cell r="BI892">
            <v>1</v>
          </cell>
          <cell r="BJ892">
            <v>0</v>
          </cell>
        </row>
        <row r="893">
          <cell r="A893">
            <v>489892</v>
          </cell>
          <cell r="C893" t="str">
            <v>Non CF</v>
          </cell>
          <cell r="D893" t="str">
            <v>C2439097</v>
          </cell>
          <cell r="E893">
            <v>340</v>
          </cell>
          <cell r="F893">
            <v>38387</v>
          </cell>
          <cell r="G893">
            <v>54</v>
          </cell>
          <cell r="H893">
            <v>3</v>
          </cell>
          <cell r="I893">
            <v>2</v>
          </cell>
          <cell r="J893">
            <v>1</v>
          </cell>
          <cell r="K893">
            <v>0</v>
          </cell>
          <cell r="M893" t="str">
            <v>R91X</v>
          </cell>
          <cell r="O893" t="str">
            <v>Z539</v>
          </cell>
          <cell r="P893" t="str">
            <v>I10X</v>
          </cell>
          <cell r="Q893" t="str">
            <v>J459</v>
          </cell>
          <cell r="AM893" t="str">
            <v>5HA00</v>
          </cell>
          <cell r="AN893" t="str">
            <v>5HA</v>
          </cell>
          <cell r="AO893">
            <v>38387</v>
          </cell>
          <cell r="AP893">
            <v>38387</v>
          </cell>
          <cell r="AQ893">
            <v>1</v>
          </cell>
          <cell r="AR893">
            <v>1</v>
          </cell>
          <cell r="AS893">
            <v>340</v>
          </cell>
          <cell r="AU893">
            <v>13</v>
          </cell>
          <cell r="AV893" t="str">
            <v>Daycase</v>
          </cell>
          <cell r="AW893">
            <v>0</v>
          </cell>
          <cell r="AX893">
            <v>161255</v>
          </cell>
          <cell r="AY893">
            <v>38387</v>
          </cell>
          <cell r="AZ893" t="str">
            <v>N82002</v>
          </cell>
          <cell r="BA893" t="str">
            <v>S22</v>
          </cell>
          <cell r="BB893" t="str">
            <v>Planned Procedures Not Carried Out</v>
          </cell>
          <cell r="BD893">
            <v>0</v>
          </cell>
          <cell r="BE893">
            <v>3.5</v>
          </cell>
          <cell r="BF893" t="str">
            <v>PBC0111X</v>
          </cell>
          <cell r="BG893">
            <v>99</v>
          </cell>
          <cell r="BH893">
            <v>38387</v>
          </cell>
          <cell r="BI893">
            <v>1</v>
          </cell>
          <cell r="BJ893">
            <v>0</v>
          </cell>
        </row>
        <row r="894">
          <cell r="A894">
            <v>489907</v>
          </cell>
          <cell r="C894" t="str">
            <v>Non CF</v>
          </cell>
          <cell r="D894" t="str">
            <v>C2854269</v>
          </cell>
          <cell r="E894">
            <v>320</v>
          </cell>
          <cell r="F894">
            <v>38098</v>
          </cell>
          <cell r="G894">
            <v>63</v>
          </cell>
          <cell r="H894">
            <v>11</v>
          </cell>
          <cell r="I894">
            <v>1</v>
          </cell>
          <cell r="J894">
            <v>1</v>
          </cell>
          <cell r="K894">
            <v>1</v>
          </cell>
          <cell r="M894" t="str">
            <v>I48X</v>
          </cell>
          <cell r="O894" t="str">
            <v>E780</v>
          </cell>
          <cell r="P894" t="str">
            <v>J459</v>
          </cell>
          <cell r="Q894" t="str">
            <v>J449</v>
          </cell>
          <cell r="R894" t="str">
            <v>Z955</v>
          </cell>
          <cell r="S894" t="str">
            <v>Z880</v>
          </cell>
          <cell r="T894" t="str">
            <v>Z824</v>
          </cell>
          <cell r="AA894" t="str">
            <v>K6010</v>
          </cell>
          <cell r="AB894" t="str">
            <v>K582</v>
          </cell>
          <cell r="AM894" t="str">
            <v>5F900</v>
          </cell>
          <cell r="AN894" t="str">
            <v>5F9</v>
          </cell>
          <cell r="AO894">
            <v>38098</v>
          </cell>
          <cell r="AP894">
            <v>38099</v>
          </cell>
          <cell r="AQ894">
            <v>1</v>
          </cell>
          <cell r="AR894">
            <v>1</v>
          </cell>
          <cell r="AS894">
            <v>320</v>
          </cell>
          <cell r="AU894">
            <v>11</v>
          </cell>
          <cell r="AV894" t="str">
            <v>Elective</v>
          </cell>
          <cell r="AW894">
            <v>1</v>
          </cell>
          <cell r="AX894">
            <v>145331</v>
          </cell>
          <cell r="AY894">
            <v>38099</v>
          </cell>
          <cell r="AZ894" t="str">
            <v>N84036</v>
          </cell>
          <cell r="BA894" t="str">
            <v>E38</v>
          </cell>
          <cell r="BB894" t="str">
            <v>Electrophysiological and other Percutaneous Cardiac Procedures &gt;18</v>
          </cell>
          <cell r="BC894" t="str">
            <v>K582</v>
          </cell>
          <cell r="BD894">
            <v>1</v>
          </cell>
          <cell r="BE894">
            <v>3.5</v>
          </cell>
          <cell r="BF894" t="str">
            <v>PBC0110X</v>
          </cell>
          <cell r="BG894">
            <v>13</v>
          </cell>
          <cell r="BH894">
            <v>38099</v>
          </cell>
          <cell r="BI894">
            <v>1</v>
          </cell>
          <cell r="BJ894">
            <v>1</v>
          </cell>
        </row>
        <row r="895">
          <cell r="A895">
            <v>489934</v>
          </cell>
          <cell r="C895" t="str">
            <v>Non CF</v>
          </cell>
          <cell r="D895" t="str">
            <v>C3097151</v>
          </cell>
          <cell r="E895">
            <v>320</v>
          </cell>
          <cell r="F895">
            <v>38179</v>
          </cell>
          <cell r="G895">
            <v>70</v>
          </cell>
          <cell r="H895">
            <v>6</v>
          </cell>
          <cell r="I895">
            <v>1</v>
          </cell>
          <cell r="J895">
            <v>1</v>
          </cell>
          <cell r="K895">
            <v>5</v>
          </cell>
          <cell r="M895" t="str">
            <v>I200</v>
          </cell>
          <cell r="O895" t="str">
            <v>T828</v>
          </cell>
          <cell r="P895" t="str">
            <v>I251</v>
          </cell>
          <cell r="Q895" t="str">
            <v>I10X</v>
          </cell>
          <cell r="R895" t="str">
            <v>E780</v>
          </cell>
          <cell r="S895" t="str">
            <v>M1099</v>
          </cell>
          <cell r="T895" t="str">
            <v>Z824</v>
          </cell>
          <cell r="U895" t="str">
            <v>Z864</v>
          </cell>
          <cell r="AA895" t="str">
            <v>K4910</v>
          </cell>
          <cell r="AB895" t="str">
            <v>Y022</v>
          </cell>
          <cell r="AM895" t="str">
            <v>5M500</v>
          </cell>
          <cell r="AN895" t="str">
            <v>5M5</v>
          </cell>
          <cell r="AO895">
            <v>38179</v>
          </cell>
          <cell r="AP895">
            <v>38184</v>
          </cell>
          <cell r="AQ895">
            <v>1</v>
          </cell>
          <cell r="AR895">
            <v>1</v>
          </cell>
          <cell r="AS895">
            <v>320</v>
          </cell>
          <cell r="AU895">
            <v>23</v>
          </cell>
          <cell r="AV895" t="str">
            <v>Non Elective</v>
          </cell>
          <cell r="AW895">
            <v>5</v>
          </cell>
          <cell r="AX895">
            <v>151917</v>
          </cell>
          <cell r="AY895">
            <v>38184</v>
          </cell>
          <cell r="AZ895" t="str">
            <v>N84016</v>
          </cell>
          <cell r="BA895" t="str">
            <v>E15</v>
          </cell>
          <cell r="BB895" t="str">
            <v>Percutaneous Coronary Intervention</v>
          </cell>
          <cell r="BC895" t="str">
            <v>K491</v>
          </cell>
          <cell r="BD895">
            <v>5</v>
          </cell>
          <cell r="BE895">
            <v>3.5</v>
          </cell>
          <cell r="BF895" t="str">
            <v>PBC0110A</v>
          </cell>
          <cell r="BG895">
            <v>99</v>
          </cell>
          <cell r="BH895">
            <v>38184</v>
          </cell>
          <cell r="BI895">
            <v>1</v>
          </cell>
          <cell r="BJ895">
            <v>5</v>
          </cell>
        </row>
        <row r="896">
          <cell r="A896">
            <v>489945</v>
          </cell>
          <cell r="C896" t="str">
            <v>Non CF</v>
          </cell>
          <cell r="D896" t="str">
            <v>C3495711</v>
          </cell>
          <cell r="E896">
            <v>320</v>
          </cell>
          <cell r="F896">
            <v>38105</v>
          </cell>
          <cell r="G896">
            <v>82</v>
          </cell>
          <cell r="H896">
            <v>14</v>
          </cell>
          <cell r="I896">
            <v>2</v>
          </cell>
          <cell r="J896">
            <v>1</v>
          </cell>
          <cell r="K896">
            <v>2</v>
          </cell>
          <cell r="M896" t="str">
            <v>I441</v>
          </cell>
          <cell r="O896" t="str">
            <v>I10X</v>
          </cell>
          <cell r="P896" t="str">
            <v>E780</v>
          </cell>
          <cell r="Q896" t="str">
            <v>J459</v>
          </cell>
          <cell r="R896" t="str">
            <v>Z951</v>
          </cell>
          <cell r="S896" t="str">
            <v>Z954</v>
          </cell>
          <cell r="AA896" t="str">
            <v>K6010</v>
          </cell>
          <cell r="AM896" t="str">
            <v>5HC00</v>
          </cell>
          <cell r="AN896" t="str">
            <v>5HC</v>
          </cell>
          <cell r="AO896">
            <v>38105</v>
          </cell>
          <cell r="AP896">
            <v>38107</v>
          </cell>
          <cell r="AQ896">
            <v>1</v>
          </cell>
          <cell r="AR896">
            <v>1</v>
          </cell>
          <cell r="AS896">
            <v>320</v>
          </cell>
          <cell r="AU896">
            <v>81</v>
          </cell>
          <cell r="AV896" t="str">
            <v>Non Elective</v>
          </cell>
          <cell r="AW896">
            <v>2</v>
          </cell>
          <cell r="AX896">
            <v>148947</v>
          </cell>
          <cell r="AY896">
            <v>38107</v>
          </cell>
          <cell r="AZ896" t="str">
            <v>N82039</v>
          </cell>
          <cell r="BA896" t="str">
            <v>E08</v>
          </cell>
          <cell r="BB896" t="str">
            <v>Pacemaker Implant except for AMI, Heart Failure or Shock</v>
          </cell>
          <cell r="BC896" t="str">
            <v>K601</v>
          </cell>
          <cell r="BD896">
            <v>2</v>
          </cell>
          <cell r="BE896">
            <v>3.5</v>
          </cell>
          <cell r="BF896" t="str">
            <v>PBC0110A</v>
          </cell>
          <cell r="BG896">
            <v>99</v>
          </cell>
          <cell r="BH896">
            <v>38107</v>
          </cell>
          <cell r="BI896">
            <v>1</v>
          </cell>
          <cell r="BJ896">
            <v>2</v>
          </cell>
        </row>
        <row r="897">
          <cell r="A897">
            <v>490053</v>
          </cell>
          <cell r="C897" t="str">
            <v>Non CF</v>
          </cell>
          <cell r="D897" t="str">
            <v>C2584973</v>
          </cell>
          <cell r="E897">
            <v>320</v>
          </cell>
          <cell r="F897">
            <v>38253</v>
          </cell>
          <cell r="G897">
            <v>78</v>
          </cell>
          <cell r="H897">
            <v>16</v>
          </cell>
          <cell r="I897">
            <v>1</v>
          </cell>
          <cell r="J897">
            <v>1</v>
          </cell>
          <cell r="K897">
            <v>0</v>
          </cell>
          <cell r="M897" t="str">
            <v>R074</v>
          </cell>
          <cell r="O897" t="str">
            <v>E780</v>
          </cell>
          <cell r="P897" t="str">
            <v>J459</v>
          </cell>
          <cell r="Q897" t="str">
            <v>M1398</v>
          </cell>
          <cell r="AA897" t="str">
            <v>K6340</v>
          </cell>
          <cell r="AM897" t="str">
            <v>5J200</v>
          </cell>
          <cell r="AN897" t="str">
            <v>5J2</v>
          </cell>
          <cell r="AO897">
            <v>38253</v>
          </cell>
          <cell r="AP897">
            <v>38253</v>
          </cell>
          <cell r="AQ897">
            <v>1</v>
          </cell>
          <cell r="AR897">
            <v>1</v>
          </cell>
          <cell r="AS897">
            <v>320</v>
          </cell>
          <cell r="AU897">
            <v>11</v>
          </cell>
          <cell r="AV897" t="str">
            <v>Daycase</v>
          </cell>
          <cell r="AW897">
            <v>0</v>
          </cell>
          <cell r="AX897">
            <v>152415</v>
          </cell>
          <cell r="AY897">
            <v>38253</v>
          </cell>
          <cell r="AZ897" t="str">
            <v>N81114</v>
          </cell>
          <cell r="BA897" t="str">
            <v>E14</v>
          </cell>
          <cell r="BB897" t="str">
            <v>Cardiac Catheterisation and Angiography without complications</v>
          </cell>
          <cell r="BC897" t="str">
            <v>K634</v>
          </cell>
          <cell r="BD897">
            <v>0</v>
          </cell>
          <cell r="BE897">
            <v>3.5</v>
          </cell>
          <cell r="BF897" t="str">
            <v>PBC0111X</v>
          </cell>
          <cell r="BG897">
            <v>99</v>
          </cell>
          <cell r="BH897">
            <v>38253</v>
          </cell>
          <cell r="BI897">
            <v>1</v>
          </cell>
          <cell r="BJ897">
            <v>0</v>
          </cell>
        </row>
        <row r="898">
          <cell r="A898">
            <v>490053</v>
          </cell>
          <cell r="C898" t="str">
            <v>Non CF</v>
          </cell>
          <cell r="D898" t="str">
            <v>C3495711</v>
          </cell>
          <cell r="E898">
            <v>320</v>
          </cell>
          <cell r="F898">
            <v>38225</v>
          </cell>
          <cell r="G898">
            <v>78</v>
          </cell>
          <cell r="H898">
            <v>6</v>
          </cell>
          <cell r="I898">
            <v>1</v>
          </cell>
          <cell r="J898">
            <v>1</v>
          </cell>
          <cell r="K898">
            <v>0</v>
          </cell>
          <cell r="M898" t="str">
            <v>T821</v>
          </cell>
          <cell r="O898" t="str">
            <v>E780</v>
          </cell>
          <cell r="P898" t="str">
            <v>I209</v>
          </cell>
          <cell r="Q898" t="str">
            <v>J459</v>
          </cell>
          <cell r="R898" t="str">
            <v>N40X</v>
          </cell>
          <cell r="AA898" t="str">
            <v>K6030</v>
          </cell>
          <cell r="AM898" t="str">
            <v>5J200</v>
          </cell>
          <cell r="AN898" t="str">
            <v>5J2</v>
          </cell>
          <cell r="AO898">
            <v>38225</v>
          </cell>
          <cell r="AP898">
            <v>38225</v>
          </cell>
          <cell r="AQ898">
            <v>1</v>
          </cell>
          <cell r="AR898">
            <v>1</v>
          </cell>
          <cell r="AS898">
            <v>320</v>
          </cell>
          <cell r="AU898">
            <v>11</v>
          </cell>
          <cell r="AV898" t="str">
            <v>Daycase</v>
          </cell>
          <cell r="AW898">
            <v>0</v>
          </cell>
          <cell r="AX898">
            <v>152999</v>
          </cell>
          <cell r="AY898">
            <v>38225</v>
          </cell>
          <cell r="AZ898" t="str">
            <v>N81114</v>
          </cell>
          <cell r="BA898" t="str">
            <v>E09</v>
          </cell>
          <cell r="BB898" t="str">
            <v>Cardiac Pacemaker Replacement/Revision</v>
          </cell>
          <cell r="BC898" t="str">
            <v>K603</v>
          </cell>
          <cell r="BD898">
            <v>0</v>
          </cell>
          <cell r="BE898">
            <v>3.5</v>
          </cell>
          <cell r="BF898" t="str">
            <v>PBC0120X</v>
          </cell>
          <cell r="BG898">
            <v>99</v>
          </cell>
          <cell r="BH898">
            <v>38225</v>
          </cell>
          <cell r="BI898">
            <v>1</v>
          </cell>
          <cell r="BJ898">
            <v>0</v>
          </cell>
        </row>
        <row r="899">
          <cell r="A899">
            <v>490065</v>
          </cell>
          <cell r="C899" t="str">
            <v>Non CF</v>
          </cell>
          <cell r="D899" t="str">
            <v>C2806325</v>
          </cell>
          <cell r="E899">
            <v>320</v>
          </cell>
          <cell r="F899">
            <v>38196</v>
          </cell>
          <cell r="G899">
            <v>63</v>
          </cell>
          <cell r="H899">
            <v>3</v>
          </cell>
          <cell r="I899">
            <v>1</v>
          </cell>
          <cell r="J899">
            <v>1</v>
          </cell>
          <cell r="K899">
            <v>0</v>
          </cell>
          <cell r="M899" t="str">
            <v>I209</v>
          </cell>
          <cell r="O899" t="str">
            <v>I10X</v>
          </cell>
          <cell r="P899" t="str">
            <v>E780</v>
          </cell>
          <cell r="Q899" t="str">
            <v>J459</v>
          </cell>
          <cell r="AA899" t="str">
            <v>A8180</v>
          </cell>
          <cell r="AB899" t="str">
            <v>Z923</v>
          </cell>
          <cell r="AC899" t="str">
            <v>Z943</v>
          </cell>
          <cell r="AM899" t="str">
            <v>5J400</v>
          </cell>
          <cell r="AN899" t="str">
            <v>5J4</v>
          </cell>
          <cell r="AO899">
            <v>38196</v>
          </cell>
          <cell r="AP899">
            <v>38196</v>
          </cell>
          <cell r="AQ899">
            <v>1</v>
          </cell>
          <cell r="AR899">
            <v>1</v>
          </cell>
          <cell r="AS899">
            <v>328</v>
          </cell>
          <cell r="AU899">
            <v>12</v>
          </cell>
          <cell r="AV899" t="str">
            <v>Daycase</v>
          </cell>
          <cell r="AW899">
            <v>0</v>
          </cell>
          <cell r="AX899">
            <v>151462</v>
          </cell>
          <cell r="AY899">
            <v>38196</v>
          </cell>
          <cell r="AZ899" t="str">
            <v>N83032</v>
          </cell>
          <cell r="BA899" t="str">
            <v>A07</v>
          </cell>
          <cell r="BB899" t="str">
            <v>Intermediate Pain Procedures</v>
          </cell>
          <cell r="BC899" t="str">
            <v>A818</v>
          </cell>
          <cell r="BD899">
            <v>0</v>
          </cell>
          <cell r="BE899">
            <v>3.5</v>
          </cell>
          <cell r="BF899" t="str">
            <v>PBC0110A</v>
          </cell>
          <cell r="BG899">
            <v>99</v>
          </cell>
          <cell r="BH899">
            <v>38196</v>
          </cell>
          <cell r="BI899">
            <v>1</v>
          </cell>
          <cell r="BJ899">
            <v>0</v>
          </cell>
        </row>
        <row r="900">
          <cell r="A900">
            <v>490065</v>
          </cell>
          <cell r="C900" t="str">
            <v>Non CF</v>
          </cell>
          <cell r="D900" t="str">
            <v>C2806325</v>
          </cell>
          <cell r="E900">
            <v>320</v>
          </cell>
          <cell r="F900">
            <v>38105</v>
          </cell>
          <cell r="G900">
            <v>63</v>
          </cell>
          <cell r="H900">
            <v>3</v>
          </cell>
          <cell r="I900">
            <v>1</v>
          </cell>
          <cell r="J900">
            <v>1</v>
          </cell>
          <cell r="K900">
            <v>0</v>
          </cell>
          <cell r="M900" t="str">
            <v>I209</v>
          </cell>
          <cell r="O900" t="str">
            <v>I10X</v>
          </cell>
          <cell r="P900" t="str">
            <v>E780</v>
          </cell>
          <cell r="Q900" t="str">
            <v>J459</v>
          </cell>
          <cell r="AA900" t="str">
            <v>A8180</v>
          </cell>
          <cell r="AM900" t="str">
            <v>5J400</v>
          </cell>
          <cell r="AN900" t="str">
            <v>5J4</v>
          </cell>
          <cell r="AO900">
            <v>38105</v>
          </cell>
          <cell r="AP900">
            <v>38105</v>
          </cell>
          <cell r="AQ900">
            <v>1</v>
          </cell>
          <cell r="AR900">
            <v>1</v>
          </cell>
          <cell r="AS900">
            <v>328</v>
          </cell>
          <cell r="AU900">
            <v>13</v>
          </cell>
          <cell r="AV900" t="str">
            <v>Daycase</v>
          </cell>
          <cell r="AW900">
            <v>0</v>
          </cell>
          <cell r="AX900">
            <v>147210</v>
          </cell>
          <cell r="AY900">
            <v>38105</v>
          </cell>
          <cell r="AZ900" t="str">
            <v>N83032</v>
          </cell>
          <cell r="BA900" t="str">
            <v>A07</v>
          </cell>
          <cell r="BB900" t="str">
            <v>Intermediate Pain Procedures</v>
          </cell>
          <cell r="BC900" t="str">
            <v>A818</v>
          </cell>
          <cell r="BD900">
            <v>0</v>
          </cell>
          <cell r="BE900">
            <v>3.5</v>
          </cell>
          <cell r="BF900" t="str">
            <v>PBC0110A</v>
          </cell>
          <cell r="BG900">
            <v>99</v>
          </cell>
          <cell r="BH900">
            <v>38105</v>
          </cell>
          <cell r="BI900">
            <v>1</v>
          </cell>
          <cell r="BJ900">
            <v>0</v>
          </cell>
        </row>
        <row r="901">
          <cell r="A901">
            <v>490065</v>
          </cell>
          <cell r="C901" t="str">
            <v>Non CF</v>
          </cell>
          <cell r="D901" t="str">
            <v>C2806325</v>
          </cell>
          <cell r="E901">
            <v>320</v>
          </cell>
          <cell r="F901">
            <v>38133</v>
          </cell>
          <cell r="G901">
            <v>63</v>
          </cell>
          <cell r="H901">
            <v>3</v>
          </cell>
          <cell r="I901">
            <v>1</v>
          </cell>
          <cell r="J901">
            <v>1</v>
          </cell>
          <cell r="K901">
            <v>0</v>
          </cell>
          <cell r="M901" t="str">
            <v>I209</v>
          </cell>
          <cell r="O901" t="str">
            <v>I10X</v>
          </cell>
          <cell r="P901" t="str">
            <v>E780</v>
          </cell>
          <cell r="Q901" t="str">
            <v>J459</v>
          </cell>
          <cell r="AA901" t="str">
            <v>A8180</v>
          </cell>
          <cell r="AM901" t="str">
            <v>5J400</v>
          </cell>
          <cell r="AN901" t="str">
            <v>5J4</v>
          </cell>
          <cell r="AO901">
            <v>38133</v>
          </cell>
          <cell r="AP901">
            <v>38133</v>
          </cell>
          <cell r="AQ901">
            <v>1</v>
          </cell>
          <cell r="AR901">
            <v>1</v>
          </cell>
          <cell r="AS901">
            <v>328</v>
          </cell>
          <cell r="AU901">
            <v>13</v>
          </cell>
          <cell r="AV901" t="str">
            <v>Daycase</v>
          </cell>
          <cell r="AW901">
            <v>0</v>
          </cell>
          <cell r="AX901">
            <v>148918</v>
          </cell>
          <cell r="AY901">
            <v>38133</v>
          </cell>
          <cell r="AZ901" t="str">
            <v>N83032</v>
          </cell>
          <cell r="BA901" t="str">
            <v>A07</v>
          </cell>
          <cell r="BB901" t="str">
            <v>Intermediate Pain Procedures</v>
          </cell>
          <cell r="BC901" t="str">
            <v>A818</v>
          </cell>
          <cell r="BD901">
            <v>0</v>
          </cell>
          <cell r="BE901">
            <v>3.5</v>
          </cell>
          <cell r="BF901" t="str">
            <v>PBC0110A</v>
          </cell>
          <cell r="BG901">
            <v>99</v>
          </cell>
          <cell r="BH901">
            <v>38133</v>
          </cell>
          <cell r="BI901">
            <v>1</v>
          </cell>
          <cell r="BJ901">
            <v>0</v>
          </cell>
        </row>
        <row r="902">
          <cell r="A902">
            <v>490065</v>
          </cell>
          <cell r="C902" t="str">
            <v>Non CF</v>
          </cell>
          <cell r="D902" t="str">
            <v>C2806325</v>
          </cell>
          <cell r="E902">
            <v>320</v>
          </cell>
          <cell r="F902">
            <v>38168</v>
          </cell>
          <cell r="G902">
            <v>63</v>
          </cell>
          <cell r="H902">
            <v>3</v>
          </cell>
          <cell r="I902">
            <v>1</v>
          </cell>
          <cell r="J902">
            <v>1</v>
          </cell>
          <cell r="K902">
            <v>0</v>
          </cell>
          <cell r="M902" t="str">
            <v>I209</v>
          </cell>
          <cell r="O902" t="str">
            <v>I10X</v>
          </cell>
          <cell r="P902" t="str">
            <v>E780</v>
          </cell>
          <cell r="Q902" t="str">
            <v>J459</v>
          </cell>
          <cell r="AA902" t="str">
            <v>A8180</v>
          </cell>
          <cell r="AB902" t="str">
            <v>Z923</v>
          </cell>
          <cell r="AC902" t="str">
            <v>Z943</v>
          </cell>
          <cell r="AM902" t="str">
            <v>5J400</v>
          </cell>
          <cell r="AN902" t="str">
            <v>5J4</v>
          </cell>
          <cell r="AO902">
            <v>38168</v>
          </cell>
          <cell r="AP902">
            <v>38168</v>
          </cell>
          <cell r="AQ902">
            <v>1</v>
          </cell>
          <cell r="AR902">
            <v>1</v>
          </cell>
          <cell r="AS902">
            <v>328</v>
          </cell>
          <cell r="AU902">
            <v>13</v>
          </cell>
          <cell r="AV902" t="str">
            <v>Daycase</v>
          </cell>
          <cell r="AW902">
            <v>0</v>
          </cell>
          <cell r="AX902">
            <v>150100</v>
          </cell>
          <cell r="AY902">
            <v>38168</v>
          </cell>
          <cell r="AZ902" t="str">
            <v>N83032</v>
          </cell>
          <cell r="BA902" t="str">
            <v>A07</v>
          </cell>
          <cell r="BB902" t="str">
            <v>Intermediate Pain Procedures</v>
          </cell>
          <cell r="BC902" t="str">
            <v>A818</v>
          </cell>
          <cell r="BD902">
            <v>0</v>
          </cell>
          <cell r="BE902">
            <v>3.5</v>
          </cell>
          <cell r="BF902" t="str">
            <v>PBC0110A</v>
          </cell>
          <cell r="BG902">
            <v>99</v>
          </cell>
          <cell r="BH902">
            <v>38168</v>
          </cell>
          <cell r="BI902">
            <v>1</v>
          </cell>
          <cell r="BJ902">
            <v>0</v>
          </cell>
        </row>
        <row r="903">
          <cell r="A903">
            <v>490065</v>
          </cell>
          <cell r="C903" t="str">
            <v>Non CF</v>
          </cell>
          <cell r="D903" t="str">
            <v>C2806325</v>
          </cell>
          <cell r="E903">
            <v>320</v>
          </cell>
          <cell r="F903">
            <v>38224</v>
          </cell>
          <cell r="G903">
            <v>63</v>
          </cell>
          <cell r="H903">
            <v>3</v>
          </cell>
          <cell r="I903">
            <v>1</v>
          </cell>
          <cell r="J903">
            <v>1</v>
          </cell>
          <cell r="K903">
            <v>0</v>
          </cell>
          <cell r="M903" t="str">
            <v>I209</v>
          </cell>
          <cell r="O903" t="str">
            <v>I10X</v>
          </cell>
          <cell r="P903" t="str">
            <v>E780</v>
          </cell>
          <cell r="Q903" t="str">
            <v>J459</v>
          </cell>
          <cell r="AA903" t="str">
            <v>A8180</v>
          </cell>
          <cell r="AB903" t="str">
            <v>Z923</v>
          </cell>
          <cell r="AC903" t="str">
            <v>Z943</v>
          </cell>
          <cell r="AM903" t="str">
            <v>5J400</v>
          </cell>
          <cell r="AN903" t="str">
            <v>5J4</v>
          </cell>
          <cell r="AO903">
            <v>38224</v>
          </cell>
          <cell r="AP903">
            <v>38224</v>
          </cell>
          <cell r="AQ903">
            <v>1</v>
          </cell>
          <cell r="AR903">
            <v>1</v>
          </cell>
          <cell r="AS903">
            <v>328</v>
          </cell>
          <cell r="AU903">
            <v>13</v>
          </cell>
          <cell r="AV903" t="str">
            <v>Daycase</v>
          </cell>
          <cell r="AW903">
            <v>0</v>
          </cell>
          <cell r="AX903">
            <v>152840</v>
          </cell>
          <cell r="AY903">
            <v>38224</v>
          </cell>
          <cell r="AZ903" t="str">
            <v>N83032</v>
          </cell>
          <cell r="BA903" t="str">
            <v>A07</v>
          </cell>
          <cell r="BB903" t="str">
            <v>Intermediate Pain Procedures</v>
          </cell>
          <cell r="BC903" t="str">
            <v>A818</v>
          </cell>
          <cell r="BD903">
            <v>0</v>
          </cell>
          <cell r="BE903">
            <v>3.5</v>
          </cell>
          <cell r="BF903" t="str">
            <v>PBC0110A</v>
          </cell>
          <cell r="BG903">
            <v>99</v>
          </cell>
          <cell r="BH903">
            <v>38224</v>
          </cell>
          <cell r="BI903">
            <v>1</v>
          </cell>
          <cell r="BJ903">
            <v>0</v>
          </cell>
        </row>
        <row r="904">
          <cell r="A904">
            <v>490065</v>
          </cell>
          <cell r="C904" t="str">
            <v>Non CF</v>
          </cell>
          <cell r="D904" t="str">
            <v>C2806325</v>
          </cell>
          <cell r="E904">
            <v>320</v>
          </cell>
          <cell r="F904">
            <v>38259</v>
          </cell>
          <cell r="G904">
            <v>63</v>
          </cell>
          <cell r="H904">
            <v>3</v>
          </cell>
          <cell r="I904">
            <v>1</v>
          </cell>
          <cell r="J904">
            <v>1</v>
          </cell>
          <cell r="K904">
            <v>0</v>
          </cell>
          <cell r="M904" t="str">
            <v>I209</v>
          </cell>
          <cell r="O904" t="str">
            <v>I10X</v>
          </cell>
          <cell r="P904" t="str">
            <v>E780</v>
          </cell>
          <cell r="Q904" t="str">
            <v>J459</v>
          </cell>
          <cell r="AA904" t="str">
            <v>A8180</v>
          </cell>
          <cell r="AB904" t="str">
            <v>Z923</v>
          </cell>
          <cell r="AC904" t="str">
            <v>Z943</v>
          </cell>
          <cell r="AM904" t="str">
            <v>5J400</v>
          </cell>
          <cell r="AN904" t="str">
            <v>5J4</v>
          </cell>
          <cell r="AO904">
            <v>38259</v>
          </cell>
          <cell r="AP904">
            <v>38259</v>
          </cell>
          <cell r="AQ904">
            <v>1</v>
          </cell>
          <cell r="AR904">
            <v>1</v>
          </cell>
          <cell r="AS904">
            <v>328</v>
          </cell>
          <cell r="AU904">
            <v>13</v>
          </cell>
          <cell r="AV904" t="str">
            <v>Daycase</v>
          </cell>
          <cell r="AW904">
            <v>0</v>
          </cell>
          <cell r="AX904">
            <v>153921</v>
          </cell>
          <cell r="AY904">
            <v>38259</v>
          </cell>
          <cell r="AZ904" t="str">
            <v>N83032</v>
          </cell>
          <cell r="BA904" t="str">
            <v>A07</v>
          </cell>
          <cell r="BB904" t="str">
            <v>Intermediate Pain Procedures</v>
          </cell>
          <cell r="BC904" t="str">
            <v>A818</v>
          </cell>
          <cell r="BD904">
            <v>0</v>
          </cell>
          <cell r="BE904">
            <v>3.5</v>
          </cell>
          <cell r="BF904" t="str">
            <v>PBC0110A</v>
          </cell>
          <cell r="BG904">
            <v>99</v>
          </cell>
          <cell r="BH904">
            <v>38259</v>
          </cell>
          <cell r="BI904">
            <v>1</v>
          </cell>
          <cell r="BJ904">
            <v>0</v>
          </cell>
        </row>
        <row r="905">
          <cell r="A905">
            <v>490065</v>
          </cell>
          <cell r="C905" t="str">
            <v>Non CF</v>
          </cell>
          <cell r="D905" t="str">
            <v>C2806325</v>
          </cell>
          <cell r="E905">
            <v>320</v>
          </cell>
          <cell r="F905">
            <v>38294</v>
          </cell>
          <cell r="G905">
            <v>63</v>
          </cell>
          <cell r="H905">
            <v>3</v>
          </cell>
          <cell r="I905">
            <v>1</v>
          </cell>
          <cell r="J905">
            <v>1</v>
          </cell>
          <cell r="K905">
            <v>0</v>
          </cell>
          <cell r="M905" t="str">
            <v>I209</v>
          </cell>
          <cell r="O905" t="str">
            <v>I10X</v>
          </cell>
          <cell r="P905" t="str">
            <v>E780</v>
          </cell>
          <cell r="Q905" t="str">
            <v>J459</v>
          </cell>
          <cell r="AA905" t="str">
            <v>A8180</v>
          </cell>
          <cell r="AB905" t="str">
            <v>Z923</v>
          </cell>
          <cell r="AC905" t="str">
            <v>Z943</v>
          </cell>
          <cell r="AM905" t="str">
            <v>5J400</v>
          </cell>
          <cell r="AN905" t="str">
            <v>5J4</v>
          </cell>
          <cell r="AO905">
            <v>38294</v>
          </cell>
          <cell r="AP905">
            <v>38294</v>
          </cell>
          <cell r="AQ905">
            <v>1</v>
          </cell>
          <cell r="AR905">
            <v>1</v>
          </cell>
          <cell r="AS905">
            <v>328</v>
          </cell>
          <cell r="AU905">
            <v>13</v>
          </cell>
          <cell r="AV905" t="str">
            <v>Daycase</v>
          </cell>
          <cell r="AW905">
            <v>0</v>
          </cell>
          <cell r="AX905">
            <v>155470</v>
          </cell>
          <cell r="AY905">
            <v>38294</v>
          </cell>
          <cell r="AZ905" t="str">
            <v>N83032</v>
          </cell>
          <cell r="BA905" t="str">
            <v>A07</v>
          </cell>
          <cell r="BB905" t="str">
            <v>Intermediate Pain Procedures</v>
          </cell>
          <cell r="BC905" t="str">
            <v>A818</v>
          </cell>
          <cell r="BD905">
            <v>0</v>
          </cell>
          <cell r="BE905">
            <v>3.5</v>
          </cell>
          <cell r="BF905" t="str">
            <v>PBC0110A</v>
          </cell>
          <cell r="BG905">
            <v>99</v>
          </cell>
          <cell r="BH905">
            <v>38294</v>
          </cell>
          <cell r="BI905">
            <v>1</v>
          </cell>
          <cell r="BJ905">
            <v>0</v>
          </cell>
        </row>
        <row r="906">
          <cell r="A906">
            <v>490065</v>
          </cell>
          <cell r="C906" t="str">
            <v>Non CF</v>
          </cell>
          <cell r="D906" t="str">
            <v>C2806325</v>
          </cell>
          <cell r="E906">
            <v>320</v>
          </cell>
          <cell r="F906">
            <v>38322</v>
          </cell>
          <cell r="G906">
            <v>63</v>
          </cell>
          <cell r="H906">
            <v>3</v>
          </cell>
          <cell r="I906">
            <v>1</v>
          </cell>
          <cell r="J906">
            <v>1</v>
          </cell>
          <cell r="K906">
            <v>0</v>
          </cell>
          <cell r="M906" t="str">
            <v>I209</v>
          </cell>
          <cell r="O906" t="str">
            <v>I10X</v>
          </cell>
          <cell r="P906" t="str">
            <v>E780</v>
          </cell>
          <cell r="Q906" t="str">
            <v>J459</v>
          </cell>
          <cell r="AA906" t="str">
            <v>A8180</v>
          </cell>
          <cell r="AB906" t="str">
            <v>Z923</v>
          </cell>
          <cell r="AC906" t="str">
            <v>Z943</v>
          </cell>
          <cell r="AM906" t="str">
            <v>5J400</v>
          </cell>
          <cell r="AN906" t="str">
            <v>5J4</v>
          </cell>
          <cell r="AO906">
            <v>38322</v>
          </cell>
          <cell r="AP906">
            <v>38322</v>
          </cell>
          <cell r="AQ906">
            <v>1</v>
          </cell>
          <cell r="AR906">
            <v>1</v>
          </cell>
          <cell r="AS906">
            <v>328</v>
          </cell>
          <cell r="AU906">
            <v>13</v>
          </cell>
          <cell r="AV906" t="str">
            <v>Daycase</v>
          </cell>
          <cell r="AW906">
            <v>0</v>
          </cell>
          <cell r="AX906">
            <v>157017</v>
          </cell>
          <cell r="AY906">
            <v>38322</v>
          </cell>
          <cell r="AZ906" t="str">
            <v>N83032</v>
          </cell>
          <cell r="BA906" t="str">
            <v>A07</v>
          </cell>
          <cell r="BB906" t="str">
            <v>Intermediate Pain Procedures</v>
          </cell>
          <cell r="BC906" t="str">
            <v>A818</v>
          </cell>
          <cell r="BD906">
            <v>0</v>
          </cell>
          <cell r="BE906">
            <v>3.5</v>
          </cell>
          <cell r="BF906" t="str">
            <v>PBC0110A</v>
          </cell>
          <cell r="BG906">
            <v>99</v>
          </cell>
          <cell r="BH906">
            <v>38322</v>
          </cell>
          <cell r="BI906">
            <v>1</v>
          </cell>
          <cell r="BJ906">
            <v>0</v>
          </cell>
        </row>
        <row r="907">
          <cell r="A907">
            <v>490065</v>
          </cell>
          <cell r="C907" t="str">
            <v>Non CF</v>
          </cell>
          <cell r="D907" t="str">
            <v>C2806325</v>
          </cell>
          <cell r="E907">
            <v>320</v>
          </cell>
          <cell r="F907">
            <v>38357</v>
          </cell>
          <cell r="G907">
            <v>64</v>
          </cell>
          <cell r="H907">
            <v>3</v>
          </cell>
          <cell r="I907">
            <v>1</v>
          </cell>
          <cell r="J907">
            <v>1</v>
          </cell>
          <cell r="K907">
            <v>0</v>
          </cell>
          <cell r="M907" t="str">
            <v>I209</v>
          </cell>
          <cell r="O907" t="str">
            <v>I10X</v>
          </cell>
          <cell r="P907" t="str">
            <v>E780</v>
          </cell>
          <cell r="Q907" t="str">
            <v>J459</v>
          </cell>
          <cell r="AA907" t="str">
            <v>A8180</v>
          </cell>
          <cell r="AB907" t="str">
            <v>Z923</v>
          </cell>
          <cell r="AC907" t="str">
            <v>Z943</v>
          </cell>
          <cell r="AM907" t="str">
            <v>5J400</v>
          </cell>
          <cell r="AN907" t="str">
            <v>5J4</v>
          </cell>
          <cell r="AO907">
            <v>38357</v>
          </cell>
          <cell r="AP907">
            <v>38357</v>
          </cell>
          <cell r="AQ907">
            <v>1</v>
          </cell>
          <cell r="AR907">
            <v>1</v>
          </cell>
          <cell r="AS907">
            <v>328</v>
          </cell>
          <cell r="AU907">
            <v>13</v>
          </cell>
          <cell r="AV907" t="str">
            <v>Daycase</v>
          </cell>
          <cell r="AW907">
            <v>0</v>
          </cell>
          <cell r="AX907">
            <v>158867</v>
          </cell>
          <cell r="AY907">
            <v>38357</v>
          </cell>
          <cell r="AZ907" t="str">
            <v>N83032</v>
          </cell>
          <cell r="BA907" t="str">
            <v>A07</v>
          </cell>
          <cell r="BB907" t="str">
            <v>Intermediate Pain Procedures</v>
          </cell>
          <cell r="BC907" t="str">
            <v>A818</v>
          </cell>
          <cell r="BD907">
            <v>0</v>
          </cell>
          <cell r="BE907">
            <v>3.5</v>
          </cell>
          <cell r="BF907" t="str">
            <v>PBC0110A</v>
          </cell>
          <cell r="BG907">
            <v>99</v>
          </cell>
          <cell r="BH907">
            <v>38357</v>
          </cell>
          <cell r="BI907">
            <v>1</v>
          </cell>
          <cell r="BJ907">
            <v>0</v>
          </cell>
        </row>
        <row r="908">
          <cell r="A908">
            <v>490065</v>
          </cell>
          <cell r="C908" t="str">
            <v>Non CF</v>
          </cell>
          <cell r="D908" t="str">
            <v>C2806325</v>
          </cell>
          <cell r="E908">
            <v>320</v>
          </cell>
          <cell r="F908">
            <v>38392</v>
          </cell>
          <cell r="G908">
            <v>64</v>
          </cell>
          <cell r="H908">
            <v>3</v>
          </cell>
          <cell r="I908">
            <v>1</v>
          </cell>
          <cell r="J908">
            <v>1</v>
          </cell>
          <cell r="K908">
            <v>0</v>
          </cell>
          <cell r="M908" t="str">
            <v>I209</v>
          </cell>
          <cell r="O908" t="str">
            <v>I10X</v>
          </cell>
          <cell r="P908" t="str">
            <v>E780</v>
          </cell>
          <cell r="Q908" t="str">
            <v>J459</v>
          </cell>
          <cell r="AA908" t="str">
            <v>A8180</v>
          </cell>
          <cell r="AB908" t="str">
            <v>Z923</v>
          </cell>
          <cell r="AC908" t="str">
            <v>Z943</v>
          </cell>
          <cell r="AM908" t="str">
            <v>5J400</v>
          </cell>
          <cell r="AN908" t="str">
            <v>5J4</v>
          </cell>
          <cell r="AO908">
            <v>38392</v>
          </cell>
          <cell r="AP908">
            <v>38392</v>
          </cell>
          <cell r="AQ908">
            <v>1</v>
          </cell>
          <cell r="AR908">
            <v>1</v>
          </cell>
          <cell r="AS908">
            <v>328</v>
          </cell>
          <cell r="AU908">
            <v>13</v>
          </cell>
          <cell r="AV908" t="str">
            <v>Daycase</v>
          </cell>
          <cell r="AW908">
            <v>0</v>
          </cell>
          <cell r="AX908">
            <v>160244</v>
          </cell>
          <cell r="AY908">
            <v>38392</v>
          </cell>
          <cell r="AZ908" t="str">
            <v>N83032</v>
          </cell>
          <cell r="BA908" t="str">
            <v>A07</v>
          </cell>
          <cell r="BB908" t="str">
            <v>Intermediate Pain Procedures</v>
          </cell>
          <cell r="BC908" t="str">
            <v>A818</v>
          </cell>
          <cell r="BD908">
            <v>0</v>
          </cell>
          <cell r="BE908">
            <v>3.5</v>
          </cell>
          <cell r="BF908" t="str">
            <v>PBC0110A</v>
          </cell>
          <cell r="BG908">
            <v>99</v>
          </cell>
          <cell r="BH908">
            <v>38392</v>
          </cell>
          <cell r="BI908">
            <v>1</v>
          </cell>
          <cell r="BJ908">
            <v>0</v>
          </cell>
        </row>
        <row r="909">
          <cell r="A909">
            <v>490065</v>
          </cell>
          <cell r="C909" t="str">
            <v>Non CF</v>
          </cell>
          <cell r="D909" t="str">
            <v>C2806325</v>
          </cell>
          <cell r="E909">
            <v>320</v>
          </cell>
          <cell r="F909">
            <v>38427</v>
          </cell>
          <cell r="G909">
            <v>64</v>
          </cell>
          <cell r="H909">
            <v>3</v>
          </cell>
          <cell r="I909">
            <v>1</v>
          </cell>
          <cell r="J909">
            <v>1</v>
          </cell>
          <cell r="K909">
            <v>0</v>
          </cell>
          <cell r="M909" t="str">
            <v>I209</v>
          </cell>
          <cell r="O909" t="str">
            <v>I10X</v>
          </cell>
          <cell r="P909" t="str">
            <v>E780</v>
          </cell>
          <cell r="Q909" t="str">
            <v>J459</v>
          </cell>
          <cell r="AA909" t="str">
            <v>A8180</v>
          </cell>
          <cell r="AB909" t="str">
            <v>Z923</v>
          </cell>
          <cell r="AM909" t="str">
            <v>5J400</v>
          </cell>
          <cell r="AN909" t="str">
            <v>5J4</v>
          </cell>
          <cell r="AO909">
            <v>38427</v>
          </cell>
          <cell r="AP909">
            <v>38427</v>
          </cell>
          <cell r="AQ909">
            <v>1</v>
          </cell>
          <cell r="AR909">
            <v>1</v>
          </cell>
          <cell r="AS909">
            <v>328</v>
          </cell>
          <cell r="AU909">
            <v>13</v>
          </cell>
          <cell r="AV909" t="str">
            <v>Daycase</v>
          </cell>
          <cell r="AW909">
            <v>0</v>
          </cell>
          <cell r="AX909">
            <v>161445</v>
          </cell>
          <cell r="AY909">
            <v>38427</v>
          </cell>
          <cell r="AZ909" t="str">
            <v>N83032</v>
          </cell>
          <cell r="BA909" t="str">
            <v>A07</v>
          </cell>
          <cell r="BB909" t="str">
            <v>Intermediate Pain Procedures</v>
          </cell>
          <cell r="BC909" t="str">
            <v>A818</v>
          </cell>
          <cell r="BD909">
            <v>0</v>
          </cell>
          <cell r="BE909">
            <v>3.5</v>
          </cell>
          <cell r="BF909" t="str">
            <v>PBC0110A</v>
          </cell>
          <cell r="BG909">
            <v>99</v>
          </cell>
          <cell r="BH909">
            <v>38427</v>
          </cell>
          <cell r="BI909">
            <v>1</v>
          </cell>
          <cell r="BJ909">
            <v>0</v>
          </cell>
        </row>
        <row r="910">
          <cell r="A910">
            <v>490102</v>
          </cell>
          <cell r="C910" t="str">
            <v>Non CF</v>
          </cell>
          <cell r="D910" t="str">
            <v>C2439097</v>
          </cell>
          <cell r="E910">
            <v>340</v>
          </cell>
          <cell r="F910">
            <v>38079</v>
          </cell>
          <cell r="G910">
            <v>66</v>
          </cell>
          <cell r="H910">
            <v>3</v>
          </cell>
          <cell r="I910">
            <v>2</v>
          </cell>
          <cell r="J910">
            <v>1</v>
          </cell>
          <cell r="K910">
            <v>0</v>
          </cell>
          <cell r="M910" t="str">
            <v>R91X</v>
          </cell>
          <cell r="O910" t="str">
            <v>R42X</v>
          </cell>
          <cell r="P910" t="str">
            <v>Z864</v>
          </cell>
          <cell r="AA910" t="str">
            <v>E4980</v>
          </cell>
          <cell r="AB910" t="str">
            <v>Y218</v>
          </cell>
          <cell r="AM910" t="str">
            <v>5HA00</v>
          </cell>
          <cell r="AN910" t="str">
            <v>5HA</v>
          </cell>
          <cell r="AO910">
            <v>38079</v>
          </cell>
          <cell r="AP910">
            <v>38079</v>
          </cell>
          <cell r="AQ910">
            <v>1</v>
          </cell>
          <cell r="AR910">
            <v>1</v>
          </cell>
          <cell r="AS910">
            <v>340</v>
          </cell>
          <cell r="AU910">
            <v>13</v>
          </cell>
          <cell r="AV910" t="str">
            <v>Daycase</v>
          </cell>
          <cell r="AW910">
            <v>0</v>
          </cell>
          <cell r="AX910">
            <v>147911</v>
          </cell>
          <cell r="AY910">
            <v>38079</v>
          </cell>
          <cell r="AZ910" t="str">
            <v>N82067</v>
          </cell>
          <cell r="BA910" t="str">
            <v>D07</v>
          </cell>
          <cell r="BB910" t="str">
            <v>Fibreoptic Bronchoscopy</v>
          </cell>
          <cell r="BC910" t="str">
            <v>E498</v>
          </cell>
          <cell r="BD910">
            <v>0</v>
          </cell>
          <cell r="BE910">
            <v>3.5</v>
          </cell>
          <cell r="BF910" t="str">
            <v>PBC0111X</v>
          </cell>
          <cell r="BG910">
            <v>99</v>
          </cell>
          <cell r="BH910">
            <v>38079</v>
          </cell>
          <cell r="BI910">
            <v>1</v>
          </cell>
          <cell r="BJ910">
            <v>0</v>
          </cell>
        </row>
        <row r="911">
          <cell r="A911">
            <v>490205</v>
          </cell>
          <cell r="C911" t="str">
            <v>Non CF</v>
          </cell>
          <cell r="D911" t="str">
            <v>C1406906</v>
          </cell>
          <cell r="E911">
            <v>170</v>
          </cell>
          <cell r="F911">
            <v>38130</v>
          </cell>
          <cell r="G911">
            <v>79</v>
          </cell>
          <cell r="H911">
            <v>18</v>
          </cell>
          <cell r="I911">
            <v>1</v>
          </cell>
          <cell r="J911">
            <v>1</v>
          </cell>
          <cell r="K911">
            <v>11</v>
          </cell>
          <cell r="M911" t="str">
            <v>C341</v>
          </cell>
          <cell r="O911" t="str">
            <v>T818</v>
          </cell>
          <cell r="P911" t="str">
            <v>I10X</v>
          </cell>
          <cell r="Q911" t="str">
            <v>E780</v>
          </cell>
          <cell r="R911" t="str">
            <v>I209</v>
          </cell>
          <cell r="S911" t="str">
            <v>Z951</v>
          </cell>
          <cell r="T911" t="str">
            <v>Z870</v>
          </cell>
          <cell r="U911" t="str">
            <v>Z864</v>
          </cell>
          <cell r="V911" t="str">
            <v>Z880</v>
          </cell>
          <cell r="W911" t="str">
            <v>Z883</v>
          </cell>
          <cell r="AA911" t="str">
            <v>T0390</v>
          </cell>
          <cell r="AB911" t="str">
            <v>E4980</v>
          </cell>
          <cell r="AC911" t="str">
            <v>Y218</v>
          </cell>
          <cell r="AD911" t="str">
            <v>E519</v>
          </cell>
          <cell r="AM911" t="str">
            <v>5F800</v>
          </cell>
          <cell r="AN911" t="str">
            <v>5F8</v>
          </cell>
          <cell r="AO911">
            <v>38130</v>
          </cell>
          <cell r="AP911">
            <v>38142</v>
          </cell>
          <cell r="AQ911">
            <v>1</v>
          </cell>
          <cell r="AR911">
            <v>1</v>
          </cell>
          <cell r="AS911">
            <v>170</v>
          </cell>
          <cell r="AU911">
            <v>11</v>
          </cell>
          <cell r="AV911" t="str">
            <v>Elective</v>
          </cell>
          <cell r="AW911">
            <v>12</v>
          </cell>
          <cell r="AX911">
            <v>148274</v>
          </cell>
          <cell r="AY911">
            <v>38142</v>
          </cell>
          <cell r="AZ911" t="str">
            <v>N85617</v>
          </cell>
          <cell r="BA911" t="str">
            <v>D03</v>
          </cell>
          <cell r="BB911" t="str">
            <v>Major Thoracic Procedures</v>
          </cell>
          <cell r="BC911" t="str">
            <v>T039</v>
          </cell>
          <cell r="BD911">
            <v>11</v>
          </cell>
          <cell r="BE911">
            <v>3.5</v>
          </cell>
          <cell r="BF911" t="str">
            <v>PBC0102X</v>
          </cell>
          <cell r="BG911">
            <v>29</v>
          </cell>
          <cell r="BH911">
            <v>38142</v>
          </cell>
          <cell r="BI911">
            <v>1</v>
          </cell>
          <cell r="BJ911">
            <v>11</v>
          </cell>
        </row>
        <row r="912">
          <cell r="A912">
            <v>490302</v>
          </cell>
          <cell r="C912" t="str">
            <v>Non CF</v>
          </cell>
          <cell r="D912" t="str">
            <v>C2549767</v>
          </cell>
          <cell r="E912">
            <v>320</v>
          </cell>
          <cell r="F912">
            <v>38146</v>
          </cell>
          <cell r="G912">
            <v>70</v>
          </cell>
          <cell r="H912">
            <v>24</v>
          </cell>
          <cell r="I912">
            <v>2</v>
          </cell>
          <cell r="J912">
            <v>1</v>
          </cell>
          <cell r="K912">
            <v>0</v>
          </cell>
          <cell r="M912" t="str">
            <v>T828</v>
          </cell>
          <cell r="O912" t="str">
            <v>I251</v>
          </cell>
          <cell r="P912" t="str">
            <v>I340</v>
          </cell>
          <cell r="Q912" t="str">
            <v>I501</v>
          </cell>
          <cell r="R912" t="str">
            <v>E780</v>
          </cell>
          <cell r="S912" t="str">
            <v>Z824</v>
          </cell>
          <cell r="T912" t="str">
            <v>Z602</v>
          </cell>
          <cell r="AA912" t="str">
            <v>K6680</v>
          </cell>
          <cell r="AB912" t="str">
            <v>G218</v>
          </cell>
          <cell r="AM912" t="str">
            <v>5H200</v>
          </cell>
          <cell r="AN912" t="str">
            <v>5H2</v>
          </cell>
          <cell r="AO912">
            <v>38146</v>
          </cell>
          <cell r="AP912">
            <v>38146</v>
          </cell>
          <cell r="AQ912">
            <v>1</v>
          </cell>
          <cell r="AR912">
            <v>1</v>
          </cell>
          <cell r="AS912">
            <v>320</v>
          </cell>
          <cell r="AU912">
            <v>13</v>
          </cell>
          <cell r="AV912" t="str">
            <v>Daycase</v>
          </cell>
          <cell r="AW912">
            <v>0</v>
          </cell>
          <cell r="AX912">
            <v>149612</v>
          </cell>
          <cell r="AY912">
            <v>38146</v>
          </cell>
          <cell r="AZ912" t="str">
            <v>N85027</v>
          </cell>
          <cell r="BA912" t="str">
            <v>E40</v>
          </cell>
          <cell r="BB912" t="str">
            <v>Other Cardiothoracic or Circulatory Procedures &gt;18</v>
          </cell>
          <cell r="BC912" t="str">
            <v>K668</v>
          </cell>
          <cell r="BD912">
            <v>0</v>
          </cell>
          <cell r="BE912">
            <v>3.5</v>
          </cell>
          <cell r="BF912" t="str">
            <v>PBC0120X</v>
          </cell>
          <cell r="BG912">
            <v>99</v>
          </cell>
          <cell r="BH912">
            <v>38146</v>
          </cell>
          <cell r="BI912">
            <v>1</v>
          </cell>
          <cell r="BJ912">
            <v>0</v>
          </cell>
        </row>
        <row r="913">
          <cell r="A913">
            <v>490302</v>
          </cell>
          <cell r="C913" t="str">
            <v>Non CF</v>
          </cell>
          <cell r="D913" t="str">
            <v>C2549767</v>
          </cell>
          <cell r="E913">
            <v>320</v>
          </cell>
          <cell r="F913">
            <v>38319</v>
          </cell>
          <cell r="G913">
            <v>70</v>
          </cell>
          <cell r="H913">
            <v>6</v>
          </cell>
          <cell r="I913">
            <v>2</v>
          </cell>
          <cell r="J913">
            <v>1</v>
          </cell>
          <cell r="K913">
            <v>2</v>
          </cell>
          <cell r="M913" t="str">
            <v>T828</v>
          </cell>
          <cell r="O913" t="str">
            <v>Y831</v>
          </cell>
          <cell r="P913" t="str">
            <v>I209</v>
          </cell>
          <cell r="Q913" t="str">
            <v>E780</v>
          </cell>
          <cell r="R913" t="str">
            <v>E669</v>
          </cell>
          <cell r="S913" t="str">
            <v>M1399</v>
          </cell>
          <cell r="T913" t="str">
            <v>Z824</v>
          </cell>
          <cell r="U913" t="str">
            <v>Z951</v>
          </cell>
          <cell r="AA913" t="str">
            <v>K4910</v>
          </cell>
          <cell r="AM913" t="str">
            <v>5H200</v>
          </cell>
          <cell r="AN913" t="str">
            <v>5H2</v>
          </cell>
          <cell r="AO913">
            <v>38319</v>
          </cell>
          <cell r="AP913">
            <v>38321</v>
          </cell>
          <cell r="AQ913">
            <v>1</v>
          </cell>
          <cell r="AR913">
            <v>1</v>
          </cell>
          <cell r="AS913">
            <v>320</v>
          </cell>
          <cell r="AU913">
            <v>11</v>
          </cell>
          <cell r="AV913" t="str">
            <v>Elective</v>
          </cell>
          <cell r="AW913">
            <v>2</v>
          </cell>
          <cell r="AX913">
            <v>157350</v>
          </cell>
          <cell r="AY913">
            <v>38321</v>
          </cell>
          <cell r="AZ913" t="str">
            <v>N85027</v>
          </cell>
          <cell r="BA913" t="str">
            <v>E15</v>
          </cell>
          <cell r="BB913" t="str">
            <v>Percutaneous Coronary Intervention</v>
          </cell>
          <cell r="BC913" t="str">
            <v>K491</v>
          </cell>
          <cell r="BD913">
            <v>2</v>
          </cell>
          <cell r="BE913">
            <v>3.5</v>
          </cell>
          <cell r="BF913" t="str">
            <v>PBC0120X</v>
          </cell>
          <cell r="BG913">
            <v>99</v>
          </cell>
          <cell r="BH913">
            <v>38321</v>
          </cell>
          <cell r="BI913">
            <v>1</v>
          </cell>
          <cell r="BJ913">
            <v>2</v>
          </cell>
        </row>
        <row r="914">
          <cell r="A914">
            <v>490302</v>
          </cell>
          <cell r="C914" t="str">
            <v>Non CF</v>
          </cell>
          <cell r="D914" t="str">
            <v>C2549767</v>
          </cell>
          <cell r="E914">
            <v>320</v>
          </cell>
          <cell r="F914">
            <v>38084</v>
          </cell>
          <cell r="G914">
            <v>70</v>
          </cell>
          <cell r="H914">
            <v>16</v>
          </cell>
          <cell r="I914">
            <v>2</v>
          </cell>
          <cell r="J914">
            <v>1</v>
          </cell>
          <cell r="K914">
            <v>0</v>
          </cell>
          <cell r="M914" t="str">
            <v>T828</v>
          </cell>
          <cell r="O914" t="str">
            <v>I251</v>
          </cell>
          <cell r="P914" t="str">
            <v>I519</v>
          </cell>
          <cell r="Q914" t="str">
            <v>I340</v>
          </cell>
          <cell r="R914" t="str">
            <v>E780</v>
          </cell>
          <cell r="S914" t="str">
            <v>Z824</v>
          </cell>
          <cell r="T914" t="str">
            <v>Z864</v>
          </cell>
          <cell r="AA914" t="str">
            <v>K6340</v>
          </cell>
          <cell r="AM914" t="str">
            <v>5H200</v>
          </cell>
          <cell r="AN914" t="str">
            <v>5H2</v>
          </cell>
          <cell r="AO914">
            <v>38084</v>
          </cell>
          <cell r="AP914">
            <v>38084</v>
          </cell>
          <cell r="AQ914">
            <v>1</v>
          </cell>
          <cell r="AR914">
            <v>1</v>
          </cell>
          <cell r="AS914">
            <v>320</v>
          </cell>
          <cell r="AU914">
            <v>11</v>
          </cell>
          <cell r="AV914" t="str">
            <v>Daycase</v>
          </cell>
          <cell r="AW914">
            <v>0</v>
          </cell>
          <cell r="AX914">
            <v>145885</v>
          </cell>
          <cell r="AY914">
            <v>38084</v>
          </cell>
          <cell r="AZ914" t="str">
            <v>N85027</v>
          </cell>
          <cell r="BA914" t="str">
            <v>E14</v>
          </cell>
          <cell r="BB914" t="str">
            <v>Cardiac Catheterisation and Angiography without complications</v>
          </cell>
          <cell r="BC914" t="str">
            <v>K634</v>
          </cell>
          <cell r="BD914">
            <v>0</v>
          </cell>
          <cell r="BE914">
            <v>3.5</v>
          </cell>
          <cell r="BF914" t="str">
            <v>PBC0120X</v>
          </cell>
          <cell r="BG914">
            <v>99</v>
          </cell>
          <cell r="BH914">
            <v>38084</v>
          </cell>
          <cell r="BI914">
            <v>1</v>
          </cell>
          <cell r="BJ914">
            <v>0</v>
          </cell>
        </row>
        <row r="915">
          <cell r="A915">
            <v>490311</v>
          </cell>
          <cell r="C915" t="str">
            <v>Non CF</v>
          </cell>
          <cell r="D915" t="str">
            <v>C2639828</v>
          </cell>
          <cell r="E915">
            <v>320</v>
          </cell>
          <cell r="F915">
            <v>38098</v>
          </cell>
          <cell r="G915">
            <v>57</v>
          </cell>
          <cell r="H915">
            <v>16</v>
          </cell>
          <cell r="I915">
            <v>1</v>
          </cell>
          <cell r="J915">
            <v>1</v>
          </cell>
          <cell r="K915">
            <v>0</v>
          </cell>
          <cell r="M915" t="str">
            <v>I251</v>
          </cell>
          <cell r="O915" t="str">
            <v>I10X</v>
          </cell>
          <cell r="P915" t="str">
            <v>Z864</v>
          </cell>
          <cell r="Q915" t="str">
            <v>Z824</v>
          </cell>
          <cell r="R915" t="str">
            <v>Z880</v>
          </cell>
          <cell r="S915" t="str">
            <v>Z955</v>
          </cell>
          <cell r="AA915" t="str">
            <v>K6340</v>
          </cell>
          <cell r="AM915" t="str">
            <v>5H600</v>
          </cell>
          <cell r="AN915" t="str">
            <v>5H6</v>
          </cell>
          <cell r="AO915">
            <v>38098</v>
          </cell>
          <cell r="AP915">
            <v>38098</v>
          </cell>
          <cell r="AQ915">
            <v>1</v>
          </cell>
          <cell r="AR915">
            <v>1</v>
          </cell>
          <cell r="AS915">
            <v>320</v>
          </cell>
          <cell r="AU915">
            <v>11</v>
          </cell>
          <cell r="AV915" t="str">
            <v>Daycase</v>
          </cell>
          <cell r="AW915">
            <v>0</v>
          </cell>
          <cell r="AX915">
            <v>148115</v>
          </cell>
          <cell r="AY915">
            <v>38098</v>
          </cell>
          <cell r="AZ915" t="str">
            <v>N81060</v>
          </cell>
          <cell r="BA915" t="str">
            <v>E14</v>
          </cell>
          <cell r="BB915" t="str">
            <v>Cardiac Catheterisation and Angiography without complications</v>
          </cell>
          <cell r="BC915" t="str">
            <v>K634</v>
          </cell>
          <cell r="BD915">
            <v>0</v>
          </cell>
          <cell r="BE915">
            <v>3.5</v>
          </cell>
          <cell r="BF915" t="str">
            <v>PBC0110A</v>
          </cell>
          <cell r="BG915">
            <v>99</v>
          </cell>
          <cell r="BH915">
            <v>38098</v>
          </cell>
          <cell r="BI915">
            <v>1</v>
          </cell>
          <cell r="BJ915">
            <v>0</v>
          </cell>
        </row>
        <row r="916">
          <cell r="A916">
            <v>490311</v>
          </cell>
          <cell r="B916" t="str">
            <v>OHP</v>
          </cell>
          <cell r="C916" t="str">
            <v>Non CF</v>
          </cell>
          <cell r="D916" t="str">
            <v>C3068884</v>
          </cell>
          <cell r="E916">
            <v>170</v>
          </cell>
          <cell r="F916">
            <v>38220</v>
          </cell>
          <cell r="G916">
            <v>57</v>
          </cell>
          <cell r="H916">
            <v>16</v>
          </cell>
          <cell r="I916">
            <v>1</v>
          </cell>
          <cell r="J916">
            <v>1</v>
          </cell>
          <cell r="K916">
            <v>8</v>
          </cell>
          <cell r="M916" t="str">
            <v>I251</v>
          </cell>
          <cell r="O916" t="str">
            <v>I209</v>
          </cell>
          <cell r="P916" t="str">
            <v>I10X</v>
          </cell>
          <cell r="Q916" t="str">
            <v>Z864</v>
          </cell>
          <cell r="R916" t="str">
            <v>Z824</v>
          </cell>
          <cell r="S916" t="str">
            <v>Z880</v>
          </cell>
          <cell r="T916" t="str">
            <v>Z955</v>
          </cell>
          <cell r="AA916" t="str">
            <v>K4530</v>
          </cell>
          <cell r="AB916" t="str">
            <v>K411</v>
          </cell>
          <cell r="AC916" t="str">
            <v>K403</v>
          </cell>
          <cell r="AM916" t="str">
            <v>5H600</v>
          </cell>
          <cell r="AN916" t="str">
            <v>5H6</v>
          </cell>
          <cell r="AO916">
            <v>38220</v>
          </cell>
          <cell r="AP916">
            <v>38228</v>
          </cell>
          <cell r="AQ916">
            <v>1</v>
          </cell>
          <cell r="AR916">
            <v>1</v>
          </cell>
          <cell r="AS916">
            <v>170</v>
          </cell>
          <cell r="AU916">
            <v>11</v>
          </cell>
          <cell r="AV916" t="str">
            <v>Elective</v>
          </cell>
          <cell r="AW916">
            <v>8</v>
          </cell>
          <cell r="AX916">
            <v>153045</v>
          </cell>
          <cell r="AY916">
            <v>38228</v>
          </cell>
          <cell r="AZ916" t="str">
            <v>N81060</v>
          </cell>
          <cell r="BA916" t="str">
            <v>E04</v>
          </cell>
          <cell r="BB916" t="str">
            <v>Coronary Bypass</v>
          </cell>
          <cell r="BC916" t="str">
            <v>K453</v>
          </cell>
          <cell r="BD916">
            <v>8</v>
          </cell>
          <cell r="BE916">
            <v>3.5</v>
          </cell>
          <cell r="BF916" t="str">
            <v>PBC0110A</v>
          </cell>
          <cell r="BG916">
            <v>99</v>
          </cell>
          <cell r="BH916">
            <v>38228</v>
          </cell>
          <cell r="BI916">
            <v>1</v>
          </cell>
          <cell r="BJ916">
            <v>8</v>
          </cell>
        </row>
        <row r="917">
          <cell r="A917">
            <v>490517</v>
          </cell>
          <cell r="C917" t="str">
            <v>Non CF</v>
          </cell>
          <cell r="D917" t="str">
            <v>C1647145</v>
          </cell>
          <cell r="E917">
            <v>340</v>
          </cell>
          <cell r="F917">
            <v>38121</v>
          </cell>
          <cell r="G917">
            <v>61</v>
          </cell>
          <cell r="H917">
            <v>14</v>
          </cell>
          <cell r="I917">
            <v>1</v>
          </cell>
          <cell r="J917">
            <v>1</v>
          </cell>
          <cell r="K917">
            <v>5</v>
          </cell>
          <cell r="M917" t="str">
            <v>J449</v>
          </cell>
          <cell r="O917" t="str">
            <v>Z573</v>
          </cell>
          <cell r="P917" t="str">
            <v>E119</v>
          </cell>
          <cell r="Q917" t="str">
            <v>K219</v>
          </cell>
          <cell r="AM917" t="str">
            <v>5HC00</v>
          </cell>
          <cell r="AN917" t="str">
            <v>5HC</v>
          </cell>
          <cell r="AO917">
            <v>38121</v>
          </cell>
          <cell r="AP917">
            <v>38126</v>
          </cell>
          <cell r="AQ917">
            <v>1</v>
          </cell>
          <cell r="AR917">
            <v>1</v>
          </cell>
          <cell r="AS917">
            <v>340</v>
          </cell>
          <cell r="AU917">
            <v>22</v>
          </cell>
          <cell r="AV917" t="str">
            <v>Non Elective</v>
          </cell>
          <cell r="AW917">
            <v>5</v>
          </cell>
          <cell r="AX917">
            <v>149643</v>
          </cell>
          <cell r="AY917">
            <v>38126</v>
          </cell>
          <cell r="AZ917" t="str">
            <v>N82035</v>
          </cell>
          <cell r="BA917" t="str">
            <v>D40</v>
          </cell>
          <cell r="BB917" t="str">
            <v>Chronic Obstructive Pulmonary Disease or Bronchitis w/o cc</v>
          </cell>
          <cell r="BD917">
            <v>5</v>
          </cell>
          <cell r="BE917">
            <v>3.5</v>
          </cell>
          <cell r="BF917" t="str">
            <v>PBC0111X</v>
          </cell>
          <cell r="BG917">
            <v>99</v>
          </cell>
          <cell r="BH917">
            <v>38126</v>
          </cell>
          <cell r="BI917">
            <v>1</v>
          </cell>
          <cell r="BJ917">
            <v>5</v>
          </cell>
        </row>
        <row r="918">
          <cell r="A918">
            <v>490522</v>
          </cell>
          <cell r="C918" t="str">
            <v>Non CF</v>
          </cell>
          <cell r="D918" t="str">
            <v>C3495711</v>
          </cell>
          <cell r="E918">
            <v>320</v>
          </cell>
          <cell r="F918">
            <v>38190</v>
          </cell>
          <cell r="G918">
            <v>39</v>
          </cell>
          <cell r="H918">
            <v>6</v>
          </cell>
          <cell r="I918">
            <v>1</v>
          </cell>
          <cell r="J918">
            <v>1</v>
          </cell>
          <cell r="K918">
            <v>0</v>
          </cell>
          <cell r="M918" t="str">
            <v>T821</v>
          </cell>
          <cell r="O918" t="str">
            <v>K279</v>
          </cell>
          <cell r="P918" t="str">
            <v>Z854</v>
          </cell>
          <cell r="Q918" t="str">
            <v>Z864</v>
          </cell>
          <cell r="AA918" t="str">
            <v>K6030</v>
          </cell>
          <cell r="AM918" t="str">
            <v>5HA00</v>
          </cell>
          <cell r="AN918" t="str">
            <v>5G9</v>
          </cell>
          <cell r="AO918">
            <v>38190</v>
          </cell>
          <cell r="AP918">
            <v>38190</v>
          </cell>
          <cell r="AQ918">
            <v>1</v>
          </cell>
          <cell r="AR918">
            <v>1</v>
          </cell>
          <cell r="AS918">
            <v>320</v>
          </cell>
          <cell r="AU918">
            <v>11</v>
          </cell>
          <cell r="AV918" t="str">
            <v>Daycase</v>
          </cell>
          <cell r="AW918">
            <v>0</v>
          </cell>
          <cell r="AX918">
            <v>151216</v>
          </cell>
          <cell r="AY918">
            <v>38190</v>
          </cell>
          <cell r="AZ918" t="str">
            <v>N82077</v>
          </cell>
          <cell r="BA918" t="str">
            <v>E09</v>
          </cell>
          <cell r="BB918" t="str">
            <v>Cardiac Pacemaker Replacement/Revision</v>
          </cell>
          <cell r="BC918" t="str">
            <v>K603</v>
          </cell>
          <cell r="BD918">
            <v>0</v>
          </cell>
          <cell r="BE918">
            <v>3.5</v>
          </cell>
          <cell r="BF918" t="str">
            <v>PBC0120X</v>
          </cell>
          <cell r="BG918">
            <v>99</v>
          </cell>
          <cell r="BH918">
            <v>38190</v>
          </cell>
          <cell r="BI918">
            <v>1</v>
          </cell>
          <cell r="BJ918">
            <v>0</v>
          </cell>
        </row>
        <row r="919">
          <cell r="A919">
            <v>490555</v>
          </cell>
          <cell r="C919" t="str">
            <v>Non CF</v>
          </cell>
          <cell r="D919" t="str">
            <v>C3616107</v>
          </cell>
          <cell r="E919">
            <v>320</v>
          </cell>
          <cell r="F919">
            <v>38258</v>
          </cell>
          <cell r="G919">
            <v>68</v>
          </cell>
          <cell r="H919">
            <v>16</v>
          </cell>
          <cell r="I919">
            <v>1</v>
          </cell>
          <cell r="J919">
            <v>1</v>
          </cell>
          <cell r="K919">
            <v>0</v>
          </cell>
          <cell r="M919" t="str">
            <v>I350</v>
          </cell>
          <cell r="O919" t="str">
            <v>I251</v>
          </cell>
          <cell r="P919" t="str">
            <v>E119</v>
          </cell>
          <cell r="Q919" t="str">
            <v>I10X</v>
          </cell>
          <cell r="R919" t="str">
            <v>G409</v>
          </cell>
          <cell r="S919" t="str">
            <v>D649</v>
          </cell>
          <cell r="T919" t="str">
            <v>M170</v>
          </cell>
          <cell r="U919" t="str">
            <v>M1397</v>
          </cell>
          <cell r="V919" t="str">
            <v>Z866</v>
          </cell>
          <cell r="W919" t="str">
            <v>Z824</v>
          </cell>
          <cell r="X919" t="str">
            <v>Z864</v>
          </cell>
          <cell r="AA919" t="str">
            <v>K6310</v>
          </cell>
          <cell r="AM919" t="str">
            <v>5J300</v>
          </cell>
          <cell r="AN919" t="str">
            <v>5J3</v>
          </cell>
          <cell r="AO919">
            <v>38258</v>
          </cell>
          <cell r="AP919">
            <v>38258</v>
          </cell>
          <cell r="AQ919">
            <v>1</v>
          </cell>
          <cell r="AR919">
            <v>1</v>
          </cell>
          <cell r="AS919">
            <v>320</v>
          </cell>
          <cell r="AU919">
            <v>11</v>
          </cell>
          <cell r="AV919" t="str">
            <v>Daycase</v>
          </cell>
          <cell r="AW919">
            <v>0</v>
          </cell>
          <cell r="AX919">
            <v>154670</v>
          </cell>
          <cell r="AY919">
            <v>38258</v>
          </cell>
          <cell r="AZ919" t="str">
            <v>N83027</v>
          </cell>
          <cell r="BA919" t="str">
            <v>E14</v>
          </cell>
          <cell r="BB919" t="str">
            <v>Cardiac Catheterisation and Angiography without complications</v>
          </cell>
          <cell r="BC919" t="str">
            <v>K631</v>
          </cell>
          <cell r="BD919">
            <v>0</v>
          </cell>
          <cell r="BE919">
            <v>3.5</v>
          </cell>
          <cell r="BF919" t="str">
            <v>PBC0110X</v>
          </cell>
          <cell r="BG919">
            <v>99</v>
          </cell>
          <cell r="BH919">
            <v>38258</v>
          </cell>
          <cell r="BI919">
            <v>1</v>
          </cell>
          <cell r="BJ919">
            <v>0</v>
          </cell>
        </row>
        <row r="920">
          <cell r="A920">
            <v>490581</v>
          </cell>
          <cell r="C920" t="str">
            <v>Non CF</v>
          </cell>
          <cell r="D920" t="str">
            <v>C2353274</v>
          </cell>
          <cell r="E920">
            <v>170</v>
          </cell>
          <cell r="F920">
            <v>38433</v>
          </cell>
          <cell r="G920">
            <v>49</v>
          </cell>
          <cell r="H920">
            <v>3</v>
          </cell>
          <cell r="I920">
            <v>2</v>
          </cell>
          <cell r="J920">
            <v>1</v>
          </cell>
          <cell r="K920">
            <v>1</v>
          </cell>
          <cell r="M920" t="str">
            <v>Q231</v>
          </cell>
          <cell r="O920" t="str">
            <v>Z538</v>
          </cell>
          <cell r="P920" t="str">
            <v>I10X</v>
          </cell>
          <cell r="Q920" t="str">
            <v>E780</v>
          </cell>
          <cell r="R920" t="str">
            <v>K449</v>
          </cell>
          <cell r="S920" t="str">
            <v>M0694</v>
          </cell>
          <cell r="T920" t="str">
            <v>Z864</v>
          </cell>
          <cell r="U920" t="str">
            <v>Z824</v>
          </cell>
          <cell r="AM920" t="str">
            <v>5HA00</v>
          </cell>
          <cell r="AN920" t="str">
            <v>5HA</v>
          </cell>
          <cell r="AO920">
            <v>38433</v>
          </cell>
          <cell r="AP920">
            <v>38434</v>
          </cell>
          <cell r="AQ920">
            <v>1</v>
          </cell>
          <cell r="AR920">
            <v>1</v>
          </cell>
          <cell r="AS920">
            <v>170</v>
          </cell>
          <cell r="AU920">
            <v>11</v>
          </cell>
          <cell r="AV920" t="str">
            <v>Elective</v>
          </cell>
          <cell r="AW920">
            <v>1</v>
          </cell>
          <cell r="AX920">
            <v>163126</v>
          </cell>
          <cell r="AY920">
            <v>38434</v>
          </cell>
          <cell r="AZ920" t="str">
            <v>N82099</v>
          </cell>
          <cell r="BA920" t="str">
            <v>S22</v>
          </cell>
          <cell r="BB920" t="str">
            <v>Planned Procedures Not Carried Out</v>
          </cell>
          <cell r="BD920">
            <v>1</v>
          </cell>
          <cell r="BE920">
            <v>3.5</v>
          </cell>
          <cell r="BF920" t="str">
            <v>PBC0110X</v>
          </cell>
          <cell r="BG920">
            <v>13</v>
          </cell>
          <cell r="BH920">
            <v>38434</v>
          </cell>
          <cell r="BI920">
            <v>1</v>
          </cell>
          <cell r="BJ920">
            <v>1</v>
          </cell>
        </row>
        <row r="921">
          <cell r="A921">
            <v>490581</v>
          </cell>
          <cell r="C921" t="str">
            <v>Non CF</v>
          </cell>
          <cell r="D921" t="str">
            <v>C2639828</v>
          </cell>
          <cell r="E921">
            <v>320</v>
          </cell>
          <cell r="F921">
            <v>38287</v>
          </cell>
          <cell r="G921">
            <v>48</v>
          </cell>
          <cell r="H921">
            <v>16</v>
          </cell>
          <cell r="I921">
            <v>2</v>
          </cell>
          <cell r="J921">
            <v>1</v>
          </cell>
          <cell r="K921">
            <v>0</v>
          </cell>
          <cell r="M921" t="str">
            <v>I350</v>
          </cell>
          <cell r="O921" t="str">
            <v>I10X</v>
          </cell>
          <cell r="P921" t="str">
            <v>E780</v>
          </cell>
          <cell r="Q921" t="str">
            <v>Z864</v>
          </cell>
          <cell r="AA921" t="str">
            <v>K6310</v>
          </cell>
          <cell r="AM921" t="str">
            <v>5HA00</v>
          </cell>
          <cell r="AN921" t="str">
            <v>5HA</v>
          </cell>
          <cell r="AO921">
            <v>38287</v>
          </cell>
          <cell r="AP921">
            <v>38287</v>
          </cell>
          <cell r="AQ921">
            <v>1</v>
          </cell>
          <cell r="AR921">
            <v>1</v>
          </cell>
          <cell r="AS921">
            <v>320</v>
          </cell>
          <cell r="AU921">
            <v>11</v>
          </cell>
          <cell r="AV921" t="str">
            <v>Daycase</v>
          </cell>
          <cell r="AW921">
            <v>0</v>
          </cell>
          <cell r="AX921">
            <v>156182</v>
          </cell>
          <cell r="AY921">
            <v>38287</v>
          </cell>
          <cell r="AZ921" t="str">
            <v>N82099</v>
          </cell>
          <cell r="BA921" t="str">
            <v>E14</v>
          </cell>
          <cell r="BB921" t="str">
            <v>Cardiac Catheterisation and Angiography without complications</v>
          </cell>
          <cell r="BC921" t="str">
            <v>K631</v>
          </cell>
          <cell r="BD921">
            <v>0</v>
          </cell>
          <cell r="BE921">
            <v>3.5</v>
          </cell>
          <cell r="BF921" t="str">
            <v>PBC0110X</v>
          </cell>
          <cell r="BG921">
            <v>99</v>
          </cell>
          <cell r="BH921">
            <v>38287</v>
          </cell>
          <cell r="BI921">
            <v>1</v>
          </cell>
          <cell r="BJ921">
            <v>0</v>
          </cell>
        </row>
        <row r="922">
          <cell r="A922">
            <v>490593</v>
          </cell>
          <cell r="C922" t="str">
            <v>Non CF</v>
          </cell>
          <cell r="D922" t="str">
            <v>C2639828</v>
          </cell>
          <cell r="E922">
            <v>320</v>
          </cell>
          <cell r="F922">
            <v>38160</v>
          </cell>
          <cell r="G922">
            <v>74</v>
          </cell>
          <cell r="H922">
            <v>6</v>
          </cell>
          <cell r="I922">
            <v>1</v>
          </cell>
          <cell r="J922">
            <v>1</v>
          </cell>
          <cell r="K922">
            <v>1</v>
          </cell>
          <cell r="M922" t="str">
            <v>I251</v>
          </cell>
          <cell r="O922" t="str">
            <v>I209</v>
          </cell>
          <cell r="P922" t="str">
            <v>E780</v>
          </cell>
          <cell r="Q922" t="str">
            <v>N40X</v>
          </cell>
          <cell r="R922" t="str">
            <v>Z721</v>
          </cell>
          <cell r="AA922" t="str">
            <v>K4910</v>
          </cell>
          <cell r="AB922" t="str">
            <v>Y022</v>
          </cell>
          <cell r="AM922" t="str">
            <v>5J400</v>
          </cell>
          <cell r="AN922" t="str">
            <v>5J4</v>
          </cell>
          <cell r="AO922">
            <v>38160</v>
          </cell>
          <cell r="AP922">
            <v>38161</v>
          </cell>
          <cell r="AQ922">
            <v>1</v>
          </cell>
          <cell r="AR922">
            <v>1</v>
          </cell>
          <cell r="AS922">
            <v>320</v>
          </cell>
          <cell r="AU922">
            <v>11</v>
          </cell>
          <cell r="AV922" t="str">
            <v>Elective</v>
          </cell>
          <cell r="AW922">
            <v>1</v>
          </cell>
          <cell r="AX922">
            <v>150591</v>
          </cell>
          <cell r="AY922">
            <v>38161</v>
          </cell>
          <cell r="AZ922" t="str">
            <v>N83025</v>
          </cell>
          <cell r="BA922" t="str">
            <v>E15</v>
          </cell>
          <cell r="BB922" t="str">
            <v>Percutaneous Coronary Intervention</v>
          </cell>
          <cell r="BC922" t="str">
            <v>K491</v>
          </cell>
          <cell r="BD922">
            <v>1</v>
          </cell>
          <cell r="BE922">
            <v>3.5</v>
          </cell>
          <cell r="BF922" t="str">
            <v>PBC0110A</v>
          </cell>
          <cell r="BG922">
            <v>99</v>
          </cell>
          <cell r="BH922">
            <v>38161</v>
          </cell>
          <cell r="BI922">
            <v>1</v>
          </cell>
          <cell r="BJ922">
            <v>1</v>
          </cell>
        </row>
        <row r="923">
          <cell r="A923">
            <v>490643</v>
          </cell>
          <cell r="C923" t="str">
            <v>Non CF</v>
          </cell>
          <cell r="D923" t="str">
            <v>C2403904</v>
          </cell>
          <cell r="E923">
            <v>340</v>
          </cell>
          <cell r="F923">
            <v>38338</v>
          </cell>
          <cell r="G923">
            <v>79</v>
          </cell>
          <cell r="H923">
            <v>24</v>
          </cell>
          <cell r="I923">
            <v>2</v>
          </cell>
          <cell r="J923">
            <v>1</v>
          </cell>
          <cell r="K923">
            <v>14</v>
          </cell>
          <cell r="M923" t="str">
            <v>J47X</v>
          </cell>
          <cell r="O923" t="str">
            <v>B965</v>
          </cell>
          <cell r="P923" t="str">
            <v>K219</v>
          </cell>
          <cell r="Q923" t="str">
            <v>M8199</v>
          </cell>
          <cell r="AM923" t="str">
            <v>5F300</v>
          </cell>
          <cell r="AN923" t="str">
            <v>5F3</v>
          </cell>
          <cell r="AO923">
            <v>38338</v>
          </cell>
          <cell r="AP923">
            <v>38352</v>
          </cell>
          <cell r="AQ923">
            <v>1</v>
          </cell>
          <cell r="AR923">
            <v>1</v>
          </cell>
          <cell r="AS923">
            <v>340</v>
          </cell>
          <cell r="AU923">
            <v>22</v>
          </cell>
          <cell r="AV923" t="str">
            <v>Non Elective</v>
          </cell>
          <cell r="AW923">
            <v>14</v>
          </cell>
          <cell r="AX923">
            <v>159096</v>
          </cell>
          <cell r="AY923">
            <v>38352</v>
          </cell>
          <cell r="AZ923" t="str">
            <v>P81208</v>
          </cell>
          <cell r="BA923" t="str">
            <v>D16</v>
          </cell>
          <cell r="BB923" t="str">
            <v>Bronchiectasis</v>
          </cell>
          <cell r="BD923">
            <v>14</v>
          </cell>
          <cell r="BE923">
            <v>3.5</v>
          </cell>
          <cell r="BF923" t="str">
            <v>PBC0111X</v>
          </cell>
          <cell r="BG923">
            <v>99</v>
          </cell>
          <cell r="BH923">
            <v>38352</v>
          </cell>
          <cell r="BI923">
            <v>1</v>
          </cell>
          <cell r="BJ923">
            <v>14</v>
          </cell>
        </row>
        <row r="924">
          <cell r="A924">
            <v>490670</v>
          </cell>
          <cell r="C924" t="str">
            <v>Non CF</v>
          </cell>
          <cell r="D924" t="str">
            <v>C2439097</v>
          </cell>
          <cell r="E924">
            <v>340</v>
          </cell>
          <cell r="F924">
            <v>38226</v>
          </cell>
          <cell r="G924">
            <v>71</v>
          </cell>
          <cell r="H924">
            <v>11</v>
          </cell>
          <cell r="I924">
            <v>1</v>
          </cell>
          <cell r="J924">
            <v>1</v>
          </cell>
          <cell r="K924">
            <v>0</v>
          </cell>
          <cell r="M924" t="str">
            <v>R91X</v>
          </cell>
          <cell r="AM924" t="str">
            <v>5HA00</v>
          </cell>
          <cell r="AN924" t="str">
            <v>5HA</v>
          </cell>
          <cell r="AO924">
            <v>38226</v>
          </cell>
          <cell r="AP924">
            <v>38226</v>
          </cell>
          <cell r="AQ924">
            <v>1</v>
          </cell>
          <cell r="AR924">
            <v>1</v>
          </cell>
          <cell r="AS924">
            <v>340</v>
          </cell>
          <cell r="AU924">
            <v>13</v>
          </cell>
          <cell r="AV924" t="str">
            <v>Daycase</v>
          </cell>
          <cell r="AW924">
            <v>0</v>
          </cell>
          <cell r="AX924">
            <v>154022</v>
          </cell>
          <cell r="AY924">
            <v>38226</v>
          </cell>
          <cell r="AZ924" t="str">
            <v>N82011</v>
          </cell>
          <cell r="BA924" t="str">
            <v>D33</v>
          </cell>
          <cell r="BB924" t="str">
            <v>Other Respiratory Diagnoses &gt;69 or w cc</v>
          </cell>
          <cell r="BD924">
            <v>0</v>
          </cell>
          <cell r="BE924">
            <v>3.5</v>
          </cell>
          <cell r="BF924" t="str">
            <v>PBC0111X</v>
          </cell>
          <cell r="BG924">
            <v>99</v>
          </cell>
          <cell r="BH924">
            <v>38226</v>
          </cell>
          <cell r="BI924">
            <v>1</v>
          </cell>
          <cell r="BJ924">
            <v>0</v>
          </cell>
        </row>
        <row r="925">
          <cell r="A925">
            <v>490670</v>
          </cell>
          <cell r="C925" t="str">
            <v>Non CF</v>
          </cell>
          <cell r="D925" t="str">
            <v>C2439097</v>
          </cell>
          <cell r="E925">
            <v>340</v>
          </cell>
          <cell r="F925">
            <v>38246</v>
          </cell>
          <cell r="G925">
            <v>71</v>
          </cell>
          <cell r="H925">
            <v>3</v>
          </cell>
          <cell r="I925">
            <v>1</v>
          </cell>
          <cell r="J925">
            <v>1</v>
          </cell>
          <cell r="K925">
            <v>0</v>
          </cell>
          <cell r="M925" t="str">
            <v>D381</v>
          </cell>
          <cell r="O925" t="str">
            <v>Z572</v>
          </cell>
          <cell r="P925" t="str">
            <v>I10X</v>
          </cell>
          <cell r="Q925" t="str">
            <v>E119</v>
          </cell>
          <cell r="R925" t="str">
            <v>Z720</v>
          </cell>
          <cell r="AA925" t="str">
            <v>E5910</v>
          </cell>
          <cell r="AB925" t="str">
            <v>Y533</v>
          </cell>
          <cell r="AM925" t="str">
            <v>5HA00</v>
          </cell>
          <cell r="AN925" t="str">
            <v>5HA</v>
          </cell>
          <cell r="AO925">
            <v>38246</v>
          </cell>
          <cell r="AP925">
            <v>38246</v>
          </cell>
          <cell r="AQ925">
            <v>1</v>
          </cell>
          <cell r="AR925">
            <v>1</v>
          </cell>
          <cell r="AS925">
            <v>340</v>
          </cell>
          <cell r="AU925">
            <v>12</v>
          </cell>
          <cell r="AV925" t="str">
            <v>Daycase</v>
          </cell>
          <cell r="AW925">
            <v>0</v>
          </cell>
          <cell r="AX925">
            <v>154273</v>
          </cell>
          <cell r="AY925">
            <v>38246</v>
          </cell>
          <cell r="AZ925" t="str">
            <v>N82011</v>
          </cell>
          <cell r="BA925" t="str">
            <v>D06</v>
          </cell>
          <cell r="BB925" t="str">
            <v>Minor Thoracic Procedures</v>
          </cell>
          <cell r="BC925" t="str">
            <v>E591</v>
          </cell>
          <cell r="BD925">
            <v>0</v>
          </cell>
          <cell r="BE925">
            <v>3.5</v>
          </cell>
          <cell r="BF925" t="str">
            <v>PBC0102X</v>
          </cell>
          <cell r="BG925">
            <v>99</v>
          </cell>
          <cell r="BH925">
            <v>38246</v>
          </cell>
          <cell r="BI925">
            <v>1</v>
          </cell>
          <cell r="BJ925">
            <v>0</v>
          </cell>
        </row>
        <row r="926">
          <cell r="A926">
            <v>490670</v>
          </cell>
          <cell r="C926" t="str">
            <v>Non CF</v>
          </cell>
          <cell r="D926" t="str">
            <v>C2645539</v>
          </cell>
          <cell r="E926">
            <v>170</v>
          </cell>
          <cell r="F926">
            <v>38281</v>
          </cell>
          <cell r="G926">
            <v>71</v>
          </cell>
          <cell r="H926">
            <v>15</v>
          </cell>
          <cell r="I926">
            <v>1</v>
          </cell>
          <cell r="J926">
            <v>1</v>
          </cell>
          <cell r="K926">
            <v>2</v>
          </cell>
          <cell r="M926" t="str">
            <v>C450</v>
          </cell>
          <cell r="O926" t="str">
            <v>I10X</v>
          </cell>
          <cell r="P926" t="str">
            <v>E119</v>
          </cell>
          <cell r="Q926" t="str">
            <v>Z572</v>
          </cell>
          <cell r="R926" t="str">
            <v>Z864</v>
          </cell>
          <cell r="AA926" t="str">
            <v>T0920</v>
          </cell>
          <cell r="AB926" t="str">
            <v>Z943</v>
          </cell>
          <cell r="AM926" t="str">
            <v>5HA00</v>
          </cell>
          <cell r="AN926" t="str">
            <v>5HA</v>
          </cell>
          <cell r="AO926">
            <v>38281</v>
          </cell>
          <cell r="AP926">
            <v>38283</v>
          </cell>
          <cell r="AQ926">
            <v>1</v>
          </cell>
          <cell r="AR926">
            <v>1</v>
          </cell>
          <cell r="AS926">
            <v>170</v>
          </cell>
          <cell r="AU926">
            <v>11</v>
          </cell>
          <cell r="AV926" t="str">
            <v>Elective</v>
          </cell>
          <cell r="AW926">
            <v>2</v>
          </cell>
          <cell r="AX926">
            <v>156217</v>
          </cell>
          <cell r="AY926">
            <v>38283</v>
          </cell>
          <cell r="AZ926" t="str">
            <v>N82011</v>
          </cell>
          <cell r="BA926" t="str">
            <v>D05</v>
          </cell>
          <cell r="BB926" t="str">
            <v>Intermediate Thoracic Procedures w/o cc</v>
          </cell>
          <cell r="BC926" t="str">
            <v>T092</v>
          </cell>
          <cell r="BD926">
            <v>2</v>
          </cell>
          <cell r="BE926">
            <v>3.5</v>
          </cell>
          <cell r="BF926" t="str">
            <v>PBC0102X</v>
          </cell>
          <cell r="BG926">
            <v>1</v>
          </cell>
          <cell r="BH926">
            <v>38283</v>
          </cell>
          <cell r="BI926">
            <v>1</v>
          </cell>
          <cell r="BJ926">
            <v>2</v>
          </cell>
        </row>
        <row r="927">
          <cell r="A927">
            <v>490685</v>
          </cell>
          <cell r="C927" t="str">
            <v>Non CF</v>
          </cell>
          <cell r="D927" t="str">
            <v>C2549767</v>
          </cell>
          <cell r="E927">
            <v>320</v>
          </cell>
          <cell r="F927">
            <v>38210</v>
          </cell>
          <cell r="G927">
            <v>78</v>
          </cell>
          <cell r="H927">
            <v>14</v>
          </cell>
          <cell r="I927">
            <v>2</v>
          </cell>
          <cell r="J927">
            <v>1</v>
          </cell>
          <cell r="K927">
            <v>0</v>
          </cell>
          <cell r="M927" t="str">
            <v>I48X</v>
          </cell>
          <cell r="O927" t="str">
            <v>I10X</v>
          </cell>
          <cell r="P927" t="str">
            <v>K449</v>
          </cell>
          <cell r="Q927" t="str">
            <v>M8199</v>
          </cell>
          <cell r="R927" t="str">
            <v>M1909</v>
          </cell>
          <cell r="S927" t="str">
            <v>Z950</v>
          </cell>
          <cell r="T927" t="str">
            <v>Z921</v>
          </cell>
          <cell r="AA927" t="str">
            <v>X5010</v>
          </cell>
          <cell r="AM927" t="str">
            <v>5HA00</v>
          </cell>
          <cell r="AN927" t="str">
            <v>5HA</v>
          </cell>
          <cell r="AO927">
            <v>38210</v>
          </cell>
          <cell r="AP927">
            <v>38210</v>
          </cell>
          <cell r="AQ927">
            <v>1</v>
          </cell>
          <cell r="AR927">
            <v>1</v>
          </cell>
          <cell r="AS927">
            <v>320</v>
          </cell>
          <cell r="AU927">
            <v>13</v>
          </cell>
          <cell r="AV927" t="str">
            <v>Daycase</v>
          </cell>
          <cell r="AW927">
            <v>0</v>
          </cell>
          <cell r="AX927">
            <v>153257</v>
          </cell>
          <cell r="AY927">
            <v>38210</v>
          </cell>
          <cell r="AZ927" t="str">
            <v>N82046</v>
          </cell>
          <cell r="BA927" t="str">
            <v>E29</v>
          </cell>
          <cell r="BB927" t="str">
            <v>Arrhythmia or Conduction Disorders &gt;69 or w cc</v>
          </cell>
          <cell r="BD927">
            <v>0</v>
          </cell>
          <cell r="BE927">
            <v>3.5</v>
          </cell>
          <cell r="BF927" t="str">
            <v>PBC0110X</v>
          </cell>
          <cell r="BG927">
            <v>99</v>
          </cell>
          <cell r="BH927">
            <v>38210</v>
          </cell>
          <cell r="BI927">
            <v>1</v>
          </cell>
          <cell r="BJ927">
            <v>0</v>
          </cell>
        </row>
        <row r="928">
          <cell r="A928">
            <v>490715</v>
          </cell>
          <cell r="C928" t="str">
            <v>Non CF</v>
          </cell>
          <cell r="D928" t="str">
            <v>C2235080</v>
          </cell>
          <cell r="E928">
            <v>320</v>
          </cell>
          <cell r="F928">
            <v>38378</v>
          </cell>
          <cell r="G928">
            <v>64</v>
          </cell>
          <cell r="H928">
            <v>24</v>
          </cell>
          <cell r="I928">
            <v>1</v>
          </cell>
          <cell r="J928">
            <v>1</v>
          </cell>
          <cell r="K928">
            <v>8</v>
          </cell>
          <cell r="M928" t="str">
            <v>I500</v>
          </cell>
          <cell r="O928" t="str">
            <v>I429</v>
          </cell>
          <cell r="P928" t="str">
            <v>I48X</v>
          </cell>
          <cell r="Q928" t="str">
            <v>E119</v>
          </cell>
          <cell r="R928" t="str">
            <v>J40X</v>
          </cell>
          <cell r="AM928" t="str">
            <v>5HA00</v>
          </cell>
          <cell r="AN928" t="str">
            <v>5HA</v>
          </cell>
          <cell r="AO928">
            <v>38378</v>
          </cell>
          <cell r="AP928">
            <v>38386</v>
          </cell>
          <cell r="AQ928">
            <v>1</v>
          </cell>
          <cell r="AR928">
            <v>1</v>
          </cell>
          <cell r="AS928">
            <v>320</v>
          </cell>
          <cell r="AU928">
            <v>28</v>
          </cell>
          <cell r="AV928" t="str">
            <v>Non Elective</v>
          </cell>
          <cell r="AW928">
            <v>8</v>
          </cell>
          <cell r="AX928">
            <v>160758</v>
          </cell>
          <cell r="AY928">
            <v>38386</v>
          </cell>
          <cell r="AZ928" t="str">
            <v>N82024</v>
          </cell>
          <cell r="BA928" t="str">
            <v>E18</v>
          </cell>
          <cell r="BB928" t="str">
            <v>Heart Failure or Shock &gt;69 or w cc</v>
          </cell>
          <cell r="BD928">
            <v>8</v>
          </cell>
          <cell r="BE928">
            <v>3.5</v>
          </cell>
          <cell r="BF928" t="str">
            <v>PBC0110X</v>
          </cell>
          <cell r="BG928">
            <v>99</v>
          </cell>
          <cell r="BH928">
            <v>38386</v>
          </cell>
          <cell r="BI928">
            <v>1</v>
          </cell>
          <cell r="BJ928">
            <v>8</v>
          </cell>
        </row>
        <row r="929">
          <cell r="A929">
            <v>490823</v>
          </cell>
          <cell r="C929" t="str">
            <v>Non CF</v>
          </cell>
          <cell r="D929" t="str">
            <v>C3233151</v>
          </cell>
          <cell r="E929">
            <v>320</v>
          </cell>
          <cell r="F929">
            <v>38366</v>
          </cell>
          <cell r="G929">
            <v>69</v>
          </cell>
          <cell r="H929">
            <v>16</v>
          </cell>
          <cell r="I929">
            <v>1</v>
          </cell>
          <cell r="J929">
            <v>1</v>
          </cell>
          <cell r="K929">
            <v>0</v>
          </cell>
          <cell r="M929" t="str">
            <v>I251</v>
          </cell>
          <cell r="O929" t="str">
            <v>I209</v>
          </cell>
          <cell r="P929" t="str">
            <v>I258</v>
          </cell>
          <cell r="Q929" t="str">
            <v>I10X</v>
          </cell>
          <cell r="R929" t="str">
            <v>E780</v>
          </cell>
          <cell r="S929" t="str">
            <v>Z824</v>
          </cell>
          <cell r="T929" t="str">
            <v>Z864</v>
          </cell>
          <cell r="AA929" t="str">
            <v>K6340</v>
          </cell>
          <cell r="AM929" t="str">
            <v>5J100</v>
          </cell>
          <cell r="AN929" t="str">
            <v>5J1</v>
          </cell>
          <cell r="AO929">
            <v>38366</v>
          </cell>
          <cell r="AP929">
            <v>38366</v>
          </cell>
          <cell r="AQ929">
            <v>1</v>
          </cell>
          <cell r="AR929">
            <v>1</v>
          </cell>
          <cell r="AS929">
            <v>320</v>
          </cell>
          <cell r="AU929">
            <v>11</v>
          </cell>
          <cell r="AV929" t="str">
            <v>Daycase</v>
          </cell>
          <cell r="AW929">
            <v>0</v>
          </cell>
          <cell r="AX929">
            <v>158858</v>
          </cell>
          <cell r="AY929">
            <v>38366</v>
          </cell>
          <cell r="AZ929" t="str">
            <v>N81615</v>
          </cell>
          <cell r="BA929" t="str">
            <v>E14</v>
          </cell>
          <cell r="BB929" t="str">
            <v>Cardiac Catheterisation and Angiography without complications</v>
          </cell>
          <cell r="BC929" t="str">
            <v>K634</v>
          </cell>
          <cell r="BD929">
            <v>0</v>
          </cell>
          <cell r="BE929">
            <v>3.5</v>
          </cell>
          <cell r="BF929" t="str">
            <v>PBC0110A</v>
          </cell>
          <cell r="BG929">
            <v>99</v>
          </cell>
          <cell r="BH929">
            <v>38366</v>
          </cell>
          <cell r="BI929">
            <v>1</v>
          </cell>
          <cell r="BJ929">
            <v>0</v>
          </cell>
        </row>
        <row r="930">
          <cell r="A930">
            <v>490852</v>
          </cell>
          <cell r="C930" t="str">
            <v>Non CF</v>
          </cell>
          <cell r="D930" t="str">
            <v>C3495711</v>
          </cell>
          <cell r="E930">
            <v>320</v>
          </cell>
          <cell r="F930">
            <v>38111</v>
          </cell>
          <cell r="G930">
            <v>72</v>
          </cell>
          <cell r="H930">
            <v>14</v>
          </cell>
          <cell r="I930">
            <v>1</v>
          </cell>
          <cell r="J930">
            <v>1</v>
          </cell>
          <cell r="K930">
            <v>2</v>
          </cell>
          <cell r="M930" t="str">
            <v>I442</v>
          </cell>
          <cell r="O930" t="str">
            <v>I48X</v>
          </cell>
          <cell r="P930" t="str">
            <v>I10X</v>
          </cell>
          <cell r="Q930" t="str">
            <v>E780</v>
          </cell>
          <cell r="AA930" t="str">
            <v>K6010</v>
          </cell>
          <cell r="AB930" t="str">
            <v>K609</v>
          </cell>
          <cell r="AM930" t="str">
            <v>5J400</v>
          </cell>
          <cell r="AN930" t="str">
            <v>5J4</v>
          </cell>
          <cell r="AO930">
            <v>38111</v>
          </cell>
          <cell r="AP930">
            <v>38113</v>
          </cell>
          <cell r="AQ930">
            <v>1</v>
          </cell>
          <cell r="AR930">
            <v>1</v>
          </cell>
          <cell r="AS930">
            <v>320</v>
          </cell>
          <cell r="AU930">
            <v>13</v>
          </cell>
          <cell r="AV930" t="str">
            <v>Elective</v>
          </cell>
          <cell r="AW930">
            <v>2</v>
          </cell>
          <cell r="AX930">
            <v>148965</v>
          </cell>
          <cell r="AY930">
            <v>38113</v>
          </cell>
          <cell r="AZ930" t="str">
            <v>N83014</v>
          </cell>
          <cell r="BA930" t="str">
            <v>E08</v>
          </cell>
          <cell r="BB930" t="str">
            <v>Pacemaker Implant except for AMI, Heart Failure or Shock</v>
          </cell>
          <cell r="BC930" t="str">
            <v>K601</v>
          </cell>
          <cell r="BD930">
            <v>2</v>
          </cell>
          <cell r="BE930">
            <v>3.5</v>
          </cell>
          <cell r="BF930" t="str">
            <v>PBC0110A</v>
          </cell>
          <cell r="BG930">
            <v>99</v>
          </cell>
          <cell r="BH930">
            <v>38113</v>
          </cell>
          <cell r="BI930">
            <v>1</v>
          </cell>
          <cell r="BJ930">
            <v>2</v>
          </cell>
        </row>
        <row r="931">
          <cell r="A931">
            <v>490901</v>
          </cell>
          <cell r="C931" t="str">
            <v>Non CF</v>
          </cell>
          <cell r="D931" t="str">
            <v>C3495711</v>
          </cell>
          <cell r="E931">
            <v>320</v>
          </cell>
          <cell r="F931">
            <v>38153</v>
          </cell>
          <cell r="G931">
            <v>72</v>
          </cell>
          <cell r="H931">
            <v>24</v>
          </cell>
          <cell r="I931">
            <v>1</v>
          </cell>
          <cell r="J931">
            <v>1</v>
          </cell>
          <cell r="K931">
            <v>7</v>
          </cell>
          <cell r="M931" t="str">
            <v>I251</v>
          </cell>
          <cell r="O931" t="str">
            <v>I500</v>
          </cell>
          <cell r="P931" t="str">
            <v>J90X</v>
          </cell>
          <cell r="Q931" t="str">
            <v>M1099</v>
          </cell>
          <cell r="AM931" t="str">
            <v>5HC00</v>
          </cell>
          <cell r="AN931" t="str">
            <v>5HC</v>
          </cell>
          <cell r="AO931">
            <v>38153</v>
          </cell>
          <cell r="AP931">
            <v>38160</v>
          </cell>
          <cell r="AQ931">
            <v>1</v>
          </cell>
          <cell r="AR931">
            <v>1</v>
          </cell>
          <cell r="AS931">
            <v>320</v>
          </cell>
          <cell r="AU931">
            <v>24</v>
          </cell>
          <cell r="AV931" t="str">
            <v>Non Elective</v>
          </cell>
          <cell r="AW931">
            <v>7</v>
          </cell>
          <cell r="AX931">
            <v>150833</v>
          </cell>
          <cell r="AY931">
            <v>38160</v>
          </cell>
          <cell r="AZ931" t="str">
            <v>N82036</v>
          </cell>
          <cell r="BA931" t="str">
            <v>E18</v>
          </cell>
          <cell r="BB931" t="str">
            <v>Heart Failure or Shock &gt;69 or w cc</v>
          </cell>
          <cell r="BD931">
            <v>7</v>
          </cell>
          <cell r="BE931">
            <v>3.5</v>
          </cell>
          <cell r="BF931" t="str">
            <v>PBC0110A</v>
          </cell>
          <cell r="BG931">
            <v>99</v>
          </cell>
          <cell r="BH931">
            <v>38160</v>
          </cell>
          <cell r="BI931">
            <v>1</v>
          </cell>
          <cell r="BJ931">
            <v>7</v>
          </cell>
        </row>
        <row r="932">
          <cell r="A932">
            <v>491006</v>
          </cell>
          <cell r="C932" t="str">
            <v>Non CF</v>
          </cell>
          <cell r="D932" t="str">
            <v>C0332095</v>
          </cell>
          <cell r="E932">
            <v>320</v>
          </cell>
          <cell r="F932">
            <v>38267</v>
          </cell>
          <cell r="G932">
            <v>56</v>
          </cell>
          <cell r="H932">
            <v>16</v>
          </cell>
          <cell r="I932">
            <v>1</v>
          </cell>
          <cell r="J932">
            <v>1</v>
          </cell>
          <cell r="K932">
            <v>2</v>
          </cell>
          <cell r="M932" t="str">
            <v>T820</v>
          </cell>
          <cell r="O932" t="str">
            <v>I340</v>
          </cell>
          <cell r="P932" t="str">
            <v>I10X</v>
          </cell>
          <cell r="AA932" t="str">
            <v>K6310</v>
          </cell>
          <cell r="AM932" t="str">
            <v>5M500</v>
          </cell>
          <cell r="AN932" t="str">
            <v>PP</v>
          </cell>
          <cell r="AO932">
            <v>38267</v>
          </cell>
          <cell r="AP932">
            <v>38269</v>
          </cell>
          <cell r="AQ932">
            <v>1</v>
          </cell>
          <cell r="AR932">
            <v>2</v>
          </cell>
          <cell r="AS932">
            <v>329</v>
          </cell>
          <cell r="AU932">
            <v>13</v>
          </cell>
          <cell r="AV932" t="str">
            <v>Elective</v>
          </cell>
          <cell r="AW932">
            <v>2</v>
          </cell>
          <cell r="AX932">
            <v>154776</v>
          </cell>
          <cell r="AY932">
            <v>38269</v>
          </cell>
          <cell r="AZ932" t="str">
            <v>N84020</v>
          </cell>
          <cell r="BA932" t="str">
            <v>E14</v>
          </cell>
          <cell r="BB932" t="str">
            <v>Cardiac Catheterisation and Angiography without complications</v>
          </cell>
          <cell r="BC932" t="str">
            <v>K631</v>
          </cell>
          <cell r="BD932">
            <v>2</v>
          </cell>
          <cell r="BE932">
            <v>3.5</v>
          </cell>
          <cell r="BF932" t="str">
            <v>PBC0120X</v>
          </cell>
          <cell r="BG932">
            <v>99</v>
          </cell>
          <cell r="BH932">
            <v>38269</v>
          </cell>
          <cell r="BI932">
            <v>1</v>
          </cell>
          <cell r="BJ932">
            <v>2</v>
          </cell>
        </row>
        <row r="933">
          <cell r="A933">
            <v>491006</v>
          </cell>
          <cell r="C933" t="str">
            <v>Non CF</v>
          </cell>
          <cell r="D933" t="str">
            <v>C3068884</v>
          </cell>
          <cell r="E933">
            <v>170</v>
          </cell>
          <cell r="F933">
            <v>38321</v>
          </cell>
          <cell r="G933">
            <v>56</v>
          </cell>
          <cell r="H933">
            <v>27</v>
          </cell>
          <cell r="I933">
            <v>1</v>
          </cell>
          <cell r="J933">
            <v>1</v>
          </cell>
          <cell r="K933">
            <v>7</v>
          </cell>
          <cell r="M933" t="str">
            <v>T820</v>
          </cell>
          <cell r="O933" t="str">
            <v>I501</v>
          </cell>
          <cell r="P933" t="str">
            <v>Z921</v>
          </cell>
          <cell r="AA933" t="str">
            <v>K2620</v>
          </cell>
          <cell r="AB933" t="str">
            <v>Y713</v>
          </cell>
          <cell r="AM933" t="str">
            <v>5M500</v>
          </cell>
          <cell r="AN933" t="str">
            <v>PP</v>
          </cell>
          <cell r="AO933">
            <v>38321</v>
          </cell>
          <cell r="AP933">
            <v>38329</v>
          </cell>
          <cell r="AQ933">
            <v>1</v>
          </cell>
          <cell r="AR933">
            <v>2</v>
          </cell>
          <cell r="AS933">
            <v>179</v>
          </cell>
          <cell r="AU933">
            <v>11</v>
          </cell>
          <cell r="AV933" t="str">
            <v>Elective</v>
          </cell>
          <cell r="AW933">
            <v>8</v>
          </cell>
          <cell r="AX933">
            <v>157656</v>
          </cell>
          <cell r="AY933">
            <v>38329</v>
          </cell>
          <cell r="AZ933" t="str">
            <v>N84020</v>
          </cell>
          <cell r="BA933" t="str">
            <v>E03</v>
          </cell>
          <cell r="BB933" t="str">
            <v>Cardiac Valve Procedures</v>
          </cell>
          <cell r="BC933" t="str">
            <v>K262</v>
          </cell>
          <cell r="BD933">
            <v>7</v>
          </cell>
          <cell r="BE933">
            <v>3.5</v>
          </cell>
          <cell r="BF933" t="str">
            <v>PBC0120X</v>
          </cell>
          <cell r="BG933">
            <v>99</v>
          </cell>
          <cell r="BH933">
            <v>38329</v>
          </cell>
          <cell r="BI933">
            <v>1</v>
          </cell>
          <cell r="BJ933">
            <v>7</v>
          </cell>
        </row>
        <row r="934">
          <cell r="A934">
            <v>491048</v>
          </cell>
          <cell r="C934" t="str">
            <v>Non CF</v>
          </cell>
          <cell r="D934" t="str">
            <v>C2549767</v>
          </cell>
          <cell r="E934">
            <v>320</v>
          </cell>
          <cell r="F934">
            <v>38403</v>
          </cell>
          <cell r="G934">
            <v>66</v>
          </cell>
          <cell r="H934">
            <v>6</v>
          </cell>
          <cell r="I934">
            <v>1</v>
          </cell>
          <cell r="J934">
            <v>1</v>
          </cell>
          <cell r="K934">
            <v>2</v>
          </cell>
          <cell r="M934" t="str">
            <v>I251</v>
          </cell>
          <cell r="O934" t="str">
            <v>E780</v>
          </cell>
          <cell r="P934" t="str">
            <v>I209</v>
          </cell>
          <cell r="Q934" t="str">
            <v>K449</v>
          </cell>
          <cell r="R934" t="str">
            <v>M1099</v>
          </cell>
          <cell r="S934" t="str">
            <v>Z958</v>
          </cell>
          <cell r="T934" t="str">
            <v>Z864</v>
          </cell>
          <cell r="AA934" t="str">
            <v>K4920</v>
          </cell>
          <cell r="AB934" t="str">
            <v>Y022</v>
          </cell>
          <cell r="AM934" t="str">
            <v>5F800</v>
          </cell>
          <cell r="AN934" t="str">
            <v>5H2</v>
          </cell>
          <cell r="AO934">
            <v>38403</v>
          </cell>
          <cell r="AP934">
            <v>38405</v>
          </cell>
          <cell r="AQ934">
            <v>1</v>
          </cell>
          <cell r="AR934">
            <v>1</v>
          </cell>
          <cell r="AS934">
            <v>320</v>
          </cell>
          <cell r="AU934">
            <v>11</v>
          </cell>
          <cell r="AV934" t="str">
            <v>Elective</v>
          </cell>
          <cell r="AW934">
            <v>2</v>
          </cell>
          <cell r="AX934">
            <v>161214</v>
          </cell>
          <cell r="AY934">
            <v>38405</v>
          </cell>
          <cell r="AZ934" t="str">
            <v>N85051</v>
          </cell>
          <cell r="BA934" t="str">
            <v>E15</v>
          </cell>
          <cell r="BB934" t="str">
            <v>Percutaneous Coronary Intervention</v>
          </cell>
          <cell r="BC934" t="str">
            <v>K492</v>
          </cell>
          <cell r="BD934">
            <v>2</v>
          </cell>
          <cell r="BE934">
            <v>3.5</v>
          </cell>
          <cell r="BF934" t="str">
            <v>PBC0110A</v>
          </cell>
          <cell r="BG934">
            <v>99</v>
          </cell>
          <cell r="BH934">
            <v>38405</v>
          </cell>
          <cell r="BI934">
            <v>1</v>
          </cell>
          <cell r="BJ934">
            <v>2</v>
          </cell>
        </row>
        <row r="935">
          <cell r="A935">
            <v>491048</v>
          </cell>
          <cell r="C935" t="str">
            <v>Non CF</v>
          </cell>
          <cell r="D935" t="str">
            <v>C2549767</v>
          </cell>
          <cell r="E935">
            <v>320</v>
          </cell>
          <cell r="F935">
            <v>38301</v>
          </cell>
          <cell r="G935">
            <v>65</v>
          </cell>
          <cell r="H935">
            <v>16</v>
          </cell>
          <cell r="I935">
            <v>1</v>
          </cell>
          <cell r="J935">
            <v>1</v>
          </cell>
          <cell r="K935">
            <v>0</v>
          </cell>
          <cell r="M935" t="str">
            <v>T828</v>
          </cell>
          <cell r="O935" t="str">
            <v>I251</v>
          </cell>
          <cell r="P935" t="str">
            <v>E780</v>
          </cell>
          <cell r="Q935" t="str">
            <v>I209</v>
          </cell>
          <cell r="R935" t="str">
            <v>M1099</v>
          </cell>
          <cell r="S935" t="str">
            <v>Z955</v>
          </cell>
          <cell r="AA935" t="str">
            <v>K6340</v>
          </cell>
          <cell r="AM935" t="str">
            <v>5F800</v>
          </cell>
          <cell r="AN935" t="str">
            <v>5H2</v>
          </cell>
          <cell r="AO935">
            <v>38301</v>
          </cell>
          <cell r="AP935">
            <v>38301</v>
          </cell>
          <cell r="AQ935">
            <v>1</v>
          </cell>
          <cell r="AR935">
            <v>1</v>
          </cell>
          <cell r="AS935">
            <v>320</v>
          </cell>
          <cell r="AU935">
            <v>11</v>
          </cell>
          <cell r="AV935" t="str">
            <v>Daycase</v>
          </cell>
          <cell r="AW935">
            <v>0</v>
          </cell>
          <cell r="AX935">
            <v>157165</v>
          </cell>
          <cell r="AY935">
            <v>38301</v>
          </cell>
          <cell r="AZ935" t="str">
            <v>N85051</v>
          </cell>
          <cell r="BA935" t="str">
            <v>E14</v>
          </cell>
          <cell r="BB935" t="str">
            <v>Cardiac Catheterisation and Angiography without complications</v>
          </cell>
          <cell r="BC935" t="str">
            <v>K634</v>
          </cell>
          <cell r="BD935">
            <v>0</v>
          </cell>
          <cell r="BE935">
            <v>3.5</v>
          </cell>
          <cell r="BF935" t="str">
            <v>PBC0120X</v>
          </cell>
          <cell r="BG935">
            <v>99</v>
          </cell>
          <cell r="BH935">
            <v>38301</v>
          </cell>
          <cell r="BI935">
            <v>1</v>
          </cell>
          <cell r="BJ935">
            <v>0</v>
          </cell>
        </row>
        <row r="936">
          <cell r="A936">
            <v>491050</v>
          </cell>
          <cell r="C936" t="str">
            <v>Non CF</v>
          </cell>
          <cell r="D936" t="str">
            <v>C2639828</v>
          </cell>
          <cell r="E936">
            <v>320</v>
          </cell>
          <cell r="F936">
            <v>38236</v>
          </cell>
          <cell r="G936">
            <v>61</v>
          </cell>
          <cell r="H936">
            <v>6</v>
          </cell>
          <cell r="I936">
            <v>1</v>
          </cell>
          <cell r="J936">
            <v>1</v>
          </cell>
          <cell r="K936">
            <v>1</v>
          </cell>
          <cell r="M936" t="str">
            <v>T828</v>
          </cell>
          <cell r="O936" t="str">
            <v>I209</v>
          </cell>
          <cell r="P936" t="str">
            <v>I10X</v>
          </cell>
          <cell r="Q936" t="str">
            <v>E780</v>
          </cell>
          <cell r="R936" t="str">
            <v>D509</v>
          </cell>
          <cell r="S936" t="str">
            <v>Z861</v>
          </cell>
          <cell r="T936" t="str">
            <v>Z966</v>
          </cell>
          <cell r="U936" t="str">
            <v>M1399</v>
          </cell>
          <cell r="V936" t="str">
            <v>Z824</v>
          </cell>
          <cell r="AA936" t="str">
            <v>K4910</v>
          </cell>
          <cell r="AB936" t="str">
            <v>Y022</v>
          </cell>
          <cell r="AM936" t="str">
            <v>5J100</v>
          </cell>
          <cell r="AN936" t="str">
            <v>5J1</v>
          </cell>
          <cell r="AO936">
            <v>38236</v>
          </cell>
          <cell r="AP936">
            <v>38237</v>
          </cell>
          <cell r="AQ936">
            <v>1</v>
          </cell>
          <cell r="AR936">
            <v>1</v>
          </cell>
          <cell r="AS936">
            <v>320</v>
          </cell>
          <cell r="AU936">
            <v>11</v>
          </cell>
          <cell r="AV936" t="str">
            <v>Elective</v>
          </cell>
          <cell r="AW936">
            <v>1</v>
          </cell>
          <cell r="AX936">
            <v>152495</v>
          </cell>
          <cell r="AY936">
            <v>38237</v>
          </cell>
          <cell r="AZ936" t="str">
            <v>N81064</v>
          </cell>
          <cell r="BA936" t="str">
            <v>E15</v>
          </cell>
          <cell r="BB936" t="str">
            <v>Percutaneous Coronary Intervention</v>
          </cell>
          <cell r="BC936" t="str">
            <v>K491</v>
          </cell>
          <cell r="BD936">
            <v>1</v>
          </cell>
          <cell r="BE936">
            <v>3.5</v>
          </cell>
          <cell r="BF936" t="str">
            <v>PBC0120X</v>
          </cell>
          <cell r="BG936">
            <v>99</v>
          </cell>
          <cell r="BH936">
            <v>38237</v>
          </cell>
          <cell r="BI936">
            <v>1</v>
          </cell>
          <cell r="BJ936">
            <v>1</v>
          </cell>
        </row>
        <row r="937">
          <cell r="A937">
            <v>491091</v>
          </cell>
          <cell r="C937" t="str">
            <v>Non CF</v>
          </cell>
          <cell r="D937" t="str">
            <v>C2933577</v>
          </cell>
          <cell r="E937">
            <v>170</v>
          </cell>
          <cell r="F937">
            <v>38092</v>
          </cell>
          <cell r="G937">
            <v>74</v>
          </cell>
          <cell r="H937">
            <v>16</v>
          </cell>
          <cell r="I937">
            <v>1</v>
          </cell>
          <cell r="J937">
            <v>1</v>
          </cell>
          <cell r="K937">
            <v>10</v>
          </cell>
          <cell r="M937" t="str">
            <v>I251</v>
          </cell>
          <cell r="O937" t="str">
            <v>I214</v>
          </cell>
          <cell r="P937" t="str">
            <v>I10X</v>
          </cell>
          <cell r="Q937" t="str">
            <v>E119</v>
          </cell>
          <cell r="R937" t="str">
            <v>K579</v>
          </cell>
          <cell r="S937" t="str">
            <v>C61X</v>
          </cell>
          <cell r="T937" t="str">
            <v>Z923</v>
          </cell>
          <cell r="AA937" t="str">
            <v>K4530</v>
          </cell>
          <cell r="AB937" t="str">
            <v>K403</v>
          </cell>
          <cell r="AM937" t="str">
            <v>5HC00</v>
          </cell>
          <cell r="AN937" t="str">
            <v>5HC</v>
          </cell>
          <cell r="AO937">
            <v>38082</v>
          </cell>
          <cell r="AP937">
            <v>38103</v>
          </cell>
          <cell r="AQ937">
            <v>2</v>
          </cell>
          <cell r="AR937">
            <v>1</v>
          </cell>
          <cell r="AS937">
            <v>170</v>
          </cell>
          <cell r="AU937">
            <v>81</v>
          </cell>
          <cell r="AV937" t="str">
            <v>Non Elective</v>
          </cell>
          <cell r="AW937">
            <v>21</v>
          </cell>
          <cell r="AX937">
            <v>147986</v>
          </cell>
          <cell r="AY937">
            <v>38103</v>
          </cell>
          <cell r="AZ937" t="str">
            <v>N82066</v>
          </cell>
          <cell r="BA937" t="str">
            <v>E04</v>
          </cell>
          <cell r="BB937" t="str">
            <v>Coronary Bypass</v>
          </cell>
          <cell r="BC937" t="str">
            <v>K453</v>
          </cell>
          <cell r="BD937">
            <v>20</v>
          </cell>
          <cell r="BE937">
            <v>3.5</v>
          </cell>
          <cell r="BF937" t="str">
            <v>PBC0110A</v>
          </cell>
          <cell r="BG937">
            <v>99</v>
          </cell>
          <cell r="BH937">
            <v>38103</v>
          </cell>
          <cell r="BI937">
            <v>2</v>
          </cell>
          <cell r="BJ937">
            <v>20</v>
          </cell>
        </row>
        <row r="938">
          <cell r="A938">
            <v>491091</v>
          </cell>
          <cell r="C938" t="str">
            <v>Non CF</v>
          </cell>
          <cell r="D938" t="str">
            <v>C2933577</v>
          </cell>
          <cell r="E938">
            <v>170</v>
          </cell>
          <cell r="F938">
            <v>38122</v>
          </cell>
          <cell r="G938">
            <v>74</v>
          </cell>
          <cell r="H938">
            <v>11</v>
          </cell>
          <cell r="I938">
            <v>1</v>
          </cell>
          <cell r="J938">
            <v>1</v>
          </cell>
          <cell r="K938">
            <v>5</v>
          </cell>
          <cell r="M938" t="str">
            <v>T814</v>
          </cell>
          <cell r="O938" t="str">
            <v>E119</v>
          </cell>
          <cell r="P938" t="str">
            <v>I10X</v>
          </cell>
          <cell r="Q938" t="str">
            <v>K579</v>
          </cell>
          <cell r="R938" t="str">
            <v>C61X</v>
          </cell>
          <cell r="S938" t="str">
            <v>Z951</v>
          </cell>
          <cell r="T938" t="str">
            <v>Z923</v>
          </cell>
          <cell r="AM938" t="str">
            <v>5HC00</v>
          </cell>
          <cell r="AN938" t="str">
            <v>5HC</v>
          </cell>
          <cell r="AO938">
            <v>38122</v>
          </cell>
          <cell r="AP938">
            <v>38127</v>
          </cell>
          <cell r="AQ938">
            <v>1</v>
          </cell>
          <cell r="AR938">
            <v>1</v>
          </cell>
          <cell r="AS938">
            <v>170</v>
          </cell>
          <cell r="AU938">
            <v>28</v>
          </cell>
          <cell r="AV938" t="str">
            <v>Non Elective</v>
          </cell>
          <cell r="AW938">
            <v>5</v>
          </cell>
          <cell r="AX938">
            <v>149646</v>
          </cell>
          <cell r="AY938">
            <v>38127</v>
          </cell>
          <cell r="AZ938" t="str">
            <v>N82066</v>
          </cell>
          <cell r="BA938" t="str">
            <v>S19</v>
          </cell>
          <cell r="BB938" t="str">
            <v>Complications of Procedures</v>
          </cell>
          <cell r="BD938">
            <v>5</v>
          </cell>
          <cell r="BE938">
            <v>3.5</v>
          </cell>
          <cell r="BF938" t="str">
            <v>PBC0120X</v>
          </cell>
          <cell r="BG938">
            <v>99</v>
          </cell>
          <cell r="BH938">
            <v>38127</v>
          </cell>
          <cell r="BI938">
            <v>1</v>
          </cell>
          <cell r="BJ938">
            <v>5</v>
          </cell>
        </row>
        <row r="939">
          <cell r="A939">
            <v>491091</v>
          </cell>
          <cell r="C939" t="str">
            <v>Non CF</v>
          </cell>
          <cell r="D939" t="str">
            <v>C2933577</v>
          </cell>
          <cell r="E939">
            <v>170</v>
          </cell>
          <cell r="F939">
            <v>38208</v>
          </cell>
          <cell r="G939">
            <v>74</v>
          </cell>
          <cell r="H939">
            <v>11</v>
          </cell>
          <cell r="I939">
            <v>1</v>
          </cell>
          <cell r="J939">
            <v>1</v>
          </cell>
          <cell r="K939">
            <v>10</v>
          </cell>
          <cell r="M939" t="str">
            <v>T814</v>
          </cell>
          <cell r="O939" t="str">
            <v>I10X</v>
          </cell>
          <cell r="P939" t="str">
            <v>E119</v>
          </cell>
          <cell r="Q939" t="str">
            <v>C509</v>
          </cell>
          <cell r="R939" t="str">
            <v>J61X</v>
          </cell>
          <cell r="S939" t="str">
            <v>K579</v>
          </cell>
          <cell r="T939" t="str">
            <v>C61X</v>
          </cell>
          <cell r="U939" t="str">
            <v>Z951</v>
          </cell>
          <cell r="V939" t="str">
            <v>Z923</v>
          </cell>
          <cell r="AM939" t="str">
            <v>5HC00</v>
          </cell>
          <cell r="AN939" t="str">
            <v>5HC</v>
          </cell>
          <cell r="AO939">
            <v>38208</v>
          </cell>
          <cell r="AP939">
            <v>38218</v>
          </cell>
          <cell r="AQ939">
            <v>1</v>
          </cell>
          <cell r="AR939">
            <v>1</v>
          </cell>
          <cell r="AS939">
            <v>170</v>
          </cell>
          <cell r="AU939">
            <v>12</v>
          </cell>
          <cell r="AV939" t="str">
            <v>Elective</v>
          </cell>
          <cell r="AW939">
            <v>10</v>
          </cell>
          <cell r="AX939">
            <v>153277</v>
          </cell>
          <cell r="AY939">
            <v>38218</v>
          </cell>
          <cell r="AZ939" t="str">
            <v>N82066</v>
          </cell>
          <cell r="BA939" t="str">
            <v>S19</v>
          </cell>
          <cell r="BB939" t="str">
            <v>Complications of Procedures</v>
          </cell>
          <cell r="BD939">
            <v>10</v>
          </cell>
          <cell r="BE939">
            <v>3.5</v>
          </cell>
          <cell r="BF939" t="str">
            <v>PBC0120X</v>
          </cell>
          <cell r="BG939">
            <v>99</v>
          </cell>
          <cell r="BH939">
            <v>38218</v>
          </cell>
          <cell r="BI939">
            <v>1</v>
          </cell>
          <cell r="BJ939">
            <v>10</v>
          </cell>
        </row>
        <row r="940">
          <cell r="A940">
            <v>491178</v>
          </cell>
          <cell r="C940" t="str">
            <v>Non CF</v>
          </cell>
          <cell r="D940" t="str">
            <v>C3116717</v>
          </cell>
          <cell r="E940">
            <v>320</v>
          </cell>
          <cell r="F940">
            <v>38336</v>
          </cell>
          <cell r="G940">
            <v>61</v>
          </cell>
          <cell r="H940">
            <v>16</v>
          </cell>
          <cell r="I940">
            <v>1</v>
          </cell>
          <cell r="J940">
            <v>1</v>
          </cell>
          <cell r="K940">
            <v>0</v>
          </cell>
          <cell r="M940" t="str">
            <v>I251</v>
          </cell>
          <cell r="O940" t="str">
            <v>I501</v>
          </cell>
          <cell r="P940" t="str">
            <v>I10X</v>
          </cell>
          <cell r="Q940" t="str">
            <v>E780</v>
          </cell>
          <cell r="R940" t="str">
            <v>M1390</v>
          </cell>
          <cell r="AA940" t="str">
            <v>K6340</v>
          </cell>
          <cell r="AM940" t="str">
            <v>5J100</v>
          </cell>
          <cell r="AN940" t="str">
            <v>5J1</v>
          </cell>
          <cell r="AO940">
            <v>38336</v>
          </cell>
          <cell r="AP940">
            <v>38336</v>
          </cell>
          <cell r="AQ940">
            <v>1</v>
          </cell>
          <cell r="AR940">
            <v>1</v>
          </cell>
          <cell r="AS940">
            <v>320</v>
          </cell>
          <cell r="AU940">
            <v>11</v>
          </cell>
          <cell r="AV940" t="str">
            <v>Daycase</v>
          </cell>
          <cell r="AW940">
            <v>0</v>
          </cell>
          <cell r="AX940">
            <v>157359</v>
          </cell>
          <cell r="AY940">
            <v>38336</v>
          </cell>
          <cell r="AZ940" t="str">
            <v>N81037</v>
          </cell>
          <cell r="BA940" t="str">
            <v>E14</v>
          </cell>
          <cell r="BB940" t="str">
            <v>Cardiac Catheterisation and Angiography without complications</v>
          </cell>
          <cell r="BC940" t="str">
            <v>K634</v>
          </cell>
          <cell r="BD940">
            <v>0</v>
          </cell>
          <cell r="BE940">
            <v>3.5</v>
          </cell>
          <cell r="BF940" t="str">
            <v>PBC0110A</v>
          </cell>
          <cell r="BG940">
            <v>99</v>
          </cell>
          <cell r="BH940">
            <v>38336</v>
          </cell>
          <cell r="BI940">
            <v>1</v>
          </cell>
          <cell r="BJ940">
            <v>0</v>
          </cell>
        </row>
        <row r="941">
          <cell r="A941">
            <v>491210</v>
          </cell>
          <cell r="C941" t="str">
            <v>Non CF</v>
          </cell>
          <cell r="D941" t="str">
            <v>C2235080</v>
          </cell>
          <cell r="E941">
            <v>320</v>
          </cell>
          <cell r="F941">
            <v>38427</v>
          </cell>
          <cell r="G941">
            <v>60</v>
          </cell>
          <cell r="H941">
            <v>16</v>
          </cell>
          <cell r="I941">
            <v>1</v>
          </cell>
          <cell r="J941">
            <v>1</v>
          </cell>
          <cell r="K941">
            <v>3</v>
          </cell>
          <cell r="M941" t="str">
            <v>I251</v>
          </cell>
          <cell r="O941" t="str">
            <v>I209</v>
          </cell>
          <cell r="P941" t="str">
            <v>M512</v>
          </cell>
          <cell r="Q941" t="str">
            <v>Z951</v>
          </cell>
          <cell r="AA941" t="str">
            <v>K6340</v>
          </cell>
          <cell r="AM941" t="str">
            <v>49998</v>
          </cell>
          <cell r="AN941" t="str">
            <v>IOM</v>
          </cell>
          <cell r="AO941">
            <v>38427</v>
          </cell>
          <cell r="AP941">
            <v>38430</v>
          </cell>
          <cell r="AQ941">
            <v>1</v>
          </cell>
          <cell r="AR941">
            <v>1</v>
          </cell>
          <cell r="AS941">
            <v>320</v>
          </cell>
          <cell r="AU941">
            <v>81</v>
          </cell>
          <cell r="AV941" t="str">
            <v>Non Elective</v>
          </cell>
          <cell r="AW941">
            <v>3</v>
          </cell>
          <cell r="AX941">
            <v>163055</v>
          </cell>
          <cell r="AY941">
            <v>38430</v>
          </cell>
          <cell r="AZ941" t="str">
            <v>201004</v>
          </cell>
          <cell r="BA941" t="str">
            <v>E14</v>
          </cell>
          <cell r="BB941" t="str">
            <v>Cardiac Catheterisation and Angiography without complications</v>
          </cell>
          <cell r="BC941" t="str">
            <v>K634</v>
          </cell>
          <cell r="BD941">
            <v>3</v>
          </cell>
          <cell r="BE941">
            <v>3.5</v>
          </cell>
          <cell r="BF941" t="str">
            <v>PBC0110A</v>
          </cell>
          <cell r="BG941">
            <v>99</v>
          </cell>
          <cell r="BH941">
            <v>38430</v>
          </cell>
          <cell r="BI941">
            <v>1</v>
          </cell>
          <cell r="BJ941">
            <v>3</v>
          </cell>
        </row>
        <row r="942">
          <cell r="A942">
            <v>491236</v>
          </cell>
          <cell r="C942" t="str">
            <v>Non CF</v>
          </cell>
          <cell r="D942" t="str">
            <v>C2854269</v>
          </cell>
          <cell r="E942">
            <v>320</v>
          </cell>
          <cell r="F942">
            <v>38098</v>
          </cell>
          <cell r="G942">
            <v>57</v>
          </cell>
          <cell r="H942">
            <v>11</v>
          </cell>
          <cell r="I942">
            <v>2</v>
          </cell>
          <cell r="J942">
            <v>1</v>
          </cell>
          <cell r="K942">
            <v>0</v>
          </cell>
          <cell r="M942" t="str">
            <v>I471</v>
          </cell>
          <cell r="AA942" t="str">
            <v>K5820</v>
          </cell>
          <cell r="AM942" t="str">
            <v>5F900</v>
          </cell>
          <cell r="AN942" t="str">
            <v>5F9</v>
          </cell>
          <cell r="AO942">
            <v>38098</v>
          </cell>
          <cell r="AP942">
            <v>38098</v>
          </cell>
          <cell r="AQ942">
            <v>1</v>
          </cell>
          <cell r="AR942">
            <v>1</v>
          </cell>
          <cell r="AS942">
            <v>320</v>
          </cell>
          <cell r="AU942">
            <v>11</v>
          </cell>
          <cell r="AV942" t="str">
            <v>Daycase</v>
          </cell>
          <cell r="AW942">
            <v>0</v>
          </cell>
          <cell r="AX942">
            <v>143882</v>
          </cell>
          <cell r="AY942">
            <v>38098</v>
          </cell>
          <cell r="AZ942" t="str">
            <v>N84012</v>
          </cell>
          <cell r="BA942" t="str">
            <v>E38</v>
          </cell>
          <cell r="BB942" t="str">
            <v>Electrophysiological and other Percutaneous Cardiac Procedures &gt;18</v>
          </cell>
          <cell r="BC942" t="str">
            <v>K582</v>
          </cell>
          <cell r="BD942">
            <v>0</v>
          </cell>
          <cell r="BE942">
            <v>3.5</v>
          </cell>
          <cell r="BF942" t="str">
            <v>PBC0110X</v>
          </cell>
          <cell r="BG942">
            <v>99</v>
          </cell>
          <cell r="BH942">
            <v>38098</v>
          </cell>
          <cell r="BI942">
            <v>1</v>
          </cell>
          <cell r="BJ942">
            <v>0</v>
          </cell>
        </row>
        <row r="943">
          <cell r="A943">
            <v>491246</v>
          </cell>
          <cell r="C943" t="str">
            <v>Non CF</v>
          </cell>
          <cell r="D943" t="str">
            <v>C2549767</v>
          </cell>
          <cell r="E943">
            <v>320</v>
          </cell>
          <cell r="F943">
            <v>38077</v>
          </cell>
          <cell r="G943">
            <v>83</v>
          </cell>
          <cell r="H943">
            <v>14</v>
          </cell>
          <cell r="I943">
            <v>2</v>
          </cell>
          <cell r="J943">
            <v>1</v>
          </cell>
          <cell r="K943">
            <v>5</v>
          </cell>
          <cell r="M943" t="str">
            <v>I48X</v>
          </cell>
          <cell r="O943" t="str">
            <v>I10X</v>
          </cell>
          <cell r="P943" t="str">
            <v>E119</v>
          </cell>
          <cell r="Q943" t="str">
            <v>Z950</v>
          </cell>
          <cell r="R943" t="str">
            <v>Z966</v>
          </cell>
          <cell r="AM943" t="str">
            <v>5HC00</v>
          </cell>
          <cell r="AN943" t="str">
            <v>5HA</v>
          </cell>
          <cell r="AO943">
            <v>38077</v>
          </cell>
          <cell r="AP943">
            <v>38082</v>
          </cell>
          <cell r="AQ943">
            <v>1</v>
          </cell>
          <cell r="AR943">
            <v>1</v>
          </cell>
          <cell r="AS943">
            <v>320</v>
          </cell>
          <cell r="AU943">
            <v>28</v>
          </cell>
          <cell r="AV943" t="str">
            <v>Non Elective</v>
          </cell>
          <cell r="AW943">
            <v>5</v>
          </cell>
          <cell r="AX943">
            <v>147777</v>
          </cell>
          <cell r="AY943">
            <v>38082</v>
          </cell>
          <cell r="AZ943" t="str">
            <v>N82641</v>
          </cell>
          <cell r="BA943" t="str">
            <v>E29</v>
          </cell>
          <cell r="BB943" t="str">
            <v>Arrhythmia or Conduction Disorders &gt;69 or w cc</v>
          </cell>
          <cell r="BD943">
            <v>5</v>
          </cell>
          <cell r="BE943">
            <v>3.5</v>
          </cell>
          <cell r="BF943" t="str">
            <v>PBC0110X</v>
          </cell>
          <cell r="BG943">
            <v>99</v>
          </cell>
          <cell r="BH943">
            <v>38082</v>
          </cell>
          <cell r="BI943">
            <v>1</v>
          </cell>
          <cell r="BJ943">
            <v>5</v>
          </cell>
        </row>
        <row r="944">
          <cell r="A944">
            <v>491247</v>
          </cell>
          <cell r="C944" t="str">
            <v>Non CF</v>
          </cell>
          <cell r="D944" t="str">
            <v>C3495711</v>
          </cell>
          <cell r="E944">
            <v>320</v>
          </cell>
          <cell r="F944">
            <v>38418</v>
          </cell>
          <cell r="G944">
            <v>80</v>
          </cell>
          <cell r="H944">
            <v>6</v>
          </cell>
          <cell r="I944">
            <v>2</v>
          </cell>
          <cell r="J944">
            <v>1</v>
          </cell>
          <cell r="K944">
            <v>6</v>
          </cell>
          <cell r="M944" t="str">
            <v>Z450</v>
          </cell>
          <cell r="O944" t="str">
            <v>R55X</v>
          </cell>
          <cell r="P944" t="str">
            <v>I10X</v>
          </cell>
          <cell r="AA944" t="str">
            <v>K6030</v>
          </cell>
          <cell r="AM944" t="str">
            <v>5F900</v>
          </cell>
          <cell r="AN944" t="str">
            <v>5F9</v>
          </cell>
          <cell r="AO944">
            <v>38418</v>
          </cell>
          <cell r="AP944">
            <v>38424</v>
          </cell>
          <cell r="AQ944">
            <v>1</v>
          </cell>
          <cell r="AR944">
            <v>1</v>
          </cell>
          <cell r="AS944">
            <v>320</v>
          </cell>
          <cell r="AU944">
            <v>13</v>
          </cell>
          <cell r="AV944" t="str">
            <v>Elective</v>
          </cell>
          <cell r="AW944">
            <v>6</v>
          </cell>
          <cell r="AX944">
            <v>162012</v>
          </cell>
          <cell r="AY944">
            <v>38424</v>
          </cell>
          <cell r="AZ944" t="str">
            <v>N84006</v>
          </cell>
          <cell r="BA944" t="str">
            <v>E09</v>
          </cell>
          <cell r="BB944" t="str">
            <v>Cardiac Pacemaker Replacement/Revision</v>
          </cell>
          <cell r="BC944" t="str">
            <v>K603</v>
          </cell>
          <cell r="BD944">
            <v>6</v>
          </cell>
          <cell r="BE944">
            <v>3.5</v>
          </cell>
          <cell r="BF944" t="str">
            <v>PBC0121X</v>
          </cell>
          <cell r="BG944">
            <v>99</v>
          </cell>
          <cell r="BH944">
            <v>38424</v>
          </cell>
          <cell r="BI944">
            <v>1</v>
          </cell>
          <cell r="BJ944">
            <v>6</v>
          </cell>
        </row>
        <row r="945">
          <cell r="A945">
            <v>491380</v>
          </cell>
          <cell r="C945" t="str">
            <v>Non CF</v>
          </cell>
          <cell r="D945" t="str">
            <v>C3495711</v>
          </cell>
          <cell r="E945">
            <v>320</v>
          </cell>
          <cell r="F945">
            <v>38365</v>
          </cell>
          <cell r="G945">
            <v>30</v>
          </cell>
          <cell r="H945">
            <v>6</v>
          </cell>
          <cell r="I945">
            <v>1</v>
          </cell>
          <cell r="J945">
            <v>1</v>
          </cell>
          <cell r="K945">
            <v>0</v>
          </cell>
          <cell r="M945" t="str">
            <v>T821</v>
          </cell>
          <cell r="AA945" t="str">
            <v>K6030</v>
          </cell>
          <cell r="AM945" t="str">
            <v>5J400</v>
          </cell>
          <cell r="AN945" t="str">
            <v>5J4</v>
          </cell>
          <cell r="AO945">
            <v>38365</v>
          </cell>
          <cell r="AP945">
            <v>38365</v>
          </cell>
          <cell r="AQ945">
            <v>1</v>
          </cell>
          <cell r="AR945">
            <v>1</v>
          </cell>
          <cell r="AS945">
            <v>320</v>
          </cell>
          <cell r="AU945">
            <v>13</v>
          </cell>
          <cell r="AV945" t="str">
            <v>Daycase</v>
          </cell>
          <cell r="AW945">
            <v>0</v>
          </cell>
          <cell r="AX945">
            <v>158422</v>
          </cell>
          <cell r="AY945">
            <v>38365</v>
          </cell>
          <cell r="AZ945" t="str">
            <v>N83619</v>
          </cell>
          <cell r="BA945" t="str">
            <v>E09</v>
          </cell>
          <cell r="BB945" t="str">
            <v>Cardiac Pacemaker Replacement/Revision</v>
          </cell>
          <cell r="BC945" t="str">
            <v>K603</v>
          </cell>
          <cell r="BD945">
            <v>0</v>
          </cell>
          <cell r="BE945">
            <v>3.5</v>
          </cell>
          <cell r="BF945" t="str">
            <v>PBC0120X</v>
          </cell>
          <cell r="BG945">
            <v>99</v>
          </cell>
          <cell r="BH945">
            <v>38365</v>
          </cell>
          <cell r="BI945">
            <v>1</v>
          </cell>
          <cell r="BJ945">
            <v>0</v>
          </cell>
        </row>
        <row r="946">
          <cell r="A946">
            <v>491457</v>
          </cell>
          <cell r="C946" t="str">
            <v>Non CF</v>
          </cell>
          <cell r="D946" t="str">
            <v>C3097151</v>
          </cell>
          <cell r="E946">
            <v>320</v>
          </cell>
          <cell r="F946">
            <v>38327</v>
          </cell>
          <cell r="G946">
            <v>58</v>
          </cell>
          <cell r="H946">
            <v>6</v>
          </cell>
          <cell r="I946">
            <v>1</v>
          </cell>
          <cell r="J946">
            <v>1</v>
          </cell>
          <cell r="K946">
            <v>2</v>
          </cell>
          <cell r="M946" t="str">
            <v>I251</v>
          </cell>
          <cell r="O946" t="str">
            <v>I209</v>
          </cell>
          <cell r="P946" t="str">
            <v>E119</v>
          </cell>
          <cell r="Q946" t="str">
            <v>E780</v>
          </cell>
          <cell r="R946" t="str">
            <v>K221</v>
          </cell>
          <cell r="S946" t="str">
            <v>Z720</v>
          </cell>
          <cell r="T946" t="str">
            <v>Z966</v>
          </cell>
          <cell r="AA946" t="str">
            <v>K4910</v>
          </cell>
          <cell r="AB946" t="str">
            <v>Y022</v>
          </cell>
          <cell r="AM946" t="str">
            <v>5M500</v>
          </cell>
          <cell r="AN946" t="str">
            <v>5M5</v>
          </cell>
          <cell r="AO946">
            <v>38327</v>
          </cell>
          <cell r="AP946">
            <v>38329</v>
          </cell>
          <cell r="AQ946">
            <v>1</v>
          </cell>
          <cell r="AR946">
            <v>1</v>
          </cell>
          <cell r="AS946">
            <v>320</v>
          </cell>
          <cell r="AU946">
            <v>11</v>
          </cell>
          <cell r="AV946" t="str">
            <v>Elective</v>
          </cell>
          <cell r="AW946">
            <v>2</v>
          </cell>
          <cell r="AX946">
            <v>156245</v>
          </cell>
          <cell r="AY946">
            <v>38329</v>
          </cell>
          <cell r="AZ946" t="str">
            <v>N84041</v>
          </cell>
          <cell r="BA946" t="str">
            <v>E15</v>
          </cell>
          <cell r="BB946" t="str">
            <v>Percutaneous Coronary Intervention</v>
          </cell>
          <cell r="BC946" t="str">
            <v>K491</v>
          </cell>
          <cell r="BD946">
            <v>2</v>
          </cell>
          <cell r="BE946">
            <v>3.5</v>
          </cell>
          <cell r="BF946" t="str">
            <v>PBC0110A</v>
          </cell>
          <cell r="BG946">
            <v>99</v>
          </cell>
          <cell r="BH946">
            <v>38329</v>
          </cell>
          <cell r="BI946">
            <v>1</v>
          </cell>
          <cell r="BJ946">
            <v>2</v>
          </cell>
        </row>
        <row r="947">
          <cell r="A947">
            <v>491458</v>
          </cell>
          <cell r="C947" t="str">
            <v>Non CF</v>
          </cell>
          <cell r="D947" t="str">
            <v>C3495711</v>
          </cell>
          <cell r="E947">
            <v>320</v>
          </cell>
          <cell r="F947">
            <v>38183</v>
          </cell>
          <cell r="G947">
            <v>92</v>
          </cell>
          <cell r="H947">
            <v>6</v>
          </cell>
          <cell r="I947">
            <v>2</v>
          </cell>
          <cell r="J947">
            <v>1</v>
          </cell>
          <cell r="K947">
            <v>0</v>
          </cell>
          <cell r="M947" t="str">
            <v>T821</v>
          </cell>
          <cell r="O947" t="str">
            <v>H919</v>
          </cell>
          <cell r="P947" t="str">
            <v>Z602</v>
          </cell>
          <cell r="AA947" t="str">
            <v>K6030</v>
          </cell>
          <cell r="AM947" t="str">
            <v>5J300</v>
          </cell>
          <cell r="AN947" t="str">
            <v>5J3</v>
          </cell>
          <cell r="AO947">
            <v>38183</v>
          </cell>
          <cell r="AP947">
            <v>38183</v>
          </cell>
          <cell r="AQ947">
            <v>1</v>
          </cell>
          <cell r="AR947">
            <v>1</v>
          </cell>
          <cell r="AS947">
            <v>320</v>
          </cell>
          <cell r="AU947">
            <v>11</v>
          </cell>
          <cell r="AV947" t="str">
            <v>Daycase</v>
          </cell>
          <cell r="AW947">
            <v>0</v>
          </cell>
          <cell r="AX947">
            <v>150935</v>
          </cell>
          <cell r="AY947">
            <v>38183</v>
          </cell>
          <cell r="AZ947" t="str">
            <v>N83021</v>
          </cell>
          <cell r="BA947" t="str">
            <v>E09</v>
          </cell>
          <cell r="BB947" t="str">
            <v>Cardiac Pacemaker Replacement/Revision</v>
          </cell>
          <cell r="BC947" t="str">
            <v>K603</v>
          </cell>
          <cell r="BD947">
            <v>0</v>
          </cell>
          <cell r="BE947">
            <v>3.5</v>
          </cell>
          <cell r="BF947" t="str">
            <v>PBC0120X</v>
          </cell>
          <cell r="BG947">
            <v>99</v>
          </cell>
          <cell r="BH947">
            <v>38183</v>
          </cell>
          <cell r="BI947">
            <v>1</v>
          </cell>
          <cell r="BJ947">
            <v>0</v>
          </cell>
        </row>
        <row r="948">
          <cell r="A948">
            <v>491479</v>
          </cell>
          <cell r="C948" t="str">
            <v>Non CF</v>
          </cell>
          <cell r="D948" t="str">
            <v>C2549767</v>
          </cell>
          <cell r="E948">
            <v>320</v>
          </cell>
          <cell r="F948">
            <v>38301</v>
          </cell>
          <cell r="G948">
            <v>61</v>
          </cell>
          <cell r="H948">
            <v>16</v>
          </cell>
          <cell r="I948">
            <v>1</v>
          </cell>
          <cell r="J948">
            <v>1</v>
          </cell>
          <cell r="K948">
            <v>0</v>
          </cell>
          <cell r="M948" t="str">
            <v>I251</v>
          </cell>
          <cell r="O948" t="str">
            <v>E780</v>
          </cell>
          <cell r="P948" t="str">
            <v>E039</v>
          </cell>
          <cell r="Q948" t="str">
            <v>Z824</v>
          </cell>
          <cell r="AA948" t="str">
            <v>K6340</v>
          </cell>
          <cell r="AM948" t="str">
            <v>5HA00</v>
          </cell>
          <cell r="AN948" t="str">
            <v>5HA</v>
          </cell>
          <cell r="AO948">
            <v>38301</v>
          </cell>
          <cell r="AP948">
            <v>38301</v>
          </cell>
          <cell r="AQ948">
            <v>1</v>
          </cell>
          <cell r="AR948">
            <v>1</v>
          </cell>
          <cell r="AS948">
            <v>320</v>
          </cell>
          <cell r="AU948">
            <v>11</v>
          </cell>
          <cell r="AV948" t="str">
            <v>Daycase</v>
          </cell>
          <cell r="AW948">
            <v>0</v>
          </cell>
          <cell r="AX948">
            <v>156773</v>
          </cell>
          <cell r="AY948">
            <v>38301</v>
          </cell>
          <cell r="AZ948" t="str">
            <v>N82046</v>
          </cell>
          <cell r="BA948" t="str">
            <v>E14</v>
          </cell>
          <cell r="BB948" t="str">
            <v>Cardiac Catheterisation and Angiography without complications</v>
          </cell>
          <cell r="BC948" t="str">
            <v>K634</v>
          </cell>
          <cell r="BD948">
            <v>0</v>
          </cell>
          <cell r="BE948">
            <v>3.5</v>
          </cell>
          <cell r="BF948" t="str">
            <v>PBC0110A</v>
          </cell>
          <cell r="BG948">
            <v>99</v>
          </cell>
          <cell r="BH948">
            <v>38301</v>
          </cell>
          <cell r="BI948">
            <v>1</v>
          </cell>
          <cell r="BJ948">
            <v>0</v>
          </cell>
        </row>
        <row r="949">
          <cell r="A949">
            <v>491528</v>
          </cell>
          <cell r="C949" t="str">
            <v>Non CF</v>
          </cell>
          <cell r="D949" t="str">
            <v>C2549767</v>
          </cell>
          <cell r="E949">
            <v>320</v>
          </cell>
          <cell r="F949">
            <v>38368</v>
          </cell>
          <cell r="G949">
            <v>49</v>
          </cell>
          <cell r="H949">
            <v>6</v>
          </cell>
          <cell r="I949">
            <v>1</v>
          </cell>
          <cell r="J949">
            <v>1</v>
          </cell>
          <cell r="K949">
            <v>2</v>
          </cell>
          <cell r="M949" t="str">
            <v>I251</v>
          </cell>
          <cell r="O949" t="str">
            <v>I209</v>
          </cell>
          <cell r="P949" t="str">
            <v>I10X</v>
          </cell>
          <cell r="Q949" t="str">
            <v>E119</v>
          </cell>
          <cell r="R949" t="str">
            <v>E780</v>
          </cell>
          <cell r="S949" t="str">
            <v>Z955</v>
          </cell>
          <cell r="T949" t="str">
            <v>Z824</v>
          </cell>
          <cell r="U949" t="str">
            <v>Z864</v>
          </cell>
          <cell r="AA949" t="str">
            <v>K4910</v>
          </cell>
          <cell r="AB949" t="str">
            <v>Y022</v>
          </cell>
          <cell r="AM949" t="str">
            <v>5HC00</v>
          </cell>
          <cell r="AN949" t="str">
            <v>5HC</v>
          </cell>
          <cell r="AO949">
            <v>38368</v>
          </cell>
          <cell r="AP949">
            <v>38370</v>
          </cell>
          <cell r="AQ949">
            <v>1</v>
          </cell>
          <cell r="AR949">
            <v>1</v>
          </cell>
          <cell r="AS949">
            <v>320</v>
          </cell>
          <cell r="AU949">
            <v>11</v>
          </cell>
          <cell r="AV949" t="str">
            <v>Elective</v>
          </cell>
          <cell r="AW949">
            <v>2</v>
          </cell>
          <cell r="AX949">
            <v>160215</v>
          </cell>
          <cell r="AY949">
            <v>38370</v>
          </cell>
          <cell r="AZ949" t="str">
            <v>N82650</v>
          </cell>
          <cell r="BA949" t="str">
            <v>E15</v>
          </cell>
          <cell r="BB949" t="str">
            <v>Percutaneous Coronary Intervention</v>
          </cell>
          <cell r="BC949" t="str">
            <v>K491</v>
          </cell>
          <cell r="BD949">
            <v>2</v>
          </cell>
          <cell r="BE949">
            <v>3.5</v>
          </cell>
          <cell r="BF949" t="str">
            <v>PBC0110A</v>
          </cell>
          <cell r="BG949">
            <v>99</v>
          </cell>
          <cell r="BH949">
            <v>38370</v>
          </cell>
          <cell r="BI949">
            <v>1</v>
          </cell>
          <cell r="BJ949">
            <v>2</v>
          </cell>
        </row>
        <row r="950">
          <cell r="A950">
            <v>491528</v>
          </cell>
          <cell r="C950" t="str">
            <v>Non CF</v>
          </cell>
          <cell r="D950" t="str">
            <v>C2549767</v>
          </cell>
          <cell r="E950">
            <v>320</v>
          </cell>
          <cell r="F950">
            <v>38313</v>
          </cell>
          <cell r="G950">
            <v>48</v>
          </cell>
          <cell r="H950">
            <v>16</v>
          </cell>
          <cell r="I950">
            <v>1</v>
          </cell>
          <cell r="J950">
            <v>1</v>
          </cell>
          <cell r="K950">
            <v>0</v>
          </cell>
          <cell r="M950" t="str">
            <v>T828</v>
          </cell>
          <cell r="O950" t="str">
            <v>I251</v>
          </cell>
          <cell r="P950" t="str">
            <v>I10X</v>
          </cell>
          <cell r="Q950" t="str">
            <v>E780</v>
          </cell>
          <cell r="R950" t="str">
            <v>Z824</v>
          </cell>
          <cell r="S950" t="str">
            <v>Z864</v>
          </cell>
          <cell r="AA950" t="str">
            <v>K6340</v>
          </cell>
          <cell r="AM950" t="str">
            <v>5HC00</v>
          </cell>
          <cell r="AN950" t="str">
            <v>5HC</v>
          </cell>
          <cell r="AO950">
            <v>38313</v>
          </cell>
          <cell r="AP950">
            <v>38313</v>
          </cell>
          <cell r="AQ950">
            <v>1</v>
          </cell>
          <cell r="AR950">
            <v>1</v>
          </cell>
          <cell r="AS950">
            <v>320</v>
          </cell>
          <cell r="AU950">
            <v>11</v>
          </cell>
          <cell r="AV950" t="str">
            <v>Daycase</v>
          </cell>
          <cell r="AW950">
            <v>0</v>
          </cell>
          <cell r="AX950">
            <v>157757</v>
          </cell>
          <cell r="AY950">
            <v>38313</v>
          </cell>
          <cell r="AZ950" t="str">
            <v>N82650</v>
          </cell>
          <cell r="BA950" t="str">
            <v>E14</v>
          </cell>
          <cell r="BB950" t="str">
            <v>Cardiac Catheterisation and Angiography without complications</v>
          </cell>
          <cell r="BC950" t="str">
            <v>K634</v>
          </cell>
          <cell r="BD950">
            <v>0</v>
          </cell>
          <cell r="BE950">
            <v>3.5</v>
          </cell>
          <cell r="BF950" t="str">
            <v>PBC0120X</v>
          </cell>
          <cell r="BG950">
            <v>99</v>
          </cell>
          <cell r="BH950">
            <v>38313</v>
          </cell>
          <cell r="BI950">
            <v>1</v>
          </cell>
          <cell r="BJ950">
            <v>0</v>
          </cell>
        </row>
        <row r="951">
          <cell r="A951">
            <v>491572</v>
          </cell>
          <cell r="C951" t="str">
            <v>Non CF</v>
          </cell>
          <cell r="D951" t="str">
            <v>C3356663</v>
          </cell>
          <cell r="E951">
            <v>320</v>
          </cell>
          <cell r="F951">
            <v>38387</v>
          </cell>
          <cell r="G951">
            <v>77</v>
          </cell>
          <cell r="H951">
            <v>6</v>
          </cell>
          <cell r="I951">
            <v>1</v>
          </cell>
          <cell r="J951">
            <v>1</v>
          </cell>
          <cell r="K951">
            <v>1</v>
          </cell>
          <cell r="M951" t="str">
            <v>I251</v>
          </cell>
          <cell r="O951" t="str">
            <v>E119</v>
          </cell>
          <cell r="P951" t="str">
            <v>I258</v>
          </cell>
          <cell r="Q951" t="str">
            <v>I739</v>
          </cell>
          <cell r="R951" t="str">
            <v>Z951</v>
          </cell>
          <cell r="AA951" t="str">
            <v>K4920</v>
          </cell>
          <cell r="AB951" t="str">
            <v>Y022</v>
          </cell>
          <cell r="AM951" t="str">
            <v>5J400</v>
          </cell>
          <cell r="AN951" t="str">
            <v>5J4</v>
          </cell>
          <cell r="AO951">
            <v>38387</v>
          </cell>
          <cell r="AP951">
            <v>38389</v>
          </cell>
          <cell r="AQ951">
            <v>1</v>
          </cell>
          <cell r="AR951">
            <v>1</v>
          </cell>
          <cell r="AS951">
            <v>320</v>
          </cell>
          <cell r="AU951">
            <v>11</v>
          </cell>
          <cell r="AV951" t="str">
            <v>Elective</v>
          </cell>
          <cell r="AW951">
            <v>2</v>
          </cell>
          <cell r="AX951">
            <v>158393</v>
          </cell>
          <cell r="AY951">
            <v>38389</v>
          </cell>
          <cell r="AZ951" t="str">
            <v>N83014</v>
          </cell>
          <cell r="BA951" t="str">
            <v>E15</v>
          </cell>
          <cell r="BB951" t="str">
            <v>Percutaneous Coronary Intervention</v>
          </cell>
          <cell r="BC951" t="str">
            <v>K492</v>
          </cell>
          <cell r="BD951">
            <v>1</v>
          </cell>
          <cell r="BE951">
            <v>3.5</v>
          </cell>
          <cell r="BF951" t="str">
            <v>PBC0110A</v>
          </cell>
          <cell r="BG951">
            <v>99</v>
          </cell>
          <cell r="BH951">
            <v>38389</v>
          </cell>
          <cell r="BI951">
            <v>1</v>
          </cell>
          <cell r="BJ951">
            <v>1</v>
          </cell>
        </row>
        <row r="952">
          <cell r="A952">
            <v>491721</v>
          </cell>
          <cell r="C952" t="str">
            <v>Non CF</v>
          </cell>
          <cell r="D952" t="str">
            <v>C0469687</v>
          </cell>
          <cell r="E952">
            <v>140</v>
          </cell>
          <cell r="F952">
            <v>38320</v>
          </cell>
          <cell r="G952">
            <v>68</v>
          </cell>
          <cell r="H952">
            <v>2</v>
          </cell>
          <cell r="I952">
            <v>1</v>
          </cell>
          <cell r="J952">
            <v>1</v>
          </cell>
          <cell r="K952">
            <v>1</v>
          </cell>
          <cell r="M952" t="str">
            <v>K029</v>
          </cell>
          <cell r="O952" t="str">
            <v>Z951</v>
          </cell>
          <cell r="P952" t="str">
            <v>Z952</v>
          </cell>
          <cell r="Q952" t="str">
            <v>Z921</v>
          </cell>
          <cell r="AA952" t="str">
            <v>F1040</v>
          </cell>
          <cell r="AM952" t="str">
            <v>5F800</v>
          </cell>
          <cell r="AN952" t="str">
            <v>5F8</v>
          </cell>
          <cell r="AO952">
            <v>38320</v>
          </cell>
          <cell r="AP952">
            <v>38321</v>
          </cell>
          <cell r="AQ952">
            <v>1</v>
          </cell>
          <cell r="AR952">
            <v>1</v>
          </cell>
          <cell r="AS952">
            <v>140</v>
          </cell>
          <cell r="AU952">
            <v>13</v>
          </cell>
          <cell r="AV952" t="str">
            <v>Elective</v>
          </cell>
          <cell r="AW952">
            <v>1</v>
          </cell>
          <cell r="AX952">
            <v>155923</v>
          </cell>
          <cell r="AY952">
            <v>38321</v>
          </cell>
          <cell r="AZ952" t="str">
            <v>N85610</v>
          </cell>
          <cell r="BA952" t="str">
            <v>C58</v>
          </cell>
          <cell r="BB952" t="str">
            <v>Intermediate Mouth or Throat Procedures</v>
          </cell>
          <cell r="BC952" t="str">
            <v>F104</v>
          </cell>
          <cell r="BD952">
            <v>1</v>
          </cell>
          <cell r="BE952">
            <v>3.5</v>
          </cell>
          <cell r="BF952" t="str">
            <v>PBC0112X</v>
          </cell>
          <cell r="BG952">
            <v>99</v>
          </cell>
          <cell r="BH952">
            <v>38321</v>
          </cell>
          <cell r="BI952">
            <v>1</v>
          </cell>
          <cell r="BJ952">
            <v>1</v>
          </cell>
        </row>
        <row r="953">
          <cell r="A953">
            <v>491728</v>
          </cell>
          <cell r="C953" t="str">
            <v>Non CF</v>
          </cell>
          <cell r="D953" t="str">
            <v>C3495711</v>
          </cell>
          <cell r="E953">
            <v>320</v>
          </cell>
          <cell r="F953">
            <v>38406</v>
          </cell>
          <cell r="G953">
            <v>78</v>
          </cell>
          <cell r="H953">
            <v>14</v>
          </cell>
          <cell r="I953">
            <v>1</v>
          </cell>
          <cell r="J953">
            <v>1</v>
          </cell>
          <cell r="K953">
            <v>0</v>
          </cell>
          <cell r="M953" t="str">
            <v>I48X</v>
          </cell>
          <cell r="O953" t="str">
            <v>E780</v>
          </cell>
          <cell r="P953" t="str">
            <v>Z955</v>
          </cell>
          <cell r="AA953" t="str">
            <v>X5010</v>
          </cell>
          <cell r="AM953" t="str">
            <v>5J300</v>
          </cell>
          <cell r="AN953" t="str">
            <v>5J3</v>
          </cell>
          <cell r="AO953">
            <v>38406</v>
          </cell>
          <cell r="AP953">
            <v>38406</v>
          </cell>
          <cell r="AQ953">
            <v>1</v>
          </cell>
          <cell r="AR953">
            <v>1</v>
          </cell>
          <cell r="AS953">
            <v>320</v>
          </cell>
          <cell r="AU953">
            <v>13</v>
          </cell>
          <cell r="AV953" t="str">
            <v>Daycase</v>
          </cell>
          <cell r="AW953">
            <v>0</v>
          </cell>
          <cell r="AX953">
            <v>161930</v>
          </cell>
          <cell r="AY953">
            <v>38406</v>
          </cell>
          <cell r="AZ953" t="str">
            <v>N83020</v>
          </cell>
          <cell r="BA953" t="str">
            <v>E29</v>
          </cell>
          <cell r="BB953" t="str">
            <v>Arrhythmia or Conduction Disorders &gt;69 or w cc</v>
          </cell>
          <cell r="BD953">
            <v>0</v>
          </cell>
          <cell r="BE953">
            <v>3.5</v>
          </cell>
          <cell r="BF953" t="str">
            <v>PBC0110X</v>
          </cell>
          <cell r="BG953">
            <v>99</v>
          </cell>
          <cell r="BH953">
            <v>38406</v>
          </cell>
          <cell r="BI953">
            <v>1</v>
          </cell>
          <cell r="BJ953">
            <v>0</v>
          </cell>
        </row>
        <row r="954">
          <cell r="A954">
            <v>491806</v>
          </cell>
          <cell r="C954" t="str">
            <v>Non CF</v>
          </cell>
          <cell r="D954" t="str">
            <v>C3559590</v>
          </cell>
          <cell r="E954">
            <v>320</v>
          </cell>
          <cell r="F954">
            <v>38383</v>
          </cell>
          <cell r="G954">
            <v>70</v>
          </cell>
          <cell r="H954">
            <v>6</v>
          </cell>
          <cell r="I954">
            <v>1</v>
          </cell>
          <cell r="J954">
            <v>1</v>
          </cell>
          <cell r="K954">
            <v>1</v>
          </cell>
          <cell r="M954" t="str">
            <v>I251</v>
          </cell>
          <cell r="O954" t="str">
            <v>I209</v>
          </cell>
          <cell r="P954" t="str">
            <v>I258</v>
          </cell>
          <cell r="Q954" t="str">
            <v>I10X</v>
          </cell>
          <cell r="R954" t="str">
            <v>E780</v>
          </cell>
          <cell r="S954" t="str">
            <v>E119</v>
          </cell>
          <cell r="T954" t="str">
            <v>M1399</v>
          </cell>
          <cell r="U954" t="str">
            <v>Z824</v>
          </cell>
          <cell r="AA954" t="str">
            <v>K4910</v>
          </cell>
          <cell r="AB954" t="str">
            <v>Y022</v>
          </cell>
          <cell r="AM954" t="str">
            <v>6B500</v>
          </cell>
          <cell r="AN954" t="str">
            <v>6B5</v>
          </cell>
          <cell r="AO954">
            <v>38383</v>
          </cell>
          <cell r="AP954">
            <v>38384</v>
          </cell>
          <cell r="AQ954">
            <v>1</v>
          </cell>
          <cell r="AR954">
            <v>1</v>
          </cell>
          <cell r="AS954">
            <v>320</v>
          </cell>
          <cell r="AU954">
            <v>11</v>
          </cell>
          <cell r="AV954" t="str">
            <v>Elective</v>
          </cell>
          <cell r="AW954">
            <v>1</v>
          </cell>
          <cell r="AX954">
            <v>159714</v>
          </cell>
          <cell r="AY954">
            <v>38384</v>
          </cell>
          <cell r="AZ954" t="str">
            <v>W91039</v>
          </cell>
          <cell r="BA954" t="str">
            <v>E15</v>
          </cell>
          <cell r="BB954" t="str">
            <v>Percutaneous Coronary Intervention</v>
          </cell>
          <cell r="BC954" t="str">
            <v>K491</v>
          </cell>
          <cell r="BD954">
            <v>1</v>
          </cell>
          <cell r="BE954">
            <v>3.5</v>
          </cell>
          <cell r="BF954" t="str">
            <v>PBC0110A</v>
          </cell>
          <cell r="BG954">
            <v>99</v>
          </cell>
          <cell r="BH954">
            <v>38384</v>
          </cell>
          <cell r="BI954">
            <v>1</v>
          </cell>
          <cell r="BJ954">
            <v>1</v>
          </cell>
        </row>
        <row r="955">
          <cell r="A955">
            <v>491806</v>
          </cell>
          <cell r="C955" t="str">
            <v>Non CF</v>
          </cell>
          <cell r="D955" t="str">
            <v>C3083545</v>
          </cell>
          <cell r="E955">
            <v>320</v>
          </cell>
          <cell r="F955">
            <v>38328</v>
          </cell>
          <cell r="G955">
            <v>69</v>
          </cell>
          <cell r="H955">
            <v>16</v>
          </cell>
          <cell r="I955">
            <v>1</v>
          </cell>
          <cell r="J955">
            <v>1</v>
          </cell>
          <cell r="K955">
            <v>0</v>
          </cell>
          <cell r="M955" t="str">
            <v>I251</v>
          </cell>
          <cell r="O955" t="str">
            <v>I10X</v>
          </cell>
          <cell r="P955" t="str">
            <v>E119</v>
          </cell>
          <cell r="Q955" t="str">
            <v>E780</v>
          </cell>
          <cell r="R955" t="str">
            <v>M1391</v>
          </cell>
          <cell r="S955" t="str">
            <v>Z824</v>
          </cell>
          <cell r="AA955" t="str">
            <v>K6340</v>
          </cell>
          <cell r="AM955" t="str">
            <v>6B500</v>
          </cell>
          <cell r="AN955" t="str">
            <v>6B5</v>
          </cell>
          <cell r="AO955">
            <v>38328</v>
          </cell>
          <cell r="AP955">
            <v>38328</v>
          </cell>
          <cell r="AQ955">
            <v>1</v>
          </cell>
          <cell r="AR955">
            <v>1</v>
          </cell>
          <cell r="AS955">
            <v>320</v>
          </cell>
          <cell r="AU955">
            <v>11</v>
          </cell>
          <cell r="AV955" t="str">
            <v>Daycase</v>
          </cell>
          <cell r="AW955">
            <v>0</v>
          </cell>
          <cell r="AX955">
            <v>155102</v>
          </cell>
          <cell r="AY955">
            <v>38328</v>
          </cell>
          <cell r="AZ955" t="str">
            <v>W91039</v>
          </cell>
          <cell r="BA955" t="str">
            <v>E14</v>
          </cell>
          <cell r="BB955" t="str">
            <v>Cardiac Catheterisation and Angiography without complications</v>
          </cell>
          <cell r="BC955" t="str">
            <v>K634</v>
          </cell>
          <cell r="BD955">
            <v>0</v>
          </cell>
          <cell r="BE955">
            <v>3.5</v>
          </cell>
          <cell r="BF955" t="str">
            <v>PBC0110A</v>
          </cell>
          <cell r="BG955">
            <v>99</v>
          </cell>
          <cell r="BH955">
            <v>38328</v>
          </cell>
          <cell r="BI955">
            <v>1</v>
          </cell>
          <cell r="BJ955">
            <v>0</v>
          </cell>
        </row>
        <row r="956">
          <cell r="A956">
            <v>492077</v>
          </cell>
          <cell r="C956" t="str">
            <v>Non CF</v>
          </cell>
          <cell r="D956" t="str">
            <v>C3356663</v>
          </cell>
          <cell r="E956">
            <v>320</v>
          </cell>
          <cell r="F956">
            <v>38282</v>
          </cell>
          <cell r="G956">
            <v>71</v>
          </cell>
          <cell r="H956">
            <v>16</v>
          </cell>
          <cell r="I956">
            <v>1</v>
          </cell>
          <cell r="J956">
            <v>1</v>
          </cell>
          <cell r="K956">
            <v>0</v>
          </cell>
          <cell r="M956" t="str">
            <v>T828</v>
          </cell>
          <cell r="O956" t="str">
            <v>I209</v>
          </cell>
          <cell r="P956" t="str">
            <v>I10X</v>
          </cell>
          <cell r="Q956" t="str">
            <v>E780</v>
          </cell>
          <cell r="R956" t="str">
            <v>Z950</v>
          </cell>
          <cell r="S956" t="str">
            <v>E039</v>
          </cell>
          <cell r="T956" t="str">
            <v>K219</v>
          </cell>
          <cell r="U956" t="str">
            <v>F329</v>
          </cell>
          <cell r="V956" t="str">
            <v>Z864</v>
          </cell>
          <cell r="AA956" t="str">
            <v>K6340</v>
          </cell>
          <cell r="AM956" t="str">
            <v>5HA00</v>
          </cell>
          <cell r="AN956" t="str">
            <v>5HA</v>
          </cell>
          <cell r="AO956">
            <v>38282</v>
          </cell>
          <cell r="AP956">
            <v>38282</v>
          </cell>
          <cell r="AQ956">
            <v>1</v>
          </cell>
          <cell r="AR956">
            <v>1</v>
          </cell>
          <cell r="AS956">
            <v>320</v>
          </cell>
          <cell r="AU956">
            <v>11</v>
          </cell>
          <cell r="AV956" t="str">
            <v>Daycase</v>
          </cell>
          <cell r="AW956">
            <v>0</v>
          </cell>
          <cell r="AX956">
            <v>155333</v>
          </cell>
          <cell r="AY956">
            <v>38282</v>
          </cell>
          <cell r="AZ956" t="str">
            <v>N82090</v>
          </cell>
          <cell r="BA956" t="str">
            <v>E14</v>
          </cell>
          <cell r="BB956" t="str">
            <v>Cardiac Catheterisation and Angiography without complications</v>
          </cell>
          <cell r="BC956" t="str">
            <v>K634</v>
          </cell>
          <cell r="BD956">
            <v>0</v>
          </cell>
          <cell r="BE956">
            <v>3.5</v>
          </cell>
          <cell r="BF956" t="str">
            <v>PBC0120X</v>
          </cell>
          <cell r="BG956">
            <v>99</v>
          </cell>
          <cell r="BH956">
            <v>38282</v>
          </cell>
          <cell r="BI956">
            <v>1</v>
          </cell>
          <cell r="BJ956">
            <v>0</v>
          </cell>
        </row>
        <row r="957">
          <cell r="A957">
            <v>492077</v>
          </cell>
          <cell r="C957" t="str">
            <v>Non CF</v>
          </cell>
          <cell r="D957" t="str">
            <v>C3356663</v>
          </cell>
          <cell r="E957">
            <v>320</v>
          </cell>
          <cell r="F957">
            <v>38369</v>
          </cell>
          <cell r="G957">
            <v>72</v>
          </cell>
          <cell r="H957">
            <v>16</v>
          </cell>
          <cell r="I957">
            <v>1</v>
          </cell>
          <cell r="J957">
            <v>1</v>
          </cell>
          <cell r="K957">
            <v>0</v>
          </cell>
          <cell r="M957" t="str">
            <v>I251</v>
          </cell>
          <cell r="O957" t="str">
            <v>I258</v>
          </cell>
          <cell r="P957" t="str">
            <v>E785</v>
          </cell>
          <cell r="Q957" t="str">
            <v>M1398</v>
          </cell>
          <cell r="R957" t="str">
            <v>Z824</v>
          </cell>
          <cell r="S957" t="str">
            <v>Z864</v>
          </cell>
          <cell r="T957" t="str">
            <v>Z951</v>
          </cell>
          <cell r="U957" t="str">
            <v>Z958</v>
          </cell>
          <cell r="AA957" t="str">
            <v>K6340</v>
          </cell>
          <cell r="AM957" t="str">
            <v>5HA00</v>
          </cell>
          <cell r="AN957" t="str">
            <v>5HA</v>
          </cell>
          <cell r="AO957">
            <v>38369</v>
          </cell>
          <cell r="AP957">
            <v>38369</v>
          </cell>
          <cell r="AQ957">
            <v>1</v>
          </cell>
          <cell r="AR957">
            <v>1</v>
          </cell>
          <cell r="AS957">
            <v>320</v>
          </cell>
          <cell r="AU957">
            <v>11</v>
          </cell>
          <cell r="AV957" t="str">
            <v>Daycase</v>
          </cell>
          <cell r="AW957">
            <v>0</v>
          </cell>
          <cell r="AX957">
            <v>159951</v>
          </cell>
          <cell r="AY957">
            <v>38369</v>
          </cell>
          <cell r="AZ957" t="str">
            <v>N82090</v>
          </cell>
          <cell r="BA957" t="str">
            <v>E14</v>
          </cell>
          <cell r="BB957" t="str">
            <v>Cardiac Catheterisation and Angiography without complications</v>
          </cell>
          <cell r="BC957" t="str">
            <v>K634</v>
          </cell>
          <cell r="BD957">
            <v>0</v>
          </cell>
          <cell r="BE957">
            <v>3.5</v>
          </cell>
          <cell r="BF957" t="str">
            <v>PBC0110A</v>
          </cell>
          <cell r="BG957">
            <v>99</v>
          </cell>
          <cell r="BH957">
            <v>38369</v>
          </cell>
          <cell r="BI957">
            <v>1</v>
          </cell>
          <cell r="BJ957">
            <v>0</v>
          </cell>
        </row>
        <row r="958">
          <cell r="A958">
            <v>492077</v>
          </cell>
          <cell r="C958" t="str">
            <v>Non CF</v>
          </cell>
          <cell r="D958" t="str">
            <v>C3542118</v>
          </cell>
          <cell r="E958">
            <v>320</v>
          </cell>
          <cell r="F958">
            <v>38215</v>
          </cell>
          <cell r="G958">
            <v>71</v>
          </cell>
          <cell r="H958">
            <v>14</v>
          </cell>
          <cell r="I958">
            <v>1</v>
          </cell>
          <cell r="J958">
            <v>1</v>
          </cell>
          <cell r="K958">
            <v>2</v>
          </cell>
          <cell r="M958" t="str">
            <v>I441</v>
          </cell>
          <cell r="O958" t="str">
            <v>I10X</v>
          </cell>
          <cell r="P958" t="str">
            <v>I211</v>
          </cell>
          <cell r="Q958" t="str">
            <v>Z864</v>
          </cell>
          <cell r="R958" t="str">
            <v>Z721</v>
          </cell>
          <cell r="AA958" t="str">
            <v>K6010</v>
          </cell>
          <cell r="AB958" t="str">
            <v>K618</v>
          </cell>
          <cell r="AM958" t="str">
            <v>5HA00</v>
          </cell>
          <cell r="AN958" t="str">
            <v>5HA</v>
          </cell>
          <cell r="AO958">
            <v>38215</v>
          </cell>
          <cell r="AP958">
            <v>38217</v>
          </cell>
          <cell r="AQ958">
            <v>1</v>
          </cell>
          <cell r="AR958">
            <v>1</v>
          </cell>
          <cell r="AS958">
            <v>320</v>
          </cell>
          <cell r="AU958">
            <v>81</v>
          </cell>
          <cell r="AV958" t="str">
            <v>Non Elective</v>
          </cell>
          <cell r="AW958">
            <v>2</v>
          </cell>
          <cell r="AX958">
            <v>153558</v>
          </cell>
          <cell r="AY958">
            <v>38217</v>
          </cell>
          <cell r="AZ958" t="str">
            <v>N82090</v>
          </cell>
          <cell r="BA958" t="str">
            <v>E08</v>
          </cell>
          <cell r="BB958" t="str">
            <v>Pacemaker Implant except for AMI, Heart Failure or Shock</v>
          </cell>
          <cell r="BC958" t="str">
            <v>K601</v>
          </cell>
          <cell r="BD958">
            <v>2</v>
          </cell>
          <cell r="BE958">
            <v>3.5</v>
          </cell>
          <cell r="BF958" t="str">
            <v>PBC0110A</v>
          </cell>
          <cell r="BG958">
            <v>13</v>
          </cell>
          <cell r="BH958">
            <v>38217</v>
          </cell>
          <cell r="BI958">
            <v>1</v>
          </cell>
          <cell r="BJ958">
            <v>2</v>
          </cell>
        </row>
        <row r="959">
          <cell r="A959">
            <v>492094</v>
          </cell>
          <cell r="C959" t="str">
            <v>Non CF</v>
          </cell>
          <cell r="D959" t="str">
            <v>C2639828</v>
          </cell>
          <cell r="E959">
            <v>320</v>
          </cell>
          <cell r="F959">
            <v>38433</v>
          </cell>
          <cell r="G959">
            <v>86</v>
          </cell>
          <cell r="H959">
            <v>6</v>
          </cell>
          <cell r="I959">
            <v>2</v>
          </cell>
          <cell r="J959">
            <v>1</v>
          </cell>
          <cell r="K959">
            <v>1</v>
          </cell>
          <cell r="M959" t="str">
            <v>I251</v>
          </cell>
          <cell r="O959" t="str">
            <v>J449</v>
          </cell>
          <cell r="P959" t="str">
            <v>K579</v>
          </cell>
          <cell r="Q959" t="str">
            <v>M1399</v>
          </cell>
          <cell r="R959" t="str">
            <v>M8199</v>
          </cell>
          <cell r="S959" t="str">
            <v>I258</v>
          </cell>
          <cell r="T959" t="str">
            <v>Z955</v>
          </cell>
          <cell r="U959" t="str">
            <v>Z864</v>
          </cell>
          <cell r="V959" t="str">
            <v>Z602</v>
          </cell>
          <cell r="AA959" t="str">
            <v>K4910</v>
          </cell>
          <cell r="AB959" t="str">
            <v>Y022</v>
          </cell>
          <cell r="AM959" t="str">
            <v>5HC00</v>
          </cell>
          <cell r="AN959" t="str">
            <v>5HC</v>
          </cell>
          <cell r="AO959">
            <v>38433</v>
          </cell>
          <cell r="AP959">
            <v>38434</v>
          </cell>
          <cell r="AQ959">
            <v>1</v>
          </cell>
          <cell r="AR959">
            <v>1</v>
          </cell>
          <cell r="AS959">
            <v>320</v>
          </cell>
          <cell r="AU959">
            <v>11</v>
          </cell>
          <cell r="AV959" t="str">
            <v>Elective</v>
          </cell>
          <cell r="AW959">
            <v>1</v>
          </cell>
          <cell r="AX959">
            <v>162497</v>
          </cell>
          <cell r="AY959">
            <v>38434</v>
          </cell>
          <cell r="AZ959" t="str">
            <v>N82106</v>
          </cell>
          <cell r="BA959" t="str">
            <v>E15</v>
          </cell>
          <cell r="BB959" t="str">
            <v>Percutaneous Coronary Intervention</v>
          </cell>
          <cell r="BC959" t="str">
            <v>K491</v>
          </cell>
          <cell r="BD959">
            <v>1</v>
          </cell>
          <cell r="BE959">
            <v>3.5</v>
          </cell>
          <cell r="BF959" t="str">
            <v>PBC0110A</v>
          </cell>
          <cell r="BG959">
            <v>99</v>
          </cell>
          <cell r="BH959">
            <v>38434</v>
          </cell>
          <cell r="BI959">
            <v>1</v>
          </cell>
          <cell r="BJ959">
            <v>1</v>
          </cell>
        </row>
        <row r="960">
          <cell r="A960">
            <v>492131</v>
          </cell>
          <cell r="C960" t="str">
            <v>Non CF</v>
          </cell>
          <cell r="D960" t="str">
            <v>C2353274</v>
          </cell>
          <cell r="E960">
            <v>170</v>
          </cell>
          <cell r="F960">
            <v>38138</v>
          </cell>
          <cell r="G960">
            <v>75</v>
          </cell>
          <cell r="H960">
            <v>27</v>
          </cell>
          <cell r="I960">
            <v>1</v>
          </cell>
          <cell r="J960">
            <v>1</v>
          </cell>
          <cell r="K960">
            <v>6</v>
          </cell>
          <cell r="M960" t="str">
            <v>I080</v>
          </cell>
          <cell r="O960" t="str">
            <v>J449</v>
          </cell>
          <cell r="P960" t="str">
            <v>I48X</v>
          </cell>
          <cell r="Q960" t="str">
            <v>Z864</v>
          </cell>
          <cell r="AA960" t="str">
            <v>K2620</v>
          </cell>
          <cell r="AB960" t="str">
            <v>K341</v>
          </cell>
          <cell r="AM960" t="str">
            <v>5H300</v>
          </cell>
          <cell r="AN960" t="str">
            <v>5H3</v>
          </cell>
          <cell r="AO960">
            <v>38138</v>
          </cell>
          <cell r="AP960">
            <v>38145</v>
          </cell>
          <cell r="AQ960">
            <v>1</v>
          </cell>
          <cell r="AR960">
            <v>1</v>
          </cell>
          <cell r="AS960">
            <v>170</v>
          </cell>
          <cell r="AU960">
            <v>11</v>
          </cell>
          <cell r="AV960" t="str">
            <v>Elective</v>
          </cell>
          <cell r="AW960">
            <v>7</v>
          </cell>
          <cell r="AX960">
            <v>150120</v>
          </cell>
          <cell r="AY960">
            <v>38145</v>
          </cell>
          <cell r="AZ960" t="str">
            <v>N81081</v>
          </cell>
          <cell r="BA960" t="str">
            <v>E03</v>
          </cell>
          <cell r="BB960" t="str">
            <v>Cardiac Valve Procedures</v>
          </cell>
          <cell r="BC960" t="str">
            <v>K262</v>
          </cell>
          <cell r="BD960">
            <v>6</v>
          </cell>
          <cell r="BE960">
            <v>3.5</v>
          </cell>
          <cell r="BF960" t="str">
            <v>PBC0110X</v>
          </cell>
          <cell r="BG960">
            <v>99</v>
          </cell>
          <cell r="BH960">
            <v>38145</v>
          </cell>
          <cell r="BI960">
            <v>1</v>
          </cell>
          <cell r="BJ960">
            <v>6</v>
          </cell>
        </row>
        <row r="961">
          <cell r="A961">
            <v>492155</v>
          </cell>
          <cell r="C961" t="str">
            <v>Non CF</v>
          </cell>
          <cell r="D961" t="str">
            <v>C2639828</v>
          </cell>
          <cell r="E961">
            <v>320</v>
          </cell>
          <cell r="F961">
            <v>38399</v>
          </cell>
          <cell r="G961">
            <v>69</v>
          </cell>
          <cell r="H961">
            <v>16</v>
          </cell>
          <cell r="I961">
            <v>1</v>
          </cell>
          <cell r="J961">
            <v>1</v>
          </cell>
          <cell r="K961">
            <v>0</v>
          </cell>
          <cell r="M961" t="str">
            <v>I251</v>
          </cell>
          <cell r="O961" t="str">
            <v>E780</v>
          </cell>
          <cell r="P961" t="str">
            <v>Z955</v>
          </cell>
          <cell r="Q961" t="str">
            <v>Z864</v>
          </cell>
          <cell r="AA961" t="str">
            <v>K6340</v>
          </cell>
          <cell r="AM961" t="str">
            <v>5H200</v>
          </cell>
          <cell r="AN961" t="str">
            <v>5H2</v>
          </cell>
          <cell r="AO961">
            <v>38399</v>
          </cell>
          <cell r="AP961">
            <v>38399</v>
          </cell>
          <cell r="AQ961">
            <v>1</v>
          </cell>
          <cell r="AR961">
            <v>1</v>
          </cell>
          <cell r="AS961">
            <v>320</v>
          </cell>
          <cell r="AU961">
            <v>11</v>
          </cell>
          <cell r="AV961" t="str">
            <v>Daycase</v>
          </cell>
          <cell r="AW961">
            <v>0</v>
          </cell>
          <cell r="AX961">
            <v>160908</v>
          </cell>
          <cell r="AY961">
            <v>38399</v>
          </cell>
          <cell r="AZ961" t="str">
            <v>N85024</v>
          </cell>
          <cell r="BA961" t="str">
            <v>E14</v>
          </cell>
          <cell r="BB961" t="str">
            <v>Cardiac Catheterisation and Angiography without complications</v>
          </cell>
          <cell r="BC961" t="str">
            <v>K634</v>
          </cell>
          <cell r="BD961">
            <v>0</v>
          </cell>
          <cell r="BE961">
            <v>3.5</v>
          </cell>
          <cell r="BF961" t="str">
            <v>PBC0110A</v>
          </cell>
          <cell r="BG961">
            <v>99</v>
          </cell>
          <cell r="BH961">
            <v>38399</v>
          </cell>
          <cell r="BI961">
            <v>1</v>
          </cell>
          <cell r="BJ961">
            <v>0</v>
          </cell>
        </row>
        <row r="962">
          <cell r="A962">
            <v>492170</v>
          </cell>
          <cell r="C962" t="str">
            <v>Non CF</v>
          </cell>
          <cell r="D962" t="str">
            <v>C2639828</v>
          </cell>
          <cell r="E962">
            <v>320</v>
          </cell>
          <cell r="F962">
            <v>38245</v>
          </cell>
          <cell r="G962">
            <v>48</v>
          </cell>
          <cell r="H962">
            <v>6</v>
          </cell>
          <cell r="I962">
            <v>1</v>
          </cell>
          <cell r="J962">
            <v>1</v>
          </cell>
          <cell r="K962">
            <v>1</v>
          </cell>
          <cell r="M962" t="str">
            <v>T828</v>
          </cell>
          <cell r="O962" t="str">
            <v>I209</v>
          </cell>
          <cell r="P962" t="str">
            <v>E780</v>
          </cell>
          <cell r="Q962" t="str">
            <v>I340</v>
          </cell>
          <cell r="R962" t="str">
            <v>Z824</v>
          </cell>
          <cell r="S962" t="str">
            <v>Z864</v>
          </cell>
          <cell r="AA962" t="str">
            <v>K4910</v>
          </cell>
          <cell r="AB962" t="str">
            <v>Y022</v>
          </cell>
          <cell r="AM962" t="str">
            <v>5J400</v>
          </cell>
          <cell r="AN962" t="str">
            <v>5J4</v>
          </cell>
          <cell r="AO962">
            <v>38245</v>
          </cell>
          <cell r="AP962">
            <v>38246</v>
          </cell>
          <cell r="AQ962">
            <v>1</v>
          </cell>
          <cell r="AR962">
            <v>1</v>
          </cell>
          <cell r="AS962">
            <v>320</v>
          </cell>
          <cell r="AU962">
            <v>11</v>
          </cell>
          <cell r="AV962" t="str">
            <v>Elective</v>
          </cell>
          <cell r="AW962">
            <v>1</v>
          </cell>
          <cell r="AX962">
            <v>154372</v>
          </cell>
          <cell r="AY962">
            <v>38246</v>
          </cell>
          <cell r="AZ962" t="str">
            <v>N83047</v>
          </cell>
          <cell r="BA962" t="str">
            <v>E15</v>
          </cell>
          <cell r="BB962" t="str">
            <v>Percutaneous Coronary Intervention</v>
          </cell>
          <cell r="BC962" t="str">
            <v>K491</v>
          </cell>
          <cell r="BD962">
            <v>1</v>
          </cell>
          <cell r="BE962">
            <v>3.5</v>
          </cell>
          <cell r="BF962" t="str">
            <v>PBC0120X</v>
          </cell>
          <cell r="BG962">
            <v>99</v>
          </cell>
          <cell r="BH962">
            <v>38246</v>
          </cell>
          <cell r="BI962">
            <v>1</v>
          </cell>
          <cell r="BJ962">
            <v>1</v>
          </cell>
        </row>
        <row r="963">
          <cell r="A963">
            <v>492170</v>
          </cell>
          <cell r="C963" t="str">
            <v>Non CF</v>
          </cell>
          <cell r="D963" t="str">
            <v>C2639828</v>
          </cell>
          <cell r="E963">
            <v>320</v>
          </cell>
          <cell r="F963">
            <v>38189</v>
          </cell>
          <cell r="G963">
            <v>48</v>
          </cell>
          <cell r="H963">
            <v>16</v>
          </cell>
          <cell r="I963">
            <v>1</v>
          </cell>
          <cell r="J963">
            <v>1</v>
          </cell>
          <cell r="K963">
            <v>0</v>
          </cell>
          <cell r="M963" t="str">
            <v>T828</v>
          </cell>
          <cell r="O963" t="str">
            <v>I209</v>
          </cell>
          <cell r="P963" t="str">
            <v>I10X</v>
          </cell>
          <cell r="Q963" t="str">
            <v>E780</v>
          </cell>
          <cell r="R963" t="str">
            <v>Z824</v>
          </cell>
          <cell r="S963" t="str">
            <v>Z864</v>
          </cell>
          <cell r="AA963" t="str">
            <v>K6340</v>
          </cell>
          <cell r="AM963" t="str">
            <v>5J400</v>
          </cell>
          <cell r="AN963" t="str">
            <v>5J4</v>
          </cell>
          <cell r="AO963">
            <v>38189</v>
          </cell>
          <cell r="AP963">
            <v>38189</v>
          </cell>
          <cell r="AQ963">
            <v>1</v>
          </cell>
          <cell r="AR963">
            <v>1</v>
          </cell>
          <cell r="AS963">
            <v>320</v>
          </cell>
          <cell r="AU963">
            <v>11</v>
          </cell>
          <cell r="AV963" t="str">
            <v>Daycase</v>
          </cell>
          <cell r="AW963">
            <v>0</v>
          </cell>
          <cell r="AX963">
            <v>152176</v>
          </cell>
          <cell r="AY963">
            <v>38189</v>
          </cell>
          <cell r="AZ963" t="str">
            <v>N83047</v>
          </cell>
          <cell r="BA963" t="str">
            <v>E14</v>
          </cell>
          <cell r="BB963" t="str">
            <v>Cardiac Catheterisation and Angiography without complications</v>
          </cell>
          <cell r="BC963" t="str">
            <v>K634</v>
          </cell>
          <cell r="BD963">
            <v>0</v>
          </cell>
          <cell r="BE963">
            <v>3.5</v>
          </cell>
          <cell r="BF963" t="str">
            <v>PBC0120X</v>
          </cell>
          <cell r="BG963">
            <v>99</v>
          </cell>
          <cell r="BH963">
            <v>38189</v>
          </cell>
          <cell r="BI963">
            <v>1</v>
          </cell>
          <cell r="BJ963">
            <v>0</v>
          </cell>
        </row>
        <row r="964">
          <cell r="A964">
            <v>492225</v>
          </cell>
          <cell r="C964" t="str">
            <v>Non CF</v>
          </cell>
          <cell r="D964" t="str">
            <v>C2439097</v>
          </cell>
          <cell r="E964">
            <v>340</v>
          </cell>
          <cell r="F964">
            <v>38191</v>
          </cell>
          <cell r="G964">
            <v>40</v>
          </cell>
          <cell r="H964">
            <v>30</v>
          </cell>
          <cell r="I964">
            <v>1</v>
          </cell>
          <cell r="J964">
            <v>1</v>
          </cell>
          <cell r="K964">
            <v>14</v>
          </cell>
          <cell r="M964" t="str">
            <v>E840</v>
          </cell>
          <cell r="O964" t="str">
            <v>B965</v>
          </cell>
          <cell r="P964" t="str">
            <v>E109</v>
          </cell>
          <cell r="Q964" t="str">
            <v>J47X</v>
          </cell>
          <cell r="R964" t="str">
            <v>Z881</v>
          </cell>
          <cell r="S964" t="str">
            <v>Z871</v>
          </cell>
          <cell r="AM964" t="str">
            <v>5J100</v>
          </cell>
          <cell r="AN964" t="str">
            <v>5HC</v>
          </cell>
          <cell r="AO964">
            <v>38191</v>
          </cell>
          <cell r="AP964">
            <v>38205</v>
          </cell>
          <cell r="AQ964">
            <v>1</v>
          </cell>
          <cell r="AR964">
            <v>1</v>
          </cell>
          <cell r="AS964">
            <v>348</v>
          </cell>
          <cell r="AU964">
            <v>13</v>
          </cell>
          <cell r="AV964" t="str">
            <v>Elective</v>
          </cell>
          <cell r="AW964">
            <v>14</v>
          </cell>
          <cell r="AX964">
            <v>152633</v>
          </cell>
          <cell r="AY964">
            <v>38205</v>
          </cell>
          <cell r="AZ964" t="str">
            <v>N82001</v>
          </cell>
          <cell r="BA964" t="str">
            <v>D17</v>
          </cell>
          <cell r="BB964" t="str">
            <v>Cystic Fibrosis</v>
          </cell>
          <cell r="BD964">
            <v>14</v>
          </cell>
          <cell r="BE964">
            <v>3.5</v>
          </cell>
          <cell r="BF964" t="str">
            <v>PBC0104X</v>
          </cell>
          <cell r="BG964">
            <v>18</v>
          </cell>
          <cell r="BH964">
            <v>38205</v>
          </cell>
          <cell r="BI964">
            <v>1</v>
          </cell>
          <cell r="BJ964">
            <v>14</v>
          </cell>
        </row>
        <row r="965">
          <cell r="A965">
            <v>492225</v>
          </cell>
          <cell r="C965" t="str">
            <v>Non CF</v>
          </cell>
          <cell r="D965" t="str">
            <v>C2439097</v>
          </cell>
          <cell r="E965">
            <v>340</v>
          </cell>
          <cell r="F965">
            <v>38250</v>
          </cell>
          <cell r="G965">
            <v>40</v>
          </cell>
          <cell r="H965">
            <v>30</v>
          </cell>
          <cell r="I965">
            <v>1</v>
          </cell>
          <cell r="J965">
            <v>1</v>
          </cell>
          <cell r="K965">
            <v>14</v>
          </cell>
          <cell r="M965" t="str">
            <v>E840</v>
          </cell>
          <cell r="O965" t="str">
            <v>B965</v>
          </cell>
          <cell r="P965" t="str">
            <v>R101</v>
          </cell>
          <cell r="Q965" t="str">
            <v>E109</v>
          </cell>
          <cell r="R965" t="str">
            <v>J47X</v>
          </cell>
          <cell r="S965" t="str">
            <v>Z881</v>
          </cell>
          <cell r="T965" t="str">
            <v>Z871</v>
          </cell>
          <cell r="AM965" t="str">
            <v>5J100</v>
          </cell>
          <cell r="AN965" t="str">
            <v>5HC</v>
          </cell>
          <cell r="AO965">
            <v>38250</v>
          </cell>
          <cell r="AP965">
            <v>38264</v>
          </cell>
          <cell r="AQ965">
            <v>1</v>
          </cell>
          <cell r="AR965">
            <v>1</v>
          </cell>
          <cell r="AS965">
            <v>348</v>
          </cell>
          <cell r="AU965">
            <v>24</v>
          </cell>
          <cell r="AV965" t="str">
            <v>Non Elective</v>
          </cell>
          <cell r="AW965">
            <v>14</v>
          </cell>
          <cell r="AX965">
            <v>155017</v>
          </cell>
          <cell r="AY965">
            <v>38264</v>
          </cell>
          <cell r="AZ965" t="str">
            <v>N82001</v>
          </cell>
          <cell r="BA965" t="str">
            <v>D17</v>
          </cell>
          <cell r="BB965" t="str">
            <v>Cystic Fibrosis</v>
          </cell>
          <cell r="BD965">
            <v>14</v>
          </cell>
          <cell r="BE965">
            <v>3.5</v>
          </cell>
          <cell r="BF965" t="str">
            <v>PBC0104X</v>
          </cell>
          <cell r="BG965">
            <v>18</v>
          </cell>
          <cell r="BH965">
            <v>38264</v>
          </cell>
          <cell r="BI965">
            <v>1</v>
          </cell>
          <cell r="BJ965">
            <v>14</v>
          </cell>
        </row>
        <row r="966">
          <cell r="A966">
            <v>492227</v>
          </cell>
          <cell r="C966" t="str">
            <v>Non CF</v>
          </cell>
          <cell r="D966" t="str">
            <v>C2403904</v>
          </cell>
          <cell r="E966">
            <v>340</v>
          </cell>
          <cell r="F966">
            <v>38149</v>
          </cell>
          <cell r="G966">
            <v>50</v>
          </cell>
          <cell r="H966">
            <v>9</v>
          </cell>
          <cell r="I966">
            <v>1</v>
          </cell>
          <cell r="J966">
            <v>1</v>
          </cell>
          <cell r="K966">
            <v>4</v>
          </cell>
          <cell r="M966" t="str">
            <v>J459</v>
          </cell>
          <cell r="O966" t="str">
            <v>J441</v>
          </cell>
          <cell r="P966" t="str">
            <v>Z951</v>
          </cell>
          <cell r="Q966" t="str">
            <v>I10X</v>
          </cell>
          <cell r="R966" t="str">
            <v>E780</v>
          </cell>
          <cell r="S966" t="str">
            <v>Z955</v>
          </cell>
          <cell r="T966" t="str">
            <v>Z720</v>
          </cell>
          <cell r="U966" t="str">
            <v>Z721</v>
          </cell>
          <cell r="AM966" t="str">
            <v>5HA00</v>
          </cell>
          <cell r="AN966" t="str">
            <v>5HA</v>
          </cell>
          <cell r="AO966">
            <v>38149</v>
          </cell>
          <cell r="AP966">
            <v>38153</v>
          </cell>
          <cell r="AQ966">
            <v>1</v>
          </cell>
          <cell r="AR966">
            <v>1</v>
          </cell>
          <cell r="AS966">
            <v>340</v>
          </cell>
          <cell r="AU966">
            <v>23</v>
          </cell>
          <cell r="AV966" t="str">
            <v>Non Elective</v>
          </cell>
          <cell r="AW966">
            <v>4</v>
          </cell>
          <cell r="AX966">
            <v>150751</v>
          </cell>
          <cell r="AY966">
            <v>38153</v>
          </cell>
          <cell r="AZ966" t="str">
            <v>N82058</v>
          </cell>
          <cell r="BA966" t="str">
            <v>D22</v>
          </cell>
          <cell r="BB966" t="str">
            <v>Asthma w/o cc</v>
          </cell>
          <cell r="BD966">
            <v>4</v>
          </cell>
          <cell r="BE966">
            <v>3.5</v>
          </cell>
          <cell r="BF966" t="str">
            <v>PBC0111X</v>
          </cell>
          <cell r="BG966">
            <v>99</v>
          </cell>
          <cell r="BH966">
            <v>38153</v>
          </cell>
          <cell r="BI966">
            <v>1</v>
          </cell>
          <cell r="BJ966">
            <v>4</v>
          </cell>
        </row>
        <row r="967">
          <cell r="A967">
            <v>492241</v>
          </cell>
          <cell r="C967" t="str">
            <v>Non CF</v>
          </cell>
          <cell r="D967" t="str">
            <v>C2639828</v>
          </cell>
          <cell r="E967">
            <v>320</v>
          </cell>
          <cell r="F967">
            <v>38294</v>
          </cell>
          <cell r="G967">
            <v>70</v>
          </cell>
          <cell r="H967">
            <v>16</v>
          </cell>
          <cell r="I967">
            <v>2</v>
          </cell>
          <cell r="J967">
            <v>1</v>
          </cell>
          <cell r="K967">
            <v>0</v>
          </cell>
          <cell r="M967" t="str">
            <v>I340</v>
          </cell>
          <cell r="O967" t="str">
            <v>I251</v>
          </cell>
          <cell r="P967" t="str">
            <v>I10X</v>
          </cell>
          <cell r="Q967" t="str">
            <v>E780</v>
          </cell>
          <cell r="R967" t="str">
            <v>Z864</v>
          </cell>
          <cell r="AA967" t="str">
            <v>K6310</v>
          </cell>
          <cell r="AM967" t="str">
            <v>5F300</v>
          </cell>
          <cell r="AN967" t="str">
            <v>5F3</v>
          </cell>
          <cell r="AO967">
            <v>38294</v>
          </cell>
          <cell r="AP967">
            <v>38294</v>
          </cell>
          <cell r="AQ967">
            <v>1</v>
          </cell>
          <cell r="AR967">
            <v>1</v>
          </cell>
          <cell r="AS967">
            <v>320</v>
          </cell>
          <cell r="AU967">
            <v>11</v>
          </cell>
          <cell r="AV967" t="str">
            <v>Daycase</v>
          </cell>
          <cell r="AW967">
            <v>0</v>
          </cell>
          <cell r="AX967">
            <v>154267</v>
          </cell>
          <cell r="AY967">
            <v>38294</v>
          </cell>
          <cell r="AZ967" t="str">
            <v>P81136</v>
          </cell>
          <cell r="BA967" t="str">
            <v>E14</v>
          </cell>
          <cell r="BB967" t="str">
            <v>Cardiac Catheterisation and Angiography without complications</v>
          </cell>
          <cell r="BC967" t="str">
            <v>K631</v>
          </cell>
          <cell r="BD967">
            <v>0</v>
          </cell>
          <cell r="BE967">
            <v>3.5</v>
          </cell>
          <cell r="BF967" t="str">
            <v>PBC0110X</v>
          </cell>
          <cell r="BG967">
            <v>99</v>
          </cell>
          <cell r="BH967">
            <v>38294</v>
          </cell>
          <cell r="BI967">
            <v>1</v>
          </cell>
          <cell r="BJ967">
            <v>0</v>
          </cell>
        </row>
        <row r="968">
          <cell r="A968">
            <v>492295</v>
          </cell>
          <cell r="C968" t="str">
            <v>Non CF</v>
          </cell>
          <cell r="D968" t="str">
            <v>C3495711</v>
          </cell>
          <cell r="E968">
            <v>320</v>
          </cell>
          <cell r="F968">
            <v>38141</v>
          </cell>
          <cell r="G968">
            <v>90</v>
          </cell>
          <cell r="H968">
            <v>6</v>
          </cell>
          <cell r="I968">
            <v>2</v>
          </cell>
          <cell r="J968">
            <v>1</v>
          </cell>
          <cell r="K968">
            <v>0</v>
          </cell>
          <cell r="M968" t="str">
            <v>T821</v>
          </cell>
          <cell r="O968" t="str">
            <v>E780</v>
          </cell>
          <cell r="P968" t="str">
            <v>I252</v>
          </cell>
          <cell r="Q968" t="str">
            <v>Z720</v>
          </cell>
          <cell r="AA968" t="str">
            <v>K6030</v>
          </cell>
          <cell r="AM968" t="str">
            <v>5J300</v>
          </cell>
          <cell r="AN968" t="str">
            <v>5J3</v>
          </cell>
          <cell r="AO968">
            <v>38141</v>
          </cell>
          <cell r="AP968">
            <v>38141</v>
          </cell>
          <cell r="AQ968">
            <v>1</v>
          </cell>
          <cell r="AR968">
            <v>1</v>
          </cell>
          <cell r="AS968">
            <v>320</v>
          </cell>
          <cell r="AU968">
            <v>11</v>
          </cell>
          <cell r="AV968" t="str">
            <v>Daycase</v>
          </cell>
          <cell r="AW968">
            <v>0</v>
          </cell>
          <cell r="AX968">
            <v>149691</v>
          </cell>
          <cell r="AY968">
            <v>38141</v>
          </cell>
          <cell r="AZ968" t="str">
            <v>N83049</v>
          </cell>
          <cell r="BA968" t="str">
            <v>E09</v>
          </cell>
          <cell r="BB968" t="str">
            <v>Cardiac Pacemaker Replacement/Revision</v>
          </cell>
          <cell r="BC968" t="str">
            <v>K603</v>
          </cell>
          <cell r="BD968">
            <v>0</v>
          </cell>
          <cell r="BE968">
            <v>3.5</v>
          </cell>
          <cell r="BF968" t="str">
            <v>PBC0120X</v>
          </cell>
          <cell r="BG968">
            <v>99</v>
          </cell>
          <cell r="BH968">
            <v>38141</v>
          </cell>
          <cell r="BI968">
            <v>1</v>
          </cell>
          <cell r="BJ968">
            <v>0</v>
          </cell>
        </row>
        <row r="969">
          <cell r="A969">
            <v>492311</v>
          </cell>
          <cell r="C969" t="str">
            <v>Non CF</v>
          </cell>
          <cell r="D969" t="str">
            <v>C2235080</v>
          </cell>
          <cell r="E969">
            <v>320</v>
          </cell>
          <cell r="F969">
            <v>38426</v>
          </cell>
          <cell r="G969">
            <v>75</v>
          </cell>
          <cell r="H969">
            <v>19</v>
          </cell>
          <cell r="I969">
            <v>2</v>
          </cell>
          <cell r="J969">
            <v>1</v>
          </cell>
          <cell r="K969">
            <v>2</v>
          </cell>
          <cell r="M969" t="str">
            <v>J22X</v>
          </cell>
          <cell r="O969" t="str">
            <v>I251</v>
          </cell>
          <cell r="P969" t="str">
            <v>I209</v>
          </cell>
          <cell r="Q969" t="str">
            <v>I10X</v>
          </cell>
          <cell r="R969" t="str">
            <v>E119</v>
          </cell>
          <cell r="S969" t="str">
            <v>K219</v>
          </cell>
          <cell r="T969" t="str">
            <v>K449</v>
          </cell>
          <cell r="AM969" t="str">
            <v>6A700</v>
          </cell>
          <cell r="AN969" t="str">
            <v>6A7</v>
          </cell>
          <cell r="AO969">
            <v>38426</v>
          </cell>
          <cell r="AP969">
            <v>38428</v>
          </cell>
          <cell r="AQ969">
            <v>2</v>
          </cell>
          <cell r="AR969">
            <v>1</v>
          </cell>
          <cell r="AS969">
            <v>320</v>
          </cell>
          <cell r="AU969">
            <v>81</v>
          </cell>
          <cell r="AV969" t="str">
            <v>Non Elective</v>
          </cell>
          <cell r="AW969">
            <v>2</v>
          </cell>
          <cell r="AX969">
            <v>162956</v>
          </cell>
          <cell r="AY969">
            <v>38428</v>
          </cell>
          <cell r="AZ969" t="str">
            <v>W91038</v>
          </cell>
          <cell r="BA969" t="str">
            <v>D41</v>
          </cell>
          <cell r="BB969" t="str">
            <v>Unspecified Acute Lower Respiratory Infection</v>
          </cell>
          <cell r="BD969">
            <v>2</v>
          </cell>
          <cell r="BE969">
            <v>3.5</v>
          </cell>
          <cell r="BF969" t="str">
            <v>PBC0111X</v>
          </cell>
          <cell r="BG969">
            <v>18</v>
          </cell>
          <cell r="BH969">
            <v>38428</v>
          </cell>
          <cell r="BI969">
            <v>2</v>
          </cell>
          <cell r="BJ969">
            <v>2</v>
          </cell>
        </row>
        <row r="970">
          <cell r="A970">
            <v>492339</v>
          </cell>
          <cell r="C970" t="str">
            <v>Non CF</v>
          </cell>
          <cell r="D970" t="str">
            <v>C2806325</v>
          </cell>
          <cell r="E970">
            <v>320</v>
          </cell>
          <cell r="F970">
            <v>38176</v>
          </cell>
          <cell r="G970">
            <v>70</v>
          </cell>
          <cell r="H970">
            <v>3</v>
          </cell>
          <cell r="I970">
            <v>1</v>
          </cell>
          <cell r="J970">
            <v>1</v>
          </cell>
          <cell r="K970">
            <v>0</v>
          </cell>
          <cell r="M970" t="str">
            <v>I209</v>
          </cell>
          <cell r="O970" t="str">
            <v>I951</v>
          </cell>
          <cell r="P970" t="str">
            <v>M5339</v>
          </cell>
          <cell r="Q970" t="str">
            <v>I10X</v>
          </cell>
          <cell r="R970" t="str">
            <v>I251</v>
          </cell>
          <cell r="S970" t="str">
            <v>Z951</v>
          </cell>
          <cell r="AA970" t="str">
            <v>A5220</v>
          </cell>
          <cell r="AB970" t="str">
            <v>Z072</v>
          </cell>
          <cell r="AC970" t="str">
            <v>Z943</v>
          </cell>
          <cell r="AM970" t="str">
            <v>5J300</v>
          </cell>
          <cell r="AN970" t="str">
            <v>5J3</v>
          </cell>
          <cell r="AO970">
            <v>38176</v>
          </cell>
          <cell r="AP970">
            <v>38176</v>
          </cell>
          <cell r="AQ970">
            <v>1</v>
          </cell>
          <cell r="AR970">
            <v>1</v>
          </cell>
          <cell r="AS970">
            <v>328</v>
          </cell>
          <cell r="AU970">
            <v>13</v>
          </cell>
          <cell r="AV970" t="str">
            <v>Daycase</v>
          </cell>
          <cell r="AW970">
            <v>0</v>
          </cell>
          <cell r="AX970">
            <v>151801</v>
          </cell>
          <cell r="AY970">
            <v>38176</v>
          </cell>
          <cell r="AZ970" t="str">
            <v>N83021</v>
          </cell>
          <cell r="BA970" t="str">
            <v>A07</v>
          </cell>
          <cell r="BB970" t="str">
            <v>Intermediate Pain Procedures</v>
          </cell>
          <cell r="BC970" t="str">
            <v>A522</v>
          </cell>
          <cell r="BD970">
            <v>0</v>
          </cell>
          <cell r="BE970">
            <v>3.5</v>
          </cell>
          <cell r="BF970" t="str">
            <v>PBC0110A</v>
          </cell>
          <cell r="BG970">
            <v>99</v>
          </cell>
          <cell r="BH970">
            <v>38176</v>
          </cell>
          <cell r="BI970">
            <v>1</v>
          </cell>
          <cell r="BJ970">
            <v>0</v>
          </cell>
        </row>
        <row r="971">
          <cell r="A971">
            <v>492339</v>
          </cell>
          <cell r="C971" t="str">
            <v>Non CF</v>
          </cell>
          <cell r="D971" t="str">
            <v>C2806325</v>
          </cell>
          <cell r="E971">
            <v>320</v>
          </cell>
          <cell r="F971">
            <v>38337</v>
          </cell>
          <cell r="G971">
            <v>70</v>
          </cell>
          <cell r="H971">
            <v>3</v>
          </cell>
          <cell r="I971">
            <v>1</v>
          </cell>
          <cell r="J971">
            <v>1</v>
          </cell>
          <cell r="K971">
            <v>0</v>
          </cell>
          <cell r="M971" t="str">
            <v>I209</v>
          </cell>
          <cell r="O971" t="str">
            <v>I951</v>
          </cell>
          <cell r="P971" t="str">
            <v>M5339</v>
          </cell>
          <cell r="Q971" t="str">
            <v>I10X</v>
          </cell>
          <cell r="R971" t="str">
            <v>I259</v>
          </cell>
          <cell r="S971" t="str">
            <v>Z951</v>
          </cell>
          <cell r="AA971" t="str">
            <v>A5220</v>
          </cell>
          <cell r="AB971" t="str">
            <v>Z072</v>
          </cell>
          <cell r="AC971" t="str">
            <v>Z943</v>
          </cell>
          <cell r="AM971" t="str">
            <v>5J300</v>
          </cell>
          <cell r="AN971" t="str">
            <v>5J3</v>
          </cell>
          <cell r="AO971">
            <v>38337</v>
          </cell>
          <cell r="AP971">
            <v>38337</v>
          </cell>
          <cell r="AQ971">
            <v>1</v>
          </cell>
          <cell r="AR971">
            <v>1</v>
          </cell>
          <cell r="AS971">
            <v>328</v>
          </cell>
          <cell r="AU971">
            <v>13</v>
          </cell>
          <cell r="AV971" t="str">
            <v>Daycase</v>
          </cell>
          <cell r="AW971">
            <v>0</v>
          </cell>
          <cell r="AX971">
            <v>158775</v>
          </cell>
          <cell r="AY971">
            <v>38337</v>
          </cell>
          <cell r="AZ971" t="str">
            <v>N83021</v>
          </cell>
          <cell r="BA971" t="str">
            <v>A07</v>
          </cell>
          <cell r="BB971" t="str">
            <v>Intermediate Pain Procedures</v>
          </cell>
          <cell r="BC971" t="str">
            <v>A522</v>
          </cell>
          <cell r="BD971">
            <v>0</v>
          </cell>
          <cell r="BE971">
            <v>3.5</v>
          </cell>
          <cell r="BF971" t="str">
            <v>PBC0110A</v>
          </cell>
          <cell r="BG971">
            <v>99</v>
          </cell>
          <cell r="BH971">
            <v>38337</v>
          </cell>
          <cell r="BI971">
            <v>1</v>
          </cell>
          <cell r="BJ971">
            <v>0</v>
          </cell>
        </row>
        <row r="972">
          <cell r="A972">
            <v>492339</v>
          </cell>
          <cell r="C972" t="str">
            <v>Non CF</v>
          </cell>
          <cell r="D972" t="str">
            <v>C2806325</v>
          </cell>
          <cell r="E972">
            <v>320</v>
          </cell>
          <cell r="F972">
            <v>38414</v>
          </cell>
          <cell r="G972">
            <v>71</v>
          </cell>
          <cell r="H972">
            <v>3</v>
          </cell>
          <cell r="I972">
            <v>1</v>
          </cell>
          <cell r="J972">
            <v>1</v>
          </cell>
          <cell r="K972">
            <v>0</v>
          </cell>
          <cell r="M972" t="str">
            <v>I209</v>
          </cell>
          <cell r="O972" t="str">
            <v>I951</v>
          </cell>
          <cell r="P972" t="str">
            <v>M5399</v>
          </cell>
          <cell r="Q972" t="str">
            <v>I10X</v>
          </cell>
          <cell r="R972" t="str">
            <v>I259</v>
          </cell>
          <cell r="S972" t="str">
            <v>Z951</v>
          </cell>
          <cell r="AA972" t="str">
            <v>A5220</v>
          </cell>
          <cell r="AB972" t="str">
            <v>Z072</v>
          </cell>
          <cell r="AC972" t="str">
            <v>Z943</v>
          </cell>
          <cell r="AM972" t="str">
            <v>5J300</v>
          </cell>
          <cell r="AN972" t="str">
            <v>5J3</v>
          </cell>
          <cell r="AO972">
            <v>38414</v>
          </cell>
          <cell r="AP972">
            <v>38414</v>
          </cell>
          <cell r="AQ972">
            <v>1</v>
          </cell>
          <cell r="AR972">
            <v>1</v>
          </cell>
          <cell r="AS972">
            <v>328</v>
          </cell>
          <cell r="AU972">
            <v>13</v>
          </cell>
          <cell r="AV972" t="str">
            <v>Daycase</v>
          </cell>
          <cell r="AW972">
            <v>0</v>
          </cell>
          <cell r="AX972">
            <v>159007</v>
          </cell>
          <cell r="AY972">
            <v>38414</v>
          </cell>
          <cell r="AZ972" t="str">
            <v>N83021</v>
          </cell>
          <cell r="BA972" t="str">
            <v>A07</v>
          </cell>
          <cell r="BB972" t="str">
            <v>Intermediate Pain Procedures</v>
          </cell>
          <cell r="BC972" t="str">
            <v>A522</v>
          </cell>
          <cell r="BD972">
            <v>0</v>
          </cell>
          <cell r="BE972">
            <v>3.5</v>
          </cell>
          <cell r="BF972" t="str">
            <v>PBC0110A</v>
          </cell>
          <cell r="BG972">
            <v>99</v>
          </cell>
          <cell r="BH972">
            <v>38414</v>
          </cell>
          <cell r="BI972">
            <v>1</v>
          </cell>
          <cell r="BJ972">
            <v>0</v>
          </cell>
        </row>
        <row r="973">
          <cell r="A973">
            <v>492412</v>
          </cell>
          <cell r="C973" t="str">
            <v>Non CF</v>
          </cell>
          <cell r="D973" t="str">
            <v>C3116717</v>
          </cell>
          <cell r="E973">
            <v>320</v>
          </cell>
          <cell r="F973">
            <v>38407</v>
          </cell>
          <cell r="G973">
            <v>75</v>
          </cell>
          <cell r="H973">
            <v>6</v>
          </cell>
          <cell r="I973">
            <v>1</v>
          </cell>
          <cell r="J973">
            <v>1</v>
          </cell>
          <cell r="K973">
            <v>1</v>
          </cell>
          <cell r="M973" t="str">
            <v>I251</v>
          </cell>
          <cell r="O973" t="str">
            <v>I209</v>
          </cell>
          <cell r="P973" t="str">
            <v>J459</v>
          </cell>
          <cell r="Q973" t="str">
            <v>Z864</v>
          </cell>
          <cell r="AA973" t="str">
            <v>K4920</v>
          </cell>
          <cell r="AB973" t="str">
            <v>Y022</v>
          </cell>
          <cell r="AM973" t="str">
            <v>5J400</v>
          </cell>
          <cell r="AN973" t="str">
            <v>5J4</v>
          </cell>
          <cell r="AO973">
            <v>38407</v>
          </cell>
          <cell r="AP973">
            <v>38408</v>
          </cell>
          <cell r="AQ973">
            <v>1</v>
          </cell>
          <cell r="AR973">
            <v>1</v>
          </cell>
          <cell r="AS973">
            <v>320</v>
          </cell>
          <cell r="AU973">
            <v>11</v>
          </cell>
          <cell r="AV973" t="str">
            <v>Elective</v>
          </cell>
          <cell r="AW973">
            <v>1</v>
          </cell>
          <cell r="AX973">
            <v>161608</v>
          </cell>
          <cell r="AY973">
            <v>38408</v>
          </cell>
          <cell r="AZ973" t="str">
            <v>N83632</v>
          </cell>
          <cell r="BA973" t="str">
            <v>E15</v>
          </cell>
          <cell r="BB973" t="str">
            <v>Percutaneous Coronary Intervention</v>
          </cell>
          <cell r="BC973" t="str">
            <v>K492</v>
          </cell>
          <cell r="BD973">
            <v>1</v>
          </cell>
          <cell r="BE973">
            <v>3.5</v>
          </cell>
          <cell r="BF973" t="str">
            <v>PBC0110A</v>
          </cell>
          <cell r="BG973">
            <v>99</v>
          </cell>
          <cell r="BH973">
            <v>38408</v>
          </cell>
          <cell r="BI973">
            <v>1</v>
          </cell>
          <cell r="BJ973">
            <v>1</v>
          </cell>
        </row>
        <row r="974">
          <cell r="A974">
            <v>492412</v>
          </cell>
          <cell r="C974" t="str">
            <v>Non CF</v>
          </cell>
          <cell r="D974" t="str">
            <v>C4508203</v>
          </cell>
          <cell r="E974">
            <v>320</v>
          </cell>
          <cell r="F974">
            <v>38359</v>
          </cell>
          <cell r="G974">
            <v>75</v>
          </cell>
          <cell r="H974">
            <v>16</v>
          </cell>
          <cell r="I974">
            <v>1</v>
          </cell>
          <cell r="J974">
            <v>1</v>
          </cell>
          <cell r="K974">
            <v>0</v>
          </cell>
          <cell r="M974" t="str">
            <v>I251</v>
          </cell>
          <cell r="O974" t="str">
            <v>I209</v>
          </cell>
          <cell r="P974" t="str">
            <v>I10X</v>
          </cell>
          <cell r="Q974" t="str">
            <v>E780</v>
          </cell>
          <cell r="R974" t="str">
            <v>J459</v>
          </cell>
          <cell r="S974" t="str">
            <v>I839</v>
          </cell>
          <cell r="AA974" t="str">
            <v>K6340</v>
          </cell>
          <cell r="AM974" t="str">
            <v>5J400</v>
          </cell>
          <cell r="AN974" t="str">
            <v>5J4</v>
          </cell>
          <cell r="AO974">
            <v>38359</v>
          </cell>
          <cell r="AP974">
            <v>38359</v>
          </cell>
          <cell r="AQ974">
            <v>1</v>
          </cell>
          <cell r="AR974">
            <v>1</v>
          </cell>
          <cell r="AS974">
            <v>320</v>
          </cell>
          <cell r="AU974">
            <v>11</v>
          </cell>
          <cell r="AV974" t="str">
            <v>Daycase</v>
          </cell>
          <cell r="AW974">
            <v>0</v>
          </cell>
          <cell r="AX974">
            <v>158768</v>
          </cell>
          <cell r="AY974">
            <v>38359</v>
          </cell>
          <cell r="AZ974" t="str">
            <v>N83632</v>
          </cell>
          <cell r="BA974" t="str">
            <v>E14</v>
          </cell>
          <cell r="BB974" t="str">
            <v>Cardiac Catheterisation and Angiography without complications</v>
          </cell>
          <cell r="BC974" t="str">
            <v>K634</v>
          </cell>
          <cell r="BD974">
            <v>0</v>
          </cell>
          <cell r="BE974">
            <v>3.5</v>
          </cell>
          <cell r="BF974" t="str">
            <v>PBC0110A</v>
          </cell>
          <cell r="BG974">
            <v>99</v>
          </cell>
          <cell r="BH974">
            <v>38359</v>
          </cell>
          <cell r="BI974">
            <v>1</v>
          </cell>
          <cell r="BJ974">
            <v>0</v>
          </cell>
        </row>
        <row r="975">
          <cell r="A975">
            <v>492577</v>
          </cell>
          <cell r="C975" t="str">
            <v>Non CF</v>
          </cell>
          <cell r="D975" t="str">
            <v>C3097151</v>
          </cell>
          <cell r="E975">
            <v>320</v>
          </cell>
          <cell r="F975">
            <v>38216</v>
          </cell>
          <cell r="G975">
            <v>57</v>
          </cell>
          <cell r="H975">
            <v>6</v>
          </cell>
          <cell r="I975">
            <v>1</v>
          </cell>
          <cell r="J975">
            <v>1</v>
          </cell>
          <cell r="K975">
            <v>2</v>
          </cell>
          <cell r="M975" t="str">
            <v>I200</v>
          </cell>
          <cell r="O975" t="str">
            <v>I214</v>
          </cell>
          <cell r="P975" t="str">
            <v>I251</v>
          </cell>
          <cell r="Q975" t="str">
            <v>I10X</v>
          </cell>
          <cell r="R975" t="str">
            <v>E669</v>
          </cell>
          <cell r="AA975" t="str">
            <v>K4910</v>
          </cell>
          <cell r="AB975" t="str">
            <v>Y022</v>
          </cell>
          <cell r="AM975" t="str">
            <v>5F700</v>
          </cell>
          <cell r="AN975" t="str">
            <v>OATS</v>
          </cell>
          <cell r="AO975">
            <v>38216</v>
          </cell>
          <cell r="AP975">
            <v>38220</v>
          </cell>
          <cell r="AQ975">
            <v>1</v>
          </cell>
          <cell r="AR975">
            <v>1</v>
          </cell>
          <cell r="AS975">
            <v>320</v>
          </cell>
          <cell r="AU975">
            <v>28</v>
          </cell>
          <cell r="AV975" t="str">
            <v>Non Elective</v>
          </cell>
          <cell r="AW975">
            <v>4</v>
          </cell>
          <cell r="AX975">
            <v>153606</v>
          </cell>
          <cell r="AY975">
            <v>38220</v>
          </cell>
          <cell r="AZ975" t="str">
            <v>P88034</v>
          </cell>
          <cell r="BA975" t="str">
            <v>E15</v>
          </cell>
          <cell r="BB975" t="str">
            <v>Percutaneous Coronary Intervention</v>
          </cell>
          <cell r="BC975" t="str">
            <v>K491</v>
          </cell>
          <cell r="BD975">
            <v>2</v>
          </cell>
          <cell r="BE975">
            <v>3.5</v>
          </cell>
          <cell r="BF975" t="str">
            <v>PBC0110A</v>
          </cell>
          <cell r="BG975">
            <v>99</v>
          </cell>
          <cell r="BH975">
            <v>38220</v>
          </cell>
          <cell r="BI975">
            <v>1</v>
          </cell>
          <cell r="BJ975">
            <v>2</v>
          </cell>
        </row>
        <row r="976">
          <cell r="A976">
            <v>492709</v>
          </cell>
          <cell r="C976" t="str">
            <v>Non CF</v>
          </cell>
          <cell r="D976" t="str">
            <v>C3495711</v>
          </cell>
          <cell r="E976">
            <v>320</v>
          </cell>
          <cell r="F976">
            <v>38259</v>
          </cell>
          <cell r="G976">
            <v>71</v>
          </cell>
          <cell r="H976">
            <v>14</v>
          </cell>
          <cell r="I976">
            <v>2</v>
          </cell>
          <cell r="J976">
            <v>1</v>
          </cell>
          <cell r="K976">
            <v>2</v>
          </cell>
          <cell r="M976" t="str">
            <v>Z450</v>
          </cell>
          <cell r="O976" t="str">
            <v>I10X</v>
          </cell>
          <cell r="P976" t="str">
            <v>I069</v>
          </cell>
          <cell r="Q976" t="str">
            <v>I209</v>
          </cell>
          <cell r="R976" t="str">
            <v>I48X</v>
          </cell>
          <cell r="S976" t="str">
            <v>D649</v>
          </cell>
          <cell r="T976" t="str">
            <v>Z871</v>
          </cell>
          <cell r="U976" t="str">
            <v>Z867</v>
          </cell>
          <cell r="AA976" t="str">
            <v>K6010</v>
          </cell>
          <cell r="AM976" t="str">
            <v>5HA00</v>
          </cell>
          <cell r="AN976" t="str">
            <v>5HA</v>
          </cell>
          <cell r="AO976">
            <v>38259</v>
          </cell>
          <cell r="AP976">
            <v>38261</v>
          </cell>
          <cell r="AQ976">
            <v>1</v>
          </cell>
          <cell r="AR976">
            <v>1</v>
          </cell>
          <cell r="AS976">
            <v>320</v>
          </cell>
          <cell r="AU976">
            <v>13</v>
          </cell>
          <cell r="AV976" t="str">
            <v>Elective</v>
          </cell>
          <cell r="AW976">
            <v>2</v>
          </cell>
          <cell r="AX976">
            <v>154467</v>
          </cell>
          <cell r="AY976">
            <v>38261</v>
          </cell>
          <cell r="AZ976" t="str">
            <v>N82104</v>
          </cell>
          <cell r="BA976" t="str">
            <v>E08</v>
          </cell>
          <cell r="BB976" t="str">
            <v>Pacemaker Implant except for AMI, Heart Failure or Shock</v>
          </cell>
          <cell r="BC976" t="str">
            <v>K601</v>
          </cell>
          <cell r="BD976">
            <v>2</v>
          </cell>
          <cell r="BE976">
            <v>3.5</v>
          </cell>
          <cell r="BF976" t="str">
            <v>PBC0121X</v>
          </cell>
          <cell r="BG976">
            <v>99</v>
          </cell>
          <cell r="BH976">
            <v>38261</v>
          </cell>
          <cell r="BI976">
            <v>1</v>
          </cell>
          <cell r="BJ976">
            <v>2</v>
          </cell>
        </row>
        <row r="977">
          <cell r="A977">
            <v>492782</v>
          </cell>
          <cell r="C977" t="str">
            <v>Non CF</v>
          </cell>
          <cell r="D977" t="str">
            <v>C3495711</v>
          </cell>
          <cell r="E977">
            <v>320</v>
          </cell>
          <cell r="F977">
            <v>38196</v>
          </cell>
          <cell r="G977">
            <v>54</v>
          </cell>
          <cell r="H977">
            <v>6</v>
          </cell>
          <cell r="I977">
            <v>2</v>
          </cell>
          <cell r="J977">
            <v>1</v>
          </cell>
          <cell r="K977">
            <v>2</v>
          </cell>
          <cell r="M977" t="str">
            <v>T821</v>
          </cell>
          <cell r="O977" t="str">
            <v>Z720</v>
          </cell>
          <cell r="P977" t="str">
            <v>Z923</v>
          </cell>
          <cell r="AA977" t="str">
            <v>K6030</v>
          </cell>
          <cell r="AB977" t="str">
            <v>K604</v>
          </cell>
          <cell r="AC977" t="str">
            <v>L951</v>
          </cell>
          <cell r="AM977" t="str">
            <v>6C100</v>
          </cell>
          <cell r="AN977" t="str">
            <v>6C1</v>
          </cell>
          <cell r="AO977">
            <v>38196</v>
          </cell>
          <cell r="AP977">
            <v>38198</v>
          </cell>
          <cell r="AQ977">
            <v>1</v>
          </cell>
          <cell r="AR977">
            <v>1</v>
          </cell>
          <cell r="AS977">
            <v>320</v>
          </cell>
          <cell r="AU977">
            <v>81</v>
          </cell>
          <cell r="AV977" t="str">
            <v>Non Elective</v>
          </cell>
          <cell r="AW977">
            <v>2</v>
          </cell>
          <cell r="AX977">
            <v>152849</v>
          </cell>
          <cell r="AY977">
            <v>38198</v>
          </cell>
          <cell r="AZ977" t="str">
            <v>W91002</v>
          </cell>
          <cell r="BA977" t="str">
            <v>E09</v>
          </cell>
          <cell r="BB977" t="str">
            <v>Cardiac Pacemaker Replacement/Revision</v>
          </cell>
          <cell r="BC977" t="str">
            <v>K603</v>
          </cell>
          <cell r="BD977">
            <v>2</v>
          </cell>
          <cell r="BE977">
            <v>3.5</v>
          </cell>
          <cell r="BF977" t="str">
            <v>PBC0120X</v>
          </cell>
          <cell r="BG977">
            <v>99</v>
          </cell>
          <cell r="BH977">
            <v>38198</v>
          </cell>
          <cell r="BI977">
            <v>1</v>
          </cell>
          <cell r="BJ977">
            <v>2</v>
          </cell>
        </row>
        <row r="978">
          <cell r="A978">
            <v>492940</v>
          </cell>
          <cell r="C978" t="str">
            <v>Non CF</v>
          </cell>
          <cell r="D978" t="str">
            <v>C2403904</v>
          </cell>
          <cell r="E978">
            <v>340</v>
          </cell>
          <cell r="F978">
            <v>38097</v>
          </cell>
          <cell r="G978">
            <v>57</v>
          </cell>
          <cell r="H978">
            <v>16</v>
          </cell>
          <cell r="I978">
            <v>2</v>
          </cell>
          <cell r="J978">
            <v>1</v>
          </cell>
          <cell r="K978">
            <v>7</v>
          </cell>
          <cell r="M978" t="str">
            <v>J459</v>
          </cell>
          <cell r="O978" t="str">
            <v>J22X</v>
          </cell>
          <cell r="P978" t="str">
            <v>M8199</v>
          </cell>
          <cell r="Q978" t="str">
            <v>Z864</v>
          </cell>
          <cell r="AM978" t="str">
            <v>5J400</v>
          </cell>
          <cell r="AN978" t="str">
            <v>5HC</v>
          </cell>
          <cell r="AO978">
            <v>38097</v>
          </cell>
          <cell r="AP978">
            <v>38104</v>
          </cell>
          <cell r="AQ978">
            <v>1</v>
          </cell>
          <cell r="AR978">
            <v>1</v>
          </cell>
          <cell r="AS978">
            <v>340</v>
          </cell>
          <cell r="AU978">
            <v>28</v>
          </cell>
          <cell r="AV978" t="str">
            <v>Non Elective</v>
          </cell>
          <cell r="AW978">
            <v>7</v>
          </cell>
          <cell r="AX978">
            <v>148556</v>
          </cell>
          <cell r="AY978">
            <v>38104</v>
          </cell>
          <cell r="AZ978" t="str">
            <v>N82066</v>
          </cell>
          <cell r="BA978" t="str">
            <v>D21</v>
          </cell>
          <cell r="BB978" t="str">
            <v>Asthma w cc</v>
          </cell>
          <cell r="BD978">
            <v>7</v>
          </cell>
          <cell r="BE978">
            <v>3.5</v>
          </cell>
          <cell r="BF978" t="str">
            <v>PBC0111X</v>
          </cell>
          <cell r="BG978">
            <v>99</v>
          </cell>
          <cell r="BH978">
            <v>38104</v>
          </cell>
          <cell r="BI978">
            <v>1</v>
          </cell>
          <cell r="BJ978">
            <v>7</v>
          </cell>
        </row>
        <row r="979">
          <cell r="A979">
            <v>493001</v>
          </cell>
          <cell r="C979" t="str">
            <v>Non CF</v>
          </cell>
          <cell r="D979" t="str">
            <v>C3068884</v>
          </cell>
          <cell r="E979">
            <v>170</v>
          </cell>
          <cell r="F979">
            <v>38174</v>
          </cell>
          <cell r="G979">
            <v>60</v>
          </cell>
          <cell r="H979">
            <v>27</v>
          </cell>
          <cell r="I979">
            <v>1</v>
          </cell>
          <cell r="J979">
            <v>4</v>
          </cell>
          <cell r="K979">
            <v>1</v>
          </cell>
          <cell r="M979" t="str">
            <v>I340</v>
          </cell>
          <cell r="O979" t="str">
            <v>I251</v>
          </cell>
          <cell r="P979" t="str">
            <v>K550</v>
          </cell>
          <cell r="Q979" t="str">
            <v>N179</v>
          </cell>
          <cell r="R979" t="str">
            <v>N189</v>
          </cell>
          <cell r="S979" t="str">
            <v>J969</v>
          </cell>
          <cell r="T979" t="str">
            <v>I500</v>
          </cell>
          <cell r="U979" t="str">
            <v>T818</v>
          </cell>
          <cell r="V979" t="str">
            <v>E872</v>
          </cell>
          <cell r="W979" t="str">
            <v>D649</v>
          </cell>
          <cell r="X979" t="str">
            <v>A419</v>
          </cell>
          <cell r="Y979" t="str">
            <v>I471</v>
          </cell>
          <cell r="Z979" t="str">
            <v>J90X</v>
          </cell>
          <cell r="AA979" t="str">
            <v>K4420</v>
          </cell>
          <cell r="AB979" t="str">
            <v>K253</v>
          </cell>
          <cell r="AC979" t="str">
            <v>E4230</v>
          </cell>
          <cell r="AD979" t="str">
            <v>H0530</v>
          </cell>
          <cell r="AM979" t="str">
            <v>5J400</v>
          </cell>
          <cell r="AN979" t="str">
            <v>5J4</v>
          </cell>
          <cell r="AO979">
            <v>38174</v>
          </cell>
          <cell r="AP979">
            <v>38190</v>
          </cell>
          <cell r="AQ979">
            <v>1</v>
          </cell>
          <cell r="AR979">
            <v>1</v>
          </cell>
          <cell r="AS979">
            <v>170</v>
          </cell>
          <cell r="AU979">
            <v>11</v>
          </cell>
          <cell r="AV979" t="str">
            <v>Elective</v>
          </cell>
          <cell r="AW979">
            <v>16</v>
          </cell>
          <cell r="AX979">
            <v>151098</v>
          </cell>
          <cell r="AY979">
            <v>38190</v>
          </cell>
          <cell r="AZ979" t="str">
            <v>N83009</v>
          </cell>
          <cell r="BA979" t="str">
            <v>E03</v>
          </cell>
          <cell r="BB979" t="str">
            <v>Cardiac Valve Procedures</v>
          </cell>
          <cell r="BC979" t="str">
            <v>K253</v>
          </cell>
          <cell r="BD979">
            <v>1</v>
          </cell>
          <cell r="BE979">
            <v>3.5</v>
          </cell>
          <cell r="BF979" t="str">
            <v>PBC0110X</v>
          </cell>
          <cell r="BG979">
            <v>99</v>
          </cell>
          <cell r="BH979">
            <v>38190</v>
          </cell>
          <cell r="BI979">
            <v>1</v>
          </cell>
          <cell r="BJ979">
            <v>1</v>
          </cell>
        </row>
        <row r="980">
          <cell r="A980">
            <v>493021</v>
          </cell>
          <cell r="C980" t="str">
            <v>Non CF</v>
          </cell>
          <cell r="D980" t="str">
            <v>C2235080</v>
          </cell>
          <cell r="E980">
            <v>320</v>
          </cell>
          <cell r="F980">
            <v>38177</v>
          </cell>
          <cell r="G980">
            <v>66</v>
          </cell>
          <cell r="H980">
            <v>16</v>
          </cell>
          <cell r="I980">
            <v>1</v>
          </cell>
          <cell r="J980">
            <v>1</v>
          </cell>
          <cell r="K980">
            <v>0</v>
          </cell>
          <cell r="M980" t="str">
            <v>T828</v>
          </cell>
          <cell r="O980" t="str">
            <v>I251</v>
          </cell>
          <cell r="P980" t="str">
            <v>I213</v>
          </cell>
          <cell r="Q980" t="str">
            <v>E119</v>
          </cell>
          <cell r="R980" t="str">
            <v>K579</v>
          </cell>
          <cell r="AA980" t="str">
            <v>K6340</v>
          </cell>
          <cell r="AM980" t="str">
            <v>5J400</v>
          </cell>
          <cell r="AN980" t="str">
            <v>PP</v>
          </cell>
          <cell r="AO980">
            <v>38177</v>
          </cell>
          <cell r="AP980">
            <v>38177</v>
          </cell>
          <cell r="AQ980">
            <v>1</v>
          </cell>
          <cell r="AR980">
            <v>2</v>
          </cell>
          <cell r="AS980">
            <v>329</v>
          </cell>
          <cell r="AU980">
            <v>13</v>
          </cell>
          <cell r="AV980" t="str">
            <v>Daycase</v>
          </cell>
          <cell r="AW980">
            <v>0</v>
          </cell>
          <cell r="AX980">
            <v>151830</v>
          </cell>
          <cell r="AY980">
            <v>38177</v>
          </cell>
          <cell r="AZ980" t="str">
            <v>N83047</v>
          </cell>
          <cell r="BA980" t="str">
            <v>E14</v>
          </cell>
          <cell r="BB980" t="str">
            <v>Cardiac Catheterisation and Angiography without complications</v>
          </cell>
          <cell r="BC980" t="str">
            <v>K634</v>
          </cell>
          <cell r="BD980">
            <v>0</v>
          </cell>
          <cell r="BE980">
            <v>3.5</v>
          </cell>
          <cell r="BF980" t="str">
            <v>PBC0120X</v>
          </cell>
          <cell r="BG980">
            <v>99</v>
          </cell>
          <cell r="BH980">
            <v>38177</v>
          </cell>
          <cell r="BI980">
            <v>1</v>
          </cell>
          <cell r="BJ980">
            <v>0</v>
          </cell>
        </row>
        <row r="981">
          <cell r="A981">
            <v>493045</v>
          </cell>
          <cell r="C981" t="str">
            <v>Non CF</v>
          </cell>
          <cell r="D981" t="str">
            <v>C4239938</v>
          </cell>
          <cell r="E981">
            <v>320</v>
          </cell>
          <cell r="F981">
            <v>38390</v>
          </cell>
          <cell r="G981">
            <v>63</v>
          </cell>
          <cell r="H981">
            <v>16</v>
          </cell>
          <cell r="I981">
            <v>1</v>
          </cell>
          <cell r="J981">
            <v>1</v>
          </cell>
          <cell r="K981">
            <v>0</v>
          </cell>
          <cell r="M981" t="str">
            <v>I251</v>
          </cell>
          <cell r="O981" t="str">
            <v>I258</v>
          </cell>
          <cell r="P981" t="str">
            <v>I10X</v>
          </cell>
          <cell r="Q981" t="str">
            <v>E119</v>
          </cell>
          <cell r="R981" t="str">
            <v>E785</v>
          </cell>
          <cell r="S981" t="str">
            <v>J459</v>
          </cell>
          <cell r="T981" t="str">
            <v>Z864</v>
          </cell>
          <cell r="U981" t="str">
            <v>Z824</v>
          </cell>
          <cell r="V981" t="str">
            <v>Z951</v>
          </cell>
          <cell r="AA981" t="str">
            <v>K6340</v>
          </cell>
          <cell r="AM981" t="str">
            <v>5J100</v>
          </cell>
          <cell r="AN981" t="str">
            <v>5J1</v>
          </cell>
          <cell r="AO981">
            <v>38390</v>
          </cell>
          <cell r="AP981">
            <v>38390</v>
          </cell>
          <cell r="AQ981">
            <v>1</v>
          </cell>
          <cell r="AR981">
            <v>1</v>
          </cell>
          <cell r="AS981">
            <v>320</v>
          </cell>
          <cell r="AU981">
            <v>11</v>
          </cell>
          <cell r="AV981" t="str">
            <v>Daycase</v>
          </cell>
          <cell r="AW981">
            <v>0</v>
          </cell>
          <cell r="AX981">
            <v>160842</v>
          </cell>
          <cell r="AY981">
            <v>38390</v>
          </cell>
          <cell r="AZ981" t="str">
            <v>N81064</v>
          </cell>
          <cell r="BA981" t="str">
            <v>E14</v>
          </cell>
          <cell r="BB981" t="str">
            <v>Cardiac Catheterisation and Angiography without complications</v>
          </cell>
          <cell r="BC981" t="str">
            <v>K634</v>
          </cell>
          <cell r="BD981">
            <v>0</v>
          </cell>
          <cell r="BE981">
            <v>3.5</v>
          </cell>
          <cell r="BF981" t="str">
            <v>PBC0110A</v>
          </cell>
          <cell r="BG981">
            <v>99</v>
          </cell>
          <cell r="BH981">
            <v>38390</v>
          </cell>
          <cell r="BI981">
            <v>1</v>
          </cell>
          <cell r="BJ981">
            <v>0</v>
          </cell>
        </row>
        <row r="982">
          <cell r="A982">
            <v>493180</v>
          </cell>
          <cell r="C982" t="str">
            <v>Non CF</v>
          </cell>
          <cell r="D982" t="str">
            <v>C2549767</v>
          </cell>
          <cell r="E982">
            <v>320</v>
          </cell>
          <cell r="F982">
            <v>38403</v>
          </cell>
          <cell r="G982">
            <v>63</v>
          </cell>
          <cell r="H982">
            <v>6</v>
          </cell>
          <cell r="I982">
            <v>2</v>
          </cell>
          <cell r="J982">
            <v>1</v>
          </cell>
          <cell r="K982">
            <v>2</v>
          </cell>
          <cell r="M982" t="str">
            <v>I251</v>
          </cell>
          <cell r="O982" t="str">
            <v>I209</v>
          </cell>
          <cell r="P982" t="str">
            <v>I10X</v>
          </cell>
          <cell r="Q982" t="str">
            <v>E780</v>
          </cell>
          <cell r="R982" t="str">
            <v>I739</v>
          </cell>
          <cell r="S982" t="str">
            <v>Z824</v>
          </cell>
          <cell r="T982" t="str">
            <v>Z720</v>
          </cell>
          <cell r="AA982" t="str">
            <v>K4920</v>
          </cell>
          <cell r="AB982" t="str">
            <v>Y022</v>
          </cell>
          <cell r="AM982" t="str">
            <v>5M500</v>
          </cell>
          <cell r="AN982" t="str">
            <v>5M5</v>
          </cell>
          <cell r="AO982">
            <v>38403</v>
          </cell>
          <cell r="AP982">
            <v>38405</v>
          </cell>
          <cell r="AQ982">
            <v>1</v>
          </cell>
          <cell r="AR982">
            <v>1</v>
          </cell>
          <cell r="AS982">
            <v>320</v>
          </cell>
          <cell r="AU982">
            <v>11</v>
          </cell>
          <cell r="AV982" t="str">
            <v>Elective</v>
          </cell>
          <cell r="AW982">
            <v>2</v>
          </cell>
          <cell r="AX982">
            <v>161746</v>
          </cell>
          <cell r="AY982">
            <v>38405</v>
          </cell>
          <cell r="AZ982" t="str">
            <v>N84015</v>
          </cell>
          <cell r="BA982" t="str">
            <v>E15</v>
          </cell>
          <cell r="BB982" t="str">
            <v>Percutaneous Coronary Intervention</v>
          </cell>
          <cell r="BC982" t="str">
            <v>K492</v>
          </cell>
          <cell r="BD982">
            <v>2</v>
          </cell>
          <cell r="BE982">
            <v>3.5</v>
          </cell>
          <cell r="BF982" t="str">
            <v>PBC0110A</v>
          </cell>
          <cell r="BG982">
            <v>99</v>
          </cell>
          <cell r="BH982">
            <v>38405</v>
          </cell>
          <cell r="BI982">
            <v>1</v>
          </cell>
          <cell r="BJ982">
            <v>2</v>
          </cell>
        </row>
        <row r="983">
          <cell r="A983">
            <v>493277</v>
          </cell>
          <cell r="C983" t="str">
            <v>Non CF</v>
          </cell>
          <cell r="D983" t="str">
            <v>C3356663</v>
          </cell>
          <cell r="E983">
            <v>320</v>
          </cell>
          <cell r="F983">
            <v>38219</v>
          </cell>
          <cell r="G983">
            <v>58</v>
          </cell>
          <cell r="H983">
            <v>16</v>
          </cell>
          <cell r="I983">
            <v>1</v>
          </cell>
          <cell r="J983">
            <v>1</v>
          </cell>
          <cell r="K983">
            <v>0</v>
          </cell>
          <cell r="M983" t="str">
            <v>I251</v>
          </cell>
          <cell r="O983" t="str">
            <v>I10X</v>
          </cell>
          <cell r="P983" t="str">
            <v>E780</v>
          </cell>
          <cell r="Q983" t="str">
            <v>Z955</v>
          </cell>
          <cell r="AA983" t="str">
            <v>K6340</v>
          </cell>
          <cell r="AM983" t="str">
            <v>5HA00</v>
          </cell>
          <cell r="AN983" t="str">
            <v>5HA</v>
          </cell>
          <cell r="AO983">
            <v>38219</v>
          </cell>
          <cell r="AP983">
            <v>38219</v>
          </cell>
          <cell r="AQ983">
            <v>1</v>
          </cell>
          <cell r="AR983">
            <v>1</v>
          </cell>
          <cell r="AS983">
            <v>320</v>
          </cell>
          <cell r="AU983">
            <v>11</v>
          </cell>
          <cell r="AV983" t="str">
            <v>Daycase</v>
          </cell>
          <cell r="AW983">
            <v>0</v>
          </cell>
          <cell r="AX983">
            <v>150711</v>
          </cell>
          <cell r="AY983">
            <v>38219</v>
          </cell>
          <cell r="AZ983" t="str">
            <v>N82645</v>
          </cell>
          <cell r="BA983" t="str">
            <v>E14</v>
          </cell>
          <cell r="BB983" t="str">
            <v>Cardiac Catheterisation and Angiography without complications</v>
          </cell>
          <cell r="BC983" t="str">
            <v>K634</v>
          </cell>
          <cell r="BD983">
            <v>0</v>
          </cell>
          <cell r="BE983">
            <v>3.5</v>
          </cell>
          <cell r="BF983" t="str">
            <v>PBC0110A</v>
          </cell>
          <cell r="BG983">
            <v>99</v>
          </cell>
          <cell r="BH983">
            <v>38219</v>
          </cell>
          <cell r="BI983">
            <v>1</v>
          </cell>
          <cell r="BJ983">
            <v>0</v>
          </cell>
        </row>
        <row r="984">
          <cell r="A984">
            <v>493361</v>
          </cell>
          <cell r="C984" t="str">
            <v>Non CF</v>
          </cell>
          <cell r="D984" t="str">
            <v>C3495711</v>
          </cell>
          <cell r="E984">
            <v>320</v>
          </cell>
          <cell r="F984">
            <v>38337</v>
          </cell>
          <cell r="G984">
            <v>75</v>
          </cell>
          <cell r="H984">
            <v>6</v>
          </cell>
          <cell r="I984">
            <v>2</v>
          </cell>
          <cell r="J984">
            <v>1</v>
          </cell>
          <cell r="K984">
            <v>0</v>
          </cell>
          <cell r="M984" t="str">
            <v>T821</v>
          </cell>
          <cell r="O984" t="str">
            <v>Z880</v>
          </cell>
          <cell r="AA984" t="str">
            <v>K6030</v>
          </cell>
          <cell r="AM984" t="str">
            <v>5J100</v>
          </cell>
          <cell r="AN984" t="str">
            <v>5J1</v>
          </cell>
          <cell r="AO984">
            <v>38337</v>
          </cell>
          <cell r="AP984">
            <v>38337</v>
          </cell>
          <cell r="AQ984">
            <v>1</v>
          </cell>
          <cell r="AR984">
            <v>1</v>
          </cell>
          <cell r="AS984">
            <v>320</v>
          </cell>
          <cell r="AU984">
            <v>13</v>
          </cell>
          <cell r="AV984" t="str">
            <v>Daycase</v>
          </cell>
          <cell r="AW984">
            <v>0</v>
          </cell>
          <cell r="AX984">
            <v>157567</v>
          </cell>
          <cell r="AY984">
            <v>38337</v>
          </cell>
          <cell r="AZ984" t="str">
            <v>N81045</v>
          </cell>
          <cell r="BA984" t="str">
            <v>E09</v>
          </cell>
          <cell r="BB984" t="str">
            <v>Cardiac Pacemaker Replacement/Revision</v>
          </cell>
          <cell r="BC984" t="str">
            <v>K603</v>
          </cell>
          <cell r="BD984">
            <v>0</v>
          </cell>
          <cell r="BE984">
            <v>3.5</v>
          </cell>
          <cell r="BF984" t="str">
            <v>PBC0120X</v>
          </cell>
          <cell r="BG984">
            <v>99</v>
          </cell>
          <cell r="BH984">
            <v>38337</v>
          </cell>
          <cell r="BI984">
            <v>1</v>
          </cell>
          <cell r="BJ984">
            <v>0</v>
          </cell>
        </row>
        <row r="985">
          <cell r="A985">
            <v>493421</v>
          </cell>
          <cell r="C985" t="str">
            <v>Non CF</v>
          </cell>
          <cell r="D985" t="str">
            <v>C2549767</v>
          </cell>
          <cell r="E985">
            <v>320</v>
          </cell>
          <cell r="F985">
            <v>38379</v>
          </cell>
          <cell r="G985">
            <v>70</v>
          </cell>
          <cell r="H985">
            <v>6</v>
          </cell>
          <cell r="I985">
            <v>1</v>
          </cell>
          <cell r="J985">
            <v>1</v>
          </cell>
          <cell r="K985">
            <v>0</v>
          </cell>
          <cell r="M985" t="str">
            <v>R074</v>
          </cell>
          <cell r="O985" t="str">
            <v>I209</v>
          </cell>
          <cell r="P985" t="str">
            <v>I10X</v>
          </cell>
          <cell r="Q985" t="str">
            <v>E780</v>
          </cell>
          <cell r="R985" t="str">
            <v>I714</v>
          </cell>
          <cell r="S985" t="str">
            <v>M171</v>
          </cell>
          <cell r="T985" t="str">
            <v>Z951</v>
          </cell>
          <cell r="U985" t="str">
            <v>Z950</v>
          </cell>
          <cell r="V985" t="str">
            <v>Z824</v>
          </cell>
          <cell r="W985" t="str">
            <v>Z864</v>
          </cell>
          <cell r="AM985" t="str">
            <v>5J400</v>
          </cell>
          <cell r="AN985" t="str">
            <v>5J4</v>
          </cell>
          <cell r="AO985">
            <v>38379</v>
          </cell>
          <cell r="AP985">
            <v>38379</v>
          </cell>
          <cell r="AQ985">
            <v>1</v>
          </cell>
          <cell r="AR985">
            <v>1</v>
          </cell>
          <cell r="AS985">
            <v>320</v>
          </cell>
          <cell r="AU985">
            <v>28</v>
          </cell>
          <cell r="AV985" t="str">
            <v>Non Elective</v>
          </cell>
          <cell r="AW985">
            <v>0</v>
          </cell>
          <cell r="AX985">
            <v>160872</v>
          </cell>
          <cell r="AY985">
            <v>38379</v>
          </cell>
          <cell r="AZ985" t="str">
            <v>N83009</v>
          </cell>
          <cell r="BA985" t="str">
            <v>E35</v>
          </cell>
          <cell r="BB985" t="str">
            <v>Chest Pain &gt;69 or w cc</v>
          </cell>
          <cell r="BD985">
            <v>0</v>
          </cell>
          <cell r="BE985">
            <v>3.5</v>
          </cell>
          <cell r="BF985" t="str">
            <v>PBC0111X</v>
          </cell>
          <cell r="BG985">
            <v>99</v>
          </cell>
          <cell r="BH985">
            <v>38379</v>
          </cell>
          <cell r="BI985">
            <v>1</v>
          </cell>
          <cell r="BJ985">
            <v>0</v>
          </cell>
        </row>
        <row r="986">
          <cell r="A986">
            <v>493421</v>
          </cell>
          <cell r="C986" t="str">
            <v>Non CF</v>
          </cell>
          <cell r="D986" t="str">
            <v>C3495711</v>
          </cell>
          <cell r="E986">
            <v>320</v>
          </cell>
          <cell r="F986">
            <v>38154</v>
          </cell>
          <cell r="G986">
            <v>69</v>
          </cell>
          <cell r="H986">
            <v>6</v>
          </cell>
          <cell r="I986">
            <v>1</v>
          </cell>
          <cell r="J986">
            <v>1</v>
          </cell>
          <cell r="K986">
            <v>2</v>
          </cell>
          <cell r="M986" t="str">
            <v>T821</v>
          </cell>
          <cell r="O986" t="str">
            <v>E78</v>
          </cell>
          <cell r="P986" t="str">
            <v>Z824</v>
          </cell>
          <cell r="Q986" t="str">
            <v>M1999</v>
          </cell>
          <cell r="R986" t="str">
            <v>Z951</v>
          </cell>
          <cell r="AA986" t="str">
            <v>K6020</v>
          </cell>
          <cell r="AM986" t="str">
            <v>5J400</v>
          </cell>
          <cell r="AN986" t="str">
            <v>5J4</v>
          </cell>
          <cell r="AO986">
            <v>38154</v>
          </cell>
          <cell r="AP986">
            <v>38156</v>
          </cell>
          <cell r="AQ986">
            <v>1</v>
          </cell>
          <cell r="AR986">
            <v>1</v>
          </cell>
          <cell r="AS986">
            <v>320</v>
          </cell>
          <cell r="AU986">
            <v>11</v>
          </cell>
          <cell r="AV986" t="str">
            <v>Elective</v>
          </cell>
          <cell r="AW986">
            <v>2</v>
          </cell>
          <cell r="AX986">
            <v>150001</v>
          </cell>
          <cell r="AY986">
            <v>38156</v>
          </cell>
          <cell r="AZ986" t="str">
            <v>N83009</v>
          </cell>
          <cell r="BA986" t="str">
            <v>E09</v>
          </cell>
          <cell r="BB986" t="str">
            <v>Cardiac Pacemaker Replacement/Revision</v>
          </cell>
          <cell r="BC986" t="str">
            <v>K602</v>
          </cell>
          <cell r="BD986">
            <v>2</v>
          </cell>
          <cell r="BE986">
            <v>3.5</v>
          </cell>
          <cell r="BF986" t="str">
            <v>PBC0120X</v>
          </cell>
          <cell r="BG986">
            <v>99</v>
          </cell>
          <cell r="BH986">
            <v>38156</v>
          </cell>
          <cell r="BI986">
            <v>1</v>
          </cell>
          <cell r="BJ986">
            <v>2</v>
          </cell>
        </row>
        <row r="987">
          <cell r="A987">
            <v>493500</v>
          </cell>
          <cell r="C987" t="str">
            <v>CF</v>
          </cell>
          <cell r="D987" t="str">
            <v>C2617509</v>
          </cell>
          <cell r="E987">
            <v>170</v>
          </cell>
          <cell r="F987">
            <v>38413</v>
          </cell>
          <cell r="G987">
            <v>58</v>
          </cell>
          <cell r="H987">
            <v>31</v>
          </cell>
          <cell r="I987">
            <v>1</v>
          </cell>
          <cell r="J987">
            <v>1</v>
          </cell>
          <cell r="K987">
            <v>2</v>
          </cell>
          <cell r="M987" t="str">
            <v>J869</v>
          </cell>
          <cell r="O987" t="str">
            <v>J90X</v>
          </cell>
          <cell r="P987" t="str">
            <v>I209</v>
          </cell>
          <cell r="Q987" t="str">
            <v>I252</v>
          </cell>
          <cell r="R987" t="str">
            <v>M171</v>
          </cell>
          <cell r="S987" t="str">
            <v>E780</v>
          </cell>
          <cell r="T987" t="str">
            <v>E669</v>
          </cell>
          <cell r="U987" t="str">
            <v>Z864</v>
          </cell>
          <cell r="AA987" t="str">
            <v>T1110</v>
          </cell>
          <cell r="AB987" t="str">
            <v>Y498</v>
          </cell>
          <cell r="AC987" t="str">
            <v>Y538</v>
          </cell>
          <cell r="AD987" t="str">
            <v>Z943</v>
          </cell>
          <cell r="AM987" t="str">
            <v>6C100</v>
          </cell>
          <cell r="AN987" t="str">
            <v>6C1</v>
          </cell>
          <cell r="AO987">
            <v>38413</v>
          </cell>
          <cell r="AP987">
            <v>38415</v>
          </cell>
          <cell r="AQ987">
            <v>1</v>
          </cell>
          <cell r="AR987">
            <v>1</v>
          </cell>
          <cell r="AS987">
            <v>170</v>
          </cell>
          <cell r="AU987">
            <v>11</v>
          </cell>
          <cell r="AV987" t="str">
            <v>Elective</v>
          </cell>
          <cell r="AW987">
            <v>2</v>
          </cell>
          <cell r="AX987">
            <v>160825</v>
          </cell>
          <cell r="AY987">
            <v>38415</v>
          </cell>
          <cell r="AZ987" t="str">
            <v>W91053</v>
          </cell>
          <cell r="BA987" t="str">
            <v>D12</v>
          </cell>
          <cell r="BB987" t="str">
            <v>Lung Abscess-Empyema</v>
          </cell>
          <cell r="BC987" t="str">
            <v>T111</v>
          </cell>
          <cell r="BD987">
            <v>2</v>
          </cell>
          <cell r="BE987">
            <v>3.5</v>
          </cell>
          <cell r="BF987" t="str">
            <v>PBC0111X</v>
          </cell>
          <cell r="BG987">
            <v>18</v>
          </cell>
          <cell r="BH987">
            <v>38415</v>
          </cell>
          <cell r="BI987">
            <v>1</v>
          </cell>
          <cell r="BJ987">
            <v>2</v>
          </cell>
        </row>
        <row r="988">
          <cell r="A988">
            <v>493512</v>
          </cell>
          <cell r="C988" t="str">
            <v>CF</v>
          </cell>
          <cell r="D988" t="str">
            <v>C2235080</v>
          </cell>
          <cell r="E988">
            <v>320</v>
          </cell>
          <cell r="F988">
            <v>38205</v>
          </cell>
          <cell r="G988">
            <v>70</v>
          </cell>
          <cell r="H988">
            <v>16</v>
          </cell>
          <cell r="I988">
            <v>1</v>
          </cell>
          <cell r="J988">
            <v>1</v>
          </cell>
          <cell r="K988">
            <v>0</v>
          </cell>
          <cell r="M988" t="str">
            <v>T828</v>
          </cell>
          <cell r="O988" t="str">
            <v>I251</v>
          </cell>
          <cell r="P988" t="str">
            <v>I10X</v>
          </cell>
          <cell r="Q988" t="str">
            <v>E870</v>
          </cell>
          <cell r="AA988" t="str">
            <v>K6340</v>
          </cell>
          <cell r="AM988" t="str">
            <v>5F900</v>
          </cell>
          <cell r="AN988" t="str">
            <v>5F9</v>
          </cell>
          <cell r="AO988">
            <v>38205</v>
          </cell>
          <cell r="AP988">
            <v>38205</v>
          </cell>
          <cell r="AQ988">
            <v>1</v>
          </cell>
          <cell r="AR988">
            <v>1</v>
          </cell>
          <cell r="AS988">
            <v>320</v>
          </cell>
          <cell r="AU988">
            <v>11</v>
          </cell>
          <cell r="AV988" t="str">
            <v>Daycase</v>
          </cell>
          <cell r="AW988">
            <v>0</v>
          </cell>
          <cell r="AX988">
            <v>152362</v>
          </cell>
          <cell r="AY988">
            <v>38205</v>
          </cell>
          <cell r="AZ988" t="str">
            <v>N84006</v>
          </cell>
          <cell r="BA988" t="str">
            <v>E14</v>
          </cell>
          <cell r="BB988" t="str">
            <v>Cardiac Catheterisation and Angiography without complications</v>
          </cell>
          <cell r="BC988" t="str">
            <v>K634</v>
          </cell>
          <cell r="BD988">
            <v>0</v>
          </cell>
          <cell r="BE988">
            <v>3.5</v>
          </cell>
          <cell r="BF988" t="str">
            <v>PBC0120X</v>
          </cell>
          <cell r="BG988">
            <v>99</v>
          </cell>
          <cell r="BH988">
            <v>38205</v>
          </cell>
          <cell r="BI988">
            <v>1</v>
          </cell>
          <cell r="BJ988">
            <v>0</v>
          </cell>
        </row>
        <row r="989">
          <cell r="A989">
            <v>493540</v>
          </cell>
          <cell r="C989" t="str">
            <v>Non CF</v>
          </cell>
          <cell r="D989" t="str">
            <v>C3116717</v>
          </cell>
          <cell r="E989">
            <v>320</v>
          </cell>
          <cell r="F989">
            <v>38106</v>
          </cell>
          <cell r="G989">
            <v>80</v>
          </cell>
          <cell r="H989">
            <v>16</v>
          </cell>
          <cell r="I989">
            <v>2</v>
          </cell>
          <cell r="J989">
            <v>1</v>
          </cell>
          <cell r="K989">
            <v>0</v>
          </cell>
          <cell r="M989" t="str">
            <v>I251</v>
          </cell>
          <cell r="O989" t="str">
            <v>E780</v>
          </cell>
          <cell r="P989" t="str">
            <v>Z861</v>
          </cell>
          <cell r="AA989" t="str">
            <v>K6340</v>
          </cell>
          <cell r="AM989" t="str">
            <v>5J400</v>
          </cell>
          <cell r="AN989" t="str">
            <v>5J4</v>
          </cell>
          <cell r="AO989">
            <v>38106</v>
          </cell>
          <cell r="AP989">
            <v>38106</v>
          </cell>
          <cell r="AQ989">
            <v>1</v>
          </cell>
          <cell r="AR989">
            <v>1</v>
          </cell>
          <cell r="AS989">
            <v>320</v>
          </cell>
          <cell r="AU989">
            <v>11</v>
          </cell>
          <cell r="AV989" t="str">
            <v>Daycase</v>
          </cell>
          <cell r="AW989">
            <v>0</v>
          </cell>
          <cell r="AX989">
            <v>147095</v>
          </cell>
          <cell r="AY989">
            <v>38106</v>
          </cell>
          <cell r="AZ989" t="str">
            <v>N83058</v>
          </cell>
          <cell r="BA989" t="str">
            <v>E14</v>
          </cell>
          <cell r="BB989" t="str">
            <v>Cardiac Catheterisation and Angiography without complications</v>
          </cell>
          <cell r="BC989" t="str">
            <v>K634</v>
          </cell>
          <cell r="BD989">
            <v>0</v>
          </cell>
          <cell r="BE989">
            <v>3.5</v>
          </cell>
          <cell r="BF989" t="str">
            <v>PBC0110A</v>
          </cell>
          <cell r="BG989">
            <v>99</v>
          </cell>
          <cell r="BH989">
            <v>38106</v>
          </cell>
          <cell r="BI989">
            <v>1</v>
          </cell>
          <cell r="BJ989">
            <v>0</v>
          </cell>
        </row>
        <row r="990">
          <cell r="A990">
            <v>493543</v>
          </cell>
          <cell r="C990" t="str">
            <v>Non CF</v>
          </cell>
          <cell r="D990" t="str">
            <v>C2439097</v>
          </cell>
          <cell r="E990">
            <v>340</v>
          </cell>
          <cell r="F990">
            <v>38338</v>
          </cell>
          <cell r="G990">
            <v>54</v>
          </cell>
          <cell r="H990">
            <v>11</v>
          </cell>
          <cell r="I990">
            <v>1</v>
          </cell>
          <cell r="J990">
            <v>1</v>
          </cell>
          <cell r="K990">
            <v>0</v>
          </cell>
          <cell r="M990" t="str">
            <v>J984</v>
          </cell>
          <cell r="O990" t="str">
            <v>I258</v>
          </cell>
          <cell r="P990" t="str">
            <v>G931</v>
          </cell>
          <cell r="Q990" t="str">
            <v>C260</v>
          </cell>
          <cell r="R990" t="str">
            <v>Z933</v>
          </cell>
          <cell r="S990" t="str">
            <v>Z720</v>
          </cell>
          <cell r="AM990" t="str">
            <v>5HA00</v>
          </cell>
          <cell r="AN990" t="str">
            <v>5HA</v>
          </cell>
          <cell r="AO990">
            <v>38338</v>
          </cell>
          <cell r="AP990">
            <v>38338</v>
          </cell>
          <cell r="AQ990">
            <v>1</v>
          </cell>
          <cell r="AR990">
            <v>1</v>
          </cell>
          <cell r="AS990">
            <v>340</v>
          </cell>
          <cell r="AU990">
            <v>13</v>
          </cell>
          <cell r="AV990" t="str">
            <v>Daycase</v>
          </cell>
          <cell r="AW990">
            <v>0</v>
          </cell>
          <cell r="AX990">
            <v>159064</v>
          </cell>
          <cell r="AY990">
            <v>38338</v>
          </cell>
          <cell r="AZ990" t="str">
            <v>N82115</v>
          </cell>
          <cell r="BA990" t="str">
            <v>D33</v>
          </cell>
          <cell r="BB990" t="str">
            <v>Other Respiratory Diagnoses &gt;69 or w cc</v>
          </cell>
          <cell r="BD990">
            <v>0</v>
          </cell>
          <cell r="BE990">
            <v>3.5</v>
          </cell>
          <cell r="BF990" t="str">
            <v>PBC0111X</v>
          </cell>
          <cell r="BG990">
            <v>99</v>
          </cell>
          <cell r="BH990">
            <v>38338</v>
          </cell>
          <cell r="BI990">
            <v>1</v>
          </cell>
          <cell r="BJ990">
            <v>0</v>
          </cell>
        </row>
        <row r="991">
          <cell r="A991">
            <v>493661</v>
          </cell>
          <cell r="C991" t="str">
            <v>Non CF</v>
          </cell>
          <cell r="D991" t="str">
            <v>C2235080</v>
          </cell>
          <cell r="E991">
            <v>320</v>
          </cell>
          <cell r="F991">
            <v>38310</v>
          </cell>
          <cell r="G991">
            <v>72</v>
          </cell>
          <cell r="H991">
            <v>6</v>
          </cell>
          <cell r="I991">
            <v>2</v>
          </cell>
          <cell r="J991">
            <v>1</v>
          </cell>
          <cell r="K991">
            <v>1</v>
          </cell>
          <cell r="M991" t="str">
            <v>I251</v>
          </cell>
          <cell r="O991" t="str">
            <v>I10X</v>
          </cell>
          <cell r="P991" t="str">
            <v>E780</v>
          </cell>
          <cell r="Q991" t="str">
            <v>Z824</v>
          </cell>
          <cell r="AA991" t="str">
            <v>K4920</v>
          </cell>
          <cell r="AB991" t="str">
            <v>Y022</v>
          </cell>
          <cell r="AM991" t="str">
            <v>5G900</v>
          </cell>
          <cell r="AN991" t="str">
            <v>5G9</v>
          </cell>
          <cell r="AO991">
            <v>38310</v>
          </cell>
          <cell r="AP991">
            <v>38311</v>
          </cell>
          <cell r="AQ991">
            <v>1</v>
          </cell>
          <cell r="AR991">
            <v>1</v>
          </cell>
          <cell r="AS991">
            <v>320</v>
          </cell>
          <cell r="AU991">
            <v>11</v>
          </cell>
          <cell r="AV991" t="str">
            <v>Elective</v>
          </cell>
          <cell r="AW991">
            <v>1</v>
          </cell>
          <cell r="AX991">
            <v>157555</v>
          </cell>
          <cell r="AY991">
            <v>38311</v>
          </cell>
          <cell r="AZ991" t="str">
            <v>N82018</v>
          </cell>
          <cell r="BA991" t="str">
            <v>E15</v>
          </cell>
          <cell r="BB991" t="str">
            <v>Percutaneous Coronary Intervention</v>
          </cell>
          <cell r="BC991" t="str">
            <v>K492</v>
          </cell>
          <cell r="BD991">
            <v>1</v>
          </cell>
          <cell r="BE991">
            <v>3.5</v>
          </cell>
          <cell r="BF991" t="str">
            <v>PBC0110A</v>
          </cell>
          <cell r="BG991">
            <v>99</v>
          </cell>
          <cell r="BH991">
            <v>38311</v>
          </cell>
          <cell r="BI991">
            <v>1</v>
          </cell>
          <cell r="BJ991">
            <v>1</v>
          </cell>
        </row>
        <row r="992">
          <cell r="A992">
            <v>493690</v>
          </cell>
          <cell r="C992" t="str">
            <v>Non CF</v>
          </cell>
          <cell r="D992" t="str">
            <v>C2806325</v>
          </cell>
          <cell r="E992">
            <v>320</v>
          </cell>
          <cell r="F992">
            <v>38154</v>
          </cell>
          <cell r="G992">
            <v>56</v>
          </cell>
          <cell r="H992">
            <v>3</v>
          </cell>
          <cell r="I992">
            <v>1</v>
          </cell>
          <cell r="J992">
            <v>1</v>
          </cell>
          <cell r="K992">
            <v>0</v>
          </cell>
          <cell r="M992" t="str">
            <v>I209</v>
          </cell>
          <cell r="O992" t="str">
            <v>E780</v>
          </cell>
          <cell r="P992" t="str">
            <v>Z951</v>
          </cell>
          <cell r="Q992" t="str">
            <v>Z886</v>
          </cell>
          <cell r="R992" t="str">
            <v>Z891</v>
          </cell>
          <cell r="S992" t="str">
            <v>Z864</v>
          </cell>
          <cell r="AA992" t="str">
            <v>A8180</v>
          </cell>
          <cell r="AB992" t="str">
            <v>Z923</v>
          </cell>
          <cell r="AC992" t="str">
            <v>Z943</v>
          </cell>
          <cell r="AM992" t="str">
            <v>6C100</v>
          </cell>
          <cell r="AN992" t="str">
            <v>6C1</v>
          </cell>
          <cell r="AO992">
            <v>38154</v>
          </cell>
          <cell r="AP992">
            <v>38154</v>
          </cell>
          <cell r="AQ992">
            <v>1</v>
          </cell>
          <cell r="AR992">
            <v>1</v>
          </cell>
          <cell r="AS992">
            <v>328</v>
          </cell>
          <cell r="AU992">
            <v>13</v>
          </cell>
          <cell r="AV992" t="str">
            <v>Daycase</v>
          </cell>
          <cell r="AW992">
            <v>0</v>
          </cell>
          <cell r="AX992">
            <v>147468</v>
          </cell>
          <cell r="AY992">
            <v>38154</v>
          </cell>
          <cell r="AZ992" t="str">
            <v>W91057</v>
          </cell>
          <cell r="BA992" t="str">
            <v>A07</v>
          </cell>
          <cell r="BB992" t="str">
            <v>Intermediate Pain Procedures</v>
          </cell>
          <cell r="BC992" t="str">
            <v>A818</v>
          </cell>
          <cell r="BD992">
            <v>0</v>
          </cell>
          <cell r="BE992">
            <v>3.5</v>
          </cell>
          <cell r="BF992" t="str">
            <v>PBC0110A</v>
          </cell>
          <cell r="BG992">
            <v>99</v>
          </cell>
          <cell r="BH992">
            <v>38154</v>
          </cell>
          <cell r="BI992">
            <v>1</v>
          </cell>
          <cell r="BJ992">
            <v>0</v>
          </cell>
        </row>
        <row r="993">
          <cell r="A993">
            <v>493690</v>
          </cell>
          <cell r="C993" t="str">
            <v>Non CF</v>
          </cell>
          <cell r="D993" t="str">
            <v>C2806325</v>
          </cell>
          <cell r="E993">
            <v>320</v>
          </cell>
          <cell r="F993">
            <v>38231</v>
          </cell>
          <cell r="G993">
            <v>56</v>
          </cell>
          <cell r="H993">
            <v>3</v>
          </cell>
          <cell r="I993">
            <v>1</v>
          </cell>
          <cell r="J993">
            <v>1</v>
          </cell>
          <cell r="K993">
            <v>0</v>
          </cell>
          <cell r="M993" t="str">
            <v>I209</v>
          </cell>
          <cell r="O993" t="str">
            <v>E780</v>
          </cell>
          <cell r="P993" t="str">
            <v>Z951</v>
          </cell>
          <cell r="Q993" t="str">
            <v>Z886</v>
          </cell>
          <cell r="R993" t="str">
            <v>Z891</v>
          </cell>
          <cell r="S993" t="str">
            <v>Z864</v>
          </cell>
          <cell r="AA993" t="str">
            <v>A8180</v>
          </cell>
          <cell r="AB993" t="str">
            <v>Z923</v>
          </cell>
          <cell r="AC993" t="str">
            <v>Z943</v>
          </cell>
          <cell r="AM993" t="str">
            <v>6C100</v>
          </cell>
          <cell r="AN993" t="str">
            <v>6C1</v>
          </cell>
          <cell r="AO993">
            <v>38231</v>
          </cell>
          <cell r="AP993">
            <v>38231</v>
          </cell>
          <cell r="AQ993">
            <v>1</v>
          </cell>
          <cell r="AR993">
            <v>1</v>
          </cell>
          <cell r="AS993">
            <v>328</v>
          </cell>
          <cell r="AU993">
            <v>13</v>
          </cell>
          <cell r="AV993" t="str">
            <v>Daycase</v>
          </cell>
          <cell r="AW993">
            <v>0</v>
          </cell>
          <cell r="AX993">
            <v>153992</v>
          </cell>
          <cell r="AY993">
            <v>38231</v>
          </cell>
          <cell r="AZ993" t="str">
            <v>W91057</v>
          </cell>
          <cell r="BA993" t="str">
            <v>A07</v>
          </cell>
          <cell r="BB993" t="str">
            <v>Intermediate Pain Procedures</v>
          </cell>
          <cell r="BC993" t="str">
            <v>A818</v>
          </cell>
          <cell r="BD993">
            <v>0</v>
          </cell>
          <cell r="BE993">
            <v>3.5</v>
          </cell>
          <cell r="BF993" t="str">
            <v>PBC0110A</v>
          </cell>
          <cell r="BG993">
            <v>99</v>
          </cell>
          <cell r="BH993">
            <v>38231</v>
          </cell>
          <cell r="BI993">
            <v>1</v>
          </cell>
          <cell r="BJ993">
            <v>0</v>
          </cell>
        </row>
        <row r="994">
          <cell r="A994">
            <v>493690</v>
          </cell>
          <cell r="C994" t="str">
            <v>Non CF</v>
          </cell>
          <cell r="D994" t="str">
            <v>C2806325</v>
          </cell>
          <cell r="E994">
            <v>320</v>
          </cell>
          <cell r="F994">
            <v>38315</v>
          </cell>
          <cell r="G994">
            <v>56</v>
          </cell>
          <cell r="H994">
            <v>3</v>
          </cell>
          <cell r="I994">
            <v>1</v>
          </cell>
          <cell r="J994">
            <v>1</v>
          </cell>
          <cell r="K994">
            <v>0</v>
          </cell>
          <cell r="M994" t="str">
            <v>I209</v>
          </cell>
          <cell r="O994" t="str">
            <v>E780</v>
          </cell>
          <cell r="P994" t="str">
            <v>Z951</v>
          </cell>
          <cell r="Q994" t="str">
            <v>Z886</v>
          </cell>
          <cell r="R994" t="str">
            <v>Z891</v>
          </cell>
          <cell r="S994" t="str">
            <v>Z864</v>
          </cell>
          <cell r="AA994" t="str">
            <v>A8180</v>
          </cell>
          <cell r="AB994" t="str">
            <v>Z923</v>
          </cell>
          <cell r="AC994" t="str">
            <v>Z943</v>
          </cell>
          <cell r="AM994" t="str">
            <v>6C100</v>
          </cell>
          <cell r="AN994" t="str">
            <v>6C1</v>
          </cell>
          <cell r="AO994">
            <v>38315</v>
          </cell>
          <cell r="AP994">
            <v>38315</v>
          </cell>
          <cell r="AQ994">
            <v>1</v>
          </cell>
          <cell r="AR994">
            <v>1</v>
          </cell>
          <cell r="AS994">
            <v>328</v>
          </cell>
          <cell r="AU994">
            <v>13</v>
          </cell>
          <cell r="AV994" t="str">
            <v>Daycase</v>
          </cell>
          <cell r="AW994">
            <v>0</v>
          </cell>
          <cell r="AX994">
            <v>157888</v>
          </cell>
          <cell r="AY994">
            <v>38315</v>
          </cell>
          <cell r="AZ994" t="str">
            <v>W91057</v>
          </cell>
          <cell r="BA994" t="str">
            <v>A07</v>
          </cell>
          <cell r="BB994" t="str">
            <v>Intermediate Pain Procedures</v>
          </cell>
          <cell r="BC994" t="str">
            <v>A818</v>
          </cell>
          <cell r="BD994">
            <v>0</v>
          </cell>
          <cell r="BE994">
            <v>3.5</v>
          </cell>
          <cell r="BF994" t="str">
            <v>PBC0110A</v>
          </cell>
          <cell r="BG994">
            <v>99</v>
          </cell>
          <cell r="BH994">
            <v>38315</v>
          </cell>
          <cell r="BI994">
            <v>1</v>
          </cell>
          <cell r="BJ994">
            <v>0</v>
          </cell>
        </row>
        <row r="995">
          <cell r="A995">
            <v>493690</v>
          </cell>
          <cell r="C995" t="str">
            <v>Non CF</v>
          </cell>
          <cell r="D995" t="str">
            <v>C2806325</v>
          </cell>
          <cell r="E995">
            <v>320</v>
          </cell>
          <cell r="F995">
            <v>38427</v>
          </cell>
          <cell r="G995">
            <v>57</v>
          </cell>
          <cell r="H995">
            <v>3</v>
          </cell>
          <cell r="I995">
            <v>1</v>
          </cell>
          <cell r="J995">
            <v>1</v>
          </cell>
          <cell r="K995">
            <v>0</v>
          </cell>
          <cell r="M995" t="str">
            <v>I209</v>
          </cell>
          <cell r="O995" t="str">
            <v>E780</v>
          </cell>
          <cell r="P995" t="str">
            <v>Z951</v>
          </cell>
          <cell r="Q995" t="str">
            <v>Z886</v>
          </cell>
          <cell r="R995" t="str">
            <v>Z864</v>
          </cell>
          <cell r="AA995" t="str">
            <v>A8180</v>
          </cell>
          <cell r="AB995" t="str">
            <v>Z923</v>
          </cell>
          <cell r="AM995" t="str">
            <v>6C100</v>
          </cell>
          <cell r="AN995" t="str">
            <v>6C1</v>
          </cell>
          <cell r="AO995">
            <v>38427</v>
          </cell>
          <cell r="AP995">
            <v>38427</v>
          </cell>
          <cell r="AQ995">
            <v>1</v>
          </cell>
          <cell r="AR995">
            <v>1</v>
          </cell>
          <cell r="AS995">
            <v>328</v>
          </cell>
          <cell r="AU995">
            <v>13</v>
          </cell>
          <cell r="AV995" t="str">
            <v>Daycase</v>
          </cell>
          <cell r="AW995">
            <v>0</v>
          </cell>
          <cell r="AX995">
            <v>157944</v>
          </cell>
          <cell r="AY995">
            <v>38427</v>
          </cell>
          <cell r="AZ995" t="str">
            <v>W91057</v>
          </cell>
          <cell r="BA995" t="str">
            <v>A07</v>
          </cell>
          <cell r="BB995" t="str">
            <v>Intermediate Pain Procedures</v>
          </cell>
          <cell r="BC995" t="str">
            <v>A818</v>
          </cell>
          <cell r="BD995">
            <v>0</v>
          </cell>
          <cell r="BE995">
            <v>3.5</v>
          </cell>
          <cell r="BF995" t="str">
            <v>PBC0110A</v>
          </cell>
          <cell r="BG995">
            <v>99</v>
          </cell>
          <cell r="BH995">
            <v>38427</v>
          </cell>
          <cell r="BI995">
            <v>1</v>
          </cell>
          <cell r="BJ995">
            <v>0</v>
          </cell>
        </row>
        <row r="996">
          <cell r="A996">
            <v>493698</v>
          </cell>
          <cell r="C996" t="str">
            <v>Non CF</v>
          </cell>
          <cell r="D996" t="str">
            <v>C3495711</v>
          </cell>
          <cell r="E996">
            <v>320</v>
          </cell>
          <cell r="F996">
            <v>38407</v>
          </cell>
          <cell r="G996">
            <v>77</v>
          </cell>
          <cell r="H996">
            <v>6</v>
          </cell>
          <cell r="I996">
            <v>2</v>
          </cell>
          <cell r="J996">
            <v>1</v>
          </cell>
          <cell r="K996">
            <v>0</v>
          </cell>
          <cell r="M996" t="str">
            <v>Z450</v>
          </cell>
          <cell r="O996" t="str">
            <v>K579</v>
          </cell>
          <cell r="P996" t="str">
            <v>Z871</v>
          </cell>
          <cell r="Q996" t="str">
            <v>Z824</v>
          </cell>
          <cell r="R996" t="str">
            <v>Z602</v>
          </cell>
          <cell r="AA996" t="str">
            <v>K6030</v>
          </cell>
          <cell r="AM996" t="str">
            <v>5HC00</v>
          </cell>
          <cell r="AN996" t="str">
            <v>5HA</v>
          </cell>
          <cell r="AO996">
            <v>38407</v>
          </cell>
          <cell r="AP996">
            <v>38407</v>
          </cell>
          <cell r="AQ996">
            <v>1</v>
          </cell>
          <cell r="AR996">
            <v>1</v>
          </cell>
          <cell r="AS996">
            <v>320</v>
          </cell>
          <cell r="AU996">
            <v>13</v>
          </cell>
          <cell r="AV996" t="str">
            <v>Daycase</v>
          </cell>
          <cell r="AW996">
            <v>0</v>
          </cell>
          <cell r="AX996">
            <v>160292</v>
          </cell>
          <cell r="AY996">
            <v>38407</v>
          </cell>
          <cell r="AZ996" t="str">
            <v>N82664</v>
          </cell>
          <cell r="BA996" t="str">
            <v>E09</v>
          </cell>
          <cell r="BB996" t="str">
            <v>Cardiac Pacemaker Replacement/Revision</v>
          </cell>
          <cell r="BC996" t="str">
            <v>K603</v>
          </cell>
          <cell r="BD996">
            <v>0</v>
          </cell>
          <cell r="BE996">
            <v>3.5</v>
          </cell>
          <cell r="BF996" t="str">
            <v>PBC0121X</v>
          </cell>
          <cell r="BG996">
            <v>99</v>
          </cell>
          <cell r="BH996">
            <v>38407</v>
          </cell>
          <cell r="BI996">
            <v>1</v>
          </cell>
          <cell r="BJ996">
            <v>0</v>
          </cell>
        </row>
        <row r="997">
          <cell r="A997">
            <v>493773</v>
          </cell>
          <cell r="C997" t="str">
            <v>Non CF</v>
          </cell>
          <cell r="D997" t="str">
            <v>C2549767</v>
          </cell>
          <cell r="E997">
            <v>320</v>
          </cell>
          <cell r="F997">
            <v>38151</v>
          </cell>
          <cell r="G997">
            <v>71</v>
          </cell>
          <cell r="H997">
            <v>6</v>
          </cell>
          <cell r="I997">
            <v>1</v>
          </cell>
          <cell r="J997">
            <v>1</v>
          </cell>
          <cell r="K997">
            <v>2</v>
          </cell>
          <cell r="M997" t="str">
            <v>I251</v>
          </cell>
          <cell r="O997" t="str">
            <v>I209</v>
          </cell>
          <cell r="P997" t="str">
            <v>E780</v>
          </cell>
          <cell r="Q997" t="str">
            <v>C679</v>
          </cell>
          <cell r="AA997" t="str">
            <v>K4910</v>
          </cell>
          <cell r="AB997" t="str">
            <v>Y022</v>
          </cell>
          <cell r="AM997" t="str">
            <v>5H200</v>
          </cell>
          <cell r="AN997" t="str">
            <v>5H2</v>
          </cell>
          <cell r="AO997">
            <v>38151</v>
          </cell>
          <cell r="AP997">
            <v>38153</v>
          </cell>
          <cell r="AQ997">
            <v>1</v>
          </cell>
          <cell r="AR997">
            <v>1</v>
          </cell>
          <cell r="AS997">
            <v>320</v>
          </cell>
          <cell r="AU997">
            <v>11</v>
          </cell>
          <cell r="AV997" t="str">
            <v>Elective</v>
          </cell>
          <cell r="AW997">
            <v>2</v>
          </cell>
          <cell r="AX997">
            <v>149794</v>
          </cell>
          <cell r="AY997">
            <v>38153</v>
          </cell>
          <cell r="AZ997" t="str">
            <v>N85020</v>
          </cell>
          <cell r="BA997" t="str">
            <v>E15</v>
          </cell>
          <cell r="BB997" t="str">
            <v>Percutaneous Coronary Intervention</v>
          </cell>
          <cell r="BC997" t="str">
            <v>K491</v>
          </cell>
          <cell r="BD997">
            <v>2</v>
          </cell>
          <cell r="BE997">
            <v>3.5</v>
          </cell>
          <cell r="BF997" t="str">
            <v>PBC0110A</v>
          </cell>
          <cell r="BG997">
            <v>99</v>
          </cell>
          <cell r="BH997">
            <v>38153</v>
          </cell>
          <cell r="BI997">
            <v>1</v>
          </cell>
          <cell r="BJ997">
            <v>2</v>
          </cell>
        </row>
        <row r="998">
          <cell r="A998">
            <v>493775</v>
          </cell>
          <cell r="C998" t="str">
            <v>Non CF</v>
          </cell>
          <cell r="D998" t="str">
            <v>C3495711</v>
          </cell>
          <cell r="E998">
            <v>320</v>
          </cell>
          <cell r="F998">
            <v>38274</v>
          </cell>
          <cell r="G998">
            <v>92</v>
          </cell>
          <cell r="H998">
            <v>6</v>
          </cell>
          <cell r="I998">
            <v>2</v>
          </cell>
          <cell r="J998">
            <v>1</v>
          </cell>
          <cell r="K998">
            <v>0</v>
          </cell>
          <cell r="M998" t="str">
            <v>T821</v>
          </cell>
          <cell r="O998" t="str">
            <v>I10X</v>
          </cell>
          <cell r="P998" t="str">
            <v>L89X</v>
          </cell>
          <cell r="AA998" t="str">
            <v>K6030</v>
          </cell>
          <cell r="AM998" t="str">
            <v>5J300</v>
          </cell>
          <cell r="AN998" t="str">
            <v>5J3</v>
          </cell>
          <cell r="AO998">
            <v>38274</v>
          </cell>
          <cell r="AP998">
            <v>38274</v>
          </cell>
          <cell r="AQ998">
            <v>1</v>
          </cell>
          <cell r="AR998">
            <v>1</v>
          </cell>
          <cell r="AS998">
            <v>320</v>
          </cell>
          <cell r="AU998">
            <v>13</v>
          </cell>
          <cell r="AV998" t="str">
            <v>Daycase</v>
          </cell>
          <cell r="AW998">
            <v>0</v>
          </cell>
          <cell r="AX998">
            <v>155377</v>
          </cell>
          <cell r="AY998">
            <v>38274</v>
          </cell>
          <cell r="AZ998" t="str">
            <v>N83010</v>
          </cell>
          <cell r="BA998" t="str">
            <v>E09</v>
          </cell>
          <cell r="BB998" t="str">
            <v>Cardiac Pacemaker Replacement/Revision</v>
          </cell>
          <cell r="BC998" t="str">
            <v>K603</v>
          </cell>
          <cell r="BD998">
            <v>0</v>
          </cell>
          <cell r="BE998">
            <v>3.5</v>
          </cell>
          <cell r="BF998" t="str">
            <v>PBC0120X</v>
          </cell>
          <cell r="BG998">
            <v>99</v>
          </cell>
          <cell r="BH998">
            <v>38274</v>
          </cell>
          <cell r="BI998">
            <v>1</v>
          </cell>
          <cell r="BJ998">
            <v>0</v>
          </cell>
        </row>
        <row r="999">
          <cell r="A999">
            <v>493799</v>
          </cell>
          <cell r="C999" t="str">
            <v>Non CF</v>
          </cell>
          <cell r="D999" t="str">
            <v>C3091722</v>
          </cell>
          <cell r="E999">
            <v>320</v>
          </cell>
          <cell r="F999">
            <v>38366</v>
          </cell>
          <cell r="G999">
            <v>67</v>
          </cell>
          <cell r="H999">
            <v>16</v>
          </cell>
          <cell r="I999">
            <v>1</v>
          </cell>
          <cell r="J999">
            <v>1</v>
          </cell>
          <cell r="K999">
            <v>0</v>
          </cell>
          <cell r="M999" t="str">
            <v>I209</v>
          </cell>
          <cell r="O999" t="str">
            <v>N40X</v>
          </cell>
          <cell r="P999" t="str">
            <v>E780</v>
          </cell>
          <cell r="Q999" t="str">
            <v>Z955</v>
          </cell>
          <cell r="AA999" t="str">
            <v>K6340</v>
          </cell>
          <cell r="AM999" t="str">
            <v>6B400</v>
          </cell>
          <cell r="AN999" t="str">
            <v>6B4</v>
          </cell>
          <cell r="AO999">
            <v>38366</v>
          </cell>
          <cell r="AP999">
            <v>38366</v>
          </cell>
          <cell r="AQ999">
            <v>1</v>
          </cell>
          <cell r="AR999">
            <v>1</v>
          </cell>
          <cell r="AS999">
            <v>320</v>
          </cell>
          <cell r="AU999">
            <v>11</v>
          </cell>
          <cell r="AV999" t="str">
            <v>Daycase</v>
          </cell>
          <cell r="AW999">
            <v>0</v>
          </cell>
          <cell r="AX999">
            <v>160021</v>
          </cell>
          <cell r="AY999">
            <v>38366</v>
          </cell>
          <cell r="AZ999" t="str">
            <v>W91030</v>
          </cell>
          <cell r="BA999" t="str">
            <v>E14</v>
          </cell>
          <cell r="BB999" t="str">
            <v>Cardiac Catheterisation and Angiography without complications</v>
          </cell>
          <cell r="BC999" t="str">
            <v>K634</v>
          </cell>
          <cell r="BD999">
            <v>0</v>
          </cell>
          <cell r="BE999">
            <v>3.5</v>
          </cell>
          <cell r="BF999" t="str">
            <v>PBC0110A</v>
          </cell>
          <cell r="BG999">
            <v>99</v>
          </cell>
          <cell r="BH999">
            <v>38366</v>
          </cell>
          <cell r="BI999">
            <v>1</v>
          </cell>
          <cell r="BJ999">
            <v>0</v>
          </cell>
        </row>
        <row r="1000">
          <cell r="A1000">
            <v>493842</v>
          </cell>
          <cell r="C1000" t="str">
            <v>Non CF</v>
          </cell>
          <cell r="D1000" t="str">
            <v>C2235080</v>
          </cell>
          <cell r="E1000">
            <v>320</v>
          </cell>
          <cell r="F1000">
            <v>38142</v>
          </cell>
          <cell r="G1000">
            <v>68</v>
          </cell>
          <cell r="H1000">
            <v>10</v>
          </cell>
          <cell r="I1000">
            <v>1</v>
          </cell>
          <cell r="J1000">
            <v>1</v>
          </cell>
          <cell r="K1000">
            <v>1</v>
          </cell>
          <cell r="M1000" t="str">
            <v>R42X</v>
          </cell>
          <cell r="O1000" t="str">
            <v>I471</v>
          </cell>
          <cell r="P1000" t="str">
            <v>I259</v>
          </cell>
          <cell r="Q1000" t="str">
            <v>K221</v>
          </cell>
          <cell r="R1000" t="str">
            <v>Z951</v>
          </cell>
          <cell r="S1000" t="str">
            <v>Z824</v>
          </cell>
          <cell r="AM1000" t="str">
            <v>5HA00</v>
          </cell>
          <cell r="AN1000" t="str">
            <v>5HA</v>
          </cell>
          <cell r="AO1000">
            <v>38142</v>
          </cell>
          <cell r="AP1000">
            <v>38143</v>
          </cell>
          <cell r="AQ1000">
            <v>1</v>
          </cell>
          <cell r="AR1000">
            <v>1</v>
          </cell>
          <cell r="AS1000">
            <v>320</v>
          </cell>
          <cell r="AU1000">
            <v>28</v>
          </cell>
          <cell r="AV1000" t="str">
            <v>Non Elective</v>
          </cell>
          <cell r="AW1000">
            <v>1</v>
          </cell>
          <cell r="AX1000">
            <v>150428</v>
          </cell>
          <cell r="AY1000">
            <v>38143</v>
          </cell>
          <cell r="AZ1000" t="str">
            <v>N82093</v>
          </cell>
          <cell r="BA1000" t="str">
            <v>A13</v>
          </cell>
          <cell r="BB1000" t="str">
            <v>Disorder of Balance aetiology unknown w/o cc</v>
          </cell>
          <cell r="BD1000">
            <v>1</v>
          </cell>
          <cell r="BE1000">
            <v>3.5</v>
          </cell>
          <cell r="BF1000" t="str">
            <v>PBC0107X</v>
          </cell>
          <cell r="BG1000">
            <v>99</v>
          </cell>
          <cell r="BH1000">
            <v>38143</v>
          </cell>
          <cell r="BI1000">
            <v>1</v>
          </cell>
          <cell r="BJ1000">
            <v>1</v>
          </cell>
        </row>
        <row r="1001">
          <cell r="A1001">
            <v>493886</v>
          </cell>
          <cell r="C1001" t="str">
            <v>Non CF</v>
          </cell>
          <cell r="D1001" t="str">
            <v>C0469687</v>
          </cell>
          <cell r="E1001">
            <v>140</v>
          </cell>
          <cell r="F1001">
            <v>38236</v>
          </cell>
          <cell r="G1001">
            <v>69</v>
          </cell>
          <cell r="H1001">
            <v>2</v>
          </cell>
          <cell r="I1001">
            <v>1</v>
          </cell>
          <cell r="J1001">
            <v>1</v>
          </cell>
          <cell r="K1001">
            <v>1</v>
          </cell>
          <cell r="M1001" t="str">
            <v>K029</v>
          </cell>
          <cell r="O1001" t="str">
            <v>I10X</v>
          </cell>
          <cell r="P1001" t="str">
            <v>M722</v>
          </cell>
          <cell r="Q1001" t="str">
            <v>Z952</v>
          </cell>
          <cell r="R1001" t="str">
            <v>Z921</v>
          </cell>
          <cell r="AA1001" t="str">
            <v>F1040</v>
          </cell>
          <cell r="AM1001" t="str">
            <v>5H600</v>
          </cell>
          <cell r="AN1001" t="str">
            <v>5H6</v>
          </cell>
          <cell r="AO1001">
            <v>38236</v>
          </cell>
          <cell r="AP1001">
            <v>38237</v>
          </cell>
          <cell r="AQ1001">
            <v>1</v>
          </cell>
          <cell r="AR1001">
            <v>1</v>
          </cell>
          <cell r="AS1001">
            <v>140</v>
          </cell>
          <cell r="AU1001">
            <v>13</v>
          </cell>
          <cell r="AV1001" t="str">
            <v>Elective</v>
          </cell>
          <cell r="AW1001">
            <v>1</v>
          </cell>
          <cell r="AX1001">
            <v>153106</v>
          </cell>
          <cell r="AY1001">
            <v>38237</v>
          </cell>
          <cell r="AZ1001" t="str">
            <v>N81095</v>
          </cell>
          <cell r="BA1001" t="str">
            <v>C58</v>
          </cell>
          <cell r="BB1001" t="str">
            <v>Intermediate Mouth or Throat Procedures</v>
          </cell>
          <cell r="BC1001" t="str">
            <v>F104</v>
          </cell>
          <cell r="BD1001">
            <v>1</v>
          </cell>
          <cell r="BE1001">
            <v>3.5</v>
          </cell>
          <cell r="BF1001" t="str">
            <v>PBC0112X</v>
          </cell>
          <cell r="BG1001">
            <v>99</v>
          </cell>
          <cell r="BH1001">
            <v>38237</v>
          </cell>
          <cell r="BI1001">
            <v>1</v>
          </cell>
          <cell r="BJ1001">
            <v>1</v>
          </cell>
        </row>
        <row r="1002">
          <cell r="A1002">
            <v>493891</v>
          </cell>
          <cell r="C1002" t="str">
            <v>Non CF</v>
          </cell>
          <cell r="D1002" t="str">
            <v>C2549767</v>
          </cell>
          <cell r="E1002">
            <v>320</v>
          </cell>
          <cell r="F1002">
            <v>38319</v>
          </cell>
          <cell r="G1002">
            <v>78</v>
          </cell>
          <cell r="H1002">
            <v>6</v>
          </cell>
          <cell r="I1002">
            <v>1</v>
          </cell>
          <cell r="J1002">
            <v>1</v>
          </cell>
          <cell r="K1002">
            <v>2</v>
          </cell>
          <cell r="M1002" t="str">
            <v>I251</v>
          </cell>
          <cell r="O1002" t="str">
            <v>T810</v>
          </cell>
          <cell r="P1002" t="str">
            <v>L409</v>
          </cell>
          <cell r="Q1002" t="str">
            <v>Z955</v>
          </cell>
          <cell r="R1002" t="str">
            <v>Z824</v>
          </cell>
          <cell r="AA1002" t="str">
            <v>K4930</v>
          </cell>
          <cell r="AB1002" t="str">
            <v>Y022</v>
          </cell>
          <cell r="AM1002" t="str">
            <v>5F800</v>
          </cell>
          <cell r="AN1002" t="str">
            <v>PP</v>
          </cell>
          <cell r="AO1002">
            <v>38319</v>
          </cell>
          <cell r="AP1002">
            <v>38321</v>
          </cell>
          <cell r="AQ1002">
            <v>1</v>
          </cell>
          <cell r="AR1002">
            <v>2</v>
          </cell>
          <cell r="AS1002">
            <v>329</v>
          </cell>
          <cell r="AU1002">
            <v>13</v>
          </cell>
          <cell r="AV1002" t="str">
            <v>Elective</v>
          </cell>
          <cell r="AW1002">
            <v>2</v>
          </cell>
          <cell r="AX1002">
            <v>158124</v>
          </cell>
          <cell r="AY1002">
            <v>38321</v>
          </cell>
          <cell r="AZ1002" t="str">
            <v>N85001</v>
          </cell>
          <cell r="BA1002" t="str">
            <v>E15</v>
          </cell>
          <cell r="BB1002" t="str">
            <v>Percutaneous Coronary Intervention</v>
          </cell>
          <cell r="BC1002" t="str">
            <v>K493</v>
          </cell>
          <cell r="BD1002">
            <v>2</v>
          </cell>
          <cell r="BE1002">
            <v>3.5</v>
          </cell>
          <cell r="BF1002" t="str">
            <v>PBC0110A</v>
          </cell>
          <cell r="BG1002">
            <v>99</v>
          </cell>
          <cell r="BH1002">
            <v>38321</v>
          </cell>
          <cell r="BI1002">
            <v>1</v>
          </cell>
          <cell r="BJ1002">
            <v>2</v>
          </cell>
        </row>
        <row r="1003">
          <cell r="A1003">
            <v>494018</v>
          </cell>
          <cell r="C1003" t="str">
            <v>Non CF</v>
          </cell>
          <cell r="D1003" t="str">
            <v>C2806325</v>
          </cell>
          <cell r="E1003">
            <v>320</v>
          </cell>
          <cell r="F1003">
            <v>38169</v>
          </cell>
          <cell r="G1003">
            <v>69</v>
          </cell>
          <cell r="H1003">
            <v>3</v>
          </cell>
          <cell r="I1003">
            <v>2</v>
          </cell>
          <cell r="J1003">
            <v>1</v>
          </cell>
          <cell r="K1003">
            <v>0</v>
          </cell>
          <cell r="M1003" t="str">
            <v>I209</v>
          </cell>
          <cell r="O1003" t="str">
            <v>I069</v>
          </cell>
          <cell r="P1003" t="str">
            <v>I10X</v>
          </cell>
          <cell r="Q1003" t="str">
            <v>E780</v>
          </cell>
          <cell r="R1003" t="str">
            <v>Z880</v>
          </cell>
          <cell r="S1003" t="str">
            <v>Z886</v>
          </cell>
          <cell r="AA1003" t="str">
            <v>A8180</v>
          </cell>
          <cell r="AB1003" t="str">
            <v>Z923</v>
          </cell>
          <cell r="AC1003" t="str">
            <v>Z943</v>
          </cell>
          <cell r="AM1003" t="str">
            <v>5J400</v>
          </cell>
          <cell r="AN1003" t="str">
            <v>5J3</v>
          </cell>
          <cell r="AO1003">
            <v>38169</v>
          </cell>
          <cell r="AP1003">
            <v>38169</v>
          </cell>
          <cell r="AQ1003">
            <v>1</v>
          </cell>
          <cell r="AR1003">
            <v>1</v>
          </cell>
          <cell r="AS1003">
            <v>328</v>
          </cell>
          <cell r="AU1003">
            <v>12</v>
          </cell>
          <cell r="AV1003" t="str">
            <v>Daycase</v>
          </cell>
          <cell r="AW1003">
            <v>0</v>
          </cell>
          <cell r="AX1003">
            <v>151395</v>
          </cell>
          <cell r="AY1003">
            <v>38169</v>
          </cell>
          <cell r="AZ1003" t="str">
            <v>N83010</v>
          </cell>
          <cell r="BA1003" t="str">
            <v>A07</v>
          </cell>
          <cell r="BB1003" t="str">
            <v>Intermediate Pain Procedures</v>
          </cell>
          <cell r="BC1003" t="str">
            <v>A818</v>
          </cell>
          <cell r="BD1003">
            <v>0</v>
          </cell>
          <cell r="BE1003">
            <v>3.5</v>
          </cell>
          <cell r="BF1003" t="str">
            <v>PBC0110A</v>
          </cell>
          <cell r="BG1003">
            <v>99</v>
          </cell>
          <cell r="BH1003">
            <v>38169</v>
          </cell>
          <cell r="BI1003">
            <v>1</v>
          </cell>
          <cell r="BJ1003">
            <v>0</v>
          </cell>
        </row>
        <row r="1004">
          <cell r="A1004">
            <v>494018</v>
          </cell>
          <cell r="C1004" t="str">
            <v>Non CF</v>
          </cell>
          <cell r="D1004" t="str">
            <v>C2806325</v>
          </cell>
          <cell r="E1004">
            <v>320</v>
          </cell>
          <cell r="F1004">
            <v>38099</v>
          </cell>
          <cell r="G1004">
            <v>69</v>
          </cell>
          <cell r="H1004">
            <v>3</v>
          </cell>
          <cell r="I1004">
            <v>2</v>
          </cell>
          <cell r="J1004">
            <v>1</v>
          </cell>
          <cell r="K1004">
            <v>0</v>
          </cell>
          <cell r="M1004" t="str">
            <v>I209</v>
          </cell>
          <cell r="O1004" t="str">
            <v>I069</v>
          </cell>
          <cell r="P1004" t="str">
            <v>I10X</v>
          </cell>
          <cell r="Q1004" t="str">
            <v>E780</v>
          </cell>
          <cell r="R1004" t="str">
            <v>Z880</v>
          </cell>
          <cell r="S1004" t="str">
            <v>Z886</v>
          </cell>
          <cell r="AA1004" t="str">
            <v>A8180</v>
          </cell>
          <cell r="AB1004" t="str">
            <v>Z923</v>
          </cell>
          <cell r="AC1004" t="str">
            <v>Z943</v>
          </cell>
          <cell r="AM1004" t="str">
            <v>5J400</v>
          </cell>
          <cell r="AN1004" t="str">
            <v>5J3</v>
          </cell>
          <cell r="AO1004">
            <v>38099</v>
          </cell>
          <cell r="AP1004">
            <v>38099</v>
          </cell>
          <cell r="AQ1004">
            <v>1</v>
          </cell>
          <cell r="AR1004">
            <v>1</v>
          </cell>
          <cell r="AS1004">
            <v>328</v>
          </cell>
          <cell r="AU1004">
            <v>13</v>
          </cell>
          <cell r="AV1004" t="str">
            <v>Daycase</v>
          </cell>
          <cell r="AW1004">
            <v>0</v>
          </cell>
          <cell r="AX1004">
            <v>147208</v>
          </cell>
          <cell r="AY1004">
            <v>38099</v>
          </cell>
          <cell r="AZ1004" t="str">
            <v>N83010</v>
          </cell>
          <cell r="BA1004" t="str">
            <v>A07</v>
          </cell>
          <cell r="BB1004" t="str">
            <v>Intermediate Pain Procedures</v>
          </cell>
          <cell r="BC1004" t="str">
            <v>A818</v>
          </cell>
          <cell r="BD1004">
            <v>0</v>
          </cell>
          <cell r="BE1004">
            <v>3.5</v>
          </cell>
          <cell r="BF1004" t="str">
            <v>PBC0110A</v>
          </cell>
          <cell r="BG1004">
            <v>99</v>
          </cell>
          <cell r="BH1004">
            <v>38099</v>
          </cell>
          <cell r="BI1004">
            <v>1</v>
          </cell>
          <cell r="BJ1004">
            <v>0</v>
          </cell>
        </row>
        <row r="1005">
          <cell r="A1005">
            <v>494018</v>
          </cell>
          <cell r="C1005" t="str">
            <v>Non CF</v>
          </cell>
          <cell r="D1005" t="str">
            <v>C2806325</v>
          </cell>
          <cell r="E1005">
            <v>320</v>
          </cell>
          <cell r="F1005">
            <v>38127</v>
          </cell>
          <cell r="G1005">
            <v>69</v>
          </cell>
          <cell r="H1005">
            <v>3</v>
          </cell>
          <cell r="I1005">
            <v>2</v>
          </cell>
          <cell r="J1005">
            <v>1</v>
          </cell>
          <cell r="K1005">
            <v>0</v>
          </cell>
          <cell r="M1005" t="str">
            <v>I209</v>
          </cell>
          <cell r="O1005" t="str">
            <v>I069</v>
          </cell>
          <cell r="P1005" t="str">
            <v>I10X</v>
          </cell>
          <cell r="Q1005" t="str">
            <v>E780</v>
          </cell>
          <cell r="R1005" t="str">
            <v>Z880</v>
          </cell>
          <cell r="S1005" t="str">
            <v>Z886</v>
          </cell>
          <cell r="AA1005" t="str">
            <v>A8180</v>
          </cell>
          <cell r="AB1005" t="str">
            <v>Z923</v>
          </cell>
          <cell r="AC1005" t="str">
            <v>Z943</v>
          </cell>
          <cell r="AM1005" t="str">
            <v>5J400</v>
          </cell>
          <cell r="AN1005" t="str">
            <v>5J3</v>
          </cell>
          <cell r="AO1005">
            <v>38127</v>
          </cell>
          <cell r="AP1005">
            <v>38127</v>
          </cell>
          <cell r="AQ1005">
            <v>1</v>
          </cell>
          <cell r="AR1005">
            <v>1</v>
          </cell>
          <cell r="AS1005">
            <v>328</v>
          </cell>
          <cell r="AU1005">
            <v>13</v>
          </cell>
          <cell r="AV1005" t="str">
            <v>Daycase</v>
          </cell>
          <cell r="AW1005">
            <v>0</v>
          </cell>
          <cell r="AX1005">
            <v>149639</v>
          </cell>
          <cell r="AY1005">
            <v>38127</v>
          </cell>
          <cell r="AZ1005" t="str">
            <v>N83010</v>
          </cell>
          <cell r="BA1005" t="str">
            <v>A07</v>
          </cell>
          <cell r="BB1005" t="str">
            <v>Intermediate Pain Procedures</v>
          </cell>
          <cell r="BC1005" t="str">
            <v>A818</v>
          </cell>
          <cell r="BD1005">
            <v>0</v>
          </cell>
          <cell r="BE1005">
            <v>3.5</v>
          </cell>
          <cell r="BF1005" t="str">
            <v>PBC0110A</v>
          </cell>
          <cell r="BG1005">
            <v>99</v>
          </cell>
          <cell r="BH1005">
            <v>38127</v>
          </cell>
          <cell r="BI1005">
            <v>1</v>
          </cell>
          <cell r="BJ1005">
            <v>0</v>
          </cell>
        </row>
        <row r="1006">
          <cell r="A1006">
            <v>494018</v>
          </cell>
          <cell r="C1006" t="str">
            <v>Non CF</v>
          </cell>
          <cell r="D1006" t="str">
            <v>C2806325</v>
          </cell>
          <cell r="E1006">
            <v>320</v>
          </cell>
          <cell r="F1006">
            <v>38196</v>
          </cell>
          <cell r="G1006">
            <v>69</v>
          </cell>
          <cell r="H1006">
            <v>3</v>
          </cell>
          <cell r="I1006">
            <v>2</v>
          </cell>
          <cell r="J1006">
            <v>1</v>
          </cell>
          <cell r="K1006">
            <v>0</v>
          </cell>
          <cell r="M1006" t="str">
            <v>I209</v>
          </cell>
          <cell r="O1006" t="str">
            <v>I069</v>
          </cell>
          <cell r="P1006" t="str">
            <v>I10X</v>
          </cell>
          <cell r="Q1006" t="str">
            <v>E780</v>
          </cell>
          <cell r="R1006" t="str">
            <v>Z880</v>
          </cell>
          <cell r="S1006" t="str">
            <v>Z886</v>
          </cell>
          <cell r="AA1006" t="str">
            <v>A8180</v>
          </cell>
          <cell r="AB1006" t="str">
            <v>Z923</v>
          </cell>
          <cell r="AC1006" t="str">
            <v>Z943</v>
          </cell>
          <cell r="AM1006" t="str">
            <v>5J400</v>
          </cell>
          <cell r="AN1006" t="str">
            <v>5J3</v>
          </cell>
          <cell r="AO1006">
            <v>38196</v>
          </cell>
          <cell r="AP1006">
            <v>38196</v>
          </cell>
          <cell r="AQ1006">
            <v>1</v>
          </cell>
          <cell r="AR1006">
            <v>1</v>
          </cell>
          <cell r="AS1006">
            <v>328</v>
          </cell>
          <cell r="AU1006">
            <v>13</v>
          </cell>
          <cell r="AV1006" t="str">
            <v>Daycase</v>
          </cell>
          <cell r="AW1006">
            <v>0</v>
          </cell>
          <cell r="AX1006">
            <v>151874</v>
          </cell>
          <cell r="AY1006">
            <v>38196</v>
          </cell>
          <cell r="AZ1006" t="str">
            <v>N83010</v>
          </cell>
          <cell r="BA1006" t="str">
            <v>A07</v>
          </cell>
          <cell r="BB1006" t="str">
            <v>Intermediate Pain Procedures</v>
          </cell>
          <cell r="BC1006" t="str">
            <v>A818</v>
          </cell>
          <cell r="BD1006">
            <v>0</v>
          </cell>
          <cell r="BE1006">
            <v>3.5</v>
          </cell>
          <cell r="BF1006" t="str">
            <v>PBC0110A</v>
          </cell>
          <cell r="BG1006">
            <v>99</v>
          </cell>
          <cell r="BH1006">
            <v>38196</v>
          </cell>
          <cell r="BI1006">
            <v>1</v>
          </cell>
          <cell r="BJ1006">
            <v>0</v>
          </cell>
        </row>
        <row r="1007">
          <cell r="A1007">
            <v>494018</v>
          </cell>
          <cell r="C1007" t="str">
            <v>Non CF</v>
          </cell>
          <cell r="D1007" t="str">
            <v>C2806325</v>
          </cell>
          <cell r="E1007">
            <v>320</v>
          </cell>
          <cell r="F1007">
            <v>38224</v>
          </cell>
          <cell r="G1007">
            <v>69</v>
          </cell>
          <cell r="H1007">
            <v>3</v>
          </cell>
          <cell r="I1007">
            <v>2</v>
          </cell>
          <cell r="J1007">
            <v>1</v>
          </cell>
          <cell r="K1007">
            <v>0</v>
          </cell>
          <cell r="M1007" t="str">
            <v>I209</v>
          </cell>
          <cell r="O1007" t="str">
            <v>I069</v>
          </cell>
          <cell r="P1007" t="str">
            <v>I10X</v>
          </cell>
          <cell r="Q1007" t="str">
            <v>E780</v>
          </cell>
          <cell r="R1007" t="str">
            <v>Z880</v>
          </cell>
          <cell r="S1007" t="str">
            <v>Z886</v>
          </cell>
          <cell r="AA1007" t="str">
            <v>A8180</v>
          </cell>
          <cell r="AB1007" t="str">
            <v>Z923</v>
          </cell>
          <cell r="AC1007" t="str">
            <v>Z943</v>
          </cell>
          <cell r="AM1007" t="str">
            <v>5J400</v>
          </cell>
          <cell r="AN1007" t="str">
            <v>5J3</v>
          </cell>
          <cell r="AO1007">
            <v>38224</v>
          </cell>
          <cell r="AP1007">
            <v>38224</v>
          </cell>
          <cell r="AQ1007">
            <v>1</v>
          </cell>
          <cell r="AR1007">
            <v>1</v>
          </cell>
          <cell r="AS1007">
            <v>328</v>
          </cell>
          <cell r="AU1007">
            <v>13</v>
          </cell>
          <cell r="AV1007" t="str">
            <v>Daycase</v>
          </cell>
          <cell r="AW1007">
            <v>0</v>
          </cell>
          <cell r="AX1007">
            <v>152841</v>
          </cell>
          <cell r="AY1007">
            <v>38224</v>
          </cell>
          <cell r="AZ1007" t="str">
            <v>N83010</v>
          </cell>
          <cell r="BA1007" t="str">
            <v>A07</v>
          </cell>
          <cell r="BB1007" t="str">
            <v>Intermediate Pain Procedures</v>
          </cell>
          <cell r="BC1007" t="str">
            <v>A818</v>
          </cell>
          <cell r="BD1007">
            <v>0</v>
          </cell>
          <cell r="BE1007">
            <v>3.5</v>
          </cell>
          <cell r="BF1007" t="str">
            <v>PBC0110A</v>
          </cell>
          <cell r="BG1007">
            <v>99</v>
          </cell>
          <cell r="BH1007">
            <v>38224</v>
          </cell>
          <cell r="BI1007">
            <v>1</v>
          </cell>
          <cell r="BJ1007">
            <v>0</v>
          </cell>
        </row>
        <row r="1008">
          <cell r="A1008">
            <v>494018</v>
          </cell>
          <cell r="C1008" t="str">
            <v>Non CF</v>
          </cell>
          <cell r="D1008" t="str">
            <v>C2806325</v>
          </cell>
          <cell r="E1008">
            <v>320</v>
          </cell>
          <cell r="F1008">
            <v>38252</v>
          </cell>
          <cell r="G1008">
            <v>69</v>
          </cell>
          <cell r="H1008">
            <v>3</v>
          </cell>
          <cell r="I1008">
            <v>2</v>
          </cell>
          <cell r="J1008">
            <v>1</v>
          </cell>
          <cell r="K1008">
            <v>0</v>
          </cell>
          <cell r="M1008" t="str">
            <v>I209</v>
          </cell>
          <cell r="O1008" t="str">
            <v>I069</v>
          </cell>
          <cell r="P1008" t="str">
            <v>I10X</v>
          </cell>
          <cell r="Q1008" t="str">
            <v>E780</v>
          </cell>
          <cell r="R1008" t="str">
            <v>Z880</v>
          </cell>
          <cell r="S1008" t="str">
            <v>Z886</v>
          </cell>
          <cell r="AA1008" t="str">
            <v>A8180</v>
          </cell>
          <cell r="AB1008" t="str">
            <v>Z923</v>
          </cell>
          <cell r="AC1008" t="str">
            <v>Z943</v>
          </cell>
          <cell r="AM1008" t="str">
            <v>5J400</v>
          </cell>
          <cell r="AN1008" t="str">
            <v>5J3</v>
          </cell>
          <cell r="AO1008">
            <v>38252</v>
          </cell>
          <cell r="AP1008">
            <v>38252</v>
          </cell>
          <cell r="AQ1008">
            <v>1</v>
          </cell>
          <cell r="AR1008">
            <v>1</v>
          </cell>
          <cell r="AS1008">
            <v>328</v>
          </cell>
          <cell r="AU1008">
            <v>13</v>
          </cell>
          <cell r="AV1008" t="str">
            <v>Daycase</v>
          </cell>
          <cell r="AW1008">
            <v>0</v>
          </cell>
          <cell r="AX1008">
            <v>153920</v>
          </cell>
          <cell r="AY1008">
            <v>38252</v>
          </cell>
          <cell r="AZ1008" t="str">
            <v>N83010</v>
          </cell>
          <cell r="BA1008" t="str">
            <v>A07</v>
          </cell>
          <cell r="BB1008" t="str">
            <v>Intermediate Pain Procedures</v>
          </cell>
          <cell r="BC1008" t="str">
            <v>A818</v>
          </cell>
          <cell r="BD1008">
            <v>0</v>
          </cell>
          <cell r="BE1008">
            <v>3.5</v>
          </cell>
          <cell r="BF1008" t="str">
            <v>PBC0110A</v>
          </cell>
          <cell r="BG1008">
            <v>99</v>
          </cell>
          <cell r="BH1008">
            <v>38252</v>
          </cell>
          <cell r="BI1008">
            <v>1</v>
          </cell>
          <cell r="BJ1008">
            <v>0</v>
          </cell>
        </row>
        <row r="1009">
          <cell r="A1009">
            <v>494018</v>
          </cell>
          <cell r="C1009" t="str">
            <v>Non CF</v>
          </cell>
          <cell r="D1009" t="str">
            <v>C2806325</v>
          </cell>
          <cell r="E1009">
            <v>320</v>
          </cell>
          <cell r="F1009">
            <v>38329</v>
          </cell>
          <cell r="G1009">
            <v>69</v>
          </cell>
          <cell r="H1009">
            <v>3</v>
          </cell>
          <cell r="I1009">
            <v>2</v>
          </cell>
          <cell r="J1009">
            <v>1</v>
          </cell>
          <cell r="K1009">
            <v>0</v>
          </cell>
          <cell r="M1009" t="str">
            <v>I209</v>
          </cell>
          <cell r="O1009" t="str">
            <v>I069</v>
          </cell>
          <cell r="P1009" t="str">
            <v>I10X</v>
          </cell>
          <cell r="Q1009" t="str">
            <v>E780</v>
          </cell>
          <cell r="R1009" t="str">
            <v>Z880</v>
          </cell>
          <cell r="S1009" t="str">
            <v>Z886</v>
          </cell>
          <cell r="AA1009" t="str">
            <v>A8180</v>
          </cell>
          <cell r="AB1009" t="str">
            <v>Z923</v>
          </cell>
          <cell r="AC1009" t="str">
            <v>Z943</v>
          </cell>
          <cell r="AM1009" t="str">
            <v>5J400</v>
          </cell>
          <cell r="AN1009" t="str">
            <v>5J3</v>
          </cell>
          <cell r="AO1009">
            <v>38329</v>
          </cell>
          <cell r="AP1009">
            <v>38329</v>
          </cell>
          <cell r="AQ1009">
            <v>1</v>
          </cell>
          <cell r="AR1009">
            <v>1</v>
          </cell>
          <cell r="AS1009">
            <v>328</v>
          </cell>
          <cell r="AU1009">
            <v>13</v>
          </cell>
          <cell r="AV1009" t="str">
            <v>Daycase</v>
          </cell>
          <cell r="AW1009">
            <v>0</v>
          </cell>
          <cell r="AX1009">
            <v>158467</v>
          </cell>
          <cell r="AY1009">
            <v>38329</v>
          </cell>
          <cell r="AZ1009" t="str">
            <v>N83010</v>
          </cell>
          <cell r="BA1009" t="str">
            <v>A07</v>
          </cell>
          <cell r="BB1009" t="str">
            <v>Intermediate Pain Procedures</v>
          </cell>
          <cell r="BC1009" t="str">
            <v>A818</v>
          </cell>
          <cell r="BD1009">
            <v>0</v>
          </cell>
          <cell r="BE1009">
            <v>3.5</v>
          </cell>
          <cell r="BF1009" t="str">
            <v>PBC0110A</v>
          </cell>
          <cell r="BG1009">
            <v>99</v>
          </cell>
          <cell r="BH1009">
            <v>38329</v>
          </cell>
          <cell r="BI1009">
            <v>1</v>
          </cell>
          <cell r="BJ1009">
            <v>0</v>
          </cell>
        </row>
        <row r="1010">
          <cell r="A1010">
            <v>494018</v>
          </cell>
          <cell r="C1010" t="str">
            <v>Non CF</v>
          </cell>
          <cell r="D1010" t="str">
            <v>C2806325</v>
          </cell>
          <cell r="E1010">
            <v>320</v>
          </cell>
          <cell r="F1010">
            <v>38364</v>
          </cell>
          <cell r="G1010">
            <v>70</v>
          </cell>
          <cell r="H1010">
            <v>3</v>
          </cell>
          <cell r="I1010">
            <v>2</v>
          </cell>
          <cell r="J1010">
            <v>1</v>
          </cell>
          <cell r="K1010">
            <v>0</v>
          </cell>
          <cell r="M1010" t="str">
            <v>I209</v>
          </cell>
          <cell r="O1010" t="str">
            <v>I069</v>
          </cell>
          <cell r="P1010" t="str">
            <v>I10X</v>
          </cell>
          <cell r="Q1010" t="str">
            <v>E780</v>
          </cell>
          <cell r="R1010" t="str">
            <v>Z880</v>
          </cell>
          <cell r="S1010" t="str">
            <v>Z886</v>
          </cell>
          <cell r="AA1010" t="str">
            <v>A8180</v>
          </cell>
          <cell r="AB1010" t="str">
            <v>Z923</v>
          </cell>
          <cell r="AC1010" t="str">
            <v>Z943</v>
          </cell>
          <cell r="AM1010" t="str">
            <v>5J400</v>
          </cell>
          <cell r="AN1010" t="str">
            <v>5J3</v>
          </cell>
          <cell r="AO1010">
            <v>38364</v>
          </cell>
          <cell r="AP1010">
            <v>38364</v>
          </cell>
          <cell r="AQ1010">
            <v>1</v>
          </cell>
          <cell r="AR1010">
            <v>1</v>
          </cell>
          <cell r="AS1010">
            <v>328</v>
          </cell>
          <cell r="AU1010">
            <v>13</v>
          </cell>
          <cell r="AV1010" t="str">
            <v>Daycase</v>
          </cell>
          <cell r="AW1010">
            <v>0</v>
          </cell>
          <cell r="AX1010">
            <v>159715</v>
          </cell>
          <cell r="AY1010">
            <v>38364</v>
          </cell>
          <cell r="AZ1010" t="str">
            <v>N83010</v>
          </cell>
          <cell r="BA1010" t="str">
            <v>A07</v>
          </cell>
          <cell r="BB1010" t="str">
            <v>Intermediate Pain Procedures</v>
          </cell>
          <cell r="BC1010" t="str">
            <v>A818</v>
          </cell>
          <cell r="BD1010">
            <v>0</v>
          </cell>
          <cell r="BE1010">
            <v>3.5</v>
          </cell>
          <cell r="BF1010" t="str">
            <v>PBC0110A</v>
          </cell>
          <cell r="BG1010">
            <v>99</v>
          </cell>
          <cell r="BH1010">
            <v>38364</v>
          </cell>
          <cell r="BI1010">
            <v>1</v>
          </cell>
          <cell r="BJ1010">
            <v>0</v>
          </cell>
        </row>
        <row r="1011">
          <cell r="A1011">
            <v>494018</v>
          </cell>
          <cell r="C1011" t="str">
            <v>Non CF</v>
          </cell>
          <cell r="D1011" t="str">
            <v>C2806325</v>
          </cell>
          <cell r="E1011">
            <v>320</v>
          </cell>
          <cell r="F1011">
            <v>38412</v>
          </cell>
          <cell r="G1011">
            <v>70</v>
          </cell>
          <cell r="H1011">
            <v>3</v>
          </cell>
          <cell r="I1011">
            <v>2</v>
          </cell>
          <cell r="J1011">
            <v>1</v>
          </cell>
          <cell r="K1011">
            <v>0</v>
          </cell>
          <cell r="M1011" t="str">
            <v>I209</v>
          </cell>
          <cell r="O1011" t="str">
            <v>I069</v>
          </cell>
          <cell r="P1011" t="str">
            <v>I10X</v>
          </cell>
          <cell r="Q1011" t="str">
            <v>Z880</v>
          </cell>
          <cell r="R1011" t="str">
            <v>Z886</v>
          </cell>
          <cell r="AA1011" t="str">
            <v>A8180</v>
          </cell>
          <cell r="AB1011" t="str">
            <v>Z923</v>
          </cell>
          <cell r="AC1011" t="str">
            <v>Z943</v>
          </cell>
          <cell r="AM1011" t="str">
            <v>5J400</v>
          </cell>
          <cell r="AN1011" t="str">
            <v>5J3</v>
          </cell>
          <cell r="AO1011">
            <v>38412</v>
          </cell>
          <cell r="AP1011">
            <v>38412</v>
          </cell>
          <cell r="AQ1011">
            <v>1</v>
          </cell>
          <cell r="AR1011">
            <v>1</v>
          </cell>
          <cell r="AS1011">
            <v>328</v>
          </cell>
          <cell r="AU1011">
            <v>13</v>
          </cell>
          <cell r="AV1011" t="str">
            <v>Daycase</v>
          </cell>
          <cell r="AW1011">
            <v>0</v>
          </cell>
          <cell r="AX1011">
            <v>162297</v>
          </cell>
          <cell r="AY1011">
            <v>38412</v>
          </cell>
          <cell r="AZ1011" t="str">
            <v>N83010</v>
          </cell>
          <cell r="BA1011" t="str">
            <v>A07</v>
          </cell>
          <cell r="BB1011" t="str">
            <v>Intermediate Pain Procedures</v>
          </cell>
          <cell r="BC1011" t="str">
            <v>A818</v>
          </cell>
          <cell r="BD1011">
            <v>0</v>
          </cell>
          <cell r="BE1011">
            <v>3.5</v>
          </cell>
          <cell r="BF1011" t="str">
            <v>PBC0110A</v>
          </cell>
          <cell r="BG1011">
            <v>99</v>
          </cell>
          <cell r="BH1011">
            <v>38412</v>
          </cell>
          <cell r="BI1011">
            <v>1</v>
          </cell>
          <cell r="BJ1011">
            <v>0</v>
          </cell>
        </row>
        <row r="1012">
          <cell r="A1012">
            <v>494040</v>
          </cell>
          <cell r="C1012" t="str">
            <v>Non CF</v>
          </cell>
          <cell r="D1012" t="str">
            <v>C5195907</v>
          </cell>
          <cell r="E1012">
            <v>320</v>
          </cell>
          <cell r="F1012">
            <v>38217</v>
          </cell>
          <cell r="G1012">
            <v>53</v>
          </cell>
          <cell r="H1012">
            <v>16</v>
          </cell>
          <cell r="I1012">
            <v>2</v>
          </cell>
          <cell r="J1012">
            <v>1</v>
          </cell>
          <cell r="K1012">
            <v>0</v>
          </cell>
          <cell r="M1012" t="str">
            <v>R074</v>
          </cell>
          <cell r="O1012" t="str">
            <v>E780</v>
          </cell>
          <cell r="P1012" t="str">
            <v>Z824</v>
          </cell>
          <cell r="Q1012" t="str">
            <v>Z720</v>
          </cell>
          <cell r="AA1012" t="str">
            <v>K6340</v>
          </cell>
          <cell r="AM1012" t="str">
            <v>5J300</v>
          </cell>
          <cell r="AN1012" t="str">
            <v>5J3</v>
          </cell>
          <cell r="AO1012">
            <v>38217</v>
          </cell>
          <cell r="AP1012">
            <v>38217</v>
          </cell>
          <cell r="AQ1012">
            <v>1</v>
          </cell>
          <cell r="AR1012">
            <v>1</v>
          </cell>
          <cell r="AS1012">
            <v>320</v>
          </cell>
          <cell r="AU1012">
            <v>11</v>
          </cell>
          <cell r="AV1012" t="str">
            <v>Daycase</v>
          </cell>
          <cell r="AW1012">
            <v>0</v>
          </cell>
          <cell r="AX1012">
            <v>153444</v>
          </cell>
          <cell r="AY1012">
            <v>38217</v>
          </cell>
          <cell r="AZ1012" t="str">
            <v>N83060</v>
          </cell>
          <cell r="BA1012" t="str">
            <v>E14</v>
          </cell>
          <cell r="BB1012" t="str">
            <v>Cardiac Catheterisation and Angiography without complications</v>
          </cell>
          <cell r="BC1012" t="str">
            <v>K634</v>
          </cell>
          <cell r="BD1012">
            <v>0</v>
          </cell>
          <cell r="BE1012">
            <v>3.5</v>
          </cell>
          <cell r="BF1012" t="str">
            <v>PBC0111X</v>
          </cell>
          <cell r="BG1012">
            <v>99</v>
          </cell>
          <cell r="BH1012">
            <v>38217</v>
          </cell>
          <cell r="BI1012">
            <v>1</v>
          </cell>
          <cell r="BJ1012">
            <v>0</v>
          </cell>
        </row>
        <row r="1013">
          <cell r="A1013">
            <v>494053</v>
          </cell>
          <cell r="C1013" t="str">
            <v>Non CF</v>
          </cell>
          <cell r="D1013" t="str">
            <v>C4508203</v>
          </cell>
          <cell r="E1013">
            <v>320</v>
          </cell>
          <cell r="F1013">
            <v>38331</v>
          </cell>
          <cell r="G1013">
            <v>78</v>
          </cell>
          <cell r="H1013">
            <v>16</v>
          </cell>
          <cell r="I1013">
            <v>1</v>
          </cell>
          <cell r="J1013">
            <v>1</v>
          </cell>
          <cell r="K1013">
            <v>0</v>
          </cell>
          <cell r="M1013" t="str">
            <v>R074</v>
          </cell>
          <cell r="O1013" t="str">
            <v>I209</v>
          </cell>
          <cell r="P1013" t="str">
            <v>J459</v>
          </cell>
          <cell r="Q1013" t="str">
            <v>Z864</v>
          </cell>
          <cell r="AA1013" t="str">
            <v>K6340</v>
          </cell>
          <cell r="AM1013" t="str">
            <v>5J400</v>
          </cell>
          <cell r="AN1013" t="str">
            <v>5J4</v>
          </cell>
          <cell r="AO1013">
            <v>38331</v>
          </cell>
          <cell r="AP1013">
            <v>38331</v>
          </cell>
          <cell r="AQ1013">
            <v>1</v>
          </cell>
          <cell r="AR1013">
            <v>1</v>
          </cell>
          <cell r="AS1013">
            <v>320</v>
          </cell>
          <cell r="AU1013">
            <v>11</v>
          </cell>
          <cell r="AV1013" t="str">
            <v>Daycase</v>
          </cell>
          <cell r="AW1013">
            <v>0</v>
          </cell>
          <cell r="AX1013">
            <v>157437</v>
          </cell>
          <cell r="AY1013">
            <v>38331</v>
          </cell>
          <cell r="AZ1013" t="str">
            <v>N83612</v>
          </cell>
          <cell r="BA1013" t="str">
            <v>E14</v>
          </cell>
          <cell r="BB1013" t="str">
            <v>Cardiac Catheterisation and Angiography without complications</v>
          </cell>
          <cell r="BC1013" t="str">
            <v>K634</v>
          </cell>
          <cell r="BD1013">
            <v>0</v>
          </cell>
          <cell r="BE1013">
            <v>3.5</v>
          </cell>
          <cell r="BF1013" t="str">
            <v>PBC0111X</v>
          </cell>
          <cell r="BG1013">
            <v>99</v>
          </cell>
          <cell r="BH1013">
            <v>38331</v>
          </cell>
          <cell r="BI1013">
            <v>1</v>
          </cell>
          <cell r="BJ1013">
            <v>0</v>
          </cell>
        </row>
        <row r="1014">
          <cell r="A1014">
            <v>494111</v>
          </cell>
          <cell r="C1014" t="str">
            <v>Non CF</v>
          </cell>
          <cell r="D1014" t="str">
            <v>C2639828</v>
          </cell>
          <cell r="E1014">
            <v>320</v>
          </cell>
          <cell r="F1014">
            <v>38243</v>
          </cell>
          <cell r="G1014">
            <v>44</v>
          </cell>
          <cell r="H1014">
            <v>6</v>
          </cell>
          <cell r="I1014">
            <v>1</v>
          </cell>
          <cell r="J1014">
            <v>1</v>
          </cell>
          <cell r="K1014">
            <v>2</v>
          </cell>
          <cell r="M1014" t="str">
            <v>I251</v>
          </cell>
          <cell r="O1014" t="str">
            <v>E780</v>
          </cell>
          <cell r="P1014" t="str">
            <v>Z951</v>
          </cell>
          <cell r="Q1014" t="str">
            <v>Z864</v>
          </cell>
          <cell r="AA1014" t="str">
            <v>K4910</v>
          </cell>
          <cell r="AB1014" t="str">
            <v>Y022</v>
          </cell>
          <cell r="AM1014" t="str">
            <v>5G900</v>
          </cell>
          <cell r="AN1014" t="str">
            <v>5G9</v>
          </cell>
          <cell r="AO1014">
            <v>38243</v>
          </cell>
          <cell r="AP1014">
            <v>38245</v>
          </cell>
          <cell r="AQ1014">
            <v>1</v>
          </cell>
          <cell r="AR1014">
            <v>1</v>
          </cell>
          <cell r="AS1014">
            <v>320</v>
          </cell>
          <cell r="AU1014">
            <v>11</v>
          </cell>
          <cell r="AV1014" t="str">
            <v>Elective</v>
          </cell>
          <cell r="AW1014">
            <v>2</v>
          </cell>
          <cell r="AX1014">
            <v>154580</v>
          </cell>
          <cell r="AY1014">
            <v>38245</v>
          </cell>
          <cell r="AZ1014" t="str">
            <v>N82048</v>
          </cell>
          <cell r="BA1014" t="str">
            <v>E15</v>
          </cell>
          <cell r="BB1014" t="str">
            <v>Percutaneous Coronary Intervention</v>
          </cell>
          <cell r="BC1014" t="str">
            <v>K491</v>
          </cell>
          <cell r="BD1014">
            <v>2</v>
          </cell>
          <cell r="BE1014">
            <v>3.5</v>
          </cell>
          <cell r="BF1014" t="str">
            <v>PBC0110A</v>
          </cell>
          <cell r="BG1014">
            <v>99</v>
          </cell>
          <cell r="BH1014">
            <v>38245</v>
          </cell>
          <cell r="BI1014">
            <v>1</v>
          </cell>
          <cell r="BJ1014">
            <v>2</v>
          </cell>
        </row>
        <row r="1015">
          <cell r="A1015">
            <v>494130</v>
          </cell>
          <cell r="C1015" t="str">
            <v>Non CF</v>
          </cell>
          <cell r="D1015" t="str">
            <v>C3495711</v>
          </cell>
          <cell r="E1015">
            <v>320</v>
          </cell>
          <cell r="F1015">
            <v>38300</v>
          </cell>
          <cell r="G1015">
            <v>69</v>
          </cell>
          <cell r="H1015">
            <v>6</v>
          </cell>
          <cell r="I1015">
            <v>1</v>
          </cell>
          <cell r="J1015">
            <v>1</v>
          </cell>
          <cell r="K1015">
            <v>1</v>
          </cell>
          <cell r="M1015" t="str">
            <v>T821</v>
          </cell>
          <cell r="O1015" t="str">
            <v>I501</v>
          </cell>
          <cell r="P1015" t="str">
            <v>E780</v>
          </cell>
          <cell r="Q1015" t="str">
            <v>E039</v>
          </cell>
          <cell r="R1015" t="str">
            <v>Z824</v>
          </cell>
          <cell r="S1015" t="str">
            <v>Z864</v>
          </cell>
          <cell r="T1015" t="str">
            <v>Z955</v>
          </cell>
          <cell r="U1015" t="str">
            <v>Z951</v>
          </cell>
          <cell r="V1015" t="str">
            <v>Z888</v>
          </cell>
          <cell r="AA1015" t="str">
            <v>K6030</v>
          </cell>
          <cell r="AB1015" t="str">
            <v>K601</v>
          </cell>
          <cell r="AM1015" t="str">
            <v>6C100</v>
          </cell>
          <cell r="AN1015" t="str">
            <v>6C1</v>
          </cell>
          <cell r="AO1015">
            <v>38300</v>
          </cell>
          <cell r="AP1015">
            <v>38301</v>
          </cell>
          <cell r="AQ1015">
            <v>1</v>
          </cell>
          <cell r="AR1015">
            <v>1</v>
          </cell>
          <cell r="AS1015">
            <v>320</v>
          </cell>
          <cell r="AU1015">
            <v>13</v>
          </cell>
          <cell r="AV1015" t="str">
            <v>Elective</v>
          </cell>
          <cell r="AW1015">
            <v>1</v>
          </cell>
          <cell r="AX1015">
            <v>157029</v>
          </cell>
          <cell r="AY1015">
            <v>38301</v>
          </cell>
          <cell r="AZ1015" t="str">
            <v>W91003</v>
          </cell>
          <cell r="BA1015" t="str">
            <v>E09DF</v>
          </cell>
          <cell r="BB1015" t="str">
            <v>Cardiac Pacemaker Replacement/Revision</v>
          </cell>
          <cell r="BC1015" t="str">
            <v>K603</v>
          </cell>
          <cell r="BD1015">
            <v>1</v>
          </cell>
          <cell r="BE1015">
            <v>3.5</v>
          </cell>
          <cell r="BF1015" t="str">
            <v>PBC0120X</v>
          </cell>
          <cell r="BG1015">
            <v>99</v>
          </cell>
          <cell r="BH1015">
            <v>38301</v>
          </cell>
          <cell r="BI1015">
            <v>1</v>
          </cell>
          <cell r="BJ1015">
            <v>1</v>
          </cell>
        </row>
        <row r="1016">
          <cell r="A1016">
            <v>494238</v>
          </cell>
          <cell r="C1016" t="str">
            <v>Non CF</v>
          </cell>
          <cell r="D1016" t="str">
            <v>C2806325</v>
          </cell>
          <cell r="E1016">
            <v>320</v>
          </cell>
          <cell r="F1016">
            <v>38104</v>
          </cell>
          <cell r="G1016">
            <v>65</v>
          </cell>
          <cell r="H1016">
            <v>8</v>
          </cell>
          <cell r="I1016">
            <v>1</v>
          </cell>
          <cell r="J1016">
            <v>1</v>
          </cell>
          <cell r="K1016">
            <v>18</v>
          </cell>
          <cell r="M1016" t="str">
            <v>T856</v>
          </cell>
          <cell r="O1016" t="str">
            <v>M5415</v>
          </cell>
          <cell r="P1016" t="str">
            <v>I209</v>
          </cell>
          <cell r="Q1016" t="str">
            <v>I10X</v>
          </cell>
          <cell r="R1016" t="str">
            <v>E780</v>
          </cell>
          <cell r="S1016" t="str">
            <v>Z951</v>
          </cell>
          <cell r="T1016" t="str">
            <v>Z955</v>
          </cell>
          <cell r="AM1016" t="str">
            <v>5F300</v>
          </cell>
          <cell r="AN1016" t="str">
            <v>5F3</v>
          </cell>
          <cell r="AO1016">
            <v>38104</v>
          </cell>
          <cell r="AP1016">
            <v>38122</v>
          </cell>
          <cell r="AQ1016">
            <v>1</v>
          </cell>
          <cell r="AR1016">
            <v>1</v>
          </cell>
          <cell r="AS1016">
            <v>320</v>
          </cell>
          <cell r="AU1016">
            <v>81</v>
          </cell>
          <cell r="AV1016" t="str">
            <v>Non Elective</v>
          </cell>
          <cell r="AW1016">
            <v>18</v>
          </cell>
          <cell r="AX1016">
            <v>148847</v>
          </cell>
          <cell r="AY1016">
            <v>38122</v>
          </cell>
          <cell r="AZ1016" t="str">
            <v>P81045</v>
          </cell>
          <cell r="BA1016" t="str">
            <v>J08</v>
          </cell>
          <cell r="BB1016" t="str">
            <v>Non-Malignant Breast Disorders</v>
          </cell>
          <cell r="BD1016">
            <v>18</v>
          </cell>
          <cell r="BE1016">
            <v>3.5</v>
          </cell>
          <cell r="BF1016" t="str">
            <v>PBC0120X</v>
          </cell>
          <cell r="BG1016">
            <v>99</v>
          </cell>
          <cell r="BH1016">
            <v>38122</v>
          </cell>
          <cell r="BI1016">
            <v>1</v>
          </cell>
          <cell r="BJ1016">
            <v>18</v>
          </cell>
        </row>
        <row r="1017">
          <cell r="A1017">
            <v>494238</v>
          </cell>
          <cell r="C1017" t="str">
            <v>Non CF</v>
          </cell>
          <cell r="D1017" t="str">
            <v>C2806325</v>
          </cell>
          <cell r="E1017">
            <v>320</v>
          </cell>
          <cell r="F1017">
            <v>38337</v>
          </cell>
          <cell r="G1017">
            <v>65</v>
          </cell>
          <cell r="H1017">
            <v>26</v>
          </cell>
          <cell r="I1017">
            <v>1</v>
          </cell>
          <cell r="J1017">
            <v>1</v>
          </cell>
          <cell r="K1017">
            <v>0</v>
          </cell>
          <cell r="M1017" t="str">
            <v>I209</v>
          </cell>
          <cell r="O1017" t="str">
            <v>I10X</v>
          </cell>
          <cell r="P1017" t="str">
            <v>E780</v>
          </cell>
          <cell r="Q1017" t="str">
            <v>Z951</v>
          </cell>
          <cell r="R1017" t="str">
            <v>Z955</v>
          </cell>
          <cell r="AA1017" t="str">
            <v>A4880</v>
          </cell>
          <cell r="AB1017" t="str">
            <v>Z062</v>
          </cell>
          <cell r="AC1017" t="str">
            <v>Z943</v>
          </cell>
          <cell r="AM1017" t="str">
            <v>5F300</v>
          </cell>
          <cell r="AN1017" t="str">
            <v>5F3</v>
          </cell>
          <cell r="AO1017">
            <v>38337</v>
          </cell>
          <cell r="AP1017">
            <v>38337</v>
          </cell>
          <cell r="AQ1017">
            <v>1</v>
          </cell>
          <cell r="AR1017">
            <v>1</v>
          </cell>
          <cell r="AS1017">
            <v>328</v>
          </cell>
          <cell r="AU1017">
            <v>13</v>
          </cell>
          <cell r="AV1017" t="str">
            <v>Daycase</v>
          </cell>
          <cell r="AW1017">
            <v>0</v>
          </cell>
          <cell r="AX1017">
            <v>159009</v>
          </cell>
          <cell r="AY1017">
            <v>38337</v>
          </cell>
          <cell r="AZ1017" t="str">
            <v>P81045</v>
          </cell>
          <cell r="BA1017" t="str">
            <v>R11</v>
          </cell>
          <cell r="BB1017" t="str">
            <v>Spinal Cord Surgery</v>
          </cell>
          <cell r="BC1017" t="str">
            <v>A488</v>
          </cell>
          <cell r="BD1017">
            <v>0</v>
          </cell>
          <cell r="BE1017">
            <v>3.5</v>
          </cell>
          <cell r="BF1017" t="str">
            <v>PBC0110A</v>
          </cell>
          <cell r="BG1017">
            <v>99</v>
          </cell>
          <cell r="BH1017">
            <v>38337</v>
          </cell>
          <cell r="BI1017">
            <v>1</v>
          </cell>
          <cell r="BJ1017">
            <v>0</v>
          </cell>
        </row>
        <row r="1018">
          <cell r="A1018">
            <v>494238</v>
          </cell>
          <cell r="C1018" t="str">
            <v>Non CF</v>
          </cell>
          <cell r="D1018" t="str">
            <v>C2806325</v>
          </cell>
          <cell r="E1018">
            <v>320</v>
          </cell>
          <cell r="F1018">
            <v>38427</v>
          </cell>
          <cell r="G1018">
            <v>66</v>
          </cell>
          <cell r="H1018">
            <v>26</v>
          </cell>
          <cell r="I1018">
            <v>1</v>
          </cell>
          <cell r="J1018">
            <v>1</v>
          </cell>
          <cell r="K1018">
            <v>0</v>
          </cell>
          <cell r="M1018" t="str">
            <v>I209</v>
          </cell>
          <cell r="O1018" t="str">
            <v>Z458</v>
          </cell>
          <cell r="P1018" t="str">
            <v>I10X</v>
          </cell>
          <cell r="Q1018" t="str">
            <v>E780</v>
          </cell>
          <cell r="R1018" t="str">
            <v>Z951</v>
          </cell>
          <cell r="S1018" t="str">
            <v>Z955</v>
          </cell>
          <cell r="AA1018" t="str">
            <v>A4880</v>
          </cell>
          <cell r="AB1018" t="str">
            <v>Z062</v>
          </cell>
          <cell r="AM1018" t="str">
            <v>5F300</v>
          </cell>
          <cell r="AN1018" t="str">
            <v>5F3</v>
          </cell>
          <cell r="AO1018">
            <v>38427</v>
          </cell>
          <cell r="AP1018">
            <v>38427</v>
          </cell>
          <cell r="AQ1018">
            <v>1</v>
          </cell>
          <cell r="AR1018">
            <v>1</v>
          </cell>
          <cell r="AS1018">
            <v>328</v>
          </cell>
          <cell r="AU1018">
            <v>13</v>
          </cell>
          <cell r="AV1018" t="str">
            <v>Daycase</v>
          </cell>
          <cell r="AW1018">
            <v>0</v>
          </cell>
          <cell r="AX1018">
            <v>162998</v>
          </cell>
          <cell r="AY1018">
            <v>38427</v>
          </cell>
          <cell r="AZ1018" t="str">
            <v>P81045</v>
          </cell>
          <cell r="BA1018" t="str">
            <v>R11</v>
          </cell>
          <cell r="BB1018" t="str">
            <v>Spinal Cord Surgery</v>
          </cell>
          <cell r="BC1018" t="str">
            <v>A488</v>
          </cell>
          <cell r="BD1018">
            <v>0</v>
          </cell>
          <cell r="BE1018">
            <v>3.5</v>
          </cell>
          <cell r="BF1018" t="str">
            <v>PBC0110A</v>
          </cell>
          <cell r="BG1018">
            <v>99</v>
          </cell>
          <cell r="BH1018">
            <v>38427</v>
          </cell>
          <cell r="BI1018">
            <v>1</v>
          </cell>
          <cell r="BJ1018">
            <v>0</v>
          </cell>
        </row>
        <row r="1019">
          <cell r="A1019">
            <v>494238</v>
          </cell>
          <cell r="C1019" t="str">
            <v>Non CF</v>
          </cell>
          <cell r="D1019" t="str">
            <v>C2806325</v>
          </cell>
          <cell r="E1019">
            <v>320</v>
          </cell>
          <cell r="F1019">
            <v>38292</v>
          </cell>
          <cell r="G1019">
            <v>65</v>
          </cell>
          <cell r="H1019">
            <v>26</v>
          </cell>
          <cell r="I1019">
            <v>1</v>
          </cell>
          <cell r="J1019">
            <v>1</v>
          </cell>
          <cell r="K1019">
            <v>4</v>
          </cell>
          <cell r="M1019" t="str">
            <v>T856</v>
          </cell>
          <cell r="O1019" t="str">
            <v>I209</v>
          </cell>
          <cell r="P1019" t="str">
            <v>I10X</v>
          </cell>
          <cell r="Q1019" t="str">
            <v>E780</v>
          </cell>
          <cell r="R1019" t="str">
            <v>Z951</v>
          </cell>
          <cell r="S1019" t="str">
            <v>Z955</v>
          </cell>
          <cell r="AA1019" t="str">
            <v>A4880</v>
          </cell>
          <cell r="AB1019" t="str">
            <v>A483</v>
          </cell>
          <cell r="AM1019" t="str">
            <v>5F300</v>
          </cell>
          <cell r="AN1019" t="str">
            <v>5F3</v>
          </cell>
          <cell r="AO1019">
            <v>38292</v>
          </cell>
          <cell r="AP1019">
            <v>38296</v>
          </cell>
          <cell r="AQ1019">
            <v>1</v>
          </cell>
          <cell r="AR1019">
            <v>1</v>
          </cell>
          <cell r="AS1019">
            <v>328</v>
          </cell>
          <cell r="AU1019">
            <v>13</v>
          </cell>
          <cell r="AV1019" t="str">
            <v>Elective</v>
          </cell>
          <cell r="AW1019">
            <v>4</v>
          </cell>
          <cell r="AX1019">
            <v>156847</v>
          </cell>
          <cell r="AY1019">
            <v>38296</v>
          </cell>
          <cell r="AZ1019" t="str">
            <v>P81045</v>
          </cell>
          <cell r="BA1019" t="str">
            <v>R11</v>
          </cell>
          <cell r="BB1019" t="str">
            <v>Spinal Cord Surgery</v>
          </cell>
          <cell r="BC1019" t="str">
            <v>A488</v>
          </cell>
          <cell r="BD1019">
            <v>4</v>
          </cell>
          <cell r="BE1019">
            <v>3.5</v>
          </cell>
          <cell r="BF1019" t="str">
            <v>PBC0120X</v>
          </cell>
          <cell r="BG1019">
            <v>6</v>
          </cell>
          <cell r="BH1019">
            <v>38296</v>
          </cell>
          <cell r="BI1019">
            <v>1</v>
          </cell>
          <cell r="BJ1019">
            <v>4</v>
          </cell>
        </row>
        <row r="1020">
          <cell r="A1020">
            <v>494238</v>
          </cell>
          <cell r="C1020" t="str">
            <v>Non CF</v>
          </cell>
          <cell r="D1020" t="str">
            <v>C2806325</v>
          </cell>
          <cell r="E1020">
            <v>320</v>
          </cell>
          <cell r="F1020">
            <v>38238</v>
          </cell>
          <cell r="G1020">
            <v>65</v>
          </cell>
          <cell r="H1020">
            <v>8</v>
          </cell>
          <cell r="I1020">
            <v>1</v>
          </cell>
          <cell r="J1020">
            <v>1</v>
          </cell>
          <cell r="K1020">
            <v>0</v>
          </cell>
          <cell r="M1020" t="str">
            <v>T856</v>
          </cell>
          <cell r="O1020" t="str">
            <v>I209</v>
          </cell>
          <cell r="P1020" t="str">
            <v>I10X</v>
          </cell>
          <cell r="Q1020" t="str">
            <v>E780</v>
          </cell>
          <cell r="R1020" t="str">
            <v>Z951</v>
          </cell>
          <cell r="S1020" t="str">
            <v>Z955</v>
          </cell>
          <cell r="AM1020" t="str">
            <v>5F300</v>
          </cell>
          <cell r="AN1020" t="str">
            <v>5F3</v>
          </cell>
          <cell r="AO1020">
            <v>38238</v>
          </cell>
          <cell r="AP1020">
            <v>38238</v>
          </cell>
          <cell r="AQ1020">
            <v>1</v>
          </cell>
          <cell r="AR1020">
            <v>1</v>
          </cell>
          <cell r="AS1020">
            <v>320</v>
          </cell>
          <cell r="AU1020">
            <v>13</v>
          </cell>
          <cell r="AV1020" t="str">
            <v>Daycase</v>
          </cell>
          <cell r="AW1020">
            <v>0</v>
          </cell>
          <cell r="AX1020">
            <v>154438</v>
          </cell>
          <cell r="AY1020">
            <v>38238</v>
          </cell>
          <cell r="AZ1020" t="str">
            <v>P81045</v>
          </cell>
          <cell r="BA1020" t="str">
            <v>J08</v>
          </cell>
          <cell r="BB1020" t="str">
            <v>Non-Malignant Breast Disorders</v>
          </cell>
          <cell r="BD1020">
            <v>0</v>
          </cell>
          <cell r="BE1020">
            <v>3.5</v>
          </cell>
          <cell r="BF1020" t="str">
            <v>PBC0120X</v>
          </cell>
          <cell r="BG1020">
            <v>99</v>
          </cell>
          <cell r="BH1020">
            <v>38238</v>
          </cell>
          <cell r="BI1020">
            <v>1</v>
          </cell>
          <cell r="BJ1020">
            <v>0</v>
          </cell>
        </row>
        <row r="1021">
          <cell r="A1021">
            <v>494238</v>
          </cell>
          <cell r="C1021" t="str">
            <v>Non CF</v>
          </cell>
          <cell r="D1021" t="str">
            <v>C2806325</v>
          </cell>
          <cell r="E1021">
            <v>320</v>
          </cell>
          <cell r="F1021">
            <v>38379</v>
          </cell>
          <cell r="G1021">
            <v>66</v>
          </cell>
          <cell r="H1021">
            <v>3</v>
          </cell>
          <cell r="I1021">
            <v>1</v>
          </cell>
          <cell r="J1021">
            <v>1</v>
          </cell>
          <cell r="K1021">
            <v>0</v>
          </cell>
          <cell r="M1021" t="str">
            <v>I209</v>
          </cell>
          <cell r="O1021" t="str">
            <v>I10X</v>
          </cell>
          <cell r="P1021" t="str">
            <v>E780</v>
          </cell>
          <cell r="Q1021" t="str">
            <v>Z951</v>
          </cell>
          <cell r="R1021" t="str">
            <v>Z955</v>
          </cell>
          <cell r="AA1021" t="str">
            <v>A5220</v>
          </cell>
          <cell r="AB1021" t="str">
            <v>Z072</v>
          </cell>
          <cell r="AC1021" t="str">
            <v>Z943</v>
          </cell>
          <cell r="AM1021" t="str">
            <v>5F300</v>
          </cell>
          <cell r="AN1021" t="str">
            <v>5F3</v>
          </cell>
          <cell r="AO1021">
            <v>38379</v>
          </cell>
          <cell r="AP1021">
            <v>38379</v>
          </cell>
          <cell r="AQ1021">
            <v>1</v>
          </cell>
          <cell r="AR1021">
            <v>1</v>
          </cell>
          <cell r="AS1021">
            <v>328</v>
          </cell>
          <cell r="AU1021">
            <v>13</v>
          </cell>
          <cell r="AV1021" t="str">
            <v>Daycase</v>
          </cell>
          <cell r="AW1021">
            <v>0</v>
          </cell>
          <cell r="AX1021">
            <v>159011</v>
          </cell>
          <cell r="AY1021">
            <v>38379</v>
          </cell>
          <cell r="AZ1021" t="str">
            <v>P81045</v>
          </cell>
          <cell r="BA1021" t="str">
            <v>A07</v>
          </cell>
          <cell r="BB1021" t="str">
            <v>Intermediate Pain Procedures</v>
          </cell>
          <cell r="BC1021" t="str">
            <v>A522</v>
          </cell>
          <cell r="BD1021">
            <v>0</v>
          </cell>
          <cell r="BE1021">
            <v>3.5</v>
          </cell>
          <cell r="BF1021" t="str">
            <v>PBC0110A</v>
          </cell>
          <cell r="BG1021">
            <v>99</v>
          </cell>
          <cell r="BH1021">
            <v>38379</v>
          </cell>
          <cell r="BI1021">
            <v>1</v>
          </cell>
          <cell r="BJ1021">
            <v>0</v>
          </cell>
        </row>
        <row r="1022">
          <cell r="A1022">
            <v>494253</v>
          </cell>
          <cell r="C1022" t="str">
            <v>Non CF</v>
          </cell>
          <cell r="D1022" t="str">
            <v>C3068884</v>
          </cell>
          <cell r="E1022">
            <v>170</v>
          </cell>
          <cell r="F1022">
            <v>38072</v>
          </cell>
          <cell r="G1022">
            <v>61</v>
          </cell>
          <cell r="H1022">
            <v>27</v>
          </cell>
          <cell r="I1022">
            <v>1</v>
          </cell>
          <cell r="J1022">
            <v>1</v>
          </cell>
          <cell r="K1022">
            <v>21</v>
          </cell>
          <cell r="M1022" t="str">
            <v>I352</v>
          </cell>
          <cell r="O1022" t="str">
            <v>I48X</v>
          </cell>
          <cell r="P1022" t="str">
            <v>Y831</v>
          </cell>
          <cell r="Q1022" t="str">
            <v>I10X</v>
          </cell>
          <cell r="R1022" t="str">
            <v>E780</v>
          </cell>
          <cell r="S1022" t="str">
            <v>C19X</v>
          </cell>
          <cell r="T1022" t="str">
            <v>C787</v>
          </cell>
          <cell r="U1022" t="str">
            <v>Z933</v>
          </cell>
          <cell r="V1022" t="str">
            <v>Z923</v>
          </cell>
          <cell r="W1022" t="str">
            <v>Z864</v>
          </cell>
          <cell r="X1022" t="str">
            <v>Z803</v>
          </cell>
          <cell r="AA1022" t="str">
            <v>K2620</v>
          </cell>
          <cell r="AM1022" t="str">
            <v>5HA00</v>
          </cell>
          <cell r="AN1022" t="str">
            <v>5HA</v>
          </cell>
          <cell r="AO1022">
            <v>38072</v>
          </cell>
          <cell r="AP1022">
            <v>38094</v>
          </cell>
          <cell r="AQ1022">
            <v>1</v>
          </cell>
          <cell r="AR1022">
            <v>1</v>
          </cell>
          <cell r="AS1022">
            <v>170</v>
          </cell>
          <cell r="AU1022">
            <v>11</v>
          </cell>
          <cell r="AV1022" t="str">
            <v>Elective</v>
          </cell>
          <cell r="AW1022">
            <v>22</v>
          </cell>
          <cell r="AX1022">
            <v>147121</v>
          </cell>
          <cell r="AY1022">
            <v>38094</v>
          </cell>
          <cell r="AZ1022" t="str">
            <v>N82665</v>
          </cell>
          <cell r="BA1022" t="str">
            <v>E03</v>
          </cell>
          <cell r="BB1022" t="str">
            <v>Cardiac Valve Procedures</v>
          </cell>
          <cell r="BC1022" t="str">
            <v>K262</v>
          </cell>
          <cell r="BD1022">
            <v>21</v>
          </cell>
          <cell r="BE1022">
            <v>3.5</v>
          </cell>
          <cell r="BF1022" t="str">
            <v>PBC0110X</v>
          </cell>
          <cell r="BG1022">
            <v>99</v>
          </cell>
          <cell r="BH1022">
            <v>38094</v>
          </cell>
          <cell r="BI1022">
            <v>1</v>
          </cell>
          <cell r="BJ1022">
            <v>21</v>
          </cell>
        </row>
        <row r="1023">
          <cell r="A1023">
            <v>494274</v>
          </cell>
          <cell r="C1023" t="str">
            <v>Non CF</v>
          </cell>
          <cell r="D1023" t="str">
            <v>C2639828</v>
          </cell>
          <cell r="E1023">
            <v>320</v>
          </cell>
          <cell r="F1023">
            <v>38112</v>
          </cell>
          <cell r="G1023">
            <v>62</v>
          </cell>
          <cell r="H1023">
            <v>16</v>
          </cell>
          <cell r="I1023">
            <v>1</v>
          </cell>
          <cell r="J1023">
            <v>2</v>
          </cell>
          <cell r="K1023">
            <v>0</v>
          </cell>
          <cell r="M1023" t="str">
            <v>I209</v>
          </cell>
          <cell r="O1023" t="str">
            <v>E780</v>
          </cell>
          <cell r="P1023" t="str">
            <v>I10X</v>
          </cell>
          <cell r="Q1023" t="str">
            <v>J459</v>
          </cell>
          <cell r="R1023" t="str">
            <v>K519</v>
          </cell>
          <cell r="S1023" t="str">
            <v>D649</v>
          </cell>
          <cell r="T1023" t="str">
            <v>I739</v>
          </cell>
          <cell r="U1023" t="str">
            <v>Z824</v>
          </cell>
          <cell r="V1023" t="str">
            <v>Z864</v>
          </cell>
          <cell r="AA1023" t="str">
            <v>K6340</v>
          </cell>
          <cell r="AM1023" t="str">
            <v>5HC00</v>
          </cell>
          <cell r="AN1023" t="str">
            <v>5HC</v>
          </cell>
          <cell r="AO1023">
            <v>38112</v>
          </cell>
          <cell r="AP1023">
            <v>38112</v>
          </cell>
          <cell r="AQ1023">
            <v>1</v>
          </cell>
          <cell r="AR1023">
            <v>1</v>
          </cell>
          <cell r="AS1023">
            <v>320</v>
          </cell>
          <cell r="AU1023">
            <v>11</v>
          </cell>
          <cell r="AV1023" t="str">
            <v>Daycase</v>
          </cell>
          <cell r="AW1023">
            <v>0</v>
          </cell>
          <cell r="AX1023">
            <v>149019</v>
          </cell>
          <cell r="AY1023">
            <v>38112</v>
          </cell>
          <cell r="AZ1023" t="str">
            <v>N82001</v>
          </cell>
          <cell r="BA1023" t="str">
            <v>E14</v>
          </cell>
          <cell r="BB1023" t="str">
            <v>Cardiac Catheterisation and Angiography without complications</v>
          </cell>
          <cell r="BC1023" t="str">
            <v>K634</v>
          </cell>
          <cell r="BD1023">
            <v>0</v>
          </cell>
          <cell r="BE1023">
            <v>3.5</v>
          </cell>
          <cell r="BF1023" t="str">
            <v>PBC0110A</v>
          </cell>
          <cell r="BG1023">
            <v>99</v>
          </cell>
          <cell r="BH1023">
            <v>38112</v>
          </cell>
          <cell r="BI1023">
            <v>1</v>
          </cell>
          <cell r="BJ1023">
            <v>0</v>
          </cell>
        </row>
        <row r="1024">
          <cell r="A1024">
            <v>494282</v>
          </cell>
          <cell r="C1024" t="str">
            <v>Non CF</v>
          </cell>
          <cell r="D1024" t="str">
            <v>C3495711</v>
          </cell>
          <cell r="E1024">
            <v>320</v>
          </cell>
          <cell r="F1024">
            <v>38127</v>
          </cell>
          <cell r="G1024">
            <v>76</v>
          </cell>
          <cell r="H1024">
            <v>6</v>
          </cell>
          <cell r="I1024">
            <v>2</v>
          </cell>
          <cell r="J1024">
            <v>1</v>
          </cell>
          <cell r="K1024">
            <v>0</v>
          </cell>
          <cell r="M1024" t="str">
            <v>T821</v>
          </cell>
          <cell r="O1024" t="str">
            <v>E780</v>
          </cell>
          <cell r="P1024" t="str">
            <v>J459</v>
          </cell>
          <cell r="Q1024" t="str">
            <v>J449</v>
          </cell>
          <cell r="R1024" t="str">
            <v>Z870</v>
          </cell>
          <cell r="AA1024" t="str">
            <v>K6030</v>
          </cell>
          <cell r="AM1024" t="str">
            <v>5J400</v>
          </cell>
          <cell r="AN1024" t="str">
            <v>5J4</v>
          </cell>
          <cell r="AO1024">
            <v>38127</v>
          </cell>
          <cell r="AP1024">
            <v>38127</v>
          </cell>
          <cell r="AQ1024">
            <v>1</v>
          </cell>
          <cell r="AR1024">
            <v>1</v>
          </cell>
          <cell r="AS1024">
            <v>320</v>
          </cell>
          <cell r="AU1024">
            <v>11</v>
          </cell>
          <cell r="AV1024" t="str">
            <v>Daycase</v>
          </cell>
          <cell r="AW1024">
            <v>0</v>
          </cell>
          <cell r="AX1024">
            <v>149109</v>
          </cell>
          <cell r="AY1024">
            <v>38127</v>
          </cell>
          <cell r="AZ1024" t="str">
            <v>N83056</v>
          </cell>
          <cell r="BA1024" t="str">
            <v>E09</v>
          </cell>
          <cell r="BB1024" t="str">
            <v>Cardiac Pacemaker Replacement/Revision</v>
          </cell>
          <cell r="BC1024" t="str">
            <v>K603</v>
          </cell>
          <cell r="BD1024">
            <v>0</v>
          </cell>
          <cell r="BE1024">
            <v>3.5</v>
          </cell>
          <cell r="BF1024" t="str">
            <v>PBC0120X</v>
          </cell>
          <cell r="BG1024">
            <v>99</v>
          </cell>
          <cell r="BH1024">
            <v>38127</v>
          </cell>
          <cell r="BI1024">
            <v>1</v>
          </cell>
          <cell r="BJ1024">
            <v>0</v>
          </cell>
        </row>
        <row r="1025">
          <cell r="A1025">
            <v>494287</v>
          </cell>
          <cell r="C1025" t="str">
            <v>Non CF</v>
          </cell>
          <cell r="D1025" t="str">
            <v>C3616107</v>
          </cell>
          <cell r="E1025">
            <v>320</v>
          </cell>
          <cell r="F1025">
            <v>38258</v>
          </cell>
          <cell r="G1025">
            <v>58</v>
          </cell>
          <cell r="H1025">
            <v>16</v>
          </cell>
          <cell r="I1025">
            <v>1</v>
          </cell>
          <cell r="J1025">
            <v>1</v>
          </cell>
          <cell r="K1025">
            <v>0</v>
          </cell>
          <cell r="M1025" t="str">
            <v>I251</v>
          </cell>
          <cell r="O1025" t="str">
            <v>E780</v>
          </cell>
          <cell r="P1025" t="str">
            <v>M4698</v>
          </cell>
          <cell r="Q1025" t="str">
            <v>M1394</v>
          </cell>
          <cell r="R1025" t="str">
            <v>Z824</v>
          </cell>
          <cell r="S1025" t="str">
            <v>Z864</v>
          </cell>
          <cell r="AA1025" t="str">
            <v>K6340</v>
          </cell>
          <cell r="AM1025" t="str">
            <v>5M100</v>
          </cell>
          <cell r="AN1025" t="str">
            <v>5HC</v>
          </cell>
          <cell r="AO1025">
            <v>38258</v>
          </cell>
          <cell r="AP1025">
            <v>38258</v>
          </cell>
          <cell r="AQ1025">
            <v>1</v>
          </cell>
          <cell r="AR1025">
            <v>1</v>
          </cell>
          <cell r="AS1025">
            <v>320</v>
          </cell>
          <cell r="AU1025">
            <v>11</v>
          </cell>
          <cell r="AV1025" t="str">
            <v>Daycase</v>
          </cell>
          <cell r="AW1025">
            <v>0</v>
          </cell>
          <cell r="AX1025">
            <v>155274</v>
          </cell>
          <cell r="AY1025">
            <v>38258</v>
          </cell>
          <cell r="AZ1025" t="str">
            <v>N82094</v>
          </cell>
          <cell r="BA1025" t="str">
            <v>E14</v>
          </cell>
          <cell r="BB1025" t="str">
            <v>Cardiac Catheterisation and Angiography without complications</v>
          </cell>
          <cell r="BC1025" t="str">
            <v>K634</v>
          </cell>
          <cell r="BD1025">
            <v>0</v>
          </cell>
          <cell r="BE1025">
            <v>3.5</v>
          </cell>
          <cell r="BF1025" t="str">
            <v>PBC0110A</v>
          </cell>
          <cell r="BG1025">
            <v>99</v>
          </cell>
          <cell r="BH1025">
            <v>38258</v>
          </cell>
          <cell r="BI1025">
            <v>1</v>
          </cell>
          <cell r="BJ1025">
            <v>0</v>
          </cell>
        </row>
        <row r="1026">
          <cell r="A1026">
            <v>494394</v>
          </cell>
          <cell r="C1026" t="str">
            <v>Non CF</v>
          </cell>
          <cell r="D1026" t="str">
            <v>C2854269</v>
          </cell>
          <cell r="E1026">
            <v>320</v>
          </cell>
          <cell r="F1026">
            <v>38103</v>
          </cell>
          <cell r="G1026">
            <v>69</v>
          </cell>
          <cell r="H1026">
            <v>14</v>
          </cell>
          <cell r="I1026">
            <v>1</v>
          </cell>
          <cell r="J1026">
            <v>1</v>
          </cell>
          <cell r="K1026">
            <v>2</v>
          </cell>
          <cell r="M1026" t="str">
            <v>R000</v>
          </cell>
          <cell r="O1026" t="str">
            <v>I259</v>
          </cell>
          <cell r="P1026" t="str">
            <v>I517</v>
          </cell>
          <cell r="Q1026" t="str">
            <v>E780</v>
          </cell>
          <cell r="R1026" t="str">
            <v>Z864</v>
          </cell>
          <cell r="AA1026" t="str">
            <v>K6110</v>
          </cell>
          <cell r="AM1026" t="str">
            <v>5HA00</v>
          </cell>
          <cell r="AN1026" t="str">
            <v>5HA</v>
          </cell>
          <cell r="AO1026">
            <v>38103</v>
          </cell>
          <cell r="AP1026">
            <v>38105</v>
          </cell>
          <cell r="AQ1026">
            <v>1</v>
          </cell>
          <cell r="AR1026">
            <v>1</v>
          </cell>
          <cell r="AS1026">
            <v>320</v>
          </cell>
          <cell r="AU1026">
            <v>13</v>
          </cell>
          <cell r="AV1026" t="str">
            <v>Elective</v>
          </cell>
          <cell r="AW1026">
            <v>2</v>
          </cell>
          <cell r="AX1026">
            <v>148732</v>
          </cell>
          <cell r="AY1026">
            <v>38105</v>
          </cell>
          <cell r="AZ1026" t="str">
            <v>N82115</v>
          </cell>
          <cell r="BA1026" t="str">
            <v>E08DF</v>
          </cell>
          <cell r="BB1026" t="str">
            <v>Pacemaker Implant except for AMI, Heart Failure or Shock</v>
          </cell>
          <cell r="BC1026" t="str">
            <v>K611</v>
          </cell>
          <cell r="BD1026">
            <v>2</v>
          </cell>
          <cell r="BE1026">
            <v>3.5</v>
          </cell>
          <cell r="BF1026" t="str">
            <v>PBC0110X</v>
          </cell>
          <cell r="BG1026">
            <v>99</v>
          </cell>
          <cell r="BH1026">
            <v>38105</v>
          </cell>
          <cell r="BI1026">
            <v>1</v>
          </cell>
          <cell r="BJ1026">
            <v>2</v>
          </cell>
        </row>
        <row r="1027">
          <cell r="A1027">
            <v>494406</v>
          </cell>
          <cell r="C1027" t="str">
            <v>Non CF</v>
          </cell>
          <cell r="D1027" t="str">
            <v>C3116717</v>
          </cell>
          <cell r="E1027">
            <v>320</v>
          </cell>
          <cell r="F1027">
            <v>38161</v>
          </cell>
          <cell r="G1027">
            <v>75</v>
          </cell>
          <cell r="H1027">
            <v>16</v>
          </cell>
          <cell r="I1027">
            <v>1</v>
          </cell>
          <cell r="J1027">
            <v>1</v>
          </cell>
          <cell r="K1027">
            <v>2</v>
          </cell>
          <cell r="M1027" t="str">
            <v>R074</v>
          </cell>
          <cell r="O1027" t="str">
            <v>C349</v>
          </cell>
          <cell r="P1027" t="str">
            <v>I209</v>
          </cell>
          <cell r="Q1027" t="str">
            <v>I10X</v>
          </cell>
          <cell r="R1027" t="str">
            <v>E780</v>
          </cell>
          <cell r="S1027" t="str">
            <v>Z850</v>
          </cell>
          <cell r="AA1027" t="str">
            <v>K6340</v>
          </cell>
          <cell r="AM1027" t="str">
            <v>5HA00</v>
          </cell>
          <cell r="AN1027" t="str">
            <v>5HA</v>
          </cell>
          <cell r="AO1027">
            <v>38161</v>
          </cell>
          <cell r="AP1027">
            <v>38163</v>
          </cell>
          <cell r="AQ1027">
            <v>1</v>
          </cell>
          <cell r="AR1027">
            <v>1</v>
          </cell>
          <cell r="AS1027">
            <v>320</v>
          </cell>
          <cell r="AU1027">
            <v>28</v>
          </cell>
          <cell r="AV1027" t="str">
            <v>Non Elective</v>
          </cell>
          <cell r="AW1027">
            <v>2</v>
          </cell>
          <cell r="AX1027">
            <v>151219</v>
          </cell>
          <cell r="AY1027">
            <v>38163</v>
          </cell>
          <cell r="AZ1027" t="str">
            <v>N82046</v>
          </cell>
          <cell r="BA1027" t="str">
            <v>E14</v>
          </cell>
          <cell r="BB1027" t="str">
            <v>Cardiac Catheterisation and Angiography without complications</v>
          </cell>
          <cell r="BC1027" t="str">
            <v>K634</v>
          </cell>
          <cell r="BD1027">
            <v>2</v>
          </cell>
          <cell r="BE1027">
            <v>3.5</v>
          </cell>
          <cell r="BF1027" t="str">
            <v>PBC0111X</v>
          </cell>
          <cell r="BG1027">
            <v>99</v>
          </cell>
          <cell r="BH1027">
            <v>38163</v>
          </cell>
          <cell r="BI1027">
            <v>1</v>
          </cell>
          <cell r="BJ1027">
            <v>2</v>
          </cell>
        </row>
        <row r="1028">
          <cell r="A1028">
            <v>494406</v>
          </cell>
          <cell r="C1028" t="str">
            <v>Non CF</v>
          </cell>
          <cell r="D1028" t="str">
            <v>C2439097</v>
          </cell>
          <cell r="E1028">
            <v>340</v>
          </cell>
          <cell r="F1028">
            <v>38135</v>
          </cell>
          <cell r="G1028">
            <v>75</v>
          </cell>
          <cell r="H1028">
            <v>14</v>
          </cell>
          <cell r="I1028">
            <v>1</v>
          </cell>
          <cell r="J1028">
            <v>1</v>
          </cell>
          <cell r="K1028">
            <v>14</v>
          </cell>
          <cell r="M1028" t="str">
            <v>J441</v>
          </cell>
          <cell r="O1028" t="str">
            <v>J069</v>
          </cell>
          <cell r="P1028" t="str">
            <v>I209</v>
          </cell>
          <cell r="Q1028" t="str">
            <v>Z955</v>
          </cell>
          <cell r="R1028" t="str">
            <v>E780</v>
          </cell>
          <cell r="S1028" t="str">
            <v>Z850</v>
          </cell>
          <cell r="AA1028" t="str">
            <v>E4980</v>
          </cell>
          <cell r="AB1028" t="str">
            <v>Y218</v>
          </cell>
          <cell r="AM1028" t="str">
            <v>5HA00</v>
          </cell>
          <cell r="AN1028" t="str">
            <v>5HA</v>
          </cell>
          <cell r="AO1028">
            <v>38135</v>
          </cell>
          <cell r="AP1028">
            <v>38149</v>
          </cell>
          <cell r="AQ1028">
            <v>1</v>
          </cell>
          <cell r="AR1028">
            <v>1</v>
          </cell>
          <cell r="AS1028">
            <v>340</v>
          </cell>
          <cell r="AU1028">
            <v>13</v>
          </cell>
          <cell r="AV1028" t="str">
            <v>Elective</v>
          </cell>
          <cell r="AW1028">
            <v>14</v>
          </cell>
          <cell r="AX1028">
            <v>150179</v>
          </cell>
          <cell r="AY1028">
            <v>38149</v>
          </cell>
          <cell r="AZ1028" t="str">
            <v>N82046</v>
          </cell>
          <cell r="BA1028" t="str">
            <v>D40</v>
          </cell>
          <cell r="BB1028" t="str">
            <v>Chronic Obstructive Pulmonary Disease or Bronchitis w/o cc</v>
          </cell>
          <cell r="BC1028" t="str">
            <v>E498</v>
          </cell>
          <cell r="BD1028">
            <v>14</v>
          </cell>
          <cell r="BE1028">
            <v>3.5</v>
          </cell>
          <cell r="BF1028" t="str">
            <v>PBC0111X</v>
          </cell>
          <cell r="BG1028">
            <v>99</v>
          </cell>
          <cell r="BH1028">
            <v>38149</v>
          </cell>
          <cell r="BI1028">
            <v>1</v>
          </cell>
          <cell r="BJ1028">
            <v>14</v>
          </cell>
        </row>
        <row r="1029">
          <cell r="A1029">
            <v>494411</v>
          </cell>
          <cell r="C1029" t="str">
            <v>Non CF</v>
          </cell>
          <cell r="D1029" t="str">
            <v>C2645539</v>
          </cell>
          <cell r="E1029">
            <v>170</v>
          </cell>
          <cell r="F1029">
            <v>38104</v>
          </cell>
          <cell r="G1029">
            <v>76</v>
          </cell>
          <cell r="H1029">
            <v>10</v>
          </cell>
          <cell r="I1029">
            <v>1</v>
          </cell>
          <cell r="J1029">
            <v>1</v>
          </cell>
          <cell r="K1029">
            <v>0</v>
          </cell>
          <cell r="M1029" t="str">
            <v>R13X</v>
          </cell>
          <cell r="O1029" t="str">
            <v>K210</v>
          </cell>
          <cell r="P1029" t="str">
            <v>Z924</v>
          </cell>
          <cell r="Q1029" t="str">
            <v>Z864</v>
          </cell>
          <cell r="R1029" t="str">
            <v>K449</v>
          </cell>
          <cell r="AA1029" t="str">
            <v>G1530</v>
          </cell>
          <cell r="AM1029" t="str">
            <v>5H200</v>
          </cell>
          <cell r="AN1029" t="str">
            <v>5H2</v>
          </cell>
          <cell r="AO1029">
            <v>38104</v>
          </cell>
          <cell r="AP1029">
            <v>38104</v>
          </cell>
          <cell r="AQ1029">
            <v>1</v>
          </cell>
          <cell r="AR1029">
            <v>1</v>
          </cell>
          <cell r="AS1029">
            <v>170</v>
          </cell>
          <cell r="AU1029">
            <v>13</v>
          </cell>
          <cell r="AV1029" t="str">
            <v>Daycase</v>
          </cell>
          <cell r="AW1029">
            <v>0</v>
          </cell>
          <cell r="AX1029">
            <v>148088</v>
          </cell>
          <cell r="AY1029">
            <v>38104</v>
          </cell>
          <cell r="AZ1029" t="str">
            <v>N85024</v>
          </cell>
          <cell r="BA1029" t="str">
            <v>F04</v>
          </cell>
          <cell r="BB1029" t="str">
            <v>Therapeutic endoscopic procedures</v>
          </cell>
          <cell r="BC1029" t="str">
            <v>G153</v>
          </cell>
          <cell r="BD1029">
            <v>0</v>
          </cell>
          <cell r="BE1029">
            <v>3.5</v>
          </cell>
          <cell r="BF1029" t="str">
            <v>PBC0113X</v>
          </cell>
          <cell r="BG1029">
            <v>99</v>
          </cell>
          <cell r="BH1029">
            <v>38104</v>
          </cell>
          <cell r="BI1029">
            <v>1</v>
          </cell>
          <cell r="BJ1029">
            <v>0</v>
          </cell>
        </row>
        <row r="1030">
          <cell r="A1030">
            <v>494411</v>
          </cell>
          <cell r="C1030" t="str">
            <v>Non CF</v>
          </cell>
          <cell r="D1030" t="str">
            <v>C2645539</v>
          </cell>
          <cell r="E1030">
            <v>170</v>
          </cell>
          <cell r="F1030">
            <v>38328</v>
          </cell>
          <cell r="G1030">
            <v>76</v>
          </cell>
          <cell r="H1030">
            <v>10</v>
          </cell>
          <cell r="I1030">
            <v>1</v>
          </cell>
          <cell r="J1030">
            <v>1</v>
          </cell>
          <cell r="K1030">
            <v>0</v>
          </cell>
          <cell r="M1030" t="str">
            <v>R11X</v>
          </cell>
          <cell r="O1030" t="str">
            <v>K449</v>
          </cell>
          <cell r="P1030" t="str">
            <v>Z924</v>
          </cell>
          <cell r="Q1030" t="str">
            <v>Z864</v>
          </cell>
          <cell r="AA1030" t="str">
            <v>G1530</v>
          </cell>
          <cell r="AM1030" t="str">
            <v>5H200</v>
          </cell>
          <cell r="AN1030" t="str">
            <v>5H2</v>
          </cell>
          <cell r="AO1030">
            <v>38328</v>
          </cell>
          <cell r="AP1030">
            <v>38328</v>
          </cell>
          <cell r="AQ1030">
            <v>1</v>
          </cell>
          <cell r="AR1030">
            <v>1</v>
          </cell>
          <cell r="AS1030">
            <v>170</v>
          </cell>
          <cell r="AU1030">
            <v>13</v>
          </cell>
          <cell r="AV1030" t="str">
            <v>Daycase</v>
          </cell>
          <cell r="AW1030">
            <v>0</v>
          </cell>
          <cell r="AX1030">
            <v>157680</v>
          </cell>
          <cell r="AY1030">
            <v>38328</v>
          </cell>
          <cell r="AZ1030" t="str">
            <v>N85024</v>
          </cell>
          <cell r="BA1030" t="str">
            <v>F04</v>
          </cell>
          <cell r="BB1030" t="str">
            <v>Therapeutic endoscopic procedures</v>
          </cell>
          <cell r="BC1030" t="str">
            <v>G153</v>
          </cell>
          <cell r="BD1030">
            <v>0</v>
          </cell>
          <cell r="BE1030">
            <v>3.5</v>
          </cell>
          <cell r="BF1030" t="str">
            <v>PBC0113X</v>
          </cell>
          <cell r="BG1030">
            <v>99</v>
          </cell>
          <cell r="BH1030">
            <v>38328</v>
          </cell>
          <cell r="BI1030">
            <v>1</v>
          </cell>
          <cell r="BJ1030">
            <v>0</v>
          </cell>
        </row>
        <row r="1031">
          <cell r="A1031">
            <v>494414</v>
          </cell>
          <cell r="C1031" t="str">
            <v>Non CF</v>
          </cell>
          <cell r="D1031" t="str">
            <v>C3495711</v>
          </cell>
          <cell r="E1031">
            <v>320</v>
          </cell>
          <cell r="F1031">
            <v>38082</v>
          </cell>
          <cell r="G1031">
            <v>59</v>
          </cell>
          <cell r="H1031">
            <v>6</v>
          </cell>
          <cell r="I1031">
            <v>1</v>
          </cell>
          <cell r="J1031">
            <v>1</v>
          </cell>
          <cell r="K1031">
            <v>2</v>
          </cell>
          <cell r="M1031" t="str">
            <v>T821</v>
          </cell>
          <cell r="O1031" t="str">
            <v>E039</v>
          </cell>
          <cell r="P1031" t="str">
            <v>I252</v>
          </cell>
          <cell r="AA1031" t="str">
            <v>K6130</v>
          </cell>
          <cell r="AM1031" t="str">
            <v>6B500</v>
          </cell>
          <cell r="AN1031" t="str">
            <v>5J3</v>
          </cell>
          <cell r="AO1031">
            <v>38082</v>
          </cell>
          <cell r="AP1031">
            <v>38084</v>
          </cell>
          <cell r="AQ1031">
            <v>1</v>
          </cell>
          <cell r="AR1031">
            <v>1</v>
          </cell>
          <cell r="AS1031">
            <v>320</v>
          </cell>
          <cell r="AU1031">
            <v>11</v>
          </cell>
          <cell r="AV1031" t="str">
            <v>Elective</v>
          </cell>
          <cell r="AW1031">
            <v>2</v>
          </cell>
          <cell r="AX1031">
            <v>147425</v>
          </cell>
          <cell r="AY1031">
            <v>38084</v>
          </cell>
          <cell r="AZ1031" t="str">
            <v>N81082</v>
          </cell>
          <cell r="BA1031" t="str">
            <v>E09DF</v>
          </cell>
          <cell r="BB1031" t="str">
            <v>Cardiac Pacemaker Replacement/Revision</v>
          </cell>
          <cell r="BC1031" t="str">
            <v>K613</v>
          </cell>
          <cell r="BD1031">
            <v>2</v>
          </cell>
          <cell r="BE1031">
            <v>3.5</v>
          </cell>
          <cell r="BF1031" t="str">
            <v>PBC0120X</v>
          </cell>
          <cell r="BG1031">
            <v>99</v>
          </cell>
          <cell r="BH1031">
            <v>38084</v>
          </cell>
          <cell r="BI1031">
            <v>1</v>
          </cell>
          <cell r="BJ1031">
            <v>2</v>
          </cell>
        </row>
        <row r="1032">
          <cell r="A1032">
            <v>494432</v>
          </cell>
          <cell r="C1032" t="str">
            <v>Non CF</v>
          </cell>
          <cell r="D1032" t="str">
            <v>C3091722</v>
          </cell>
          <cell r="E1032">
            <v>320</v>
          </cell>
          <cell r="F1032">
            <v>38317</v>
          </cell>
          <cell r="G1032">
            <v>62</v>
          </cell>
          <cell r="H1032">
            <v>16</v>
          </cell>
          <cell r="I1032">
            <v>1</v>
          </cell>
          <cell r="J1032">
            <v>1</v>
          </cell>
          <cell r="K1032">
            <v>0</v>
          </cell>
          <cell r="M1032" t="str">
            <v>I251</v>
          </cell>
          <cell r="O1032" t="str">
            <v>Z951</v>
          </cell>
          <cell r="P1032" t="str">
            <v>Z871</v>
          </cell>
          <cell r="Q1032" t="str">
            <v>Z864</v>
          </cell>
          <cell r="AA1032" t="str">
            <v>K6340</v>
          </cell>
          <cell r="AM1032" t="str">
            <v>6B400</v>
          </cell>
          <cell r="AN1032" t="str">
            <v>6B4</v>
          </cell>
          <cell r="AO1032">
            <v>38317</v>
          </cell>
          <cell r="AP1032">
            <v>38317</v>
          </cell>
          <cell r="AQ1032">
            <v>1</v>
          </cell>
          <cell r="AR1032">
            <v>1</v>
          </cell>
          <cell r="AS1032">
            <v>320</v>
          </cell>
          <cell r="AU1032">
            <v>11</v>
          </cell>
          <cell r="AV1032" t="str">
            <v>Daycase</v>
          </cell>
          <cell r="AW1032">
            <v>0</v>
          </cell>
          <cell r="AX1032">
            <v>153834</v>
          </cell>
          <cell r="AY1032">
            <v>38317</v>
          </cell>
          <cell r="AZ1032" t="str">
            <v>W91030</v>
          </cell>
          <cell r="BA1032" t="str">
            <v>E14</v>
          </cell>
          <cell r="BB1032" t="str">
            <v>Cardiac Catheterisation and Angiography without complications</v>
          </cell>
          <cell r="BC1032" t="str">
            <v>K634</v>
          </cell>
          <cell r="BD1032">
            <v>0</v>
          </cell>
          <cell r="BE1032">
            <v>3.5</v>
          </cell>
          <cell r="BF1032" t="str">
            <v>PBC0110A</v>
          </cell>
          <cell r="BG1032">
            <v>99</v>
          </cell>
          <cell r="BH1032">
            <v>38317</v>
          </cell>
          <cell r="BI1032">
            <v>1</v>
          </cell>
          <cell r="BJ1032">
            <v>0</v>
          </cell>
        </row>
        <row r="1033">
          <cell r="A1033">
            <v>494478</v>
          </cell>
          <cell r="C1033" t="str">
            <v>Non CF</v>
          </cell>
          <cell r="D1033" t="str">
            <v>C2933577</v>
          </cell>
          <cell r="E1033">
            <v>170</v>
          </cell>
          <cell r="F1033">
            <v>38111</v>
          </cell>
          <cell r="G1033">
            <v>57</v>
          </cell>
          <cell r="H1033">
            <v>27</v>
          </cell>
          <cell r="I1033">
            <v>1</v>
          </cell>
          <cell r="J1033">
            <v>1</v>
          </cell>
          <cell r="K1033">
            <v>7</v>
          </cell>
          <cell r="M1033" t="str">
            <v>T820</v>
          </cell>
          <cell r="O1033" t="str">
            <v>I351</v>
          </cell>
          <cell r="P1033" t="str">
            <v>I652</v>
          </cell>
          <cell r="Q1033" t="str">
            <v>I10X</v>
          </cell>
          <cell r="R1033" t="str">
            <v>M0699</v>
          </cell>
          <cell r="S1033" t="str">
            <v>M0239</v>
          </cell>
          <cell r="T1033" t="str">
            <v>H409</v>
          </cell>
          <cell r="U1033" t="str">
            <v>D539</v>
          </cell>
          <cell r="AA1033" t="str">
            <v>K2620</v>
          </cell>
          <cell r="AB1033" t="str">
            <v>Y713</v>
          </cell>
          <cell r="AM1033" t="str">
            <v>5H300</v>
          </cell>
          <cell r="AN1033" t="str">
            <v>PP</v>
          </cell>
          <cell r="AO1033">
            <v>38111</v>
          </cell>
          <cell r="AP1033">
            <v>38119</v>
          </cell>
          <cell r="AQ1033">
            <v>1</v>
          </cell>
          <cell r="AR1033">
            <v>2</v>
          </cell>
          <cell r="AS1033">
            <v>179</v>
          </cell>
          <cell r="AU1033">
            <v>13</v>
          </cell>
          <cell r="AV1033" t="str">
            <v>Elective</v>
          </cell>
          <cell r="AW1033">
            <v>8</v>
          </cell>
          <cell r="AX1033">
            <v>148251</v>
          </cell>
          <cell r="AY1033">
            <v>38119</v>
          </cell>
          <cell r="AZ1033" t="str">
            <v>N81009</v>
          </cell>
          <cell r="BA1033" t="str">
            <v>E03</v>
          </cell>
          <cell r="BB1033" t="str">
            <v>Cardiac Valve Procedures</v>
          </cell>
          <cell r="BC1033" t="str">
            <v>K262</v>
          </cell>
          <cell r="BD1033">
            <v>7</v>
          </cell>
          <cell r="BE1033">
            <v>3.5</v>
          </cell>
          <cell r="BF1033" t="str">
            <v>PBC0120X</v>
          </cell>
          <cell r="BG1033">
            <v>99</v>
          </cell>
          <cell r="BH1033">
            <v>38119</v>
          </cell>
          <cell r="BI1033">
            <v>1</v>
          </cell>
          <cell r="BJ1033">
            <v>7</v>
          </cell>
        </row>
        <row r="1034">
          <cell r="A1034">
            <v>494533</v>
          </cell>
          <cell r="C1034" t="str">
            <v>Non CF</v>
          </cell>
          <cell r="D1034" t="str">
            <v>C3550443</v>
          </cell>
          <cell r="E1034">
            <v>320</v>
          </cell>
          <cell r="F1034">
            <v>38347</v>
          </cell>
          <cell r="G1034">
            <v>69</v>
          </cell>
          <cell r="H1034">
            <v>14</v>
          </cell>
          <cell r="I1034">
            <v>1</v>
          </cell>
          <cell r="J1034">
            <v>1</v>
          </cell>
          <cell r="K1034">
            <v>0</v>
          </cell>
          <cell r="M1034" t="str">
            <v>Z450</v>
          </cell>
          <cell r="O1034" t="str">
            <v>I471</v>
          </cell>
          <cell r="P1034" t="str">
            <v>I10X</v>
          </cell>
          <cell r="Q1034" t="str">
            <v>I270</v>
          </cell>
          <cell r="R1034" t="str">
            <v>I252</v>
          </cell>
          <cell r="S1034" t="str">
            <v>M161</v>
          </cell>
          <cell r="AM1034" t="str">
            <v>5J300</v>
          </cell>
          <cell r="AN1034" t="str">
            <v>5J3</v>
          </cell>
          <cell r="AO1034">
            <v>38347</v>
          </cell>
          <cell r="AP1034">
            <v>38347</v>
          </cell>
          <cell r="AQ1034">
            <v>1</v>
          </cell>
          <cell r="AR1034">
            <v>1</v>
          </cell>
          <cell r="AS1034">
            <v>320</v>
          </cell>
          <cell r="AU1034">
            <v>28</v>
          </cell>
          <cell r="AV1034" t="str">
            <v>Non Elective</v>
          </cell>
          <cell r="AW1034">
            <v>0</v>
          </cell>
          <cell r="AX1034">
            <v>159394</v>
          </cell>
          <cell r="AY1034">
            <v>38347</v>
          </cell>
          <cell r="AZ1034" t="str">
            <v>N83045</v>
          </cell>
          <cell r="BA1034" t="str">
            <v>E37</v>
          </cell>
          <cell r="BB1034" t="str">
            <v>Other Cardiac Diagnoses</v>
          </cell>
          <cell r="BD1034">
            <v>0</v>
          </cell>
          <cell r="BE1034">
            <v>3.5</v>
          </cell>
          <cell r="BF1034" t="str">
            <v>PBC0121X</v>
          </cell>
          <cell r="BG1034">
            <v>99</v>
          </cell>
          <cell r="BH1034">
            <v>38347</v>
          </cell>
          <cell r="BI1034">
            <v>1</v>
          </cell>
          <cell r="BJ1034">
            <v>0</v>
          </cell>
        </row>
        <row r="1035">
          <cell r="A1035">
            <v>494533</v>
          </cell>
          <cell r="C1035" t="str">
            <v>Non CF</v>
          </cell>
          <cell r="D1035" t="str">
            <v>C3550443</v>
          </cell>
          <cell r="E1035">
            <v>320</v>
          </cell>
          <cell r="F1035">
            <v>38312</v>
          </cell>
          <cell r="G1035">
            <v>69</v>
          </cell>
          <cell r="H1035">
            <v>14</v>
          </cell>
          <cell r="I1035">
            <v>1</v>
          </cell>
          <cell r="J1035">
            <v>1</v>
          </cell>
          <cell r="K1035">
            <v>12</v>
          </cell>
          <cell r="M1035" t="str">
            <v>R001</v>
          </cell>
          <cell r="O1035" t="str">
            <v>I471</v>
          </cell>
          <cell r="P1035" t="str">
            <v>I10X</v>
          </cell>
          <cell r="Q1035" t="str">
            <v>I259</v>
          </cell>
          <cell r="R1035" t="str">
            <v>M161</v>
          </cell>
          <cell r="S1035" t="str">
            <v>Z951</v>
          </cell>
          <cell r="AA1035" t="str">
            <v>K6010</v>
          </cell>
          <cell r="AM1035" t="str">
            <v>5J300</v>
          </cell>
          <cell r="AN1035" t="str">
            <v>5J3</v>
          </cell>
          <cell r="AO1035">
            <v>38312</v>
          </cell>
          <cell r="AP1035">
            <v>38324</v>
          </cell>
          <cell r="AQ1035">
            <v>1</v>
          </cell>
          <cell r="AR1035">
            <v>1</v>
          </cell>
          <cell r="AS1035">
            <v>320</v>
          </cell>
          <cell r="AU1035">
            <v>23</v>
          </cell>
          <cell r="AV1035" t="str">
            <v>Non Elective</v>
          </cell>
          <cell r="AW1035">
            <v>12</v>
          </cell>
          <cell r="AX1035">
            <v>157806</v>
          </cell>
          <cell r="AY1035">
            <v>38324</v>
          </cell>
          <cell r="AZ1035" t="str">
            <v>N83045</v>
          </cell>
          <cell r="BA1035" t="str">
            <v>E08</v>
          </cell>
          <cell r="BB1035" t="str">
            <v>Pacemaker Implant except for AMI, Heart Failure or Shock</v>
          </cell>
          <cell r="BC1035" t="str">
            <v>K601</v>
          </cell>
          <cell r="BD1035">
            <v>12</v>
          </cell>
          <cell r="BE1035">
            <v>3.5</v>
          </cell>
          <cell r="BF1035" t="str">
            <v>PBC0110X</v>
          </cell>
          <cell r="BG1035">
            <v>99</v>
          </cell>
          <cell r="BH1035">
            <v>38324</v>
          </cell>
          <cell r="BI1035">
            <v>1</v>
          </cell>
          <cell r="BJ1035">
            <v>12</v>
          </cell>
        </row>
        <row r="1036">
          <cell r="A1036">
            <v>494635</v>
          </cell>
          <cell r="C1036" t="str">
            <v>Non CF</v>
          </cell>
          <cell r="D1036" t="str">
            <v>C2549767</v>
          </cell>
          <cell r="E1036">
            <v>320</v>
          </cell>
          <cell r="F1036">
            <v>38388</v>
          </cell>
          <cell r="G1036">
            <v>71</v>
          </cell>
          <cell r="H1036">
            <v>24</v>
          </cell>
          <cell r="I1036">
            <v>1</v>
          </cell>
          <cell r="J1036">
            <v>1</v>
          </cell>
          <cell r="K1036">
            <v>12</v>
          </cell>
          <cell r="M1036" t="str">
            <v>I251</v>
          </cell>
          <cell r="O1036" t="str">
            <v>I221</v>
          </cell>
          <cell r="P1036" t="str">
            <v>T810</v>
          </cell>
          <cell r="Q1036" t="str">
            <v>I48X</v>
          </cell>
          <cell r="R1036" t="str">
            <v>Y840</v>
          </cell>
          <cell r="S1036" t="str">
            <v>A492</v>
          </cell>
          <cell r="T1036" t="str">
            <v>J449</v>
          </cell>
          <cell r="U1036" t="str">
            <v>Z871</v>
          </cell>
          <cell r="V1036" t="str">
            <v>Z572</v>
          </cell>
          <cell r="W1036" t="str">
            <v>Z824</v>
          </cell>
          <cell r="X1036" t="str">
            <v>Z864</v>
          </cell>
          <cell r="AA1036" t="str">
            <v>K4910</v>
          </cell>
          <cell r="AB1036" t="str">
            <v>Y022</v>
          </cell>
          <cell r="AC1036" t="str">
            <v>K6680</v>
          </cell>
          <cell r="AD1036" t="str">
            <v>G218</v>
          </cell>
          <cell r="AM1036" t="str">
            <v>5H200</v>
          </cell>
          <cell r="AN1036" t="str">
            <v>5H2</v>
          </cell>
          <cell r="AO1036">
            <v>38388</v>
          </cell>
          <cell r="AP1036">
            <v>38404</v>
          </cell>
          <cell r="AQ1036">
            <v>1</v>
          </cell>
          <cell r="AR1036">
            <v>1</v>
          </cell>
          <cell r="AS1036">
            <v>320</v>
          </cell>
          <cell r="AU1036">
            <v>28</v>
          </cell>
          <cell r="AV1036" t="str">
            <v>Non Elective</v>
          </cell>
          <cell r="AW1036">
            <v>16</v>
          </cell>
          <cell r="AX1036">
            <v>161297</v>
          </cell>
          <cell r="AY1036">
            <v>38404</v>
          </cell>
          <cell r="AZ1036" t="str">
            <v>N85031</v>
          </cell>
          <cell r="BA1036" t="str">
            <v>E40</v>
          </cell>
          <cell r="BB1036" t="str">
            <v>Other Cardiothoracic or Circulatory Procedures &gt;18</v>
          </cell>
          <cell r="BC1036" t="str">
            <v>K668</v>
          </cell>
          <cell r="BD1036">
            <v>12</v>
          </cell>
          <cell r="BE1036">
            <v>3.5</v>
          </cell>
          <cell r="BF1036" t="str">
            <v>PBC0110A</v>
          </cell>
          <cell r="BG1036">
            <v>99</v>
          </cell>
          <cell r="BH1036">
            <v>38404</v>
          </cell>
          <cell r="BI1036">
            <v>1</v>
          </cell>
          <cell r="BJ1036">
            <v>12</v>
          </cell>
        </row>
        <row r="1037">
          <cell r="A1037">
            <v>494635</v>
          </cell>
          <cell r="C1037" t="str">
            <v>Non CF</v>
          </cell>
          <cell r="D1037" t="str">
            <v>C2549767</v>
          </cell>
          <cell r="E1037">
            <v>320</v>
          </cell>
          <cell r="F1037">
            <v>38431</v>
          </cell>
          <cell r="G1037">
            <v>71</v>
          </cell>
          <cell r="H1037">
            <v>16</v>
          </cell>
          <cell r="I1037">
            <v>1</v>
          </cell>
          <cell r="J1037">
            <v>1</v>
          </cell>
          <cell r="K1037">
            <v>1</v>
          </cell>
          <cell r="M1037" t="str">
            <v>I251</v>
          </cell>
          <cell r="O1037" t="str">
            <v>I221</v>
          </cell>
          <cell r="P1037" t="str">
            <v>I258</v>
          </cell>
          <cell r="Q1037" t="str">
            <v>J449</v>
          </cell>
          <cell r="R1037" t="str">
            <v>J61X</v>
          </cell>
          <cell r="S1037" t="str">
            <v>Z864</v>
          </cell>
          <cell r="T1037" t="str">
            <v>Z824</v>
          </cell>
          <cell r="AA1037" t="str">
            <v>K6340</v>
          </cell>
          <cell r="AM1037" t="str">
            <v>5H200</v>
          </cell>
          <cell r="AN1037" t="str">
            <v>5H2</v>
          </cell>
          <cell r="AO1037">
            <v>38431</v>
          </cell>
          <cell r="AP1037">
            <v>38432</v>
          </cell>
          <cell r="AQ1037">
            <v>1</v>
          </cell>
          <cell r="AR1037">
            <v>1</v>
          </cell>
          <cell r="AS1037">
            <v>320</v>
          </cell>
          <cell r="AU1037">
            <v>11</v>
          </cell>
          <cell r="AV1037" t="str">
            <v>Elective</v>
          </cell>
          <cell r="AW1037">
            <v>1</v>
          </cell>
          <cell r="AX1037">
            <v>163107</v>
          </cell>
          <cell r="AY1037">
            <v>38432</v>
          </cell>
          <cell r="AZ1037" t="str">
            <v>N85031</v>
          </cell>
          <cell r="BA1037" t="str">
            <v>E14</v>
          </cell>
          <cell r="BB1037" t="str">
            <v>Cardiac Catheterisation and Angiography without complications</v>
          </cell>
          <cell r="BC1037" t="str">
            <v>K634</v>
          </cell>
          <cell r="BD1037">
            <v>1</v>
          </cell>
          <cell r="BE1037">
            <v>3.5</v>
          </cell>
          <cell r="BF1037" t="str">
            <v>PBC0110A</v>
          </cell>
          <cell r="BG1037">
            <v>99</v>
          </cell>
          <cell r="BH1037">
            <v>38432</v>
          </cell>
          <cell r="BI1037">
            <v>1</v>
          </cell>
          <cell r="BJ1037">
            <v>1</v>
          </cell>
        </row>
        <row r="1038">
          <cell r="A1038">
            <v>494744</v>
          </cell>
          <cell r="C1038" t="str">
            <v>Non CF</v>
          </cell>
          <cell r="D1038" t="str">
            <v>C2549767</v>
          </cell>
          <cell r="E1038">
            <v>320</v>
          </cell>
          <cell r="F1038">
            <v>38329</v>
          </cell>
          <cell r="G1038">
            <v>73</v>
          </cell>
          <cell r="H1038">
            <v>6</v>
          </cell>
          <cell r="I1038">
            <v>1</v>
          </cell>
          <cell r="J1038">
            <v>1</v>
          </cell>
          <cell r="K1038">
            <v>1</v>
          </cell>
          <cell r="M1038" t="str">
            <v>R074</v>
          </cell>
          <cell r="O1038" t="str">
            <v>Z034</v>
          </cell>
          <cell r="P1038" t="str">
            <v>I259</v>
          </cell>
          <cell r="Q1038" t="str">
            <v>I10X</v>
          </cell>
          <cell r="R1038" t="str">
            <v>E780</v>
          </cell>
          <cell r="S1038" t="str">
            <v>Z951</v>
          </cell>
          <cell r="T1038" t="str">
            <v>Z880</v>
          </cell>
          <cell r="U1038" t="str">
            <v>Z871</v>
          </cell>
          <cell r="V1038" t="str">
            <v>Z864</v>
          </cell>
          <cell r="AM1038" t="str">
            <v>5HA00</v>
          </cell>
          <cell r="AN1038" t="str">
            <v>5HA</v>
          </cell>
          <cell r="AO1038">
            <v>38329</v>
          </cell>
          <cell r="AP1038">
            <v>38330</v>
          </cell>
          <cell r="AQ1038">
            <v>1</v>
          </cell>
          <cell r="AR1038">
            <v>1</v>
          </cell>
          <cell r="AS1038">
            <v>320</v>
          </cell>
          <cell r="AU1038">
            <v>28</v>
          </cell>
          <cell r="AV1038" t="str">
            <v>Non Elective</v>
          </cell>
          <cell r="AW1038">
            <v>1</v>
          </cell>
          <cell r="AX1038">
            <v>158587</v>
          </cell>
          <cell r="AY1038">
            <v>38330</v>
          </cell>
          <cell r="AZ1038" t="str">
            <v>N82664</v>
          </cell>
          <cell r="BA1038" t="str">
            <v>E35</v>
          </cell>
          <cell r="BB1038" t="str">
            <v>Chest Pain &gt;69 or w cc</v>
          </cell>
          <cell r="BD1038">
            <v>1</v>
          </cell>
          <cell r="BE1038">
            <v>3.5</v>
          </cell>
          <cell r="BF1038" t="str">
            <v>PBC0111X</v>
          </cell>
          <cell r="BG1038">
            <v>99</v>
          </cell>
          <cell r="BH1038">
            <v>38330</v>
          </cell>
          <cell r="BI1038">
            <v>1</v>
          </cell>
          <cell r="BJ1038">
            <v>1</v>
          </cell>
        </row>
        <row r="1039">
          <cell r="A1039">
            <v>494748</v>
          </cell>
          <cell r="C1039" t="str">
            <v>Non CF</v>
          </cell>
          <cell r="D1039" t="str">
            <v>C3116717</v>
          </cell>
          <cell r="E1039">
            <v>320</v>
          </cell>
          <cell r="F1039">
            <v>38091</v>
          </cell>
          <cell r="G1039">
            <v>77</v>
          </cell>
          <cell r="H1039">
            <v>16</v>
          </cell>
          <cell r="I1039">
            <v>2</v>
          </cell>
          <cell r="J1039">
            <v>1</v>
          </cell>
          <cell r="K1039">
            <v>0</v>
          </cell>
          <cell r="M1039" t="str">
            <v>T828</v>
          </cell>
          <cell r="O1039" t="str">
            <v>I10X</v>
          </cell>
          <cell r="P1039" t="str">
            <v>E780</v>
          </cell>
          <cell r="Q1039" t="str">
            <v>E039</v>
          </cell>
          <cell r="R1039" t="str">
            <v>J449</v>
          </cell>
          <cell r="S1039" t="str">
            <v>Z824</v>
          </cell>
          <cell r="AA1039" t="str">
            <v>K6340</v>
          </cell>
          <cell r="AM1039" t="str">
            <v>5M500</v>
          </cell>
          <cell r="AN1039" t="str">
            <v>5M5</v>
          </cell>
          <cell r="AO1039">
            <v>38091</v>
          </cell>
          <cell r="AP1039">
            <v>38091</v>
          </cell>
          <cell r="AQ1039">
            <v>1</v>
          </cell>
          <cell r="AR1039">
            <v>1</v>
          </cell>
          <cell r="AS1039">
            <v>320</v>
          </cell>
          <cell r="AU1039">
            <v>11</v>
          </cell>
          <cell r="AV1039" t="str">
            <v>Daycase</v>
          </cell>
          <cell r="AW1039">
            <v>0</v>
          </cell>
          <cell r="AX1039">
            <v>147120</v>
          </cell>
          <cell r="AY1039">
            <v>38091</v>
          </cell>
          <cell r="AZ1039" t="str">
            <v>N84007</v>
          </cell>
          <cell r="BA1039" t="str">
            <v>E14</v>
          </cell>
          <cell r="BB1039" t="str">
            <v>Cardiac Catheterisation and Angiography without complications</v>
          </cell>
          <cell r="BC1039" t="str">
            <v>K634</v>
          </cell>
          <cell r="BD1039">
            <v>0</v>
          </cell>
          <cell r="BE1039">
            <v>3.5</v>
          </cell>
          <cell r="BF1039" t="str">
            <v>PBC0120X</v>
          </cell>
          <cell r="BG1039">
            <v>99</v>
          </cell>
          <cell r="BH1039">
            <v>38091</v>
          </cell>
          <cell r="BI1039">
            <v>1</v>
          </cell>
          <cell r="BJ1039">
            <v>0</v>
          </cell>
        </row>
        <row r="1040">
          <cell r="A1040">
            <v>494748</v>
          </cell>
          <cell r="C1040" t="str">
            <v>Non CF</v>
          </cell>
          <cell r="D1040" t="str">
            <v>C3068884</v>
          </cell>
          <cell r="E1040">
            <v>170</v>
          </cell>
          <cell r="F1040">
            <v>38156</v>
          </cell>
          <cell r="G1040">
            <v>77</v>
          </cell>
          <cell r="H1040">
            <v>16</v>
          </cell>
          <cell r="I1040">
            <v>2</v>
          </cell>
          <cell r="J1040">
            <v>1</v>
          </cell>
          <cell r="K1040">
            <v>6</v>
          </cell>
          <cell r="M1040" t="str">
            <v>T828</v>
          </cell>
          <cell r="O1040" t="str">
            <v>I251</v>
          </cell>
          <cell r="P1040" t="str">
            <v>I209</v>
          </cell>
          <cell r="Q1040" t="str">
            <v>I10X</v>
          </cell>
          <cell r="R1040" t="str">
            <v>E780</v>
          </cell>
          <cell r="S1040" t="str">
            <v>E039</v>
          </cell>
          <cell r="T1040" t="str">
            <v>J449</v>
          </cell>
          <cell r="U1040" t="str">
            <v>Z824</v>
          </cell>
          <cell r="AA1040" t="str">
            <v>K4530</v>
          </cell>
          <cell r="AB1040" t="str">
            <v>K401</v>
          </cell>
          <cell r="AM1040" t="str">
            <v>5M500</v>
          </cell>
          <cell r="AN1040" t="str">
            <v>5M5</v>
          </cell>
          <cell r="AO1040">
            <v>38156</v>
          </cell>
          <cell r="AP1040">
            <v>38163</v>
          </cell>
          <cell r="AQ1040">
            <v>1</v>
          </cell>
          <cell r="AR1040">
            <v>1</v>
          </cell>
          <cell r="AS1040">
            <v>170</v>
          </cell>
          <cell r="AU1040">
            <v>11</v>
          </cell>
          <cell r="AV1040" t="str">
            <v>Elective</v>
          </cell>
          <cell r="AW1040">
            <v>7</v>
          </cell>
          <cell r="AX1040">
            <v>149790</v>
          </cell>
          <cell r="AY1040">
            <v>38163</v>
          </cell>
          <cell r="AZ1040" t="str">
            <v>N84007</v>
          </cell>
          <cell r="BA1040" t="str">
            <v>E04</v>
          </cell>
          <cell r="BB1040" t="str">
            <v>Coronary Bypass</v>
          </cell>
          <cell r="BC1040" t="str">
            <v>K453</v>
          </cell>
          <cell r="BD1040">
            <v>6</v>
          </cell>
          <cell r="BE1040">
            <v>3.5</v>
          </cell>
          <cell r="BF1040" t="str">
            <v>PBC0120X</v>
          </cell>
          <cell r="BG1040">
            <v>99</v>
          </cell>
          <cell r="BH1040">
            <v>38163</v>
          </cell>
          <cell r="BI1040">
            <v>1</v>
          </cell>
          <cell r="BJ1040">
            <v>6</v>
          </cell>
        </row>
        <row r="1041">
          <cell r="A1041">
            <v>494784</v>
          </cell>
          <cell r="C1041" t="str">
            <v>Non CF</v>
          </cell>
          <cell r="D1041" t="str">
            <v>C2403904</v>
          </cell>
          <cell r="E1041">
            <v>340</v>
          </cell>
          <cell r="F1041">
            <v>38260</v>
          </cell>
          <cell r="G1041">
            <v>80</v>
          </cell>
          <cell r="H1041">
            <v>19</v>
          </cell>
          <cell r="I1041">
            <v>2</v>
          </cell>
          <cell r="J1041">
            <v>1</v>
          </cell>
          <cell r="K1041">
            <v>8</v>
          </cell>
          <cell r="M1041" t="str">
            <v>J22X</v>
          </cell>
          <cell r="O1041" t="str">
            <v>J47X</v>
          </cell>
          <cell r="P1041" t="str">
            <v>Z902</v>
          </cell>
          <cell r="AM1041" t="str">
            <v>5HA00</v>
          </cell>
          <cell r="AN1041" t="str">
            <v>5HA</v>
          </cell>
          <cell r="AO1041">
            <v>38260</v>
          </cell>
          <cell r="AP1041">
            <v>38268</v>
          </cell>
          <cell r="AQ1041">
            <v>1</v>
          </cell>
          <cell r="AR1041">
            <v>1</v>
          </cell>
          <cell r="AS1041">
            <v>340</v>
          </cell>
          <cell r="AU1041">
            <v>13</v>
          </cell>
          <cell r="AV1041" t="str">
            <v>Elective</v>
          </cell>
          <cell r="AW1041">
            <v>8</v>
          </cell>
          <cell r="AX1041">
            <v>155490</v>
          </cell>
          <cell r="AY1041">
            <v>38268</v>
          </cell>
          <cell r="AZ1041" t="str">
            <v>N82024</v>
          </cell>
          <cell r="BA1041" t="str">
            <v>D41</v>
          </cell>
          <cell r="BB1041" t="str">
            <v>Unspecified Acute Lower Respiratory Infection</v>
          </cell>
          <cell r="BD1041">
            <v>8</v>
          </cell>
          <cell r="BE1041">
            <v>3.5</v>
          </cell>
          <cell r="BF1041" t="str">
            <v>PBC0111X</v>
          </cell>
          <cell r="BG1041">
            <v>18</v>
          </cell>
          <cell r="BH1041">
            <v>38268</v>
          </cell>
          <cell r="BI1041">
            <v>1</v>
          </cell>
          <cell r="BJ1041">
            <v>8</v>
          </cell>
        </row>
        <row r="1042">
          <cell r="A1042">
            <v>494854</v>
          </cell>
          <cell r="C1042" t="str">
            <v>Non CF</v>
          </cell>
          <cell r="D1042" t="str">
            <v>C2235080</v>
          </cell>
          <cell r="E1042">
            <v>320</v>
          </cell>
          <cell r="F1042">
            <v>38400</v>
          </cell>
          <cell r="G1042">
            <v>84</v>
          </cell>
          <cell r="H1042">
            <v>11</v>
          </cell>
          <cell r="I1042">
            <v>1</v>
          </cell>
          <cell r="J1042">
            <v>1</v>
          </cell>
          <cell r="K1042">
            <v>13</v>
          </cell>
          <cell r="M1042" t="str">
            <v>R060</v>
          </cell>
          <cell r="O1042" t="str">
            <v>M1099</v>
          </cell>
          <cell r="P1042" t="str">
            <v>Z950</v>
          </cell>
          <cell r="Q1042" t="str">
            <v>Z951</v>
          </cell>
          <cell r="R1042" t="str">
            <v>Z953</v>
          </cell>
          <cell r="S1042" t="str">
            <v>Z921</v>
          </cell>
          <cell r="T1042" t="str">
            <v>Z867</v>
          </cell>
          <cell r="AB1042" t="str">
            <v>X339</v>
          </cell>
          <cell r="AC1042" t="str">
            <v>X339</v>
          </cell>
          <cell r="AD1042" t="str">
            <v>X339</v>
          </cell>
          <cell r="AE1042" t="str">
            <v>X339</v>
          </cell>
          <cell r="AM1042" t="str">
            <v>5HA00</v>
          </cell>
          <cell r="AN1042" t="str">
            <v>5HA</v>
          </cell>
          <cell r="AO1042">
            <v>38400</v>
          </cell>
          <cell r="AP1042">
            <v>38413</v>
          </cell>
          <cell r="AQ1042">
            <v>1</v>
          </cell>
          <cell r="AR1042">
            <v>1</v>
          </cell>
          <cell r="AS1042">
            <v>320</v>
          </cell>
          <cell r="AU1042">
            <v>28</v>
          </cell>
          <cell r="AV1042" t="str">
            <v>Non Elective</v>
          </cell>
          <cell r="AW1042">
            <v>13</v>
          </cell>
          <cell r="AX1042">
            <v>161792</v>
          </cell>
          <cell r="AY1042">
            <v>38413</v>
          </cell>
          <cell r="AZ1042" t="str">
            <v>N82058</v>
          </cell>
          <cell r="BA1042" t="str">
            <v>D33</v>
          </cell>
          <cell r="BB1042" t="str">
            <v>Other Respiratory Diagnoses &gt;69 or w cc</v>
          </cell>
          <cell r="BD1042">
            <v>13</v>
          </cell>
          <cell r="BE1042">
            <v>3.5</v>
          </cell>
          <cell r="BF1042" t="str">
            <v>PBC0111X</v>
          </cell>
          <cell r="BG1042">
            <v>99</v>
          </cell>
          <cell r="BH1042">
            <v>38413</v>
          </cell>
          <cell r="BI1042">
            <v>1</v>
          </cell>
          <cell r="BJ1042">
            <v>13</v>
          </cell>
        </row>
        <row r="1043">
          <cell r="A1043">
            <v>494854</v>
          </cell>
          <cell r="C1043" t="str">
            <v>Non CF</v>
          </cell>
          <cell r="D1043" t="str">
            <v>C2235080</v>
          </cell>
          <cell r="E1043">
            <v>320</v>
          </cell>
          <cell r="F1043">
            <v>38273</v>
          </cell>
          <cell r="G1043">
            <v>83</v>
          </cell>
          <cell r="H1043">
            <v>14</v>
          </cell>
          <cell r="I1043">
            <v>1</v>
          </cell>
          <cell r="J1043">
            <v>1</v>
          </cell>
          <cell r="K1043">
            <v>0</v>
          </cell>
          <cell r="M1043" t="str">
            <v>G459</v>
          </cell>
          <cell r="O1043" t="str">
            <v>Z950</v>
          </cell>
          <cell r="P1043" t="str">
            <v>Z951</v>
          </cell>
          <cell r="Q1043" t="str">
            <v>Z953</v>
          </cell>
          <cell r="R1043" t="str">
            <v>M1099</v>
          </cell>
          <cell r="AM1043" t="str">
            <v>5HA00</v>
          </cell>
          <cell r="AN1043" t="str">
            <v>5HA</v>
          </cell>
          <cell r="AO1043">
            <v>38273</v>
          </cell>
          <cell r="AP1043">
            <v>38273</v>
          </cell>
          <cell r="AQ1043">
            <v>1</v>
          </cell>
          <cell r="AR1043">
            <v>1</v>
          </cell>
          <cell r="AS1043">
            <v>320</v>
          </cell>
          <cell r="AU1043">
            <v>28</v>
          </cell>
          <cell r="AV1043" t="str">
            <v>Non Elective</v>
          </cell>
          <cell r="AW1043">
            <v>0</v>
          </cell>
          <cell r="AX1043">
            <v>156078</v>
          </cell>
          <cell r="AY1043">
            <v>38273</v>
          </cell>
          <cell r="AZ1043" t="str">
            <v>N82058</v>
          </cell>
          <cell r="BA1043" t="str">
            <v>A20</v>
          </cell>
          <cell r="BB1043" t="str">
            <v>Transient Ischaemic Attack &gt;69 or w cc</v>
          </cell>
          <cell r="BD1043">
            <v>0</v>
          </cell>
          <cell r="BE1043">
            <v>3.5</v>
          </cell>
          <cell r="BF1043" t="str">
            <v>PBC0107X</v>
          </cell>
          <cell r="BG1043">
            <v>99</v>
          </cell>
          <cell r="BH1043">
            <v>38273</v>
          </cell>
          <cell r="BI1043">
            <v>1</v>
          </cell>
          <cell r="BJ1043">
            <v>0</v>
          </cell>
        </row>
        <row r="1044">
          <cell r="A1044">
            <v>494862</v>
          </cell>
          <cell r="C1044" t="str">
            <v>Non CF</v>
          </cell>
          <cell r="D1044" t="str">
            <v>C3356663</v>
          </cell>
          <cell r="E1044">
            <v>320</v>
          </cell>
          <cell r="F1044">
            <v>38194</v>
          </cell>
          <cell r="G1044">
            <v>61</v>
          </cell>
          <cell r="H1044">
            <v>6</v>
          </cell>
          <cell r="I1044">
            <v>1</v>
          </cell>
          <cell r="J1044">
            <v>1</v>
          </cell>
          <cell r="K1044">
            <v>1</v>
          </cell>
          <cell r="M1044" t="str">
            <v>I251</v>
          </cell>
          <cell r="O1044" t="str">
            <v>I10X</v>
          </cell>
          <cell r="P1044" t="str">
            <v>E780</v>
          </cell>
          <cell r="Q1044" t="str">
            <v>D649</v>
          </cell>
          <cell r="R1044" t="str">
            <v>J459</v>
          </cell>
          <cell r="S1044" t="str">
            <v>M1099</v>
          </cell>
          <cell r="T1044" t="str">
            <v>M1399</v>
          </cell>
          <cell r="U1044" t="str">
            <v>M4782</v>
          </cell>
          <cell r="V1044" t="str">
            <v>Z824</v>
          </cell>
          <cell r="W1044" t="str">
            <v>Z864</v>
          </cell>
          <cell r="AA1044" t="str">
            <v>K4910</v>
          </cell>
          <cell r="AB1044" t="str">
            <v>Y022</v>
          </cell>
          <cell r="AM1044" t="str">
            <v>5HA00</v>
          </cell>
          <cell r="AN1044" t="str">
            <v>5HA</v>
          </cell>
          <cell r="AO1044">
            <v>38194</v>
          </cell>
          <cell r="AP1044">
            <v>38195</v>
          </cell>
          <cell r="AQ1044">
            <v>1</v>
          </cell>
          <cell r="AR1044">
            <v>1</v>
          </cell>
          <cell r="AS1044">
            <v>320</v>
          </cell>
          <cell r="AU1044">
            <v>11</v>
          </cell>
          <cell r="AV1044" t="str">
            <v>Elective</v>
          </cell>
          <cell r="AW1044">
            <v>1</v>
          </cell>
          <cell r="AX1044">
            <v>152570</v>
          </cell>
          <cell r="AY1044">
            <v>38195</v>
          </cell>
          <cell r="AZ1044" t="str">
            <v>N82070</v>
          </cell>
          <cell r="BA1044" t="str">
            <v>E15</v>
          </cell>
          <cell r="BB1044" t="str">
            <v>Percutaneous Coronary Intervention</v>
          </cell>
          <cell r="BC1044" t="str">
            <v>K491</v>
          </cell>
          <cell r="BD1044">
            <v>1</v>
          </cell>
          <cell r="BE1044">
            <v>3.5</v>
          </cell>
          <cell r="BF1044" t="str">
            <v>PBC0110A</v>
          </cell>
          <cell r="BG1044">
            <v>99</v>
          </cell>
          <cell r="BH1044">
            <v>38195</v>
          </cell>
          <cell r="BI1044">
            <v>1</v>
          </cell>
          <cell r="BJ1044">
            <v>1</v>
          </cell>
        </row>
        <row r="1045">
          <cell r="A1045">
            <v>494905</v>
          </cell>
          <cell r="C1045" t="str">
            <v>Non CF</v>
          </cell>
          <cell r="D1045" t="str">
            <v>C3495711</v>
          </cell>
          <cell r="E1045">
            <v>320</v>
          </cell>
          <cell r="F1045">
            <v>38197</v>
          </cell>
          <cell r="G1045">
            <v>78</v>
          </cell>
          <cell r="H1045">
            <v>14</v>
          </cell>
          <cell r="I1045">
            <v>1</v>
          </cell>
          <cell r="J1045">
            <v>1</v>
          </cell>
          <cell r="K1045">
            <v>2</v>
          </cell>
          <cell r="M1045" t="str">
            <v>I453</v>
          </cell>
          <cell r="O1045" t="str">
            <v>I451</v>
          </cell>
          <cell r="P1045" t="str">
            <v>I501</v>
          </cell>
          <cell r="Q1045" t="str">
            <v>Z951</v>
          </cell>
          <cell r="R1045" t="str">
            <v>Z602</v>
          </cell>
          <cell r="AA1045" t="str">
            <v>K6010</v>
          </cell>
          <cell r="AM1045" t="str">
            <v>5HA00</v>
          </cell>
          <cell r="AN1045" t="str">
            <v>5HC</v>
          </cell>
          <cell r="AO1045">
            <v>38197</v>
          </cell>
          <cell r="AP1045">
            <v>38199</v>
          </cell>
          <cell r="AQ1045">
            <v>1</v>
          </cell>
          <cell r="AR1045">
            <v>1</v>
          </cell>
          <cell r="AS1045">
            <v>320</v>
          </cell>
          <cell r="AU1045">
            <v>11</v>
          </cell>
          <cell r="AV1045" t="str">
            <v>Elective</v>
          </cell>
          <cell r="AW1045">
            <v>2</v>
          </cell>
          <cell r="AX1045">
            <v>151687</v>
          </cell>
          <cell r="AY1045">
            <v>38199</v>
          </cell>
          <cell r="AZ1045" t="str">
            <v>N82084</v>
          </cell>
          <cell r="BA1045" t="str">
            <v>E08</v>
          </cell>
          <cell r="BB1045" t="str">
            <v>Pacemaker Implant except for AMI, Heart Failure or Shock</v>
          </cell>
          <cell r="BC1045" t="str">
            <v>K601</v>
          </cell>
          <cell r="BD1045">
            <v>2</v>
          </cell>
          <cell r="BE1045">
            <v>3.5</v>
          </cell>
          <cell r="BF1045" t="str">
            <v>PBC0110A</v>
          </cell>
          <cell r="BG1045">
            <v>99</v>
          </cell>
          <cell r="BH1045">
            <v>38199</v>
          </cell>
          <cell r="BI1045">
            <v>1</v>
          </cell>
          <cell r="BJ1045">
            <v>2</v>
          </cell>
        </row>
        <row r="1046">
          <cell r="A1046">
            <v>494914</v>
          </cell>
          <cell r="C1046" t="str">
            <v>Non CF</v>
          </cell>
          <cell r="D1046" t="str">
            <v>C2439097</v>
          </cell>
          <cell r="E1046">
            <v>340</v>
          </cell>
          <cell r="F1046">
            <v>38170</v>
          </cell>
          <cell r="G1046">
            <v>71</v>
          </cell>
          <cell r="H1046">
            <v>3</v>
          </cell>
          <cell r="I1046">
            <v>1</v>
          </cell>
          <cell r="J1046">
            <v>1</v>
          </cell>
          <cell r="K1046">
            <v>0</v>
          </cell>
          <cell r="M1046" t="str">
            <v>R042</v>
          </cell>
          <cell r="O1046" t="str">
            <v>J47X</v>
          </cell>
          <cell r="P1046" t="str">
            <v>J449</v>
          </cell>
          <cell r="Q1046" t="str">
            <v>Z864</v>
          </cell>
          <cell r="AA1046" t="str">
            <v>E4980</v>
          </cell>
          <cell r="AB1046" t="str">
            <v>Y218</v>
          </cell>
          <cell r="AM1046" t="str">
            <v>5HA00</v>
          </cell>
          <cell r="AN1046" t="str">
            <v>5HA</v>
          </cell>
          <cell r="AO1046">
            <v>38170</v>
          </cell>
          <cell r="AP1046">
            <v>38170</v>
          </cell>
          <cell r="AQ1046">
            <v>1</v>
          </cell>
          <cell r="AR1046">
            <v>1</v>
          </cell>
          <cell r="AS1046">
            <v>340</v>
          </cell>
          <cell r="AU1046">
            <v>13</v>
          </cell>
          <cell r="AV1046" t="str">
            <v>Daycase</v>
          </cell>
          <cell r="AW1046">
            <v>0</v>
          </cell>
          <cell r="AX1046">
            <v>151598</v>
          </cell>
          <cell r="AY1046">
            <v>38170</v>
          </cell>
          <cell r="AZ1046" t="str">
            <v>N82664</v>
          </cell>
          <cell r="BA1046" t="str">
            <v>D07</v>
          </cell>
          <cell r="BB1046" t="str">
            <v>Fibreoptic Bronchoscopy</v>
          </cell>
          <cell r="BC1046" t="str">
            <v>E498</v>
          </cell>
          <cell r="BD1046">
            <v>0</v>
          </cell>
          <cell r="BE1046">
            <v>3.5</v>
          </cell>
          <cell r="BF1046" t="str">
            <v>PBC0111X</v>
          </cell>
          <cell r="BG1046">
            <v>29</v>
          </cell>
          <cell r="BH1046">
            <v>38170</v>
          </cell>
          <cell r="BI1046">
            <v>1</v>
          </cell>
          <cell r="BJ1046">
            <v>0</v>
          </cell>
        </row>
        <row r="1047">
          <cell r="A1047">
            <v>494950</v>
          </cell>
          <cell r="C1047" t="str">
            <v>Non CF</v>
          </cell>
          <cell r="D1047" t="str">
            <v>C2353274</v>
          </cell>
          <cell r="E1047">
            <v>170</v>
          </cell>
          <cell r="F1047">
            <v>38389</v>
          </cell>
          <cell r="G1047">
            <v>71</v>
          </cell>
          <cell r="H1047">
            <v>24</v>
          </cell>
          <cell r="I1047">
            <v>2</v>
          </cell>
          <cell r="J1047">
            <v>1</v>
          </cell>
          <cell r="K1047">
            <v>12</v>
          </cell>
          <cell r="M1047" t="str">
            <v>I340</v>
          </cell>
          <cell r="O1047" t="str">
            <v>I48X</v>
          </cell>
          <cell r="P1047" t="str">
            <v>Y838</v>
          </cell>
          <cell r="Q1047" t="str">
            <v>E780</v>
          </cell>
          <cell r="R1047" t="str">
            <v>I10X</v>
          </cell>
          <cell r="S1047" t="str">
            <v>M1390</v>
          </cell>
          <cell r="T1047" t="str">
            <v>Z824</v>
          </cell>
          <cell r="AA1047" t="str">
            <v>K3410</v>
          </cell>
          <cell r="AM1047" t="str">
            <v>5M500</v>
          </cell>
          <cell r="AN1047" t="str">
            <v>5M5</v>
          </cell>
          <cell r="AO1047">
            <v>38389</v>
          </cell>
          <cell r="AP1047">
            <v>38402</v>
          </cell>
          <cell r="AQ1047">
            <v>1</v>
          </cell>
          <cell r="AR1047">
            <v>1</v>
          </cell>
          <cell r="AS1047">
            <v>170</v>
          </cell>
          <cell r="AU1047">
            <v>11</v>
          </cell>
          <cell r="AV1047" t="str">
            <v>Elective</v>
          </cell>
          <cell r="AW1047">
            <v>13</v>
          </cell>
          <cell r="AX1047">
            <v>160760</v>
          </cell>
          <cell r="AY1047">
            <v>38402</v>
          </cell>
          <cell r="AZ1047" t="str">
            <v>N84004</v>
          </cell>
          <cell r="BA1047" t="str">
            <v>E40</v>
          </cell>
          <cell r="BB1047" t="str">
            <v>Other Cardiothoracic or Circulatory Procedures &gt;18</v>
          </cell>
          <cell r="BC1047" t="str">
            <v>K341</v>
          </cell>
          <cell r="BD1047">
            <v>12</v>
          </cell>
          <cell r="BE1047">
            <v>3.5</v>
          </cell>
          <cell r="BF1047" t="str">
            <v>PBC0110X</v>
          </cell>
          <cell r="BG1047">
            <v>99</v>
          </cell>
          <cell r="BH1047">
            <v>38402</v>
          </cell>
          <cell r="BI1047">
            <v>1</v>
          </cell>
          <cell r="BJ1047">
            <v>12</v>
          </cell>
        </row>
        <row r="1048">
          <cell r="A1048">
            <v>494950</v>
          </cell>
          <cell r="C1048" t="str">
            <v>Non CF</v>
          </cell>
          <cell r="D1048" t="str">
            <v>C2353274</v>
          </cell>
          <cell r="E1048">
            <v>170</v>
          </cell>
          <cell r="F1048">
            <v>38419</v>
          </cell>
          <cell r="G1048">
            <v>71</v>
          </cell>
          <cell r="H1048">
            <v>14</v>
          </cell>
          <cell r="I1048">
            <v>2</v>
          </cell>
          <cell r="J1048">
            <v>1</v>
          </cell>
          <cell r="K1048">
            <v>5</v>
          </cell>
          <cell r="M1048" t="str">
            <v>I48X</v>
          </cell>
          <cell r="O1048" t="str">
            <v>R798</v>
          </cell>
          <cell r="P1048" t="str">
            <v>Z921</v>
          </cell>
          <cell r="Q1048" t="str">
            <v>I10X</v>
          </cell>
          <cell r="R1048" t="str">
            <v>E780</v>
          </cell>
          <cell r="S1048" t="str">
            <v>M1390</v>
          </cell>
          <cell r="T1048" t="str">
            <v>M4690</v>
          </cell>
          <cell r="AA1048" t="str">
            <v>X5010</v>
          </cell>
          <cell r="AM1048" t="str">
            <v>5M500</v>
          </cell>
          <cell r="AN1048" t="str">
            <v>5M5</v>
          </cell>
          <cell r="AO1048">
            <v>38419</v>
          </cell>
          <cell r="AP1048">
            <v>38424</v>
          </cell>
          <cell r="AQ1048">
            <v>1</v>
          </cell>
          <cell r="AR1048">
            <v>1</v>
          </cell>
          <cell r="AS1048">
            <v>170</v>
          </cell>
          <cell r="AU1048">
            <v>11</v>
          </cell>
          <cell r="AV1048" t="str">
            <v>Elective</v>
          </cell>
          <cell r="AW1048">
            <v>5</v>
          </cell>
          <cell r="AX1048">
            <v>162485</v>
          </cell>
          <cell r="AY1048">
            <v>38424</v>
          </cell>
          <cell r="AZ1048" t="str">
            <v>N84004</v>
          </cell>
          <cell r="BA1048" t="str">
            <v>E29</v>
          </cell>
          <cell r="BB1048" t="str">
            <v>Arrhythmia or Conduction Disorders &gt;69 or w cc</v>
          </cell>
          <cell r="BD1048">
            <v>5</v>
          </cell>
          <cell r="BE1048">
            <v>3.5</v>
          </cell>
          <cell r="BF1048" t="str">
            <v>PBC0110X</v>
          </cell>
          <cell r="BG1048">
            <v>99</v>
          </cell>
          <cell r="BH1048">
            <v>38424</v>
          </cell>
          <cell r="BI1048">
            <v>1</v>
          </cell>
          <cell r="BJ1048">
            <v>5</v>
          </cell>
        </row>
        <row r="1049">
          <cell r="A1049">
            <v>494972</v>
          </cell>
          <cell r="C1049" t="str">
            <v>Non CF</v>
          </cell>
          <cell r="D1049" t="str">
            <v>C2806325</v>
          </cell>
          <cell r="E1049">
            <v>320</v>
          </cell>
          <cell r="F1049">
            <v>38099</v>
          </cell>
          <cell r="G1049">
            <v>65</v>
          </cell>
          <cell r="H1049">
            <v>3</v>
          </cell>
          <cell r="I1049">
            <v>1</v>
          </cell>
          <cell r="J1049">
            <v>1</v>
          </cell>
          <cell r="K1049">
            <v>0</v>
          </cell>
          <cell r="M1049" t="str">
            <v>I209</v>
          </cell>
          <cell r="O1049" t="str">
            <v>I10X</v>
          </cell>
          <cell r="P1049" t="str">
            <v>J459</v>
          </cell>
          <cell r="Q1049" t="str">
            <v>Z951</v>
          </cell>
          <cell r="AA1049" t="str">
            <v>A5220</v>
          </cell>
          <cell r="AB1049" t="str">
            <v>Z072</v>
          </cell>
          <cell r="AC1049" t="str">
            <v>Z943</v>
          </cell>
          <cell r="AM1049" t="str">
            <v>5HA00</v>
          </cell>
          <cell r="AN1049" t="str">
            <v>5HA</v>
          </cell>
          <cell r="AO1049">
            <v>38099</v>
          </cell>
          <cell r="AP1049">
            <v>38099</v>
          </cell>
          <cell r="AQ1049">
            <v>1</v>
          </cell>
          <cell r="AR1049">
            <v>1</v>
          </cell>
          <cell r="AS1049">
            <v>328</v>
          </cell>
          <cell r="AU1049">
            <v>12</v>
          </cell>
          <cell r="AV1049" t="str">
            <v>Daycase</v>
          </cell>
          <cell r="AW1049">
            <v>0</v>
          </cell>
          <cell r="AX1049">
            <v>146916</v>
          </cell>
          <cell r="AY1049">
            <v>38099</v>
          </cell>
          <cell r="AZ1049" t="str">
            <v>N82099</v>
          </cell>
          <cell r="BA1049" t="str">
            <v>A07</v>
          </cell>
          <cell r="BB1049" t="str">
            <v>Intermediate Pain Procedures</v>
          </cell>
          <cell r="BC1049" t="str">
            <v>A522</v>
          </cell>
          <cell r="BD1049">
            <v>0</v>
          </cell>
          <cell r="BE1049">
            <v>3.5</v>
          </cell>
          <cell r="BF1049" t="str">
            <v>PBC0110A</v>
          </cell>
          <cell r="BG1049">
            <v>99</v>
          </cell>
          <cell r="BH1049">
            <v>38099</v>
          </cell>
          <cell r="BI1049">
            <v>1</v>
          </cell>
          <cell r="BJ1049">
            <v>0</v>
          </cell>
        </row>
        <row r="1050">
          <cell r="A1050">
            <v>494972</v>
          </cell>
          <cell r="C1050" t="str">
            <v>Non CF</v>
          </cell>
          <cell r="D1050" t="str">
            <v>C2806325</v>
          </cell>
          <cell r="E1050">
            <v>320</v>
          </cell>
          <cell r="F1050">
            <v>38211</v>
          </cell>
          <cell r="G1050">
            <v>65</v>
          </cell>
          <cell r="H1050">
            <v>3</v>
          </cell>
          <cell r="I1050">
            <v>1</v>
          </cell>
          <cell r="J1050">
            <v>1</v>
          </cell>
          <cell r="K1050">
            <v>0</v>
          </cell>
          <cell r="M1050" t="str">
            <v>I209</v>
          </cell>
          <cell r="O1050" t="str">
            <v>I10X</v>
          </cell>
          <cell r="P1050" t="str">
            <v>J459</v>
          </cell>
          <cell r="Q1050" t="str">
            <v>Z951</v>
          </cell>
          <cell r="AA1050" t="str">
            <v>A5220</v>
          </cell>
          <cell r="AB1050" t="str">
            <v>Z072</v>
          </cell>
          <cell r="AC1050" t="str">
            <v>Z943</v>
          </cell>
          <cell r="AM1050" t="str">
            <v>5HA00</v>
          </cell>
          <cell r="AN1050" t="str">
            <v>5HA</v>
          </cell>
          <cell r="AO1050">
            <v>38211</v>
          </cell>
          <cell r="AP1050">
            <v>38211</v>
          </cell>
          <cell r="AQ1050">
            <v>1</v>
          </cell>
          <cell r="AR1050">
            <v>1</v>
          </cell>
          <cell r="AS1050">
            <v>328</v>
          </cell>
          <cell r="AU1050">
            <v>12</v>
          </cell>
          <cell r="AV1050" t="str">
            <v>Daycase</v>
          </cell>
          <cell r="AW1050">
            <v>0</v>
          </cell>
          <cell r="AX1050">
            <v>152153</v>
          </cell>
          <cell r="AY1050">
            <v>38211</v>
          </cell>
          <cell r="AZ1050" t="str">
            <v>N82099</v>
          </cell>
          <cell r="BA1050" t="str">
            <v>A07</v>
          </cell>
          <cell r="BB1050" t="str">
            <v>Intermediate Pain Procedures</v>
          </cell>
          <cell r="BC1050" t="str">
            <v>A522</v>
          </cell>
          <cell r="BD1050">
            <v>0</v>
          </cell>
          <cell r="BE1050">
            <v>3.5</v>
          </cell>
          <cell r="BF1050" t="str">
            <v>PBC0110A</v>
          </cell>
          <cell r="BG1050">
            <v>99</v>
          </cell>
          <cell r="BH1050">
            <v>38211</v>
          </cell>
          <cell r="BI1050">
            <v>1</v>
          </cell>
          <cell r="BJ1050">
            <v>0</v>
          </cell>
        </row>
        <row r="1051">
          <cell r="A1051">
            <v>494972</v>
          </cell>
          <cell r="C1051" t="str">
            <v>Non CF</v>
          </cell>
          <cell r="D1051" t="str">
            <v>C2806325</v>
          </cell>
          <cell r="E1051">
            <v>320</v>
          </cell>
          <cell r="F1051">
            <v>38127</v>
          </cell>
          <cell r="G1051">
            <v>65</v>
          </cell>
          <cell r="H1051">
            <v>3</v>
          </cell>
          <cell r="I1051">
            <v>1</v>
          </cell>
          <cell r="J1051">
            <v>1</v>
          </cell>
          <cell r="K1051">
            <v>0</v>
          </cell>
          <cell r="M1051" t="str">
            <v>I209</v>
          </cell>
          <cell r="O1051" t="str">
            <v>I10X</v>
          </cell>
          <cell r="P1051" t="str">
            <v>J459</v>
          </cell>
          <cell r="Q1051" t="str">
            <v>Z951</v>
          </cell>
          <cell r="AA1051" t="str">
            <v>A5220</v>
          </cell>
          <cell r="AB1051" t="str">
            <v>Z072</v>
          </cell>
          <cell r="AC1051" t="str">
            <v>Z943</v>
          </cell>
          <cell r="AM1051" t="str">
            <v>5HA00</v>
          </cell>
          <cell r="AN1051" t="str">
            <v>5HA</v>
          </cell>
          <cell r="AO1051">
            <v>38127</v>
          </cell>
          <cell r="AP1051">
            <v>38127</v>
          </cell>
          <cell r="AQ1051">
            <v>1</v>
          </cell>
          <cell r="AR1051">
            <v>1</v>
          </cell>
          <cell r="AS1051">
            <v>328</v>
          </cell>
          <cell r="AU1051">
            <v>13</v>
          </cell>
          <cell r="AV1051" t="str">
            <v>Daycase</v>
          </cell>
          <cell r="AW1051">
            <v>0</v>
          </cell>
          <cell r="AX1051">
            <v>149680</v>
          </cell>
          <cell r="AY1051">
            <v>38127</v>
          </cell>
          <cell r="AZ1051" t="str">
            <v>N82099</v>
          </cell>
          <cell r="BA1051" t="str">
            <v>A07</v>
          </cell>
          <cell r="BB1051" t="str">
            <v>Intermediate Pain Procedures</v>
          </cell>
          <cell r="BC1051" t="str">
            <v>A522</v>
          </cell>
          <cell r="BD1051">
            <v>0</v>
          </cell>
          <cell r="BE1051">
            <v>3.5</v>
          </cell>
          <cell r="BF1051" t="str">
            <v>PBC0110A</v>
          </cell>
          <cell r="BG1051">
            <v>99</v>
          </cell>
          <cell r="BH1051">
            <v>38127</v>
          </cell>
          <cell r="BI1051">
            <v>1</v>
          </cell>
          <cell r="BJ1051">
            <v>0</v>
          </cell>
        </row>
        <row r="1052">
          <cell r="A1052">
            <v>494972</v>
          </cell>
          <cell r="C1052" t="str">
            <v>Non CF</v>
          </cell>
          <cell r="D1052" t="str">
            <v>C2806325</v>
          </cell>
          <cell r="E1052">
            <v>320</v>
          </cell>
          <cell r="F1052">
            <v>38155</v>
          </cell>
          <cell r="G1052">
            <v>65</v>
          </cell>
          <cell r="H1052">
            <v>3</v>
          </cell>
          <cell r="I1052">
            <v>1</v>
          </cell>
          <cell r="J1052">
            <v>1</v>
          </cell>
          <cell r="K1052">
            <v>0</v>
          </cell>
          <cell r="M1052" t="str">
            <v>I209</v>
          </cell>
          <cell r="O1052" t="str">
            <v>I10X</v>
          </cell>
          <cell r="P1052" t="str">
            <v>J459</v>
          </cell>
          <cell r="Q1052" t="str">
            <v>Z951</v>
          </cell>
          <cell r="AA1052" t="str">
            <v>A5220</v>
          </cell>
          <cell r="AB1052" t="str">
            <v>Z072</v>
          </cell>
          <cell r="AC1052" t="str">
            <v>Z943</v>
          </cell>
          <cell r="AM1052" t="str">
            <v>5HA00</v>
          </cell>
          <cell r="AN1052" t="str">
            <v>5HA</v>
          </cell>
          <cell r="AO1052">
            <v>38155</v>
          </cell>
          <cell r="AP1052">
            <v>38155</v>
          </cell>
          <cell r="AQ1052">
            <v>1</v>
          </cell>
          <cell r="AR1052">
            <v>1</v>
          </cell>
          <cell r="AS1052">
            <v>328</v>
          </cell>
          <cell r="AU1052">
            <v>13</v>
          </cell>
          <cell r="AV1052" t="str">
            <v>Daycase</v>
          </cell>
          <cell r="AW1052">
            <v>0</v>
          </cell>
          <cell r="AX1052">
            <v>150775</v>
          </cell>
          <cell r="AY1052">
            <v>38155</v>
          </cell>
          <cell r="AZ1052" t="str">
            <v>N82099</v>
          </cell>
          <cell r="BA1052" t="str">
            <v>A07</v>
          </cell>
          <cell r="BB1052" t="str">
            <v>Intermediate Pain Procedures</v>
          </cell>
          <cell r="BC1052" t="str">
            <v>A522</v>
          </cell>
          <cell r="BD1052">
            <v>0</v>
          </cell>
          <cell r="BE1052">
            <v>3.5</v>
          </cell>
          <cell r="BF1052" t="str">
            <v>PBC0110A</v>
          </cell>
          <cell r="BG1052">
            <v>99</v>
          </cell>
          <cell r="BH1052">
            <v>38155</v>
          </cell>
          <cell r="BI1052">
            <v>1</v>
          </cell>
          <cell r="BJ1052">
            <v>0</v>
          </cell>
        </row>
        <row r="1053">
          <cell r="A1053">
            <v>494972</v>
          </cell>
          <cell r="C1053" t="str">
            <v>Non CF</v>
          </cell>
          <cell r="D1053" t="str">
            <v>C2806325</v>
          </cell>
          <cell r="E1053">
            <v>320</v>
          </cell>
          <cell r="F1053">
            <v>38183</v>
          </cell>
          <cell r="G1053">
            <v>65</v>
          </cell>
          <cell r="H1053">
            <v>3</v>
          </cell>
          <cell r="I1053">
            <v>1</v>
          </cell>
          <cell r="J1053">
            <v>1</v>
          </cell>
          <cell r="K1053">
            <v>0</v>
          </cell>
          <cell r="M1053" t="str">
            <v>I209</v>
          </cell>
          <cell r="O1053" t="str">
            <v>I10X</v>
          </cell>
          <cell r="P1053" t="str">
            <v>J459</v>
          </cell>
          <cell r="Q1053" t="str">
            <v>Z951</v>
          </cell>
          <cell r="AA1053" t="str">
            <v>A5220</v>
          </cell>
          <cell r="AB1053" t="str">
            <v>Z072</v>
          </cell>
          <cell r="AC1053" t="str">
            <v>Z943</v>
          </cell>
          <cell r="AM1053" t="str">
            <v>5HA00</v>
          </cell>
          <cell r="AN1053" t="str">
            <v>5HA</v>
          </cell>
          <cell r="AO1053">
            <v>38183</v>
          </cell>
          <cell r="AP1053">
            <v>38183</v>
          </cell>
          <cell r="AQ1053">
            <v>1</v>
          </cell>
          <cell r="AR1053">
            <v>1</v>
          </cell>
          <cell r="AS1053">
            <v>328</v>
          </cell>
          <cell r="AU1053">
            <v>13</v>
          </cell>
          <cell r="AV1053" t="str">
            <v>Daycase</v>
          </cell>
          <cell r="AW1053">
            <v>0</v>
          </cell>
          <cell r="AX1053">
            <v>152004</v>
          </cell>
          <cell r="AY1053">
            <v>38183</v>
          </cell>
          <cell r="AZ1053" t="str">
            <v>N82099</v>
          </cell>
          <cell r="BA1053" t="str">
            <v>A07</v>
          </cell>
          <cell r="BB1053" t="str">
            <v>Intermediate Pain Procedures</v>
          </cell>
          <cell r="BC1053" t="str">
            <v>A522</v>
          </cell>
          <cell r="BD1053">
            <v>0</v>
          </cell>
          <cell r="BE1053">
            <v>3.5</v>
          </cell>
          <cell r="BF1053" t="str">
            <v>PBC0110A</v>
          </cell>
          <cell r="BG1053">
            <v>99</v>
          </cell>
          <cell r="BH1053">
            <v>38183</v>
          </cell>
          <cell r="BI1053">
            <v>1</v>
          </cell>
          <cell r="BJ1053">
            <v>0</v>
          </cell>
        </row>
        <row r="1054">
          <cell r="A1054">
            <v>494972</v>
          </cell>
          <cell r="C1054" t="str">
            <v>Non CF</v>
          </cell>
          <cell r="D1054" t="str">
            <v>C2806325</v>
          </cell>
          <cell r="E1054">
            <v>320</v>
          </cell>
          <cell r="F1054">
            <v>38253</v>
          </cell>
          <cell r="G1054">
            <v>65</v>
          </cell>
          <cell r="H1054">
            <v>3</v>
          </cell>
          <cell r="I1054">
            <v>1</v>
          </cell>
          <cell r="J1054">
            <v>1</v>
          </cell>
          <cell r="K1054">
            <v>0</v>
          </cell>
          <cell r="M1054" t="str">
            <v>I209</v>
          </cell>
          <cell r="O1054" t="str">
            <v>I10X</v>
          </cell>
          <cell r="P1054" t="str">
            <v>J459</v>
          </cell>
          <cell r="Q1054" t="str">
            <v>Z951</v>
          </cell>
          <cell r="AA1054" t="str">
            <v>A5220</v>
          </cell>
          <cell r="AB1054" t="str">
            <v>Z072</v>
          </cell>
          <cell r="AC1054" t="str">
            <v>Z943</v>
          </cell>
          <cell r="AM1054" t="str">
            <v>5HA00</v>
          </cell>
          <cell r="AN1054" t="str">
            <v>5HA</v>
          </cell>
          <cell r="AO1054">
            <v>38253</v>
          </cell>
          <cell r="AP1054">
            <v>38253</v>
          </cell>
          <cell r="AQ1054">
            <v>1</v>
          </cell>
          <cell r="AR1054">
            <v>1</v>
          </cell>
          <cell r="AS1054">
            <v>328</v>
          </cell>
          <cell r="AU1054">
            <v>13</v>
          </cell>
          <cell r="AV1054" t="str">
            <v>Daycase</v>
          </cell>
          <cell r="AW1054">
            <v>0</v>
          </cell>
          <cell r="AX1054">
            <v>155189</v>
          </cell>
          <cell r="AY1054">
            <v>38253</v>
          </cell>
          <cell r="AZ1054" t="str">
            <v>N82099</v>
          </cell>
          <cell r="BA1054" t="str">
            <v>A07</v>
          </cell>
          <cell r="BB1054" t="str">
            <v>Intermediate Pain Procedures</v>
          </cell>
          <cell r="BC1054" t="str">
            <v>A522</v>
          </cell>
          <cell r="BD1054">
            <v>0</v>
          </cell>
          <cell r="BE1054">
            <v>3.5</v>
          </cell>
          <cell r="BF1054" t="str">
            <v>PBC0110A</v>
          </cell>
          <cell r="BG1054">
            <v>99</v>
          </cell>
          <cell r="BH1054">
            <v>38253</v>
          </cell>
          <cell r="BI1054">
            <v>1</v>
          </cell>
          <cell r="BJ1054">
            <v>0</v>
          </cell>
        </row>
        <row r="1055">
          <cell r="A1055">
            <v>494972</v>
          </cell>
          <cell r="C1055" t="str">
            <v>Non CF</v>
          </cell>
          <cell r="D1055" t="str">
            <v>C2806325</v>
          </cell>
          <cell r="E1055">
            <v>320</v>
          </cell>
          <cell r="F1055">
            <v>38288</v>
          </cell>
          <cell r="G1055">
            <v>65</v>
          </cell>
          <cell r="H1055">
            <v>3</v>
          </cell>
          <cell r="I1055">
            <v>1</v>
          </cell>
          <cell r="J1055">
            <v>1</v>
          </cell>
          <cell r="K1055">
            <v>0</v>
          </cell>
          <cell r="M1055" t="str">
            <v>I209</v>
          </cell>
          <cell r="O1055" t="str">
            <v>I10X</v>
          </cell>
          <cell r="P1055" t="str">
            <v>J459</v>
          </cell>
          <cell r="Q1055" t="str">
            <v>Z951</v>
          </cell>
          <cell r="AA1055" t="str">
            <v>A5220</v>
          </cell>
          <cell r="AB1055" t="str">
            <v>Z923</v>
          </cell>
          <cell r="AC1055" t="str">
            <v>Z943</v>
          </cell>
          <cell r="AM1055" t="str">
            <v>5HA00</v>
          </cell>
          <cell r="AN1055" t="str">
            <v>5HA</v>
          </cell>
          <cell r="AO1055">
            <v>38288</v>
          </cell>
          <cell r="AP1055">
            <v>38288</v>
          </cell>
          <cell r="AQ1055">
            <v>1</v>
          </cell>
          <cell r="AR1055">
            <v>1</v>
          </cell>
          <cell r="AS1055">
            <v>328</v>
          </cell>
          <cell r="AU1055">
            <v>13</v>
          </cell>
          <cell r="AV1055" t="str">
            <v>Daycase</v>
          </cell>
          <cell r="AW1055">
            <v>0</v>
          </cell>
          <cell r="AX1055">
            <v>155246</v>
          </cell>
          <cell r="AY1055">
            <v>38288</v>
          </cell>
          <cell r="AZ1055" t="str">
            <v>N82099</v>
          </cell>
          <cell r="BA1055" t="str">
            <v>A07</v>
          </cell>
          <cell r="BB1055" t="str">
            <v>Intermediate Pain Procedures</v>
          </cell>
          <cell r="BC1055" t="str">
            <v>A522</v>
          </cell>
          <cell r="BD1055">
            <v>0</v>
          </cell>
          <cell r="BE1055">
            <v>3.5</v>
          </cell>
          <cell r="BF1055" t="str">
            <v>PBC0110A</v>
          </cell>
          <cell r="BG1055">
            <v>99</v>
          </cell>
          <cell r="BH1055">
            <v>38288</v>
          </cell>
          <cell r="BI1055">
            <v>1</v>
          </cell>
          <cell r="BJ1055">
            <v>0</v>
          </cell>
        </row>
        <row r="1056">
          <cell r="A1056">
            <v>494972</v>
          </cell>
          <cell r="C1056" t="str">
            <v>Non CF</v>
          </cell>
          <cell r="D1056" t="str">
            <v>C2806325</v>
          </cell>
          <cell r="E1056">
            <v>320</v>
          </cell>
          <cell r="F1056">
            <v>38323</v>
          </cell>
          <cell r="G1056">
            <v>65</v>
          </cell>
          <cell r="H1056">
            <v>3</v>
          </cell>
          <cell r="I1056">
            <v>1</v>
          </cell>
          <cell r="J1056">
            <v>1</v>
          </cell>
          <cell r="K1056">
            <v>0</v>
          </cell>
          <cell r="M1056" t="str">
            <v>I209</v>
          </cell>
          <cell r="O1056" t="str">
            <v>I10X</v>
          </cell>
          <cell r="P1056" t="str">
            <v>J459</v>
          </cell>
          <cell r="Q1056" t="str">
            <v>Z951</v>
          </cell>
          <cell r="AA1056" t="str">
            <v>A5220</v>
          </cell>
          <cell r="AB1056" t="str">
            <v>Z072</v>
          </cell>
          <cell r="AC1056" t="str">
            <v>Z943</v>
          </cell>
          <cell r="AM1056" t="str">
            <v>5HA00</v>
          </cell>
          <cell r="AN1056" t="str">
            <v>5HA</v>
          </cell>
          <cell r="AO1056">
            <v>38323</v>
          </cell>
          <cell r="AP1056">
            <v>38323</v>
          </cell>
          <cell r="AQ1056">
            <v>1</v>
          </cell>
          <cell r="AR1056">
            <v>1</v>
          </cell>
          <cell r="AS1056">
            <v>328</v>
          </cell>
          <cell r="AU1056">
            <v>13</v>
          </cell>
          <cell r="AV1056" t="str">
            <v>Daycase</v>
          </cell>
          <cell r="AW1056">
            <v>0</v>
          </cell>
          <cell r="AX1056">
            <v>156776</v>
          </cell>
          <cell r="AY1056">
            <v>38323</v>
          </cell>
          <cell r="AZ1056" t="str">
            <v>N82099</v>
          </cell>
          <cell r="BA1056" t="str">
            <v>A07</v>
          </cell>
          <cell r="BB1056" t="str">
            <v>Intermediate Pain Procedures</v>
          </cell>
          <cell r="BC1056" t="str">
            <v>A522</v>
          </cell>
          <cell r="BD1056">
            <v>0</v>
          </cell>
          <cell r="BE1056">
            <v>3.5</v>
          </cell>
          <cell r="BF1056" t="str">
            <v>PBC0110A</v>
          </cell>
          <cell r="BG1056">
            <v>99</v>
          </cell>
          <cell r="BH1056">
            <v>38323</v>
          </cell>
          <cell r="BI1056">
            <v>1</v>
          </cell>
          <cell r="BJ1056">
            <v>0</v>
          </cell>
        </row>
        <row r="1057">
          <cell r="A1057">
            <v>494972</v>
          </cell>
          <cell r="C1057" t="str">
            <v>Non CF</v>
          </cell>
          <cell r="D1057" t="str">
            <v>C2806325</v>
          </cell>
          <cell r="E1057">
            <v>320</v>
          </cell>
          <cell r="F1057">
            <v>38371</v>
          </cell>
          <cell r="G1057">
            <v>66</v>
          </cell>
          <cell r="H1057">
            <v>3</v>
          </cell>
          <cell r="I1057">
            <v>1</v>
          </cell>
          <cell r="J1057">
            <v>1</v>
          </cell>
          <cell r="K1057">
            <v>0</v>
          </cell>
          <cell r="M1057" t="str">
            <v>I209</v>
          </cell>
          <cell r="O1057" t="str">
            <v>I10X</v>
          </cell>
          <cell r="P1057" t="str">
            <v>J459</v>
          </cell>
          <cell r="Q1057" t="str">
            <v>Z951</v>
          </cell>
          <cell r="AA1057" t="str">
            <v>A5220</v>
          </cell>
          <cell r="AB1057" t="str">
            <v>Z072</v>
          </cell>
          <cell r="AC1057" t="str">
            <v>Z943</v>
          </cell>
          <cell r="AM1057" t="str">
            <v>5HA00</v>
          </cell>
          <cell r="AN1057" t="str">
            <v>5HA</v>
          </cell>
          <cell r="AO1057">
            <v>38371</v>
          </cell>
          <cell r="AP1057">
            <v>38371</v>
          </cell>
          <cell r="AQ1057">
            <v>1</v>
          </cell>
          <cell r="AR1057">
            <v>1</v>
          </cell>
          <cell r="AS1057">
            <v>328</v>
          </cell>
          <cell r="AU1057">
            <v>13</v>
          </cell>
          <cell r="AV1057" t="str">
            <v>Daycase</v>
          </cell>
          <cell r="AW1057">
            <v>0</v>
          </cell>
          <cell r="AX1057">
            <v>159717</v>
          </cell>
          <cell r="AY1057">
            <v>38371</v>
          </cell>
          <cell r="AZ1057" t="str">
            <v>N82099</v>
          </cell>
          <cell r="BA1057" t="str">
            <v>A07</v>
          </cell>
          <cell r="BB1057" t="str">
            <v>Intermediate Pain Procedures</v>
          </cell>
          <cell r="BC1057" t="str">
            <v>A522</v>
          </cell>
          <cell r="BD1057">
            <v>0</v>
          </cell>
          <cell r="BE1057">
            <v>3.5</v>
          </cell>
          <cell r="BF1057" t="str">
            <v>PBC0110A</v>
          </cell>
          <cell r="BG1057">
            <v>99</v>
          </cell>
          <cell r="BH1057">
            <v>38371</v>
          </cell>
          <cell r="BI1057">
            <v>1</v>
          </cell>
          <cell r="BJ1057">
            <v>0</v>
          </cell>
        </row>
        <row r="1058">
          <cell r="A1058">
            <v>494972</v>
          </cell>
          <cell r="C1058" t="str">
            <v>Non CF</v>
          </cell>
          <cell r="D1058" t="str">
            <v>C2806325</v>
          </cell>
          <cell r="E1058">
            <v>320</v>
          </cell>
          <cell r="F1058">
            <v>38400</v>
          </cell>
          <cell r="G1058">
            <v>66</v>
          </cell>
          <cell r="H1058">
            <v>3</v>
          </cell>
          <cell r="I1058">
            <v>1</v>
          </cell>
          <cell r="J1058">
            <v>1</v>
          </cell>
          <cell r="K1058">
            <v>0</v>
          </cell>
          <cell r="M1058" t="str">
            <v>I209</v>
          </cell>
          <cell r="O1058" t="str">
            <v>I10X</v>
          </cell>
          <cell r="P1058" t="str">
            <v>J459</v>
          </cell>
          <cell r="Q1058" t="str">
            <v>Z951</v>
          </cell>
          <cell r="AA1058" t="str">
            <v>A5220</v>
          </cell>
          <cell r="AB1058" t="str">
            <v>Z072</v>
          </cell>
          <cell r="AC1058" t="str">
            <v>Z943</v>
          </cell>
          <cell r="AM1058" t="str">
            <v>5HA00</v>
          </cell>
          <cell r="AN1058" t="str">
            <v>5HA</v>
          </cell>
          <cell r="AO1058">
            <v>38400</v>
          </cell>
          <cell r="AP1058">
            <v>38400</v>
          </cell>
          <cell r="AQ1058">
            <v>1</v>
          </cell>
          <cell r="AR1058">
            <v>1</v>
          </cell>
          <cell r="AS1058">
            <v>328</v>
          </cell>
          <cell r="AU1058">
            <v>13</v>
          </cell>
          <cell r="AV1058" t="str">
            <v>Daycase</v>
          </cell>
          <cell r="AW1058">
            <v>0</v>
          </cell>
          <cell r="AX1058">
            <v>160468</v>
          </cell>
          <cell r="AY1058">
            <v>38400</v>
          </cell>
          <cell r="AZ1058" t="str">
            <v>N82099</v>
          </cell>
          <cell r="BA1058" t="str">
            <v>A07</v>
          </cell>
          <cell r="BB1058" t="str">
            <v>Intermediate Pain Procedures</v>
          </cell>
          <cell r="BC1058" t="str">
            <v>A522</v>
          </cell>
          <cell r="BD1058">
            <v>0</v>
          </cell>
          <cell r="BE1058">
            <v>3.5</v>
          </cell>
          <cell r="BF1058" t="str">
            <v>PBC0110A</v>
          </cell>
          <cell r="BG1058">
            <v>99</v>
          </cell>
          <cell r="BH1058">
            <v>38400</v>
          </cell>
          <cell r="BI1058">
            <v>1</v>
          </cell>
          <cell r="BJ1058">
            <v>0</v>
          </cell>
        </row>
        <row r="1059">
          <cell r="A1059">
            <v>494972</v>
          </cell>
          <cell r="C1059" t="str">
            <v>Non CF</v>
          </cell>
          <cell r="D1059" t="str">
            <v>C2806325</v>
          </cell>
          <cell r="E1059">
            <v>320</v>
          </cell>
          <cell r="F1059">
            <v>38435</v>
          </cell>
          <cell r="G1059">
            <v>66</v>
          </cell>
          <cell r="H1059">
            <v>3</v>
          </cell>
          <cell r="I1059">
            <v>1</v>
          </cell>
          <cell r="J1059">
            <v>1</v>
          </cell>
          <cell r="K1059">
            <v>0</v>
          </cell>
          <cell r="M1059" t="str">
            <v>I209</v>
          </cell>
          <cell r="O1059" t="str">
            <v>I10X</v>
          </cell>
          <cell r="P1059" t="str">
            <v>J459</v>
          </cell>
          <cell r="Q1059" t="str">
            <v>Z951</v>
          </cell>
          <cell r="AA1059" t="str">
            <v>A5220</v>
          </cell>
          <cell r="AB1059" t="str">
            <v>Z072</v>
          </cell>
          <cell r="AM1059" t="str">
            <v>5HA00</v>
          </cell>
          <cell r="AN1059" t="str">
            <v>5HA</v>
          </cell>
          <cell r="AO1059">
            <v>38435</v>
          </cell>
          <cell r="AP1059">
            <v>38435</v>
          </cell>
          <cell r="AQ1059">
            <v>1</v>
          </cell>
          <cell r="AR1059">
            <v>1</v>
          </cell>
          <cell r="AS1059">
            <v>328</v>
          </cell>
          <cell r="AU1059">
            <v>13</v>
          </cell>
          <cell r="AV1059" t="str">
            <v>Daycase</v>
          </cell>
          <cell r="AW1059">
            <v>0</v>
          </cell>
          <cell r="AX1059">
            <v>163245</v>
          </cell>
          <cell r="AY1059">
            <v>38435</v>
          </cell>
          <cell r="AZ1059" t="str">
            <v>N82099</v>
          </cell>
          <cell r="BA1059" t="str">
            <v>A07</v>
          </cell>
          <cell r="BB1059" t="str">
            <v>Intermediate Pain Procedures</v>
          </cell>
          <cell r="BC1059" t="str">
            <v>A522</v>
          </cell>
          <cell r="BD1059">
            <v>0</v>
          </cell>
          <cell r="BE1059">
            <v>3.5</v>
          </cell>
          <cell r="BF1059" t="str">
            <v>PBC0110A</v>
          </cell>
          <cell r="BG1059">
            <v>99</v>
          </cell>
          <cell r="BH1059">
            <v>38435</v>
          </cell>
          <cell r="BI1059">
            <v>1</v>
          </cell>
          <cell r="BJ1059">
            <v>0</v>
          </cell>
        </row>
        <row r="1060">
          <cell r="A1060">
            <v>495041</v>
          </cell>
          <cell r="C1060" t="str">
            <v>Non CF</v>
          </cell>
          <cell r="D1060" t="str">
            <v>C2439097</v>
          </cell>
          <cell r="E1060">
            <v>340</v>
          </cell>
          <cell r="F1060">
            <v>38216</v>
          </cell>
          <cell r="G1060">
            <v>56</v>
          </cell>
          <cell r="H1060">
            <v>8</v>
          </cell>
          <cell r="I1060">
            <v>1</v>
          </cell>
          <cell r="J1060">
            <v>1</v>
          </cell>
          <cell r="K1060">
            <v>1</v>
          </cell>
          <cell r="M1060" t="str">
            <v>D649</v>
          </cell>
          <cell r="O1060" t="str">
            <v>C349</v>
          </cell>
          <cell r="P1060" t="str">
            <v>I251</v>
          </cell>
          <cell r="Q1060" t="str">
            <v>E119</v>
          </cell>
          <cell r="R1060" t="str">
            <v>Z864</v>
          </cell>
          <cell r="AA1060" t="str">
            <v>X3390</v>
          </cell>
          <cell r="AB1060" t="str">
            <v>X3390</v>
          </cell>
          <cell r="AM1060" t="str">
            <v>5J400</v>
          </cell>
          <cell r="AN1060" t="str">
            <v>5J4</v>
          </cell>
          <cell r="AO1060">
            <v>38216</v>
          </cell>
          <cell r="AP1060">
            <v>38217</v>
          </cell>
          <cell r="AQ1060">
            <v>1</v>
          </cell>
          <cell r="AR1060">
            <v>1</v>
          </cell>
          <cell r="AS1060">
            <v>340</v>
          </cell>
          <cell r="AU1060">
            <v>12</v>
          </cell>
          <cell r="AV1060" t="str">
            <v>Elective</v>
          </cell>
          <cell r="AW1060">
            <v>1</v>
          </cell>
          <cell r="AX1060">
            <v>153547</v>
          </cell>
          <cell r="AY1060">
            <v>38217</v>
          </cell>
          <cell r="AZ1060" t="str">
            <v>N83612</v>
          </cell>
          <cell r="BA1060" t="str">
            <v>S06</v>
          </cell>
          <cell r="BB1060" t="str">
            <v>Red Blood Cell Disorders &lt;70 w/o cc</v>
          </cell>
          <cell r="BD1060">
            <v>1</v>
          </cell>
          <cell r="BE1060">
            <v>3.5</v>
          </cell>
          <cell r="BF1060" t="str">
            <v>PBC0103X</v>
          </cell>
          <cell r="BG1060">
            <v>99</v>
          </cell>
          <cell r="BH1060">
            <v>38217</v>
          </cell>
          <cell r="BI1060">
            <v>1</v>
          </cell>
          <cell r="BJ1060">
            <v>1</v>
          </cell>
        </row>
        <row r="1061">
          <cell r="A1061">
            <v>495041</v>
          </cell>
          <cell r="C1061" t="str">
            <v>Non CF</v>
          </cell>
          <cell r="D1061" t="str">
            <v>C2645539</v>
          </cell>
          <cell r="E1061">
            <v>170</v>
          </cell>
          <cell r="F1061">
            <v>38124</v>
          </cell>
          <cell r="G1061">
            <v>56</v>
          </cell>
          <cell r="H1061">
            <v>27</v>
          </cell>
          <cell r="I1061">
            <v>1</v>
          </cell>
          <cell r="J1061">
            <v>1</v>
          </cell>
          <cell r="K1061">
            <v>2</v>
          </cell>
          <cell r="M1061" t="str">
            <v>R590</v>
          </cell>
          <cell r="O1061" t="str">
            <v>C349</v>
          </cell>
          <cell r="P1061" t="str">
            <v>E119</v>
          </cell>
          <cell r="Q1061" t="str">
            <v>K589</v>
          </cell>
          <cell r="R1061" t="str">
            <v>J840</v>
          </cell>
          <cell r="AA1061" t="str">
            <v>E6310</v>
          </cell>
          <cell r="AM1061" t="str">
            <v>5J400</v>
          </cell>
          <cell r="AN1061" t="str">
            <v>5J4</v>
          </cell>
          <cell r="AO1061">
            <v>38124</v>
          </cell>
          <cell r="AP1061">
            <v>38126</v>
          </cell>
          <cell r="AQ1061">
            <v>1</v>
          </cell>
          <cell r="AR1061">
            <v>1</v>
          </cell>
          <cell r="AS1061">
            <v>170</v>
          </cell>
          <cell r="AU1061">
            <v>11</v>
          </cell>
          <cell r="AV1061" t="str">
            <v>Elective</v>
          </cell>
          <cell r="AW1061">
            <v>2</v>
          </cell>
          <cell r="AX1061">
            <v>149046</v>
          </cell>
          <cell r="AY1061">
            <v>38126</v>
          </cell>
          <cell r="AZ1061" t="str">
            <v>N83612</v>
          </cell>
          <cell r="BA1061" t="str">
            <v>D04</v>
          </cell>
          <cell r="BB1061" t="str">
            <v>Intermediate Thoracic Procedures w cc</v>
          </cell>
          <cell r="BC1061" t="str">
            <v>E631</v>
          </cell>
          <cell r="BD1061">
            <v>2</v>
          </cell>
          <cell r="BE1061">
            <v>3.5</v>
          </cell>
          <cell r="BF1061" t="str">
            <v>PBC0123X</v>
          </cell>
          <cell r="BG1061">
            <v>99</v>
          </cell>
          <cell r="BH1061">
            <v>38126</v>
          </cell>
          <cell r="BI1061">
            <v>1</v>
          </cell>
          <cell r="BJ1061">
            <v>2</v>
          </cell>
        </row>
        <row r="1062">
          <cell r="A1062">
            <v>495078</v>
          </cell>
          <cell r="C1062" t="str">
            <v>Non CF</v>
          </cell>
          <cell r="D1062" t="str">
            <v>C5195907</v>
          </cell>
          <cell r="E1062">
            <v>320</v>
          </cell>
          <cell r="F1062">
            <v>38111</v>
          </cell>
          <cell r="G1062">
            <v>51</v>
          </cell>
          <cell r="H1062">
            <v>16</v>
          </cell>
          <cell r="I1062">
            <v>1</v>
          </cell>
          <cell r="J1062">
            <v>1</v>
          </cell>
          <cell r="K1062">
            <v>0</v>
          </cell>
          <cell r="M1062" t="str">
            <v>T828</v>
          </cell>
          <cell r="O1062" t="str">
            <v>I251</v>
          </cell>
          <cell r="P1062" t="str">
            <v>I10X</v>
          </cell>
          <cell r="Q1062" t="str">
            <v>E780</v>
          </cell>
          <cell r="R1062" t="str">
            <v>Z824</v>
          </cell>
          <cell r="S1062" t="str">
            <v>Z864</v>
          </cell>
          <cell r="AA1062" t="str">
            <v>K6340</v>
          </cell>
          <cell r="AM1062" t="str">
            <v>5J300</v>
          </cell>
          <cell r="AN1062" t="str">
            <v>5J3</v>
          </cell>
          <cell r="AO1062">
            <v>38111</v>
          </cell>
          <cell r="AP1062">
            <v>38111</v>
          </cell>
          <cell r="AQ1062">
            <v>1</v>
          </cell>
          <cell r="AR1062">
            <v>1</v>
          </cell>
          <cell r="AS1062">
            <v>320</v>
          </cell>
          <cell r="AU1062">
            <v>11</v>
          </cell>
          <cell r="AV1062" t="str">
            <v>Daycase</v>
          </cell>
          <cell r="AW1062">
            <v>0</v>
          </cell>
          <cell r="AX1062">
            <v>146033</v>
          </cell>
          <cell r="AY1062">
            <v>38111</v>
          </cell>
          <cell r="AZ1062" t="str">
            <v>N83620</v>
          </cell>
          <cell r="BA1062" t="str">
            <v>E14</v>
          </cell>
          <cell r="BB1062" t="str">
            <v>Cardiac Catheterisation and Angiography without complications</v>
          </cell>
          <cell r="BC1062" t="str">
            <v>K634</v>
          </cell>
          <cell r="BD1062">
            <v>0</v>
          </cell>
          <cell r="BE1062">
            <v>3.5</v>
          </cell>
          <cell r="BF1062" t="str">
            <v>PBC0120X</v>
          </cell>
          <cell r="BG1062">
            <v>99</v>
          </cell>
          <cell r="BH1062">
            <v>38111</v>
          </cell>
          <cell r="BI1062">
            <v>1</v>
          </cell>
          <cell r="BJ1062">
            <v>0</v>
          </cell>
        </row>
        <row r="1063">
          <cell r="A1063">
            <v>495096</v>
          </cell>
          <cell r="C1063" t="str">
            <v>Non CF</v>
          </cell>
          <cell r="D1063" t="str">
            <v>C0469687</v>
          </cell>
          <cell r="E1063">
            <v>140</v>
          </cell>
          <cell r="F1063">
            <v>38383</v>
          </cell>
          <cell r="G1063">
            <v>42</v>
          </cell>
          <cell r="H1063">
            <v>2</v>
          </cell>
          <cell r="I1063">
            <v>1</v>
          </cell>
          <cell r="J1063">
            <v>1</v>
          </cell>
          <cell r="K1063">
            <v>0</v>
          </cell>
          <cell r="M1063" t="str">
            <v>K029</v>
          </cell>
          <cell r="O1063" t="str">
            <v>J449</v>
          </cell>
          <cell r="P1063" t="str">
            <v>Z952</v>
          </cell>
          <cell r="Q1063" t="str">
            <v>F142</v>
          </cell>
          <cell r="R1063" t="str">
            <v>Z921</v>
          </cell>
          <cell r="AA1063" t="str">
            <v>F1040</v>
          </cell>
          <cell r="AM1063" t="str">
            <v>5H200</v>
          </cell>
          <cell r="AN1063" t="str">
            <v>5H2</v>
          </cell>
          <cell r="AO1063">
            <v>38383</v>
          </cell>
          <cell r="AP1063">
            <v>38383</v>
          </cell>
          <cell r="AQ1063">
            <v>1</v>
          </cell>
          <cell r="AR1063">
            <v>1</v>
          </cell>
          <cell r="AS1063">
            <v>140</v>
          </cell>
          <cell r="AU1063">
            <v>13</v>
          </cell>
          <cell r="AV1063" t="str">
            <v>Daycase</v>
          </cell>
          <cell r="AW1063">
            <v>0</v>
          </cell>
          <cell r="AX1063">
            <v>160199</v>
          </cell>
          <cell r="AY1063">
            <v>38383</v>
          </cell>
          <cell r="AZ1063" t="str">
            <v>N85019</v>
          </cell>
          <cell r="BA1063" t="str">
            <v>C58</v>
          </cell>
          <cell r="BB1063" t="str">
            <v>Intermediate Mouth or Throat Procedures</v>
          </cell>
          <cell r="BC1063" t="str">
            <v>F104</v>
          </cell>
          <cell r="BD1063">
            <v>0</v>
          </cell>
          <cell r="BE1063">
            <v>3.5</v>
          </cell>
          <cell r="BF1063" t="str">
            <v>PBC0112X</v>
          </cell>
          <cell r="BG1063">
            <v>99</v>
          </cell>
          <cell r="BH1063">
            <v>38383</v>
          </cell>
          <cell r="BI1063">
            <v>1</v>
          </cell>
          <cell r="BJ1063">
            <v>0</v>
          </cell>
        </row>
        <row r="1064">
          <cell r="A1064">
            <v>495272</v>
          </cell>
          <cell r="C1064" t="str">
            <v>Non CF</v>
          </cell>
          <cell r="D1064" t="str">
            <v>C2549767</v>
          </cell>
          <cell r="E1064">
            <v>320</v>
          </cell>
          <cell r="F1064">
            <v>38122</v>
          </cell>
          <cell r="G1064">
            <v>75</v>
          </cell>
          <cell r="H1064">
            <v>6</v>
          </cell>
          <cell r="I1064">
            <v>2</v>
          </cell>
          <cell r="J1064">
            <v>1</v>
          </cell>
          <cell r="K1064">
            <v>1</v>
          </cell>
          <cell r="M1064" t="str">
            <v>R074</v>
          </cell>
          <cell r="O1064" t="str">
            <v>E780</v>
          </cell>
          <cell r="P1064" t="str">
            <v>I10X</v>
          </cell>
          <cell r="Q1064" t="str">
            <v>K743</v>
          </cell>
          <cell r="R1064" t="str">
            <v>K20X</v>
          </cell>
          <cell r="S1064" t="str">
            <v>M8199</v>
          </cell>
          <cell r="T1064" t="str">
            <v>M4792</v>
          </cell>
          <cell r="U1064" t="str">
            <v>Z951</v>
          </cell>
          <cell r="AM1064" t="str">
            <v>5HC00</v>
          </cell>
          <cell r="AN1064" t="str">
            <v>5HC</v>
          </cell>
          <cell r="AO1064">
            <v>38122</v>
          </cell>
          <cell r="AP1064">
            <v>38123</v>
          </cell>
          <cell r="AQ1064">
            <v>1</v>
          </cell>
          <cell r="AR1064">
            <v>1</v>
          </cell>
          <cell r="AS1064">
            <v>320</v>
          </cell>
          <cell r="AU1064">
            <v>28</v>
          </cell>
          <cell r="AV1064" t="str">
            <v>Non Elective</v>
          </cell>
          <cell r="AW1064">
            <v>1</v>
          </cell>
          <cell r="AX1064">
            <v>149647</v>
          </cell>
          <cell r="AY1064">
            <v>38123</v>
          </cell>
          <cell r="AZ1064" t="str">
            <v>N82116</v>
          </cell>
          <cell r="BA1064" t="str">
            <v>E35</v>
          </cell>
          <cell r="BB1064" t="str">
            <v>Chest Pain &gt;69 or w cc</v>
          </cell>
          <cell r="BD1064">
            <v>1</v>
          </cell>
          <cell r="BE1064">
            <v>3.5</v>
          </cell>
          <cell r="BF1064" t="str">
            <v>PBC0111X</v>
          </cell>
          <cell r="BG1064">
            <v>99</v>
          </cell>
          <cell r="BH1064">
            <v>38123</v>
          </cell>
          <cell r="BI1064">
            <v>1</v>
          </cell>
          <cell r="BJ1064">
            <v>1</v>
          </cell>
        </row>
        <row r="1065">
          <cell r="A1065">
            <v>495377</v>
          </cell>
          <cell r="C1065" t="str">
            <v>Non CF</v>
          </cell>
          <cell r="D1065" t="str">
            <v>C3356663</v>
          </cell>
          <cell r="E1065">
            <v>320</v>
          </cell>
          <cell r="F1065">
            <v>38135</v>
          </cell>
          <cell r="G1065">
            <v>45</v>
          </cell>
          <cell r="H1065">
            <v>16</v>
          </cell>
          <cell r="I1065">
            <v>1</v>
          </cell>
          <cell r="J1065">
            <v>1</v>
          </cell>
          <cell r="K1065">
            <v>0</v>
          </cell>
          <cell r="M1065" t="str">
            <v>I251</v>
          </cell>
          <cell r="O1065" t="str">
            <v>N189</v>
          </cell>
          <cell r="P1065" t="str">
            <v>Z992</v>
          </cell>
          <cell r="AA1065" t="str">
            <v>K6310</v>
          </cell>
          <cell r="AM1065" t="str">
            <v>5J400</v>
          </cell>
          <cell r="AN1065" t="str">
            <v>5J4</v>
          </cell>
          <cell r="AO1065">
            <v>38135</v>
          </cell>
          <cell r="AP1065">
            <v>38135</v>
          </cell>
          <cell r="AQ1065">
            <v>1</v>
          </cell>
          <cell r="AR1065">
            <v>1</v>
          </cell>
          <cell r="AS1065">
            <v>320</v>
          </cell>
          <cell r="AU1065">
            <v>11</v>
          </cell>
          <cell r="AV1065" t="str">
            <v>Daycase</v>
          </cell>
          <cell r="AW1065">
            <v>0</v>
          </cell>
          <cell r="AX1065">
            <v>147778</v>
          </cell>
          <cell r="AY1065">
            <v>38135</v>
          </cell>
          <cell r="AZ1065" t="str">
            <v>N83015</v>
          </cell>
          <cell r="BA1065" t="str">
            <v>E14</v>
          </cell>
          <cell r="BB1065" t="str">
            <v>Cardiac Catheterisation and Angiography without complications</v>
          </cell>
          <cell r="BC1065" t="str">
            <v>K631</v>
          </cell>
          <cell r="BD1065">
            <v>0</v>
          </cell>
          <cell r="BE1065">
            <v>3.5</v>
          </cell>
          <cell r="BF1065" t="str">
            <v>PBC0110A</v>
          </cell>
          <cell r="BG1065">
            <v>99</v>
          </cell>
          <cell r="BH1065">
            <v>38135</v>
          </cell>
          <cell r="BI1065">
            <v>1</v>
          </cell>
          <cell r="BJ1065">
            <v>0</v>
          </cell>
        </row>
        <row r="1066">
          <cell r="A1066">
            <v>495453</v>
          </cell>
          <cell r="C1066" t="str">
            <v>Non CF</v>
          </cell>
          <cell r="D1066" t="str">
            <v>C3550443</v>
          </cell>
          <cell r="E1066">
            <v>320</v>
          </cell>
          <cell r="F1066">
            <v>38375</v>
          </cell>
          <cell r="G1066">
            <v>70</v>
          </cell>
          <cell r="H1066">
            <v>14</v>
          </cell>
          <cell r="I1066">
            <v>1</v>
          </cell>
          <cell r="J1066">
            <v>1</v>
          </cell>
          <cell r="K1066">
            <v>3</v>
          </cell>
          <cell r="M1066" t="str">
            <v>T814</v>
          </cell>
          <cell r="O1066" t="str">
            <v>Y831</v>
          </cell>
          <cell r="P1066" t="str">
            <v>I251</v>
          </cell>
          <cell r="Q1066" t="str">
            <v>I10X</v>
          </cell>
          <cell r="R1066" t="str">
            <v>N40X</v>
          </cell>
          <cell r="S1066" t="str">
            <v>Z951</v>
          </cell>
          <cell r="T1066" t="str">
            <v>Z867</v>
          </cell>
          <cell r="AA1066" t="str">
            <v>K6080</v>
          </cell>
          <cell r="AB1066" t="str">
            <v>Y705</v>
          </cell>
          <cell r="AC1066" t="str">
            <v>K6090</v>
          </cell>
          <cell r="AD1066" t="str">
            <v>K6340</v>
          </cell>
          <cell r="AM1066" t="str">
            <v>6B500</v>
          </cell>
          <cell r="AN1066" t="str">
            <v>6B5</v>
          </cell>
          <cell r="AO1066">
            <v>38375</v>
          </cell>
          <cell r="AP1066">
            <v>38394</v>
          </cell>
          <cell r="AQ1066">
            <v>1</v>
          </cell>
          <cell r="AR1066">
            <v>1</v>
          </cell>
          <cell r="AS1066">
            <v>320</v>
          </cell>
          <cell r="AU1066">
            <v>12</v>
          </cell>
          <cell r="AV1066" t="str">
            <v>Elective</v>
          </cell>
          <cell r="AW1066">
            <v>19</v>
          </cell>
          <cell r="AX1066">
            <v>160648</v>
          </cell>
          <cell r="AY1066">
            <v>38378</v>
          </cell>
          <cell r="AZ1066" t="str">
            <v>W91618</v>
          </cell>
          <cell r="BA1066" t="str">
            <v>E08</v>
          </cell>
          <cell r="BB1066" t="str">
            <v>Pacemaker Implant except for AMI, Heart Failure or Shock</v>
          </cell>
          <cell r="BC1066" t="str">
            <v>K608</v>
          </cell>
          <cell r="BD1066">
            <v>18</v>
          </cell>
          <cell r="BE1066">
            <v>3.5</v>
          </cell>
          <cell r="BF1066" t="str">
            <v>PBC0120X</v>
          </cell>
          <cell r="BG1066">
            <v>99</v>
          </cell>
          <cell r="BH1066">
            <v>38394</v>
          </cell>
          <cell r="BI1066">
            <v>3</v>
          </cell>
          <cell r="BJ1066">
            <v>18</v>
          </cell>
        </row>
        <row r="1067">
          <cell r="A1067">
            <v>495468</v>
          </cell>
          <cell r="C1067" t="str">
            <v>Non CF</v>
          </cell>
          <cell r="D1067" t="str">
            <v>C2933577</v>
          </cell>
          <cell r="E1067">
            <v>170</v>
          </cell>
          <cell r="F1067">
            <v>38078</v>
          </cell>
          <cell r="G1067">
            <v>63</v>
          </cell>
          <cell r="H1067">
            <v>31</v>
          </cell>
          <cell r="I1067">
            <v>1</v>
          </cell>
          <cell r="J1067">
            <v>1</v>
          </cell>
          <cell r="K1067">
            <v>14</v>
          </cell>
          <cell r="M1067" t="str">
            <v>J869</v>
          </cell>
          <cell r="O1067" t="str">
            <v>I251</v>
          </cell>
          <cell r="P1067" t="str">
            <v>I209</v>
          </cell>
          <cell r="Q1067" t="str">
            <v>I10X</v>
          </cell>
          <cell r="R1067" t="str">
            <v>Z720</v>
          </cell>
          <cell r="AM1067" t="str">
            <v>5J400</v>
          </cell>
          <cell r="AN1067" t="str">
            <v>5J3</v>
          </cell>
          <cell r="AO1067">
            <v>38078</v>
          </cell>
          <cell r="AP1067">
            <v>38092</v>
          </cell>
          <cell r="AQ1067">
            <v>1</v>
          </cell>
          <cell r="AR1067">
            <v>1</v>
          </cell>
          <cell r="AS1067">
            <v>170</v>
          </cell>
          <cell r="AU1067">
            <v>81</v>
          </cell>
          <cell r="AV1067" t="str">
            <v>Non Elective</v>
          </cell>
          <cell r="AW1067">
            <v>14</v>
          </cell>
          <cell r="AX1067">
            <v>147850</v>
          </cell>
          <cell r="AY1067">
            <v>38092</v>
          </cell>
          <cell r="AZ1067" t="str">
            <v>N83036</v>
          </cell>
          <cell r="BA1067" t="str">
            <v>D12</v>
          </cell>
          <cell r="BB1067" t="str">
            <v>Lung Abscess-Empyema</v>
          </cell>
          <cell r="BD1067">
            <v>14</v>
          </cell>
          <cell r="BE1067">
            <v>3.5</v>
          </cell>
          <cell r="BF1067" t="str">
            <v>PBC0111X</v>
          </cell>
          <cell r="BG1067">
            <v>18</v>
          </cell>
          <cell r="BH1067">
            <v>38092</v>
          </cell>
          <cell r="BI1067">
            <v>1</v>
          </cell>
          <cell r="BJ1067">
            <v>14</v>
          </cell>
        </row>
        <row r="1068">
          <cell r="A1068">
            <v>495491</v>
          </cell>
          <cell r="C1068" t="str">
            <v>Non CF</v>
          </cell>
          <cell r="D1068" t="str">
            <v>C3586945</v>
          </cell>
          <cell r="E1068">
            <v>340</v>
          </cell>
          <cell r="F1068">
            <v>38111</v>
          </cell>
          <cell r="G1068">
            <v>42</v>
          </cell>
          <cell r="H1068">
            <v>2</v>
          </cell>
          <cell r="I1068">
            <v>1</v>
          </cell>
          <cell r="J1068">
            <v>1</v>
          </cell>
          <cell r="K1068">
            <v>1</v>
          </cell>
          <cell r="M1068" t="str">
            <v>R065</v>
          </cell>
          <cell r="O1068" t="str">
            <v>I48X</v>
          </cell>
          <cell r="P1068" t="str">
            <v>Z720</v>
          </cell>
          <cell r="AM1068" t="str">
            <v>5HC00</v>
          </cell>
          <cell r="AN1068" t="str">
            <v>5HC</v>
          </cell>
          <cell r="AO1068">
            <v>38111</v>
          </cell>
          <cell r="AP1068">
            <v>38112</v>
          </cell>
          <cell r="AQ1068">
            <v>1</v>
          </cell>
          <cell r="AR1068">
            <v>1</v>
          </cell>
          <cell r="AS1068">
            <v>340</v>
          </cell>
          <cell r="AU1068">
            <v>12</v>
          </cell>
          <cell r="AV1068" t="str">
            <v>Elective</v>
          </cell>
          <cell r="AW1068">
            <v>1</v>
          </cell>
          <cell r="AX1068">
            <v>147440</v>
          </cell>
          <cell r="AY1068">
            <v>38112</v>
          </cell>
          <cell r="AZ1068" t="str">
            <v>N82009</v>
          </cell>
          <cell r="BA1068" t="str">
            <v>C07</v>
          </cell>
          <cell r="BB1068" t="str">
            <v>Minor Medical Head, Neck or Ear Diagnoses &lt;70 w/o cc</v>
          </cell>
          <cell r="BD1068">
            <v>1</v>
          </cell>
          <cell r="BE1068">
            <v>3.5</v>
          </cell>
          <cell r="BF1068" t="str">
            <v>PBC0111X</v>
          </cell>
          <cell r="BG1068">
            <v>99</v>
          </cell>
          <cell r="BH1068">
            <v>38112</v>
          </cell>
          <cell r="BI1068">
            <v>1</v>
          </cell>
          <cell r="BJ1068">
            <v>1</v>
          </cell>
        </row>
        <row r="1069">
          <cell r="A1069">
            <v>495491</v>
          </cell>
          <cell r="C1069" t="str">
            <v>Non CF</v>
          </cell>
          <cell r="D1069" t="str">
            <v>C3586945</v>
          </cell>
          <cell r="E1069">
            <v>340</v>
          </cell>
          <cell r="F1069">
            <v>38125</v>
          </cell>
          <cell r="G1069">
            <v>42</v>
          </cell>
          <cell r="H1069">
            <v>2</v>
          </cell>
          <cell r="I1069">
            <v>1</v>
          </cell>
          <cell r="J1069">
            <v>1</v>
          </cell>
          <cell r="K1069">
            <v>1</v>
          </cell>
          <cell r="M1069" t="str">
            <v>R065</v>
          </cell>
          <cell r="O1069" t="str">
            <v>I471</v>
          </cell>
          <cell r="P1069" t="str">
            <v>E669</v>
          </cell>
          <cell r="Q1069" t="str">
            <v>Z720</v>
          </cell>
          <cell r="AM1069" t="str">
            <v>5HC00</v>
          </cell>
          <cell r="AN1069" t="str">
            <v>5HC</v>
          </cell>
          <cell r="AO1069">
            <v>38125</v>
          </cell>
          <cell r="AP1069">
            <v>38126</v>
          </cell>
          <cell r="AQ1069">
            <v>1</v>
          </cell>
          <cell r="AR1069">
            <v>1</v>
          </cell>
          <cell r="AS1069">
            <v>340</v>
          </cell>
          <cell r="AU1069">
            <v>12</v>
          </cell>
          <cell r="AV1069" t="str">
            <v>Elective</v>
          </cell>
          <cell r="AW1069">
            <v>1</v>
          </cell>
          <cell r="AX1069">
            <v>149154</v>
          </cell>
          <cell r="AY1069">
            <v>38126</v>
          </cell>
          <cell r="AZ1069" t="str">
            <v>N82009</v>
          </cell>
          <cell r="BA1069" t="str">
            <v>C07</v>
          </cell>
          <cell r="BB1069" t="str">
            <v>Minor Medical Head, Neck or Ear Diagnoses &lt;70 w/o cc</v>
          </cell>
          <cell r="BD1069">
            <v>1</v>
          </cell>
          <cell r="BE1069">
            <v>3.5</v>
          </cell>
          <cell r="BF1069" t="str">
            <v>PBC0111X</v>
          </cell>
          <cell r="BG1069">
            <v>99</v>
          </cell>
          <cell r="BH1069">
            <v>38126</v>
          </cell>
          <cell r="BI1069">
            <v>1</v>
          </cell>
          <cell r="BJ1069">
            <v>1</v>
          </cell>
        </row>
        <row r="1070">
          <cell r="A1070">
            <v>495695</v>
          </cell>
          <cell r="C1070" t="str">
            <v>Non CF</v>
          </cell>
          <cell r="D1070" t="str">
            <v>C3495711</v>
          </cell>
          <cell r="E1070">
            <v>320</v>
          </cell>
          <cell r="F1070">
            <v>38363</v>
          </cell>
          <cell r="G1070">
            <v>71</v>
          </cell>
          <cell r="H1070">
            <v>6</v>
          </cell>
          <cell r="I1070">
            <v>1</v>
          </cell>
          <cell r="J1070">
            <v>1</v>
          </cell>
          <cell r="K1070">
            <v>0</v>
          </cell>
          <cell r="M1070" t="str">
            <v>R074</v>
          </cell>
          <cell r="O1070" t="str">
            <v>Z034</v>
          </cell>
          <cell r="P1070" t="str">
            <v>I209</v>
          </cell>
          <cell r="Q1070" t="str">
            <v>I10X</v>
          </cell>
          <cell r="R1070" t="str">
            <v>E780</v>
          </cell>
          <cell r="S1070" t="str">
            <v>I471</v>
          </cell>
          <cell r="T1070" t="str">
            <v>I252</v>
          </cell>
          <cell r="U1070" t="str">
            <v>N62X</v>
          </cell>
          <cell r="V1070" t="str">
            <v>Z824</v>
          </cell>
          <cell r="W1070" t="str">
            <v>Z720</v>
          </cell>
          <cell r="AM1070" t="str">
            <v>5HC00</v>
          </cell>
          <cell r="AN1070" t="str">
            <v>5HC</v>
          </cell>
          <cell r="AO1070">
            <v>38363</v>
          </cell>
          <cell r="AP1070">
            <v>38364</v>
          </cell>
          <cell r="AQ1070">
            <v>1</v>
          </cell>
          <cell r="AR1070">
            <v>1</v>
          </cell>
          <cell r="AS1070">
            <v>320</v>
          </cell>
          <cell r="AU1070">
            <v>28</v>
          </cell>
          <cell r="AV1070" t="str">
            <v>Non Elective</v>
          </cell>
          <cell r="AW1070">
            <v>1</v>
          </cell>
          <cell r="AX1070">
            <v>160046</v>
          </cell>
          <cell r="AY1070">
            <v>38363</v>
          </cell>
          <cell r="AZ1070" t="str">
            <v>N82036</v>
          </cell>
          <cell r="BA1070" t="str">
            <v>E35</v>
          </cell>
          <cell r="BB1070" t="str">
            <v>Chest Pain &gt;69 or w cc</v>
          </cell>
          <cell r="BD1070">
            <v>1</v>
          </cell>
          <cell r="BE1070">
            <v>3.5</v>
          </cell>
          <cell r="BF1070" t="str">
            <v>PBC0111X</v>
          </cell>
          <cell r="BG1070">
            <v>99</v>
          </cell>
          <cell r="BH1070">
            <v>38364</v>
          </cell>
          <cell r="BI1070">
            <v>2</v>
          </cell>
          <cell r="BJ1070">
            <v>1</v>
          </cell>
        </row>
        <row r="1071">
          <cell r="A1071">
            <v>495702</v>
          </cell>
          <cell r="C1071" t="str">
            <v>Non CF</v>
          </cell>
          <cell r="D1071" t="str">
            <v>C3495711</v>
          </cell>
          <cell r="E1071">
            <v>320</v>
          </cell>
          <cell r="F1071">
            <v>38139</v>
          </cell>
          <cell r="G1071">
            <v>65</v>
          </cell>
          <cell r="H1071">
            <v>14</v>
          </cell>
          <cell r="I1071">
            <v>2</v>
          </cell>
          <cell r="J1071">
            <v>1</v>
          </cell>
          <cell r="K1071">
            <v>9</v>
          </cell>
          <cell r="M1071" t="str">
            <v>I460</v>
          </cell>
          <cell r="O1071" t="str">
            <v>I251</v>
          </cell>
          <cell r="P1071" t="str">
            <v>I211</v>
          </cell>
          <cell r="Q1071" t="str">
            <v>N19X</v>
          </cell>
          <cell r="R1071" t="str">
            <v>C671</v>
          </cell>
          <cell r="S1071" t="str">
            <v>E780</v>
          </cell>
          <cell r="T1071" t="str">
            <v>E039</v>
          </cell>
          <cell r="U1071" t="str">
            <v>E780</v>
          </cell>
          <cell r="V1071" t="str">
            <v>Z958</v>
          </cell>
          <cell r="W1071" t="str">
            <v>Z864</v>
          </cell>
          <cell r="AA1071" t="str">
            <v>K6110</v>
          </cell>
          <cell r="AB1071" t="str">
            <v>K6340</v>
          </cell>
          <cell r="AC1071" t="str">
            <v>K604</v>
          </cell>
          <cell r="AM1071" t="str">
            <v>5HA00</v>
          </cell>
          <cell r="AN1071" t="str">
            <v>5HA</v>
          </cell>
          <cell r="AO1071">
            <v>38139</v>
          </cell>
          <cell r="AP1071">
            <v>38148</v>
          </cell>
          <cell r="AQ1071">
            <v>1</v>
          </cell>
          <cell r="AR1071">
            <v>1</v>
          </cell>
          <cell r="AS1071">
            <v>320</v>
          </cell>
          <cell r="AU1071">
            <v>81</v>
          </cell>
          <cell r="AV1071" t="str">
            <v>Non Elective</v>
          </cell>
          <cell r="AW1071">
            <v>9</v>
          </cell>
          <cell r="AX1071">
            <v>150290</v>
          </cell>
          <cell r="AY1071">
            <v>38148</v>
          </cell>
          <cell r="AZ1071" t="str">
            <v>N82046</v>
          </cell>
          <cell r="BA1071" t="str">
            <v>E08DF</v>
          </cell>
          <cell r="BB1071" t="str">
            <v>Pacemaker Implant except for AMI, Heart Failure or Shock</v>
          </cell>
          <cell r="BC1071" t="str">
            <v>K611</v>
          </cell>
          <cell r="BD1071">
            <v>9</v>
          </cell>
          <cell r="BE1071">
            <v>3.5</v>
          </cell>
          <cell r="BF1071" t="str">
            <v>PBC0110X</v>
          </cell>
          <cell r="BG1071">
            <v>99</v>
          </cell>
          <cell r="BH1071">
            <v>38148</v>
          </cell>
          <cell r="BI1071">
            <v>1</v>
          </cell>
          <cell r="BJ1071">
            <v>9</v>
          </cell>
        </row>
        <row r="1072">
          <cell r="A1072">
            <v>495794</v>
          </cell>
          <cell r="C1072" t="str">
            <v>Non CF</v>
          </cell>
          <cell r="D1072" t="str">
            <v>C2328450</v>
          </cell>
          <cell r="E1072">
            <v>170</v>
          </cell>
          <cell r="F1072">
            <v>38335</v>
          </cell>
          <cell r="G1072">
            <v>63</v>
          </cell>
          <cell r="H1072">
            <v>16</v>
          </cell>
          <cell r="I1072">
            <v>1</v>
          </cell>
          <cell r="J1072">
            <v>1</v>
          </cell>
          <cell r="K1072">
            <v>7</v>
          </cell>
          <cell r="M1072" t="str">
            <v>I251</v>
          </cell>
          <cell r="O1072" t="str">
            <v>I209</v>
          </cell>
          <cell r="P1072" t="str">
            <v>I48X</v>
          </cell>
          <cell r="Q1072" t="str">
            <v>E780</v>
          </cell>
          <cell r="R1072" t="str">
            <v>I10X</v>
          </cell>
          <cell r="S1072" t="str">
            <v>E039</v>
          </cell>
          <cell r="T1072" t="str">
            <v>D510</v>
          </cell>
          <cell r="U1072" t="str">
            <v>M1099</v>
          </cell>
          <cell r="V1072" t="str">
            <v>Z951</v>
          </cell>
          <cell r="W1072" t="str">
            <v>Z824</v>
          </cell>
          <cell r="AA1072" t="str">
            <v>K4130</v>
          </cell>
          <cell r="AM1072" t="str">
            <v>5H200</v>
          </cell>
          <cell r="AN1072" t="str">
            <v>5H2</v>
          </cell>
          <cell r="AO1072">
            <v>38335</v>
          </cell>
          <cell r="AP1072">
            <v>38343</v>
          </cell>
          <cell r="AQ1072">
            <v>1</v>
          </cell>
          <cell r="AR1072">
            <v>1</v>
          </cell>
          <cell r="AS1072">
            <v>170</v>
          </cell>
          <cell r="AU1072">
            <v>11</v>
          </cell>
          <cell r="AV1072" t="str">
            <v>Elective</v>
          </cell>
          <cell r="AW1072">
            <v>8</v>
          </cell>
          <cell r="AX1072">
            <v>158784</v>
          </cell>
          <cell r="AY1072">
            <v>38343</v>
          </cell>
          <cell r="AZ1072" t="str">
            <v>N85625</v>
          </cell>
          <cell r="BA1072" t="str">
            <v>E04</v>
          </cell>
          <cell r="BB1072" t="str">
            <v>Coronary Bypass</v>
          </cell>
          <cell r="BC1072" t="str">
            <v>K413</v>
          </cell>
          <cell r="BD1072">
            <v>7</v>
          </cell>
          <cell r="BE1072">
            <v>3.5</v>
          </cell>
          <cell r="BF1072" t="str">
            <v>PBC0110A</v>
          </cell>
          <cell r="BG1072">
            <v>99</v>
          </cell>
          <cell r="BH1072">
            <v>38343</v>
          </cell>
          <cell r="BI1072">
            <v>1</v>
          </cell>
          <cell r="BJ1072">
            <v>7</v>
          </cell>
        </row>
        <row r="1073">
          <cell r="A1073">
            <v>496073</v>
          </cell>
          <cell r="C1073" t="str">
            <v>Non CF</v>
          </cell>
          <cell r="D1073" t="str">
            <v>C2692445</v>
          </cell>
          <cell r="E1073">
            <v>170</v>
          </cell>
          <cell r="F1073">
            <v>38295</v>
          </cell>
          <cell r="G1073">
            <v>68</v>
          </cell>
          <cell r="H1073">
            <v>3</v>
          </cell>
          <cell r="I1073">
            <v>1</v>
          </cell>
          <cell r="J1073">
            <v>1</v>
          </cell>
          <cell r="K1073">
            <v>1</v>
          </cell>
          <cell r="M1073" t="str">
            <v>I350</v>
          </cell>
          <cell r="O1073" t="str">
            <v>Z538</v>
          </cell>
          <cell r="P1073" t="str">
            <v>I10X</v>
          </cell>
          <cell r="Q1073" t="str">
            <v>E780</v>
          </cell>
          <cell r="R1073" t="str">
            <v>N189</v>
          </cell>
          <cell r="S1073" t="str">
            <v>I209</v>
          </cell>
          <cell r="T1073" t="str">
            <v>Z951</v>
          </cell>
          <cell r="U1073" t="str">
            <v>Z992</v>
          </cell>
          <cell r="AM1073" t="str">
            <v>6C100</v>
          </cell>
          <cell r="AN1073" t="str">
            <v>6C1</v>
          </cell>
          <cell r="AO1073">
            <v>38295</v>
          </cell>
          <cell r="AP1073">
            <v>38296</v>
          </cell>
          <cell r="AQ1073">
            <v>1</v>
          </cell>
          <cell r="AR1073">
            <v>1</v>
          </cell>
          <cell r="AS1073">
            <v>170</v>
          </cell>
          <cell r="AU1073">
            <v>11</v>
          </cell>
          <cell r="AV1073" t="str">
            <v>Elective</v>
          </cell>
          <cell r="AW1073">
            <v>1</v>
          </cell>
          <cell r="AX1073">
            <v>156521</v>
          </cell>
          <cell r="AY1073">
            <v>38296</v>
          </cell>
          <cell r="AZ1073" t="str">
            <v>W91047</v>
          </cell>
          <cell r="BA1073" t="str">
            <v>S22</v>
          </cell>
          <cell r="BB1073" t="str">
            <v>Planned Procedures Not Carried Out</v>
          </cell>
          <cell r="BD1073">
            <v>1</v>
          </cell>
          <cell r="BE1073">
            <v>3.5</v>
          </cell>
          <cell r="BF1073" t="str">
            <v>PBC0110X</v>
          </cell>
          <cell r="BG1073">
            <v>99</v>
          </cell>
          <cell r="BH1073">
            <v>38296</v>
          </cell>
          <cell r="BI1073">
            <v>1</v>
          </cell>
          <cell r="BJ1073">
            <v>1</v>
          </cell>
        </row>
        <row r="1074">
          <cell r="A1074">
            <v>496073</v>
          </cell>
          <cell r="C1074" t="str">
            <v>Non CF</v>
          </cell>
          <cell r="D1074" t="str">
            <v>C2692445</v>
          </cell>
          <cell r="E1074">
            <v>170</v>
          </cell>
          <cell r="F1074">
            <v>38315</v>
          </cell>
          <cell r="G1074">
            <v>68</v>
          </cell>
          <cell r="H1074">
            <v>27</v>
          </cell>
          <cell r="I1074">
            <v>1</v>
          </cell>
          <cell r="J1074">
            <v>1</v>
          </cell>
          <cell r="K1074">
            <v>6</v>
          </cell>
          <cell r="M1074" t="str">
            <v>I350</v>
          </cell>
          <cell r="O1074" t="str">
            <v>N189</v>
          </cell>
          <cell r="P1074" t="str">
            <v>I10X</v>
          </cell>
          <cell r="Q1074" t="str">
            <v>E780</v>
          </cell>
          <cell r="R1074" t="str">
            <v>Z951</v>
          </cell>
          <cell r="S1074" t="str">
            <v>Z992</v>
          </cell>
          <cell r="AA1074" t="str">
            <v>K2630</v>
          </cell>
          <cell r="AB1074" t="str">
            <v>X4210</v>
          </cell>
          <cell r="AM1074" t="str">
            <v>6C100</v>
          </cell>
          <cell r="AN1074" t="str">
            <v>6C1</v>
          </cell>
          <cell r="AO1074">
            <v>38315</v>
          </cell>
          <cell r="AP1074">
            <v>38323</v>
          </cell>
          <cell r="AQ1074">
            <v>1</v>
          </cell>
          <cell r="AR1074">
            <v>1</v>
          </cell>
          <cell r="AS1074">
            <v>170</v>
          </cell>
          <cell r="AU1074">
            <v>11</v>
          </cell>
          <cell r="AV1074" t="str">
            <v>Elective</v>
          </cell>
          <cell r="AW1074">
            <v>8</v>
          </cell>
          <cell r="AX1074">
            <v>157906</v>
          </cell>
          <cell r="AY1074">
            <v>38323</v>
          </cell>
          <cell r="AZ1074" t="str">
            <v>W91047</v>
          </cell>
          <cell r="BA1074" t="str">
            <v>E03</v>
          </cell>
          <cell r="BB1074" t="str">
            <v>Cardiac Valve Procedures</v>
          </cell>
          <cell r="BC1074" t="str">
            <v>K263</v>
          </cell>
          <cell r="BD1074">
            <v>6</v>
          </cell>
          <cell r="BE1074">
            <v>3.5</v>
          </cell>
          <cell r="BF1074" t="str">
            <v>PBC0110X</v>
          </cell>
          <cell r="BG1074">
            <v>99</v>
          </cell>
          <cell r="BH1074">
            <v>38323</v>
          </cell>
          <cell r="BI1074">
            <v>1</v>
          </cell>
          <cell r="BJ1074">
            <v>6</v>
          </cell>
        </row>
        <row r="1075">
          <cell r="A1075">
            <v>496131</v>
          </cell>
          <cell r="C1075" t="str">
            <v>Non CF</v>
          </cell>
          <cell r="D1075" t="str">
            <v>C2439097</v>
          </cell>
          <cell r="E1075">
            <v>340</v>
          </cell>
          <cell r="F1075">
            <v>38408</v>
          </cell>
          <cell r="G1075">
            <v>41</v>
          </cell>
          <cell r="H1075">
            <v>3</v>
          </cell>
          <cell r="I1075">
            <v>1</v>
          </cell>
          <cell r="J1075">
            <v>1</v>
          </cell>
          <cell r="K1075">
            <v>0</v>
          </cell>
          <cell r="M1075" t="str">
            <v>R042</v>
          </cell>
          <cell r="O1075" t="str">
            <v>Z539</v>
          </cell>
          <cell r="P1075" t="str">
            <v>Z955</v>
          </cell>
          <cell r="Q1075" t="str">
            <v>Z864</v>
          </cell>
          <cell r="AM1075" t="str">
            <v>5HA00</v>
          </cell>
          <cell r="AN1075" t="str">
            <v>5HA</v>
          </cell>
          <cell r="AO1075">
            <v>38408</v>
          </cell>
          <cell r="AP1075">
            <v>38408</v>
          </cell>
          <cell r="AQ1075">
            <v>1</v>
          </cell>
          <cell r="AR1075">
            <v>1</v>
          </cell>
          <cell r="AS1075">
            <v>340</v>
          </cell>
          <cell r="AU1075">
            <v>13</v>
          </cell>
          <cell r="AV1075" t="str">
            <v>Daycase</v>
          </cell>
          <cell r="AW1075">
            <v>0</v>
          </cell>
          <cell r="AX1075">
            <v>162173</v>
          </cell>
          <cell r="AY1075">
            <v>38408</v>
          </cell>
          <cell r="AZ1075" t="str">
            <v>N82076</v>
          </cell>
          <cell r="BA1075" t="str">
            <v>S22</v>
          </cell>
          <cell r="BB1075" t="str">
            <v>Planned Procedures Not Carried Out</v>
          </cell>
          <cell r="BD1075">
            <v>0</v>
          </cell>
          <cell r="BE1075">
            <v>3.5</v>
          </cell>
          <cell r="BF1075" t="str">
            <v>PBC0111X</v>
          </cell>
          <cell r="BG1075">
            <v>29</v>
          </cell>
          <cell r="BH1075">
            <v>38408</v>
          </cell>
          <cell r="BI1075">
            <v>1</v>
          </cell>
          <cell r="BJ1075">
            <v>0</v>
          </cell>
        </row>
        <row r="1076">
          <cell r="A1076">
            <v>496131</v>
          </cell>
          <cell r="C1076" t="str">
            <v>Non CF</v>
          </cell>
          <cell r="D1076" t="str">
            <v>C3581696</v>
          </cell>
          <cell r="E1076">
            <v>340</v>
          </cell>
          <cell r="F1076">
            <v>38427</v>
          </cell>
          <cell r="G1076">
            <v>41</v>
          </cell>
          <cell r="H1076">
            <v>3</v>
          </cell>
          <cell r="I1076">
            <v>1</v>
          </cell>
          <cell r="J1076">
            <v>2</v>
          </cell>
          <cell r="K1076">
            <v>0</v>
          </cell>
          <cell r="M1076" t="str">
            <v>R042</v>
          </cell>
          <cell r="O1076" t="str">
            <v>Z532</v>
          </cell>
          <cell r="P1076" t="str">
            <v>Z955</v>
          </cell>
          <cell r="Q1076" t="str">
            <v>Z864</v>
          </cell>
          <cell r="AM1076" t="str">
            <v>5HA00</v>
          </cell>
          <cell r="AN1076" t="str">
            <v>5HA</v>
          </cell>
          <cell r="AO1076">
            <v>38427</v>
          </cell>
          <cell r="AP1076">
            <v>38427</v>
          </cell>
          <cell r="AQ1076">
            <v>1</v>
          </cell>
          <cell r="AR1076">
            <v>1</v>
          </cell>
          <cell r="AS1076">
            <v>340</v>
          </cell>
          <cell r="AU1076">
            <v>13</v>
          </cell>
          <cell r="AV1076" t="str">
            <v>Daycase</v>
          </cell>
          <cell r="AW1076">
            <v>0</v>
          </cell>
          <cell r="AX1076">
            <v>162313</v>
          </cell>
          <cell r="AY1076">
            <v>38427</v>
          </cell>
          <cell r="AZ1076" t="str">
            <v>N82076</v>
          </cell>
          <cell r="BA1076" t="str">
            <v>S22</v>
          </cell>
          <cell r="BB1076" t="str">
            <v>Planned Procedures Not Carried Out</v>
          </cell>
          <cell r="BD1076">
            <v>0</v>
          </cell>
          <cell r="BE1076">
            <v>3.5</v>
          </cell>
          <cell r="BF1076" t="str">
            <v>PBC0111X</v>
          </cell>
          <cell r="BG1076">
            <v>29</v>
          </cell>
          <cell r="BH1076">
            <v>38427</v>
          </cell>
          <cell r="BI1076">
            <v>1</v>
          </cell>
          <cell r="BJ1076">
            <v>0</v>
          </cell>
        </row>
        <row r="1077">
          <cell r="A1077">
            <v>496137</v>
          </cell>
          <cell r="C1077" t="str">
            <v>Non CF</v>
          </cell>
          <cell r="D1077" t="str">
            <v>C2439097</v>
          </cell>
          <cell r="E1077">
            <v>340</v>
          </cell>
          <cell r="F1077">
            <v>38184</v>
          </cell>
          <cell r="G1077">
            <v>75</v>
          </cell>
          <cell r="H1077">
            <v>3</v>
          </cell>
          <cell r="I1077">
            <v>1</v>
          </cell>
          <cell r="J1077">
            <v>1</v>
          </cell>
          <cell r="K1077">
            <v>0</v>
          </cell>
          <cell r="M1077" t="str">
            <v>R042</v>
          </cell>
          <cell r="O1077" t="str">
            <v>E119</v>
          </cell>
          <cell r="P1077" t="str">
            <v>I259</v>
          </cell>
          <cell r="Q1077" t="str">
            <v>L409</v>
          </cell>
          <cell r="R1077" t="str">
            <v>Z951</v>
          </cell>
          <cell r="S1077" t="str">
            <v>Z867</v>
          </cell>
          <cell r="T1077" t="str">
            <v>Z864</v>
          </cell>
          <cell r="AA1077" t="str">
            <v>E4980</v>
          </cell>
          <cell r="AB1077" t="str">
            <v>Y218</v>
          </cell>
          <cell r="AM1077" t="str">
            <v>5J400</v>
          </cell>
          <cell r="AN1077" t="str">
            <v>5HC</v>
          </cell>
          <cell r="AO1077">
            <v>38184</v>
          </cell>
          <cell r="AP1077">
            <v>38184</v>
          </cell>
          <cell r="AQ1077">
            <v>1</v>
          </cell>
          <cell r="AR1077">
            <v>1</v>
          </cell>
          <cell r="AS1077">
            <v>340</v>
          </cell>
          <cell r="AU1077">
            <v>13</v>
          </cell>
          <cell r="AV1077" t="str">
            <v>Daycase</v>
          </cell>
          <cell r="AW1077">
            <v>0</v>
          </cell>
          <cell r="AX1077">
            <v>152236</v>
          </cell>
          <cell r="AY1077">
            <v>38184</v>
          </cell>
          <cell r="AZ1077" t="str">
            <v>N82084</v>
          </cell>
          <cell r="BA1077" t="str">
            <v>D07</v>
          </cell>
          <cell r="BB1077" t="str">
            <v>Fibreoptic Bronchoscopy</v>
          </cell>
          <cell r="BC1077" t="str">
            <v>E498</v>
          </cell>
          <cell r="BD1077">
            <v>0</v>
          </cell>
          <cell r="BE1077">
            <v>3.5</v>
          </cell>
          <cell r="BF1077" t="str">
            <v>PBC0111X</v>
          </cell>
          <cell r="BG1077">
            <v>29</v>
          </cell>
          <cell r="BH1077">
            <v>38184</v>
          </cell>
          <cell r="BI1077">
            <v>1</v>
          </cell>
          <cell r="BJ1077">
            <v>0</v>
          </cell>
        </row>
        <row r="1078">
          <cell r="A1078">
            <v>496157</v>
          </cell>
          <cell r="C1078" t="str">
            <v>Non CF</v>
          </cell>
          <cell r="D1078" t="str">
            <v>C2645539</v>
          </cell>
          <cell r="E1078">
            <v>170</v>
          </cell>
          <cell r="F1078">
            <v>38118</v>
          </cell>
          <cell r="G1078">
            <v>60</v>
          </cell>
          <cell r="H1078">
            <v>15</v>
          </cell>
          <cell r="I1078">
            <v>1</v>
          </cell>
          <cell r="J1078">
            <v>1</v>
          </cell>
          <cell r="K1078">
            <v>9</v>
          </cell>
          <cell r="M1078" t="str">
            <v>J931</v>
          </cell>
          <cell r="O1078" t="str">
            <v>F209</v>
          </cell>
          <cell r="P1078" t="str">
            <v>Z864</v>
          </cell>
          <cell r="AA1078" t="str">
            <v>T0790</v>
          </cell>
          <cell r="AB1078" t="str">
            <v>Z943</v>
          </cell>
          <cell r="AM1078" t="str">
            <v>5HA00</v>
          </cell>
          <cell r="AN1078" t="str">
            <v>5J4</v>
          </cell>
          <cell r="AO1078">
            <v>38118</v>
          </cell>
          <cell r="AP1078">
            <v>38127</v>
          </cell>
          <cell r="AQ1078">
            <v>1</v>
          </cell>
          <cell r="AR1078">
            <v>1</v>
          </cell>
          <cell r="AS1078">
            <v>170</v>
          </cell>
          <cell r="AU1078">
            <v>24</v>
          </cell>
          <cell r="AV1078" t="str">
            <v>Non Elective</v>
          </cell>
          <cell r="AW1078">
            <v>9</v>
          </cell>
          <cell r="AX1078">
            <v>149407</v>
          </cell>
          <cell r="AY1078">
            <v>38127</v>
          </cell>
          <cell r="AZ1078" t="str">
            <v>N83056</v>
          </cell>
          <cell r="BA1078" t="str">
            <v>D05</v>
          </cell>
          <cell r="BB1078" t="str">
            <v>Intermediate Thoracic Procedures w/o cc</v>
          </cell>
          <cell r="BC1078" t="str">
            <v>T079</v>
          </cell>
          <cell r="BD1078">
            <v>9</v>
          </cell>
          <cell r="BE1078">
            <v>3.5</v>
          </cell>
          <cell r="BF1078" t="str">
            <v>PBC0111X</v>
          </cell>
          <cell r="BG1078">
            <v>99</v>
          </cell>
          <cell r="BH1078">
            <v>38127</v>
          </cell>
          <cell r="BI1078">
            <v>1</v>
          </cell>
          <cell r="BJ1078">
            <v>9</v>
          </cell>
        </row>
        <row r="1079">
          <cell r="A1079">
            <v>496163</v>
          </cell>
          <cell r="C1079" t="str">
            <v>Non CF</v>
          </cell>
          <cell r="D1079" t="str">
            <v>C3097151</v>
          </cell>
          <cell r="E1079">
            <v>320</v>
          </cell>
          <cell r="F1079">
            <v>38387</v>
          </cell>
          <cell r="G1079">
            <v>56</v>
          </cell>
          <cell r="H1079">
            <v>6</v>
          </cell>
          <cell r="I1079">
            <v>1</v>
          </cell>
          <cell r="J1079">
            <v>1</v>
          </cell>
          <cell r="K1079">
            <v>4</v>
          </cell>
          <cell r="M1079" t="str">
            <v>I251</v>
          </cell>
          <cell r="O1079" t="str">
            <v>E780</v>
          </cell>
          <cell r="P1079" t="str">
            <v>I258</v>
          </cell>
          <cell r="Q1079" t="str">
            <v>Z951</v>
          </cell>
          <cell r="R1079" t="str">
            <v>Z864</v>
          </cell>
          <cell r="AA1079" t="str">
            <v>K4920</v>
          </cell>
          <cell r="AB1079" t="str">
            <v>Y022</v>
          </cell>
          <cell r="AM1079" t="str">
            <v>6B400</v>
          </cell>
          <cell r="AN1079" t="str">
            <v>6B4</v>
          </cell>
          <cell r="AO1079">
            <v>38387</v>
          </cell>
          <cell r="AP1079">
            <v>38391</v>
          </cell>
          <cell r="AQ1079">
            <v>2</v>
          </cell>
          <cell r="AR1079">
            <v>1</v>
          </cell>
          <cell r="AS1079">
            <v>320</v>
          </cell>
          <cell r="AU1079">
            <v>11</v>
          </cell>
          <cell r="AV1079" t="str">
            <v>Elective</v>
          </cell>
          <cell r="AW1079">
            <v>4</v>
          </cell>
          <cell r="AX1079">
            <v>158625</v>
          </cell>
          <cell r="AY1079">
            <v>38391</v>
          </cell>
          <cell r="AZ1079" t="str">
            <v>W91004</v>
          </cell>
          <cell r="BA1079" t="str">
            <v>E15</v>
          </cell>
          <cell r="BB1079" t="str">
            <v>Percutaneous Coronary Intervention</v>
          </cell>
          <cell r="BC1079" t="str">
            <v>K492</v>
          </cell>
          <cell r="BD1079">
            <v>4</v>
          </cell>
          <cell r="BE1079">
            <v>3.5</v>
          </cell>
          <cell r="BF1079" t="str">
            <v>PBC0110A</v>
          </cell>
          <cell r="BG1079">
            <v>99</v>
          </cell>
          <cell r="BH1079">
            <v>38391</v>
          </cell>
          <cell r="BI1079">
            <v>2</v>
          </cell>
          <cell r="BJ1079">
            <v>4</v>
          </cell>
        </row>
        <row r="1080">
          <cell r="A1080">
            <v>496176</v>
          </cell>
          <cell r="C1080" t="str">
            <v>Non CF</v>
          </cell>
          <cell r="D1080" t="str">
            <v>C3495711</v>
          </cell>
          <cell r="E1080">
            <v>320</v>
          </cell>
          <cell r="F1080">
            <v>38197</v>
          </cell>
          <cell r="G1080">
            <v>82</v>
          </cell>
          <cell r="H1080">
            <v>6</v>
          </cell>
          <cell r="I1080">
            <v>1</v>
          </cell>
          <cell r="J1080">
            <v>1</v>
          </cell>
          <cell r="K1080">
            <v>1</v>
          </cell>
          <cell r="M1080" t="str">
            <v>T821</v>
          </cell>
          <cell r="O1080" t="str">
            <v>I48X</v>
          </cell>
          <cell r="P1080" t="str">
            <v>E119</v>
          </cell>
          <cell r="Q1080" t="str">
            <v>M353</v>
          </cell>
          <cell r="AA1080" t="str">
            <v>K6030</v>
          </cell>
          <cell r="AM1080" t="str">
            <v>5F900</v>
          </cell>
          <cell r="AN1080" t="str">
            <v>5F9</v>
          </cell>
          <cell r="AO1080">
            <v>38197</v>
          </cell>
          <cell r="AP1080">
            <v>38198</v>
          </cell>
          <cell r="AQ1080">
            <v>1</v>
          </cell>
          <cell r="AR1080">
            <v>1</v>
          </cell>
          <cell r="AS1080">
            <v>320</v>
          </cell>
          <cell r="AU1080">
            <v>11</v>
          </cell>
          <cell r="AV1080" t="str">
            <v>Elective</v>
          </cell>
          <cell r="AW1080">
            <v>1</v>
          </cell>
          <cell r="AX1080">
            <v>152574</v>
          </cell>
          <cell r="AY1080">
            <v>38198</v>
          </cell>
          <cell r="AZ1080" t="str">
            <v>N84021</v>
          </cell>
          <cell r="BA1080" t="str">
            <v>E09</v>
          </cell>
          <cell r="BB1080" t="str">
            <v>Cardiac Pacemaker Replacement/Revision</v>
          </cell>
          <cell r="BC1080" t="str">
            <v>K603</v>
          </cell>
          <cell r="BD1080">
            <v>1</v>
          </cell>
          <cell r="BE1080">
            <v>3.5</v>
          </cell>
          <cell r="BF1080" t="str">
            <v>PBC0120X</v>
          </cell>
          <cell r="BG1080">
            <v>99</v>
          </cell>
          <cell r="BH1080">
            <v>38198</v>
          </cell>
          <cell r="BI1080">
            <v>1</v>
          </cell>
          <cell r="BJ1080">
            <v>1</v>
          </cell>
        </row>
        <row r="1081">
          <cell r="A1081">
            <v>496238</v>
          </cell>
          <cell r="C1081" t="str">
            <v>Non CF</v>
          </cell>
          <cell r="D1081" t="str">
            <v>C2639828</v>
          </cell>
          <cell r="E1081">
            <v>320</v>
          </cell>
          <cell r="F1081">
            <v>38335</v>
          </cell>
          <cell r="G1081">
            <v>78</v>
          </cell>
          <cell r="H1081">
            <v>16</v>
          </cell>
          <cell r="I1081">
            <v>1</v>
          </cell>
          <cell r="J1081">
            <v>1</v>
          </cell>
          <cell r="K1081">
            <v>0</v>
          </cell>
          <cell r="M1081" t="str">
            <v>I251</v>
          </cell>
          <cell r="O1081" t="str">
            <v>R060</v>
          </cell>
          <cell r="P1081" t="str">
            <v>Z955</v>
          </cell>
          <cell r="Q1081" t="str">
            <v>J459</v>
          </cell>
          <cell r="AA1081" t="str">
            <v>K6340</v>
          </cell>
          <cell r="AM1081" t="str">
            <v>5H300</v>
          </cell>
          <cell r="AN1081" t="str">
            <v>PP</v>
          </cell>
          <cell r="AO1081">
            <v>38335</v>
          </cell>
          <cell r="AP1081">
            <v>38335</v>
          </cell>
          <cell r="AQ1081">
            <v>1</v>
          </cell>
          <cell r="AR1081">
            <v>2</v>
          </cell>
          <cell r="AS1081">
            <v>329</v>
          </cell>
          <cell r="AU1081">
            <v>13</v>
          </cell>
          <cell r="AV1081" t="str">
            <v>Daycase</v>
          </cell>
          <cell r="AW1081">
            <v>0</v>
          </cell>
          <cell r="AX1081">
            <v>158417</v>
          </cell>
          <cell r="AY1081">
            <v>38335</v>
          </cell>
          <cell r="AZ1081" t="str">
            <v>N81006</v>
          </cell>
          <cell r="BA1081" t="str">
            <v>E14</v>
          </cell>
          <cell r="BB1081" t="str">
            <v>Cardiac Catheterisation and Angiography without complications</v>
          </cell>
          <cell r="BC1081" t="str">
            <v>K634</v>
          </cell>
          <cell r="BD1081">
            <v>0</v>
          </cell>
          <cell r="BE1081">
            <v>3.5</v>
          </cell>
          <cell r="BF1081" t="str">
            <v>PBC0110A</v>
          </cell>
          <cell r="BG1081">
            <v>99</v>
          </cell>
          <cell r="BH1081">
            <v>38335</v>
          </cell>
          <cell r="BI1081">
            <v>1</v>
          </cell>
          <cell r="BJ1081">
            <v>0</v>
          </cell>
        </row>
        <row r="1082">
          <cell r="A1082">
            <v>496269</v>
          </cell>
          <cell r="C1082" t="str">
            <v>Non CF</v>
          </cell>
          <cell r="D1082" t="str">
            <v>C3550443</v>
          </cell>
          <cell r="E1082">
            <v>320</v>
          </cell>
          <cell r="F1082">
            <v>38092</v>
          </cell>
          <cell r="G1082">
            <v>86</v>
          </cell>
          <cell r="H1082">
            <v>24</v>
          </cell>
          <cell r="I1082">
            <v>2</v>
          </cell>
          <cell r="J1082">
            <v>1</v>
          </cell>
          <cell r="K1082">
            <v>4</v>
          </cell>
          <cell r="M1082" t="str">
            <v>T810</v>
          </cell>
          <cell r="O1082" t="str">
            <v>Z950</v>
          </cell>
          <cell r="P1082" t="str">
            <v>I10X</v>
          </cell>
          <cell r="Q1082" t="str">
            <v>E780</v>
          </cell>
          <cell r="R1082" t="str">
            <v>M161</v>
          </cell>
          <cell r="S1082" t="str">
            <v>E669</v>
          </cell>
          <cell r="T1082" t="str">
            <v>Z966</v>
          </cell>
          <cell r="AA1082" t="str">
            <v>S4540</v>
          </cell>
          <cell r="AM1082" t="str">
            <v>5J300</v>
          </cell>
          <cell r="AN1082" t="str">
            <v>5J3</v>
          </cell>
          <cell r="AO1082">
            <v>38092</v>
          </cell>
          <cell r="AP1082">
            <v>38096</v>
          </cell>
          <cell r="AQ1082">
            <v>1</v>
          </cell>
          <cell r="AR1082">
            <v>1</v>
          </cell>
          <cell r="AS1082">
            <v>320</v>
          </cell>
          <cell r="AU1082">
            <v>28</v>
          </cell>
          <cell r="AV1082" t="str">
            <v>Non Elective</v>
          </cell>
          <cell r="AW1082">
            <v>4</v>
          </cell>
          <cell r="AX1082">
            <v>148395</v>
          </cell>
          <cell r="AY1082">
            <v>38096</v>
          </cell>
          <cell r="AZ1082" t="str">
            <v>N83635</v>
          </cell>
          <cell r="BA1082" t="str">
            <v>J36</v>
          </cell>
          <cell r="BB1082" t="str">
            <v>Minor Skin Procedures - Category 1 w cc</v>
          </cell>
          <cell r="BC1082" t="str">
            <v>S454</v>
          </cell>
          <cell r="BD1082">
            <v>4</v>
          </cell>
          <cell r="BE1082">
            <v>3.5</v>
          </cell>
          <cell r="BF1082" t="str">
            <v>PBC0120X</v>
          </cell>
          <cell r="BG1082">
            <v>99</v>
          </cell>
          <cell r="BH1082">
            <v>38096</v>
          </cell>
          <cell r="BI1082">
            <v>1</v>
          </cell>
          <cell r="BJ1082">
            <v>4</v>
          </cell>
        </row>
        <row r="1083">
          <cell r="A1083">
            <v>496283</v>
          </cell>
          <cell r="C1083" t="str">
            <v>Non CF</v>
          </cell>
          <cell r="D1083" t="str">
            <v>C2645539</v>
          </cell>
          <cell r="E1083">
            <v>170</v>
          </cell>
          <cell r="F1083">
            <v>38295</v>
          </cell>
          <cell r="G1083">
            <v>58</v>
          </cell>
          <cell r="H1083">
            <v>15</v>
          </cell>
          <cell r="I1083">
            <v>1</v>
          </cell>
          <cell r="J1083">
            <v>1</v>
          </cell>
          <cell r="K1083">
            <v>6</v>
          </cell>
          <cell r="M1083" t="str">
            <v>J90X</v>
          </cell>
          <cell r="O1083" t="str">
            <v>Z952</v>
          </cell>
          <cell r="P1083" t="str">
            <v>Z921</v>
          </cell>
          <cell r="Q1083" t="str">
            <v>K219</v>
          </cell>
          <cell r="AA1083" t="str">
            <v>T0920</v>
          </cell>
          <cell r="AM1083" t="str">
            <v>6C100</v>
          </cell>
          <cell r="AN1083" t="str">
            <v>6C1</v>
          </cell>
          <cell r="AO1083">
            <v>38295</v>
          </cell>
          <cell r="AP1083">
            <v>38301</v>
          </cell>
          <cell r="AQ1083">
            <v>1</v>
          </cell>
          <cell r="AR1083">
            <v>1</v>
          </cell>
          <cell r="AS1083">
            <v>170</v>
          </cell>
          <cell r="AU1083">
            <v>11</v>
          </cell>
          <cell r="AV1083" t="str">
            <v>Elective</v>
          </cell>
          <cell r="AW1083">
            <v>6</v>
          </cell>
          <cell r="AX1083">
            <v>157025</v>
          </cell>
          <cell r="AY1083">
            <v>38301</v>
          </cell>
          <cell r="AZ1083" t="str">
            <v>W91033</v>
          </cell>
          <cell r="BA1083" t="str">
            <v>D05</v>
          </cell>
          <cell r="BB1083" t="str">
            <v>Intermediate Thoracic Procedures w/o cc</v>
          </cell>
          <cell r="BC1083" t="str">
            <v>T092</v>
          </cell>
          <cell r="BD1083">
            <v>6</v>
          </cell>
          <cell r="BE1083">
            <v>3.5</v>
          </cell>
          <cell r="BF1083" t="str">
            <v>PBC0111X</v>
          </cell>
          <cell r="BG1083">
            <v>99</v>
          </cell>
          <cell r="BH1083">
            <v>38301</v>
          </cell>
          <cell r="BI1083">
            <v>1</v>
          </cell>
          <cell r="BJ1083">
            <v>6</v>
          </cell>
        </row>
        <row r="1084">
          <cell r="A1084">
            <v>496291</v>
          </cell>
          <cell r="C1084" t="str">
            <v>Non CF</v>
          </cell>
          <cell r="D1084" t="str">
            <v>C2439097</v>
          </cell>
          <cell r="E1084">
            <v>340</v>
          </cell>
          <cell r="F1084">
            <v>38303</v>
          </cell>
          <cell r="G1084">
            <v>69</v>
          </cell>
          <cell r="H1084">
            <v>3</v>
          </cell>
          <cell r="I1084">
            <v>1</v>
          </cell>
          <cell r="J1084">
            <v>1</v>
          </cell>
          <cell r="K1084">
            <v>0</v>
          </cell>
          <cell r="M1084" t="str">
            <v>R91X</v>
          </cell>
          <cell r="O1084" t="str">
            <v>J449</v>
          </cell>
          <cell r="P1084" t="str">
            <v>M8199</v>
          </cell>
          <cell r="Q1084" t="str">
            <v>Z864</v>
          </cell>
          <cell r="AA1084" t="str">
            <v>E4980</v>
          </cell>
          <cell r="AB1084" t="str">
            <v>Y218</v>
          </cell>
          <cell r="AM1084" t="str">
            <v>5HA00</v>
          </cell>
          <cell r="AN1084" t="str">
            <v>5HA</v>
          </cell>
          <cell r="AO1084">
            <v>38303</v>
          </cell>
          <cell r="AP1084">
            <v>38303</v>
          </cell>
          <cell r="AQ1084">
            <v>1</v>
          </cell>
          <cell r="AR1084">
            <v>1</v>
          </cell>
          <cell r="AS1084">
            <v>340</v>
          </cell>
          <cell r="AU1084">
            <v>13</v>
          </cell>
          <cell r="AV1084" t="str">
            <v>Daycase</v>
          </cell>
          <cell r="AW1084">
            <v>0</v>
          </cell>
          <cell r="AX1084">
            <v>157480</v>
          </cell>
          <cell r="AY1084">
            <v>38303</v>
          </cell>
          <cell r="AZ1084" t="str">
            <v>N82059</v>
          </cell>
          <cell r="BA1084" t="str">
            <v>D07</v>
          </cell>
          <cell r="BB1084" t="str">
            <v>Fibreoptic Bronchoscopy</v>
          </cell>
          <cell r="BC1084" t="str">
            <v>E498</v>
          </cell>
          <cell r="BD1084">
            <v>0</v>
          </cell>
          <cell r="BE1084">
            <v>3.5</v>
          </cell>
          <cell r="BF1084" t="str">
            <v>PBC0111X</v>
          </cell>
          <cell r="BG1084">
            <v>99</v>
          </cell>
          <cell r="BH1084">
            <v>38303</v>
          </cell>
          <cell r="BI1084">
            <v>1</v>
          </cell>
          <cell r="BJ1084">
            <v>0</v>
          </cell>
        </row>
        <row r="1085">
          <cell r="A1085">
            <v>496323</v>
          </cell>
          <cell r="C1085" t="str">
            <v>Non CF</v>
          </cell>
          <cell r="D1085" t="str">
            <v>C2639828</v>
          </cell>
          <cell r="E1085">
            <v>320</v>
          </cell>
          <cell r="F1085">
            <v>38141</v>
          </cell>
          <cell r="G1085">
            <v>48</v>
          </cell>
          <cell r="H1085">
            <v>6</v>
          </cell>
          <cell r="I1085">
            <v>1</v>
          </cell>
          <cell r="J1085">
            <v>1</v>
          </cell>
          <cell r="K1085">
            <v>2</v>
          </cell>
          <cell r="M1085" t="str">
            <v>I251</v>
          </cell>
          <cell r="O1085" t="str">
            <v>E780</v>
          </cell>
          <cell r="P1085" t="str">
            <v>I739</v>
          </cell>
          <cell r="Q1085" t="str">
            <v>K589</v>
          </cell>
          <cell r="R1085" t="str">
            <v>Z824</v>
          </cell>
          <cell r="S1085" t="str">
            <v>Z720</v>
          </cell>
          <cell r="AA1085" t="str">
            <v>K4910</v>
          </cell>
          <cell r="AB1085" t="str">
            <v>Y022</v>
          </cell>
          <cell r="AM1085" t="str">
            <v>6B500</v>
          </cell>
          <cell r="AN1085" t="str">
            <v>6B5</v>
          </cell>
          <cell r="AO1085">
            <v>38141</v>
          </cell>
          <cell r="AP1085">
            <v>38143</v>
          </cell>
          <cell r="AQ1085">
            <v>1</v>
          </cell>
          <cell r="AR1085">
            <v>1</v>
          </cell>
          <cell r="AS1085">
            <v>320</v>
          </cell>
          <cell r="AU1085">
            <v>81</v>
          </cell>
          <cell r="AV1085" t="str">
            <v>Non Elective</v>
          </cell>
          <cell r="AW1085">
            <v>2</v>
          </cell>
          <cell r="AX1085">
            <v>150374</v>
          </cell>
          <cell r="AY1085">
            <v>38143</v>
          </cell>
          <cell r="AZ1085" t="str">
            <v>W91039</v>
          </cell>
          <cell r="BA1085" t="str">
            <v>E15</v>
          </cell>
          <cell r="BB1085" t="str">
            <v>Percutaneous Coronary Intervention</v>
          </cell>
          <cell r="BC1085" t="str">
            <v>K491</v>
          </cell>
          <cell r="BD1085">
            <v>2</v>
          </cell>
          <cell r="BE1085">
            <v>3.5</v>
          </cell>
          <cell r="BF1085" t="str">
            <v>PBC0110A</v>
          </cell>
          <cell r="BG1085">
            <v>99</v>
          </cell>
          <cell r="BH1085">
            <v>38143</v>
          </cell>
          <cell r="BI1085">
            <v>1</v>
          </cell>
          <cell r="BJ1085">
            <v>2</v>
          </cell>
        </row>
        <row r="1086">
          <cell r="A1086">
            <v>496363</v>
          </cell>
          <cell r="C1086" t="str">
            <v>Non CF</v>
          </cell>
          <cell r="D1086" t="str">
            <v>C3550443</v>
          </cell>
          <cell r="E1086">
            <v>320</v>
          </cell>
          <cell r="F1086">
            <v>38246</v>
          </cell>
          <cell r="G1086">
            <v>47</v>
          </cell>
          <cell r="H1086">
            <v>3</v>
          </cell>
          <cell r="I1086">
            <v>2</v>
          </cell>
          <cell r="J1086">
            <v>1</v>
          </cell>
          <cell r="K1086">
            <v>0</v>
          </cell>
          <cell r="M1086" t="str">
            <v>I456</v>
          </cell>
          <cell r="O1086" t="str">
            <v>Z538</v>
          </cell>
          <cell r="P1086" t="str">
            <v>Z864</v>
          </cell>
          <cell r="AM1086" t="str">
            <v>5HA00</v>
          </cell>
          <cell r="AN1086" t="str">
            <v>5HA</v>
          </cell>
          <cell r="AO1086">
            <v>38246</v>
          </cell>
          <cell r="AP1086">
            <v>38246</v>
          </cell>
          <cell r="AQ1086">
            <v>1</v>
          </cell>
          <cell r="AR1086">
            <v>1</v>
          </cell>
          <cell r="AS1086">
            <v>320</v>
          </cell>
          <cell r="AU1086">
            <v>11</v>
          </cell>
          <cell r="AV1086" t="str">
            <v>Daycase</v>
          </cell>
          <cell r="AW1086">
            <v>0</v>
          </cell>
          <cell r="AX1086">
            <v>154057</v>
          </cell>
          <cell r="AY1086">
            <v>38246</v>
          </cell>
          <cell r="AZ1086" t="str">
            <v>N82024</v>
          </cell>
          <cell r="BA1086" t="str">
            <v>S22</v>
          </cell>
          <cell r="BB1086" t="str">
            <v>Planned Procedures Not Carried Out</v>
          </cell>
          <cell r="BD1086">
            <v>0</v>
          </cell>
          <cell r="BE1086">
            <v>3.5</v>
          </cell>
          <cell r="BF1086" t="str">
            <v>PBC0110A</v>
          </cell>
          <cell r="BG1086">
            <v>99</v>
          </cell>
          <cell r="BH1086">
            <v>38246</v>
          </cell>
          <cell r="BI1086">
            <v>1</v>
          </cell>
          <cell r="BJ1086">
            <v>0</v>
          </cell>
        </row>
        <row r="1087">
          <cell r="A1087">
            <v>496363</v>
          </cell>
          <cell r="C1087" t="str">
            <v>Non CF</v>
          </cell>
          <cell r="D1087" t="str">
            <v>C3550443</v>
          </cell>
          <cell r="E1087">
            <v>320</v>
          </cell>
          <cell r="F1087">
            <v>38266</v>
          </cell>
          <cell r="G1087">
            <v>47</v>
          </cell>
          <cell r="H1087">
            <v>11</v>
          </cell>
          <cell r="I1087">
            <v>2</v>
          </cell>
          <cell r="J1087">
            <v>1</v>
          </cell>
          <cell r="K1087">
            <v>0</v>
          </cell>
          <cell r="M1087" t="str">
            <v>I456</v>
          </cell>
          <cell r="O1087" t="str">
            <v>K900</v>
          </cell>
          <cell r="P1087" t="str">
            <v>Z864</v>
          </cell>
          <cell r="AA1087" t="str">
            <v>K5820</v>
          </cell>
          <cell r="AB1087" t="str">
            <v>K572</v>
          </cell>
          <cell r="AM1087" t="str">
            <v>5HA00</v>
          </cell>
          <cell r="AN1087" t="str">
            <v>5HA</v>
          </cell>
          <cell r="AO1087">
            <v>38266</v>
          </cell>
          <cell r="AP1087">
            <v>38266</v>
          </cell>
          <cell r="AQ1087">
            <v>1</v>
          </cell>
          <cell r="AR1087">
            <v>1</v>
          </cell>
          <cell r="AS1087">
            <v>320</v>
          </cell>
          <cell r="AU1087">
            <v>11</v>
          </cell>
          <cell r="AV1087" t="str">
            <v>Daycase</v>
          </cell>
          <cell r="AW1087">
            <v>0</v>
          </cell>
          <cell r="AX1087">
            <v>155415</v>
          </cell>
          <cell r="AY1087">
            <v>38266</v>
          </cell>
          <cell r="AZ1087" t="str">
            <v>N82024</v>
          </cell>
          <cell r="BA1087" t="str">
            <v>E38</v>
          </cell>
          <cell r="BB1087" t="str">
            <v>Electrophysiological and other Percutaneous Cardiac Procedures &gt;18</v>
          </cell>
          <cell r="BC1087" t="str">
            <v>K582</v>
          </cell>
          <cell r="BD1087">
            <v>0</v>
          </cell>
          <cell r="BE1087">
            <v>3.5</v>
          </cell>
          <cell r="BF1087" t="str">
            <v>PBC0110A</v>
          </cell>
          <cell r="BG1087">
            <v>13</v>
          </cell>
          <cell r="BH1087">
            <v>38266</v>
          </cell>
          <cell r="BI1087">
            <v>1</v>
          </cell>
          <cell r="BJ1087">
            <v>0</v>
          </cell>
        </row>
        <row r="1088">
          <cell r="A1088">
            <v>496391</v>
          </cell>
          <cell r="C1088" t="str">
            <v>Non CF</v>
          </cell>
          <cell r="D1088" t="str">
            <v>C2353274</v>
          </cell>
          <cell r="E1088">
            <v>170</v>
          </cell>
          <cell r="F1088">
            <v>38221</v>
          </cell>
          <cell r="G1088">
            <v>67</v>
          </cell>
          <cell r="H1088">
            <v>16</v>
          </cell>
          <cell r="I1088">
            <v>1</v>
          </cell>
          <cell r="J1088">
            <v>1</v>
          </cell>
          <cell r="K1088">
            <v>4</v>
          </cell>
          <cell r="M1088" t="str">
            <v>T828</v>
          </cell>
          <cell r="O1088" t="str">
            <v>I209</v>
          </cell>
          <cell r="P1088" t="str">
            <v>I10X</v>
          </cell>
          <cell r="Q1088" t="str">
            <v>E780</v>
          </cell>
          <cell r="AA1088" t="str">
            <v>K4110</v>
          </cell>
          <cell r="AM1088" t="str">
            <v>5G900</v>
          </cell>
          <cell r="AN1088" t="str">
            <v>5G9</v>
          </cell>
          <cell r="AO1088">
            <v>38221</v>
          </cell>
          <cell r="AP1088">
            <v>38226</v>
          </cell>
          <cell r="AQ1088">
            <v>1</v>
          </cell>
          <cell r="AR1088">
            <v>1</v>
          </cell>
          <cell r="AS1088">
            <v>170</v>
          </cell>
          <cell r="AU1088">
            <v>11</v>
          </cell>
          <cell r="AV1088" t="str">
            <v>Elective</v>
          </cell>
          <cell r="AW1088">
            <v>5</v>
          </cell>
          <cell r="AX1088">
            <v>153572</v>
          </cell>
          <cell r="AY1088">
            <v>38226</v>
          </cell>
          <cell r="AZ1088" t="str">
            <v>N82019</v>
          </cell>
          <cell r="BA1088" t="str">
            <v>E04</v>
          </cell>
          <cell r="BB1088" t="str">
            <v>Coronary Bypass</v>
          </cell>
          <cell r="BC1088" t="str">
            <v>K411</v>
          </cell>
          <cell r="BD1088">
            <v>4</v>
          </cell>
          <cell r="BE1088">
            <v>3.5</v>
          </cell>
          <cell r="BF1088" t="str">
            <v>PBC0120X</v>
          </cell>
          <cell r="BG1088">
            <v>99</v>
          </cell>
          <cell r="BH1088">
            <v>38226</v>
          </cell>
          <cell r="BI1088">
            <v>1</v>
          </cell>
          <cell r="BJ1088">
            <v>4</v>
          </cell>
        </row>
        <row r="1089">
          <cell r="A1089">
            <v>496398</v>
          </cell>
          <cell r="C1089" t="str">
            <v>Non CF</v>
          </cell>
          <cell r="D1089" t="str">
            <v>C3550443</v>
          </cell>
          <cell r="E1089">
            <v>320</v>
          </cell>
          <cell r="F1089">
            <v>38105</v>
          </cell>
          <cell r="G1089">
            <v>64</v>
          </cell>
          <cell r="H1089">
            <v>14</v>
          </cell>
          <cell r="I1089">
            <v>1</v>
          </cell>
          <cell r="J1089">
            <v>1</v>
          </cell>
          <cell r="K1089">
            <v>2</v>
          </cell>
          <cell r="M1089" t="str">
            <v>I447</v>
          </cell>
          <cell r="O1089" t="str">
            <v>I501</v>
          </cell>
          <cell r="P1089" t="str">
            <v>I251</v>
          </cell>
          <cell r="Q1089" t="str">
            <v>E109</v>
          </cell>
          <cell r="R1089" t="str">
            <v>I10X</v>
          </cell>
          <cell r="S1089" t="str">
            <v>Z824</v>
          </cell>
          <cell r="T1089" t="str">
            <v>I712</v>
          </cell>
          <cell r="U1089" t="str">
            <v>E669</v>
          </cell>
          <cell r="AA1089" t="str">
            <v>K6010</v>
          </cell>
          <cell r="AM1089" t="str">
            <v>5M500</v>
          </cell>
          <cell r="AN1089" t="str">
            <v>5G9</v>
          </cell>
          <cell r="AO1089">
            <v>38105</v>
          </cell>
          <cell r="AP1089">
            <v>38107</v>
          </cell>
          <cell r="AQ1089">
            <v>1</v>
          </cell>
          <cell r="AR1089">
            <v>1</v>
          </cell>
          <cell r="AS1089">
            <v>320</v>
          </cell>
          <cell r="AU1089">
            <v>13</v>
          </cell>
          <cell r="AV1089" t="str">
            <v>Elective</v>
          </cell>
          <cell r="AW1089">
            <v>2</v>
          </cell>
          <cell r="AX1089">
            <v>148391</v>
          </cell>
          <cell r="AY1089">
            <v>38107</v>
          </cell>
          <cell r="AZ1089" t="str">
            <v>N82048</v>
          </cell>
          <cell r="BA1089" t="str">
            <v>E08DF</v>
          </cell>
          <cell r="BB1089" t="str">
            <v>Pacemaker Implant except for AMI, Heart Failure or Shock</v>
          </cell>
          <cell r="BC1089" t="str">
            <v>K601</v>
          </cell>
          <cell r="BD1089">
            <v>2</v>
          </cell>
          <cell r="BE1089">
            <v>3.5</v>
          </cell>
          <cell r="BF1089" t="str">
            <v>PBC0110A</v>
          </cell>
          <cell r="BG1089">
            <v>99</v>
          </cell>
          <cell r="BH1089">
            <v>38107</v>
          </cell>
          <cell r="BI1089">
            <v>1</v>
          </cell>
          <cell r="BJ1089">
            <v>2</v>
          </cell>
        </row>
        <row r="1090">
          <cell r="A1090">
            <v>496536</v>
          </cell>
          <cell r="C1090" t="str">
            <v>Non CF</v>
          </cell>
          <cell r="D1090" t="str">
            <v>C2806325</v>
          </cell>
          <cell r="E1090">
            <v>320</v>
          </cell>
          <cell r="F1090">
            <v>38209</v>
          </cell>
          <cell r="G1090">
            <v>64</v>
          </cell>
          <cell r="H1090">
            <v>5</v>
          </cell>
          <cell r="I1090">
            <v>1</v>
          </cell>
          <cell r="J1090">
            <v>1</v>
          </cell>
          <cell r="K1090">
            <v>0</v>
          </cell>
          <cell r="M1090" t="str">
            <v>Z480</v>
          </cell>
          <cell r="O1090" t="str">
            <v>I209</v>
          </cell>
          <cell r="P1090" t="str">
            <v>E780</v>
          </cell>
          <cell r="Q1090" t="str">
            <v>N40X</v>
          </cell>
          <cell r="R1090" t="str">
            <v>Z951</v>
          </cell>
          <cell r="S1090" t="str">
            <v>Z955</v>
          </cell>
          <cell r="T1090" t="str">
            <v>Z905</v>
          </cell>
          <cell r="AM1090" t="str">
            <v>5H200</v>
          </cell>
          <cell r="AN1090" t="str">
            <v>5H2</v>
          </cell>
          <cell r="AO1090">
            <v>38209</v>
          </cell>
          <cell r="AP1090">
            <v>38209</v>
          </cell>
          <cell r="AQ1090">
            <v>1</v>
          </cell>
          <cell r="AR1090">
            <v>1</v>
          </cell>
          <cell r="AS1090">
            <v>320</v>
          </cell>
          <cell r="AU1090">
            <v>13</v>
          </cell>
          <cell r="AV1090" t="str">
            <v>Daycase</v>
          </cell>
          <cell r="AW1090">
            <v>0</v>
          </cell>
          <cell r="AX1090">
            <v>153125</v>
          </cell>
          <cell r="AY1090">
            <v>38209</v>
          </cell>
          <cell r="AZ1090" t="str">
            <v>N85041</v>
          </cell>
          <cell r="BA1090" t="str">
            <v>S34</v>
          </cell>
          <cell r="BB1090" t="str">
            <v>Other Procedures and Health Care Problems</v>
          </cell>
          <cell r="BD1090">
            <v>0</v>
          </cell>
          <cell r="BE1090">
            <v>3.5</v>
          </cell>
          <cell r="BF1090" t="str">
            <v>PBC0121X</v>
          </cell>
          <cell r="BG1090">
            <v>99</v>
          </cell>
          <cell r="BH1090">
            <v>38209</v>
          </cell>
          <cell r="BI1090">
            <v>1</v>
          </cell>
          <cell r="BJ1090">
            <v>0</v>
          </cell>
        </row>
        <row r="1091">
          <cell r="A1091">
            <v>496536</v>
          </cell>
          <cell r="C1091" t="str">
            <v>Non CF</v>
          </cell>
          <cell r="D1091" t="str">
            <v>C2806325</v>
          </cell>
          <cell r="E1091">
            <v>320</v>
          </cell>
          <cell r="F1091">
            <v>38173</v>
          </cell>
          <cell r="G1091">
            <v>64</v>
          </cell>
          <cell r="H1091">
            <v>26</v>
          </cell>
          <cell r="I1091">
            <v>1</v>
          </cell>
          <cell r="J1091">
            <v>1</v>
          </cell>
          <cell r="K1091">
            <v>9</v>
          </cell>
          <cell r="M1091" t="str">
            <v>I209</v>
          </cell>
          <cell r="O1091" t="str">
            <v>E780</v>
          </cell>
          <cell r="P1091" t="str">
            <v>Z905</v>
          </cell>
          <cell r="Q1091" t="str">
            <v>N40X</v>
          </cell>
          <cell r="R1091" t="str">
            <v>Z951</v>
          </cell>
          <cell r="S1091" t="str">
            <v>Z955</v>
          </cell>
          <cell r="AA1091" t="str">
            <v>A4830</v>
          </cell>
          <cell r="AB1091" t="str">
            <v>X298</v>
          </cell>
          <cell r="AC1091" t="str">
            <v>Z062</v>
          </cell>
          <cell r="AM1091" t="str">
            <v>5H200</v>
          </cell>
          <cell r="AN1091" t="str">
            <v>5H2</v>
          </cell>
          <cell r="AO1091">
            <v>38173</v>
          </cell>
          <cell r="AP1091">
            <v>38182</v>
          </cell>
          <cell r="AQ1091">
            <v>1</v>
          </cell>
          <cell r="AR1091">
            <v>1</v>
          </cell>
          <cell r="AS1091">
            <v>328</v>
          </cell>
          <cell r="AU1091">
            <v>13</v>
          </cell>
          <cell r="AV1091" t="str">
            <v>Elective</v>
          </cell>
          <cell r="AW1091">
            <v>9</v>
          </cell>
          <cell r="AX1091">
            <v>151522</v>
          </cell>
          <cell r="AY1091">
            <v>38182</v>
          </cell>
          <cell r="AZ1091" t="str">
            <v>N85041</v>
          </cell>
          <cell r="BA1091" t="str">
            <v>R11</v>
          </cell>
          <cell r="BB1091" t="str">
            <v>Spinal Cord Surgery</v>
          </cell>
          <cell r="BC1091" t="str">
            <v>A483</v>
          </cell>
          <cell r="BD1091">
            <v>9</v>
          </cell>
          <cell r="BE1091">
            <v>3.5</v>
          </cell>
          <cell r="BF1091" t="str">
            <v>PBC0110A</v>
          </cell>
          <cell r="BG1091">
            <v>99</v>
          </cell>
          <cell r="BH1091">
            <v>38182</v>
          </cell>
          <cell r="BI1091">
            <v>1</v>
          </cell>
          <cell r="BJ1091">
            <v>9</v>
          </cell>
        </row>
        <row r="1092">
          <cell r="A1092">
            <v>496565</v>
          </cell>
          <cell r="C1092" t="str">
            <v>Non CF</v>
          </cell>
          <cell r="D1092" t="str">
            <v>C3495711</v>
          </cell>
          <cell r="E1092">
            <v>320</v>
          </cell>
          <cell r="F1092">
            <v>38245</v>
          </cell>
          <cell r="G1092">
            <v>67</v>
          </cell>
          <cell r="H1092">
            <v>5</v>
          </cell>
          <cell r="I1092">
            <v>1</v>
          </cell>
          <cell r="J1092">
            <v>1</v>
          </cell>
          <cell r="K1092">
            <v>0</v>
          </cell>
          <cell r="M1092" t="str">
            <v>I48X</v>
          </cell>
          <cell r="O1092" t="str">
            <v>M0699</v>
          </cell>
          <cell r="P1092" t="str">
            <v>Z950</v>
          </cell>
          <cell r="AA1092" t="str">
            <v>X5010</v>
          </cell>
          <cell r="AM1092" t="str">
            <v>5J300</v>
          </cell>
          <cell r="AN1092" t="str">
            <v>5J3</v>
          </cell>
          <cell r="AO1092">
            <v>38245</v>
          </cell>
          <cell r="AP1092">
            <v>38245</v>
          </cell>
          <cell r="AQ1092">
            <v>1</v>
          </cell>
          <cell r="AR1092">
            <v>1</v>
          </cell>
          <cell r="AS1092">
            <v>320</v>
          </cell>
          <cell r="AU1092">
            <v>13</v>
          </cell>
          <cell r="AV1092" t="str">
            <v>Daycase</v>
          </cell>
          <cell r="AW1092">
            <v>0</v>
          </cell>
          <cell r="AX1092">
            <v>154760</v>
          </cell>
          <cell r="AY1092">
            <v>38245</v>
          </cell>
          <cell r="AZ1092" t="str">
            <v>N83021</v>
          </cell>
          <cell r="BA1092" t="str">
            <v>E30</v>
          </cell>
          <cell r="BB1092" t="str">
            <v>Arrhythmia or Conduction Disorders &lt;70 w/o cc</v>
          </cell>
          <cell r="BD1092">
            <v>0</v>
          </cell>
          <cell r="BE1092">
            <v>3.5</v>
          </cell>
          <cell r="BF1092" t="str">
            <v>PBC0110X</v>
          </cell>
          <cell r="BG1092">
            <v>99</v>
          </cell>
          <cell r="BH1092">
            <v>38245</v>
          </cell>
          <cell r="BI1092">
            <v>1</v>
          </cell>
          <cell r="BJ1092">
            <v>0</v>
          </cell>
        </row>
        <row r="1093">
          <cell r="A1093">
            <v>496584</v>
          </cell>
          <cell r="C1093" t="str">
            <v>Non CF</v>
          </cell>
          <cell r="D1093" t="str">
            <v>C3550443</v>
          </cell>
          <cell r="E1093">
            <v>320</v>
          </cell>
          <cell r="F1093">
            <v>38399</v>
          </cell>
          <cell r="G1093">
            <v>64</v>
          </cell>
          <cell r="H1093">
            <v>5</v>
          </cell>
          <cell r="I1093">
            <v>2</v>
          </cell>
          <cell r="J1093">
            <v>1</v>
          </cell>
          <cell r="K1093">
            <v>0</v>
          </cell>
          <cell r="M1093" t="str">
            <v>I48X</v>
          </cell>
          <cell r="O1093" t="str">
            <v>Z880</v>
          </cell>
          <cell r="P1093" t="str">
            <v>Z853</v>
          </cell>
          <cell r="Q1093" t="str">
            <v>Z824</v>
          </cell>
          <cell r="AA1093" t="str">
            <v>X5010</v>
          </cell>
          <cell r="AM1093" t="str">
            <v>5H300</v>
          </cell>
          <cell r="AN1093" t="str">
            <v>5H3</v>
          </cell>
          <cell r="AO1093">
            <v>38399</v>
          </cell>
          <cell r="AP1093">
            <v>38399</v>
          </cell>
          <cell r="AQ1093">
            <v>1</v>
          </cell>
          <cell r="AR1093">
            <v>1</v>
          </cell>
          <cell r="AS1093">
            <v>320</v>
          </cell>
          <cell r="AU1093">
            <v>13</v>
          </cell>
          <cell r="AV1093" t="str">
            <v>Daycase</v>
          </cell>
          <cell r="AW1093">
            <v>0</v>
          </cell>
          <cell r="AX1093">
            <v>161602</v>
          </cell>
          <cell r="AY1093">
            <v>38399</v>
          </cell>
          <cell r="AZ1093" t="str">
            <v>N81126</v>
          </cell>
          <cell r="BA1093" t="str">
            <v>E30</v>
          </cell>
          <cell r="BB1093" t="str">
            <v>Arrhythmia or Conduction Disorders &lt;70 w/o cc</v>
          </cell>
          <cell r="BD1093">
            <v>0</v>
          </cell>
          <cell r="BE1093">
            <v>3.5</v>
          </cell>
          <cell r="BF1093" t="str">
            <v>PBC0110X</v>
          </cell>
          <cell r="BG1093">
            <v>99</v>
          </cell>
          <cell r="BH1093">
            <v>38399</v>
          </cell>
          <cell r="BI1093">
            <v>1</v>
          </cell>
          <cell r="BJ1093">
            <v>0</v>
          </cell>
        </row>
        <row r="1094">
          <cell r="A1094">
            <v>496604</v>
          </cell>
          <cell r="C1094" t="str">
            <v>Non CF</v>
          </cell>
          <cell r="D1094" t="str">
            <v>C2328450</v>
          </cell>
          <cell r="E1094">
            <v>170</v>
          </cell>
          <cell r="F1094">
            <v>38267</v>
          </cell>
          <cell r="G1094">
            <v>77</v>
          </cell>
          <cell r="H1094">
            <v>3</v>
          </cell>
          <cell r="I1094">
            <v>1</v>
          </cell>
          <cell r="J1094">
            <v>1</v>
          </cell>
          <cell r="K1094">
            <v>0</v>
          </cell>
          <cell r="M1094" t="str">
            <v>I251</v>
          </cell>
          <cell r="O1094" t="str">
            <v>Z538</v>
          </cell>
          <cell r="P1094" t="str">
            <v>I10X</v>
          </cell>
          <cell r="Q1094" t="str">
            <v>E119</v>
          </cell>
          <cell r="R1094" t="str">
            <v>E780</v>
          </cell>
          <cell r="S1094" t="str">
            <v>Z824</v>
          </cell>
          <cell r="AM1094" t="str">
            <v>6A700</v>
          </cell>
          <cell r="AN1094" t="str">
            <v>6A7</v>
          </cell>
          <cell r="AO1094">
            <v>38267</v>
          </cell>
          <cell r="AP1094">
            <v>38267</v>
          </cell>
          <cell r="AQ1094">
            <v>1</v>
          </cell>
          <cell r="AR1094">
            <v>1</v>
          </cell>
          <cell r="AS1094">
            <v>170</v>
          </cell>
          <cell r="AU1094">
            <v>11</v>
          </cell>
          <cell r="AV1094" t="str">
            <v>Daycase</v>
          </cell>
          <cell r="AW1094">
            <v>0</v>
          </cell>
          <cell r="AX1094">
            <v>155700</v>
          </cell>
          <cell r="AY1094">
            <v>38267</v>
          </cell>
          <cell r="AZ1094" t="str">
            <v>W91038</v>
          </cell>
          <cell r="BA1094" t="str">
            <v>S22</v>
          </cell>
          <cell r="BB1094" t="str">
            <v>Planned Procedures Not Carried Out</v>
          </cell>
          <cell r="BD1094">
            <v>0</v>
          </cell>
          <cell r="BE1094">
            <v>3.5</v>
          </cell>
          <cell r="BF1094" t="str">
            <v>PBC0110A</v>
          </cell>
          <cell r="BG1094">
            <v>99</v>
          </cell>
          <cell r="BH1094">
            <v>38267</v>
          </cell>
          <cell r="BI1094">
            <v>1</v>
          </cell>
          <cell r="BJ1094">
            <v>0</v>
          </cell>
        </row>
        <row r="1095">
          <cell r="A1095">
            <v>496604</v>
          </cell>
          <cell r="C1095" t="str">
            <v>Non CF</v>
          </cell>
          <cell r="D1095" t="str">
            <v>C2328450</v>
          </cell>
          <cell r="E1095">
            <v>170</v>
          </cell>
          <cell r="F1095">
            <v>38271</v>
          </cell>
          <cell r="G1095">
            <v>77</v>
          </cell>
          <cell r="H1095">
            <v>16</v>
          </cell>
          <cell r="I1095">
            <v>1</v>
          </cell>
          <cell r="J1095">
            <v>1</v>
          </cell>
          <cell r="K1095">
            <v>6</v>
          </cell>
          <cell r="M1095" t="str">
            <v>I251</v>
          </cell>
          <cell r="O1095" t="str">
            <v>R410</v>
          </cell>
          <cell r="P1095" t="str">
            <v>Y832</v>
          </cell>
          <cell r="Q1095" t="str">
            <v>I10X</v>
          </cell>
          <cell r="R1095" t="str">
            <v>E119</v>
          </cell>
          <cell r="S1095" t="str">
            <v>E780</v>
          </cell>
          <cell r="T1095" t="str">
            <v>M170</v>
          </cell>
          <cell r="U1095" t="str">
            <v>M1394</v>
          </cell>
          <cell r="V1095" t="str">
            <v>Z824</v>
          </cell>
          <cell r="AA1095" t="str">
            <v>K4530</v>
          </cell>
          <cell r="AB1095" t="str">
            <v>K403</v>
          </cell>
          <cell r="AM1095" t="str">
            <v>6A700</v>
          </cell>
          <cell r="AN1095" t="str">
            <v>6A7</v>
          </cell>
          <cell r="AO1095">
            <v>38271</v>
          </cell>
          <cell r="AP1095">
            <v>38283</v>
          </cell>
          <cell r="AQ1095">
            <v>1</v>
          </cell>
          <cell r="AR1095">
            <v>1</v>
          </cell>
          <cell r="AS1095">
            <v>170</v>
          </cell>
          <cell r="AU1095">
            <v>11</v>
          </cell>
          <cell r="AV1095" t="str">
            <v>Elective</v>
          </cell>
          <cell r="AW1095">
            <v>12</v>
          </cell>
          <cell r="AX1095">
            <v>158883</v>
          </cell>
          <cell r="AY1095">
            <v>38283</v>
          </cell>
          <cell r="AZ1095" t="str">
            <v>W91038</v>
          </cell>
          <cell r="BA1095" t="str">
            <v>E04</v>
          </cell>
          <cell r="BB1095" t="str">
            <v>Coronary Bypass</v>
          </cell>
          <cell r="BC1095" t="str">
            <v>K453</v>
          </cell>
          <cell r="BD1095">
            <v>6</v>
          </cell>
          <cell r="BE1095">
            <v>3.5</v>
          </cell>
          <cell r="BF1095" t="str">
            <v>PBC0110A</v>
          </cell>
          <cell r="BG1095">
            <v>99</v>
          </cell>
          <cell r="BH1095">
            <v>38283</v>
          </cell>
          <cell r="BI1095">
            <v>1</v>
          </cell>
          <cell r="BJ1095">
            <v>6</v>
          </cell>
        </row>
        <row r="1096">
          <cell r="A1096">
            <v>496604</v>
          </cell>
          <cell r="C1096" t="str">
            <v>Non CF</v>
          </cell>
          <cell r="D1096" t="str">
            <v>C2328450</v>
          </cell>
          <cell r="E1096">
            <v>170</v>
          </cell>
          <cell r="F1096">
            <v>38306</v>
          </cell>
          <cell r="G1096">
            <v>77</v>
          </cell>
          <cell r="H1096">
            <v>30</v>
          </cell>
          <cell r="I1096">
            <v>1</v>
          </cell>
          <cell r="J1096">
            <v>1</v>
          </cell>
          <cell r="K1096">
            <v>10</v>
          </cell>
          <cell r="M1096" t="str">
            <v>J90X</v>
          </cell>
          <cell r="O1096" t="str">
            <v>J942</v>
          </cell>
          <cell r="P1096" t="str">
            <v>T814</v>
          </cell>
          <cell r="Q1096" t="str">
            <v>D649</v>
          </cell>
          <cell r="R1096" t="str">
            <v>I259</v>
          </cell>
          <cell r="S1096" t="str">
            <v>I10X</v>
          </cell>
          <cell r="T1096" t="str">
            <v>E119</v>
          </cell>
          <cell r="U1096" t="str">
            <v>M170</v>
          </cell>
          <cell r="V1096" t="str">
            <v>M1394</v>
          </cell>
          <cell r="W1096" t="str">
            <v>Z951</v>
          </cell>
          <cell r="X1096" t="str">
            <v>Z824</v>
          </cell>
          <cell r="AA1096" t="str">
            <v>T1230</v>
          </cell>
          <cell r="AB1096" t="str">
            <v>L912</v>
          </cell>
          <cell r="AM1096" t="str">
            <v>6A700</v>
          </cell>
          <cell r="AN1096" t="str">
            <v>6A7</v>
          </cell>
          <cell r="AO1096">
            <v>38306</v>
          </cell>
          <cell r="AP1096">
            <v>38317</v>
          </cell>
          <cell r="AQ1096">
            <v>1</v>
          </cell>
          <cell r="AR1096">
            <v>1</v>
          </cell>
          <cell r="AS1096">
            <v>170</v>
          </cell>
          <cell r="AU1096">
            <v>28</v>
          </cell>
          <cell r="AV1096" t="str">
            <v>Non Elective</v>
          </cell>
          <cell r="AW1096">
            <v>11</v>
          </cell>
          <cell r="AX1096">
            <v>157571</v>
          </cell>
          <cell r="AY1096">
            <v>38317</v>
          </cell>
          <cell r="AZ1096" t="str">
            <v>W91038</v>
          </cell>
          <cell r="BA1096" t="str">
            <v>D23</v>
          </cell>
          <cell r="BB1096" t="str">
            <v>Pleural Effusion w cc</v>
          </cell>
          <cell r="BC1096" t="str">
            <v>T123</v>
          </cell>
          <cell r="BD1096">
            <v>10</v>
          </cell>
          <cell r="BE1096">
            <v>3.5</v>
          </cell>
          <cell r="BF1096" t="str">
            <v>PBC0111X</v>
          </cell>
          <cell r="BG1096">
            <v>30</v>
          </cell>
          <cell r="BH1096">
            <v>38317</v>
          </cell>
          <cell r="BI1096">
            <v>1</v>
          </cell>
          <cell r="BJ1096">
            <v>10</v>
          </cell>
        </row>
        <row r="1097">
          <cell r="A1097">
            <v>496701</v>
          </cell>
          <cell r="C1097" t="str">
            <v>Non CF</v>
          </cell>
          <cell r="D1097" t="str">
            <v>C3356663</v>
          </cell>
          <cell r="E1097">
            <v>320</v>
          </cell>
          <cell r="F1097">
            <v>38079</v>
          </cell>
          <cell r="G1097">
            <v>67</v>
          </cell>
          <cell r="H1097">
            <v>16</v>
          </cell>
          <cell r="I1097">
            <v>1</v>
          </cell>
          <cell r="J1097">
            <v>1</v>
          </cell>
          <cell r="K1097">
            <v>0</v>
          </cell>
          <cell r="M1097" t="str">
            <v>I251</v>
          </cell>
          <cell r="O1097" t="str">
            <v>I209</v>
          </cell>
          <cell r="P1097" t="str">
            <v>J459</v>
          </cell>
          <cell r="AA1097" t="str">
            <v>K6340</v>
          </cell>
          <cell r="AM1097" t="str">
            <v>5HC00</v>
          </cell>
          <cell r="AN1097" t="str">
            <v>5HA</v>
          </cell>
          <cell r="AO1097">
            <v>38079</v>
          </cell>
          <cell r="AP1097">
            <v>38079</v>
          </cell>
          <cell r="AQ1097">
            <v>1</v>
          </cell>
          <cell r="AR1097">
            <v>1</v>
          </cell>
          <cell r="AS1097">
            <v>320</v>
          </cell>
          <cell r="AU1097">
            <v>11</v>
          </cell>
          <cell r="AV1097" t="str">
            <v>Daycase</v>
          </cell>
          <cell r="AW1097">
            <v>0</v>
          </cell>
          <cell r="AX1097">
            <v>145475</v>
          </cell>
          <cell r="AY1097">
            <v>38079</v>
          </cell>
          <cell r="AZ1097" t="str">
            <v>N82641</v>
          </cell>
          <cell r="BA1097" t="str">
            <v>E14</v>
          </cell>
          <cell r="BB1097" t="str">
            <v>Cardiac Catheterisation and Angiography without complications</v>
          </cell>
          <cell r="BC1097" t="str">
            <v>K634</v>
          </cell>
          <cell r="BD1097">
            <v>0</v>
          </cell>
          <cell r="BE1097">
            <v>3.5</v>
          </cell>
          <cell r="BF1097" t="str">
            <v>PBC0110A</v>
          </cell>
          <cell r="BG1097">
            <v>99</v>
          </cell>
          <cell r="BH1097">
            <v>38079</v>
          </cell>
          <cell r="BI1097">
            <v>1</v>
          </cell>
          <cell r="BJ1097">
            <v>0</v>
          </cell>
        </row>
        <row r="1098">
          <cell r="A1098">
            <v>496753</v>
          </cell>
          <cell r="C1098" t="str">
            <v>Non CF</v>
          </cell>
          <cell r="D1098" t="str">
            <v>C3091722</v>
          </cell>
          <cell r="E1098">
            <v>320</v>
          </cell>
          <cell r="F1098">
            <v>38275</v>
          </cell>
          <cell r="G1098">
            <v>79</v>
          </cell>
          <cell r="H1098">
            <v>16</v>
          </cell>
          <cell r="I1098">
            <v>2</v>
          </cell>
          <cell r="J1098">
            <v>1</v>
          </cell>
          <cell r="K1098">
            <v>0</v>
          </cell>
          <cell r="M1098" t="str">
            <v>I209</v>
          </cell>
          <cell r="O1098" t="str">
            <v>I48X</v>
          </cell>
          <cell r="P1098" t="str">
            <v>K519</v>
          </cell>
          <cell r="Q1098" t="str">
            <v>M4782</v>
          </cell>
          <cell r="R1098" t="str">
            <v>Z921</v>
          </cell>
          <cell r="AA1098" t="str">
            <v>K6340</v>
          </cell>
          <cell r="AM1098" t="str">
            <v>6B400</v>
          </cell>
          <cell r="AN1098" t="str">
            <v>6B4</v>
          </cell>
          <cell r="AO1098">
            <v>38275</v>
          </cell>
          <cell r="AP1098">
            <v>38275</v>
          </cell>
          <cell r="AQ1098">
            <v>1</v>
          </cell>
          <cell r="AR1098">
            <v>1</v>
          </cell>
          <cell r="AS1098">
            <v>320</v>
          </cell>
          <cell r="AU1098">
            <v>11</v>
          </cell>
          <cell r="AV1098" t="str">
            <v>Daycase</v>
          </cell>
          <cell r="AW1098">
            <v>0</v>
          </cell>
          <cell r="AX1098">
            <v>155372</v>
          </cell>
          <cell r="AY1098">
            <v>38275</v>
          </cell>
          <cell r="AZ1098" t="str">
            <v>W91041</v>
          </cell>
          <cell r="BA1098" t="str">
            <v>E14</v>
          </cell>
          <cell r="BB1098" t="str">
            <v>Cardiac Catheterisation and Angiography without complications</v>
          </cell>
          <cell r="BC1098" t="str">
            <v>K634</v>
          </cell>
          <cell r="BD1098">
            <v>0</v>
          </cell>
          <cell r="BE1098">
            <v>3.5</v>
          </cell>
          <cell r="BF1098" t="str">
            <v>PBC0110A</v>
          </cell>
          <cell r="BG1098">
            <v>99</v>
          </cell>
          <cell r="BH1098">
            <v>38275</v>
          </cell>
          <cell r="BI1098">
            <v>1</v>
          </cell>
          <cell r="BJ1098">
            <v>0</v>
          </cell>
        </row>
        <row r="1099">
          <cell r="A1099">
            <v>496962</v>
          </cell>
          <cell r="C1099" t="str">
            <v>Non CF</v>
          </cell>
          <cell r="D1099" t="str">
            <v>C3495711</v>
          </cell>
          <cell r="E1099">
            <v>320</v>
          </cell>
          <cell r="F1099">
            <v>38101</v>
          </cell>
          <cell r="G1099">
            <v>65</v>
          </cell>
          <cell r="H1099">
            <v>16</v>
          </cell>
          <cell r="I1099">
            <v>1</v>
          </cell>
          <cell r="J1099">
            <v>1</v>
          </cell>
          <cell r="K1099">
            <v>3</v>
          </cell>
          <cell r="M1099" t="str">
            <v>T821</v>
          </cell>
          <cell r="O1099" t="str">
            <v>E789</v>
          </cell>
          <cell r="P1099" t="str">
            <v>Z864</v>
          </cell>
          <cell r="AA1099" t="str">
            <v>K6310</v>
          </cell>
          <cell r="AM1099" t="str">
            <v>5J100</v>
          </cell>
          <cell r="AN1099" t="str">
            <v>5J1</v>
          </cell>
          <cell r="AO1099">
            <v>38101</v>
          </cell>
          <cell r="AP1099">
            <v>38104</v>
          </cell>
          <cell r="AQ1099">
            <v>1</v>
          </cell>
          <cell r="AR1099">
            <v>1</v>
          </cell>
          <cell r="AS1099">
            <v>320</v>
          </cell>
          <cell r="AU1099">
            <v>11</v>
          </cell>
          <cell r="AV1099" t="str">
            <v>Elective</v>
          </cell>
          <cell r="AW1099">
            <v>3</v>
          </cell>
          <cell r="AX1099">
            <v>148508</v>
          </cell>
          <cell r="AY1099">
            <v>38104</v>
          </cell>
          <cell r="AZ1099" t="str">
            <v>N81072</v>
          </cell>
          <cell r="BA1099" t="str">
            <v>E14</v>
          </cell>
          <cell r="BB1099" t="str">
            <v>Cardiac Catheterisation and Angiography without complications</v>
          </cell>
          <cell r="BC1099" t="str">
            <v>K631</v>
          </cell>
          <cell r="BD1099">
            <v>3</v>
          </cell>
          <cell r="BE1099">
            <v>3.5</v>
          </cell>
          <cell r="BF1099" t="str">
            <v>PBC0120X</v>
          </cell>
          <cell r="BG1099">
            <v>99</v>
          </cell>
          <cell r="BH1099">
            <v>38104</v>
          </cell>
          <cell r="BI1099">
            <v>1</v>
          </cell>
          <cell r="BJ1099">
            <v>3</v>
          </cell>
        </row>
        <row r="1100">
          <cell r="A1100">
            <v>497051</v>
          </cell>
          <cell r="C1100" t="str">
            <v>Non CF</v>
          </cell>
          <cell r="D1100" t="str">
            <v>C2439097</v>
          </cell>
          <cell r="E1100">
            <v>340</v>
          </cell>
          <cell r="F1100">
            <v>38394</v>
          </cell>
          <cell r="G1100">
            <v>59</v>
          </cell>
          <cell r="H1100">
            <v>3</v>
          </cell>
          <cell r="I1100">
            <v>1</v>
          </cell>
          <cell r="J1100">
            <v>1</v>
          </cell>
          <cell r="K1100">
            <v>0</v>
          </cell>
          <cell r="M1100" t="str">
            <v>R05X</v>
          </cell>
          <cell r="O1100" t="str">
            <v>R060</v>
          </cell>
          <cell r="P1100" t="str">
            <v>G473</v>
          </cell>
          <cell r="Q1100" t="str">
            <v>E780</v>
          </cell>
          <cell r="AA1100" t="str">
            <v>E4980</v>
          </cell>
          <cell r="AB1100" t="str">
            <v>Y218</v>
          </cell>
          <cell r="AM1100" t="str">
            <v>5HC00</v>
          </cell>
          <cell r="AN1100" t="str">
            <v>5HC</v>
          </cell>
          <cell r="AO1100">
            <v>38394</v>
          </cell>
          <cell r="AP1100">
            <v>38394</v>
          </cell>
          <cell r="AQ1100">
            <v>1</v>
          </cell>
          <cell r="AR1100">
            <v>1</v>
          </cell>
          <cell r="AS1100">
            <v>340</v>
          </cell>
          <cell r="AU1100">
            <v>13</v>
          </cell>
          <cell r="AV1100" t="str">
            <v>Daycase</v>
          </cell>
          <cell r="AW1100">
            <v>0</v>
          </cell>
          <cell r="AX1100">
            <v>161596</v>
          </cell>
          <cell r="AY1100">
            <v>38394</v>
          </cell>
          <cell r="AZ1100" t="str">
            <v>N82001</v>
          </cell>
          <cell r="BA1100" t="str">
            <v>D07</v>
          </cell>
          <cell r="BB1100" t="str">
            <v>Fibreoptic Bronchoscopy</v>
          </cell>
          <cell r="BC1100" t="str">
            <v>E498</v>
          </cell>
          <cell r="BD1100">
            <v>0</v>
          </cell>
          <cell r="BE1100">
            <v>3.5</v>
          </cell>
          <cell r="BF1100" t="str">
            <v>PBC0111X</v>
          </cell>
          <cell r="BG1100">
            <v>99</v>
          </cell>
          <cell r="BH1100">
            <v>38394</v>
          </cell>
          <cell r="BI1100">
            <v>1</v>
          </cell>
          <cell r="BJ1100">
            <v>0</v>
          </cell>
        </row>
        <row r="1101">
          <cell r="A1101">
            <v>497243</v>
          </cell>
          <cell r="C1101" t="str">
            <v>Non CF</v>
          </cell>
          <cell r="D1101" t="str">
            <v>C2639828</v>
          </cell>
          <cell r="E1101">
            <v>320</v>
          </cell>
          <cell r="F1101">
            <v>38240</v>
          </cell>
          <cell r="G1101">
            <v>62</v>
          </cell>
          <cell r="H1101">
            <v>11</v>
          </cell>
          <cell r="I1101">
            <v>1</v>
          </cell>
          <cell r="J1101">
            <v>1</v>
          </cell>
          <cell r="K1101">
            <v>0</v>
          </cell>
          <cell r="M1101" t="str">
            <v>T810</v>
          </cell>
          <cell r="O1101" t="str">
            <v>T828</v>
          </cell>
          <cell r="P1101" t="str">
            <v>I10X</v>
          </cell>
          <cell r="Q1101" t="str">
            <v>E780</v>
          </cell>
          <cell r="R1101" t="str">
            <v>Z951</v>
          </cell>
          <cell r="AM1101" t="str">
            <v>5HA00</v>
          </cell>
          <cell r="AN1101" t="str">
            <v>5HA</v>
          </cell>
          <cell r="AO1101">
            <v>38240</v>
          </cell>
          <cell r="AP1101">
            <v>38240</v>
          </cell>
          <cell r="AQ1101">
            <v>1</v>
          </cell>
          <cell r="AR1101">
            <v>1</v>
          </cell>
          <cell r="AS1101">
            <v>320</v>
          </cell>
          <cell r="AU1101">
            <v>28</v>
          </cell>
          <cell r="AV1101" t="str">
            <v>Non Elective</v>
          </cell>
          <cell r="AW1101">
            <v>0</v>
          </cell>
          <cell r="AX1101">
            <v>154581</v>
          </cell>
          <cell r="AY1101">
            <v>38240</v>
          </cell>
          <cell r="AZ1101" t="str">
            <v>N82082</v>
          </cell>
          <cell r="BA1101" t="str">
            <v>S19</v>
          </cell>
          <cell r="BB1101" t="str">
            <v>Complications of Procedures</v>
          </cell>
          <cell r="BD1101">
            <v>0</v>
          </cell>
          <cell r="BE1101">
            <v>3.5</v>
          </cell>
          <cell r="BF1101" t="str">
            <v>PBC0120X</v>
          </cell>
          <cell r="BG1101">
            <v>99</v>
          </cell>
          <cell r="BH1101">
            <v>38240</v>
          </cell>
          <cell r="BI1101">
            <v>1</v>
          </cell>
          <cell r="BJ1101">
            <v>0</v>
          </cell>
        </row>
        <row r="1102">
          <cell r="A1102">
            <v>497243</v>
          </cell>
          <cell r="C1102" t="str">
            <v>Non CF</v>
          </cell>
          <cell r="D1102" t="str">
            <v>C2639828</v>
          </cell>
          <cell r="E1102">
            <v>320</v>
          </cell>
          <cell r="F1102">
            <v>38159</v>
          </cell>
          <cell r="G1102">
            <v>62</v>
          </cell>
          <cell r="H1102">
            <v>6</v>
          </cell>
          <cell r="I1102">
            <v>1</v>
          </cell>
          <cell r="J1102">
            <v>1</v>
          </cell>
          <cell r="K1102">
            <v>2</v>
          </cell>
          <cell r="M1102" t="str">
            <v>I209</v>
          </cell>
          <cell r="O1102" t="str">
            <v>T828</v>
          </cell>
          <cell r="P1102" t="str">
            <v>I10X</v>
          </cell>
          <cell r="Q1102" t="str">
            <v>E780</v>
          </cell>
          <cell r="AM1102" t="str">
            <v>5HA00</v>
          </cell>
          <cell r="AN1102" t="str">
            <v>5HA</v>
          </cell>
          <cell r="AO1102">
            <v>38159</v>
          </cell>
          <cell r="AP1102">
            <v>38161</v>
          </cell>
          <cell r="AQ1102">
            <v>1</v>
          </cell>
          <cell r="AR1102">
            <v>1</v>
          </cell>
          <cell r="AS1102">
            <v>320</v>
          </cell>
          <cell r="AU1102">
            <v>28</v>
          </cell>
          <cell r="AV1102" t="str">
            <v>Non Elective</v>
          </cell>
          <cell r="AW1102">
            <v>2</v>
          </cell>
          <cell r="AX1102">
            <v>151055</v>
          </cell>
          <cell r="AY1102">
            <v>38161</v>
          </cell>
          <cell r="AZ1102" t="str">
            <v>N82082</v>
          </cell>
          <cell r="BA1102" t="str">
            <v>E23</v>
          </cell>
          <cell r="BB1102" t="str">
            <v>Ischaemic Heart Disease without intervention &lt;70 w/o cc</v>
          </cell>
          <cell r="BD1102">
            <v>2</v>
          </cell>
          <cell r="BE1102">
            <v>3.5</v>
          </cell>
          <cell r="BF1102" t="str">
            <v>PBC0110A</v>
          </cell>
          <cell r="BG1102">
            <v>99</v>
          </cell>
          <cell r="BH1102">
            <v>38161</v>
          </cell>
          <cell r="BI1102">
            <v>1</v>
          </cell>
          <cell r="BJ1102">
            <v>2</v>
          </cell>
        </row>
        <row r="1103">
          <cell r="A1103">
            <v>497243</v>
          </cell>
          <cell r="C1103" t="str">
            <v>Non CF</v>
          </cell>
          <cell r="D1103" t="str">
            <v>C2639828</v>
          </cell>
          <cell r="E1103">
            <v>320</v>
          </cell>
          <cell r="F1103">
            <v>38230</v>
          </cell>
          <cell r="G1103">
            <v>62</v>
          </cell>
          <cell r="H1103">
            <v>6</v>
          </cell>
          <cell r="I1103">
            <v>1</v>
          </cell>
          <cell r="J1103">
            <v>1</v>
          </cell>
          <cell r="K1103">
            <v>1</v>
          </cell>
          <cell r="M1103" t="str">
            <v>T828</v>
          </cell>
          <cell r="O1103" t="str">
            <v>I209</v>
          </cell>
          <cell r="P1103" t="str">
            <v>I10X</v>
          </cell>
          <cell r="Q1103" t="str">
            <v>E780</v>
          </cell>
          <cell r="R1103" t="str">
            <v>Z951</v>
          </cell>
          <cell r="S1103" t="str">
            <v>T810</v>
          </cell>
          <cell r="AA1103" t="str">
            <v>K4910</v>
          </cell>
          <cell r="AM1103" t="str">
            <v>5HA00</v>
          </cell>
          <cell r="AN1103" t="str">
            <v>5HA</v>
          </cell>
          <cell r="AO1103">
            <v>38230</v>
          </cell>
          <cell r="AP1103">
            <v>38231</v>
          </cell>
          <cell r="AQ1103">
            <v>1</v>
          </cell>
          <cell r="AR1103">
            <v>1</v>
          </cell>
          <cell r="AS1103">
            <v>320</v>
          </cell>
          <cell r="AU1103">
            <v>11</v>
          </cell>
          <cell r="AV1103" t="str">
            <v>Elective</v>
          </cell>
          <cell r="AW1103">
            <v>1</v>
          </cell>
          <cell r="AX1103">
            <v>152478</v>
          </cell>
          <cell r="AY1103">
            <v>38231</v>
          </cell>
          <cell r="AZ1103" t="str">
            <v>N82082</v>
          </cell>
          <cell r="BA1103" t="str">
            <v>E15</v>
          </cell>
          <cell r="BB1103" t="str">
            <v>Percutaneous Coronary Intervention</v>
          </cell>
          <cell r="BC1103" t="str">
            <v>K491</v>
          </cell>
          <cell r="BD1103">
            <v>1</v>
          </cell>
          <cell r="BE1103">
            <v>3.5</v>
          </cell>
          <cell r="BF1103" t="str">
            <v>PBC0120X</v>
          </cell>
          <cell r="BG1103">
            <v>99</v>
          </cell>
          <cell r="BH1103">
            <v>38231</v>
          </cell>
          <cell r="BI1103">
            <v>1</v>
          </cell>
          <cell r="BJ1103">
            <v>1</v>
          </cell>
        </row>
        <row r="1104">
          <cell r="A1104">
            <v>497328</v>
          </cell>
          <cell r="C1104" t="str">
            <v>Non CF</v>
          </cell>
          <cell r="D1104" t="str">
            <v>C3616107</v>
          </cell>
          <cell r="E1104">
            <v>320</v>
          </cell>
          <cell r="F1104">
            <v>38286</v>
          </cell>
          <cell r="G1104">
            <v>66</v>
          </cell>
          <cell r="H1104">
            <v>16</v>
          </cell>
          <cell r="I1104">
            <v>1</v>
          </cell>
          <cell r="J1104">
            <v>1</v>
          </cell>
          <cell r="K1104">
            <v>0</v>
          </cell>
          <cell r="M1104" t="str">
            <v>T828</v>
          </cell>
          <cell r="O1104" t="str">
            <v>I209</v>
          </cell>
          <cell r="P1104" t="str">
            <v>E780</v>
          </cell>
          <cell r="Q1104" t="str">
            <v>Z864</v>
          </cell>
          <cell r="AA1104" t="str">
            <v>K6340</v>
          </cell>
          <cell r="AM1104" t="str">
            <v>5J400</v>
          </cell>
          <cell r="AN1104" t="str">
            <v>5J4</v>
          </cell>
          <cell r="AO1104">
            <v>38286</v>
          </cell>
          <cell r="AP1104">
            <v>38286</v>
          </cell>
          <cell r="AQ1104">
            <v>1</v>
          </cell>
          <cell r="AR1104">
            <v>1</v>
          </cell>
          <cell r="AS1104">
            <v>320</v>
          </cell>
          <cell r="AU1104">
            <v>11</v>
          </cell>
          <cell r="AV1104" t="str">
            <v>Daycase</v>
          </cell>
          <cell r="AW1104">
            <v>0</v>
          </cell>
          <cell r="AX1104">
            <v>154677</v>
          </cell>
          <cell r="AY1104">
            <v>38286</v>
          </cell>
          <cell r="AZ1104" t="str">
            <v>N83028</v>
          </cell>
          <cell r="BA1104" t="str">
            <v>E14</v>
          </cell>
          <cell r="BB1104" t="str">
            <v>Cardiac Catheterisation and Angiography without complications</v>
          </cell>
          <cell r="BC1104" t="str">
            <v>K634</v>
          </cell>
          <cell r="BD1104">
            <v>0</v>
          </cell>
          <cell r="BE1104">
            <v>3.5</v>
          </cell>
          <cell r="BF1104" t="str">
            <v>PBC0120X</v>
          </cell>
          <cell r="BG1104">
            <v>99</v>
          </cell>
          <cell r="BH1104">
            <v>38286</v>
          </cell>
          <cell r="BI1104">
            <v>1</v>
          </cell>
          <cell r="BJ1104">
            <v>0</v>
          </cell>
        </row>
        <row r="1105">
          <cell r="A1105">
            <v>497423</v>
          </cell>
          <cell r="C1105" t="str">
            <v>Non CF</v>
          </cell>
          <cell r="D1105" t="str">
            <v>C2439097</v>
          </cell>
          <cell r="E1105">
            <v>340</v>
          </cell>
          <cell r="F1105">
            <v>38435</v>
          </cell>
          <cell r="G1105">
            <v>81</v>
          </cell>
          <cell r="H1105">
            <v>3</v>
          </cell>
          <cell r="I1105">
            <v>2</v>
          </cell>
          <cell r="J1105">
            <v>1</v>
          </cell>
          <cell r="K1105">
            <v>0</v>
          </cell>
          <cell r="M1105" t="str">
            <v>C343</v>
          </cell>
          <cell r="O1105" t="str">
            <v>J90X</v>
          </cell>
          <cell r="P1105" t="str">
            <v>E049</v>
          </cell>
          <cell r="Q1105" t="str">
            <v>J449</v>
          </cell>
          <cell r="R1105" t="str">
            <v>I259</v>
          </cell>
          <cell r="S1105" t="str">
            <v>I209</v>
          </cell>
          <cell r="T1105" t="str">
            <v>G819</v>
          </cell>
          <cell r="U1105" t="str">
            <v>I694</v>
          </cell>
          <cell r="V1105" t="str">
            <v>M8199</v>
          </cell>
          <cell r="W1105" t="str">
            <v>L120</v>
          </cell>
          <cell r="X1105" t="str">
            <v>Z864</v>
          </cell>
          <cell r="AA1105" t="str">
            <v>E4980</v>
          </cell>
          <cell r="AB1105" t="str">
            <v>Y218</v>
          </cell>
          <cell r="AM1105" t="str">
            <v>5HA00</v>
          </cell>
          <cell r="AN1105" t="str">
            <v>5HA</v>
          </cell>
          <cell r="AO1105">
            <v>38435</v>
          </cell>
          <cell r="AP1105">
            <v>38435</v>
          </cell>
          <cell r="AQ1105">
            <v>1</v>
          </cell>
          <cell r="AR1105">
            <v>1</v>
          </cell>
          <cell r="AS1105">
            <v>340</v>
          </cell>
          <cell r="AU1105">
            <v>13</v>
          </cell>
          <cell r="AV1105" t="str">
            <v>Daycase</v>
          </cell>
          <cell r="AW1105">
            <v>0</v>
          </cell>
          <cell r="AX1105">
            <v>163438</v>
          </cell>
          <cell r="AY1105">
            <v>38435</v>
          </cell>
          <cell r="AZ1105" t="str">
            <v>N82641</v>
          </cell>
          <cell r="BA1105" t="str">
            <v>D07</v>
          </cell>
          <cell r="BB1105" t="str">
            <v>Fibreoptic Bronchoscopy</v>
          </cell>
          <cell r="BC1105" t="str">
            <v>E498</v>
          </cell>
          <cell r="BD1105">
            <v>0</v>
          </cell>
          <cell r="BE1105">
            <v>3.5</v>
          </cell>
          <cell r="BF1105" t="str">
            <v>PBC0102X</v>
          </cell>
          <cell r="BG1105">
            <v>99</v>
          </cell>
          <cell r="BH1105">
            <v>38435</v>
          </cell>
          <cell r="BI1105">
            <v>1</v>
          </cell>
          <cell r="BJ1105">
            <v>0</v>
          </cell>
        </row>
        <row r="1106">
          <cell r="A1106">
            <v>497505</v>
          </cell>
          <cell r="C1106" t="str">
            <v>Non CF</v>
          </cell>
          <cell r="D1106" t="str">
            <v>C2692445</v>
          </cell>
          <cell r="E1106">
            <v>170</v>
          </cell>
          <cell r="F1106">
            <v>38189</v>
          </cell>
          <cell r="G1106">
            <v>72</v>
          </cell>
          <cell r="H1106">
            <v>27</v>
          </cell>
          <cell r="I1106">
            <v>2</v>
          </cell>
          <cell r="J1106">
            <v>1</v>
          </cell>
          <cell r="K1106">
            <v>6</v>
          </cell>
          <cell r="M1106" t="str">
            <v>T820</v>
          </cell>
          <cell r="O1106" t="str">
            <v>R568</v>
          </cell>
          <cell r="P1106" t="str">
            <v>I270</v>
          </cell>
          <cell r="Q1106" t="str">
            <v>I259</v>
          </cell>
          <cell r="R1106" t="str">
            <v>Z858</v>
          </cell>
          <cell r="S1106" t="str">
            <v>Z867</v>
          </cell>
          <cell r="T1106" t="str">
            <v>Z923</v>
          </cell>
          <cell r="AA1106" t="str">
            <v>K2530</v>
          </cell>
          <cell r="AB1106" t="str">
            <v>Y713</v>
          </cell>
          <cell r="AM1106" t="str">
            <v>5F800</v>
          </cell>
          <cell r="AN1106" t="str">
            <v>PP</v>
          </cell>
          <cell r="AO1106">
            <v>38189</v>
          </cell>
          <cell r="AP1106">
            <v>38197</v>
          </cell>
          <cell r="AQ1106">
            <v>1</v>
          </cell>
          <cell r="AR1106">
            <v>2</v>
          </cell>
          <cell r="AS1106">
            <v>179</v>
          </cell>
          <cell r="AU1106">
            <v>11</v>
          </cell>
          <cell r="AV1106" t="str">
            <v>Elective</v>
          </cell>
          <cell r="AW1106">
            <v>8</v>
          </cell>
          <cell r="AX1106">
            <v>151601</v>
          </cell>
          <cell r="AY1106">
            <v>38197</v>
          </cell>
          <cell r="AZ1106" t="str">
            <v>N85032</v>
          </cell>
          <cell r="BA1106" t="str">
            <v>E03</v>
          </cell>
          <cell r="BB1106" t="str">
            <v>Cardiac Valve Procedures</v>
          </cell>
          <cell r="BC1106" t="str">
            <v>K253</v>
          </cell>
          <cell r="BD1106">
            <v>6</v>
          </cell>
          <cell r="BE1106">
            <v>3.5</v>
          </cell>
          <cell r="BF1106" t="str">
            <v>PBC0120X</v>
          </cell>
          <cell r="BG1106">
            <v>99</v>
          </cell>
          <cell r="BH1106">
            <v>38197</v>
          </cell>
          <cell r="BI1106">
            <v>1</v>
          </cell>
          <cell r="BJ1106">
            <v>6</v>
          </cell>
        </row>
        <row r="1107">
          <cell r="A1107">
            <v>497514</v>
          </cell>
          <cell r="C1107" t="str">
            <v>Non CF</v>
          </cell>
          <cell r="D1107" t="str">
            <v>C3495711</v>
          </cell>
          <cell r="E1107">
            <v>320</v>
          </cell>
          <cell r="F1107">
            <v>38106</v>
          </cell>
          <cell r="G1107">
            <v>66</v>
          </cell>
          <cell r="H1107">
            <v>6</v>
          </cell>
          <cell r="I1107">
            <v>2</v>
          </cell>
          <cell r="J1107">
            <v>1</v>
          </cell>
          <cell r="K1107">
            <v>2</v>
          </cell>
          <cell r="M1107" t="str">
            <v>T821</v>
          </cell>
          <cell r="O1107" t="str">
            <v>E039</v>
          </cell>
          <cell r="P1107" t="str">
            <v>I209</v>
          </cell>
          <cell r="Q1107" t="str">
            <v>Z720</v>
          </cell>
          <cell r="AA1107" t="str">
            <v>K6030</v>
          </cell>
          <cell r="AM1107" t="str">
            <v>5HC00</v>
          </cell>
          <cell r="AN1107" t="str">
            <v>5HC</v>
          </cell>
          <cell r="AO1107">
            <v>38106</v>
          </cell>
          <cell r="AP1107">
            <v>38108</v>
          </cell>
          <cell r="AQ1107">
            <v>1</v>
          </cell>
          <cell r="AR1107">
            <v>1</v>
          </cell>
          <cell r="AS1107">
            <v>320</v>
          </cell>
          <cell r="AU1107">
            <v>11</v>
          </cell>
          <cell r="AV1107" t="str">
            <v>Elective</v>
          </cell>
          <cell r="AW1107">
            <v>2</v>
          </cell>
          <cell r="AX1107">
            <v>148322</v>
          </cell>
          <cell r="AY1107">
            <v>38108</v>
          </cell>
          <cell r="AZ1107" t="str">
            <v>N82084</v>
          </cell>
          <cell r="BA1107" t="str">
            <v>E09</v>
          </cell>
          <cell r="BB1107" t="str">
            <v>Cardiac Pacemaker Replacement/Revision</v>
          </cell>
          <cell r="BC1107" t="str">
            <v>K603</v>
          </cell>
          <cell r="BD1107">
            <v>2</v>
          </cell>
          <cell r="BE1107">
            <v>3.5</v>
          </cell>
          <cell r="BF1107" t="str">
            <v>PBC0120X</v>
          </cell>
          <cell r="BG1107">
            <v>99</v>
          </cell>
          <cell r="BH1107">
            <v>38108</v>
          </cell>
          <cell r="BI1107">
            <v>1</v>
          </cell>
          <cell r="BJ1107">
            <v>2</v>
          </cell>
        </row>
        <row r="1108">
          <cell r="A1108">
            <v>497531</v>
          </cell>
          <cell r="C1108" t="str">
            <v>Non CF</v>
          </cell>
          <cell r="D1108" t="str">
            <v>C2692445</v>
          </cell>
          <cell r="E1108">
            <v>170</v>
          </cell>
          <cell r="F1108">
            <v>38064</v>
          </cell>
          <cell r="G1108">
            <v>77</v>
          </cell>
          <cell r="H1108">
            <v>16</v>
          </cell>
          <cell r="I1108">
            <v>2</v>
          </cell>
          <cell r="J1108">
            <v>1</v>
          </cell>
          <cell r="K1108">
            <v>17</v>
          </cell>
          <cell r="M1108" t="str">
            <v>I251</v>
          </cell>
          <cell r="O1108" t="str">
            <v>M545</v>
          </cell>
          <cell r="P1108" t="str">
            <v>E780</v>
          </cell>
          <cell r="Q1108" t="str">
            <v>I10X</v>
          </cell>
          <cell r="R1108" t="str">
            <v>K449</v>
          </cell>
          <cell r="S1108" t="str">
            <v>K579</v>
          </cell>
          <cell r="T1108" t="str">
            <v>J459</v>
          </cell>
          <cell r="U1108" t="str">
            <v>Z864</v>
          </cell>
          <cell r="V1108" t="str">
            <v>Z602</v>
          </cell>
          <cell r="AA1108" t="str">
            <v>K4020</v>
          </cell>
          <cell r="AM1108" t="str">
            <v>5J200</v>
          </cell>
          <cell r="AN1108" t="str">
            <v>5J2</v>
          </cell>
          <cell r="AO1108">
            <v>38064</v>
          </cell>
          <cell r="AP1108">
            <v>38082</v>
          </cell>
          <cell r="AQ1108">
            <v>1</v>
          </cell>
          <cell r="AR1108">
            <v>1</v>
          </cell>
          <cell r="AS1108">
            <v>170</v>
          </cell>
          <cell r="AU1108">
            <v>11</v>
          </cell>
          <cell r="AV1108" t="str">
            <v>Elective</v>
          </cell>
          <cell r="AW1108">
            <v>18</v>
          </cell>
          <cell r="AX1108">
            <v>145839</v>
          </cell>
          <cell r="AY1108">
            <v>38082</v>
          </cell>
          <cell r="AZ1108" t="str">
            <v>N81089</v>
          </cell>
          <cell r="BA1108" t="str">
            <v>E04</v>
          </cell>
          <cell r="BB1108" t="str">
            <v>Coronary Bypass</v>
          </cell>
          <cell r="BC1108" t="str">
            <v>K402</v>
          </cell>
          <cell r="BD1108">
            <v>17</v>
          </cell>
          <cell r="BE1108">
            <v>3.5</v>
          </cell>
          <cell r="BF1108" t="str">
            <v>PBC0110A</v>
          </cell>
          <cell r="BG1108">
            <v>99</v>
          </cell>
          <cell r="BH1108">
            <v>38082</v>
          </cell>
          <cell r="BI1108">
            <v>1</v>
          </cell>
          <cell r="BJ1108">
            <v>17</v>
          </cell>
        </row>
        <row r="1109">
          <cell r="A1109">
            <v>497589</v>
          </cell>
          <cell r="C1109" t="str">
            <v>Non CF</v>
          </cell>
          <cell r="D1109" t="str">
            <v>C2639828</v>
          </cell>
          <cell r="E1109">
            <v>320</v>
          </cell>
          <cell r="F1109">
            <v>38426</v>
          </cell>
          <cell r="G1109">
            <v>75</v>
          </cell>
          <cell r="H1109">
            <v>6</v>
          </cell>
          <cell r="I1109">
            <v>2</v>
          </cell>
          <cell r="J1109">
            <v>1</v>
          </cell>
          <cell r="K1109">
            <v>1</v>
          </cell>
          <cell r="M1109" t="str">
            <v>I251</v>
          </cell>
          <cell r="O1109" t="str">
            <v>I209</v>
          </cell>
          <cell r="P1109" t="str">
            <v>I10X</v>
          </cell>
          <cell r="Q1109" t="str">
            <v>E780</v>
          </cell>
          <cell r="R1109" t="str">
            <v>Z824</v>
          </cell>
          <cell r="S1109" t="str">
            <v>Z864</v>
          </cell>
          <cell r="AA1109" t="str">
            <v>K4910</v>
          </cell>
          <cell r="AB1109" t="str">
            <v>Y022</v>
          </cell>
          <cell r="AM1109" t="str">
            <v>5M500</v>
          </cell>
          <cell r="AN1109" t="str">
            <v>5M5</v>
          </cell>
          <cell r="AO1109">
            <v>38426</v>
          </cell>
          <cell r="AP1109">
            <v>38427</v>
          </cell>
          <cell r="AQ1109">
            <v>1</v>
          </cell>
          <cell r="AR1109">
            <v>1</v>
          </cell>
          <cell r="AS1109">
            <v>320</v>
          </cell>
          <cell r="AU1109">
            <v>11</v>
          </cell>
          <cell r="AV1109" t="str">
            <v>Elective</v>
          </cell>
          <cell r="AW1109">
            <v>1</v>
          </cell>
          <cell r="AX1109">
            <v>162374</v>
          </cell>
          <cell r="AY1109">
            <v>38427</v>
          </cell>
          <cell r="AZ1109" t="str">
            <v>N84007</v>
          </cell>
          <cell r="BA1109" t="str">
            <v>E15</v>
          </cell>
          <cell r="BB1109" t="str">
            <v>Percutaneous Coronary Intervention</v>
          </cell>
          <cell r="BC1109" t="str">
            <v>K491</v>
          </cell>
          <cell r="BD1109">
            <v>1</v>
          </cell>
          <cell r="BE1109">
            <v>3.5</v>
          </cell>
          <cell r="BF1109" t="str">
            <v>PBC0110A</v>
          </cell>
          <cell r="BG1109">
            <v>99</v>
          </cell>
          <cell r="BH1109">
            <v>38427</v>
          </cell>
          <cell r="BI1109">
            <v>1</v>
          </cell>
          <cell r="BJ1109">
            <v>1</v>
          </cell>
        </row>
        <row r="1110">
          <cell r="A1110">
            <v>497655</v>
          </cell>
          <cell r="C1110" t="str">
            <v>Non CF</v>
          </cell>
          <cell r="D1110" t="str">
            <v>C2617509</v>
          </cell>
          <cell r="E1110">
            <v>170</v>
          </cell>
          <cell r="F1110">
            <v>38103</v>
          </cell>
          <cell r="G1110">
            <v>53</v>
          </cell>
          <cell r="H1110">
            <v>21</v>
          </cell>
          <cell r="I1110">
            <v>2</v>
          </cell>
          <cell r="J1110">
            <v>1</v>
          </cell>
          <cell r="K1110">
            <v>16</v>
          </cell>
          <cell r="M1110" t="str">
            <v>J439</v>
          </cell>
          <cell r="O1110" t="str">
            <v>J449</v>
          </cell>
          <cell r="P1110" t="str">
            <v>Z864</v>
          </cell>
          <cell r="Q1110" t="str">
            <v>Z721</v>
          </cell>
          <cell r="R1110" t="str">
            <v>B956</v>
          </cell>
          <cell r="S1110" t="str">
            <v>Z290</v>
          </cell>
          <cell r="AA1110" t="str">
            <v>T1110</v>
          </cell>
          <cell r="AB1110" t="str">
            <v>E572</v>
          </cell>
          <cell r="AC1110" t="str">
            <v>Y498</v>
          </cell>
          <cell r="AD1110" t="str">
            <v>Y538</v>
          </cell>
          <cell r="AM1110" t="str">
            <v>5HA00</v>
          </cell>
          <cell r="AN1110" t="str">
            <v>5HA</v>
          </cell>
          <cell r="AO1110">
            <v>38103</v>
          </cell>
          <cell r="AP1110">
            <v>38120</v>
          </cell>
          <cell r="AQ1110">
            <v>1</v>
          </cell>
          <cell r="AR1110">
            <v>1</v>
          </cell>
          <cell r="AS1110">
            <v>170</v>
          </cell>
          <cell r="AU1110">
            <v>11</v>
          </cell>
          <cell r="AV1110" t="str">
            <v>Elective</v>
          </cell>
          <cell r="AW1110">
            <v>17</v>
          </cell>
          <cell r="AX1110">
            <v>147727</v>
          </cell>
          <cell r="AY1110">
            <v>38120</v>
          </cell>
          <cell r="AZ1110" t="str">
            <v>N82046</v>
          </cell>
          <cell r="BA1110" t="str">
            <v>D02</v>
          </cell>
          <cell r="BB1110" t="str">
            <v>Complex Thoracic Procedures</v>
          </cell>
          <cell r="BC1110" t="str">
            <v>E572</v>
          </cell>
          <cell r="BD1110">
            <v>16</v>
          </cell>
          <cell r="BE1110">
            <v>3.5</v>
          </cell>
          <cell r="BF1110" t="str">
            <v>PBC0111X</v>
          </cell>
          <cell r="BG1110">
            <v>99</v>
          </cell>
          <cell r="BH1110">
            <v>38120</v>
          </cell>
          <cell r="BI1110">
            <v>1</v>
          </cell>
          <cell r="BJ1110">
            <v>16</v>
          </cell>
        </row>
        <row r="1111">
          <cell r="A1111">
            <v>497661</v>
          </cell>
          <cell r="C1111" t="str">
            <v>Non CF</v>
          </cell>
          <cell r="D1111" t="str">
            <v>C1647145</v>
          </cell>
          <cell r="E1111">
            <v>340</v>
          </cell>
          <cell r="F1111">
            <v>38366</v>
          </cell>
          <cell r="G1111">
            <v>70</v>
          </cell>
          <cell r="H1111">
            <v>24</v>
          </cell>
          <cell r="I1111">
            <v>2</v>
          </cell>
          <cell r="J1111">
            <v>1</v>
          </cell>
          <cell r="K1111">
            <v>33</v>
          </cell>
          <cell r="M1111" t="str">
            <v>J47X</v>
          </cell>
          <cell r="O1111" t="str">
            <v>B965</v>
          </cell>
          <cell r="P1111" t="str">
            <v>J449</v>
          </cell>
          <cell r="Q1111" t="str">
            <v>I10X</v>
          </cell>
          <cell r="R1111" t="str">
            <v>I456</v>
          </cell>
          <cell r="S1111" t="str">
            <v>Z881</v>
          </cell>
          <cell r="AM1111" t="str">
            <v>5J400</v>
          </cell>
          <cell r="AN1111" t="str">
            <v>5J4</v>
          </cell>
          <cell r="AO1111">
            <v>38366</v>
          </cell>
          <cell r="AP1111">
            <v>38399</v>
          </cell>
          <cell r="AQ1111">
            <v>1</v>
          </cell>
          <cell r="AR1111">
            <v>1</v>
          </cell>
          <cell r="AS1111">
            <v>340</v>
          </cell>
          <cell r="AU1111">
            <v>28</v>
          </cell>
          <cell r="AV1111" t="str">
            <v>Non Elective</v>
          </cell>
          <cell r="AW1111">
            <v>33</v>
          </cell>
          <cell r="AX1111">
            <v>160301</v>
          </cell>
          <cell r="AY1111">
            <v>38399</v>
          </cell>
          <cell r="AZ1111" t="str">
            <v>N83038</v>
          </cell>
          <cell r="BA1111" t="str">
            <v>D16</v>
          </cell>
          <cell r="BB1111" t="str">
            <v>Bronchiectasis</v>
          </cell>
          <cell r="BD1111">
            <v>33</v>
          </cell>
          <cell r="BE1111">
            <v>3.5</v>
          </cell>
          <cell r="BF1111" t="str">
            <v>PBC0111X</v>
          </cell>
          <cell r="BG1111">
            <v>99</v>
          </cell>
          <cell r="BH1111">
            <v>38399</v>
          </cell>
          <cell r="BI1111">
            <v>1</v>
          </cell>
          <cell r="BJ1111">
            <v>33</v>
          </cell>
        </row>
        <row r="1112">
          <cell r="A1112">
            <v>497661</v>
          </cell>
          <cell r="C1112" t="str">
            <v>Non CF</v>
          </cell>
          <cell r="D1112" t="str">
            <v>C1647145</v>
          </cell>
          <cell r="E1112">
            <v>340</v>
          </cell>
          <cell r="F1112">
            <v>38406</v>
          </cell>
          <cell r="G1112">
            <v>70</v>
          </cell>
          <cell r="H1112">
            <v>34</v>
          </cell>
          <cell r="I1112">
            <v>2</v>
          </cell>
          <cell r="J1112">
            <v>4</v>
          </cell>
          <cell r="K1112">
            <v>7</v>
          </cell>
          <cell r="M1112" t="str">
            <v>J47X</v>
          </cell>
          <cell r="O1112" t="str">
            <v>B965</v>
          </cell>
          <cell r="P1112" t="str">
            <v>J449</v>
          </cell>
          <cell r="Q1112" t="str">
            <v>J969</v>
          </cell>
          <cell r="R1112" t="str">
            <v>I10X</v>
          </cell>
          <cell r="S1112" t="str">
            <v>M8199</v>
          </cell>
          <cell r="AM1112" t="str">
            <v>5J400</v>
          </cell>
          <cell r="AN1112" t="str">
            <v>5J4</v>
          </cell>
          <cell r="AO1112">
            <v>38406</v>
          </cell>
          <cell r="AP1112">
            <v>38414</v>
          </cell>
          <cell r="AQ1112">
            <v>1</v>
          </cell>
          <cell r="AR1112">
            <v>1</v>
          </cell>
          <cell r="AS1112">
            <v>340</v>
          </cell>
          <cell r="AU1112">
            <v>22</v>
          </cell>
          <cell r="AV1112" t="str">
            <v>Non Elective</v>
          </cell>
          <cell r="AW1112">
            <v>8</v>
          </cell>
          <cell r="AX1112">
            <v>162086</v>
          </cell>
          <cell r="AY1112">
            <v>38414</v>
          </cell>
          <cell r="AZ1112" t="str">
            <v>N83038</v>
          </cell>
          <cell r="BA1112" t="str">
            <v>D99</v>
          </cell>
          <cell r="BB1112" t="str">
            <v>Complex Elderly with a Respiratory System Primary Diagnosis</v>
          </cell>
          <cell r="BD1112">
            <v>7</v>
          </cell>
          <cell r="BE1112">
            <v>3.5</v>
          </cell>
          <cell r="BF1112" t="str">
            <v>PBC0111X</v>
          </cell>
          <cell r="BG1112">
            <v>99</v>
          </cell>
          <cell r="BH1112">
            <v>38414</v>
          </cell>
          <cell r="BI1112">
            <v>1</v>
          </cell>
          <cell r="BJ1112">
            <v>7</v>
          </cell>
        </row>
        <row r="1113">
          <cell r="A1113">
            <v>497661</v>
          </cell>
          <cell r="C1113" t="str">
            <v>Non CF</v>
          </cell>
          <cell r="D1113" t="str">
            <v>C1647145</v>
          </cell>
          <cell r="E1113">
            <v>340</v>
          </cell>
          <cell r="F1113">
            <v>38112</v>
          </cell>
          <cell r="G1113">
            <v>69</v>
          </cell>
          <cell r="H1113">
            <v>24</v>
          </cell>
          <cell r="I1113">
            <v>2</v>
          </cell>
          <cell r="J1113">
            <v>1</v>
          </cell>
          <cell r="K1113">
            <v>14</v>
          </cell>
          <cell r="M1113" t="str">
            <v>J47X</v>
          </cell>
          <cell r="O1113" t="str">
            <v>B965</v>
          </cell>
          <cell r="P1113" t="str">
            <v>J449</v>
          </cell>
          <cell r="Q1113" t="str">
            <v>I456</v>
          </cell>
          <cell r="R1113" t="str">
            <v>Z881</v>
          </cell>
          <cell r="AA1113" t="str">
            <v>X3520</v>
          </cell>
          <cell r="AM1113" t="str">
            <v>5J400</v>
          </cell>
          <cell r="AN1113" t="str">
            <v>5HA</v>
          </cell>
          <cell r="AO1113">
            <v>38112</v>
          </cell>
          <cell r="AP1113">
            <v>38126</v>
          </cell>
          <cell r="AQ1113">
            <v>1</v>
          </cell>
          <cell r="AR1113">
            <v>1</v>
          </cell>
          <cell r="AS1113">
            <v>340</v>
          </cell>
          <cell r="AU1113">
            <v>28</v>
          </cell>
          <cell r="AV1113" t="str">
            <v>Non Elective</v>
          </cell>
          <cell r="AW1113">
            <v>14</v>
          </cell>
          <cell r="AX1113">
            <v>149194</v>
          </cell>
          <cell r="AY1113">
            <v>38126</v>
          </cell>
          <cell r="AZ1113" t="str">
            <v>N83038</v>
          </cell>
          <cell r="BA1113" t="str">
            <v>D16</v>
          </cell>
          <cell r="BB1113" t="str">
            <v>Bronchiectasis</v>
          </cell>
          <cell r="BD1113">
            <v>14</v>
          </cell>
          <cell r="BE1113">
            <v>3.5</v>
          </cell>
          <cell r="BF1113" t="str">
            <v>PBC0111X</v>
          </cell>
          <cell r="BG1113">
            <v>99</v>
          </cell>
          <cell r="BH1113">
            <v>38126</v>
          </cell>
          <cell r="BI1113">
            <v>1</v>
          </cell>
          <cell r="BJ1113">
            <v>14</v>
          </cell>
        </row>
        <row r="1114">
          <cell r="A1114">
            <v>497661</v>
          </cell>
          <cell r="C1114" t="str">
            <v>Non CF</v>
          </cell>
          <cell r="D1114" t="str">
            <v>C1647145</v>
          </cell>
          <cell r="E1114">
            <v>340</v>
          </cell>
          <cell r="F1114">
            <v>38292</v>
          </cell>
          <cell r="G1114">
            <v>69</v>
          </cell>
          <cell r="H1114">
            <v>24</v>
          </cell>
          <cell r="I1114">
            <v>2</v>
          </cell>
          <cell r="J1114">
            <v>1</v>
          </cell>
          <cell r="K1114">
            <v>15</v>
          </cell>
          <cell r="M1114" t="str">
            <v>J47X</v>
          </cell>
          <cell r="O1114" t="str">
            <v>B965</v>
          </cell>
          <cell r="P1114" t="str">
            <v>J449</v>
          </cell>
          <cell r="Q1114" t="str">
            <v>I456</v>
          </cell>
          <cell r="R1114" t="str">
            <v>I10X</v>
          </cell>
          <cell r="S1114" t="str">
            <v>Z881</v>
          </cell>
          <cell r="AA1114" t="str">
            <v>X3520</v>
          </cell>
          <cell r="AM1114" t="str">
            <v>5J400</v>
          </cell>
          <cell r="AN1114" t="str">
            <v>5HA</v>
          </cell>
          <cell r="AO1114">
            <v>38292</v>
          </cell>
          <cell r="AP1114">
            <v>38307</v>
          </cell>
          <cell r="AQ1114">
            <v>1</v>
          </cell>
          <cell r="AR1114">
            <v>1</v>
          </cell>
          <cell r="AS1114">
            <v>340</v>
          </cell>
          <cell r="AU1114">
            <v>22</v>
          </cell>
          <cell r="AV1114" t="str">
            <v>Non Elective</v>
          </cell>
          <cell r="AW1114">
            <v>15</v>
          </cell>
          <cell r="AX1114">
            <v>156942</v>
          </cell>
          <cell r="AY1114">
            <v>38307</v>
          </cell>
          <cell r="AZ1114" t="str">
            <v>N83038</v>
          </cell>
          <cell r="BA1114" t="str">
            <v>D16</v>
          </cell>
          <cell r="BB1114" t="str">
            <v>Bronchiectasis</v>
          </cell>
          <cell r="BD1114">
            <v>15</v>
          </cell>
          <cell r="BE1114">
            <v>3.5</v>
          </cell>
          <cell r="BF1114" t="str">
            <v>PBC0111X</v>
          </cell>
          <cell r="BG1114">
            <v>99</v>
          </cell>
          <cell r="BH1114">
            <v>38307</v>
          </cell>
          <cell r="BI1114">
            <v>1</v>
          </cell>
          <cell r="BJ1114">
            <v>15</v>
          </cell>
        </row>
        <row r="1115">
          <cell r="A1115">
            <v>497692</v>
          </cell>
          <cell r="C1115" t="str">
            <v>Non CF</v>
          </cell>
          <cell r="D1115" t="str">
            <v>C3581696</v>
          </cell>
          <cell r="E1115">
            <v>340</v>
          </cell>
          <cell r="F1115">
            <v>38370</v>
          </cell>
          <cell r="G1115">
            <v>71</v>
          </cell>
          <cell r="H1115">
            <v>34</v>
          </cell>
          <cell r="I1115">
            <v>1</v>
          </cell>
          <cell r="J1115">
            <v>1</v>
          </cell>
          <cell r="K1115">
            <v>7</v>
          </cell>
          <cell r="M1115" t="str">
            <v>J90X</v>
          </cell>
          <cell r="O1115" t="str">
            <v>C349</v>
          </cell>
          <cell r="P1115" t="str">
            <v>I802</v>
          </cell>
          <cell r="Q1115" t="str">
            <v>I48X</v>
          </cell>
          <cell r="R1115" t="str">
            <v>I10X</v>
          </cell>
          <cell r="S1115" t="str">
            <v>J449</v>
          </cell>
          <cell r="T1115" t="str">
            <v>Z921</v>
          </cell>
          <cell r="U1115" t="str">
            <v>Z720</v>
          </cell>
          <cell r="AM1115" t="str">
            <v>5HC00</v>
          </cell>
          <cell r="AN1115" t="str">
            <v>5HC</v>
          </cell>
          <cell r="AO1115">
            <v>38370</v>
          </cell>
          <cell r="AP1115">
            <v>38377</v>
          </cell>
          <cell r="AQ1115">
            <v>1</v>
          </cell>
          <cell r="AR1115">
            <v>1</v>
          </cell>
          <cell r="AS1115">
            <v>340</v>
          </cell>
          <cell r="AU1115">
            <v>13</v>
          </cell>
          <cell r="AV1115" t="str">
            <v>Elective</v>
          </cell>
          <cell r="AW1115">
            <v>7</v>
          </cell>
          <cell r="AX1115">
            <v>160351</v>
          </cell>
          <cell r="AY1115">
            <v>38377</v>
          </cell>
          <cell r="AZ1115" t="str">
            <v>N82001</v>
          </cell>
          <cell r="BA1115" t="str">
            <v>D99</v>
          </cell>
          <cell r="BB1115" t="str">
            <v>Complex Elderly with a Respiratory System Primary Diagnosis</v>
          </cell>
          <cell r="BD1115">
            <v>7</v>
          </cell>
          <cell r="BE1115">
            <v>3.5</v>
          </cell>
          <cell r="BF1115" t="str">
            <v>PBC0111X</v>
          </cell>
          <cell r="BG1115">
            <v>99</v>
          </cell>
          <cell r="BH1115">
            <v>38377</v>
          </cell>
          <cell r="BI1115">
            <v>1</v>
          </cell>
          <cell r="BJ1115">
            <v>7</v>
          </cell>
        </row>
        <row r="1116">
          <cell r="A1116">
            <v>497736</v>
          </cell>
          <cell r="C1116" t="str">
            <v>Non CF</v>
          </cell>
          <cell r="D1116" t="str">
            <v>C2854269</v>
          </cell>
          <cell r="E1116">
            <v>320</v>
          </cell>
          <cell r="F1116">
            <v>38158</v>
          </cell>
          <cell r="G1116">
            <v>78</v>
          </cell>
          <cell r="H1116">
            <v>14</v>
          </cell>
          <cell r="I1116">
            <v>1</v>
          </cell>
          <cell r="J1116">
            <v>1</v>
          </cell>
          <cell r="K1116">
            <v>2</v>
          </cell>
          <cell r="M1116" t="str">
            <v>I48X</v>
          </cell>
          <cell r="O1116" t="str">
            <v>I455</v>
          </cell>
          <cell r="P1116" t="str">
            <v>J920</v>
          </cell>
          <cell r="Q1116" t="str">
            <v>E780</v>
          </cell>
          <cell r="AA1116" t="str">
            <v>K6010</v>
          </cell>
          <cell r="AM1116" t="str">
            <v>5HC00</v>
          </cell>
          <cell r="AN1116" t="str">
            <v>5HC</v>
          </cell>
          <cell r="AO1116">
            <v>38158</v>
          </cell>
          <cell r="AP1116">
            <v>38160</v>
          </cell>
          <cell r="AQ1116">
            <v>1</v>
          </cell>
          <cell r="AR1116">
            <v>1</v>
          </cell>
          <cell r="AS1116">
            <v>320</v>
          </cell>
          <cell r="AU1116">
            <v>81</v>
          </cell>
          <cell r="AV1116" t="str">
            <v>Non Elective</v>
          </cell>
          <cell r="AW1116">
            <v>2</v>
          </cell>
          <cell r="AX1116">
            <v>151052</v>
          </cell>
          <cell r="AY1116">
            <v>38160</v>
          </cell>
          <cell r="AZ1116" t="str">
            <v>N82036</v>
          </cell>
          <cell r="BA1116" t="str">
            <v>E08</v>
          </cell>
          <cell r="BB1116" t="str">
            <v>Pacemaker Implant except for AMI, Heart Failure or Shock</v>
          </cell>
          <cell r="BC1116" t="str">
            <v>K601</v>
          </cell>
          <cell r="BD1116">
            <v>2</v>
          </cell>
          <cell r="BE1116">
            <v>3.5</v>
          </cell>
          <cell r="BF1116" t="str">
            <v>PBC0110X</v>
          </cell>
          <cell r="BG1116">
            <v>99</v>
          </cell>
          <cell r="BH1116">
            <v>38160</v>
          </cell>
          <cell r="BI1116">
            <v>1</v>
          </cell>
          <cell r="BJ1116">
            <v>2</v>
          </cell>
        </row>
        <row r="1117">
          <cell r="A1117">
            <v>497745</v>
          </cell>
          <cell r="C1117" t="str">
            <v>Non CF</v>
          </cell>
          <cell r="D1117" t="str">
            <v>C2639828</v>
          </cell>
          <cell r="E1117">
            <v>320</v>
          </cell>
          <cell r="F1117">
            <v>38118</v>
          </cell>
          <cell r="G1117">
            <v>70</v>
          </cell>
          <cell r="H1117">
            <v>11</v>
          </cell>
          <cell r="I1117">
            <v>1</v>
          </cell>
          <cell r="J1117">
            <v>1</v>
          </cell>
          <cell r="K1117">
            <v>0</v>
          </cell>
          <cell r="M1117" t="str">
            <v>I200</v>
          </cell>
          <cell r="O1117" t="str">
            <v>I48X</v>
          </cell>
          <cell r="P1117" t="str">
            <v>I442</v>
          </cell>
          <cell r="Q1117" t="str">
            <v>I447</v>
          </cell>
          <cell r="R1117" t="str">
            <v>E780</v>
          </cell>
          <cell r="S1117" t="str">
            <v>I10X</v>
          </cell>
          <cell r="T1117" t="str">
            <v>Z951</v>
          </cell>
          <cell r="AM1117" t="str">
            <v>5G900</v>
          </cell>
          <cell r="AN1117" t="str">
            <v>5HA</v>
          </cell>
          <cell r="AO1117">
            <v>38118</v>
          </cell>
          <cell r="AP1117">
            <v>38120</v>
          </cell>
          <cell r="AQ1117">
            <v>1</v>
          </cell>
          <cell r="AR1117">
            <v>1</v>
          </cell>
          <cell r="AS1117">
            <v>320</v>
          </cell>
          <cell r="AU1117">
            <v>28</v>
          </cell>
          <cell r="AV1117" t="str">
            <v>Non Elective</v>
          </cell>
          <cell r="AW1117">
            <v>2</v>
          </cell>
          <cell r="AX1117">
            <v>149456</v>
          </cell>
          <cell r="AY1117">
            <v>38119</v>
          </cell>
          <cell r="AZ1117" t="str">
            <v>N82011</v>
          </cell>
          <cell r="BA1117" t="str">
            <v>E22</v>
          </cell>
          <cell r="BB1117" t="str">
            <v>Ischaemic Heart Disease without intervention &gt;69 or w cc</v>
          </cell>
          <cell r="BD1117">
            <v>1</v>
          </cell>
          <cell r="BE1117">
            <v>3.5</v>
          </cell>
          <cell r="BF1117" t="str">
            <v>PBC0110A</v>
          </cell>
          <cell r="BG1117">
            <v>99</v>
          </cell>
          <cell r="BH1117">
            <v>38120</v>
          </cell>
          <cell r="BI1117">
            <v>2</v>
          </cell>
          <cell r="BJ1117">
            <v>1</v>
          </cell>
        </row>
        <row r="1118">
          <cell r="A1118">
            <v>497786</v>
          </cell>
          <cell r="C1118" t="str">
            <v>Non CF</v>
          </cell>
          <cell r="D1118" t="str">
            <v>C3495711</v>
          </cell>
          <cell r="E1118">
            <v>320</v>
          </cell>
          <cell r="F1118">
            <v>38386</v>
          </cell>
          <cell r="G1118">
            <v>91</v>
          </cell>
          <cell r="H1118">
            <v>14</v>
          </cell>
          <cell r="I1118">
            <v>1</v>
          </cell>
          <cell r="J1118">
            <v>1</v>
          </cell>
          <cell r="K1118">
            <v>2</v>
          </cell>
          <cell r="M1118" t="str">
            <v>R42X</v>
          </cell>
          <cell r="O1118" t="str">
            <v>Z851</v>
          </cell>
          <cell r="P1118" t="str">
            <v>Z858</v>
          </cell>
          <cell r="Q1118" t="str">
            <v>Z923</v>
          </cell>
          <cell r="R1118" t="str">
            <v>T818</v>
          </cell>
          <cell r="AA1118" t="str">
            <v>K6010</v>
          </cell>
          <cell r="AM1118" t="str">
            <v>5J400</v>
          </cell>
          <cell r="AN1118" t="str">
            <v>5J4</v>
          </cell>
          <cell r="AO1118">
            <v>38386</v>
          </cell>
          <cell r="AP1118">
            <v>38388</v>
          </cell>
          <cell r="AQ1118">
            <v>1</v>
          </cell>
          <cell r="AR1118">
            <v>1</v>
          </cell>
          <cell r="AS1118">
            <v>320</v>
          </cell>
          <cell r="AU1118">
            <v>11</v>
          </cell>
          <cell r="AV1118" t="str">
            <v>Elective</v>
          </cell>
          <cell r="AW1118">
            <v>2</v>
          </cell>
          <cell r="AX1118">
            <v>159594</v>
          </cell>
          <cell r="AY1118">
            <v>38388</v>
          </cell>
          <cell r="AZ1118" t="str">
            <v>N83619</v>
          </cell>
          <cell r="BA1118" t="str">
            <v>E08</v>
          </cell>
          <cell r="BB1118" t="str">
            <v>Pacemaker Implant except for AMI, Heart Failure or Shock</v>
          </cell>
          <cell r="BC1118" t="str">
            <v>K601</v>
          </cell>
          <cell r="BD1118">
            <v>2</v>
          </cell>
          <cell r="BE1118">
            <v>3.5</v>
          </cell>
          <cell r="BF1118" t="str">
            <v>PBC0107X</v>
          </cell>
          <cell r="BG1118">
            <v>99</v>
          </cell>
          <cell r="BH1118">
            <v>38388</v>
          </cell>
          <cell r="BI1118">
            <v>1</v>
          </cell>
          <cell r="BJ1118">
            <v>2</v>
          </cell>
        </row>
        <row r="1119">
          <cell r="A1119">
            <v>497857</v>
          </cell>
          <cell r="C1119" t="str">
            <v>Non CF</v>
          </cell>
          <cell r="D1119" t="str">
            <v>C2639828</v>
          </cell>
          <cell r="E1119">
            <v>320</v>
          </cell>
          <cell r="F1119">
            <v>38314</v>
          </cell>
          <cell r="G1119">
            <v>57</v>
          </cell>
          <cell r="H1119">
            <v>6</v>
          </cell>
          <cell r="I1119">
            <v>1</v>
          </cell>
          <cell r="J1119">
            <v>1</v>
          </cell>
          <cell r="K1119">
            <v>1</v>
          </cell>
          <cell r="M1119" t="str">
            <v>T828</v>
          </cell>
          <cell r="O1119" t="str">
            <v>I251</v>
          </cell>
          <cell r="P1119" t="str">
            <v>I209</v>
          </cell>
          <cell r="Q1119" t="str">
            <v>E780</v>
          </cell>
          <cell r="R1119" t="str">
            <v>Z855</v>
          </cell>
          <cell r="S1119" t="str">
            <v>Z824</v>
          </cell>
          <cell r="AA1119" t="str">
            <v>K4910</v>
          </cell>
          <cell r="AM1119" t="str">
            <v>5J300</v>
          </cell>
          <cell r="AN1119" t="str">
            <v>5J3</v>
          </cell>
          <cell r="AO1119">
            <v>38314</v>
          </cell>
          <cell r="AP1119">
            <v>38315</v>
          </cell>
          <cell r="AQ1119">
            <v>1</v>
          </cell>
          <cell r="AR1119">
            <v>1</v>
          </cell>
          <cell r="AS1119">
            <v>320</v>
          </cell>
          <cell r="AU1119">
            <v>11</v>
          </cell>
          <cell r="AV1119" t="str">
            <v>Elective</v>
          </cell>
          <cell r="AW1119">
            <v>1</v>
          </cell>
          <cell r="AX1119">
            <v>156939</v>
          </cell>
          <cell r="AY1119">
            <v>38315</v>
          </cell>
          <cell r="AZ1119" t="str">
            <v>N83019</v>
          </cell>
          <cell r="BA1119" t="str">
            <v>E15</v>
          </cell>
          <cell r="BB1119" t="str">
            <v>Percutaneous Coronary Intervention</v>
          </cell>
          <cell r="BC1119" t="str">
            <v>K491</v>
          </cell>
          <cell r="BD1119">
            <v>1</v>
          </cell>
          <cell r="BE1119">
            <v>3.5</v>
          </cell>
          <cell r="BF1119" t="str">
            <v>PBC0120X</v>
          </cell>
          <cell r="BG1119">
            <v>99</v>
          </cell>
          <cell r="BH1119">
            <v>38315</v>
          </cell>
          <cell r="BI1119">
            <v>1</v>
          </cell>
          <cell r="BJ1119">
            <v>1</v>
          </cell>
        </row>
        <row r="1120">
          <cell r="A1120">
            <v>497857</v>
          </cell>
          <cell r="C1120" t="str">
            <v>Non CF</v>
          </cell>
          <cell r="D1120" t="str">
            <v>C2639828</v>
          </cell>
          <cell r="E1120">
            <v>320</v>
          </cell>
          <cell r="F1120">
            <v>38371</v>
          </cell>
          <cell r="G1120">
            <v>58</v>
          </cell>
          <cell r="H1120">
            <v>6</v>
          </cell>
          <cell r="I1120">
            <v>1</v>
          </cell>
          <cell r="J1120">
            <v>1</v>
          </cell>
          <cell r="K1120">
            <v>1</v>
          </cell>
          <cell r="M1120" t="str">
            <v>I251</v>
          </cell>
          <cell r="O1120" t="str">
            <v>R470</v>
          </cell>
          <cell r="P1120" t="str">
            <v>Y840</v>
          </cell>
          <cell r="Q1120" t="str">
            <v>E780</v>
          </cell>
          <cell r="R1120" t="str">
            <v>I209</v>
          </cell>
          <cell r="S1120" t="str">
            <v>Z951</v>
          </cell>
          <cell r="T1120" t="str">
            <v>Z855</v>
          </cell>
          <cell r="U1120" t="str">
            <v>Z824</v>
          </cell>
          <cell r="AA1120" t="str">
            <v>K4920</v>
          </cell>
          <cell r="AB1120" t="str">
            <v>Y022</v>
          </cell>
          <cell r="AM1120" t="str">
            <v>5J300</v>
          </cell>
          <cell r="AN1120" t="str">
            <v>5J3</v>
          </cell>
          <cell r="AO1120">
            <v>38371</v>
          </cell>
          <cell r="AP1120">
            <v>38372</v>
          </cell>
          <cell r="AQ1120">
            <v>1</v>
          </cell>
          <cell r="AR1120">
            <v>1</v>
          </cell>
          <cell r="AS1120">
            <v>320</v>
          </cell>
          <cell r="AU1120">
            <v>11</v>
          </cell>
          <cell r="AV1120" t="str">
            <v>Elective</v>
          </cell>
          <cell r="AW1120">
            <v>1</v>
          </cell>
          <cell r="AX1120">
            <v>160085</v>
          </cell>
          <cell r="AY1120">
            <v>38372</v>
          </cell>
          <cell r="AZ1120" t="str">
            <v>N83019</v>
          </cell>
          <cell r="BA1120" t="str">
            <v>E15</v>
          </cell>
          <cell r="BB1120" t="str">
            <v>Percutaneous Coronary Intervention</v>
          </cell>
          <cell r="BC1120" t="str">
            <v>K492</v>
          </cell>
          <cell r="BD1120">
            <v>1</v>
          </cell>
          <cell r="BE1120">
            <v>3.5</v>
          </cell>
          <cell r="BF1120" t="str">
            <v>PBC0110A</v>
          </cell>
          <cell r="BG1120">
            <v>99</v>
          </cell>
          <cell r="BH1120">
            <v>38372</v>
          </cell>
          <cell r="BI1120">
            <v>1</v>
          </cell>
          <cell r="BJ1120">
            <v>1</v>
          </cell>
        </row>
        <row r="1121">
          <cell r="A1121">
            <v>497857</v>
          </cell>
          <cell r="C1121" t="str">
            <v>Non CF</v>
          </cell>
          <cell r="D1121" t="str">
            <v>C2639828</v>
          </cell>
          <cell r="E1121">
            <v>320</v>
          </cell>
          <cell r="F1121">
            <v>38279</v>
          </cell>
          <cell r="G1121">
            <v>57</v>
          </cell>
          <cell r="H1121">
            <v>16</v>
          </cell>
          <cell r="I1121">
            <v>1</v>
          </cell>
          <cell r="J1121">
            <v>1</v>
          </cell>
          <cell r="K1121">
            <v>0</v>
          </cell>
          <cell r="M1121" t="str">
            <v>T828</v>
          </cell>
          <cell r="O1121" t="str">
            <v>I209</v>
          </cell>
          <cell r="P1121" t="str">
            <v>E780</v>
          </cell>
          <cell r="Q1121" t="str">
            <v>Z855</v>
          </cell>
          <cell r="R1121" t="str">
            <v>Z824</v>
          </cell>
          <cell r="AA1121" t="str">
            <v>K6340</v>
          </cell>
          <cell r="AM1121" t="str">
            <v>5J300</v>
          </cell>
          <cell r="AN1121" t="str">
            <v>5J3</v>
          </cell>
          <cell r="AO1121">
            <v>38279</v>
          </cell>
          <cell r="AP1121">
            <v>38279</v>
          </cell>
          <cell r="AQ1121">
            <v>1</v>
          </cell>
          <cell r="AR1121">
            <v>1</v>
          </cell>
          <cell r="AS1121">
            <v>320</v>
          </cell>
          <cell r="AU1121">
            <v>13</v>
          </cell>
          <cell r="AV1121" t="str">
            <v>Daycase</v>
          </cell>
          <cell r="AW1121">
            <v>0</v>
          </cell>
          <cell r="AX1121">
            <v>156088</v>
          </cell>
          <cell r="AY1121">
            <v>38279</v>
          </cell>
          <cell r="AZ1121" t="str">
            <v>N83019</v>
          </cell>
          <cell r="BA1121" t="str">
            <v>E14</v>
          </cell>
          <cell r="BB1121" t="str">
            <v>Cardiac Catheterisation and Angiography without complications</v>
          </cell>
          <cell r="BC1121" t="str">
            <v>K634</v>
          </cell>
          <cell r="BD1121">
            <v>0</v>
          </cell>
          <cell r="BE1121">
            <v>3.5</v>
          </cell>
          <cell r="BF1121" t="str">
            <v>PBC0120X</v>
          </cell>
          <cell r="BG1121">
            <v>99</v>
          </cell>
          <cell r="BH1121">
            <v>38279</v>
          </cell>
          <cell r="BI1121">
            <v>1</v>
          </cell>
          <cell r="BJ1121">
            <v>0</v>
          </cell>
        </row>
        <row r="1122">
          <cell r="A1122">
            <v>497954</v>
          </cell>
          <cell r="C1122" t="str">
            <v>Non CF</v>
          </cell>
          <cell r="D1122" t="str">
            <v>C3495711</v>
          </cell>
          <cell r="E1122">
            <v>320</v>
          </cell>
          <cell r="F1122">
            <v>38392</v>
          </cell>
          <cell r="G1122">
            <v>78</v>
          </cell>
          <cell r="H1122">
            <v>14</v>
          </cell>
          <cell r="I1122">
            <v>2</v>
          </cell>
          <cell r="J1122">
            <v>1</v>
          </cell>
          <cell r="K1122">
            <v>2</v>
          </cell>
          <cell r="M1122" t="str">
            <v>I48X</v>
          </cell>
          <cell r="O1122" t="str">
            <v>I259</v>
          </cell>
          <cell r="P1122" t="str">
            <v>I501</v>
          </cell>
          <cell r="Q1122" t="str">
            <v>I10X</v>
          </cell>
          <cell r="R1122" t="str">
            <v>I209</v>
          </cell>
          <cell r="S1122" t="str">
            <v>I258</v>
          </cell>
          <cell r="T1122" t="str">
            <v>Z951</v>
          </cell>
          <cell r="AA1122" t="str">
            <v>K6010</v>
          </cell>
          <cell r="AM1122" t="str">
            <v>5HC00</v>
          </cell>
          <cell r="AN1122" t="str">
            <v>5HC</v>
          </cell>
          <cell r="AO1122">
            <v>38392</v>
          </cell>
          <cell r="AP1122">
            <v>38394</v>
          </cell>
          <cell r="AQ1122">
            <v>1</v>
          </cell>
          <cell r="AR1122">
            <v>1</v>
          </cell>
          <cell r="AS1122">
            <v>320</v>
          </cell>
          <cell r="AU1122">
            <v>81</v>
          </cell>
          <cell r="AV1122" t="str">
            <v>Non Elective</v>
          </cell>
          <cell r="AW1122">
            <v>2</v>
          </cell>
          <cell r="AX1122">
            <v>161439</v>
          </cell>
          <cell r="AY1122">
            <v>38394</v>
          </cell>
          <cell r="AZ1122" t="str">
            <v>Y00110</v>
          </cell>
          <cell r="BA1122" t="str">
            <v>E08</v>
          </cell>
          <cell r="BB1122" t="str">
            <v>Pacemaker Implant except for AMI, Heart Failure or Shock</v>
          </cell>
          <cell r="BC1122" t="str">
            <v>K601</v>
          </cell>
          <cell r="BD1122">
            <v>2</v>
          </cell>
          <cell r="BE1122">
            <v>3.5</v>
          </cell>
          <cell r="BF1122" t="str">
            <v>PBC0110X</v>
          </cell>
          <cell r="BG1122">
            <v>99</v>
          </cell>
          <cell r="BH1122">
            <v>38394</v>
          </cell>
          <cell r="BI1122">
            <v>1</v>
          </cell>
          <cell r="BJ1122">
            <v>2</v>
          </cell>
        </row>
        <row r="1123">
          <cell r="A1123">
            <v>498089</v>
          </cell>
          <cell r="C1123" t="str">
            <v>Non CF</v>
          </cell>
          <cell r="D1123" t="str">
            <v>C2549767</v>
          </cell>
          <cell r="E1123">
            <v>320</v>
          </cell>
          <cell r="F1123">
            <v>38401</v>
          </cell>
          <cell r="G1123">
            <v>80</v>
          </cell>
          <cell r="H1123">
            <v>14</v>
          </cell>
          <cell r="I1123">
            <v>1</v>
          </cell>
          <cell r="J1123">
            <v>1</v>
          </cell>
          <cell r="K1123">
            <v>3</v>
          </cell>
          <cell r="M1123" t="str">
            <v>R101</v>
          </cell>
          <cell r="O1123" t="str">
            <v>R944</v>
          </cell>
          <cell r="P1123" t="str">
            <v>R798</v>
          </cell>
          <cell r="Q1123" t="str">
            <v>I48X</v>
          </cell>
          <cell r="R1123" t="str">
            <v>K429</v>
          </cell>
          <cell r="S1123" t="str">
            <v>I500</v>
          </cell>
          <cell r="T1123" t="str">
            <v>I259</v>
          </cell>
          <cell r="U1123" t="str">
            <v>E119</v>
          </cell>
          <cell r="V1123" t="str">
            <v>M1099</v>
          </cell>
          <cell r="W1123" t="str">
            <v>E032</v>
          </cell>
          <cell r="X1123" t="str">
            <v>G474</v>
          </cell>
          <cell r="Y1123" t="str">
            <v>Z921</v>
          </cell>
          <cell r="Z1123" t="str">
            <v>Z950</v>
          </cell>
          <cell r="AA1123" t="str">
            <v>L9120</v>
          </cell>
          <cell r="AB1123" t="str">
            <v>X342</v>
          </cell>
          <cell r="AM1123" t="str">
            <v>5J300</v>
          </cell>
          <cell r="AN1123" t="str">
            <v>5J3</v>
          </cell>
          <cell r="AO1123">
            <v>38401</v>
          </cell>
          <cell r="AP1123">
            <v>38406</v>
          </cell>
          <cell r="AQ1123">
            <v>1</v>
          </cell>
          <cell r="AR1123">
            <v>1</v>
          </cell>
          <cell r="AS1123">
            <v>320</v>
          </cell>
          <cell r="AU1123">
            <v>28</v>
          </cell>
          <cell r="AV1123" t="str">
            <v>Non Elective</v>
          </cell>
          <cell r="AW1123">
            <v>5</v>
          </cell>
          <cell r="AX1123">
            <v>161844</v>
          </cell>
          <cell r="AY1123">
            <v>38406</v>
          </cell>
          <cell r="AZ1123" t="str">
            <v>N83637</v>
          </cell>
          <cell r="BA1123" t="str">
            <v>F46</v>
          </cell>
          <cell r="BB1123" t="str">
            <v>General Abdominal Disorders &gt;69 or w cc</v>
          </cell>
          <cell r="BD1123">
            <v>3</v>
          </cell>
          <cell r="BE1123">
            <v>3.5</v>
          </cell>
          <cell r="BF1123" t="str">
            <v>PBC0113X</v>
          </cell>
          <cell r="BG1123">
            <v>99</v>
          </cell>
          <cell r="BH1123">
            <v>38406</v>
          </cell>
          <cell r="BI1123">
            <v>1</v>
          </cell>
          <cell r="BJ1123">
            <v>3</v>
          </cell>
        </row>
        <row r="1124">
          <cell r="A1124">
            <v>498089</v>
          </cell>
          <cell r="C1124" t="str">
            <v>Non CF</v>
          </cell>
          <cell r="D1124" t="str">
            <v>C2549767</v>
          </cell>
          <cell r="E1124">
            <v>320</v>
          </cell>
          <cell r="F1124">
            <v>38421</v>
          </cell>
          <cell r="G1124">
            <v>80</v>
          </cell>
          <cell r="H1124">
            <v>24</v>
          </cell>
          <cell r="I1124">
            <v>1</v>
          </cell>
          <cell r="J1124">
            <v>1</v>
          </cell>
          <cell r="K1124">
            <v>14</v>
          </cell>
          <cell r="M1124" t="str">
            <v>I500</v>
          </cell>
          <cell r="O1124" t="str">
            <v>I259</v>
          </cell>
          <cell r="P1124" t="str">
            <v>K802</v>
          </cell>
          <cell r="Q1124" t="str">
            <v>K85X</v>
          </cell>
          <cell r="R1124" t="str">
            <v>E119</v>
          </cell>
          <cell r="S1124" t="str">
            <v>G474</v>
          </cell>
          <cell r="T1124" t="str">
            <v>E032</v>
          </cell>
          <cell r="U1124" t="str">
            <v>M1099</v>
          </cell>
          <cell r="V1124" t="str">
            <v>Z950</v>
          </cell>
          <cell r="AM1124" t="str">
            <v>5J300</v>
          </cell>
          <cell r="AN1124" t="str">
            <v>5J3</v>
          </cell>
          <cell r="AO1124">
            <v>38421</v>
          </cell>
          <cell r="AP1124">
            <v>38435</v>
          </cell>
          <cell r="AQ1124">
            <v>1</v>
          </cell>
          <cell r="AR1124">
            <v>1</v>
          </cell>
          <cell r="AS1124">
            <v>320</v>
          </cell>
          <cell r="AU1124">
            <v>81</v>
          </cell>
          <cell r="AV1124" t="str">
            <v>Non Elective</v>
          </cell>
          <cell r="AW1124">
            <v>14</v>
          </cell>
          <cell r="AX1124">
            <v>162818</v>
          </cell>
          <cell r="AY1124">
            <v>38435</v>
          </cell>
          <cell r="AZ1124" t="str">
            <v>N83637</v>
          </cell>
          <cell r="BA1124" t="str">
            <v>E18</v>
          </cell>
          <cell r="BB1124" t="str">
            <v>Heart Failure or Shock &gt;69 or w cc</v>
          </cell>
          <cell r="BD1124">
            <v>14</v>
          </cell>
          <cell r="BE1124">
            <v>3.5</v>
          </cell>
          <cell r="BF1124" t="str">
            <v>PBC0110X</v>
          </cell>
          <cell r="BG1124">
            <v>99</v>
          </cell>
          <cell r="BH1124">
            <v>38435</v>
          </cell>
          <cell r="BI1124">
            <v>1</v>
          </cell>
          <cell r="BJ1124">
            <v>14</v>
          </cell>
        </row>
        <row r="1125">
          <cell r="A1125">
            <v>498102</v>
          </cell>
          <cell r="C1125" t="str">
            <v>Non CF</v>
          </cell>
          <cell r="D1125" t="str">
            <v>C2235080</v>
          </cell>
          <cell r="E1125">
            <v>320</v>
          </cell>
          <cell r="F1125">
            <v>38204</v>
          </cell>
          <cell r="G1125">
            <v>62</v>
          </cell>
          <cell r="H1125">
            <v>3</v>
          </cell>
          <cell r="I1125">
            <v>2</v>
          </cell>
          <cell r="J1125">
            <v>1</v>
          </cell>
          <cell r="K1125">
            <v>0</v>
          </cell>
          <cell r="M1125" t="str">
            <v>I251</v>
          </cell>
          <cell r="O1125" t="str">
            <v>Z538</v>
          </cell>
          <cell r="P1125" t="str">
            <v>E102 D</v>
          </cell>
          <cell r="Q1125" t="str">
            <v>N083 A</v>
          </cell>
          <cell r="R1125" t="str">
            <v>Z992</v>
          </cell>
          <cell r="AM1125" t="str">
            <v>6C100</v>
          </cell>
          <cell r="AN1125" t="str">
            <v>6A7</v>
          </cell>
          <cell r="AO1125">
            <v>38204</v>
          </cell>
          <cell r="AP1125">
            <v>38204</v>
          </cell>
          <cell r="AQ1125">
            <v>1</v>
          </cell>
          <cell r="AR1125">
            <v>1</v>
          </cell>
          <cell r="AS1125">
            <v>320</v>
          </cell>
          <cell r="AU1125">
            <v>11</v>
          </cell>
          <cell r="AV1125" t="str">
            <v>Daycase</v>
          </cell>
          <cell r="AW1125">
            <v>0</v>
          </cell>
          <cell r="AX1125">
            <v>152363</v>
          </cell>
          <cell r="AY1125">
            <v>38204</v>
          </cell>
          <cell r="AZ1125" t="str">
            <v>W91014</v>
          </cell>
          <cell r="BA1125" t="str">
            <v>S22</v>
          </cell>
          <cell r="BB1125" t="str">
            <v>Planned Procedures Not Carried Out</v>
          </cell>
          <cell r="BD1125">
            <v>0</v>
          </cell>
          <cell r="BE1125">
            <v>3.5</v>
          </cell>
          <cell r="BF1125" t="str">
            <v>PBC0110A</v>
          </cell>
          <cell r="BG1125">
            <v>99</v>
          </cell>
          <cell r="BH1125">
            <v>38204</v>
          </cell>
          <cell r="BI1125">
            <v>1</v>
          </cell>
          <cell r="BJ1125">
            <v>0</v>
          </cell>
        </row>
        <row r="1126">
          <cell r="A1126">
            <v>498102</v>
          </cell>
          <cell r="C1126" t="str">
            <v>Non CF</v>
          </cell>
          <cell r="D1126" t="str">
            <v>C2235080</v>
          </cell>
          <cell r="E1126">
            <v>320</v>
          </cell>
          <cell r="F1126">
            <v>38239</v>
          </cell>
          <cell r="G1126">
            <v>62</v>
          </cell>
          <cell r="H1126">
            <v>6</v>
          </cell>
          <cell r="I1126">
            <v>2</v>
          </cell>
          <cell r="J1126">
            <v>1</v>
          </cell>
          <cell r="K1126">
            <v>1</v>
          </cell>
          <cell r="M1126" t="str">
            <v>I251</v>
          </cell>
          <cell r="O1126" t="str">
            <v>T810</v>
          </cell>
          <cell r="P1126" t="str">
            <v>E102 D</v>
          </cell>
          <cell r="Q1126" t="str">
            <v>N083 A</v>
          </cell>
          <cell r="R1126" t="str">
            <v>N189</v>
          </cell>
          <cell r="S1126" t="str">
            <v>Z992</v>
          </cell>
          <cell r="AA1126" t="str">
            <v>K4910</v>
          </cell>
          <cell r="AB1126" t="str">
            <v>Y022</v>
          </cell>
          <cell r="AM1126" t="str">
            <v>6C100</v>
          </cell>
          <cell r="AN1126" t="str">
            <v>6A7</v>
          </cell>
          <cell r="AO1126">
            <v>38239</v>
          </cell>
          <cell r="AP1126">
            <v>38240</v>
          </cell>
          <cell r="AQ1126">
            <v>1</v>
          </cell>
          <cell r="AR1126">
            <v>1</v>
          </cell>
          <cell r="AS1126">
            <v>320</v>
          </cell>
          <cell r="AU1126">
            <v>11</v>
          </cell>
          <cell r="AV1126" t="str">
            <v>Elective</v>
          </cell>
          <cell r="AW1126">
            <v>1</v>
          </cell>
          <cell r="AX1126">
            <v>154178</v>
          </cell>
          <cell r="AY1126">
            <v>38240</v>
          </cell>
          <cell r="AZ1126" t="str">
            <v>W91014</v>
          </cell>
          <cell r="BA1126" t="str">
            <v>E15</v>
          </cell>
          <cell r="BB1126" t="str">
            <v>Percutaneous Coronary Intervention</v>
          </cell>
          <cell r="BC1126" t="str">
            <v>K491</v>
          </cell>
          <cell r="BD1126">
            <v>1</v>
          </cell>
          <cell r="BE1126">
            <v>3.5</v>
          </cell>
          <cell r="BF1126" t="str">
            <v>PBC0110A</v>
          </cell>
          <cell r="BG1126">
            <v>99</v>
          </cell>
          <cell r="BH1126">
            <v>38240</v>
          </cell>
          <cell r="BI1126">
            <v>1</v>
          </cell>
          <cell r="BJ1126">
            <v>1</v>
          </cell>
        </row>
        <row r="1127">
          <cell r="A1127">
            <v>498195</v>
          </cell>
          <cell r="C1127" t="str">
            <v>Non CF</v>
          </cell>
          <cell r="D1127" t="str">
            <v>C4508203</v>
          </cell>
          <cell r="E1127">
            <v>320</v>
          </cell>
          <cell r="F1127">
            <v>38398</v>
          </cell>
          <cell r="G1127">
            <v>64</v>
          </cell>
          <cell r="H1127">
            <v>16</v>
          </cell>
          <cell r="I1127">
            <v>1</v>
          </cell>
          <cell r="J1127">
            <v>1</v>
          </cell>
          <cell r="K1127">
            <v>0</v>
          </cell>
          <cell r="M1127" t="str">
            <v>I251</v>
          </cell>
          <cell r="O1127" t="str">
            <v>I258</v>
          </cell>
          <cell r="P1127" t="str">
            <v>I350</v>
          </cell>
          <cell r="Q1127" t="str">
            <v>I10X</v>
          </cell>
          <cell r="R1127" t="str">
            <v>E780</v>
          </cell>
          <cell r="S1127" t="str">
            <v>Z720</v>
          </cell>
          <cell r="T1127" t="str">
            <v>Z824</v>
          </cell>
          <cell r="AA1127" t="str">
            <v>K6340</v>
          </cell>
          <cell r="AM1127" t="str">
            <v>5J300</v>
          </cell>
          <cell r="AN1127" t="str">
            <v>5J3</v>
          </cell>
          <cell r="AO1127">
            <v>38398</v>
          </cell>
          <cell r="AP1127">
            <v>38398</v>
          </cell>
          <cell r="AQ1127">
            <v>1</v>
          </cell>
          <cell r="AR1127">
            <v>1</v>
          </cell>
          <cell r="AS1127">
            <v>320</v>
          </cell>
          <cell r="AU1127">
            <v>11</v>
          </cell>
          <cell r="AV1127" t="str">
            <v>Daycase</v>
          </cell>
          <cell r="AW1127">
            <v>0</v>
          </cell>
          <cell r="AX1127">
            <v>161670</v>
          </cell>
          <cell r="AY1127">
            <v>38398</v>
          </cell>
          <cell r="AZ1127" t="str">
            <v>N83022</v>
          </cell>
          <cell r="BA1127" t="str">
            <v>E14</v>
          </cell>
          <cell r="BB1127" t="str">
            <v>Cardiac Catheterisation and Angiography without complications</v>
          </cell>
          <cell r="BC1127" t="str">
            <v>K634</v>
          </cell>
          <cell r="BD1127">
            <v>0</v>
          </cell>
          <cell r="BE1127">
            <v>3.5</v>
          </cell>
          <cell r="BF1127" t="str">
            <v>PBC0110A</v>
          </cell>
          <cell r="BG1127">
            <v>99</v>
          </cell>
          <cell r="BH1127">
            <v>38398</v>
          </cell>
          <cell r="BI1127">
            <v>1</v>
          </cell>
          <cell r="BJ1127">
            <v>0</v>
          </cell>
        </row>
        <row r="1128">
          <cell r="A1128">
            <v>498217</v>
          </cell>
          <cell r="C1128" t="str">
            <v>Non CF</v>
          </cell>
          <cell r="D1128" t="str">
            <v>C2854269</v>
          </cell>
          <cell r="E1128">
            <v>320</v>
          </cell>
          <cell r="F1128">
            <v>38201</v>
          </cell>
          <cell r="G1128">
            <v>55</v>
          </cell>
          <cell r="H1128">
            <v>11</v>
          </cell>
          <cell r="I1128">
            <v>1</v>
          </cell>
          <cell r="J1128">
            <v>1</v>
          </cell>
          <cell r="K1128">
            <v>4</v>
          </cell>
          <cell r="M1128" t="str">
            <v>I48X</v>
          </cell>
          <cell r="O1128" t="str">
            <v>J459</v>
          </cell>
          <cell r="P1128" t="str">
            <v>K219</v>
          </cell>
          <cell r="AA1128" t="str">
            <v>K5820</v>
          </cell>
          <cell r="AB1128" t="str">
            <v>K571</v>
          </cell>
          <cell r="AM1128" t="str">
            <v>5H300</v>
          </cell>
          <cell r="AN1128" t="str">
            <v>5H3</v>
          </cell>
          <cell r="AO1128">
            <v>38201</v>
          </cell>
          <cell r="AP1128">
            <v>38205</v>
          </cell>
          <cell r="AQ1128">
            <v>1</v>
          </cell>
          <cell r="AR1128">
            <v>1</v>
          </cell>
          <cell r="AS1128">
            <v>320</v>
          </cell>
          <cell r="AU1128">
            <v>11</v>
          </cell>
          <cell r="AV1128" t="str">
            <v>Elective</v>
          </cell>
          <cell r="AW1128">
            <v>4</v>
          </cell>
          <cell r="AX1128">
            <v>147657</v>
          </cell>
          <cell r="AY1128">
            <v>38205</v>
          </cell>
          <cell r="AZ1128" t="str">
            <v>N81034</v>
          </cell>
          <cell r="BA1128" t="str">
            <v>E38</v>
          </cell>
          <cell r="BB1128" t="str">
            <v>Electrophysiological and other Percutaneous Cardiac Procedures &gt;18</v>
          </cell>
          <cell r="BC1128" t="str">
            <v>K582</v>
          </cell>
          <cell r="BD1128">
            <v>4</v>
          </cell>
          <cell r="BE1128">
            <v>3.5</v>
          </cell>
          <cell r="BF1128" t="str">
            <v>PBC0110X</v>
          </cell>
          <cell r="BG1128">
            <v>13</v>
          </cell>
          <cell r="BH1128">
            <v>38205</v>
          </cell>
          <cell r="BI1128">
            <v>1</v>
          </cell>
          <cell r="BJ1128">
            <v>4</v>
          </cell>
        </row>
        <row r="1129">
          <cell r="A1129">
            <v>498283</v>
          </cell>
          <cell r="C1129" t="str">
            <v>Non CF</v>
          </cell>
          <cell r="D1129" t="str">
            <v>C3550443</v>
          </cell>
          <cell r="E1129">
            <v>320</v>
          </cell>
          <cell r="F1129">
            <v>38322</v>
          </cell>
          <cell r="G1129">
            <v>71</v>
          </cell>
          <cell r="H1129">
            <v>11</v>
          </cell>
          <cell r="I1129">
            <v>1</v>
          </cell>
          <cell r="J1129">
            <v>1</v>
          </cell>
          <cell r="K1129">
            <v>0</v>
          </cell>
          <cell r="M1129" t="str">
            <v>I471</v>
          </cell>
          <cell r="O1129" t="str">
            <v>E119</v>
          </cell>
          <cell r="P1129" t="str">
            <v>J449</v>
          </cell>
          <cell r="Q1129" t="str">
            <v>E780</v>
          </cell>
          <cell r="R1129" t="str">
            <v>I10X</v>
          </cell>
          <cell r="S1129" t="str">
            <v>I739</v>
          </cell>
          <cell r="T1129" t="str">
            <v>Z951</v>
          </cell>
          <cell r="U1129" t="str">
            <v>Z850</v>
          </cell>
          <cell r="V1129" t="str">
            <v>Z864</v>
          </cell>
          <cell r="AA1129" t="str">
            <v>K5820</v>
          </cell>
          <cell r="AB1129" t="str">
            <v>K572</v>
          </cell>
          <cell r="AM1129" t="str">
            <v>5J400</v>
          </cell>
          <cell r="AN1129" t="str">
            <v>5J3</v>
          </cell>
          <cell r="AO1129">
            <v>38322</v>
          </cell>
          <cell r="AP1129">
            <v>38322</v>
          </cell>
          <cell r="AQ1129">
            <v>1</v>
          </cell>
          <cell r="AR1129">
            <v>1</v>
          </cell>
          <cell r="AS1129">
            <v>320</v>
          </cell>
          <cell r="AU1129">
            <v>11</v>
          </cell>
          <cell r="AV1129" t="str">
            <v>Daycase</v>
          </cell>
          <cell r="AW1129">
            <v>0</v>
          </cell>
          <cell r="AX1129">
            <v>152988</v>
          </cell>
          <cell r="AY1129">
            <v>38322</v>
          </cell>
          <cell r="AZ1129" t="str">
            <v>N83053</v>
          </cell>
          <cell r="BA1129" t="str">
            <v>E38</v>
          </cell>
          <cell r="BB1129" t="str">
            <v>Electrophysiological and other Percutaneous Cardiac Procedures &gt;18</v>
          </cell>
          <cell r="BC1129" t="str">
            <v>K582</v>
          </cell>
          <cell r="BD1129">
            <v>0</v>
          </cell>
          <cell r="BE1129">
            <v>3.5</v>
          </cell>
          <cell r="BF1129" t="str">
            <v>PBC0110X</v>
          </cell>
          <cell r="BG1129">
            <v>13</v>
          </cell>
          <cell r="BH1129">
            <v>38322</v>
          </cell>
          <cell r="BI1129">
            <v>1</v>
          </cell>
          <cell r="BJ1129">
            <v>0</v>
          </cell>
        </row>
        <row r="1130">
          <cell r="A1130">
            <v>498286</v>
          </cell>
          <cell r="C1130" t="str">
            <v>Non CF</v>
          </cell>
          <cell r="D1130" t="str">
            <v>C2439097</v>
          </cell>
          <cell r="E1130">
            <v>340</v>
          </cell>
          <cell r="F1130">
            <v>38335</v>
          </cell>
          <cell r="G1130">
            <v>55</v>
          </cell>
          <cell r="H1130">
            <v>14</v>
          </cell>
          <cell r="I1130">
            <v>2</v>
          </cell>
          <cell r="J1130">
            <v>1</v>
          </cell>
          <cell r="K1130">
            <v>10</v>
          </cell>
          <cell r="M1130" t="str">
            <v>J449</v>
          </cell>
          <cell r="O1130" t="str">
            <v>B441 D</v>
          </cell>
          <cell r="P1130" t="str">
            <v>J998 A</v>
          </cell>
          <cell r="Q1130" t="str">
            <v>M45X</v>
          </cell>
          <cell r="R1130" t="str">
            <v>Z881</v>
          </cell>
          <cell r="AM1130" t="str">
            <v>5HA00</v>
          </cell>
          <cell r="AN1130" t="str">
            <v>5HA</v>
          </cell>
          <cell r="AO1130">
            <v>38335</v>
          </cell>
          <cell r="AP1130">
            <v>38350</v>
          </cell>
          <cell r="AQ1130">
            <v>1</v>
          </cell>
          <cell r="AR1130">
            <v>1</v>
          </cell>
          <cell r="AS1130">
            <v>340</v>
          </cell>
          <cell r="AU1130">
            <v>22</v>
          </cell>
          <cell r="AV1130" t="str">
            <v>Non Elective</v>
          </cell>
          <cell r="AW1130">
            <v>15</v>
          </cell>
          <cell r="AX1130">
            <v>158898</v>
          </cell>
          <cell r="AY1130">
            <v>38345</v>
          </cell>
          <cell r="AZ1130" t="str">
            <v>N82041</v>
          </cell>
          <cell r="BA1130" t="str">
            <v>D40</v>
          </cell>
          <cell r="BB1130" t="str">
            <v>Chronic Obstructive Pulmonary Disease or Bronchitis w/o cc</v>
          </cell>
          <cell r="BD1130">
            <v>15</v>
          </cell>
          <cell r="BE1130">
            <v>3.5</v>
          </cell>
          <cell r="BF1130" t="str">
            <v>PBC0111X</v>
          </cell>
          <cell r="BG1130">
            <v>99</v>
          </cell>
          <cell r="BH1130">
            <v>38350</v>
          </cell>
          <cell r="BI1130">
            <v>2</v>
          </cell>
          <cell r="BJ1130">
            <v>15</v>
          </cell>
        </row>
        <row r="1131">
          <cell r="A1131">
            <v>498286</v>
          </cell>
          <cell r="C1131" t="str">
            <v>Non CF</v>
          </cell>
          <cell r="D1131" t="str">
            <v>C2403904</v>
          </cell>
          <cell r="E1131">
            <v>340</v>
          </cell>
          <cell r="F1131">
            <v>38416</v>
          </cell>
          <cell r="G1131">
            <v>56</v>
          </cell>
          <cell r="H1131">
            <v>10</v>
          </cell>
          <cell r="I1131">
            <v>2</v>
          </cell>
          <cell r="J1131">
            <v>1</v>
          </cell>
          <cell r="K1131">
            <v>1</v>
          </cell>
          <cell r="M1131" t="str">
            <v>R798</v>
          </cell>
          <cell r="O1131" t="str">
            <v>B370</v>
          </cell>
          <cell r="P1131" t="str">
            <v>J448</v>
          </cell>
          <cell r="Q1131" t="str">
            <v>J47X</v>
          </cell>
          <cell r="R1131" t="str">
            <v>J448</v>
          </cell>
          <cell r="S1131" t="str">
            <v>N200</v>
          </cell>
          <cell r="T1131" t="str">
            <v>Z888</v>
          </cell>
          <cell r="AM1131" t="str">
            <v>5HA00</v>
          </cell>
          <cell r="AN1131" t="str">
            <v>5HA</v>
          </cell>
          <cell r="AO1131">
            <v>38416</v>
          </cell>
          <cell r="AP1131">
            <v>38417</v>
          </cell>
          <cell r="AQ1131">
            <v>1</v>
          </cell>
          <cell r="AR1131">
            <v>1</v>
          </cell>
          <cell r="AS1131">
            <v>340</v>
          </cell>
          <cell r="AU1131">
            <v>99</v>
          </cell>
          <cell r="AV1131" t="str">
            <v>Non Elective</v>
          </cell>
          <cell r="AW1131">
            <v>1</v>
          </cell>
          <cell r="AX1131">
            <v>162613</v>
          </cell>
          <cell r="AY1131">
            <v>38417</v>
          </cell>
          <cell r="AZ1131" t="str">
            <v>N82041</v>
          </cell>
          <cell r="BA1131" t="str">
            <v>S32</v>
          </cell>
          <cell r="BB1131" t="str">
            <v>Abnormal Findings without Diagnosis</v>
          </cell>
          <cell r="BD1131">
            <v>1</v>
          </cell>
          <cell r="BE1131">
            <v>3.5</v>
          </cell>
          <cell r="BF1131" t="str">
            <v>PBC0123X</v>
          </cell>
          <cell r="BG1131">
            <v>99</v>
          </cell>
          <cell r="BH1131">
            <v>38417</v>
          </cell>
          <cell r="BI1131">
            <v>1</v>
          </cell>
          <cell r="BJ1131">
            <v>1</v>
          </cell>
        </row>
        <row r="1132">
          <cell r="A1132">
            <v>498286</v>
          </cell>
          <cell r="C1132" t="str">
            <v>Non CF</v>
          </cell>
          <cell r="D1132" t="str">
            <v>C2439097</v>
          </cell>
          <cell r="E1132">
            <v>340</v>
          </cell>
          <cell r="F1132">
            <v>38103</v>
          </cell>
          <cell r="G1132">
            <v>55</v>
          </cell>
          <cell r="H1132">
            <v>14</v>
          </cell>
          <cell r="I1132">
            <v>2</v>
          </cell>
          <cell r="J1132">
            <v>1</v>
          </cell>
          <cell r="K1132">
            <v>1</v>
          </cell>
          <cell r="M1132" t="str">
            <v>B441 D</v>
          </cell>
          <cell r="O1132" t="str">
            <v>J998 A</v>
          </cell>
          <cell r="P1132" t="str">
            <v>J449</v>
          </cell>
          <cell r="Q1132" t="str">
            <v>M45X</v>
          </cell>
          <cell r="R1132" t="str">
            <v>Z881</v>
          </cell>
          <cell r="AM1132" t="str">
            <v>5HA00</v>
          </cell>
          <cell r="AN1132" t="str">
            <v>5HA</v>
          </cell>
          <cell r="AO1132">
            <v>38103</v>
          </cell>
          <cell r="AP1132">
            <v>38104</v>
          </cell>
          <cell r="AQ1132">
            <v>1</v>
          </cell>
          <cell r="AR1132">
            <v>1</v>
          </cell>
          <cell r="AS1132">
            <v>340</v>
          </cell>
          <cell r="AU1132">
            <v>12</v>
          </cell>
          <cell r="AV1132" t="str">
            <v>Elective</v>
          </cell>
          <cell r="AW1132">
            <v>1</v>
          </cell>
          <cell r="AX1132">
            <v>148296</v>
          </cell>
          <cell r="AY1132">
            <v>38104</v>
          </cell>
          <cell r="AZ1132" t="str">
            <v>N82041</v>
          </cell>
          <cell r="BA1132" t="str">
            <v>S15</v>
          </cell>
          <cell r="BB1132" t="str">
            <v>Other Non-Viral Infections</v>
          </cell>
          <cell r="BD1132">
            <v>1</v>
          </cell>
          <cell r="BE1132">
            <v>3.5</v>
          </cell>
          <cell r="BF1132" t="str">
            <v>PBC0101X</v>
          </cell>
          <cell r="BG1132">
            <v>99</v>
          </cell>
          <cell r="BH1132">
            <v>38104</v>
          </cell>
          <cell r="BI1132">
            <v>1</v>
          </cell>
          <cell r="BJ1132">
            <v>1</v>
          </cell>
        </row>
        <row r="1133">
          <cell r="A1133">
            <v>498286</v>
          </cell>
          <cell r="C1133" t="str">
            <v>Non CF</v>
          </cell>
          <cell r="D1133" t="str">
            <v>C2439097</v>
          </cell>
          <cell r="E1133">
            <v>340</v>
          </cell>
          <cell r="F1133">
            <v>38405</v>
          </cell>
          <cell r="G1133">
            <v>56</v>
          </cell>
          <cell r="H1133">
            <v>21</v>
          </cell>
          <cell r="I1133">
            <v>2</v>
          </cell>
          <cell r="J1133">
            <v>1</v>
          </cell>
          <cell r="K1133">
            <v>10</v>
          </cell>
          <cell r="M1133" t="str">
            <v>J440</v>
          </cell>
          <cell r="O1133" t="str">
            <v>J82X</v>
          </cell>
          <cell r="P1133" t="str">
            <v>J47X</v>
          </cell>
          <cell r="Q1133" t="str">
            <v>B441 D</v>
          </cell>
          <cell r="R1133" t="str">
            <v>J998 A</v>
          </cell>
          <cell r="S1133" t="str">
            <v>J459</v>
          </cell>
          <cell r="T1133" t="str">
            <v>N200</v>
          </cell>
          <cell r="U1133" t="str">
            <v>Z888</v>
          </cell>
          <cell r="V1133" t="str">
            <v>R002</v>
          </cell>
          <cell r="W1133" t="str">
            <v>Y556</v>
          </cell>
          <cell r="X1133" t="str">
            <v>I800</v>
          </cell>
          <cell r="Y1133" t="str">
            <v>K529</v>
          </cell>
          <cell r="Z1133" t="str">
            <v>Y403</v>
          </cell>
          <cell r="AM1133" t="str">
            <v>5HA00</v>
          </cell>
          <cell r="AN1133" t="str">
            <v>5HA</v>
          </cell>
          <cell r="AO1133">
            <v>38405</v>
          </cell>
          <cell r="AP1133">
            <v>38415</v>
          </cell>
          <cell r="AQ1133">
            <v>1</v>
          </cell>
          <cell r="AR1133">
            <v>1</v>
          </cell>
          <cell r="AS1133">
            <v>340</v>
          </cell>
          <cell r="AU1133">
            <v>22</v>
          </cell>
          <cell r="AV1133" t="str">
            <v>Non Elective</v>
          </cell>
          <cell r="AW1133">
            <v>10</v>
          </cell>
          <cell r="AX1133">
            <v>162039</v>
          </cell>
          <cell r="AY1133">
            <v>38415</v>
          </cell>
          <cell r="AZ1133" t="str">
            <v>N82041</v>
          </cell>
          <cell r="BA1133" t="str">
            <v>D39</v>
          </cell>
          <cell r="BB1133" t="str">
            <v>Chronic Obstructive Pulmonary Disease or Bronchitis w cc</v>
          </cell>
          <cell r="BD1133">
            <v>10</v>
          </cell>
          <cell r="BE1133">
            <v>3.5</v>
          </cell>
          <cell r="BF1133" t="str">
            <v>PBC0111X</v>
          </cell>
          <cell r="BG1133">
            <v>99</v>
          </cell>
          <cell r="BH1133">
            <v>38415</v>
          </cell>
          <cell r="BI1133">
            <v>1</v>
          </cell>
          <cell r="BJ1133">
            <v>10</v>
          </cell>
        </row>
        <row r="1134">
          <cell r="A1134">
            <v>498310</v>
          </cell>
          <cell r="C1134" t="str">
            <v>Non CF</v>
          </cell>
          <cell r="D1134" t="str">
            <v>C2639828</v>
          </cell>
          <cell r="E1134">
            <v>320</v>
          </cell>
          <cell r="F1134">
            <v>38183</v>
          </cell>
          <cell r="G1134">
            <v>48</v>
          </cell>
          <cell r="H1134">
            <v>24</v>
          </cell>
          <cell r="I1134">
            <v>1</v>
          </cell>
          <cell r="J1134">
            <v>1</v>
          </cell>
          <cell r="K1134">
            <v>0</v>
          </cell>
          <cell r="M1134" t="str">
            <v>Z035</v>
          </cell>
          <cell r="O1134" t="str">
            <v>I259</v>
          </cell>
          <cell r="P1134" t="str">
            <v>J459</v>
          </cell>
          <cell r="Q1134" t="str">
            <v>Z866</v>
          </cell>
          <cell r="R1134" t="str">
            <v>Z921</v>
          </cell>
          <cell r="AA1134" t="str">
            <v>K6680</v>
          </cell>
          <cell r="AM1134" t="str">
            <v>5H200</v>
          </cell>
          <cell r="AN1134" t="str">
            <v>5H2</v>
          </cell>
          <cell r="AO1134">
            <v>38183</v>
          </cell>
          <cell r="AP1134">
            <v>38183</v>
          </cell>
          <cell r="AQ1134">
            <v>1</v>
          </cell>
          <cell r="AR1134">
            <v>1</v>
          </cell>
          <cell r="AS1134">
            <v>320</v>
          </cell>
          <cell r="AU1134">
            <v>13</v>
          </cell>
          <cell r="AV1134" t="str">
            <v>Daycase</v>
          </cell>
          <cell r="AW1134">
            <v>0</v>
          </cell>
          <cell r="AX1134">
            <v>151773</v>
          </cell>
          <cell r="AY1134">
            <v>38183</v>
          </cell>
          <cell r="AZ1134" t="str">
            <v>N85009</v>
          </cell>
          <cell r="BA1134" t="str">
            <v>E40</v>
          </cell>
          <cell r="BB1134" t="str">
            <v>Other Cardiothoracic or Circulatory Procedures &gt;18</v>
          </cell>
          <cell r="BC1134" t="str">
            <v>K668</v>
          </cell>
          <cell r="BD1134">
            <v>0</v>
          </cell>
          <cell r="BE1134">
            <v>3.5</v>
          </cell>
          <cell r="BF1134" t="str">
            <v>PBC0121X</v>
          </cell>
          <cell r="BG1134">
            <v>99</v>
          </cell>
          <cell r="BH1134">
            <v>38183</v>
          </cell>
          <cell r="BI1134">
            <v>1</v>
          </cell>
          <cell r="BJ1134">
            <v>0</v>
          </cell>
        </row>
        <row r="1135">
          <cell r="A1135">
            <v>498435</v>
          </cell>
          <cell r="C1135" t="str">
            <v>Non CF</v>
          </cell>
          <cell r="D1135" t="str">
            <v>C3495711</v>
          </cell>
          <cell r="E1135">
            <v>320</v>
          </cell>
          <cell r="F1135">
            <v>38412</v>
          </cell>
          <cell r="G1135">
            <v>84</v>
          </cell>
          <cell r="H1135">
            <v>6</v>
          </cell>
          <cell r="I1135">
            <v>2</v>
          </cell>
          <cell r="J1135">
            <v>1</v>
          </cell>
          <cell r="K1135">
            <v>3</v>
          </cell>
          <cell r="M1135" t="str">
            <v>T821</v>
          </cell>
          <cell r="O1135" t="str">
            <v>Y831</v>
          </cell>
          <cell r="P1135" t="str">
            <v>E119</v>
          </cell>
          <cell r="Q1135" t="str">
            <v>Z954</v>
          </cell>
          <cell r="R1135" t="str">
            <v>Z921</v>
          </cell>
          <cell r="AA1135" t="str">
            <v>K6030</v>
          </cell>
          <cell r="AM1135" t="str">
            <v>49998</v>
          </cell>
          <cell r="AN1135" t="str">
            <v>PP</v>
          </cell>
          <cell r="AO1135">
            <v>38412</v>
          </cell>
          <cell r="AP1135">
            <v>38415</v>
          </cell>
          <cell r="AQ1135">
            <v>1</v>
          </cell>
          <cell r="AR1135">
            <v>2</v>
          </cell>
          <cell r="AS1135">
            <v>329</v>
          </cell>
          <cell r="AU1135">
            <v>13</v>
          </cell>
          <cell r="AV1135" t="str">
            <v>Elective</v>
          </cell>
          <cell r="AW1135">
            <v>3</v>
          </cell>
          <cell r="AX1135">
            <v>160894</v>
          </cell>
          <cell r="AY1135">
            <v>38415</v>
          </cell>
          <cell r="AZ1135" t="str">
            <v>201003</v>
          </cell>
          <cell r="BA1135" t="str">
            <v>E09</v>
          </cell>
          <cell r="BB1135" t="str">
            <v>Cardiac Pacemaker Replacement/Revision</v>
          </cell>
          <cell r="BC1135" t="str">
            <v>K603</v>
          </cell>
          <cell r="BD1135">
            <v>3</v>
          </cell>
          <cell r="BE1135">
            <v>3.5</v>
          </cell>
          <cell r="BF1135" t="str">
            <v>PBC0120X</v>
          </cell>
          <cell r="BG1135">
            <v>99</v>
          </cell>
          <cell r="BH1135">
            <v>38415</v>
          </cell>
          <cell r="BI1135">
            <v>1</v>
          </cell>
          <cell r="BJ1135">
            <v>3</v>
          </cell>
        </row>
        <row r="1136">
          <cell r="A1136">
            <v>498626</v>
          </cell>
          <cell r="C1136" t="str">
            <v>Non CF</v>
          </cell>
          <cell r="D1136" t="str">
            <v>C3559590</v>
          </cell>
          <cell r="E1136">
            <v>320</v>
          </cell>
          <cell r="F1136">
            <v>38273</v>
          </cell>
          <cell r="G1136">
            <v>56</v>
          </cell>
          <cell r="H1136">
            <v>6</v>
          </cell>
          <cell r="I1136">
            <v>1</v>
          </cell>
          <cell r="J1136">
            <v>1</v>
          </cell>
          <cell r="K1136">
            <v>2</v>
          </cell>
          <cell r="M1136" t="str">
            <v>I251</v>
          </cell>
          <cell r="O1136" t="str">
            <v>I10X</v>
          </cell>
          <cell r="P1136" t="str">
            <v>E780</v>
          </cell>
          <cell r="Q1136" t="str">
            <v>I739</v>
          </cell>
          <cell r="R1136" t="str">
            <v>L401</v>
          </cell>
          <cell r="S1136" t="str">
            <v>Z958</v>
          </cell>
          <cell r="T1136" t="str">
            <v>Z824</v>
          </cell>
          <cell r="U1136" t="str">
            <v>Z864</v>
          </cell>
          <cell r="AA1136" t="str">
            <v>K4910</v>
          </cell>
          <cell r="AB1136" t="str">
            <v>Y022</v>
          </cell>
          <cell r="AM1136" t="str">
            <v>5H400</v>
          </cell>
          <cell r="AN1136" t="str">
            <v>5H4</v>
          </cell>
          <cell r="AO1136">
            <v>38273</v>
          </cell>
          <cell r="AP1136">
            <v>38275</v>
          </cell>
          <cell r="AQ1136">
            <v>1</v>
          </cell>
          <cell r="AR1136">
            <v>1</v>
          </cell>
          <cell r="AS1136">
            <v>320</v>
          </cell>
          <cell r="AU1136">
            <v>11</v>
          </cell>
          <cell r="AV1136" t="str">
            <v>Elective</v>
          </cell>
          <cell r="AW1136">
            <v>2</v>
          </cell>
          <cell r="AX1136">
            <v>155598</v>
          </cell>
          <cell r="AY1136">
            <v>38275</v>
          </cell>
          <cell r="AZ1136" t="str">
            <v>N81067</v>
          </cell>
          <cell r="BA1136" t="str">
            <v>E15</v>
          </cell>
          <cell r="BB1136" t="str">
            <v>Percutaneous Coronary Intervention</v>
          </cell>
          <cell r="BC1136" t="str">
            <v>K491</v>
          </cell>
          <cell r="BD1136">
            <v>2</v>
          </cell>
          <cell r="BE1136">
            <v>3.5</v>
          </cell>
          <cell r="BF1136" t="str">
            <v>PBC0110A</v>
          </cell>
          <cell r="BG1136">
            <v>99</v>
          </cell>
          <cell r="BH1136">
            <v>38275</v>
          </cell>
          <cell r="BI1136">
            <v>1</v>
          </cell>
          <cell r="BJ1136">
            <v>2</v>
          </cell>
        </row>
        <row r="1137">
          <cell r="A1137">
            <v>498626</v>
          </cell>
          <cell r="C1137" t="str">
            <v>Non CF</v>
          </cell>
          <cell r="D1137" t="str">
            <v>C2639828</v>
          </cell>
          <cell r="E1137">
            <v>320</v>
          </cell>
          <cell r="F1137">
            <v>38168</v>
          </cell>
          <cell r="G1137">
            <v>56</v>
          </cell>
          <cell r="H1137">
            <v>16</v>
          </cell>
          <cell r="I1137">
            <v>1</v>
          </cell>
          <cell r="J1137">
            <v>1</v>
          </cell>
          <cell r="K1137">
            <v>0</v>
          </cell>
          <cell r="M1137" t="str">
            <v>I251</v>
          </cell>
          <cell r="O1137" t="str">
            <v>I10X</v>
          </cell>
          <cell r="P1137" t="str">
            <v>E780</v>
          </cell>
          <cell r="Q1137" t="str">
            <v>I709</v>
          </cell>
          <cell r="R1137" t="str">
            <v>L409</v>
          </cell>
          <cell r="S1137" t="str">
            <v>Z720</v>
          </cell>
          <cell r="T1137" t="str">
            <v>Z824</v>
          </cell>
          <cell r="U1137" t="str">
            <v>Z721</v>
          </cell>
          <cell r="AA1137" t="str">
            <v>K6340</v>
          </cell>
          <cell r="AM1137" t="str">
            <v>5H400</v>
          </cell>
          <cell r="AN1137" t="str">
            <v>5H4</v>
          </cell>
          <cell r="AO1137">
            <v>38168</v>
          </cell>
          <cell r="AP1137">
            <v>38168</v>
          </cell>
          <cell r="AQ1137">
            <v>1</v>
          </cell>
          <cell r="AR1137">
            <v>1</v>
          </cell>
          <cell r="AS1137">
            <v>320</v>
          </cell>
          <cell r="AU1137">
            <v>11</v>
          </cell>
          <cell r="AV1137" t="str">
            <v>Daycase</v>
          </cell>
          <cell r="AW1137">
            <v>0</v>
          </cell>
          <cell r="AX1137">
            <v>150639</v>
          </cell>
          <cell r="AY1137">
            <v>38168</v>
          </cell>
          <cell r="AZ1137" t="str">
            <v>N81067</v>
          </cell>
          <cell r="BA1137" t="str">
            <v>E14</v>
          </cell>
          <cell r="BB1137" t="str">
            <v>Cardiac Catheterisation and Angiography without complications</v>
          </cell>
          <cell r="BC1137" t="str">
            <v>K634</v>
          </cell>
          <cell r="BD1137">
            <v>0</v>
          </cell>
          <cell r="BE1137">
            <v>3.5</v>
          </cell>
          <cell r="BF1137" t="str">
            <v>PBC0110A</v>
          </cell>
          <cell r="BG1137">
            <v>99</v>
          </cell>
          <cell r="BH1137">
            <v>38168</v>
          </cell>
          <cell r="BI1137">
            <v>1</v>
          </cell>
          <cell r="BJ1137">
            <v>0</v>
          </cell>
        </row>
        <row r="1138">
          <cell r="A1138">
            <v>498767</v>
          </cell>
          <cell r="C1138" t="str">
            <v>Non CF</v>
          </cell>
          <cell r="D1138" t="str">
            <v>C3097151</v>
          </cell>
          <cell r="E1138">
            <v>320</v>
          </cell>
          <cell r="F1138">
            <v>38434</v>
          </cell>
          <cell r="G1138">
            <v>68</v>
          </cell>
          <cell r="H1138">
            <v>14</v>
          </cell>
          <cell r="I1138">
            <v>1</v>
          </cell>
          <cell r="J1138">
            <v>1</v>
          </cell>
          <cell r="K1138">
            <v>0</v>
          </cell>
          <cell r="M1138" t="str">
            <v>I48X</v>
          </cell>
          <cell r="O1138" t="str">
            <v>Z854</v>
          </cell>
          <cell r="AA1138" t="str">
            <v>X5010</v>
          </cell>
          <cell r="AM1138" t="str">
            <v>5J400</v>
          </cell>
          <cell r="AN1138" t="str">
            <v>5J4</v>
          </cell>
          <cell r="AO1138">
            <v>38434</v>
          </cell>
          <cell r="AP1138">
            <v>38434</v>
          </cell>
          <cell r="AQ1138">
            <v>1</v>
          </cell>
          <cell r="AR1138">
            <v>1</v>
          </cell>
          <cell r="AS1138">
            <v>320</v>
          </cell>
          <cell r="AU1138">
            <v>13</v>
          </cell>
          <cell r="AV1138" t="str">
            <v>Daycase</v>
          </cell>
          <cell r="AW1138">
            <v>0</v>
          </cell>
          <cell r="AX1138">
            <v>163003</v>
          </cell>
          <cell r="AY1138">
            <v>38434</v>
          </cell>
          <cell r="AZ1138" t="str">
            <v>N83619</v>
          </cell>
          <cell r="BA1138" t="str">
            <v>E29</v>
          </cell>
          <cell r="BB1138" t="str">
            <v>Arrhythmia or Conduction Disorders &gt;69 or w cc</v>
          </cell>
          <cell r="BD1138">
            <v>0</v>
          </cell>
          <cell r="BE1138">
            <v>3.5</v>
          </cell>
          <cell r="BF1138" t="str">
            <v>PBC0110X</v>
          </cell>
          <cell r="BG1138">
            <v>99</v>
          </cell>
          <cell r="BH1138">
            <v>38434</v>
          </cell>
          <cell r="BI1138">
            <v>1</v>
          </cell>
          <cell r="BJ1138">
            <v>0</v>
          </cell>
        </row>
        <row r="1139">
          <cell r="A1139">
            <v>498807</v>
          </cell>
          <cell r="C1139" t="str">
            <v>Non CF</v>
          </cell>
          <cell r="D1139" t="str">
            <v>C2439097</v>
          </cell>
          <cell r="E1139">
            <v>340</v>
          </cell>
          <cell r="F1139">
            <v>38310</v>
          </cell>
          <cell r="G1139">
            <v>76</v>
          </cell>
          <cell r="H1139">
            <v>3</v>
          </cell>
          <cell r="I1139">
            <v>2</v>
          </cell>
          <cell r="J1139">
            <v>1</v>
          </cell>
          <cell r="K1139">
            <v>0</v>
          </cell>
          <cell r="M1139" t="str">
            <v>R042</v>
          </cell>
          <cell r="O1139" t="str">
            <v>Z532</v>
          </cell>
          <cell r="P1139" t="str">
            <v>I209</v>
          </cell>
          <cell r="Q1139" t="str">
            <v>I10X</v>
          </cell>
          <cell r="R1139" t="str">
            <v>D510</v>
          </cell>
          <cell r="AM1139" t="str">
            <v>5HC00</v>
          </cell>
          <cell r="AN1139" t="str">
            <v>5HC</v>
          </cell>
          <cell r="AO1139">
            <v>38310</v>
          </cell>
          <cell r="AP1139">
            <v>38310</v>
          </cell>
          <cell r="AQ1139">
            <v>1</v>
          </cell>
          <cell r="AR1139">
            <v>1</v>
          </cell>
          <cell r="AS1139">
            <v>340</v>
          </cell>
          <cell r="AU1139">
            <v>13</v>
          </cell>
          <cell r="AV1139" t="str">
            <v>Daycase</v>
          </cell>
          <cell r="AW1139">
            <v>0</v>
          </cell>
          <cell r="AX1139">
            <v>157763</v>
          </cell>
          <cell r="AY1139">
            <v>38310</v>
          </cell>
          <cell r="AZ1139" t="str">
            <v>N82066</v>
          </cell>
          <cell r="BA1139" t="str">
            <v>S22</v>
          </cell>
          <cell r="BB1139" t="str">
            <v>Planned Procedures Not Carried Out</v>
          </cell>
          <cell r="BD1139">
            <v>0</v>
          </cell>
          <cell r="BE1139">
            <v>3.5</v>
          </cell>
          <cell r="BF1139" t="str">
            <v>PBC0111X</v>
          </cell>
          <cell r="BG1139">
            <v>29</v>
          </cell>
          <cell r="BH1139">
            <v>38310</v>
          </cell>
          <cell r="BI1139">
            <v>1</v>
          </cell>
          <cell r="BJ1139">
            <v>0</v>
          </cell>
        </row>
        <row r="1140">
          <cell r="A1140">
            <v>498831</v>
          </cell>
          <cell r="C1140" t="str">
            <v>Non CF</v>
          </cell>
          <cell r="D1140" t="str">
            <v>C2639828</v>
          </cell>
          <cell r="E1140">
            <v>320</v>
          </cell>
          <cell r="F1140">
            <v>38343</v>
          </cell>
          <cell r="G1140">
            <v>58</v>
          </cell>
          <cell r="H1140">
            <v>16</v>
          </cell>
          <cell r="I1140">
            <v>1</v>
          </cell>
          <cell r="J1140">
            <v>1</v>
          </cell>
          <cell r="K1140">
            <v>0</v>
          </cell>
          <cell r="M1140" t="str">
            <v>I251</v>
          </cell>
          <cell r="O1140" t="str">
            <v>I10X</v>
          </cell>
          <cell r="P1140" t="str">
            <v>I209</v>
          </cell>
          <cell r="Q1140" t="str">
            <v>Z871</v>
          </cell>
          <cell r="R1140" t="str">
            <v>Z824</v>
          </cell>
          <cell r="S1140" t="str">
            <v>Z864</v>
          </cell>
          <cell r="AA1140" t="str">
            <v>K6340</v>
          </cell>
          <cell r="AM1140" t="str">
            <v>5J400</v>
          </cell>
          <cell r="AN1140" t="str">
            <v>5J4</v>
          </cell>
          <cell r="AO1140">
            <v>38343</v>
          </cell>
          <cell r="AP1140">
            <v>38343</v>
          </cell>
          <cell r="AQ1140">
            <v>1</v>
          </cell>
          <cell r="AR1140">
            <v>1</v>
          </cell>
          <cell r="AS1140">
            <v>320</v>
          </cell>
          <cell r="AU1140">
            <v>11</v>
          </cell>
          <cell r="AV1140" t="str">
            <v>Daycase</v>
          </cell>
          <cell r="AW1140">
            <v>0</v>
          </cell>
          <cell r="AX1140">
            <v>158822</v>
          </cell>
          <cell r="AY1140">
            <v>38343</v>
          </cell>
          <cell r="AZ1140" t="str">
            <v>N83038</v>
          </cell>
          <cell r="BA1140" t="str">
            <v>E14</v>
          </cell>
          <cell r="BB1140" t="str">
            <v>Cardiac Catheterisation and Angiography without complications</v>
          </cell>
          <cell r="BC1140" t="str">
            <v>K634</v>
          </cell>
          <cell r="BD1140">
            <v>0</v>
          </cell>
          <cell r="BE1140">
            <v>3.5</v>
          </cell>
          <cell r="BF1140" t="str">
            <v>PBC0110A</v>
          </cell>
          <cell r="BG1140">
            <v>99</v>
          </cell>
          <cell r="BH1140">
            <v>38343</v>
          </cell>
          <cell r="BI1140">
            <v>1</v>
          </cell>
          <cell r="BJ1140">
            <v>0</v>
          </cell>
        </row>
        <row r="1141">
          <cell r="A1141">
            <v>498874</v>
          </cell>
          <cell r="C1141" t="str">
            <v>Non CF</v>
          </cell>
          <cell r="D1141" t="str">
            <v>C3097151</v>
          </cell>
          <cell r="E1141">
            <v>320</v>
          </cell>
          <cell r="F1141">
            <v>38139</v>
          </cell>
          <cell r="G1141">
            <v>59</v>
          </cell>
          <cell r="H1141">
            <v>16</v>
          </cell>
          <cell r="I1141">
            <v>2</v>
          </cell>
          <cell r="J1141">
            <v>1</v>
          </cell>
          <cell r="K1141">
            <v>0</v>
          </cell>
          <cell r="M1141" t="str">
            <v>I251</v>
          </cell>
          <cell r="O1141" t="str">
            <v>I209</v>
          </cell>
          <cell r="P1141" t="str">
            <v>E780</v>
          </cell>
          <cell r="Q1141" t="str">
            <v>Z720</v>
          </cell>
          <cell r="R1141" t="str">
            <v>L405 D</v>
          </cell>
          <cell r="S1141" t="str">
            <v>M0739A</v>
          </cell>
          <cell r="T1141" t="str">
            <v>Z861</v>
          </cell>
          <cell r="U1141" t="str">
            <v>M8199</v>
          </cell>
          <cell r="AA1141" t="str">
            <v>K6340</v>
          </cell>
          <cell r="AM1141" t="str">
            <v>49998</v>
          </cell>
          <cell r="AN1141" t="str">
            <v>IOM</v>
          </cell>
          <cell r="AO1141">
            <v>38139</v>
          </cell>
          <cell r="AP1141">
            <v>38139</v>
          </cell>
          <cell r="AQ1141">
            <v>1</v>
          </cell>
          <cell r="AR1141">
            <v>1</v>
          </cell>
          <cell r="AS1141">
            <v>320</v>
          </cell>
          <cell r="AU1141">
            <v>11</v>
          </cell>
          <cell r="AV1141" t="str">
            <v>Daycase</v>
          </cell>
          <cell r="AW1141">
            <v>0</v>
          </cell>
          <cell r="AX1141">
            <v>148552</v>
          </cell>
          <cell r="AY1141">
            <v>38139</v>
          </cell>
          <cell r="AZ1141" t="str">
            <v>201007</v>
          </cell>
          <cell r="BA1141" t="str">
            <v>E14</v>
          </cell>
          <cell r="BB1141" t="str">
            <v>Cardiac Catheterisation and Angiography without complications</v>
          </cell>
          <cell r="BC1141" t="str">
            <v>K634</v>
          </cell>
          <cell r="BD1141">
            <v>0</v>
          </cell>
          <cell r="BE1141">
            <v>3.5</v>
          </cell>
          <cell r="BF1141" t="str">
            <v>PBC0110A</v>
          </cell>
          <cell r="BG1141">
            <v>99</v>
          </cell>
          <cell r="BH1141">
            <v>38139</v>
          </cell>
          <cell r="BI1141">
            <v>1</v>
          </cell>
          <cell r="BJ1141">
            <v>0</v>
          </cell>
        </row>
        <row r="1142">
          <cell r="A1142">
            <v>498960</v>
          </cell>
          <cell r="C1142" t="str">
            <v>Non CF</v>
          </cell>
          <cell r="D1142" t="str">
            <v>C2614324</v>
          </cell>
          <cell r="E1142">
            <v>320</v>
          </cell>
          <cell r="F1142">
            <v>38321</v>
          </cell>
          <cell r="G1142">
            <v>54</v>
          </cell>
          <cell r="H1142">
            <v>16</v>
          </cell>
          <cell r="I1142">
            <v>1</v>
          </cell>
          <cell r="J1142">
            <v>1</v>
          </cell>
          <cell r="K1142">
            <v>0</v>
          </cell>
          <cell r="M1142" t="str">
            <v>I209</v>
          </cell>
          <cell r="O1142" t="str">
            <v>E119</v>
          </cell>
          <cell r="P1142" t="str">
            <v>Z951</v>
          </cell>
          <cell r="Q1142" t="str">
            <v>Z955</v>
          </cell>
          <cell r="R1142" t="str">
            <v>M1390</v>
          </cell>
          <cell r="S1142" t="str">
            <v>Z864</v>
          </cell>
          <cell r="T1142" t="str">
            <v>Z866</v>
          </cell>
          <cell r="AA1142" t="str">
            <v>K6340</v>
          </cell>
          <cell r="AM1142" t="str">
            <v>6A700</v>
          </cell>
          <cell r="AN1142" t="str">
            <v>6A7</v>
          </cell>
          <cell r="AO1142">
            <v>38321</v>
          </cell>
          <cell r="AP1142">
            <v>38321</v>
          </cell>
          <cell r="AQ1142">
            <v>1</v>
          </cell>
          <cell r="AR1142">
            <v>1</v>
          </cell>
          <cell r="AS1142">
            <v>320</v>
          </cell>
          <cell r="AU1142">
            <v>11</v>
          </cell>
          <cell r="AV1142" t="str">
            <v>Daycase</v>
          </cell>
          <cell r="AW1142">
            <v>0</v>
          </cell>
          <cell r="AX1142">
            <v>156043</v>
          </cell>
          <cell r="AY1142">
            <v>38321</v>
          </cell>
          <cell r="AZ1142" t="str">
            <v>W91038</v>
          </cell>
          <cell r="BA1142" t="str">
            <v>E14</v>
          </cell>
          <cell r="BB1142" t="str">
            <v>Cardiac Catheterisation and Angiography without complications</v>
          </cell>
          <cell r="BC1142" t="str">
            <v>K634</v>
          </cell>
          <cell r="BD1142">
            <v>0</v>
          </cell>
          <cell r="BE1142">
            <v>3.5</v>
          </cell>
          <cell r="BF1142" t="str">
            <v>PBC0110A</v>
          </cell>
          <cell r="BG1142">
            <v>99</v>
          </cell>
          <cell r="BH1142">
            <v>38321</v>
          </cell>
          <cell r="BI1142">
            <v>1</v>
          </cell>
          <cell r="BJ1142">
            <v>0</v>
          </cell>
        </row>
        <row r="1143">
          <cell r="A1143">
            <v>498968</v>
          </cell>
          <cell r="C1143" t="str">
            <v>Non CF</v>
          </cell>
          <cell r="D1143" t="str">
            <v>C2235080</v>
          </cell>
          <cell r="E1143">
            <v>320</v>
          </cell>
          <cell r="F1143">
            <v>38098</v>
          </cell>
          <cell r="G1143">
            <v>93</v>
          </cell>
          <cell r="H1143">
            <v>6</v>
          </cell>
          <cell r="I1143">
            <v>1</v>
          </cell>
          <cell r="J1143">
            <v>1</v>
          </cell>
          <cell r="K1143">
            <v>2</v>
          </cell>
          <cell r="M1143" t="str">
            <v>T821</v>
          </cell>
          <cell r="O1143" t="str">
            <v>E039</v>
          </cell>
          <cell r="P1143" t="str">
            <v>D510</v>
          </cell>
          <cell r="Q1143" t="str">
            <v>H540</v>
          </cell>
          <cell r="R1143" t="str">
            <v>H919</v>
          </cell>
          <cell r="AA1143" t="str">
            <v>K6030</v>
          </cell>
          <cell r="AM1143" t="str">
            <v>5F900</v>
          </cell>
          <cell r="AN1143" t="str">
            <v>5F9</v>
          </cell>
          <cell r="AO1143">
            <v>38098</v>
          </cell>
          <cell r="AP1143">
            <v>38100</v>
          </cell>
          <cell r="AQ1143">
            <v>1</v>
          </cell>
          <cell r="AR1143">
            <v>1</v>
          </cell>
          <cell r="AS1143">
            <v>320</v>
          </cell>
          <cell r="AU1143">
            <v>13</v>
          </cell>
          <cell r="AV1143" t="str">
            <v>Elective</v>
          </cell>
          <cell r="AW1143">
            <v>2</v>
          </cell>
          <cell r="AX1143">
            <v>147272</v>
          </cell>
          <cell r="AY1143">
            <v>38100</v>
          </cell>
          <cell r="AZ1143" t="str">
            <v>N84006</v>
          </cell>
          <cell r="BA1143" t="str">
            <v>E09</v>
          </cell>
          <cell r="BB1143" t="str">
            <v>Cardiac Pacemaker Replacement/Revision</v>
          </cell>
          <cell r="BC1143" t="str">
            <v>K603</v>
          </cell>
          <cell r="BD1143">
            <v>2</v>
          </cell>
          <cell r="BE1143">
            <v>3.5</v>
          </cell>
          <cell r="BF1143" t="str">
            <v>PBC0120X</v>
          </cell>
          <cell r="BG1143">
            <v>99</v>
          </cell>
          <cell r="BH1143">
            <v>38100</v>
          </cell>
          <cell r="BI1143">
            <v>1</v>
          </cell>
          <cell r="BJ1143">
            <v>2</v>
          </cell>
        </row>
        <row r="1144">
          <cell r="A1144">
            <v>499132</v>
          </cell>
          <cell r="C1144" t="str">
            <v>Non CF</v>
          </cell>
          <cell r="D1144" t="str">
            <v>C3116717</v>
          </cell>
          <cell r="E1144">
            <v>320</v>
          </cell>
          <cell r="F1144">
            <v>38117</v>
          </cell>
          <cell r="G1144">
            <v>68</v>
          </cell>
          <cell r="H1144">
            <v>6</v>
          </cell>
          <cell r="I1144">
            <v>2</v>
          </cell>
          <cell r="J1144">
            <v>2</v>
          </cell>
          <cell r="K1144">
            <v>1</v>
          </cell>
          <cell r="M1144" t="str">
            <v>T828</v>
          </cell>
          <cell r="O1144" t="str">
            <v>I251</v>
          </cell>
          <cell r="P1144" t="str">
            <v>T810</v>
          </cell>
          <cell r="Q1144" t="str">
            <v>E780</v>
          </cell>
          <cell r="R1144" t="str">
            <v>K219</v>
          </cell>
          <cell r="S1144" t="str">
            <v>M4798</v>
          </cell>
          <cell r="T1144" t="str">
            <v>M4692</v>
          </cell>
          <cell r="AA1144" t="str">
            <v>K4910</v>
          </cell>
          <cell r="AB1144" t="str">
            <v>Y022</v>
          </cell>
          <cell r="AM1144" t="str">
            <v>5J300</v>
          </cell>
          <cell r="AN1144" t="str">
            <v>5J3</v>
          </cell>
          <cell r="AO1144">
            <v>38117</v>
          </cell>
          <cell r="AP1144">
            <v>38118</v>
          </cell>
          <cell r="AQ1144">
            <v>1</v>
          </cell>
          <cell r="AR1144">
            <v>1</v>
          </cell>
          <cell r="AS1144">
            <v>320</v>
          </cell>
          <cell r="AU1144">
            <v>11</v>
          </cell>
          <cell r="AV1144" t="str">
            <v>Elective</v>
          </cell>
          <cell r="AW1144">
            <v>1</v>
          </cell>
          <cell r="AX1144">
            <v>148888</v>
          </cell>
          <cell r="AY1144">
            <v>38118</v>
          </cell>
          <cell r="AZ1144" t="str">
            <v>N83035</v>
          </cell>
          <cell r="BA1144" t="str">
            <v>E15</v>
          </cell>
          <cell r="BB1144" t="str">
            <v>Percutaneous Coronary Intervention</v>
          </cell>
          <cell r="BC1144" t="str">
            <v>K491</v>
          </cell>
          <cell r="BD1144">
            <v>1</v>
          </cell>
          <cell r="BE1144">
            <v>3.5</v>
          </cell>
          <cell r="BF1144" t="str">
            <v>PBC0120X</v>
          </cell>
          <cell r="BG1144">
            <v>99</v>
          </cell>
          <cell r="BH1144">
            <v>38118</v>
          </cell>
          <cell r="BI1144">
            <v>1</v>
          </cell>
          <cell r="BJ1144">
            <v>1</v>
          </cell>
        </row>
        <row r="1145">
          <cell r="A1145">
            <v>499134</v>
          </cell>
          <cell r="C1145" t="str">
            <v>Non CF</v>
          </cell>
          <cell r="D1145" t="str">
            <v>C3116717</v>
          </cell>
          <cell r="E1145">
            <v>320</v>
          </cell>
          <cell r="F1145">
            <v>38434</v>
          </cell>
          <cell r="G1145">
            <v>57</v>
          </cell>
          <cell r="H1145">
            <v>6</v>
          </cell>
          <cell r="I1145">
            <v>1</v>
          </cell>
          <cell r="J1145">
            <v>1</v>
          </cell>
          <cell r="K1145">
            <v>2</v>
          </cell>
          <cell r="M1145" t="str">
            <v>I251</v>
          </cell>
          <cell r="O1145" t="str">
            <v>I229</v>
          </cell>
          <cell r="P1145" t="str">
            <v>I472</v>
          </cell>
          <cell r="Q1145" t="str">
            <v>I517</v>
          </cell>
          <cell r="R1145" t="str">
            <v>I258</v>
          </cell>
          <cell r="S1145" t="str">
            <v>I209</v>
          </cell>
          <cell r="T1145" t="str">
            <v>E119</v>
          </cell>
          <cell r="U1145" t="str">
            <v>N189</v>
          </cell>
          <cell r="V1145" t="str">
            <v>Z720</v>
          </cell>
          <cell r="W1145" t="str">
            <v>Z824</v>
          </cell>
          <cell r="X1145" t="str">
            <v>Z951</v>
          </cell>
          <cell r="Y1145" t="str">
            <v>Z955</v>
          </cell>
          <cell r="Z1145" t="str">
            <v>Z880</v>
          </cell>
          <cell r="AA1145" t="str">
            <v>K4930</v>
          </cell>
          <cell r="AB1145" t="str">
            <v>Y022</v>
          </cell>
          <cell r="AM1145" t="str">
            <v>5H200</v>
          </cell>
          <cell r="AN1145" t="str">
            <v>5H2</v>
          </cell>
          <cell r="AO1145">
            <v>38434</v>
          </cell>
          <cell r="AP1145">
            <v>38438</v>
          </cell>
          <cell r="AQ1145">
            <v>1</v>
          </cell>
          <cell r="AR1145">
            <v>1</v>
          </cell>
          <cell r="AS1145">
            <v>320</v>
          </cell>
          <cell r="AU1145">
            <v>28</v>
          </cell>
          <cell r="AV1145" t="str">
            <v>Non Elective</v>
          </cell>
          <cell r="AW1145">
            <v>4</v>
          </cell>
          <cell r="AX1145">
            <v>163409</v>
          </cell>
          <cell r="AY1145">
            <v>38438</v>
          </cell>
          <cell r="AZ1145" t="str">
            <v>N85634</v>
          </cell>
          <cell r="BA1145" t="str">
            <v>E15</v>
          </cell>
          <cell r="BB1145" t="str">
            <v>Percutaneous Coronary Intervention</v>
          </cell>
          <cell r="BC1145" t="str">
            <v>K493</v>
          </cell>
          <cell r="BD1145">
            <v>2</v>
          </cell>
          <cell r="BE1145">
            <v>3.5</v>
          </cell>
          <cell r="BF1145" t="str">
            <v>PBC0110A</v>
          </cell>
          <cell r="BG1145">
            <v>99</v>
          </cell>
          <cell r="BH1145">
            <v>38438</v>
          </cell>
          <cell r="BI1145">
            <v>1</v>
          </cell>
          <cell r="BJ1145">
            <v>2</v>
          </cell>
        </row>
        <row r="1146">
          <cell r="A1146">
            <v>499166</v>
          </cell>
          <cell r="C1146" t="str">
            <v>Non CF</v>
          </cell>
          <cell r="D1146" t="str">
            <v>C2549767</v>
          </cell>
          <cell r="E1146">
            <v>320</v>
          </cell>
          <cell r="F1146">
            <v>38368</v>
          </cell>
          <cell r="G1146">
            <v>66</v>
          </cell>
          <cell r="H1146">
            <v>6</v>
          </cell>
          <cell r="I1146">
            <v>1</v>
          </cell>
          <cell r="J1146">
            <v>1</v>
          </cell>
          <cell r="K1146">
            <v>2</v>
          </cell>
          <cell r="M1146" t="str">
            <v>I251</v>
          </cell>
          <cell r="O1146" t="str">
            <v>T810</v>
          </cell>
          <cell r="P1146" t="str">
            <v>I10X</v>
          </cell>
          <cell r="Q1146" t="str">
            <v>I258</v>
          </cell>
          <cell r="R1146" t="str">
            <v>E785</v>
          </cell>
          <cell r="S1146" t="str">
            <v>M1999</v>
          </cell>
          <cell r="T1146" t="str">
            <v>Z955</v>
          </cell>
          <cell r="U1146" t="str">
            <v>Z824</v>
          </cell>
          <cell r="V1146" t="str">
            <v>Z864</v>
          </cell>
          <cell r="AA1146" t="str">
            <v>K4910</v>
          </cell>
          <cell r="AB1146" t="str">
            <v>Y022</v>
          </cell>
          <cell r="AM1146" t="str">
            <v>6B400</v>
          </cell>
          <cell r="AN1146" t="str">
            <v>PP</v>
          </cell>
          <cell r="AO1146">
            <v>38368</v>
          </cell>
          <cell r="AP1146">
            <v>38370</v>
          </cell>
          <cell r="AQ1146">
            <v>1</v>
          </cell>
          <cell r="AR1146">
            <v>2</v>
          </cell>
          <cell r="AS1146">
            <v>329</v>
          </cell>
          <cell r="AU1146">
            <v>12</v>
          </cell>
          <cell r="AV1146" t="str">
            <v>Elective</v>
          </cell>
          <cell r="AW1146">
            <v>2</v>
          </cell>
          <cell r="AX1146">
            <v>160310</v>
          </cell>
          <cell r="AY1146">
            <v>38370</v>
          </cell>
          <cell r="AZ1146" t="str">
            <v>W91006</v>
          </cell>
          <cell r="BA1146" t="str">
            <v>E15</v>
          </cell>
          <cell r="BB1146" t="str">
            <v>Percutaneous Coronary Intervention</v>
          </cell>
          <cell r="BC1146" t="str">
            <v>K491</v>
          </cell>
          <cell r="BD1146">
            <v>2</v>
          </cell>
          <cell r="BE1146">
            <v>3.5</v>
          </cell>
          <cell r="BF1146" t="str">
            <v>PBC0110A</v>
          </cell>
          <cell r="BG1146">
            <v>99</v>
          </cell>
          <cell r="BH1146">
            <v>38370</v>
          </cell>
          <cell r="BI1146">
            <v>1</v>
          </cell>
          <cell r="BJ1146">
            <v>2</v>
          </cell>
        </row>
        <row r="1147">
          <cell r="A1147">
            <v>499166</v>
          </cell>
          <cell r="C1147" t="str">
            <v>Non CF</v>
          </cell>
          <cell r="D1147" t="str">
            <v>C2549767</v>
          </cell>
          <cell r="E1147">
            <v>320</v>
          </cell>
          <cell r="F1147">
            <v>38357</v>
          </cell>
          <cell r="G1147">
            <v>66</v>
          </cell>
          <cell r="H1147">
            <v>16</v>
          </cell>
          <cell r="I1147">
            <v>1</v>
          </cell>
          <cell r="J1147">
            <v>1</v>
          </cell>
          <cell r="K1147">
            <v>0</v>
          </cell>
          <cell r="M1147" t="str">
            <v>I251</v>
          </cell>
          <cell r="O1147" t="str">
            <v>I10X</v>
          </cell>
          <cell r="P1147" t="str">
            <v>I258</v>
          </cell>
          <cell r="Q1147" t="str">
            <v>E785</v>
          </cell>
          <cell r="R1147" t="str">
            <v>M1999</v>
          </cell>
          <cell r="S1147" t="str">
            <v>Z955</v>
          </cell>
          <cell r="T1147" t="str">
            <v>Z824</v>
          </cell>
          <cell r="U1147" t="str">
            <v>Z864</v>
          </cell>
          <cell r="AA1147" t="str">
            <v>K6340</v>
          </cell>
          <cell r="AM1147" t="str">
            <v>6B400</v>
          </cell>
          <cell r="AN1147" t="str">
            <v>PP</v>
          </cell>
          <cell r="AO1147">
            <v>38357</v>
          </cell>
          <cell r="AP1147">
            <v>38357</v>
          </cell>
          <cell r="AQ1147">
            <v>1</v>
          </cell>
          <cell r="AR1147">
            <v>2</v>
          </cell>
          <cell r="AS1147">
            <v>329</v>
          </cell>
          <cell r="AU1147">
            <v>13</v>
          </cell>
          <cell r="AV1147" t="str">
            <v>Daycase</v>
          </cell>
          <cell r="AW1147">
            <v>0</v>
          </cell>
          <cell r="AX1147">
            <v>159669</v>
          </cell>
          <cell r="AY1147">
            <v>38357</v>
          </cell>
          <cell r="AZ1147" t="str">
            <v>W91006</v>
          </cell>
          <cell r="BA1147" t="str">
            <v>E14</v>
          </cell>
          <cell r="BB1147" t="str">
            <v>Cardiac Catheterisation and Angiography without complications</v>
          </cell>
          <cell r="BC1147" t="str">
            <v>K634</v>
          </cell>
          <cell r="BD1147">
            <v>0</v>
          </cell>
          <cell r="BE1147">
            <v>3.5</v>
          </cell>
          <cell r="BF1147" t="str">
            <v>PBC0110A</v>
          </cell>
          <cell r="BG1147">
            <v>99</v>
          </cell>
          <cell r="BH1147">
            <v>38357</v>
          </cell>
          <cell r="BI1147">
            <v>1</v>
          </cell>
          <cell r="BJ1147">
            <v>0</v>
          </cell>
        </row>
        <row r="1148">
          <cell r="A1148">
            <v>499191</v>
          </cell>
          <cell r="C1148" t="str">
            <v>Non CF</v>
          </cell>
          <cell r="D1148" t="str">
            <v>C3495711</v>
          </cell>
          <cell r="E1148">
            <v>320</v>
          </cell>
          <cell r="F1148">
            <v>38225</v>
          </cell>
          <cell r="G1148">
            <v>76</v>
          </cell>
          <cell r="H1148">
            <v>6</v>
          </cell>
          <cell r="I1148">
            <v>2</v>
          </cell>
          <cell r="J1148">
            <v>1</v>
          </cell>
          <cell r="K1148">
            <v>0</v>
          </cell>
          <cell r="M1148" t="str">
            <v>T821</v>
          </cell>
          <cell r="O1148" t="str">
            <v>I209</v>
          </cell>
          <cell r="P1148" t="str">
            <v>I10X</v>
          </cell>
          <cell r="Q1148" t="str">
            <v>E780</v>
          </cell>
          <cell r="R1148" t="str">
            <v>I839</v>
          </cell>
          <cell r="S1148" t="str">
            <v>K578</v>
          </cell>
          <cell r="T1148" t="str">
            <v>Z824</v>
          </cell>
          <cell r="U1148" t="str">
            <v>Z864</v>
          </cell>
          <cell r="AA1148" t="str">
            <v>K6030</v>
          </cell>
          <cell r="AM1148" t="str">
            <v>5HC00</v>
          </cell>
          <cell r="AN1148" t="str">
            <v>5HC</v>
          </cell>
          <cell r="AO1148">
            <v>38225</v>
          </cell>
          <cell r="AP1148">
            <v>38225</v>
          </cell>
          <cell r="AQ1148">
            <v>1</v>
          </cell>
          <cell r="AR1148">
            <v>1</v>
          </cell>
          <cell r="AS1148">
            <v>320</v>
          </cell>
          <cell r="AU1148">
            <v>11</v>
          </cell>
          <cell r="AV1148" t="str">
            <v>Daycase</v>
          </cell>
          <cell r="AW1148">
            <v>0</v>
          </cell>
          <cell r="AX1148">
            <v>153038</v>
          </cell>
          <cell r="AY1148">
            <v>38225</v>
          </cell>
          <cell r="AZ1148" t="str">
            <v>N82116</v>
          </cell>
          <cell r="BA1148" t="str">
            <v>E09</v>
          </cell>
          <cell r="BB1148" t="str">
            <v>Cardiac Pacemaker Replacement/Revision</v>
          </cell>
          <cell r="BC1148" t="str">
            <v>K603</v>
          </cell>
          <cell r="BD1148">
            <v>0</v>
          </cell>
          <cell r="BE1148">
            <v>3.5</v>
          </cell>
          <cell r="BF1148" t="str">
            <v>PBC0120X</v>
          </cell>
          <cell r="BG1148">
            <v>99</v>
          </cell>
          <cell r="BH1148">
            <v>38225</v>
          </cell>
          <cell r="BI1148">
            <v>1</v>
          </cell>
          <cell r="BJ1148">
            <v>0</v>
          </cell>
        </row>
        <row r="1149">
          <cell r="A1149">
            <v>499247</v>
          </cell>
          <cell r="C1149" t="str">
            <v>Non CF</v>
          </cell>
          <cell r="D1149" t="str">
            <v>C3097151</v>
          </cell>
          <cell r="E1149">
            <v>320</v>
          </cell>
          <cell r="F1149">
            <v>38406</v>
          </cell>
          <cell r="G1149">
            <v>76</v>
          </cell>
          <cell r="H1149">
            <v>16</v>
          </cell>
          <cell r="I1149">
            <v>2</v>
          </cell>
          <cell r="J1149">
            <v>1</v>
          </cell>
          <cell r="K1149">
            <v>2</v>
          </cell>
          <cell r="M1149" t="str">
            <v>I209</v>
          </cell>
          <cell r="O1149" t="str">
            <v>I10X</v>
          </cell>
          <cell r="P1149" t="str">
            <v>E780</v>
          </cell>
          <cell r="Q1149" t="str">
            <v>I839</v>
          </cell>
          <cell r="R1149" t="str">
            <v>Z853</v>
          </cell>
          <cell r="S1149" t="str">
            <v>Z951</v>
          </cell>
          <cell r="T1149" t="str">
            <v>Z886</v>
          </cell>
          <cell r="U1149" t="str">
            <v>Z824</v>
          </cell>
          <cell r="V1149" t="str">
            <v>Z602</v>
          </cell>
          <cell r="AA1149" t="str">
            <v>K6340</v>
          </cell>
          <cell r="AM1149" t="str">
            <v>49998</v>
          </cell>
          <cell r="AN1149" t="str">
            <v>IOM</v>
          </cell>
          <cell r="AO1149">
            <v>38406</v>
          </cell>
          <cell r="AP1149">
            <v>38408</v>
          </cell>
          <cell r="AQ1149">
            <v>1</v>
          </cell>
          <cell r="AR1149">
            <v>1</v>
          </cell>
          <cell r="AS1149">
            <v>320</v>
          </cell>
          <cell r="AU1149">
            <v>11</v>
          </cell>
          <cell r="AV1149" t="str">
            <v>Elective</v>
          </cell>
          <cell r="AW1149">
            <v>2</v>
          </cell>
          <cell r="AX1149">
            <v>161450</v>
          </cell>
          <cell r="AY1149">
            <v>38408</v>
          </cell>
          <cell r="AZ1149" t="str">
            <v>Y00010</v>
          </cell>
          <cell r="BA1149" t="str">
            <v>E14</v>
          </cell>
          <cell r="BB1149" t="str">
            <v>Cardiac Catheterisation and Angiography without complications</v>
          </cell>
          <cell r="BC1149" t="str">
            <v>K634</v>
          </cell>
          <cell r="BD1149">
            <v>2</v>
          </cell>
          <cell r="BE1149">
            <v>3.5</v>
          </cell>
          <cell r="BF1149" t="str">
            <v>PBC0110A</v>
          </cell>
          <cell r="BG1149">
            <v>99</v>
          </cell>
          <cell r="BH1149">
            <v>38408</v>
          </cell>
          <cell r="BI1149">
            <v>1</v>
          </cell>
          <cell r="BJ1149">
            <v>2</v>
          </cell>
        </row>
        <row r="1150">
          <cell r="A1150">
            <v>499292</v>
          </cell>
          <cell r="C1150" t="str">
            <v>Non CF</v>
          </cell>
          <cell r="D1150" t="str">
            <v>C2599638</v>
          </cell>
          <cell r="E1150">
            <v>320</v>
          </cell>
          <cell r="F1150">
            <v>38369</v>
          </cell>
          <cell r="G1150">
            <v>67</v>
          </cell>
          <cell r="H1150">
            <v>16</v>
          </cell>
          <cell r="I1150">
            <v>1</v>
          </cell>
          <cell r="J1150">
            <v>1</v>
          </cell>
          <cell r="K1150">
            <v>0</v>
          </cell>
          <cell r="M1150" t="str">
            <v>I251</v>
          </cell>
          <cell r="O1150" t="str">
            <v>I258</v>
          </cell>
          <cell r="P1150" t="str">
            <v>M1390</v>
          </cell>
          <cell r="Q1150" t="str">
            <v>Z824</v>
          </cell>
          <cell r="R1150" t="str">
            <v>Z951</v>
          </cell>
          <cell r="S1150" t="str">
            <v>Z955</v>
          </cell>
          <cell r="T1150" t="str">
            <v>Z950</v>
          </cell>
          <cell r="AA1150" t="str">
            <v>K6340</v>
          </cell>
          <cell r="AM1150" t="str">
            <v>5J100</v>
          </cell>
          <cell r="AN1150" t="str">
            <v>5J1</v>
          </cell>
          <cell r="AO1150">
            <v>38369</v>
          </cell>
          <cell r="AP1150">
            <v>38369</v>
          </cell>
          <cell r="AQ1150">
            <v>1</v>
          </cell>
          <cell r="AR1150">
            <v>1</v>
          </cell>
          <cell r="AS1150">
            <v>320</v>
          </cell>
          <cell r="AU1150">
            <v>11</v>
          </cell>
          <cell r="AV1150" t="str">
            <v>Daycase</v>
          </cell>
          <cell r="AW1150">
            <v>0</v>
          </cell>
          <cell r="AX1150">
            <v>156806</v>
          </cell>
          <cell r="AY1150">
            <v>38369</v>
          </cell>
          <cell r="AZ1150" t="str">
            <v>N81054</v>
          </cell>
          <cell r="BA1150" t="str">
            <v>E14</v>
          </cell>
          <cell r="BB1150" t="str">
            <v>Cardiac Catheterisation and Angiography without complications</v>
          </cell>
          <cell r="BC1150" t="str">
            <v>K634</v>
          </cell>
          <cell r="BD1150">
            <v>0</v>
          </cell>
          <cell r="BE1150">
            <v>3.5</v>
          </cell>
          <cell r="BF1150" t="str">
            <v>PBC0110A</v>
          </cell>
          <cell r="BG1150">
            <v>99</v>
          </cell>
          <cell r="BH1150">
            <v>38369</v>
          </cell>
          <cell r="BI1150">
            <v>1</v>
          </cell>
          <cell r="BJ1150">
            <v>0</v>
          </cell>
        </row>
        <row r="1151">
          <cell r="A1151">
            <v>499336</v>
          </cell>
          <cell r="C1151" t="str">
            <v>Non CF</v>
          </cell>
          <cell r="D1151" t="str">
            <v>C3586945</v>
          </cell>
          <cell r="E1151">
            <v>340</v>
          </cell>
          <cell r="F1151">
            <v>38274</v>
          </cell>
          <cell r="G1151">
            <v>56</v>
          </cell>
          <cell r="H1151">
            <v>2</v>
          </cell>
          <cell r="I1151">
            <v>1</v>
          </cell>
          <cell r="J1151">
            <v>1</v>
          </cell>
          <cell r="K1151">
            <v>1</v>
          </cell>
          <cell r="M1151" t="str">
            <v>R065</v>
          </cell>
          <cell r="O1151" t="str">
            <v>E780</v>
          </cell>
          <cell r="P1151" t="str">
            <v>I259</v>
          </cell>
          <cell r="Q1151" t="str">
            <v>G409</v>
          </cell>
          <cell r="R1151" t="str">
            <v>Z955</v>
          </cell>
          <cell r="S1151" t="str">
            <v>Z883</v>
          </cell>
          <cell r="AM1151" t="str">
            <v>5HA00</v>
          </cell>
          <cell r="AN1151" t="str">
            <v>5HA</v>
          </cell>
          <cell r="AO1151">
            <v>38274</v>
          </cell>
          <cell r="AP1151">
            <v>38275</v>
          </cell>
          <cell r="AQ1151">
            <v>1</v>
          </cell>
          <cell r="AR1151">
            <v>1</v>
          </cell>
          <cell r="AS1151">
            <v>340</v>
          </cell>
          <cell r="AU1151">
            <v>12</v>
          </cell>
          <cell r="AV1151" t="str">
            <v>Elective</v>
          </cell>
          <cell r="AW1151">
            <v>1</v>
          </cell>
          <cell r="AX1151">
            <v>153531</v>
          </cell>
          <cell r="AY1151">
            <v>38275</v>
          </cell>
          <cell r="AZ1151" t="str">
            <v>N82090</v>
          </cell>
          <cell r="BA1151" t="str">
            <v>C07</v>
          </cell>
          <cell r="BB1151" t="str">
            <v>Minor Medical Head, Neck or Ear Diagnoses &lt;70 w/o cc</v>
          </cell>
          <cell r="BD1151">
            <v>1</v>
          </cell>
          <cell r="BE1151">
            <v>3.5</v>
          </cell>
          <cell r="BF1151" t="str">
            <v>PBC0111X</v>
          </cell>
          <cell r="BG1151">
            <v>99</v>
          </cell>
          <cell r="BH1151">
            <v>38275</v>
          </cell>
          <cell r="BI1151">
            <v>1</v>
          </cell>
          <cell r="BJ1151">
            <v>1</v>
          </cell>
        </row>
        <row r="1152">
          <cell r="A1152">
            <v>499407</v>
          </cell>
          <cell r="C1152" t="str">
            <v>Non CF</v>
          </cell>
          <cell r="D1152" t="str">
            <v>C2639828</v>
          </cell>
          <cell r="E1152">
            <v>320</v>
          </cell>
          <cell r="F1152">
            <v>38301</v>
          </cell>
          <cell r="G1152">
            <v>69</v>
          </cell>
          <cell r="H1152">
            <v>16</v>
          </cell>
          <cell r="I1152">
            <v>1</v>
          </cell>
          <cell r="J1152">
            <v>1</v>
          </cell>
          <cell r="K1152">
            <v>0</v>
          </cell>
          <cell r="M1152" t="str">
            <v>I251</v>
          </cell>
          <cell r="O1152" t="str">
            <v>I10X</v>
          </cell>
          <cell r="P1152" t="str">
            <v>F329</v>
          </cell>
          <cell r="Q1152" t="str">
            <v>Z955</v>
          </cell>
          <cell r="R1152" t="str">
            <v>Z720</v>
          </cell>
          <cell r="AA1152" t="str">
            <v>K6340</v>
          </cell>
          <cell r="AM1152" t="str">
            <v>5J400</v>
          </cell>
          <cell r="AN1152" t="str">
            <v>5J4</v>
          </cell>
          <cell r="AO1152">
            <v>38301</v>
          </cell>
          <cell r="AP1152">
            <v>38301</v>
          </cell>
          <cell r="AQ1152">
            <v>1</v>
          </cell>
          <cell r="AR1152">
            <v>1</v>
          </cell>
          <cell r="AS1152">
            <v>320</v>
          </cell>
          <cell r="AU1152">
            <v>11</v>
          </cell>
          <cell r="AV1152" t="str">
            <v>Daycase</v>
          </cell>
          <cell r="AW1152">
            <v>0</v>
          </cell>
          <cell r="AX1152">
            <v>156733</v>
          </cell>
          <cell r="AY1152">
            <v>38301</v>
          </cell>
          <cell r="AZ1152" t="str">
            <v>N83056</v>
          </cell>
          <cell r="BA1152" t="str">
            <v>E14</v>
          </cell>
          <cell r="BB1152" t="str">
            <v>Cardiac Catheterisation and Angiography without complications</v>
          </cell>
          <cell r="BC1152" t="str">
            <v>K634</v>
          </cell>
          <cell r="BD1152">
            <v>0</v>
          </cell>
          <cell r="BE1152">
            <v>3.5</v>
          </cell>
          <cell r="BF1152" t="str">
            <v>PBC0110A</v>
          </cell>
          <cell r="BG1152">
            <v>99</v>
          </cell>
          <cell r="BH1152">
            <v>38301</v>
          </cell>
          <cell r="BI1152">
            <v>1</v>
          </cell>
          <cell r="BJ1152">
            <v>0</v>
          </cell>
        </row>
        <row r="1153">
          <cell r="A1153">
            <v>499513</v>
          </cell>
          <cell r="C1153" t="str">
            <v>Non CF</v>
          </cell>
          <cell r="D1153" t="str">
            <v>C3550443</v>
          </cell>
          <cell r="E1153">
            <v>320</v>
          </cell>
          <cell r="F1153">
            <v>38400</v>
          </cell>
          <cell r="G1153">
            <v>64</v>
          </cell>
          <cell r="H1153">
            <v>14</v>
          </cell>
          <cell r="I1153">
            <v>1</v>
          </cell>
          <cell r="J1153">
            <v>1</v>
          </cell>
          <cell r="K1153">
            <v>6</v>
          </cell>
          <cell r="M1153" t="str">
            <v>I471</v>
          </cell>
          <cell r="O1153" t="str">
            <v>I48X</v>
          </cell>
          <cell r="P1153" t="str">
            <v>T810</v>
          </cell>
          <cell r="Q1153" t="str">
            <v>K761</v>
          </cell>
          <cell r="R1153" t="str">
            <v>R194</v>
          </cell>
          <cell r="S1153" t="str">
            <v>I517</v>
          </cell>
          <cell r="T1153" t="str">
            <v>I10X</v>
          </cell>
          <cell r="U1153" t="str">
            <v>E119</v>
          </cell>
          <cell r="V1153" t="str">
            <v>G819</v>
          </cell>
          <cell r="W1153" t="str">
            <v>R470</v>
          </cell>
          <cell r="X1153" t="str">
            <v>I694</v>
          </cell>
          <cell r="Y1153" t="str">
            <v>Z921</v>
          </cell>
          <cell r="Z1153" t="str">
            <v>Z954</v>
          </cell>
          <cell r="AA1153" t="str">
            <v>K6010</v>
          </cell>
          <cell r="AB1153" t="str">
            <v>K6080</v>
          </cell>
          <cell r="AC1153" t="str">
            <v>Y705</v>
          </cell>
          <cell r="AM1153" t="str">
            <v>5HA00</v>
          </cell>
          <cell r="AN1153" t="str">
            <v>5HC</v>
          </cell>
          <cell r="AO1153">
            <v>38400</v>
          </cell>
          <cell r="AP1153">
            <v>38408</v>
          </cell>
          <cell r="AQ1153">
            <v>1</v>
          </cell>
          <cell r="AR1153">
            <v>1</v>
          </cell>
          <cell r="AS1153">
            <v>320</v>
          </cell>
          <cell r="AU1153">
            <v>28</v>
          </cell>
          <cell r="AV1153" t="str">
            <v>Non Elective</v>
          </cell>
          <cell r="AW1153">
            <v>8</v>
          </cell>
          <cell r="AX1153">
            <v>161819</v>
          </cell>
          <cell r="AY1153">
            <v>38408</v>
          </cell>
          <cell r="AZ1153" t="str">
            <v>N82062</v>
          </cell>
          <cell r="BA1153" t="str">
            <v>E08</v>
          </cell>
          <cell r="BB1153" t="str">
            <v>Pacemaker Implant except for AMI, Heart Failure or Shock</v>
          </cell>
          <cell r="BC1153" t="str">
            <v>K601</v>
          </cell>
          <cell r="BD1153">
            <v>6</v>
          </cell>
          <cell r="BE1153">
            <v>3.5</v>
          </cell>
          <cell r="BF1153" t="str">
            <v>PBC0110X</v>
          </cell>
          <cell r="BG1153">
            <v>99</v>
          </cell>
          <cell r="BH1153">
            <v>38408</v>
          </cell>
          <cell r="BI1153">
            <v>1</v>
          </cell>
          <cell r="BJ1153">
            <v>6</v>
          </cell>
        </row>
        <row r="1154">
          <cell r="A1154">
            <v>499545</v>
          </cell>
          <cell r="C1154" t="str">
            <v>Non CF</v>
          </cell>
          <cell r="D1154" t="str">
            <v>C3356663</v>
          </cell>
          <cell r="E1154">
            <v>320</v>
          </cell>
          <cell r="F1154">
            <v>38120</v>
          </cell>
          <cell r="G1154">
            <v>75</v>
          </cell>
          <cell r="H1154">
            <v>16</v>
          </cell>
          <cell r="I1154">
            <v>1</v>
          </cell>
          <cell r="J1154">
            <v>1</v>
          </cell>
          <cell r="K1154">
            <v>1</v>
          </cell>
          <cell r="M1154" t="str">
            <v>I200</v>
          </cell>
          <cell r="O1154" t="str">
            <v>I251</v>
          </cell>
          <cell r="P1154" t="str">
            <v>I10X</v>
          </cell>
          <cell r="Q1154" t="str">
            <v>E780</v>
          </cell>
          <cell r="R1154" t="str">
            <v>Z951</v>
          </cell>
          <cell r="S1154" t="str">
            <v>Z880</v>
          </cell>
          <cell r="AA1154" t="str">
            <v>K6340</v>
          </cell>
          <cell r="AM1154" t="str">
            <v>5HC00</v>
          </cell>
          <cell r="AN1154" t="str">
            <v>5HC</v>
          </cell>
          <cell r="AO1154">
            <v>38120</v>
          </cell>
          <cell r="AP1154">
            <v>38121</v>
          </cell>
          <cell r="AQ1154">
            <v>1</v>
          </cell>
          <cell r="AR1154">
            <v>1</v>
          </cell>
          <cell r="AS1154">
            <v>320</v>
          </cell>
          <cell r="AU1154">
            <v>99</v>
          </cell>
          <cell r="AV1154" t="str">
            <v>Non Elective</v>
          </cell>
          <cell r="AW1154">
            <v>1</v>
          </cell>
          <cell r="AX1154">
            <v>149589</v>
          </cell>
          <cell r="AY1154">
            <v>38121</v>
          </cell>
          <cell r="AZ1154" t="str">
            <v>N82066</v>
          </cell>
          <cell r="BA1154" t="str">
            <v>E14</v>
          </cell>
          <cell r="BB1154" t="str">
            <v>Cardiac Catheterisation and Angiography without complications</v>
          </cell>
          <cell r="BC1154" t="str">
            <v>K634</v>
          </cell>
          <cell r="BD1154">
            <v>1</v>
          </cell>
          <cell r="BE1154">
            <v>3.5</v>
          </cell>
          <cell r="BF1154" t="str">
            <v>PBC0110A</v>
          </cell>
          <cell r="BG1154">
            <v>99</v>
          </cell>
          <cell r="BH1154">
            <v>38121</v>
          </cell>
          <cell r="BI1154">
            <v>1</v>
          </cell>
          <cell r="BJ1154">
            <v>1</v>
          </cell>
        </row>
        <row r="1155">
          <cell r="A1155">
            <v>499957</v>
          </cell>
          <cell r="C1155" t="str">
            <v>Non CF</v>
          </cell>
          <cell r="D1155" t="str">
            <v>C2439097</v>
          </cell>
          <cell r="E1155">
            <v>340</v>
          </cell>
          <cell r="F1155">
            <v>38305</v>
          </cell>
          <cell r="G1155">
            <v>37</v>
          </cell>
          <cell r="H1155">
            <v>6</v>
          </cell>
          <cell r="I1155">
            <v>2</v>
          </cell>
          <cell r="J1155">
            <v>1</v>
          </cell>
          <cell r="K1155">
            <v>18</v>
          </cell>
          <cell r="M1155" t="str">
            <v>K802</v>
          </cell>
          <cell r="O1155" t="str">
            <v>E840</v>
          </cell>
          <cell r="P1155" t="str">
            <v>I10X</v>
          </cell>
          <cell r="AA1155" t="str">
            <v>J1830</v>
          </cell>
          <cell r="AB1155" t="str">
            <v>X352</v>
          </cell>
          <cell r="AM1155" t="str">
            <v>5H200</v>
          </cell>
          <cell r="AN1155" t="str">
            <v>5H2</v>
          </cell>
          <cell r="AO1155">
            <v>38305</v>
          </cell>
          <cell r="AP1155">
            <v>38323</v>
          </cell>
          <cell r="AQ1155">
            <v>1</v>
          </cell>
          <cell r="AR1155">
            <v>1</v>
          </cell>
          <cell r="AS1155">
            <v>340</v>
          </cell>
          <cell r="AU1155">
            <v>12</v>
          </cell>
          <cell r="AV1155" t="str">
            <v>Elective</v>
          </cell>
          <cell r="AW1155">
            <v>18</v>
          </cell>
          <cell r="AX1155">
            <v>157525</v>
          </cell>
          <cell r="AY1155">
            <v>38323</v>
          </cell>
          <cell r="AZ1155" t="str">
            <v>N85034</v>
          </cell>
          <cell r="BA1155" t="str">
            <v>G14</v>
          </cell>
          <cell r="BB1155" t="str">
            <v>Cholecystectomy &lt;70 w/o cc</v>
          </cell>
          <cell r="BC1155" t="str">
            <v>J183</v>
          </cell>
          <cell r="BD1155">
            <v>18</v>
          </cell>
          <cell r="BE1155">
            <v>3.5</v>
          </cell>
          <cell r="BF1155" t="str">
            <v>PBC0113X</v>
          </cell>
          <cell r="BG1155">
            <v>99</v>
          </cell>
          <cell r="BH1155">
            <v>38323</v>
          </cell>
          <cell r="BI1155">
            <v>1</v>
          </cell>
          <cell r="BJ1155">
            <v>18</v>
          </cell>
        </row>
        <row r="1156">
          <cell r="A1156">
            <v>499957</v>
          </cell>
          <cell r="C1156" t="str">
            <v>Non CF</v>
          </cell>
          <cell r="D1156" t="str">
            <v>C2439097</v>
          </cell>
          <cell r="E1156">
            <v>340</v>
          </cell>
          <cell r="F1156">
            <v>38376</v>
          </cell>
          <cell r="G1156">
            <v>38</v>
          </cell>
          <cell r="H1156">
            <v>5</v>
          </cell>
          <cell r="I1156">
            <v>2</v>
          </cell>
          <cell r="J1156">
            <v>1</v>
          </cell>
          <cell r="K1156">
            <v>2</v>
          </cell>
          <cell r="M1156" t="str">
            <v>Z468</v>
          </cell>
          <cell r="O1156" t="str">
            <v>E840</v>
          </cell>
          <cell r="P1156" t="str">
            <v>B965</v>
          </cell>
          <cell r="Q1156" t="str">
            <v>I10X</v>
          </cell>
          <cell r="R1156" t="str">
            <v>Z888</v>
          </cell>
          <cell r="AA1156" t="str">
            <v>L9120</v>
          </cell>
          <cell r="AM1156" t="str">
            <v>5H200</v>
          </cell>
          <cell r="AN1156" t="str">
            <v>5H2</v>
          </cell>
          <cell r="AO1156">
            <v>38376</v>
          </cell>
          <cell r="AP1156">
            <v>38378</v>
          </cell>
          <cell r="AQ1156">
            <v>1</v>
          </cell>
          <cell r="AR1156">
            <v>1</v>
          </cell>
          <cell r="AS1156">
            <v>340</v>
          </cell>
          <cell r="AU1156">
            <v>12</v>
          </cell>
          <cell r="AV1156" t="str">
            <v>Elective</v>
          </cell>
          <cell r="AW1156">
            <v>2</v>
          </cell>
          <cell r="AX1156">
            <v>159656</v>
          </cell>
          <cell r="AY1156">
            <v>38378</v>
          </cell>
          <cell r="AZ1156" t="str">
            <v>N85034</v>
          </cell>
          <cell r="BA1156" t="str">
            <v>S34</v>
          </cell>
          <cell r="BB1156" t="str">
            <v>Other Procedures and Health Care Problems</v>
          </cell>
          <cell r="BD1156">
            <v>2</v>
          </cell>
          <cell r="BE1156">
            <v>3.5</v>
          </cell>
          <cell r="BF1156" t="str">
            <v>PBC0121X</v>
          </cell>
          <cell r="BG1156">
            <v>99</v>
          </cell>
          <cell r="BH1156">
            <v>38378</v>
          </cell>
          <cell r="BI1156">
            <v>1</v>
          </cell>
          <cell r="BJ1156">
            <v>2</v>
          </cell>
        </row>
        <row r="1157">
          <cell r="A1157">
            <v>499957</v>
          </cell>
          <cell r="C1157" t="str">
            <v>Non CF</v>
          </cell>
          <cell r="D1157" t="str">
            <v>C2439097</v>
          </cell>
          <cell r="E1157">
            <v>340</v>
          </cell>
          <cell r="F1157">
            <v>38194</v>
          </cell>
          <cell r="G1157">
            <v>37</v>
          </cell>
          <cell r="H1157">
            <v>29</v>
          </cell>
          <cell r="I1157">
            <v>2</v>
          </cell>
          <cell r="J1157">
            <v>1</v>
          </cell>
          <cell r="K1157">
            <v>3</v>
          </cell>
          <cell r="M1157" t="str">
            <v>T858</v>
          </cell>
          <cell r="O1157" t="str">
            <v>E840</v>
          </cell>
          <cell r="P1157" t="str">
            <v>B965</v>
          </cell>
          <cell r="Q1157" t="str">
            <v>I10X</v>
          </cell>
          <cell r="R1157" t="str">
            <v>Z881</v>
          </cell>
          <cell r="AA1157" t="str">
            <v>L9110</v>
          </cell>
          <cell r="AM1157" t="str">
            <v>5H200</v>
          </cell>
          <cell r="AN1157" t="str">
            <v>5H2</v>
          </cell>
          <cell r="AO1157">
            <v>38194</v>
          </cell>
          <cell r="AP1157">
            <v>38197</v>
          </cell>
          <cell r="AQ1157">
            <v>1</v>
          </cell>
          <cell r="AR1157">
            <v>1</v>
          </cell>
          <cell r="AS1157">
            <v>340</v>
          </cell>
          <cell r="AU1157">
            <v>12</v>
          </cell>
          <cell r="AV1157" t="str">
            <v>Elective</v>
          </cell>
          <cell r="AW1157">
            <v>3</v>
          </cell>
          <cell r="AX1157">
            <v>152408</v>
          </cell>
          <cell r="AY1157">
            <v>38197</v>
          </cell>
          <cell r="AZ1157" t="str">
            <v>N85034</v>
          </cell>
          <cell r="BA1157" t="str">
            <v>Q19</v>
          </cell>
          <cell r="BB1157" t="str">
            <v>Vascular Access for Renal Replacement Therapy</v>
          </cell>
          <cell r="BC1157" t="str">
            <v>L911</v>
          </cell>
          <cell r="BD1157">
            <v>3</v>
          </cell>
          <cell r="BE1157">
            <v>3.5</v>
          </cell>
          <cell r="BF1157" t="str">
            <v>PBC0120X</v>
          </cell>
          <cell r="BG1157">
            <v>99</v>
          </cell>
          <cell r="BH1157">
            <v>38197</v>
          </cell>
          <cell r="BI1157">
            <v>1</v>
          </cell>
          <cell r="BJ1157">
            <v>3</v>
          </cell>
        </row>
        <row r="1158">
          <cell r="A1158">
            <v>499957</v>
          </cell>
          <cell r="C1158" t="str">
            <v>Non CF</v>
          </cell>
          <cell r="D1158" t="str">
            <v>C2439097</v>
          </cell>
          <cell r="E1158">
            <v>340</v>
          </cell>
          <cell r="F1158">
            <v>38355</v>
          </cell>
          <cell r="G1158">
            <v>38</v>
          </cell>
          <cell r="H1158">
            <v>8</v>
          </cell>
          <cell r="I1158">
            <v>2</v>
          </cell>
          <cell r="J1158">
            <v>1</v>
          </cell>
          <cell r="K1158">
            <v>1</v>
          </cell>
          <cell r="M1158" t="str">
            <v>T856</v>
          </cell>
          <cell r="O1158" t="str">
            <v>Y831</v>
          </cell>
          <cell r="P1158" t="str">
            <v>I10X</v>
          </cell>
          <cell r="Q1158" t="str">
            <v>Z880</v>
          </cell>
          <cell r="R1158" t="str">
            <v>Z888</v>
          </cell>
          <cell r="AM1158" t="str">
            <v>5H200</v>
          </cell>
          <cell r="AN1158" t="str">
            <v>5H2</v>
          </cell>
          <cell r="AO1158">
            <v>38355</v>
          </cell>
          <cell r="AP1158">
            <v>38356</v>
          </cell>
          <cell r="AQ1158">
            <v>1</v>
          </cell>
          <cell r="AR1158">
            <v>1</v>
          </cell>
          <cell r="AS1158">
            <v>340</v>
          </cell>
          <cell r="AU1158">
            <v>12</v>
          </cell>
          <cell r="AV1158" t="str">
            <v>Elective</v>
          </cell>
          <cell r="AW1158">
            <v>1</v>
          </cell>
          <cell r="AX1158">
            <v>159252</v>
          </cell>
          <cell r="AY1158">
            <v>38356</v>
          </cell>
          <cell r="AZ1158" t="str">
            <v>N85034</v>
          </cell>
          <cell r="BA1158" t="str">
            <v>J08</v>
          </cell>
          <cell r="BB1158" t="str">
            <v>Non-Malignant Breast Disorders</v>
          </cell>
          <cell r="BD1158">
            <v>1</v>
          </cell>
          <cell r="BE1158">
            <v>3.5</v>
          </cell>
          <cell r="BF1158" t="str">
            <v>PBC0120X</v>
          </cell>
          <cell r="BG1158">
            <v>99</v>
          </cell>
          <cell r="BH1158">
            <v>38356</v>
          </cell>
          <cell r="BI1158">
            <v>1</v>
          </cell>
          <cell r="BJ1158">
            <v>1</v>
          </cell>
        </row>
        <row r="1159">
          <cell r="A1159">
            <v>500062</v>
          </cell>
          <cell r="C1159" t="str">
            <v>Non CF</v>
          </cell>
          <cell r="D1159" t="str">
            <v>C2439097</v>
          </cell>
          <cell r="E1159">
            <v>340</v>
          </cell>
          <cell r="F1159">
            <v>38142</v>
          </cell>
          <cell r="G1159">
            <v>76</v>
          </cell>
          <cell r="H1159">
            <v>3</v>
          </cell>
          <cell r="I1159">
            <v>2</v>
          </cell>
          <cell r="J1159">
            <v>1</v>
          </cell>
          <cell r="K1159">
            <v>0</v>
          </cell>
          <cell r="M1159" t="str">
            <v>R042</v>
          </cell>
          <cell r="O1159" t="str">
            <v>J449</v>
          </cell>
          <cell r="P1159" t="str">
            <v>Z720</v>
          </cell>
          <cell r="AA1159" t="str">
            <v>E4980</v>
          </cell>
          <cell r="AM1159" t="str">
            <v>5HC00</v>
          </cell>
          <cell r="AN1159" t="str">
            <v>5HA</v>
          </cell>
          <cell r="AO1159">
            <v>38142</v>
          </cell>
          <cell r="AP1159">
            <v>38142</v>
          </cell>
          <cell r="AQ1159">
            <v>1</v>
          </cell>
          <cell r="AR1159">
            <v>1</v>
          </cell>
          <cell r="AS1159">
            <v>340</v>
          </cell>
          <cell r="AU1159">
            <v>13</v>
          </cell>
          <cell r="AV1159" t="str">
            <v>Daycase</v>
          </cell>
          <cell r="AW1159">
            <v>0</v>
          </cell>
          <cell r="AX1159">
            <v>150434</v>
          </cell>
          <cell r="AY1159">
            <v>38142</v>
          </cell>
          <cell r="AZ1159" t="str">
            <v>N82641</v>
          </cell>
          <cell r="BA1159" t="str">
            <v>D07</v>
          </cell>
          <cell r="BB1159" t="str">
            <v>Fibreoptic Bronchoscopy</v>
          </cell>
          <cell r="BC1159" t="str">
            <v>E498</v>
          </cell>
          <cell r="BD1159">
            <v>0</v>
          </cell>
          <cell r="BE1159">
            <v>3.5</v>
          </cell>
          <cell r="BF1159" t="str">
            <v>PBC0111X</v>
          </cell>
          <cell r="BG1159">
            <v>29</v>
          </cell>
          <cell r="BH1159">
            <v>38142</v>
          </cell>
          <cell r="BI1159">
            <v>1</v>
          </cell>
          <cell r="BJ1159">
            <v>0</v>
          </cell>
        </row>
        <row r="1160">
          <cell r="A1160">
            <v>500062</v>
          </cell>
          <cell r="C1160" t="str">
            <v>Non CF</v>
          </cell>
          <cell r="D1160" t="str">
            <v>C1406906</v>
          </cell>
          <cell r="E1160">
            <v>170</v>
          </cell>
          <cell r="F1160">
            <v>38161</v>
          </cell>
          <cell r="G1160">
            <v>76</v>
          </cell>
          <cell r="H1160">
            <v>21</v>
          </cell>
          <cell r="I1160">
            <v>2</v>
          </cell>
          <cell r="J1160">
            <v>1</v>
          </cell>
          <cell r="K1160">
            <v>13</v>
          </cell>
          <cell r="M1160" t="str">
            <v>D381</v>
          </cell>
          <cell r="O1160" t="str">
            <v>J449</v>
          </cell>
          <cell r="P1160" t="str">
            <v>I714</v>
          </cell>
          <cell r="Q1160" t="str">
            <v>I739</v>
          </cell>
          <cell r="R1160" t="str">
            <v>H919</v>
          </cell>
          <cell r="S1160" t="str">
            <v>Z864</v>
          </cell>
          <cell r="T1160" t="str">
            <v>Z602</v>
          </cell>
          <cell r="AA1160" t="str">
            <v>E5430</v>
          </cell>
          <cell r="AB1160" t="str">
            <v>Z943</v>
          </cell>
          <cell r="AC1160" t="str">
            <v>E5180</v>
          </cell>
          <cell r="AD1160" t="str">
            <v>Y218</v>
          </cell>
          <cell r="AE1160" t="str">
            <v>E499</v>
          </cell>
          <cell r="AM1160" t="str">
            <v>5HC00</v>
          </cell>
          <cell r="AN1160" t="str">
            <v>5HA</v>
          </cell>
          <cell r="AO1160">
            <v>38161</v>
          </cell>
          <cell r="AP1160">
            <v>38175</v>
          </cell>
          <cell r="AQ1160">
            <v>1</v>
          </cell>
          <cell r="AR1160">
            <v>1</v>
          </cell>
          <cell r="AS1160">
            <v>170</v>
          </cell>
          <cell r="AU1160">
            <v>11</v>
          </cell>
          <cell r="AV1160" t="str">
            <v>Elective</v>
          </cell>
          <cell r="AW1160">
            <v>14</v>
          </cell>
          <cell r="AX1160">
            <v>150843</v>
          </cell>
          <cell r="AY1160">
            <v>38175</v>
          </cell>
          <cell r="AZ1160" t="str">
            <v>N82641</v>
          </cell>
          <cell r="BA1160" t="str">
            <v>D02</v>
          </cell>
          <cell r="BB1160" t="str">
            <v>Complex Thoracic Procedures</v>
          </cell>
          <cell r="BC1160" t="str">
            <v>E543</v>
          </cell>
          <cell r="BD1160">
            <v>13</v>
          </cell>
          <cell r="BE1160">
            <v>3.5</v>
          </cell>
          <cell r="BF1160" t="str">
            <v>PBC0102X</v>
          </cell>
          <cell r="BG1160">
            <v>99</v>
          </cell>
          <cell r="BH1160">
            <v>38175</v>
          </cell>
          <cell r="BI1160">
            <v>1</v>
          </cell>
          <cell r="BJ1160">
            <v>13</v>
          </cell>
        </row>
        <row r="1161">
          <cell r="A1161">
            <v>500067</v>
          </cell>
          <cell r="C1161" t="str">
            <v>Non CF</v>
          </cell>
          <cell r="D1161" t="str">
            <v>C2439097</v>
          </cell>
          <cell r="E1161">
            <v>340</v>
          </cell>
          <cell r="F1161">
            <v>38114</v>
          </cell>
          <cell r="G1161">
            <v>41</v>
          </cell>
          <cell r="H1161">
            <v>30</v>
          </cell>
          <cell r="I1161">
            <v>1</v>
          </cell>
          <cell r="J1161">
            <v>1</v>
          </cell>
          <cell r="K1161">
            <v>13</v>
          </cell>
          <cell r="M1161" t="str">
            <v>E840</v>
          </cell>
          <cell r="O1161" t="str">
            <v>B965</v>
          </cell>
          <cell r="P1161" t="str">
            <v>L409</v>
          </cell>
          <cell r="Q1161" t="str">
            <v>Z880</v>
          </cell>
          <cell r="R1161" t="str">
            <v>Z720</v>
          </cell>
          <cell r="S1161" t="str">
            <v>Z602</v>
          </cell>
          <cell r="AM1161" t="str">
            <v>5HA00</v>
          </cell>
          <cell r="AN1161" t="str">
            <v>5HA</v>
          </cell>
          <cell r="AO1161">
            <v>38114</v>
          </cell>
          <cell r="AP1161">
            <v>38127</v>
          </cell>
          <cell r="AQ1161">
            <v>1</v>
          </cell>
          <cell r="AR1161">
            <v>1</v>
          </cell>
          <cell r="AS1161">
            <v>348</v>
          </cell>
          <cell r="AU1161">
            <v>13</v>
          </cell>
          <cell r="AV1161" t="str">
            <v>Elective</v>
          </cell>
          <cell r="AW1161">
            <v>13</v>
          </cell>
          <cell r="AX1161">
            <v>149302</v>
          </cell>
          <cell r="AY1161">
            <v>38127</v>
          </cell>
          <cell r="AZ1161" t="str">
            <v>N82014</v>
          </cell>
          <cell r="BA1161" t="str">
            <v>D17</v>
          </cell>
          <cell r="BB1161" t="str">
            <v>Cystic Fibrosis</v>
          </cell>
          <cell r="BD1161">
            <v>13</v>
          </cell>
          <cell r="BE1161">
            <v>3.5</v>
          </cell>
          <cell r="BF1161" t="str">
            <v>PBC0104X</v>
          </cell>
          <cell r="BG1161">
            <v>18</v>
          </cell>
          <cell r="BH1161">
            <v>38127</v>
          </cell>
          <cell r="BI1161">
            <v>1</v>
          </cell>
          <cell r="BJ1161">
            <v>13</v>
          </cell>
        </row>
        <row r="1162">
          <cell r="A1162">
            <v>500067</v>
          </cell>
          <cell r="C1162" t="str">
            <v>Non CF</v>
          </cell>
          <cell r="D1162" t="str">
            <v>C2439097</v>
          </cell>
          <cell r="E1162">
            <v>340</v>
          </cell>
          <cell r="F1162">
            <v>38180</v>
          </cell>
          <cell r="G1162">
            <v>41</v>
          </cell>
          <cell r="H1162">
            <v>30</v>
          </cell>
          <cell r="I1162">
            <v>1</v>
          </cell>
          <cell r="J1162">
            <v>1</v>
          </cell>
          <cell r="K1162">
            <v>14</v>
          </cell>
          <cell r="M1162" t="str">
            <v>E840</v>
          </cell>
          <cell r="O1162" t="str">
            <v>B965</v>
          </cell>
          <cell r="P1162" t="str">
            <v>L409</v>
          </cell>
          <cell r="Q1162" t="str">
            <v>H919</v>
          </cell>
          <cell r="R1162" t="str">
            <v>Z880</v>
          </cell>
          <cell r="AM1162" t="str">
            <v>5HA00</v>
          </cell>
          <cell r="AN1162" t="str">
            <v>5HA</v>
          </cell>
          <cell r="AO1162">
            <v>38180</v>
          </cell>
          <cell r="AP1162">
            <v>38194</v>
          </cell>
          <cell r="AQ1162">
            <v>1</v>
          </cell>
          <cell r="AR1162">
            <v>1</v>
          </cell>
          <cell r="AS1162">
            <v>348</v>
          </cell>
          <cell r="AU1162">
            <v>28</v>
          </cell>
          <cell r="AV1162" t="str">
            <v>Non Elective</v>
          </cell>
          <cell r="AW1162">
            <v>14</v>
          </cell>
          <cell r="AX1162">
            <v>151971</v>
          </cell>
          <cell r="AY1162">
            <v>38194</v>
          </cell>
          <cell r="AZ1162" t="str">
            <v>N82014</v>
          </cell>
          <cell r="BA1162" t="str">
            <v>D17</v>
          </cell>
          <cell r="BB1162" t="str">
            <v>Cystic Fibrosis</v>
          </cell>
          <cell r="BD1162">
            <v>14</v>
          </cell>
          <cell r="BE1162">
            <v>3.5</v>
          </cell>
          <cell r="BF1162" t="str">
            <v>PBC0104X</v>
          </cell>
          <cell r="BG1162">
            <v>18</v>
          </cell>
          <cell r="BH1162">
            <v>38194</v>
          </cell>
          <cell r="BI1162">
            <v>1</v>
          </cell>
          <cell r="BJ1162">
            <v>14</v>
          </cell>
        </row>
        <row r="1163">
          <cell r="A1163">
            <v>500067</v>
          </cell>
          <cell r="C1163" t="str">
            <v>Non CF</v>
          </cell>
          <cell r="D1163" t="str">
            <v>C2439097</v>
          </cell>
          <cell r="E1163">
            <v>340</v>
          </cell>
          <cell r="F1163">
            <v>38408</v>
          </cell>
          <cell r="G1163">
            <v>42</v>
          </cell>
          <cell r="H1163">
            <v>30</v>
          </cell>
          <cell r="I1163">
            <v>1</v>
          </cell>
          <cell r="J1163">
            <v>1</v>
          </cell>
          <cell r="K1163">
            <v>14</v>
          </cell>
          <cell r="M1163" t="str">
            <v>E840</v>
          </cell>
          <cell r="O1163" t="str">
            <v>B965</v>
          </cell>
          <cell r="P1163" t="str">
            <v>L409</v>
          </cell>
          <cell r="Q1163" t="str">
            <v>F329</v>
          </cell>
          <cell r="R1163" t="str">
            <v>Z881</v>
          </cell>
          <cell r="AA1163" t="str">
            <v>X3520</v>
          </cell>
          <cell r="AM1163" t="str">
            <v>5HA00</v>
          </cell>
          <cell r="AN1163" t="str">
            <v>5HA</v>
          </cell>
          <cell r="AO1163">
            <v>38408</v>
          </cell>
          <cell r="AP1163">
            <v>38422</v>
          </cell>
          <cell r="AQ1163">
            <v>1</v>
          </cell>
          <cell r="AR1163">
            <v>1</v>
          </cell>
          <cell r="AS1163">
            <v>348</v>
          </cell>
          <cell r="AU1163">
            <v>28</v>
          </cell>
          <cell r="AV1163" t="str">
            <v>Non Elective</v>
          </cell>
          <cell r="AW1163">
            <v>14</v>
          </cell>
          <cell r="AX1163">
            <v>162180</v>
          </cell>
          <cell r="AY1163">
            <v>38422</v>
          </cell>
          <cell r="AZ1163" t="str">
            <v>N82014</v>
          </cell>
          <cell r="BA1163" t="str">
            <v>D17</v>
          </cell>
          <cell r="BB1163" t="str">
            <v>Cystic Fibrosis</v>
          </cell>
          <cell r="BD1163">
            <v>14</v>
          </cell>
          <cell r="BE1163">
            <v>3.5</v>
          </cell>
          <cell r="BF1163" t="str">
            <v>PBC0104X</v>
          </cell>
          <cell r="BG1163">
            <v>18</v>
          </cell>
          <cell r="BH1163">
            <v>38422</v>
          </cell>
          <cell r="BI1163">
            <v>1</v>
          </cell>
          <cell r="BJ1163">
            <v>14</v>
          </cell>
        </row>
        <row r="1164">
          <cell r="A1164">
            <v>500067</v>
          </cell>
          <cell r="C1164" t="str">
            <v>Non CF</v>
          </cell>
          <cell r="D1164" t="str">
            <v>C2439097</v>
          </cell>
          <cell r="E1164">
            <v>340</v>
          </cell>
          <cell r="F1164">
            <v>38246</v>
          </cell>
          <cell r="G1164">
            <v>41</v>
          </cell>
          <cell r="H1164">
            <v>30</v>
          </cell>
          <cell r="I1164">
            <v>1</v>
          </cell>
          <cell r="J1164">
            <v>1</v>
          </cell>
          <cell r="K1164">
            <v>15</v>
          </cell>
          <cell r="M1164" t="str">
            <v>E840</v>
          </cell>
          <cell r="O1164" t="str">
            <v>B965</v>
          </cell>
          <cell r="P1164" t="str">
            <v>L409</v>
          </cell>
          <cell r="Q1164" t="str">
            <v>H919</v>
          </cell>
          <cell r="R1164" t="str">
            <v>Z880</v>
          </cell>
          <cell r="AM1164" t="str">
            <v>5HA00</v>
          </cell>
          <cell r="AN1164" t="str">
            <v>5HA</v>
          </cell>
          <cell r="AO1164">
            <v>38246</v>
          </cell>
          <cell r="AP1164">
            <v>38261</v>
          </cell>
          <cell r="AQ1164">
            <v>1</v>
          </cell>
          <cell r="AR1164">
            <v>1</v>
          </cell>
          <cell r="AS1164">
            <v>348</v>
          </cell>
          <cell r="AU1164">
            <v>28</v>
          </cell>
          <cell r="AV1164" t="str">
            <v>Non Elective</v>
          </cell>
          <cell r="AW1164">
            <v>15</v>
          </cell>
          <cell r="AX1164">
            <v>154903</v>
          </cell>
          <cell r="AY1164">
            <v>38261</v>
          </cell>
          <cell r="AZ1164" t="str">
            <v>N82014</v>
          </cell>
          <cell r="BA1164" t="str">
            <v>D17</v>
          </cell>
          <cell r="BB1164" t="str">
            <v>Cystic Fibrosis</v>
          </cell>
          <cell r="BD1164">
            <v>15</v>
          </cell>
          <cell r="BE1164">
            <v>3.5</v>
          </cell>
          <cell r="BF1164" t="str">
            <v>PBC0104X</v>
          </cell>
          <cell r="BG1164">
            <v>18</v>
          </cell>
          <cell r="BH1164">
            <v>38261</v>
          </cell>
          <cell r="BI1164">
            <v>1</v>
          </cell>
          <cell r="BJ1164">
            <v>15</v>
          </cell>
        </row>
        <row r="1165">
          <cell r="A1165">
            <v>500067</v>
          </cell>
          <cell r="C1165" t="str">
            <v>Non CF</v>
          </cell>
          <cell r="D1165" t="str">
            <v>C2439097</v>
          </cell>
          <cell r="E1165">
            <v>340</v>
          </cell>
          <cell r="F1165">
            <v>38379</v>
          </cell>
          <cell r="G1165">
            <v>42</v>
          </cell>
          <cell r="H1165">
            <v>30</v>
          </cell>
          <cell r="I1165">
            <v>1</v>
          </cell>
          <cell r="J1165">
            <v>1</v>
          </cell>
          <cell r="K1165">
            <v>15</v>
          </cell>
          <cell r="M1165" t="str">
            <v>E840</v>
          </cell>
          <cell r="O1165" t="str">
            <v>B965</v>
          </cell>
          <cell r="P1165" t="str">
            <v>J47X</v>
          </cell>
          <cell r="Q1165" t="str">
            <v>F329</v>
          </cell>
          <cell r="AM1165" t="str">
            <v>5HA00</v>
          </cell>
          <cell r="AN1165" t="str">
            <v>5HA</v>
          </cell>
          <cell r="AO1165">
            <v>38379</v>
          </cell>
          <cell r="AP1165">
            <v>38394</v>
          </cell>
          <cell r="AQ1165">
            <v>1</v>
          </cell>
          <cell r="AR1165">
            <v>1</v>
          </cell>
          <cell r="AS1165">
            <v>348</v>
          </cell>
          <cell r="AU1165">
            <v>28</v>
          </cell>
          <cell r="AV1165" t="str">
            <v>Non Elective</v>
          </cell>
          <cell r="AW1165">
            <v>15</v>
          </cell>
          <cell r="AX1165">
            <v>160865</v>
          </cell>
          <cell r="AY1165">
            <v>38394</v>
          </cell>
          <cell r="AZ1165" t="str">
            <v>N82014</v>
          </cell>
          <cell r="BA1165" t="str">
            <v>D17</v>
          </cell>
          <cell r="BB1165" t="str">
            <v>Cystic Fibrosis</v>
          </cell>
          <cell r="BD1165">
            <v>15</v>
          </cell>
          <cell r="BE1165">
            <v>3.5</v>
          </cell>
          <cell r="BF1165" t="str">
            <v>PBC0104X</v>
          </cell>
          <cell r="BG1165">
            <v>18</v>
          </cell>
          <cell r="BH1165">
            <v>38394</v>
          </cell>
          <cell r="BI1165">
            <v>1</v>
          </cell>
          <cell r="BJ1165">
            <v>15</v>
          </cell>
        </row>
        <row r="1166">
          <cell r="A1166">
            <v>500067</v>
          </cell>
          <cell r="C1166" t="str">
            <v>Non CF</v>
          </cell>
          <cell r="D1166" t="str">
            <v>C2439097</v>
          </cell>
          <cell r="E1166">
            <v>340</v>
          </cell>
          <cell r="F1166">
            <v>38281</v>
          </cell>
          <cell r="G1166">
            <v>41</v>
          </cell>
          <cell r="H1166">
            <v>30</v>
          </cell>
          <cell r="I1166">
            <v>1</v>
          </cell>
          <cell r="J1166">
            <v>1</v>
          </cell>
          <cell r="K1166">
            <v>22</v>
          </cell>
          <cell r="M1166" t="str">
            <v>E840</v>
          </cell>
          <cell r="O1166" t="str">
            <v>B965</v>
          </cell>
          <cell r="P1166" t="str">
            <v>K590</v>
          </cell>
          <cell r="Q1166" t="str">
            <v>F329</v>
          </cell>
          <cell r="R1166" t="str">
            <v>L219</v>
          </cell>
          <cell r="AM1166" t="str">
            <v>5HA00</v>
          </cell>
          <cell r="AN1166" t="str">
            <v>5HA</v>
          </cell>
          <cell r="AO1166">
            <v>38281</v>
          </cell>
          <cell r="AP1166">
            <v>38303</v>
          </cell>
          <cell r="AQ1166">
            <v>1</v>
          </cell>
          <cell r="AR1166">
            <v>1</v>
          </cell>
          <cell r="AS1166">
            <v>348</v>
          </cell>
          <cell r="AU1166">
            <v>28</v>
          </cell>
          <cell r="AV1166" t="str">
            <v>Non Elective</v>
          </cell>
          <cell r="AW1166">
            <v>22</v>
          </cell>
          <cell r="AX1166">
            <v>156491</v>
          </cell>
          <cell r="AY1166">
            <v>38303</v>
          </cell>
          <cell r="AZ1166" t="str">
            <v>N82014</v>
          </cell>
          <cell r="BA1166" t="str">
            <v>D17</v>
          </cell>
          <cell r="BB1166" t="str">
            <v>Cystic Fibrosis</v>
          </cell>
          <cell r="BD1166">
            <v>22</v>
          </cell>
          <cell r="BE1166">
            <v>3.5</v>
          </cell>
          <cell r="BF1166" t="str">
            <v>PBC0104X</v>
          </cell>
          <cell r="BG1166">
            <v>18</v>
          </cell>
          <cell r="BH1166">
            <v>38303</v>
          </cell>
          <cell r="BI1166">
            <v>1</v>
          </cell>
          <cell r="BJ1166">
            <v>22</v>
          </cell>
        </row>
        <row r="1167">
          <cell r="A1167">
            <v>500115</v>
          </cell>
          <cell r="C1167" t="str">
            <v>Non CF</v>
          </cell>
          <cell r="D1167" t="str">
            <v>C2439097</v>
          </cell>
          <cell r="E1167">
            <v>340</v>
          </cell>
          <cell r="F1167">
            <v>38279</v>
          </cell>
          <cell r="G1167">
            <v>33</v>
          </cell>
          <cell r="H1167">
            <v>30</v>
          </cell>
          <cell r="I1167">
            <v>1</v>
          </cell>
          <cell r="J1167">
            <v>1</v>
          </cell>
          <cell r="K1167">
            <v>13</v>
          </cell>
          <cell r="M1167" t="str">
            <v>E840</v>
          </cell>
          <cell r="O1167" t="str">
            <v>B965</v>
          </cell>
          <cell r="P1167" t="str">
            <v>E109</v>
          </cell>
          <cell r="Q1167" t="str">
            <v>J459</v>
          </cell>
          <cell r="AM1167" t="str">
            <v>6B500</v>
          </cell>
          <cell r="AN1167" t="str">
            <v>6B5</v>
          </cell>
          <cell r="AO1167">
            <v>38279</v>
          </cell>
          <cell r="AP1167">
            <v>38292</v>
          </cell>
          <cell r="AQ1167">
            <v>1</v>
          </cell>
          <cell r="AR1167">
            <v>1</v>
          </cell>
          <cell r="AS1167">
            <v>348</v>
          </cell>
          <cell r="AU1167">
            <v>13</v>
          </cell>
          <cell r="AV1167" t="str">
            <v>Elective</v>
          </cell>
          <cell r="AW1167">
            <v>13</v>
          </cell>
          <cell r="AX1167">
            <v>156328</v>
          </cell>
          <cell r="AY1167">
            <v>38292</v>
          </cell>
          <cell r="AZ1167" t="str">
            <v>W91017</v>
          </cell>
          <cell r="BA1167" t="str">
            <v>D17</v>
          </cell>
          <cell r="BB1167" t="str">
            <v>Cystic Fibrosis</v>
          </cell>
          <cell r="BD1167">
            <v>13</v>
          </cell>
          <cell r="BE1167">
            <v>3.5</v>
          </cell>
          <cell r="BF1167" t="str">
            <v>PBC0104X</v>
          </cell>
          <cell r="BG1167">
            <v>18</v>
          </cell>
          <cell r="BH1167">
            <v>38292</v>
          </cell>
          <cell r="BI1167">
            <v>1</v>
          </cell>
          <cell r="BJ1167">
            <v>13</v>
          </cell>
        </row>
        <row r="1168">
          <cell r="A1168">
            <v>500115</v>
          </cell>
          <cell r="C1168" t="str">
            <v>Non CF</v>
          </cell>
          <cell r="D1168" t="str">
            <v>C2439097</v>
          </cell>
          <cell r="E1168">
            <v>340</v>
          </cell>
          <cell r="F1168">
            <v>38194</v>
          </cell>
          <cell r="G1168">
            <v>33</v>
          </cell>
          <cell r="H1168">
            <v>30</v>
          </cell>
          <cell r="I1168">
            <v>1</v>
          </cell>
          <cell r="J1168">
            <v>1</v>
          </cell>
          <cell r="K1168">
            <v>15</v>
          </cell>
          <cell r="M1168" t="str">
            <v>E840</v>
          </cell>
          <cell r="O1168" t="str">
            <v>B965</v>
          </cell>
          <cell r="P1168" t="str">
            <v>E109</v>
          </cell>
          <cell r="AM1168" t="str">
            <v>6B500</v>
          </cell>
          <cell r="AN1168" t="str">
            <v>6B5</v>
          </cell>
          <cell r="AO1168">
            <v>38194</v>
          </cell>
          <cell r="AP1168">
            <v>38209</v>
          </cell>
          <cell r="AQ1168">
            <v>1</v>
          </cell>
          <cell r="AR1168">
            <v>1</v>
          </cell>
          <cell r="AS1168">
            <v>348</v>
          </cell>
          <cell r="AU1168">
            <v>13</v>
          </cell>
          <cell r="AV1168" t="str">
            <v>Elective</v>
          </cell>
          <cell r="AW1168">
            <v>15</v>
          </cell>
          <cell r="AX1168">
            <v>152700</v>
          </cell>
          <cell r="AY1168">
            <v>38209</v>
          </cell>
          <cell r="AZ1168" t="str">
            <v>W91017</v>
          </cell>
          <cell r="BA1168" t="str">
            <v>D17</v>
          </cell>
          <cell r="BB1168" t="str">
            <v>Cystic Fibrosis</v>
          </cell>
          <cell r="BD1168">
            <v>15</v>
          </cell>
          <cell r="BE1168">
            <v>3.5</v>
          </cell>
          <cell r="BF1168" t="str">
            <v>PBC0104X</v>
          </cell>
          <cell r="BG1168">
            <v>18</v>
          </cell>
          <cell r="BH1168">
            <v>38209</v>
          </cell>
          <cell r="BI1168">
            <v>1</v>
          </cell>
          <cell r="BJ1168">
            <v>15</v>
          </cell>
        </row>
        <row r="1169">
          <cell r="A1169">
            <v>500118</v>
          </cell>
          <cell r="C1169" t="str">
            <v>Non CF</v>
          </cell>
          <cell r="D1169" t="str">
            <v>C2439097</v>
          </cell>
          <cell r="E1169">
            <v>340</v>
          </cell>
          <cell r="F1169">
            <v>38358</v>
          </cell>
          <cell r="G1169">
            <v>33</v>
          </cell>
          <cell r="H1169">
            <v>30</v>
          </cell>
          <cell r="I1169">
            <v>2</v>
          </cell>
          <cell r="J1169">
            <v>1</v>
          </cell>
          <cell r="K1169">
            <v>11</v>
          </cell>
          <cell r="M1169" t="str">
            <v>E840</v>
          </cell>
          <cell r="O1169" t="str">
            <v>K590</v>
          </cell>
          <cell r="P1169" t="str">
            <v>Z968</v>
          </cell>
          <cell r="AM1169" t="str">
            <v>5HA00</v>
          </cell>
          <cell r="AN1169" t="str">
            <v>5G9</v>
          </cell>
          <cell r="AO1169">
            <v>38358</v>
          </cell>
          <cell r="AP1169">
            <v>38369</v>
          </cell>
          <cell r="AQ1169">
            <v>1</v>
          </cell>
          <cell r="AR1169">
            <v>1</v>
          </cell>
          <cell r="AS1169">
            <v>348</v>
          </cell>
          <cell r="AU1169">
            <v>12</v>
          </cell>
          <cell r="AV1169" t="str">
            <v>Elective</v>
          </cell>
          <cell r="AW1169">
            <v>11</v>
          </cell>
          <cell r="AX1169">
            <v>159847</v>
          </cell>
          <cell r="AY1169">
            <v>38369</v>
          </cell>
          <cell r="AZ1169" t="str">
            <v>N82018</v>
          </cell>
          <cell r="BA1169" t="str">
            <v>D17</v>
          </cell>
          <cell r="BB1169" t="str">
            <v>Cystic Fibrosis</v>
          </cell>
          <cell r="BD1169">
            <v>11</v>
          </cell>
          <cell r="BE1169">
            <v>3.5</v>
          </cell>
          <cell r="BF1169" t="str">
            <v>PBC0104X</v>
          </cell>
          <cell r="BG1169">
            <v>18</v>
          </cell>
          <cell r="BH1169">
            <v>38369</v>
          </cell>
          <cell r="BI1169">
            <v>1</v>
          </cell>
          <cell r="BJ1169">
            <v>11</v>
          </cell>
        </row>
        <row r="1170">
          <cell r="A1170">
            <v>500118</v>
          </cell>
          <cell r="C1170" t="str">
            <v>Non CF</v>
          </cell>
          <cell r="D1170" t="str">
            <v>C2439097</v>
          </cell>
          <cell r="E1170">
            <v>340</v>
          </cell>
          <cell r="F1170">
            <v>38106</v>
          </cell>
          <cell r="G1170">
            <v>32</v>
          </cell>
          <cell r="H1170">
            <v>30</v>
          </cell>
          <cell r="I1170">
            <v>2</v>
          </cell>
          <cell r="J1170">
            <v>1</v>
          </cell>
          <cell r="K1170">
            <v>21</v>
          </cell>
          <cell r="M1170" t="str">
            <v>E840</v>
          </cell>
          <cell r="O1170" t="str">
            <v>Z968</v>
          </cell>
          <cell r="AM1170" t="str">
            <v>5HA00</v>
          </cell>
          <cell r="AN1170" t="str">
            <v>5G9</v>
          </cell>
          <cell r="AO1170">
            <v>38106</v>
          </cell>
          <cell r="AP1170">
            <v>38127</v>
          </cell>
          <cell r="AQ1170">
            <v>1</v>
          </cell>
          <cell r="AR1170">
            <v>1</v>
          </cell>
          <cell r="AS1170">
            <v>348</v>
          </cell>
          <cell r="AU1170">
            <v>13</v>
          </cell>
          <cell r="AV1170" t="str">
            <v>Elective</v>
          </cell>
          <cell r="AW1170">
            <v>21</v>
          </cell>
          <cell r="AX1170">
            <v>149012</v>
          </cell>
          <cell r="AY1170">
            <v>38127</v>
          </cell>
          <cell r="AZ1170" t="str">
            <v>N82018</v>
          </cell>
          <cell r="BA1170" t="str">
            <v>D17</v>
          </cell>
          <cell r="BB1170" t="str">
            <v>Cystic Fibrosis</v>
          </cell>
          <cell r="BD1170">
            <v>21</v>
          </cell>
          <cell r="BE1170">
            <v>3.5</v>
          </cell>
          <cell r="BF1170" t="str">
            <v>PBC0104X</v>
          </cell>
          <cell r="BG1170">
            <v>18</v>
          </cell>
          <cell r="BH1170">
            <v>38127</v>
          </cell>
          <cell r="BI1170">
            <v>1</v>
          </cell>
          <cell r="BJ1170">
            <v>21</v>
          </cell>
        </row>
        <row r="1171">
          <cell r="A1171">
            <v>500127</v>
          </cell>
          <cell r="C1171" t="str">
            <v>Non CF</v>
          </cell>
          <cell r="D1171" t="str">
            <v>C2439097</v>
          </cell>
          <cell r="E1171">
            <v>340</v>
          </cell>
          <cell r="F1171">
            <v>38111</v>
          </cell>
          <cell r="G1171">
            <v>31</v>
          </cell>
          <cell r="H1171">
            <v>30</v>
          </cell>
          <cell r="I1171">
            <v>1</v>
          </cell>
          <cell r="J1171">
            <v>1</v>
          </cell>
          <cell r="K1171">
            <v>10</v>
          </cell>
          <cell r="M1171" t="str">
            <v>E840</v>
          </cell>
          <cell r="O1171" t="str">
            <v>J459</v>
          </cell>
          <cell r="P1171" t="str">
            <v>Z978</v>
          </cell>
          <cell r="AM1171" t="str">
            <v>5J300</v>
          </cell>
          <cell r="AN1171" t="str">
            <v>5J3</v>
          </cell>
          <cell r="AO1171">
            <v>38111</v>
          </cell>
          <cell r="AP1171">
            <v>38121</v>
          </cell>
          <cell r="AQ1171">
            <v>1</v>
          </cell>
          <cell r="AR1171">
            <v>1</v>
          </cell>
          <cell r="AS1171">
            <v>348</v>
          </cell>
          <cell r="AU1171">
            <v>28</v>
          </cell>
          <cell r="AV1171" t="str">
            <v>Non Elective</v>
          </cell>
          <cell r="AW1171">
            <v>10</v>
          </cell>
          <cell r="AX1171">
            <v>149148</v>
          </cell>
          <cell r="AY1171">
            <v>38121</v>
          </cell>
          <cell r="AZ1171" t="str">
            <v>N83022</v>
          </cell>
          <cell r="BA1171" t="str">
            <v>D17</v>
          </cell>
          <cell r="BB1171" t="str">
            <v>Cystic Fibrosis</v>
          </cell>
          <cell r="BD1171">
            <v>10</v>
          </cell>
          <cell r="BE1171">
            <v>3.5</v>
          </cell>
          <cell r="BF1171" t="str">
            <v>PBC0104X</v>
          </cell>
          <cell r="BG1171">
            <v>18</v>
          </cell>
          <cell r="BH1171">
            <v>38121</v>
          </cell>
          <cell r="BI1171">
            <v>1</v>
          </cell>
          <cell r="BJ1171">
            <v>10</v>
          </cell>
        </row>
        <row r="1172">
          <cell r="A1172">
            <v>500127</v>
          </cell>
          <cell r="C1172" t="str">
            <v>Non CF</v>
          </cell>
          <cell r="D1172" t="str">
            <v>C2439097</v>
          </cell>
          <cell r="E1172">
            <v>340</v>
          </cell>
          <cell r="F1172">
            <v>38287</v>
          </cell>
          <cell r="G1172">
            <v>31</v>
          </cell>
          <cell r="H1172">
            <v>30</v>
          </cell>
          <cell r="I1172">
            <v>1</v>
          </cell>
          <cell r="J1172">
            <v>1</v>
          </cell>
          <cell r="K1172">
            <v>14</v>
          </cell>
          <cell r="M1172" t="str">
            <v>E840</v>
          </cell>
          <cell r="O1172" t="str">
            <v>B965</v>
          </cell>
          <cell r="P1172" t="str">
            <v>J459</v>
          </cell>
          <cell r="Q1172" t="str">
            <v>Z978</v>
          </cell>
          <cell r="AA1172" t="str">
            <v>X3520</v>
          </cell>
          <cell r="AM1172" t="str">
            <v>5J300</v>
          </cell>
          <cell r="AN1172" t="str">
            <v>5J3</v>
          </cell>
          <cell r="AO1172">
            <v>38287</v>
          </cell>
          <cell r="AP1172">
            <v>38301</v>
          </cell>
          <cell r="AQ1172">
            <v>1</v>
          </cell>
          <cell r="AR1172">
            <v>1</v>
          </cell>
          <cell r="AS1172">
            <v>348</v>
          </cell>
          <cell r="AU1172">
            <v>28</v>
          </cell>
          <cell r="AV1172" t="str">
            <v>Non Elective</v>
          </cell>
          <cell r="AW1172">
            <v>14</v>
          </cell>
          <cell r="AX1172">
            <v>156702</v>
          </cell>
          <cell r="AY1172">
            <v>38301</v>
          </cell>
          <cell r="AZ1172" t="str">
            <v>N83022</v>
          </cell>
          <cell r="BA1172" t="str">
            <v>D17</v>
          </cell>
          <cell r="BB1172" t="str">
            <v>Cystic Fibrosis</v>
          </cell>
          <cell r="BD1172">
            <v>14</v>
          </cell>
          <cell r="BE1172">
            <v>3.5</v>
          </cell>
          <cell r="BF1172" t="str">
            <v>PBC0104X</v>
          </cell>
          <cell r="BG1172">
            <v>18</v>
          </cell>
          <cell r="BH1172">
            <v>38301</v>
          </cell>
          <cell r="BI1172">
            <v>1</v>
          </cell>
          <cell r="BJ1172">
            <v>14</v>
          </cell>
        </row>
        <row r="1173">
          <cell r="A1173">
            <v>500152</v>
          </cell>
          <cell r="C1173" t="str">
            <v>Non CF</v>
          </cell>
          <cell r="D1173" t="str">
            <v>C2617509</v>
          </cell>
          <cell r="E1173">
            <v>170</v>
          </cell>
          <cell r="F1173">
            <v>38075</v>
          </cell>
          <cell r="G1173">
            <v>78</v>
          </cell>
          <cell r="H1173">
            <v>29</v>
          </cell>
          <cell r="I1173">
            <v>1</v>
          </cell>
          <cell r="J1173">
            <v>1</v>
          </cell>
          <cell r="K1173">
            <v>4</v>
          </cell>
          <cell r="M1173" t="str">
            <v>C459</v>
          </cell>
          <cell r="O1173" t="str">
            <v>I251</v>
          </cell>
          <cell r="P1173" t="str">
            <v>E780</v>
          </cell>
          <cell r="Q1173" t="str">
            <v>K449</v>
          </cell>
          <cell r="R1173" t="str">
            <v>Z950</v>
          </cell>
          <cell r="S1173" t="str">
            <v>Z864</v>
          </cell>
          <cell r="AA1173" t="str">
            <v>T1110</v>
          </cell>
          <cell r="AB1173" t="str">
            <v>Y498</v>
          </cell>
          <cell r="AC1173" t="str">
            <v>Y538</v>
          </cell>
          <cell r="AM1173" t="str">
            <v>49998</v>
          </cell>
          <cell r="AN1173" t="str">
            <v>IOM</v>
          </cell>
          <cell r="AO1173">
            <v>38075</v>
          </cell>
          <cell r="AP1173">
            <v>38079</v>
          </cell>
          <cell r="AQ1173">
            <v>1</v>
          </cell>
          <cell r="AR1173">
            <v>1</v>
          </cell>
          <cell r="AS1173">
            <v>170</v>
          </cell>
          <cell r="AU1173">
            <v>11</v>
          </cell>
          <cell r="AV1173" t="str">
            <v>Elective</v>
          </cell>
          <cell r="AW1173">
            <v>4</v>
          </cell>
          <cell r="AX1173">
            <v>147417</v>
          </cell>
          <cell r="AY1173">
            <v>38079</v>
          </cell>
          <cell r="AZ1173" t="str">
            <v>201600</v>
          </cell>
          <cell r="BA1173" t="str">
            <v>D25</v>
          </cell>
          <cell r="BB1173" t="str">
            <v>Respiratory Neoplasms</v>
          </cell>
          <cell r="BC1173" t="str">
            <v>T111</v>
          </cell>
          <cell r="BD1173">
            <v>4</v>
          </cell>
          <cell r="BE1173">
            <v>3.5</v>
          </cell>
          <cell r="BF1173" t="str">
            <v>PBC0102X</v>
          </cell>
          <cell r="BG1173">
            <v>1</v>
          </cell>
          <cell r="BH1173">
            <v>38079</v>
          </cell>
          <cell r="BI1173">
            <v>1</v>
          </cell>
          <cell r="BJ1173">
            <v>4</v>
          </cell>
        </row>
        <row r="1174">
          <cell r="A1174">
            <v>500374</v>
          </cell>
          <cell r="C1174" t="str">
            <v>Non CF</v>
          </cell>
          <cell r="D1174" t="str">
            <v>C3097151</v>
          </cell>
          <cell r="E1174">
            <v>320</v>
          </cell>
          <cell r="F1174">
            <v>38264</v>
          </cell>
          <cell r="G1174">
            <v>74</v>
          </cell>
          <cell r="H1174">
            <v>3</v>
          </cell>
          <cell r="I1174">
            <v>1</v>
          </cell>
          <cell r="J1174">
            <v>1</v>
          </cell>
          <cell r="K1174">
            <v>1</v>
          </cell>
          <cell r="M1174" t="str">
            <v>I251</v>
          </cell>
          <cell r="O1174" t="str">
            <v>Z539</v>
          </cell>
          <cell r="P1174" t="str">
            <v>E119</v>
          </cell>
          <cell r="Q1174" t="str">
            <v>E780</v>
          </cell>
          <cell r="R1174" t="str">
            <v>Z951</v>
          </cell>
          <cell r="S1174" t="str">
            <v>Z880</v>
          </cell>
          <cell r="T1174" t="str">
            <v>Z824</v>
          </cell>
          <cell r="U1174" t="str">
            <v>Z864</v>
          </cell>
          <cell r="AM1174" t="str">
            <v>5M500</v>
          </cell>
          <cell r="AN1174" t="str">
            <v>5M5</v>
          </cell>
          <cell r="AO1174">
            <v>38264</v>
          </cell>
          <cell r="AP1174">
            <v>38265</v>
          </cell>
          <cell r="AQ1174">
            <v>1</v>
          </cell>
          <cell r="AR1174">
            <v>1</v>
          </cell>
          <cell r="AS1174">
            <v>320</v>
          </cell>
          <cell r="AU1174">
            <v>11</v>
          </cell>
          <cell r="AV1174" t="str">
            <v>Elective</v>
          </cell>
          <cell r="AW1174">
            <v>1</v>
          </cell>
          <cell r="AX1174">
            <v>153622</v>
          </cell>
          <cell r="AY1174">
            <v>38265</v>
          </cell>
          <cell r="AZ1174" t="str">
            <v>N84019</v>
          </cell>
          <cell r="BA1174" t="str">
            <v>S22</v>
          </cell>
          <cell r="BB1174" t="str">
            <v>Planned Procedures Not Carried Out</v>
          </cell>
          <cell r="BD1174">
            <v>1</v>
          </cell>
          <cell r="BE1174">
            <v>3.5</v>
          </cell>
          <cell r="BF1174" t="str">
            <v>PBC0110A</v>
          </cell>
          <cell r="BG1174">
            <v>99</v>
          </cell>
          <cell r="BH1174">
            <v>38265</v>
          </cell>
          <cell r="BI1174">
            <v>1</v>
          </cell>
          <cell r="BJ1174">
            <v>1</v>
          </cell>
        </row>
        <row r="1175">
          <cell r="A1175">
            <v>500375</v>
          </cell>
          <cell r="C1175" t="str">
            <v>Non CF</v>
          </cell>
          <cell r="D1175" t="str">
            <v>C3097151</v>
          </cell>
          <cell r="E1175">
            <v>320</v>
          </cell>
          <cell r="F1175">
            <v>38254</v>
          </cell>
          <cell r="G1175">
            <v>77</v>
          </cell>
          <cell r="H1175">
            <v>6</v>
          </cell>
          <cell r="I1175">
            <v>2</v>
          </cell>
          <cell r="J1175">
            <v>1</v>
          </cell>
          <cell r="K1175">
            <v>18</v>
          </cell>
          <cell r="M1175" t="str">
            <v>I214</v>
          </cell>
          <cell r="O1175" t="str">
            <v>I251</v>
          </cell>
          <cell r="P1175" t="str">
            <v>I209</v>
          </cell>
          <cell r="Q1175" t="str">
            <v>D509</v>
          </cell>
          <cell r="R1175" t="str">
            <v>I440</v>
          </cell>
          <cell r="S1175" t="str">
            <v>Y521</v>
          </cell>
          <cell r="T1175" t="str">
            <v>I10X</v>
          </cell>
          <cell r="U1175" t="str">
            <v>M1998</v>
          </cell>
          <cell r="V1175" t="str">
            <v>N189</v>
          </cell>
          <cell r="W1175" t="str">
            <v>E780</v>
          </cell>
          <cell r="X1175" t="str">
            <v>Z951</v>
          </cell>
          <cell r="Y1175" t="str">
            <v>Z966</v>
          </cell>
          <cell r="Z1175" t="str">
            <v>Z824</v>
          </cell>
          <cell r="AA1175" t="str">
            <v>K4930</v>
          </cell>
          <cell r="AB1175" t="str">
            <v>Y022</v>
          </cell>
          <cell r="AC1175" t="str">
            <v>K561</v>
          </cell>
          <cell r="AD1175" t="str">
            <v>K6340</v>
          </cell>
          <cell r="AE1175" t="str">
            <v>X3390</v>
          </cell>
          <cell r="AM1175" t="str">
            <v>5H300</v>
          </cell>
          <cell r="AN1175" t="str">
            <v>5H3</v>
          </cell>
          <cell r="AO1175">
            <v>38254</v>
          </cell>
          <cell r="AP1175">
            <v>38275</v>
          </cell>
          <cell r="AQ1175">
            <v>1</v>
          </cell>
          <cell r="AR1175">
            <v>1</v>
          </cell>
          <cell r="AS1175">
            <v>320</v>
          </cell>
          <cell r="AU1175">
            <v>28</v>
          </cell>
          <cell r="AV1175" t="str">
            <v>Non Elective</v>
          </cell>
          <cell r="AW1175">
            <v>21</v>
          </cell>
          <cell r="AX1175">
            <v>155287</v>
          </cell>
          <cell r="AY1175">
            <v>38275</v>
          </cell>
          <cell r="AZ1175" t="str">
            <v>N81030</v>
          </cell>
          <cell r="BA1175" t="str">
            <v>E15</v>
          </cell>
          <cell r="BB1175" t="str">
            <v>Percutaneous Coronary Intervention</v>
          </cell>
          <cell r="BC1175" t="str">
            <v>K493</v>
          </cell>
          <cell r="BD1175">
            <v>18</v>
          </cell>
          <cell r="BE1175">
            <v>3.5</v>
          </cell>
          <cell r="BF1175" t="str">
            <v>PBC0110A</v>
          </cell>
          <cell r="BG1175">
            <v>99</v>
          </cell>
          <cell r="BH1175">
            <v>38275</v>
          </cell>
          <cell r="BI1175">
            <v>1</v>
          </cell>
          <cell r="BJ1175">
            <v>18</v>
          </cell>
        </row>
        <row r="1176">
          <cell r="A1176">
            <v>500462</v>
          </cell>
          <cell r="C1176" t="str">
            <v>Non CF</v>
          </cell>
          <cell r="D1176" t="str">
            <v>C2549767</v>
          </cell>
          <cell r="E1176">
            <v>320</v>
          </cell>
          <cell r="F1176">
            <v>38367</v>
          </cell>
          <cell r="G1176">
            <v>68</v>
          </cell>
          <cell r="H1176">
            <v>6</v>
          </cell>
          <cell r="I1176">
            <v>1</v>
          </cell>
          <cell r="J1176">
            <v>1</v>
          </cell>
          <cell r="K1176">
            <v>7</v>
          </cell>
          <cell r="M1176" t="str">
            <v>I251</v>
          </cell>
          <cell r="O1176" t="str">
            <v>T810</v>
          </cell>
          <cell r="P1176" t="str">
            <v>I209</v>
          </cell>
          <cell r="Q1176" t="str">
            <v>I340</v>
          </cell>
          <cell r="R1176" t="str">
            <v>I501</v>
          </cell>
          <cell r="S1176" t="str">
            <v>I258</v>
          </cell>
          <cell r="T1176" t="str">
            <v>I10X</v>
          </cell>
          <cell r="U1176" t="str">
            <v>E119</v>
          </cell>
          <cell r="V1176" t="str">
            <v>E780</v>
          </cell>
          <cell r="W1176" t="str">
            <v>Z951</v>
          </cell>
          <cell r="X1176" t="str">
            <v>Z824</v>
          </cell>
          <cell r="AA1176" t="str">
            <v>K4910</v>
          </cell>
          <cell r="AB1176" t="str">
            <v>Y022</v>
          </cell>
          <cell r="AM1176" t="str">
            <v>5HA00</v>
          </cell>
          <cell r="AN1176" t="str">
            <v>5HA</v>
          </cell>
          <cell r="AO1176">
            <v>38367</v>
          </cell>
          <cell r="AP1176">
            <v>38378</v>
          </cell>
          <cell r="AQ1176">
            <v>1</v>
          </cell>
          <cell r="AR1176">
            <v>1</v>
          </cell>
          <cell r="AS1176">
            <v>320</v>
          </cell>
          <cell r="AU1176">
            <v>28</v>
          </cell>
          <cell r="AV1176" t="str">
            <v>Non Elective</v>
          </cell>
          <cell r="AW1176">
            <v>11</v>
          </cell>
          <cell r="AX1176">
            <v>160305</v>
          </cell>
          <cell r="AY1176">
            <v>38378</v>
          </cell>
          <cell r="AZ1176" t="str">
            <v>N82014</v>
          </cell>
          <cell r="BA1176" t="str">
            <v>E15</v>
          </cell>
          <cell r="BB1176" t="str">
            <v>Percutaneous Coronary Intervention</v>
          </cell>
          <cell r="BC1176" t="str">
            <v>K491</v>
          </cell>
          <cell r="BD1176">
            <v>7</v>
          </cell>
          <cell r="BE1176">
            <v>3.5</v>
          </cell>
          <cell r="BF1176" t="str">
            <v>PBC0110A</v>
          </cell>
          <cell r="BG1176">
            <v>99</v>
          </cell>
          <cell r="BH1176">
            <v>38378</v>
          </cell>
          <cell r="BI1176">
            <v>1</v>
          </cell>
          <cell r="BJ1176">
            <v>7</v>
          </cell>
        </row>
        <row r="1177">
          <cell r="A1177">
            <v>500462</v>
          </cell>
          <cell r="C1177" t="str">
            <v>Non CF</v>
          </cell>
          <cell r="D1177" t="str">
            <v>C2549767</v>
          </cell>
          <cell r="E1177">
            <v>320</v>
          </cell>
          <cell r="F1177">
            <v>38355</v>
          </cell>
          <cell r="G1177">
            <v>68</v>
          </cell>
          <cell r="H1177">
            <v>16</v>
          </cell>
          <cell r="I1177">
            <v>1</v>
          </cell>
          <cell r="J1177">
            <v>1</v>
          </cell>
          <cell r="K1177">
            <v>8</v>
          </cell>
          <cell r="M1177" t="str">
            <v>I251</v>
          </cell>
          <cell r="O1177" t="str">
            <v>I209</v>
          </cell>
          <cell r="P1177" t="str">
            <v>I258</v>
          </cell>
          <cell r="Q1177" t="str">
            <v>I340</v>
          </cell>
          <cell r="R1177" t="str">
            <v>E119</v>
          </cell>
          <cell r="S1177" t="str">
            <v>E780</v>
          </cell>
          <cell r="T1177" t="str">
            <v>Z951</v>
          </cell>
          <cell r="U1177" t="str">
            <v>R945</v>
          </cell>
          <cell r="V1177" t="str">
            <v>Z881</v>
          </cell>
          <cell r="AA1177" t="str">
            <v>K6340</v>
          </cell>
          <cell r="AM1177" t="str">
            <v>5HA00</v>
          </cell>
          <cell r="AN1177" t="str">
            <v>5HA</v>
          </cell>
          <cell r="AO1177">
            <v>38355</v>
          </cell>
          <cell r="AP1177">
            <v>38363</v>
          </cell>
          <cell r="AQ1177">
            <v>1</v>
          </cell>
          <cell r="AR1177">
            <v>1</v>
          </cell>
          <cell r="AS1177">
            <v>320</v>
          </cell>
          <cell r="AU1177">
            <v>28</v>
          </cell>
          <cell r="AV1177" t="str">
            <v>Non Elective</v>
          </cell>
          <cell r="AW1177">
            <v>8</v>
          </cell>
          <cell r="AX1177">
            <v>159629</v>
          </cell>
          <cell r="AY1177">
            <v>38363</v>
          </cell>
          <cell r="AZ1177" t="str">
            <v>N82014</v>
          </cell>
          <cell r="BA1177" t="str">
            <v>E14</v>
          </cell>
          <cell r="BB1177" t="str">
            <v>Cardiac Catheterisation and Angiography without complications</v>
          </cell>
          <cell r="BC1177" t="str">
            <v>K634</v>
          </cell>
          <cell r="BD1177">
            <v>8</v>
          </cell>
          <cell r="BE1177">
            <v>3.5</v>
          </cell>
          <cell r="BF1177" t="str">
            <v>PBC0110A</v>
          </cell>
          <cell r="BG1177">
            <v>99</v>
          </cell>
          <cell r="BH1177">
            <v>38363</v>
          </cell>
          <cell r="BI1177">
            <v>1</v>
          </cell>
          <cell r="BJ1177">
            <v>8</v>
          </cell>
        </row>
        <row r="1178">
          <cell r="A1178">
            <v>500519</v>
          </cell>
          <cell r="C1178" t="str">
            <v>Non CF</v>
          </cell>
          <cell r="D1178" t="str">
            <v>C2439097</v>
          </cell>
          <cell r="E1178">
            <v>340</v>
          </cell>
          <cell r="F1178">
            <v>38245</v>
          </cell>
          <cell r="G1178">
            <v>50</v>
          </cell>
          <cell r="H1178">
            <v>2</v>
          </cell>
          <cell r="I1178">
            <v>2</v>
          </cell>
          <cell r="J1178">
            <v>1</v>
          </cell>
          <cell r="K1178">
            <v>1</v>
          </cell>
          <cell r="M1178" t="str">
            <v>J459</v>
          </cell>
          <cell r="O1178" t="str">
            <v>E039</v>
          </cell>
          <cell r="P1178" t="str">
            <v>Z720</v>
          </cell>
          <cell r="AA1178" t="str">
            <v>G2110</v>
          </cell>
          <cell r="AM1178" t="str">
            <v>5HA00</v>
          </cell>
          <cell r="AN1178" t="str">
            <v>5HA</v>
          </cell>
          <cell r="AO1178">
            <v>38245</v>
          </cell>
          <cell r="AP1178">
            <v>38246</v>
          </cell>
          <cell r="AQ1178">
            <v>1</v>
          </cell>
          <cell r="AR1178">
            <v>1</v>
          </cell>
          <cell r="AS1178">
            <v>340</v>
          </cell>
          <cell r="AU1178">
            <v>12</v>
          </cell>
          <cell r="AV1178" t="str">
            <v>Elective</v>
          </cell>
          <cell r="AW1178">
            <v>1</v>
          </cell>
          <cell r="AX1178">
            <v>153860</v>
          </cell>
          <cell r="AY1178">
            <v>38246</v>
          </cell>
          <cell r="AZ1178" t="str">
            <v>N82024</v>
          </cell>
          <cell r="BA1178" t="str">
            <v>F06</v>
          </cell>
          <cell r="BB1178" t="str">
            <v>Diagnostic Procedures, Oesophagus and Stomach</v>
          </cell>
          <cell r="BC1178" t="str">
            <v>G211</v>
          </cell>
          <cell r="BD1178">
            <v>1</v>
          </cell>
          <cell r="BE1178">
            <v>3.5</v>
          </cell>
          <cell r="BF1178" t="str">
            <v>PBC0111X</v>
          </cell>
          <cell r="BG1178">
            <v>99</v>
          </cell>
          <cell r="BH1178">
            <v>38246</v>
          </cell>
          <cell r="BI1178">
            <v>1</v>
          </cell>
          <cell r="BJ1178">
            <v>1</v>
          </cell>
        </row>
        <row r="1179">
          <cell r="A1179">
            <v>500609</v>
          </cell>
          <cell r="C1179" t="str">
            <v>Non CF</v>
          </cell>
          <cell r="D1179" t="str">
            <v>C4386878</v>
          </cell>
          <cell r="E1179">
            <v>170</v>
          </cell>
          <cell r="F1179">
            <v>38081</v>
          </cell>
          <cell r="G1179">
            <v>58</v>
          </cell>
          <cell r="H1179">
            <v>16</v>
          </cell>
          <cell r="I1179">
            <v>1</v>
          </cell>
          <cell r="J1179">
            <v>1</v>
          </cell>
          <cell r="K1179">
            <v>5</v>
          </cell>
          <cell r="M1179" t="str">
            <v>I251</v>
          </cell>
          <cell r="O1179" t="str">
            <v>I209</v>
          </cell>
          <cell r="P1179" t="str">
            <v>I10X</v>
          </cell>
          <cell r="Q1179" t="str">
            <v>E780</v>
          </cell>
          <cell r="R1179" t="str">
            <v>Z951</v>
          </cell>
          <cell r="S1179" t="str">
            <v>Z824</v>
          </cell>
          <cell r="AA1179" t="str">
            <v>K4530</v>
          </cell>
          <cell r="AB1179" t="str">
            <v>K412</v>
          </cell>
          <cell r="AM1179" t="str">
            <v>5H600</v>
          </cell>
          <cell r="AN1179" t="str">
            <v>5J3</v>
          </cell>
          <cell r="AO1179">
            <v>38081</v>
          </cell>
          <cell r="AP1179">
            <v>38087</v>
          </cell>
          <cell r="AQ1179">
            <v>1</v>
          </cell>
          <cell r="AR1179">
            <v>1</v>
          </cell>
          <cell r="AS1179">
            <v>170</v>
          </cell>
          <cell r="AU1179">
            <v>11</v>
          </cell>
          <cell r="AV1179" t="str">
            <v>Elective</v>
          </cell>
          <cell r="AW1179">
            <v>6</v>
          </cell>
          <cell r="AX1179">
            <v>147741</v>
          </cell>
          <cell r="AY1179">
            <v>38087</v>
          </cell>
          <cell r="AZ1179" t="str">
            <v>N85058</v>
          </cell>
          <cell r="BA1179" t="str">
            <v>E04</v>
          </cell>
          <cell r="BB1179" t="str">
            <v>Coronary Bypass</v>
          </cell>
          <cell r="BC1179" t="str">
            <v>K453</v>
          </cell>
          <cell r="BD1179">
            <v>5</v>
          </cell>
          <cell r="BE1179">
            <v>3.5</v>
          </cell>
          <cell r="BF1179" t="str">
            <v>PBC0110A</v>
          </cell>
          <cell r="BG1179">
            <v>99</v>
          </cell>
          <cell r="BH1179">
            <v>38087</v>
          </cell>
          <cell r="BI1179">
            <v>1</v>
          </cell>
          <cell r="BJ1179">
            <v>5</v>
          </cell>
        </row>
        <row r="1180">
          <cell r="A1180">
            <v>500617</v>
          </cell>
          <cell r="C1180" t="str">
            <v>Non CF</v>
          </cell>
          <cell r="D1180" t="str">
            <v>C5195907</v>
          </cell>
          <cell r="E1180">
            <v>320</v>
          </cell>
          <cell r="F1180">
            <v>38114</v>
          </cell>
          <cell r="G1180">
            <v>65</v>
          </cell>
          <cell r="H1180">
            <v>16</v>
          </cell>
          <cell r="I1180">
            <v>2</v>
          </cell>
          <cell r="J1180">
            <v>1</v>
          </cell>
          <cell r="K1180">
            <v>0</v>
          </cell>
          <cell r="M1180" t="str">
            <v>I350</v>
          </cell>
          <cell r="O1180" t="str">
            <v>I10X</v>
          </cell>
          <cell r="P1180" t="str">
            <v>E039</v>
          </cell>
          <cell r="Q1180" t="str">
            <v>G20X</v>
          </cell>
          <cell r="R1180" t="str">
            <v>E669</v>
          </cell>
          <cell r="AA1180" t="str">
            <v>K6340</v>
          </cell>
          <cell r="AM1180" t="str">
            <v>5J300</v>
          </cell>
          <cell r="AN1180" t="str">
            <v>5J3</v>
          </cell>
          <cell r="AO1180">
            <v>38114</v>
          </cell>
          <cell r="AP1180">
            <v>38114</v>
          </cell>
          <cell r="AQ1180">
            <v>1</v>
          </cell>
          <cell r="AR1180">
            <v>1</v>
          </cell>
          <cell r="AS1180">
            <v>320</v>
          </cell>
          <cell r="AU1180">
            <v>11</v>
          </cell>
          <cell r="AV1180" t="str">
            <v>Daycase</v>
          </cell>
          <cell r="AW1180">
            <v>0</v>
          </cell>
          <cell r="AX1180">
            <v>146654</v>
          </cell>
          <cell r="AY1180">
            <v>38114</v>
          </cell>
          <cell r="AZ1180" t="str">
            <v>N83008</v>
          </cell>
          <cell r="BA1180" t="str">
            <v>E14</v>
          </cell>
          <cell r="BB1180" t="str">
            <v>Cardiac Catheterisation and Angiography without complications</v>
          </cell>
          <cell r="BC1180" t="str">
            <v>K634</v>
          </cell>
          <cell r="BD1180">
            <v>0</v>
          </cell>
          <cell r="BE1180">
            <v>3.5</v>
          </cell>
          <cell r="BF1180" t="str">
            <v>PBC0110X</v>
          </cell>
          <cell r="BG1180">
            <v>99</v>
          </cell>
          <cell r="BH1180">
            <v>38114</v>
          </cell>
          <cell r="BI1180">
            <v>1</v>
          </cell>
          <cell r="BJ1180">
            <v>0</v>
          </cell>
        </row>
        <row r="1181">
          <cell r="A1181">
            <v>500638</v>
          </cell>
          <cell r="C1181" t="str">
            <v>Non CF</v>
          </cell>
          <cell r="D1181" t="str">
            <v>C2549767</v>
          </cell>
          <cell r="E1181">
            <v>320</v>
          </cell>
          <cell r="F1181">
            <v>38255</v>
          </cell>
          <cell r="G1181">
            <v>44</v>
          </cell>
          <cell r="H1181">
            <v>5</v>
          </cell>
          <cell r="I1181">
            <v>1</v>
          </cell>
          <cell r="J1181">
            <v>1</v>
          </cell>
          <cell r="K1181">
            <v>0</v>
          </cell>
          <cell r="M1181" t="str">
            <v>I471</v>
          </cell>
          <cell r="O1181" t="str">
            <v>I422</v>
          </cell>
          <cell r="P1181" t="str">
            <v>I500</v>
          </cell>
          <cell r="Q1181" t="str">
            <v>Z921</v>
          </cell>
          <cell r="AM1181" t="str">
            <v>5HA00</v>
          </cell>
          <cell r="AN1181" t="str">
            <v>5HA</v>
          </cell>
          <cell r="AO1181">
            <v>38255</v>
          </cell>
          <cell r="AP1181">
            <v>38255</v>
          </cell>
          <cell r="AQ1181">
            <v>1</v>
          </cell>
          <cell r="AR1181">
            <v>1</v>
          </cell>
          <cell r="AS1181">
            <v>320</v>
          </cell>
          <cell r="AU1181">
            <v>28</v>
          </cell>
          <cell r="AV1181" t="str">
            <v>Non Elective</v>
          </cell>
          <cell r="AW1181">
            <v>0</v>
          </cell>
          <cell r="AX1181">
            <v>155314</v>
          </cell>
          <cell r="AY1181">
            <v>38255</v>
          </cell>
          <cell r="AZ1181" t="str">
            <v>N82104</v>
          </cell>
          <cell r="BA1181" t="str">
            <v>E30</v>
          </cell>
          <cell r="BB1181" t="str">
            <v>Arrhythmia or Conduction Disorders &lt;70 w/o cc</v>
          </cell>
          <cell r="BD1181">
            <v>0</v>
          </cell>
          <cell r="BE1181">
            <v>3.5</v>
          </cell>
          <cell r="BF1181" t="str">
            <v>PBC0110X</v>
          </cell>
          <cell r="BG1181">
            <v>99</v>
          </cell>
          <cell r="BH1181">
            <v>38255</v>
          </cell>
          <cell r="BI1181">
            <v>1</v>
          </cell>
          <cell r="BJ1181">
            <v>0</v>
          </cell>
        </row>
        <row r="1182">
          <cell r="A1182">
            <v>500638</v>
          </cell>
          <cell r="C1182" t="str">
            <v>Non CF</v>
          </cell>
          <cell r="D1182" t="str">
            <v>C2549767</v>
          </cell>
          <cell r="E1182">
            <v>320</v>
          </cell>
          <cell r="F1182">
            <v>38394</v>
          </cell>
          <cell r="G1182">
            <v>45</v>
          </cell>
          <cell r="H1182">
            <v>5</v>
          </cell>
          <cell r="I1182">
            <v>1</v>
          </cell>
          <cell r="J1182">
            <v>1</v>
          </cell>
          <cell r="K1182">
            <v>0</v>
          </cell>
          <cell r="M1182" t="str">
            <v>I471</v>
          </cell>
          <cell r="O1182" t="str">
            <v>I421</v>
          </cell>
          <cell r="P1182" t="str">
            <v>Z921</v>
          </cell>
          <cell r="Q1182" t="str">
            <v>Z824</v>
          </cell>
          <cell r="R1182" t="str">
            <v>Z720</v>
          </cell>
          <cell r="AM1182" t="str">
            <v>5HA00</v>
          </cell>
          <cell r="AN1182" t="str">
            <v>5HA</v>
          </cell>
          <cell r="AO1182">
            <v>38394</v>
          </cell>
          <cell r="AP1182">
            <v>38394</v>
          </cell>
          <cell r="AQ1182">
            <v>1</v>
          </cell>
          <cell r="AR1182">
            <v>1</v>
          </cell>
          <cell r="AS1182">
            <v>320</v>
          </cell>
          <cell r="AU1182">
            <v>28</v>
          </cell>
          <cell r="AV1182" t="str">
            <v>Non Elective</v>
          </cell>
          <cell r="AW1182">
            <v>0</v>
          </cell>
          <cell r="AX1182">
            <v>161606</v>
          </cell>
          <cell r="AY1182">
            <v>38394</v>
          </cell>
          <cell r="AZ1182" t="str">
            <v>N82104</v>
          </cell>
          <cell r="BA1182" t="str">
            <v>E30</v>
          </cell>
          <cell r="BB1182" t="str">
            <v>Arrhythmia or Conduction Disorders &lt;70 w/o cc</v>
          </cell>
          <cell r="BD1182">
            <v>0</v>
          </cell>
          <cell r="BE1182">
            <v>3.5</v>
          </cell>
          <cell r="BF1182" t="str">
            <v>PBC0110X</v>
          </cell>
          <cell r="BG1182">
            <v>99</v>
          </cell>
          <cell r="BH1182">
            <v>38394</v>
          </cell>
          <cell r="BI1182">
            <v>1</v>
          </cell>
          <cell r="BJ1182">
            <v>0</v>
          </cell>
        </row>
        <row r="1183">
          <cell r="A1183">
            <v>500638</v>
          </cell>
          <cell r="C1183" t="str">
            <v>Non CF</v>
          </cell>
          <cell r="D1183" t="str">
            <v>C2549767</v>
          </cell>
          <cell r="E1183">
            <v>320</v>
          </cell>
          <cell r="F1183">
            <v>38265</v>
          </cell>
          <cell r="G1183">
            <v>44</v>
          </cell>
          <cell r="H1183">
            <v>5</v>
          </cell>
          <cell r="I1183">
            <v>1</v>
          </cell>
          <cell r="J1183">
            <v>1</v>
          </cell>
          <cell r="K1183">
            <v>1</v>
          </cell>
          <cell r="M1183" t="str">
            <v>R002</v>
          </cell>
          <cell r="O1183" t="str">
            <v>R060</v>
          </cell>
          <cell r="P1183" t="str">
            <v>I422</v>
          </cell>
          <cell r="Q1183" t="str">
            <v>I48X</v>
          </cell>
          <cell r="R1183" t="str">
            <v>E780</v>
          </cell>
          <cell r="S1183" t="str">
            <v>Z921</v>
          </cell>
          <cell r="AM1183" t="str">
            <v>5HA00</v>
          </cell>
          <cell r="AN1183" t="str">
            <v>5HA</v>
          </cell>
          <cell r="AO1183">
            <v>38265</v>
          </cell>
          <cell r="AP1183">
            <v>38266</v>
          </cell>
          <cell r="AQ1183">
            <v>1</v>
          </cell>
          <cell r="AR1183">
            <v>1</v>
          </cell>
          <cell r="AS1183">
            <v>320</v>
          </cell>
          <cell r="AU1183">
            <v>28</v>
          </cell>
          <cell r="AV1183" t="str">
            <v>Non Elective</v>
          </cell>
          <cell r="AW1183">
            <v>1</v>
          </cell>
          <cell r="AX1183">
            <v>155788</v>
          </cell>
          <cell r="AY1183">
            <v>38266</v>
          </cell>
          <cell r="AZ1183" t="str">
            <v>N82104</v>
          </cell>
          <cell r="BA1183" t="str">
            <v>E30</v>
          </cell>
          <cell r="BB1183" t="str">
            <v>Arrhythmia or Conduction Disorders &lt;70 w/o cc</v>
          </cell>
          <cell r="BD1183">
            <v>1</v>
          </cell>
          <cell r="BE1183">
            <v>3.5</v>
          </cell>
          <cell r="BF1183" t="str">
            <v>PBC0110X</v>
          </cell>
          <cell r="BG1183">
            <v>99</v>
          </cell>
          <cell r="BH1183">
            <v>38266</v>
          </cell>
          <cell r="BI1183">
            <v>1</v>
          </cell>
          <cell r="BJ1183">
            <v>1</v>
          </cell>
        </row>
        <row r="1184">
          <cell r="A1184">
            <v>500671</v>
          </cell>
          <cell r="C1184" t="str">
            <v>Non CF</v>
          </cell>
          <cell r="D1184" t="str">
            <v>C3283699</v>
          </cell>
          <cell r="E1184">
            <v>170</v>
          </cell>
          <cell r="F1184">
            <v>38184</v>
          </cell>
          <cell r="G1184">
            <v>71</v>
          </cell>
          <cell r="H1184">
            <v>16</v>
          </cell>
          <cell r="I1184">
            <v>1</v>
          </cell>
          <cell r="J1184">
            <v>1</v>
          </cell>
          <cell r="K1184">
            <v>7</v>
          </cell>
          <cell r="M1184" t="str">
            <v>I251</v>
          </cell>
          <cell r="O1184" t="str">
            <v>I209</v>
          </cell>
          <cell r="P1184" t="str">
            <v>J90X</v>
          </cell>
          <cell r="Q1184" t="str">
            <v>I10X</v>
          </cell>
          <cell r="R1184" t="str">
            <v>E780</v>
          </cell>
          <cell r="S1184" t="str">
            <v>Z950</v>
          </cell>
          <cell r="AA1184" t="str">
            <v>K4530</v>
          </cell>
          <cell r="AB1184" t="str">
            <v>K412</v>
          </cell>
          <cell r="AC1184" t="str">
            <v>T123</v>
          </cell>
          <cell r="AM1184" t="str">
            <v>5H200</v>
          </cell>
          <cell r="AN1184" t="str">
            <v>5H2</v>
          </cell>
          <cell r="AO1184">
            <v>38184</v>
          </cell>
          <cell r="AP1184">
            <v>38192</v>
          </cell>
          <cell r="AQ1184">
            <v>1</v>
          </cell>
          <cell r="AR1184">
            <v>1</v>
          </cell>
          <cell r="AS1184">
            <v>170</v>
          </cell>
          <cell r="AU1184">
            <v>11</v>
          </cell>
          <cell r="AV1184" t="str">
            <v>Elective</v>
          </cell>
          <cell r="AW1184">
            <v>8</v>
          </cell>
          <cell r="AX1184">
            <v>151019</v>
          </cell>
          <cell r="AY1184">
            <v>38192</v>
          </cell>
          <cell r="AZ1184" t="str">
            <v>N85634</v>
          </cell>
          <cell r="BA1184" t="str">
            <v>E04</v>
          </cell>
          <cell r="BB1184" t="str">
            <v>Coronary Bypass</v>
          </cell>
          <cell r="BC1184" t="str">
            <v>K453</v>
          </cell>
          <cell r="BD1184">
            <v>7</v>
          </cell>
          <cell r="BE1184">
            <v>3.5</v>
          </cell>
          <cell r="BF1184" t="str">
            <v>PBC0110A</v>
          </cell>
          <cell r="BG1184">
            <v>99</v>
          </cell>
          <cell r="BH1184">
            <v>38192</v>
          </cell>
          <cell r="BI1184">
            <v>1</v>
          </cell>
          <cell r="BJ1184">
            <v>7</v>
          </cell>
        </row>
        <row r="1185">
          <cell r="A1185">
            <v>500716</v>
          </cell>
          <cell r="C1185" t="str">
            <v>CF</v>
          </cell>
          <cell r="D1185" t="str">
            <v>C3097151</v>
          </cell>
          <cell r="E1185">
            <v>320</v>
          </cell>
          <cell r="F1185">
            <v>38392</v>
          </cell>
          <cell r="G1185">
            <v>72</v>
          </cell>
          <cell r="H1185">
            <v>11</v>
          </cell>
          <cell r="I1185">
            <v>1</v>
          </cell>
          <cell r="J1185">
            <v>1</v>
          </cell>
          <cell r="K1185">
            <v>1</v>
          </cell>
          <cell r="M1185" t="str">
            <v>I209</v>
          </cell>
          <cell r="O1185" t="str">
            <v>I251</v>
          </cell>
          <cell r="P1185" t="str">
            <v>I080</v>
          </cell>
          <cell r="Q1185" t="str">
            <v>I10X</v>
          </cell>
          <cell r="R1185" t="str">
            <v>E119</v>
          </cell>
          <cell r="S1185" t="str">
            <v>D649</v>
          </cell>
          <cell r="T1185" t="str">
            <v>I48X</v>
          </cell>
          <cell r="U1185" t="str">
            <v>I739</v>
          </cell>
          <cell r="V1185" t="str">
            <v>E780</v>
          </cell>
          <cell r="W1185" t="str">
            <v>M5499</v>
          </cell>
          <cell r="X1185" t="str">
            <v>Z993</v>
          </cell>
          <cell r="Y1185" t="str">
            <v>Z602</v>
          </cell>
          <cell r="AM1185" t="str">
            <v>5H600</v>
          </cell>
          <cell r="AN1185" t="str">
            <v>5H6</v>
          </cell>
          <cell r="AO1185">
            <v>38392</v>
          </cell>
          <cell r="AP1185">
            <v>38396</v>
          </cell>
          <cell r="AQ1185">
            <v>1</v>
          </cell>
          <cell r="AR1185">
            <v>1</v>
          </cell>
          <cell r="AS1185">
            <v>320</v>
          </cell>
          <cell r="AU1185">
            <v>81</v>
          </cell>
          <cell r="AV1185" t="str">
            <v>Non Elective</v>
          </cell>
          <cell r="AW1185">
            <v>4</v>
          </cell>
          <cell r="AX1185">
            <v>161475</v>
          </cell>
          <cell r="AY1185">
            <v>38393</v>
          </cell>
          <cell r="AZ1185" t="str">
            <v>N81023</v>
          </cell>
          <cell r="BA1185" t="str">
            <v>E22</v>
          </cell>
          <cell r="BB1185" t="str">
            <v>Ischaemic Heart Disease without intervention &gt;69 or w cc</v>
          </cell>
          <cell r="BD1185">
            <v>4</v>
          </cell>
          <cell r="BE1185">
            <v>3.5</v>
          </cell>
          <cell r="BF1185" t="str">
            <v>PBC0110A</v>
          </cell>
          <cell r="BG1185">
            <v>99</v>
          </cell>
          <cell r="BH1185">
            <v>38396</v>
          </cell>
          <cell r="BI1185">
            <v>3</v>
          </cell>
          <cell r="BJ1185">
            <v>4</v>
          </cell>
        </row>
        <row r="1186">
          <cell r="A1186">
            <v>500961</v>
          </cell>
          <cell r="C1186" t="str">
            <v>CF</v>
          </cell>
          <cell r="D1186" t="str">
            <v>C2235080</v>
          </cell>
          <cell r="E1186">
            <v>320</v>
          </cell>
          <cell r="F1186">
            <v>38341</v>
          </cell>
          <cell r="G1186">
            <v>77</v>
          </cell>
          <cell r="H1186">
            <v>24</v>
          </cell>
          <cell r="I1186">
            <v>1</v>
          </cell>
          <cell r="J1186">
            <v>1</v>
          </cell>
          <cell r="K1186">
            <v>23</v>
          </cell>
          <cell r="M1186" t="str">
            <v>I500</v>
          </cell>
          <cell r="O1186" t="str">
            <v>I081</v>
          </cell>
          <cell r="P1186" t="str">
            <v>E780</v>
          </cell>
          <cell r="Q1186" t="str">
            <v>I270</v>
          </cell>
          <cell r="R1186" t="str">
            <v>B332 D</v>
          </cell>
          <cell r="S1186" t="str">
            <v>I430 A</v>
          </cell>
          <cell r="T1186" t="str">
            <v>I730</v>
          </cell>
          <cell r="U1186" t="str">
            <v>J22X</v>
          </cell>
          <cell r="AM1186" t="str">
            <v>5J400</v>
          </cell>
          <cell r="AN1186" t="str">
            <v>5HC</v>
          </cell>
          <cell r="AO1186">
            <v>38341</v>
          </cell>
          <cell r="AP1186">
            <v>38364</v>
          </cell>
          <cell r="AQ1186">
            <v>1</v>
          </cell>
          <cell r="AR1186">
            <v>1</v>
          </cell>
          <cell r="AS1186">
            <v>320</v>
          </cell>
          <cell r="AU1186">
            <v>81</v>
          </cell>
          <cell r="AV1186" t="str">
            <v>Non Elective</v>
          </cell>
          <cell r="AW1186">
            <v>23</v>
          </cell>
          <cell r="AX1186">
            <v>159212</v>
          </cell>
          <cell r="AY1186">
            <v>38364</v>
          </cell>
          <cell r="AZ1186" t="str">
            <v>N82066</v>
          </cell>
          <cell r="BA1186" t="str">
            <v>E18</v>
          </cell>
          <cell r="BB1186" t="str">
            <v>Heart Failure or Shock &gt;69 or w cc</v>
          </cell>
          <cell r="BD1186">
            <v>23</v>
          </cell>
          <cell r="BE1186">
            <v>3.5</v>
          </cell>
          <cell r="BF1186" t="str">
            <v>PBC0110X</v>
          </cell>
          <cell r="BG1186">
            <v>99</v>
          </cell>
          <cell r="BH1186">
            <v>38364</v>
          </cell>
          <cell r="BI1186">
            <v>1</v>
          </cell>
          <cell r="BJ1186">
            <v>23</v>
          </cell>
        </row>
        <row r="1187">
          <cell r="A1187">
            <v>500996</v>
          </cell>
          <cell r="C1187" t="str">
            <v>Non CF</v>
          </cell>
          <cell r="D1187" t="str">
            <v>C2806325</v>
          </cell>
          <cell r="E1187">
            <v>320</v>
          </cell>
          <cell r="F1187">
            <v>38264</v>
          </cell>
          <cell r="G1187">
            <v>53</v>
          </cell>
          <cell r="H1187">
            <v>26</v>
          </cell>
          <cell r="I1187">
            <v>1</v>
          </cell>
          <cell r="J1187">
            <v>1</v>
          </cell>
          <cell r="K1187">
            <v>10</v>
          </cell>
          <cell r="M1187" t="str">
            <v>I209</v>
          </cell>
          <cell r="O1187" t="str">
            <v>E780</v>
          </cell>
          <cell r="P1187" t="str">
            <v>Z602</v>
          </cell>
          <cell r="Q1187" t="str">
            <v>Z861</v>
          </cell>
          <cell r="R1187" t="str">
            <v>Z824</v>
          </cell>
          <cell r="S1187" t="str">
            <v>Z864</v>
          </cell>
          <cell r="AA1187" t="str">
            <v>A4830</v>
          </cell>
          <cell r="AB1187" t="str">
            <v>Z062</v>
          </cell>
          <cell r="AM1187" t="str">
            <v>5HA00</v>
          </cell>
          <cell r="AN1187" t="str">
            <v>5HA</v>
          </cell>
          <cell r="AO1187">
            <v>38264</v>
          </cell>
          <cell r="AP1187">
            <v>38274</v>
          </cell>
          <cell r="AQ1187">
            <v>1</v>
          </cell>
          <cell r="AR1187">
            <v>1</v>
          </cell>
          <cell r="AS1187">
            <v>328</v>
          </cell>
          <cell r="AU1187">
            <v>13</v>
          </cell>
          <cell r="AV1187" t="str">
            <v>Elective</v>
          </cell>
          <cell r="AW1187">
            <v>10</v>
          </cell>
          <cell r="AX1187">
            <v>155323</v>
          </cell>
          <cell r="AY1187">
            <v>38274</v>
          </cell>
          <cell r="AZ1187" t="str">
            <v>N82079</v>
          </cell>
          <cell r="BA1187" t="str">
            <v>R11</v>
          </cell>
          <cell r="BB1187" t="str">
            <v>Spinal Cord Surgery</v>
          </cell>
          <cell r="BC1187" t="str">
            <v>A483</v>
          </cell>
          <cell r="BD1187">
            <v>10</v>
          </cell>
          <cell r="BE1187">
            <v>3.5</v>
          </cell>
          <cell r="BF1187" t="str">
            <v>PBC0110A</v>
          </cell>
          <cell r="BG1187">
            <v>99</v>
          </cell>
          <cell r="BH1187">
            <v>38274</v>
          </cell>
          <cell r="BI1187">
            <v>1</v>
          </cell>
          <cell r="BJ1187">
            <v>10</v>
          </cell>
        </row>
        <row r="1188">
          <cell r="A1188">
            <v>500996</v>
          </cell>
          <cell r="C1188" t="str">
            <v>CF</v>
          </cell>
          <cell r="D1188" t="str">
            <v>C2806325</v>
          </cell>
          <cell r="E1188">
            <v>320</v>
          </cell>
          <cell r="F1188">
            <v>38084</v>
          </cell>
          <cell r="G1188">
            <v>53</v>
          </cell>
          <cell r="H1188">
            <v>3</v>
          </cell>
          <cell r="I1188">
            <v>1</v>
          </cell>
          <cell r="J1188">
            <v>1</v>
          </cell>
          <cell r="K1188">
            <v>0</v>
          </cell>
          <cell r="M1188" t="str">
            <v>I209</v>
          </cell>
          <cell r="O1188" t="str">
            <v>E780</v>
          </cell>
          <cell r="P1188" t="str">
            <v>Z824</v>
          </cell>
          <cell r="Q1188" t="str">
            <v>Z864</v>
          </cell>
          <cell r="AA1188" t="str">
            <v>A5220</v>
          </cell>
          <cell r="AB1188" t="str">
            <v>Z072</v>
          </cell>
          <cell r="AC1188" t="str">
            <v>Z943</v>
          </cell>
          <cell r="AM1188" t="str">
            <v>5HA00</v>
          </cell>
          <cell r="AN1188" t="str">
            <v>5HA</v>
          </cell>
          <cell r="AO1188">
            <v>38084</v>
          </cell>
          <cell r="AP1188">
            <v>38084</v>
          </cell>
          <cell r="AQ1188">
            <v>1</v>
          </cell>
          <cell r="AR1188">
            <v>1</v>
          </cell>
          <cell r="AS1188">
            <v>328</v>
          </cell>
          <cell r="AU1188">
            <v>12</v>
          </cell>
          <cell r="AV1188" t="str">
            <v>Daycase</v>
          </cell>
          <cell r="AW1188">
            <v>0</v>
          </cell>
          <cell r="AX1188">
            <v>146413</v>
          </cell>
          <cell r="AY1188">
            <v>38084</v>
          </cell>
          <cell r="AZ1188" t="str">
            <v>N82079</v>
          </cell>
          <cell r="BA1188" t="str">
            <v>A07</v>
          </cell>
          <cell r="BB1188" t="str">
            <v>Intermediate Pain Procedures</v>
          </cell>
          <cell r="BC1188" t="str">
            <v>A522</v>
          </cell>
          <cell r="BD1188">
            <v>0</v>
          </cell>
          <cell r="BE1188">
            <v>3.5</v>
          </cell>
          <cell r="BF1188" t="str">
            <v>PBC0110A</v>
          </cell>
          <cell r="BG1188">
            <v>99</v>
          </cell>
          <cell r="BH1188">
            <v>38084</v>
          </cell>
          <cell r="BI1188">
            <v>1</v>
          </cell>
          <cell r="BJ1188">
            <v>0</v>
          </cell>
        </row>
        <row r="1189">
          <cell r="A1189">
            <v>500996</v>
          </cell>
          <cell r="C1189" t="str">
            <v>CF</v>
          </cell>
          <cell r="D1189" t="str">
            <v>C2806325</v>
          </cell>
          <cell r="E1189">
            <v>320</v>
          </cell>
          <cell r="F1189">
            <v>38112</v>
          </cell>
          <cell r="G1189">
            <v>53</v>
          </cell>
          <cell r="H1189">
            <v>3</v>
          </cell>
          <cell r="I1189">
            <v>1</v>
          </cell>
          <cell r="J1189">
            <v>1</v>
          </cell>
          <cell r="K1189">
            <v>1</v>
          </cell>
          <cell r="M1189" t="str">
            <v>I209</v>
          </cell>
          <cell r="O1189" t="str">
            <v>E780</v>
          </cell>
          <cell r="P1189" t="str">
            <v>Z824</v>
          </cell>
          <cell r="Q1189" t="str">
            <v>Z864</v>
          </cell>
          <cell r="R1189" t="str">
            <v>Z902</v>
          </cell>
          <cell r="S1189" t="str">
            <v>Z861</v>
          </cell>
          <cell r="AA1189" t="str">
            <v>A5220</v>
          </cell>
          <cell r="AB1189" t="str">
            <v>Y533</v>
          </cell>
          <cell r="AC1189" t="str">
            <v>Z072</v>
          </cell>
          <cell r="AD1189" t="str">
            <v>Z943</v>
          </cell>
          <cell r="AM1189" t="str">
            <v>5HA00</v>
          </cell>
          <cell r="AN1189" t="str">
            <v>5HA</v>
          </cell>
          <cell r="AO1189">
            <v>38112</v>
          </cell>
          <cell r="AP1189">
            <v>38113</v>
          </cell>
          <cell r="AQ1189">
            <v>1</v>
          </cell>
          <cell r="AR1189">
            <v>1</v>
          </cell>
          <cell r="AS1189">
            <v>328</v>
          </cell>
          <cell r="AU1189">
            <v>13</v>
          </cell>
          <cell r="AV1189" t="str">
            <v>Elective</v>
          </cell>
          <cell r="AW1189">
            <v>1</v>
          </cell>
          <cell r="AX1189">
            <v>148100</v>
          </cell>
          <cell r="AY1189">
            <v>38113</v>
          </cell>
          <cell r="AZ1189" t="str">
            <v>N82079</v>
          </cell>
          <cell r="BA1189" t="str">
            <v>A07</v>
          </cell>
          <cell r="BB1189" t="str">
            <v>Intermediate Pain Procedures</v>
          </cell>
          <cell r="BC1189" t="str">
            <v>A522</v>
          </cell>
          <cell r="BD1189">
            <v>1</v>
          </cell>
          <cell r="BE1189">
            <v>3.5</v>
          </cell>
          <cell r="BF1189" t="str">
            <v>PBC0110A</v>
          </cell>
          <cell r="BG1189">
            <v>99</v>
          </cell>
          <cell r="BH1189">
            <v>38113</v>
          </cell>
          <cell r="BI1189">
            <v>1</v>
          </cell>
          <cell r="BJ1189">
            <v>1</v>
          </cell>
        </row>
        <row r="1190">
          <cell r="A1190">
            <v>501118</v>
          </cell>
          <cell r="C1190" t="str">
            <v>Non CF</v>
          </cell>
          <cell r="D1190" t="str">
            <v>C3495711</v>
          </cell>
          <cell r="E1190">
            <v>320</v>
          </cell>
          <cell r="F1190">
            <v>38141</v>
          </cell>
          <cell r="G1190">
            <v>84</v>
          </cell>
          <cell r="H1190">
            <v>6</v>
          </cell>
          <cell r="I1190">
            <v>1</v>
          </cell>
          <cell r="J1190">
            <v>1</v>
          </cell>
          <cell r="K1190">
            <v>0</v>
          </cell>
          <cell r="M1190" t="str">
            <v>T821</v>
          </cell>
          <cell r="O1190" t="str">
            <v>I10X</v>
          </cell>
          <cell r="P1190" t="str">
            <v>H919</v>
          </cell>
          <cell r="Q1190" t="str">
            <v>Z883</v>
          </cell>
          <cell r="AA1190" t="str">
            <v>K6030</v>
          </cell>
          <cell r="AM1190" t="str">
            <v>5J300</v>
          </cell>
          <cell r="AN1190" t="str">
            <v>5J3</v>
          </cell>
          <cell r="AO1190">
            <v>38141</v>
          </cell>
          <cell r="AP1190">
            <v>38141</v>
          </cell>
          <cell r="AQ1190">
            <v>1</v>
          </cell>
          <cell r="AR1190">
            <v>1</v>
          </cell>
          <cell r="AS1190">
            <v>320</v>
          </cell>
          <cell r="AU1190">
            <v>11</v>
          </cell>
          <cell r="AV1190" t="str">
            <v>Daycase</v>
          </cell>
          <cell r="AW1190">
            <v>0</v>
          </cell>
          <cell r="AX1190">
            <v>149500</v>
          </cell>
          <cell r="AY1190">
            <v>38141</v>
          </cell>
          <cell r="AZ1190" t="str">
            <v>N83002</v>
          </cell>
          <cell r="BA1190" t="str">
            <v>E09</v>
          </cell>
          <cell r="BB1190" t="str">
            <v>Cardiac Pacemaker Replacement/Revision</v>
          </cell>
          <cell r="BC1190" t="str">
            <v>K603</v>
          </cell>
          <cell r="BD1190">
            <v>0</v>
          </cell>
          <cell r="BE1190">
            <v>3.5</v>
          </cell>
          <cell r="BF1190" t="str">
            <v>PBC0120X</v>
          </cell>
          <cell r="BG1190">
            <v>99</v>
          </cell>
          <cell r="BH1190">
            <v>38141</v>
          </cell>
          <cell r="BI1190">
            <v>1</v>
          </cell>
          <cell r="BJ1190">
            <v>0</v>
          </cell>
        </row>
        <row r="1191">
          <cell r="A1191">
            <v>501119</v>
          </cell>
          <cell r="C1191" t="str">
            <v>CF</v>
          </cell>
          <cell r="D1191" t="str">
            <v>C3097151</v>
          </cell>
          <cell r="E1191">
            <v>320</v>
          </cell>
          <cell r="F1191">
            <v>38320</v>
          </cell>
          <cell r="G1191">
            <v>63</v>
          </cell>
          <cell r="H1191">
            <v>6</v>
          </cell>
          <cell r="I1191">
            <v>1</v>
          </cell>
          <cell r="J1191">
            <v>1</v>
          </cell>
          <cell r="K1191">
            <v>2</v>
          </cell>
          <cell r="M1191" t="str">
            <v>T828</v>
          </cell>
          <cell r="O1191" t="str">
            <v>I209</v>
          </cell>
          <cell r="P1191" t="str">
            <v>I10X</v>
          </cell>
          <cell r="Q1191" t="str">
            <v>E109</v>
          </cell>
          <cell r="R1191" t="str">
            <v>E780</v>
          </cell>
          <cell r="S1191" t="str">
            <v>Z864</v>
          </cell>
          <cell r="AA1191" t="str">
            <v>K4930</v>
          </cell>
          <cell r="AM1191" t="str">
            <v>49998</v>
          </cell>
          <cell r="AN1191" t="str">
            <v>IOM</v>
          </cell>
          <cell r="AO1191">
            <v>38320</v>
          </cell>
          <cell r="AP1191">
            <v>38322</v>
          </cell>
          <cell r="AQ1191">
            <v>1</v>
          </cell>
          <cell r="AR1191">
            <v>1</v>
          </cell>
          <cell r="AS1191">
            <v>320</v>
          </cell>
          <cell r="AU1191">
            <v>11</v>
          </cell>
          <cell r="AV1191" t="str">
            <v>Elective</v>
          </cell>
          <cell r="AW1191">
            <v>2</v>
          </cell>
          <cell r="AX1191">
            <v>155679</v>
          </cell>
          <cell r="AY1191">
            <v>38322</v>
          </cell>
          <cell r="AZ1191" t="str">
            <v>201004</v>
          </cell>
          <cell r="BA1191" t="str">
            <v>E15</v>
          </cell>
          <cell r="BB1191" t="str">
            <v>Percutaneous Coronary Intervention</v>
          </cell>
          <cell r="BC1191" t="str">
            <v>K493</v>
          </cell>
          <cell r="BD1191">
            <v>2</v>
          </cell>
          <cell r="BE1191">
            <v>3.5</v>
          </cell>
          <cell r="BF1191" t="str">
            <v>PBC0120X</v>
          </cell>
          <cell r="BG1191">
            <v>99</v>
          </cell>
          <cell r="BH1191">
            <v>38322</v>
          </cell>
          <cell r="BI1191">
            <v>1</v>
          </cell>
          <cell r="BJ1191">
            <v>2</v>
          </cell>
        </row>
        <row r="1192">
          <cell r="A1192">
            <v>501119</v>
          </cell>
          <cell r="C1192" t="str">
            <v>CF</v>
          </cell>
          <cell r="D1192" t="str">
            <v>C3097151</v>
          </cell>
          <cell r="E1192">
            <v>320</v>
          </cell>
          <cell r="F1192">
            <v>38204</v>
          </cell>
          <cell r="G1192">
            <v>63</v>
          </cell>
          <cell r="H1192">
            <v>16</v>
          </cell>
          <cell r="I1192">
            <v>1</v>
          </cell>
          <cell r="J1192">
            <v>1</v>
          </cell>
          <cell r="K1192">
            <v>0</v>
          </cell>
          <cell r="M1192" t="str">
            <v>T828</v>
          </cell>
          <cell r="O1192" t="str">
            <v>I10X</v>
          </cell>
          <cell r="P1192" t="str">
            <v>E109</v>
          </cell>
          <cell r="AA1192" t="str">
            <v>K6340</v>
          </cell>
          <cell r="AM1192" t="str">
            <v>49998</v>
          </cell>
          <cell r="AN1192" t="str">
            <v>IOM</v>
          </cell>
          <cell r="AO1192">
            <v>38204</v>
          </cell>
          <cell r="AP1192">
            <v>38204</v>
          </cell>
          <cell r="AQ1192">
            <v>1</v>
          </cell>
          <cell r="AR1192">
            <v>1</v>
          </cell>
          <cell r="AS1192">
            <v>320</v>
          </cell>
          <cell r="AU1192">
            <v>11</v>
          </cell>
          <cell r="AV1192" t="str">
            <v>Daycase</v>
          </cell>
          <cell r="AW1192">
            <v>0</v>
          </cell>
          <cell r="AX1192">
            <v>152753</v>
          </cell>
          <cell r="AY1192">
            <v>38204</v>
          </cell>
          <cell r="AZ1192" t="str">
            <v>201004</v>
          </cell>
          <cell r="BA1192" t="str">
            <v>E14</v>
          </cell>
          <cell r="BB1192" t="str">
            <v>Cardiac Catheterisation and Angiography without complications</v>
          </cell>
          <cell r="BC1192" t="str">
            <v>K634</v>
          </cell>
          <cell r="BD1192">
            <v>0</v>
          </cell>
          <cell r="BE1192">
            <v>3.5</v>
          </cell>
          <cell r="BF1192" t="str">
            <v>PBC0120X</v>
          </cell>
          <cell r="BG1192">
            <v>99</v>
          </cell>
          <cell r="BH1192">
            <v>38204</v>
          </cell>
          <cell r="BI1192">
            <v>1</v>
          </cell>
          <cell r="BJ1192">
            <v>0</v>
          </cell>
        </row>
        <row r="1193">
          <cell r="A1193">
            <v>501135</v>
          </cell>
          <cell r="C1193" t="str">
            <v>CF</v>
          </cell>
          <cell r="D1193" t="str">
            <v>C2639828</v>
          </cell>
          <cell r="E1193">
            <v>320</v>
          </cell>
          <cell r="F1193">
            <v>38211</v>
          </cell>
          <cell r="G1193">
            <v>62</v>
          </cell>
          <cell r="H1193">
            <v>11</v>
          </cell>
          <cell r="I1193">
            <v>1</v>
          </cell>
          <cell r="J1193">
            <v>1</v>
          </cell>
          <cell r="K1193">
            <v>5</v>
          </cell>
          <cell r="M1193" t="str">
            <v>E871</v>
          </cell>
          <cell r="O1193" t="str">
            <v>I270</v>
          </cell>
          <cell r="P1193" t="str">
            <v>I471</v>
          </cell>
          <cell r="Q1193" t="str">
            <v>I10X</v>
          </cell>
          <cell r="R1193" t="str">
            <v>Z824</v>
          </cell>
          <cell r="AM1193" t="str">
            <v>5J300</v>
          </cell>
          <cell r="AN1193" t="str">
            <v>5J3</v>
          </cell>
          <cell r="AO1193">
            <v>38211</v>
          </cell>
          <cell r="AP1193">
            <v>38216</v>
          </cell>
          <cell r="AQ1193">
            <v>1</v>
          </cell>
          <cell r="AR1193">
            <v>1</v>
          </cell>
          <cell r="AS1193">
            <v>320</v>
          </cell>
          <cell r="AU1193">
            <v>13</v>
          </cell>
          <cell r="AV1193" t="str">
            <v>Elective</v>
          </cell>
          <cell r="AW1193">
            <v>5</v>
          </cell>
          <cell r="AX1193">
            <v>153251</v>
          </cell>
          <cell r="AY1193">
            <v>38216</v>
          </cell>
          <cell r="AZ1193" t="str">
            <v>N83010</v>
          </cell>
          <cell r="BA1193" t="str">
            <v>K08</v>
          </cell>
          <cell r="BB1193" t="str">
            <v>Fluid or Electrolyte Disorders &lt;70 w/o cc</v>
          </cell>
          <cell r="BD1193">
            <v>5</v>
          </cell>
          <cell r="BE1193">
            <v>3.5</v>
          </cell>
          <cell r="BF1193" t="str">
            <v>PBC0104X</v>
          </cell>
          <cell r="BG1193">
            <v>99</v>
          </cell>
          <cell r="BH1193">
            <v>38216</v>
          </cell>
          <cell r="BI1193">
            <v>1</v>
          </cell>
          <cell r="BJ1193">
            <v>5</v>
          </cell>
        </row>
        <row r="1194">
          <cell r="A1194">
            <v>501135</v>
          </cell>
          <cell r="C1194" t="str">
            <v>CF</v>
          </cell>
          <cell r="D1194" t="str">
            <v>C2617509</v>
          </cell>
          <cell r="E1194">
            <v>170</v>
          </cell>
          <cell r="F1194">
            <v>38256</v>
          </cell>
          <cell r="G1194">
            <v>62</v>
          </cell>
          <cell r="H1194">
            <v>30</v>
          </cell>
          <cell r="I1194">
            <v>1</v>
          </cell>
          <cell r="J1194">
            <v>1</v>
          </cell>
          <cell r="K1194">
            <v>4</v>
          </cell>
          <cell r="M1194" t="str">
            <v>J90X</v>
          </cell>
          <cell r="O1194" t="str">
            <v>I48X</v>
          </cell>
          <cell r="P1194" t="str">
            <v>I10X</v>
          </cell>
          <cell r="Q1194" t="str">
            <v>I270</v>
          </cell>
          <cell r="R1194" t="str">
            <v>Z874</v>
          </cell>
          <cell r="AA1194" t="str">
            <v>T1110</v>
          </cell>
          <cell r="AB1194" t="str">
            <v>Y498</v>
          </cell>
          <cell r="AC1194" t="str">
            <v>Y538</v>
          </cell>
          <cell r="AM1194" t="str">
            <v>5J300</v>
          </cell>
          <cell r="AN1194" t="str">
            <v>5J3</v>
          </cell>
          <cell r="AO1194">
            <v>38256</v>
          </cell>
          <cell r="AP1194">
            <v>38260</v>
          </cell>
          <cell r="AQ1194">
            <v>1</v>
          </cell>
          <cell r="AR1194">
            <v>1</v>
          </cell>
          <cell r="AS1194">
            <v>170</v>
          </cell>
          <cell r="AU1194">
            <v>11</v>
          </cell>
          <cell r="AV1194" t="str">
            <v>Elective</v>
          </cell>
          <cell r="AW1194">
            <v>4</v>
          </cell>
          <cell r="AX1194">
            <v>155056</v>
          </cell>
          <cell r="AY1194">
            <v>38260</v>
          </cell>
          <cell r="AZ1194" t="str">
            <v>N83010</v>
          </cell>
          <cell r="BA1194" t="str">
            <v>D23</v>
          </cell>
          <cell r="BB1194" t="str">
            <v>Pleural Effusion w cc</v>
          </cell>
          <cell r="BC1194" t="str">
            <v>T111</v>
          </cell>
          <cell r="BD1194">
            <v>4</v>
          </cell>
          <cell r="BE1194">
            <v>3.5</v>
          </cell>
          <cell r="BF1194" t="str">
            <v>PBC0111X</v>
          </cell>
          <cell r="BG1194">
            <v>99</v>
          </cell>
          <cell r="BH1194">
            <v>38260</v>
          </cell>
          <cell r="BI1194">
            <v>1</v>
          </cell>
          <cell r="BJ1194">
            <v>4</v>
          </cell>
        </row>
        <row r="1195">
          <cell r="A1195">
            <v>501135</v>
          </cell>
          <cell r="C1195" t="str">
            <v>CF</v>
          </cell>
          <cell r="D1195" t="str">
            <v>C2639828</v>
          </cell>
          <cell r="E1195">
            <v>320</v>
          </cell>
          <cell r="F1195">
            <v>38177</v>
          </cell>
          <cell r="G1195">
            <v>62</v>
          </cell>
          <cell r="H1195">
            <v>30</v>
          </cell>
          <cell r="I1195">
            <v>1</v>
          </cell>
          <cell r="J1195">
            <v>1</v>
          </cell>
          <cell r="K1195">
            <v>4</v>
          </cell>
          <cell r="M1195" t="str">
            <v>J90X</v>
          </cell>
          <cell r="O1195" t="str">
            <v>I10X</v>
          </cell>
          <cell r="P1195" t="str">
            <v>I471</v>
          </cell>
          <cell r="Q1195" t="str">
            <v>I270</v>
          </cell>
          <cell r="R1195" t="str">
            <v>I209</v>
          </cell>
          <cell r="AA1195" t="str">
            <v>T1230</v>
          </cell>
          <cell r="AM1195" t="str">
            <v>5J300</v>
          </cell>
          <cell r="AN1195" t="str">
            <v>5J3</v>
          </cell>
          <cell r="AO1195">
            <v>38177</v>
          </cell>
          <cell r="AP1195">
            <v>38181</v>
          </cell>
          <cell r="AQ1195">
            <v>1</v>
          </cell>
          <cell r="AR1195">
            <v>1</v>
          </cell>
          <cell r="AS1195">
            <v>320</v>
          </cell>
          <cell r="AU1195">
            <v>12</v>
          </cell>
          <cell r="AV1195" t="str">
            <v>Elective</v>
          </cell>
          <cell r="AW1195">
            <v>4</v>
          </cell>
          <cell r="AX1195">
            <v>151877</v>
          </cell>
          <cell r="AY1195">
            <v>38181</v>
          </cell>
          <cell r="AZ1195" t="str">
            <v>N83010</v>
          </cell>
          <cell r="BA1195" t="str">
            <v>D23</v>
          </cell>
          <cell r="BB1195" t="str">
            <v>Pleural Effusion w cc</v>
          </cell>
          <cell r="BC1195" t="str">
            <v>T123</v>
          </cell>
          <cell r="BD1195">
            <v>4</v>
          </cell>
          <cell r="BE1195">
            <v>3.5</v>
          </cell>
          <cell r="BF1195" t="str">
            <v>PBC0111X</v>
          </cell>
          <cell r="BG1195">
            <v>99</v>
          </cell>
          <cell r="BH1195">
            <v>38181</v>
          </cell>
          <cell r="BI1195">
            <v>1</v>
          </cell>
          <cell r="BJ1195">
            <v>4</v>
          </cell>
        </row>
        <row r="1196">
          <cell r="A1196">
            <v>501135</v>
          </cell>
          <cell r="C1196" t="str">
            <v>CF</v>
          </cell>
          <cell r="D1196" t="str">
            <v>C2639828</v>
          </cell>
          <cell r="E1196">
            <v>320</v>
          </cell>
          <cell r="F1196">
            <v>38243</v>
          </cell>
          <cell r="G1196">
            <v>62</v>
          </cell>
          <cell r="H1196">
            <v>30</v>
          </cell>
          <cell r="I1196">
            <v>1</v>
          </cell>
          <cell r="J1196">
            <v>1</v>
          </cell>
          <cell r="K1196">
            <v>8</v>
          </cell>
          <cell r="M1196" t="str">
            <v>J90X</v>
          </cell>
          <cell r="O1196" t="str">
            <v>I10X</v>
          </cell>
          <cell r="P1196" t="str">
            <v>I270</v>
          </cell>
          <cell r="Q1196" t="str">
            <v>D649</v>
          </cell>
          <cell r="R1196" t="str">
            <v>K579</v>
          </cell>
          <cell r="S1196" t="str">
            <v>Z824</v>
          </cell>
          <cell r="AM1196" t="str">
            <v>5J300</v>
          </cell>
          <cell r="AN1196" t="str">
            <v>5J3</v>
          </cell>
          <cell r="AO1196">
            <v>38243</v>
          </cell>
          <cell r="AP1196">
            <v>38251</v>
          </cell>
          <cell r="AQ1196">
            <v>1</v>
          </cell>
          <cell r="AR1196">
            <v>1</v>
          </cell>
          <cell r="AS1196">
            <v>320</v>
          </cell>
          <cell r="AU1196">
            <v>99</v>
          </cell>
          <cell r="AV1196" t="str">
            <v>Non Elective</v>
          </cell>
          <cell r="AW1196">
            <v>8</v>
          </cell>
          <cell r="AX1196">
            <v>154664</v>
          </cell>
          <cell r="AY1196">
            <v>38251</v>
          </cell>
          <cell r="AZ1196" t="str">
            <v>N83010</v>
          </cell>
          <cell r="BA1196" t="str">
            <v>D23</v>
          </cell>
          <cell r="BB1196" t="str">
            <v>Pleural Effusion w cc</v>
          </cell>
          <cell r="BD1196">
            <v>8</v>
          </cell>
          <cell r="BE1196">
            <v>3.5</v>
          </cell>
          <cell r="BF1196" t="str">
            <v>PBC0111X</v>
          </cell>
          <cell r="BG1196">
            <v>99</v>
          </cell>
          <cell r="BH1196">
            <v>38251</v>
          </cell>
          <cell r="BI1196">
            <v>1</v>
          </cell>
          <cell r="BJ1196">
            <v>8</v>
          </cell>
        </row>
        <row r="1197">
          <cell r="A1197">
            <v>501135</v>
          </cell>
          <cell r="C1197" t="str">
            <v>CF</v>
          </cell>
          <cell r="D1197" t="str">
            <v>C2639828</v>
          </cell>
          <cell r="E1197">
            <v>320</v>
          </cell>
          <cell r="F1197">
            <v>38285</v>
          </cell>
          <cell r="G1197">
            <v>62</v>
          </cell>
          <cell r="H1197">
            <v>30</v>
          </cell>
          <cell r="I1197">
            <v>1</v>
          </cell>
          <cell r="J1197">
            <v>1</v>
          </cell>
          <cell r="K1197">
            <v>10</v>
          </cell>
          <cell r="M1197" t="str">
            <v>J90X</v>
          </cell>
          <cell r="O1197" t="str">
            <v>I500</v>
          </cell>
          <cell r="P1197" t="str">
            <v>I471</v>
          </cell>
          <cell r="Q1197" t="str">
            <v>I270</v>
          </cell>
          <cell r="R1197" t="str">
            <v>I10X</v>
          </cell>
          <cell r="S1197" t="str">
            <v>E871</v>
          </cell>
          <cell r="T1197" t="str">
            <v>D649</v>
          </cell>
          <cell r="U1197" t="str">
            <v>Z880</v>
          </cell>
          <cell r="V1197" t="str">
            <v>Z824</v>
          </cell>
          <cell r="AM1197" t="str">
            <v>5J300</v>
          </cell>
          <cell r="AN1197" t="str">
            <v>5J3</v>
          </cell>
          <cell r="AO1197">
            <v>38285</v>
          </cell>
          <cell r="AP1197">
            <v>38295</v>
          </cell>
          <cell r="AQ1197">
            <v>1</v>
          </cell>
          <cell r="AR1197">
            <v>1</v>
          </cell>
          <cell r="AS1197">
            <v>320</v>
          </cell>
          <cell r="AU1197">
            <v>28</v>
          </cell>
          <cell r="AV1197" t="str">
            <v>Non Elective</v>
          </cell>
          <cell r="AW1197">
            <v>10</v>
          </cell>
          <cell r="AX1197">
            <v>156615</v>
          </cell>
          <cell r="AY1197">
            <v>38295</v>
          </cell>
          <cell r="AZ1197" t="str">
            <v>N83010</v>
          </cell>
          <cell r="BA1197" t="str">
            <v>D23</v>
          </cell>
          <cell r="BB1197" t="str">
            <v>Pleural Effusion w cc</v>
          </cell>
          <cell r="BD1197">
            <v>10</v>
          </cell>
          <cell r="BE1197">
            <v>3.5</v>
          </cell>
          <cell r="BF1197" t="str">
            <v>PBC0111X</v>
          </cell>
          <cell r="BG1197">
            <v>99</v>
          </cell>
          <cell r="BH1197">
            <v>38295</v>
          </cell>
          <cell r="BI1197">
            <v>1</v>
          </cell>
          <cell r="BJ1197">
            <v>10</v>
          </cell>
        </row>
        <row r="1198">
          <cell r="A1198">
            <v>501166</v>
          </cell>
          <cell r="C1198" t="str">
            <v>CF</v>
          </cell>
          <cell r="D1198" t="str">
            <v>C2549767</v>
          </cell>
          <cell r="E1198">
            <v>320</v>
          </cell>
          <cell r="F1198">
            <v>38340</v>
          </cell>
          <cell r="G1198">
            <v>61</v>
          </cell>
          <cell r="H1198">
            <v>6</v>
          </cell>
          <cell r="I1198">
            <v>2</v>
          </cell>
          <cell r="J1198">
            <v>1</v>
          </cell>
          <cell r="K1198">
            <v>3</v>
          </cell>
          <cell r="M1198" t="str">
            <v>I251</v>
          </cell>
          <cell r="O1198" t="str">
            <v>T810</v>
          </cell>
          <cell r="P1198" t="str">
            <v>I10X</v>
          </cell>
          <cell r="Q1198" t="str">
            <v>E780</v>
          </cell>
          <cell r="R1198" t="str">
            <v>I258</v>
          </cell>
          <cell r="S1198" t="str">
            <v>J459</v>
          </cell>
          <cell r="T1198" t="str">
            <v>Z866</v>
          </cell>
          <cell r="U1198" t="str">
            <v>Z951</v>
          </cell>
          <cell r="V1198" t="str">
            <v>Z824</v>
          </cell>
          <cell r="W1198" t="str">
            <v>Z864</v>
          </cell>
          <cell r="AA1198" t="str">
            <v>K4910</v>
          </cell>
          <cell r="AB1198" t="str">
            <v>Y022</v>
          </cell>
          <cell r="AM1198" t="str">
            <v>5HA00</v>
          </cell>
          <cell r="AN1198" t="str">
            <v>5HA</v>
          </cell>
          <cell r="AO1198">
            <v>38340</v>
          </cell>
          <cell r="AP1198">
            <v>38343</v>
          </cell>
          <cell r="AQ1198">
            <v>1</v>
          </cell>
          <cell r="AR1198">
            <v>1</v>
          </cell>
          <cell r="AS1198">
            <v>320</v>
          </cell>
          <cell r="AU1198">
            <v>81</v>
          </cell>
          <cell r="AV1198" t="str">
            <v>Non Elective</v>
          </cell>
          <cell r="AW1198">
            <v>3</v>
          </cell>
          <cell r="AX1198">
            <v>159150</v>
          </cell>
          <cell r="AY1198">
            <v>38343</v>
          </cell>
          <cell r="AZ1198" t="str">
            <v>N82024</v>
          </cell>
          <cell r="BA1198" t="str">
            <v>E15</v>
          </cell>
          <cell r="BB1198" t="str">
            <v>Percutaneous Coronary Intervention</v>
          </cell>
          <cell r="BC1198" t="str">
            <v>K491</v>
          </cell>
          <cell r="BD1198">
            <v>3</v>
          </cell>
          <cell r="BE1198">
            <v>3.5</v>
          </cell>
          <cell r="BF1198" t="str">
            <v>PBC0110A</v>
          </cell>
          <cell r="BG1198">
            <v>99</v>
          </cell>
          <cell r="BH1198">
            <v>38343</v>
          </cell>
          <cell r="BI1198">
            <v>1</v>
          </cell>
          <cell r="BJ1198">
            <v>3</v>
          </cell>
        </row>
        <row r="1199">
          <cell r="A1199">
            <v>501279</v>
          </cell>
          <cell r="C1199" t="str">
            <v>CF</v>
          </cell>
          <cell r="D1199" t="str">
            <v>C3550443</v>
          </cell>
          <cell r="E1199">
            <v>320</v>
          </cell>
          <cell r="F1199">
            <v>38264</v>
          </cell>
          <cell r="G1199">
            <v>78</v>
          </cell>
          <cell r="H1199">
            <v>6</v>
          </cell>
          <cell r="I1199">
            <v>1</v>
          </cell>
          <cell r="J1199">
            <v>1</v>
          </cell>
          <cell r="K1199">
            <v>2</v>
          </cell>
          <cell r="M1199" t="str">
            <v>Z450</v>
          </cell>
          <cell r="O1199" t="str">
            <v>E780</v>
          </cell>
          <cell r="P1199" t="str">
            <v>M1099</v>
          </cell>
          <cell r="Q1199" t="str">
            <v>H409</v>
          </cell>
          <cell r="R1199" t="str">
            <v>Z951</v>
          </cell>
          <cell r="S1199" t="str">
            <v>Z864</v>
          </cell>
          <cell r="AA1199" t="str">
            <v>K6130</v>
          </cell>
          <cell r="AM1199" t="str">
            <v>5F900</v>
          </cell>
          <cell r="AN1199" t="str">
            <v>5F9</v>
          </cell>
          <cell r="AO1199">
            <v>38264</v>
          </cell>
          <cell r="AP1199">
            <v>38266</v>
          </cell>
          <cell r="AQ1199">
            <v>1</v>
          </cell>
          <cell r="AR1199">
            <v>1</v>
          </cell>
          <cell r="AS1199">
            <v>320</v>
          </cell>
          <cell r="AU1199">
            <v>11</v>
          </cell>
          <cell r="AV1199" t="str">
            <v>Elective</v>
          </cell>
          <cell r="AW1199">
            <v>2</v>
          </cell>
          <cell r="AX1199">
            <v>155562</v>
          </cell>
          <cell r="AY1199">
            <v>38266</v>
          </cell>
          <cell r="AZ1199" t="str">
            <v>N84012</v>
          </cell>
          <cell r="BA1199" t="str">
            <v>E09</v>
          </cell>
          <cell r="BB1199" t="str">
            <v>Cardiac Pacemaker Replacement/Revision</v>
          </cell>
          <cell r="BC1199" t="str">
            <v>K613</v>
          </cell>
          <cell r="BD1199">
            <v>2</v>
          </cell>
          <cell r="BE1199">
            <v>3.5</v>
          </cell>
          <cell r="BF1199" t="str">
            <v>PBC0121X</v>
          </cell>
          <cell r="BG1199">
            <v>99</v>
          </cell>
          <cell r="BH1199">
            <v>38266</v>
          </cell>
          <cell r="BI1199">
            <v>1</v>
          </cell>
          <cell r="BJ1199">
            <v>2</v>
          </cell>
        </row>
        <row r="1200">
          <cell r="A1200">
            <v>501279</v>
          </cell>
          <cell r="C1200" t="str">
            <v>CF</v>
          </cell>
          <cell r="D1200" t="str">
            <v>C2854269</v>
          </cell>
          <cell r="E1200">
            <v>320</v>
          </cell>
          <cell r="F1200">
            <v>38187</v>
          </cell>
          <cell r="G1200">
            <v>78</v>
          </cell>
          <cell r="H1200">
            <v>14</v>
          </cell>
          <cell r="I1200">
            <v>1</v>
          </cell>
          <cell r="J1200">
            <v>1</v>
          </cell>
          <cell r="K1200">
            <v>2</v>
          </cell>
          <cell r="M1200" t="str">
            <v>I440</v>
          </cell>
          <cell r="O1200" t="str">
            <v>I447</v>
          </cell>
          <cell r="P1200" t="str">
            <v>I501</v>
          </cell>
          <cell r="Q1200" t="str">
            <v>I259</v>
          </cell>
          <cell r="R1200" t="str">
            <v>Z951</v>
          </cell>
          <cell r="AA1200" t="str">
            <v>K6010</v>
          </cell>
          <cell r="AM1200" t="str">
            <v>5F900</v>
          </cell>
          <cell r="AN1200" t="str">
            <v>PP</v>
          </cell>
          <cell r="AO1200">
            <v>38187</v>
          </cell>
          <cell r="AP1200">
            <v>38189</v>
          </cell>
          <cell r="AQ1200">
            <v>1</v>
          </cell>
          <cell r="AR1200">
            <v>2</v>
          </cell>
          <cell r="AS1200">
            <v>329</v>
          </cell>
          <cell r="AU1200">
            <v>11</v>
          </cell>
          <cell r="AV1200" t="str">
            <v>Elective</v>
          </cell>
          <cell r="AW1200">
            <v>2</v>
          </cell>
          <cell r="AX1200">
            <v>152111</v>
          </cell>
          <cell r="AY1200">
            <v>38189</v>
          </cell>
          <cell r="AZ1200" t="str">
            <v>N84012</v>
          </cell>
          <cell r="BA1200" t="str">
            <v>E08DF</v>
          </cell>
          <cell r="BB1200" t="str">
            <v>Pacemaker Implant except for AMI, Heart Failure or Shock</v>
          </cell>
          <cell r="BC1200" t="str">
            <v>K601</v>
          </cell>
          <cell r="BD1200">
            <v>2</v>
          </cell>
          <cell r="BE1200">
            <v>3.5</v>
          </cell>
          <cell r="BF1200" t="str">
            <v>PBC0110A</v>
          </cell>
          <cell r="BG1200">
            <v>99</v>
          </cell>
          <cell r="BH1200">
            <v>38189</v>
          </cell>
          <cell r="BI1200">
            <v>1</v>
          </cell>
          <cell r="BJ1200">
            <v>2</v>
          </cell>
        </row>
        <row r="1201">
          <cell r="A1201">
            <v>501307</v>
          </cell>
          <cell r="C1201" t="str">
            <v>Non CF</v>
          </cell>
          <cell r="D1201" t="str">
            <v>C2806325</v>
          </cell>
          <cell r="E1201">
            <v>320</v>
          </cell>
          <cell r="F1201">
            <v>38085</v>
          </cell>
          <cell r="G1201">
            <v>53</v>
          </cell>
          <cell r="H1201">
            <v>3</v>
          </cell>
          <cell r="I1201">
            <v>1</v>
          </cell>
          <cell r="J1201">
            <v>1</v>
          </cell>
          <cell r="K1201">
            <v>0</v>
          </cell>
          <cell r="M1201" t="str">
            <v>I209</v>
          </cell>
          <cell r="O1201" t="str">
            <v>I10X</v>
          </cell>
          <cell r="P1201" t="str">
            <v>E780</v>
          </cell>
          <cell r="Q1201" t="str">
            <v>I252</v>
          </cell>
          <cell r="R1201" t="str">
            <v>M7909</v>
          </cell>
          <cell r="S1201" t="str">
            <v>Z871</v>
          </cell>
          <cell r="T1201" t="str">
            <v>Z720</v>
          </cell>
          <cell r="AA1201" t="str">
            <v>A7350</v>
          </cell>
          <cell r="AM1201" t="str">
            <v>5G900</v>
          </cell>
          <cell r="AN1201" t="str">
            <v>5G9</v>
          </cell>
          <cell r="AO1201">
            <v>38085</v>
          </cell>
          <cell r="AP1201">
            <v>38085</v>
          </cell>
          <cell r="AQ1201">
            <v>1</v>
          </cell>
          <cell r="AR1201">
            <v>1</v>
          </cell>
          <cell r="AS1201">
            <v>328</v>
          </cell>
          <cell r="AU1201">
            <v>13</v>
          </cell>
          <cell r="AV1201" t="str">
            <v>Daycase</v>
          </cell>
          <cell r="AW1201">
            <v>0</v>
          </cell>
          <cell r="AX1201">
            <v>147277</v>
          </cell>
          <cell r="AY1201">
            <v>38085</v>
          </cell>
          <cell r="AZ1201" t="str">
            <v>N82087</v>
          </cell>
          <cell r="BA1201" t="str">
            <v>A07</v>
          </cell>
          <cell r="BB1201" t="str">
            <v>Intermediate Pain Procedures</v>
          </cell>
          <cell r="BC1201" t="str">
            <v>A735</v>
          </cell>
          <cell r="BD1201">
            <v>0</v>
          </cell>
          <cell r="BE1201">
            <v>3.5</v>
          </cell>
          <cell r="BF1201" t="str">
            <v>PBC0110A</v>
          </cell>
          <cell r="BG1201">
            <v>99</v>
          </cell>
          <cell r="BH1201">
            <v>38085</v>
          </cell>
          <cell r="BI1201">
            <v>1</v>
          </cell>
          <cell r="BJ1201">
            <v>0</v>
          </cell>
        </row>
        <row r="1202">
          <cell r="A1202">
            <v>501307</v>
          </cell>
          <cell r="C1202" t="str">
            <v>Non CF</v>
          </cell>
          <cell r="D1202" t="str">
            <v>C2806325</v>
          </cell>
          <cell r="E1202">
            <v>320</v>
          </cell>
          <cell r="F1202">
            <v>38120</v>
          </cell>
          <cell r="G1202">
            <v>53</v>
          </cell>
          <cell r="H1202">
            <v>3</v>
          </cell>
          <cell r="I1202">
            <v>1</v>
          </cell>
          <cell r="J1202">
            <v>1</v>
          </cell>
          <cell r="K1202">
            <v>0</v>
          </cell>
          <cell r="M1202" t="str">
            <v>I209</v>
          </cell>
          <cell r="O1202" t="str">
            <v>I10X</v>
          </cell>
          <cell r="P1202" t="str">
            <v>E780</v>
          </cell>
          <cell r="Q1202" t="str">
            <v>Z871</v>
          </cell>
          <cell r="AA1202" t="str">
            <v>A7350</v>
          </cell>
          <cell r="AM1202" t="str">
            <v>5G900</v>
          </cell>
          <cell r="AN1202" t="str">
            <v>5G9</v>
          </cell>
          <cell r="AO1202">
            <v>38120</v>
          </cell>
          <cell r="AP1202">
            <v>38120</v>
          </cell>
          <cell r="AQ1202">
            <v>1</v>
          </cell>
          <cell r="AR1202">
            <v>1</v>
          </cell>
          <cell r="AS1202">
            <v>328</v>
          </cell>
          <cell r="AU1202">
            <v>13</v>
          </cell>
          <cell r="AV1202" t="str">
            <v>Daycase</v>
          </cell>
          <cell r="AW1202">
            <v>0</v>
          </cell>
          <cell r="AX1202">
            <v>149533</v>
          </cell>
          <cell r="AY1202">
            <v>38120</v>
          </cell>
          <cell r="AZ1202" t="str">
            <v>N82087</v>
          </cell>
          <cell r="BA1202" t="str">
            <v>A07</v>
          </cell>
          <cell r="BB1202" t="str">
            <v>Intermediate Pain Procedures</v>
          </cell>
          <cell r="BC1202" t="str">
            <v>A735</v>
          </cell>
          <cell r="BD1202">
            <v>0</v>
          </cell>
          <cell r="BE1202">
            <v>3.5</v>
          </cell>
          <cell r="BF1202" t="str">
            <v>PBC0110A</v>
          </cell>
          <cell r="BG1202">
            <v>99</v>
          </cell>
          <cell r="BH1202">
            <v>38120</v>
          </cell>
          <cell r="BI1202">
            <v>1</v>
          </cell>
          <cell r="BJ1202">
            <v>0</v>
          </cell>
        </row>
        <row r="1203">
          <cell r="A1203">
            <v>501307</v>
          </cell>
          <cell r="C1203" t="str">
            <v>Non CF</v>
          </cell>
          <cell r="D1203" t="str">
            <v>C2806325</v>
          </cell>
          <cell r="E1203">
            <v>320</v>
          </cell>
          <cell r="F1203">
            <v>38134</v>
          </cell>
          <cell r="G1203">
            <v>53</v>
          </cell>
          <cell r="H1203">
            <v>3</v>
          </cell>
          <cell r="I1203">
            <v>1</v>
          </cell>
          <cell r="J1203">
            <v>1</v>
          </cell>
          <cell r="K1203">
            <v>0</v>
          </cell>
          <cell r="M1203" t="str">
            <v>I209</v>
          </cell>
          <cell r="O1203" t="str">
            <v>I10X</v>
          </cell>
          <cell r="P1203" t="str">
            <v>E870</v>
          </cell>
          <cell r="Q1203" t="str">
            <v>Z871</v>
          </cell>
          <cell r="AA1203" t="str">
            <v>A7350</v>
          </cell>
          <cell r="AM1203" t="str">
            <v>5G900</v>
          </cell>
          <cell r="AN1203" t="str">
            <v>5G9</v>
          </cell>
          <cell r="AO1203">
            <v>38134</v>
          </cell>
          <cell r="AP1203">
            <v>38134</v>
          </cell>
          <cell r="AQ1203">
            <v>1</v>
          </cell>
          <cell r="AR1203">
            <v>1</v>
          </cell>
          <cell r="AS1203">
            <v>328</v>
          </cell>
          <cell r="AU1203">
            <v>13</v>
          </cell>
          <cell r="AV1203" t="str">
            <v>Daycase</v>
          </cell>
          <cell r="AW1203">
            <v>0</v>
          </cell>
          <cell r="AX1203">
            <v>149534</v>
          </cell>
          <cell r="AY1203">
            <v>38134</v>
          </cell>
          <cell r="AZ1203" t="str">
            <v>N82087</v>
          </cell>
          <cell r="BA1203" t="str">
            <v>A07</v>
          </cell>
          <cell r="BB1203" t="str">
            <v>Intermediate Pain Procedures</v>
          </cell>
          <cell r="BC1203" t="str">
            <v>A735</v>
          </cell>
          <cell r="BD1203">
            <v>0</v>
          </cell>
          <cell r="BE1203">
            <v>3.5</v>
          </cell>
          <cell r="BF1203" t="str">
            <v>PBC0110A</v>
          </cell>
          <cell r="BG1203">
            <v>99</v>
          </cell>
          <cell r="BH1203">
            <v>38134</v>
          </cell>
          <cell r="BI1203">
            <v>1</v>
          </cell>
          <cell r="BJ1203">
            <v>0</v>
          </cell>
        </row>
        <row r="1204">
          <cell r="A1204">
            <v>501307</v>
          </cell>
          <cell r="C1204" t="str">
            <v>Non CF</v>
          </cell>
          <cell r="D1204" t="str">
            <v>C2806325</v>
          </cell>
          <cell r="E1204">
            <v>320</v>
          </cell>
          <cell r="F1204">
            <v>38148</v>
          </cell>
          <cell r="G1204">
            <v>53</v>
          </cell>
          <cell r="H1204">
            <v>3</v>
          </cell>
          <cell r="I1204">
            <v>1</v>
          </cell>
          <cell r="J1204">
            <v>1</v>
          </cell>
          <cell r="K1204">
            <v>0</v>
          </cell>
          <cell r="M1204" t="str">
            <v>I209</v>
          </cell>
          <cell r="O1204" t="str">
            <v>I10X</v>
          </cell>
          <cell r="P1204" t="str">
            <v>E780</v>
          </cell>
          <cell r="Q1204" t="str">
            <v>Z871</v>
          </cell>
          <cell r="AA1204" t="str">
            <v>A7350</v>
          </cell>
          <cell r="AB1204" t="str">
            <v>Z549</v>
          </cell>
          <cell r="AM1204" t="str">
            <v>5G900</v>
          </cell>
          <cell r="AN1204" t="str">
            <v>5G9</v>
          </cell>
          <cell r="AO1204">
            <v>38148</v>
          </cell>
          <cell r="AP1204">
            <v>38148</v>
          </cell>
          <cell r="AQ1204">
            <v>1</v>
          </cell>
          <cell r="AR1204">
            <v>1</v>
          </cell>
          <cell r="AS1204">
            <v>328</v>
          </cell>
          <cell r="AU1204">
            <v>13</v>
          </cell>
          <cell r="AV1204" t="str">
            <v>Daycase</v>
          </cell>
          <cell r="AW1204">
            <v>0</v>
          </cell>
          <cell r="AX1204">
            <v>150671</v>
          </cell>
          <cell r="AY1204">
            <v>38148</v>
          </cell>
          <cell r="AZ1204" t="str">
            <v>N82087</v>
          </cell>
          <cell r="BA1204" t="str">
            <v>A07</v>
          </cell>
          <cell r="BB1204" t="str">
            <v>Intermediate Pain Procedures</v>
          </cell>
          <cell r="BC1204" t="str">
            <v>A735</v>
          </cell>
          <cell r="BD1204">
            <v>0</v>
          </cell>
          <cell r="BE1204">
            <v>3.5</v>
          </cell>
          <cell r="BF1204" t="str">
            <v>PBC0110A</v>
          </cell>
          <cell r="BG1204">
            <v>99</v>
          </cell>
          <cell r="BH1204">
            <v>38148</v>
          </cell>
          <cell r="BI1204">
            <v>1</v>
          </cell>
          <cell r="BJ1204">
            <v>0</v>
          </cell>
        </row>
        <row r="1205">
          <cell r="A1205">
            <v>501307</v>
          </cell>
          <cell r="C1205" t="str">
            <v>Non CF</v>
          </cell>
          <cell r="D1205" t="str">
            <v>C2806325</v>
          </cell>
          <cell r="E1205">
            <v>320</v>
          </cell>
          <cell r="F1205">
            <v>38162</v>
          </cell>
          <cell r="G1205">
            <v>53</v>
          </cell>
          <cell r="H1205">
            <v>3</v>
          </cell>
          <cell r="I1205">
            <v>1</v>
          </cell>
          <cell r="J1205">
            <v>1</v>
          </cell>
          <cell r="K1205">
            <v>0</v>
          </cell>
          <cell r="M1205" t="str">
            <v>I209</v>
          </cell>
          <cell r="O1205" t="str">
            <v>I10X</v>
          </cell>
          <cell r="P1205" t="str">
            <v>E780</v>
          </cell>
          <cell r="Q1205" t="str">
            <v>Z871</v>
          </cell>
          <cell r="AA1205" t="str">
            <v>A7350</v>
          </cell>
          <cell r="AB1205" t="str">
            <v>Z549</v>
          </cell>
          <cell r="AM1205" t="str">
            <v>5G900</v>
          </cell>
          <cell r="AN1205" t="str">
            <v>5G9</v>
          </cell>
          <cell r="AO1205">
            <v>38162</v>
          </cell>
          <cell r="AP1205">
            <v>38162</v>
          </cell>
          <cell r="AQ1205">
            <v>1</v>
          </cell>
          <cell r="AR1205">
            <v>1</v>
          </cell>
          <cell r="AS1205">
            <v>328</v>
          </cell>
          <cell r="AU1205">
            <v>13</v>
          </cell>
          <cell r="AV1205" t="str">
            <v>Daycase</v>
          </cell>
          <cell r="AW1205">
            <v>0</v>
          </cell>
          <cell r="AX1205">
            <v>151068</v>
          </cell>
          <cell r="AY1205">
            <v>38162</v>
          </cell>
          <cell r="AZ1205" t="str">
            <v>N82087</v>
          </cell>
          <cell r="BA1205" t="str">
            <v>A07</v>
          </cell>
          <cell r="BB1205" t="str">
            <v>Intermediate Pain Procedures</v>
          </cell>
          <cell r="BC1205" t="str">
            <v>A735</v>
          </cell>
          <cell r="BD1205">
            <v>0</v>
          </cell>
          <cell r="BE1205">
            <v>3.5</v>
          </cell>
          <cell r="BF1205" t="str">
            <v>PBC0110A</v>
          </cell>
          <cell r="BG1205">
            <v>99</v>
          </cell>
          <cell r="BH1205">
            <v>38162</v>
          </cell>
          <cell r="BI1205">
            <v>1</v>
          </cell>
          <cell r="BJ1205">
            <v>0</v>
          </cell>
        </row>
        <row r="1206">
          <cell r="A1206">
            <v>501307</v>
          </cell>
          <cell r="C1206" t="str">
            <v>Non CF</v>
          </cell>
          <cell r="D1206" t="str">
            <v>C2806325</v>
          </cell>
          <cell r="E1206">
            <v>320</v>
          </cell>
          <cell r="F1206">
            <v>38176</v>
          </cell>
          <cell r="G1206">
            <v>53</v>
          </cell>
          <cell r="H1206">
            <v>3</v>
          </cell>
          <cell r="I1206">
            <v>1</v>
          </cell>
          <cell r="J1206">
            <v>1</v>
          </cell>
          <cell r="K1206">
            <v>0</v>
          </cell>
          <cell r="M1206" t="str">
            <v>I209</v>
          </cell>
          <cell r="O1206" t="str">
            <v>I10X</v>
          </cell>
          <cell r="P1206" t="str">
            <v>E780</v>
          </cell>
          <cell r="Q1206" t="str">
            <v>Z871</v>
          </cell>
          <cell r="AA1206" t="str">
            <v>A7350</v>
          </cell>
          <cell r="AB1206" t="str">
            <v>Z549</v>
          </cell>
          <cell r="AM1206" t="str">
            <v>5G900</v>
          </cell>
          <cell r="AN1206" t="str">
            <v>5G9</v>
          </cell>
          <cell r="AO1206">
            <v>38176</v>
          </cell>
          <cell r="AP1206">
            <v>38176</v>
          </cell>
          <cell r="AQ1206">
            <v>1</v>
          </cell>
          <cell r="AR1206">
            <v>1</v>
          </cell>
          <cell r="AS1206">
            <v>328</v>
          </cell>
          <cell r="AU1206">
            <v>13</v>
          </cell>
          <cell r="AV1206" t="str">
            <v>Daycase</v>
          </cell>
          <cell r="AW1206">
            <v>0</v>
          </cell>
          <cell r="AX1206">
            <v>151858</v>
          </cell>
          <cell r="AY1206">
            <v>38176</v>
          </cell>
          <cell r="AZ1206" t="str">
            <v>N82087</v>
          </cell>
          <cell r="BA1206" t="str">
            <v>A07</v>
          </cell>
          <cell r="BB1206" t="str">
            <v>Intermediate Pain Procedures</v>
          </cell>
          <cell r="BC1206" t="str">
            <v>A735</v>
          </cell>
          <cell r="BD1206">
            <v>0</v>
          </cell>
          <cell r="BE1206">
            <v>3.5</v>
          </cell>
          <cell r="BF1206" t="str">
            <v>PBC0110A</v>
          </cell>
          <cell r="BG1206">
            <v>99</v>
          </cell>
          <cell r="BH1206">
            <v>38176</v>
          </cell>
          <cell r="BI1206">
            <v>1</v>
          </cell>
          <cell r="BJ1206">
            <v>0</v>
          </cell>
        </row>
        <row r="1207">
          <cell r="A1207">
            <v>501307</v>
          </cell>
          <cell r="C1207" t="str">
            <v>Non CF</v>
          </cell>
          <cell r="D1207" t="str">
            <v>C2806325</v>
          </cell>
          <cell r="E1207">
            <v>320</v>
          </cell>
          <cell r="F1207">
            <v>38190</v>
          </cell>
          <cell r="G1207">
            <v>53</v>
          </cell>
          <cell r="H1207">
            <v>3</v>
          </cell>
          <cell r="I1207">
            <v>1</v>
          </cell>
          <cell r="J1207">
            <v>1</v>
          </cell>
          <cell r="K1207">
            <v>0</v>
          </cell>
          <cell r="M1207" t="str">
            <v>I209</v>
          </cell>
          <cell r="O1207" t="str">
            <v>I10X</v>
          </cell>
          <cell r="P1207" t="str">
            <v>E780</v>
          </cell>
          <cell r="Q1207" t="str">
            <v>Z871</v>
          </cell>
          <cell r="AA1207" t="str">
            <v>A7350</v>
          </cell>
          <cell r="AB1207" t="str">
            <v>Z549</v>
          </cell>
          <cell r="AM1207" t="str">
            <v>5G900</v>
          </cell>
          <cell r="AN1207" t="str">
            <v>5G9</v>
          </cell>
          <cell r="AO1207">
            <v>38190</v>
          </cell>
          <cell r="AP1207">
            <v>38190</v>
          </cell>
          <cell r="AQ1207">
            <v>1</v>
          </cell>
          <cell r="AR1207">
            <v>1</v>
          </cell>
          <cell r="AS1207">
            <v>328</v>
          </cell>
          <cell r="AU1207">
            <v>13</v>
          </cell>
          <cell r="AV1207" t="str">
            <v>Daycase</v>
          </cell>
          <cell r="AW1207">
            <v>0</v>
          </cell>
          <cell r="AX1207">
            <v>152351</v>
          </cell>
          <cell r="AY1207">
            <v>38190</v>
          </cell>
          <cell r="AZ1207" t="str">
            <v>N82087</v>
          </cell>
          <cell r="BA1207" t="str">
            <v>A07</v>
          </cell>
          <cell r="BB1207" t="str">
            <v>Intermediate Pain Procedures</v>
          </cell>
          <cell r="BC1207" t="str">
            <v>A735</v>
          </cell>
          <cell r="BD1207">
            <v>0</v>
          </cell>
          <cell r="BE1207">
            <v>3.5</v>
          </cell>
          <cell r="BF1207" t="str">
            <v>PBC0110A</v>
          </cell>
          <cell r="BG1207">
            <v>99</v>
          </cell>
          <cell r="BH1207">
            <v>38190</v>
          </cell>
          <cell r="BI1207">
            <v>1</v>
          </cell>
          <cell r="BJ1207">
            <v>0</v>
          </cell>
        </row>
        <row r="1208">
          <cell r="A1208">
            <v>501307</v>
          </cell>
          <cell r="C1208" t="str">
            <v>CF</v>
          </cell>
          <cell r="D1208" t="str">
            <v>C2806325</v>
          </cell>
          <cell r="E1208">
            <v>320</v>
          </cell>
          <cell r="F1208">
            <v>38232</v>
          </cell>
          <cell r="G1208">
            <v>53</v>
          </cell>
          <cell r="H1208">
            <v>3</v>
          </cell>
          <cell r="I1208">
            <v>1</v>
          </cell>
          <cell r="J1208">
            <v>1</v>
          </cell>
          <cell r="K1208">
            <v>0</v>
          </cell>
          <cell r="M1208" t="str">
            <v>I209</v>
          </cell>
          <cell r="O1208" t="str">
            <v>I10X</v>
          </cell>
          <cell r="P1208" t="str">
            <v>E780</v>
          </cell>
          <cell r="Q1208" t="str">
            <v>Z871</v>
          </cell>
          <cell r="AA1208" t="str">
            <v>A7350</v>
          </cell>
          <cell r="AB1208" t="str">
            <v>Z549</v>
          </cell>
          <cell r="AM1208" t="str">
            <v>5G900</v>
          </cell>
          <cell r="AN1208" t="str">
            <v>5G9</v>
          </cell>
          <cell r="AO1208">
            <v>38232</v>
          </cell>
          <cell r="AP1208">
            <v>38232</v>
          </cell>
          <cell r="AQ1208">
            <v>1</v>
          </cell>
          <cell r="AR1208">
            <v>1</v>
          </cell>
          <cell r="AS1208">
            <v>328</v>
          </cell>
          <cell r="AU1208">
            <v>13</v>
          </cell>
          <cell r="AV1208" t="str">
            <v>Daycase</v>
          </cell>
          <cell r="AW1208">
            <v>0</v>
          </cell>
          <cell r="AX1208">
            <v>154204</v>
          </cell>
          <cell r="AY1208">
            <v>38232</v>
          </cell>
          <cell r="AZ1208" t="str">
            <v>N82087</v>
          </cell>
          <cell r="BA1208" t="str">
            <v>A07</v>
          </cell>
          <cell r="BB1208" t="str">
            <v>Intermediate Pain Procedures</v>
          </cell>
          <cell r="BC1208" t="str">
            <v>A735</v>
          </cell>
          <cell r="BD1208">
            <v>0</v>
          </cell>
          <cell r="BE1208">
            <v>3.5</v>
          </cell>
          <cell r="BF1208" t="str">
            <v>PBC0110A</v>
          </cell>
          <cell r="BG1208">
            <v>99</v>
          </cell>
          <cell r="BH1208">
            <v>38232</v>
          </cell>
          <cell r="BI1208">
            <v>1</v>
          </cell>
          <cell r="BJ1208">
            <v>0</v>
          </cell>
        </row>
        <row r="1209">
          <cell r="A1209">
            <v>501307</v>
          </cell>
          <cell r="C1209" t="str">
            <v>Non CF</v>
          </cell>
          <cell r="D1209" t="str">
            <v>C2806325</v>
          </cell>
          <cell r="E1209">
            <v>320</v>
          </cell>
          <cell r="F1209">
            <v>38267</v>
          </cell>
          <cell r="G1209">
            <v>53</v>
          </cell>
          <cell r="H1209">
            <v>3</v>
          </cell>
          <cell r="I1209">
            <v>1</v>
          </cell>
          <cell r="J1209">
            <v>1</v>
          </cell>
          <cell r="K1209">
            <v>0</v>
          </cell>
          <cell r="M1209" t="str">
            <v>I209</v>
          </cell>
          <cell r="O1209" t="str">
            <v>I10X</v>
          </cell>
          <cell r="P1209" t="str">
            <v>E780</v>
          </cell>
          <cell r="Q1209" t="str">
            <v>Z871</v>
          </cell>
          <cell r="AA1209" t="str">
            <v>A7350</v>
          </cell>
          <cell r="AB1209" t="str">
            <v>Z549</v>
          </cell>
          <cell r="AM1209" t="str">
            <v>5G900</v>
          </cell>
          <cell r="AN1209" t="str">
            <v>5G9</v>
          </cell>
          <cell r="AO1209">
            <v>38267</v>
          </cell>
          <cell r="AP1209">
            <v>38267</v>
          </cell>
          <cell r="AQ1209">
            <v>1</v>
          </cell>
          <cell r="AR1209">
            <v>1</v>
          </cell>
          <cell r="AS1209">
            <v>328</v>
          </cell>
          <cell r="AU1209">
            <v>13</v>
          </cell>
          <cell r="AV1209" t="str">
            <v>Daycase</v>
          </cell>
          <cell r="AW1209">
            <v>0</v>
          </cell>
          <cell r="AX1209">
            <v>155859</v>
          </cell>
          <cell r="AY1209">
            <v>38267</v>
          </cell>
          <cell r="AZ1209" t="str">
            <v>N82087</v>
          </cell>
          <cell r="BA1209" t="str">
            <v>A07</v>
          </cell>
          <cell r="BB1209" t="str">
            <v>Intermediate Pain Procedures</v>
          </cell>
          <cell r="BC1209" t="str">
            <v>A735</v>
          </cell>
          <cell r="BD1209">
            <v>0</v>
          </cell>
          <cell r="BE1209">
            <v>3.5</v>
          </cell>
          <cell r="BF1209" t="str">
            <v>PBC0110A</v>
          </cell>
          <cell r="BG1209">
            <v>99</v>
          </cell>
          <cell r="BH1209">
            <v>38267</v>
          </cell>
          <cell r="BI1209">
            <v>1</v>
          </cell>
          <cell r="BJ1209">
            <v>0</v>
          </cell>
        </row>
        <row r="1210">
          <cell r="A1210">
            <v>501307</v>
          </cell>
          <cell r="C1210" t="str">
            <v>Non CF</v>
          </cell>
          <cell r="D1210" t="str">
            <v>C2806325</v>
          </cell>
          <cell r="E1210">
            <v>320</v>
          </cell>
          <cell r="F1210">
            <v>38281</v>
          </cell>
          <cell r="G1210">
            <v>53</v>
          </cell>
          <cell r="H1210">
            <v>3</v>
          </cell>
          <cell r="I1210">
            <v>1</v>
          </cell>
          <cell r="J1210">
            <v>1</v>
          </cell>
          <cell r="K1210">
            <v>0</v>
          </cell>
          <cell r="M1210" t="str">
            <v>I209</v>
          </cell>
          <cell r="O1210" t="str">
            <v>I10X</v>
          </cell>
          <cell r="P1210" t="str">
            <v>E780</v>
          </cell>
          <cell r="Q1210" t="str">
            <v>Z871</v>
          </cell>
          <cell r="AA1210" t="str">
            <v>A7350</v>
          </cell>
          <cell r="AB1210" t="str">
            <v>Z549</v>
          </cell>
          <cell r="AM1210" t="str">
            <v>5G900</v>
          </cell>
          <cell r="AN1210" t="str">
            <v>5G9</v>
          </cell>
          <cell r="AO1210">
            <v>38281</v>
          </cell>
          <cell r="AP1210">
            <v>38281</v>
          </cell>
          <cell r="AQ1210">
            <v>1</v>
          </cell>
          <cell r="AR1210">
            <v>1</v>
          </cell>
          <cell r="AS1210">
            <v>328</v>
          </cell>
          <cell r="AU1210">
            <v>13</v>
          </cell>
          <cell r="AV1210" t="str">
            <v>Daycase</v>
          </cell>
          <cell r="AW1210">
            <v>0</v>
          </cell>
          <cell r="AX1210">
            <v>156455</v>
          </cell>
          <cell r="AY1210">
            <v>38281</v>
          </cell>
          <cell r="AZ1210" t="str">
            <v>N82087</v>
          </cell>
          <cell r="BA1210" t="str">
            <v>A07</v>
          </cell>
          <cell r="BB1210" t="str">
            <v>Intermediate Pain Procedures</v>
          </cell>
          <cell r="BC1210" t="str">
            <v>A735</v>
          </cell>
          <cell r="BD1210">
            <v>0</v>
          </cell>
          <cell r="BE1210">
            <v>3.5</v>
          </cell>
          <cell r="BF1210" t="str">
            <v>PBC0110A</v>
          </cell>
          <cell r="BG1210">
            <v>99</v>
          </cell>
          <cell r="BH1210">
            <v>38281</v>
          </cell>
          <cell r="BI1210">
            <v>1</v>
          </cell>
          <cell r="BJ1210">
            <v>0</v>
          </cell>
        </row>
        <row r="1211">
          <cell r="A1211">
            <v>501307</v>
          </cell>
          <cell r="C1211" t="str">
            <v>Non CF</v>
          </cell>
          <cell r="D1211" t="str">
            <v>C2806325</v>
          </cell>
          <cell r="E1211">
            <v>320</v>
          </cell>
          <cell r="F1211">
            <v>38295</v>
          </cell>
          <cell r="G1211">
            <v>53</v>
          </cell>
          <cell r="H1211">
            <v>3</v>
          </cell>
          <cell r="I1211">
            <v>1</v>
          </cell>
          <cell r="J1211">
            <v>1</v>
          </cell>
          <cell r="K1211">
            <v>0</v>
          </cell>
          <cell r="M1211" t="str">
            <v>M790</v>
          </cell>
          <cell r="O1211" t="str">
            <v>I209</v>
          </cell>
          <cell r="P1211" t="str">
            <v>I10X</v>
          </cell>
          <cell r="Q1211" t="str">
            <v>E780</v>
          </cell>
          <cell r="R1211" t="str">
            <v>Z871</v>
          </cell>
          <cell r="AA1211" t="str">
            <v>A7350</v>
          </cell>
          <cell r="AB1211" t="str">
            <v>Z549</v>
          </cell>
          <cell r="AM1211" t="str">
            <v>5G900</v>
          </cell>
          <cell r="AN1211" t="str">
            <v>5G9</v>
          </cell>
          <cell r="AO1211">
            <v>38295</v>
          </cell>
          <cell r="AP1211">
            <v>38295</v>
          </cell>
          <cell r="AQ1211">
            <v>1</v>
          </cell>
          <cell r="AR1211">
            <v>1</v>
          </cell>
          <cell r="AS1211">
            <v>328</v>
          </cell>
          <cell r="AU1211">
            <v>13</v>
          </cell>
          <cell r="AV1211" t="str">
            <v>Daycase</v>
          </cell>
          <cell r="AW1211">
            <v>0</v>
          </cell>
          <cell r="AX1211">
            <v>157018</v>
          </cell>
          <cell r="AY1211">
            <v>38295</v>
          </cell>
          <cell r="AZ1211" t="str">
            <v>N82087</v>
          </cell>
          <cell r="BA1211" t="str">
            <v>A07</v>
          </cell>
          <cell r="BB1211" t="str">
            <v>Intermediate Pain Procedures</v>
          </cell>
          <cell r="BC1211" t="str">
            <v>A735</v>
          </cell>
          <cell r="BD1211">
            <v>0</v>
          </cell>
          <cell r="BE1211">
            <v>3.5</v>
          </cell>
          <cell r="BF1211" t="str">
            <v>PBC0115X</v>
          </cell>
          <cell r="BG1211">
            <v>99</v>
          </cell>
          <cell r="BH1211">
            <v>38295</v>
          </cell>
          <cell r="BI1211">
            <v>1</v>
          </cell>
          <cell r="BJ1211">
            <v>0</v>
          </cell>
        </row>
        <row r="1212">
          <cell r="A1212">
            <v>501307</v>
          </cell>
          <cell r="C1212" t="str">
            <v>Non CF</v>
          </cell>
          <cell r="D1212" t="str">
            <v>C2806325</v>
          </cell>
          <cell r="E1212">
            <v>320</v>
          </cell>
          <cell r="F1212">
            <v>38309</v>
          </cell>
          <cell r="G1212">
            <v>53</v>
          </cell>
          <cell r="H1212">
            <v>3</v>
          </cell>
          <cell r="I1212">
            <v>1</v>
          </cell>
          <cell r="J1212">
            <v>1</v>
          </cell>
          <cell r="K1212">
            <v>0</v>
          </cell>
          <cell r="M1212" t="str">
            <v>I209</v>
          </cell>
          <cell r="O1212" t="str">
            <v>I10X</v>
          </cell>
          <cell r="P1212" t="str">
            <v>E780</v>
          </cell>
          <cell r="Q1212" t="str">
            <v>Z871</v>
          </cell>
          <cell r="AA1212" t="str">
            <v>A7350</v>
          </cell>
          <cell r="AB1212" t="str">
            <v>Z549</v>
          </cell>
          <cell r="AM1212" t="str">
            <v>5G900</v>
          </cell>
          <cell r="AN1212" t="str">
            <v>5G9</v>
          </cell>
          <cell r="AO1212">
            <v>38309</v>
          </cell>
          <cell r="AP1212">
            <v>38309</v>
          </cell>
          <cell r="AQ1212">
            <v>1</v>
          </cell>
          <cell r="AR1212">
            <v>1</v>
          </cell>
          <cell r="AS1212">
            <v>328</v>
          </cell>
          <cell r="AU1212">
            <v>13</v>
          </cell>
          <cell r="AV1212" t="str">
            <v>Daycase</v>
          </cell>
          <cell r="AW1212">
            <v>0</v>
          </cell>
          <cell r="AX1212">
            <v>157598</v>
          </cell>
          <cell r="AY1212">
            <v>38309</v>
          </cell>
          <cell r="AZ1212" t="str">
            <v>N82087</v>
          </cell>
          <cell r="BA1212" t="str">
            <v>A07</v>
          </cell>
          <cell r="BB1212" t="str">
            <v>Intermediate Pain Procedures</v>
          </cell>
          <cell r="BC1212" t="str">
            <v>A735</v>
          </cell>
          <cell r="BD1212">
            <v>0</v>
          </cell>
          <cell r="BE1212">
            <v>3.5</v>
          </cell>
          <cell r="BF1212" t="str">
            <v>PBC0110A</v>
          </cell>
          <cell r="BG1212">
            <v>99</v>
          </cell>
          <cell r="BH1212">
            <v>38309</v>
          </cell>
          <cell r="BI1212">
            <v>1</v>
          </cell>
          <cell r="BJ1212">
            <v>0</v>
          </cell>
        </row>
        <row r="1213">
          <cell r="A1213">
            <v>501307</v>
          </cell>
          <cell r="C1213" t="str">
            <v>CF</v>
          </cell>
          <cell r="D1213" t="str">
            <v>C2806325</v>
          </cell>
          <cell r="E1213">
            <v>320</v>
          </cell>
          <cell r="F1213">
            <v>38323</v>
          </cell>
          <cell r="G1213">
            <v>53</v>
          </cell>
          <cell r="H1213">
            <v>3</v>
          </cell>
          <cell r="I1213">
            <v>1</v>
          </cell>
          <cell r="J1213">
            <v>1</v>
          </cell>
          <cell r="K1213">
            <v>0</v>
          </cell>
          <cell r="M1213" t="str">
            <v>I209</v>
          </cell>
          <cell r="O1213" t="str">
            <v>I10X</v>
          </cell>
          <cell r="P1213" t="str">
            <v>E780</v>
          </cell>
          <cell r="Q1213" t="str">
            <v>Z871</v>
          </cell>
          <cell r="AA1213" t="str">
            <v>A7350</v>
          </cell>
          <cell r="AB1213" t="str">
            <v>Z549</v>
          </cell>
          <cell r="AM1213" t="str">
            <v>5G900</v>
          </cell>
          <cell r="AN1213" t="str">
            <v>5G9</v>
          </cell>
          <cell r="AO1213">
            <v>38323</v>
          </cell>
          <cell r="AP1213">
            <v>38323</v>
          </cell>
          <cell r="AQ1213">
            <v>1</v>
          </cell>
          <cell r="AR1213">
            <v>1</v>
          </cell>
          <cell r="AS1213">
            <v>328</v>
          </cell>
          <cell r="AU1213">
            <v>13</v>
          </cell>
          <cell r="AV1213" t="str">
            <v>Daycase</v>
          </cell>
          <cell r="AW1213">
            <v>0</v>
          </cell>
          <cell r="AX1213">
            <v>158100</v>
          </cell>
          <cell r="AY1213">
            <v>38323</v>
          </cell>
          <cell r="AZ1213" t="str">
            <v>N82087</v>
          </cell>
          <cell r="BA1213" t="str">
            <v>A07</v>
          </cell>
          <cell r="BB1213" t="str">
            <v>Intermediate Pain Procedures</v>
          </cell>
          <cell r="BC1213" t="str">
            <v>A735</v>
          </cell>
          <cell r="BD1213">
            <v>0</v>
          </cell>
          <cell r="BE1213">
            <v>3.5</v>
          </cell>
          <cell r="BF1213" t="str">
            <v>PBC0110A</v>
          </cell>
          <cell r="BG1213">
            <v>99</v>
          </cell>
          <cell r="BH1213">
            <v>38323</v>
          </cell>
          <cell r="BI1213">
            <v>1</v>
          </cell>
          <cell r="BJ1213">
            <v>0</v>
          </cell>
        </row>
        <row r="1214">
          <cell r="A1214">
            <v>501307</v>
          </cell>
          <cell r="C1214" t="str">
            <v>Non CF</v>
          </cell>
          <cell r="D1214" t="str">
            <v>C2806325</v>
          </cell>
          <cell r="E1214">
            <v>320</v>
          </cell>
          <cell r="F1214">
            <v>38337</v>
          </cell>
          <cell r="G1214">
            <v>53</v>
          </cell>
          <cell r="H1214">
            <v>3</v>
          </cell>
          <cell r="I1214">
            <v>1</v>
          </cell>
          <cell r="J1214">
            <v>1</v>
          </cell>
          <cell r="K1214">
            <v>0</v>
          </cell>
          <cell r="M1214" t="str">
            <v>I209</v>
          </cell>
          <cell r="O1214" t="str">
            <v>I10X</v>
          </cell>
          <cell r="P1214" t="str">
            <v>E780</v>
          </cell>
          <cell r="Q1214" t="str">
            <v>Z871</v>
          </cell>
          <cell r="AA1214" t="str">
            <v>A7350</v>
          </cell>
          <cell r="AB1214" t="str">
            <v>Z549</v>
          </cell>
          <cell r="AM1214" t="str">
            <v>5G900</v>
          </cell>
          <cell r="AN1214" t="str">
            <v>5G9</v>
          </cell>
          <cell r="AO1214">
            <v>38337</v>
          </cell>
          <cell r="AP1214">
            <v>38337</v>
          </cell>
          <cell r="AQ1214">
            <v>1</v>
          </cell>
          <cell r="AR1214">
            <v>1</v>
          </cell>
          <cell r="AS1214">
            <v>328</v>
          </cell>
          <cell r="AU1214">
            <v>13</v>
          </cell>
          <cell r="AV1214" t="str">
            <v>Daycase</v>
          </cell>
          <cell r="AW1214">
            <v>0</v>
          </cell>
          <cell r="AX1214">
            <v>158776</v>
          </cell>
          <cell r="AY1214">
            <v>38337</v>
          </cell>
          <cell r="AZ1214" t="str">
            <v>N82087</v>
          </cell>
          <cell r="BA1214" t="str">
            <v>A07</v>
          </cell>
          <cell r="BB1214" t="str">
            <v>Intermediate Pain Procedures</v>
          </cell>
          <cell r="BC1214" t="str">
            <v>A735</v>
          </cell>
          <cell r="BD1214">
            <v>0</v>
          </cell>
          <cell r="BE1214">
            <v>3.5</v>
          </cell>
          <cell r="BF1214" t="str">
            <v>PBC0110A</v>
          </cell>
          <cell r="BG1214">
            <v>99</v>
          </cell>
          <cell r="BH1214">
            <v>38337</v>
          </cell>
          <cell r="BI1214">
            <v>1</v>
          </cell>
          <cell r="BJ1214">
            <v>0</v>
          </cell>
        </row>
        <row r="1215">
          <cell r="A1215">
            <v>501307</v>
          </cell>
          <cell r="C1215" t="str">
            <v>Non CF</v>
          </cell>
          <cell r="D1215" t="str">
            <v>C2806325</v>
          </cell>
          <cell r="E1215">
            <v>320</v>
          </cell>
          <cell r="F1215">
            <v>38358</v>
          </cell>
          <cell r="G1215">
            <v>54</v>
          </cell>
          <cell r="H1215">
            <v>3</v>
          </cell>
          <cell r="I1215">
            <v>1</v>
          </cell>
          <cell r="J1215">
            <v>1</v>
          </cell>
          <cell r="K1215">
            <v>0</v>
          </cell>
          <cell r="M1215" t="str">
            <v>I209</v>
          </cell>
          <cell r="O1215" t="str">
            <v>I10X</v>
          </cell>
          <cell r="P1215" t="str">
            <v>E780</v>
          </cell>
          <cell r="Q1215" t="str">
            <v>Z871</v>
          </cell>
          <cell r="AA1215" t="str">
            <v>A7350</v>
          </cell>
          <cell r="AB1215" t="str">
            <v>Z549</v>
          </cell>
          <cell r="AM1215" t="str">
            <v>5G900</v>
          </cell>
          <cell r="AN1215" t="str">
            <v>5G9</v>
          </cell>
          <cell r="AO1215">
            <v>38358</v>
          </cell>
          <cell r="AP1215">
            <v>38358</v>
          </cell>
          <cell r="AQ1215">
            <v>1</v>
          </cell>
          <cell r="AR1215">
            <v>1</v>
          </cell>
          <cell r="AS1215">
            <v>328</v>
          </cell>
          <cell r="AU1215">
            <v>13</v>
          </cell>
          <cell r="AV1215" t="str">
            <v>Daycase</v>
          </cell>
          <cell r="AW1215">
            <v>0</v>
          </cell>
          <cell r="AX1215">
            <v>158973</v>
          </cell>
          <cell r="AY1215">
            <v>38358</v>
          </cell>
          <cell r="AZ1215" t="str">
            <v>N82087</v>
          </cell>
          <cell r="BA1215" t="str">
            <v>A07</v>
          </cell>
          <cell r="BB1215" t="str">
            <v>Intermediate Pain Procedures</v>
          </cell>
          <cell r="BC1215" t="str">
            <v>A735</v>
          </cell>
          <cell r="BD1215">
            <v>0</v>
          </cell>
          <cell r="BE1215">
            <v>3.5</v>
          </cell>
          <cell r="BF1215" t="str">
            <v>PBC0110A</v>
          </cell>
          <cell r="BG1215">
            <v>99</v>
          </cell>
          <cell r="BH1215">
            <v>38358</v>
          </cell>
          <cell r="BI1215">
            <v>1</v>
          </cell>
          <cell r="BJ1215">
            <v>0</v>
          </cell>
        </row>
        <row r="1216">
          <cell r="A1216">
            <v>501307</v>
          </cell>
          <cell r="C1216" t="str">
            <v>Non CF</v>
          </cell>
          <cell r="D1216" t="str">
            <v>C2806325</v>
          </cell>
          <cell r="E1216">
            <v>320</v>
          </cell>
          <cell r="F1216">
            <v>38372</v>
          </cell>
          <cell r="G1216">
            <v>54</v>
          </cell>
          <cell r="H1216">
            <v>3</v>
          </cell>
          <cell r="I1216">
            <v>1</v>
          </cell>
          <cell r="J1216">
            <v>1</v>
          </cell>
          <cell r="K1216">
            <v>0</v>
          </cell>
          <cell r="M1216" t="str">
            <v>I209</v>
          </cell>
          <cell r="O1216" t="str">
            <v>I10X</v>
          </cell>
          <cell r="P1216" t="str">
            <v>E780</v>
          </cell>
          <cell r="Q1216" t="str">
            <v>Z871</v>
          </cell>
          <cell r="AA1216" t="str">
            <v>A7350</v>
          </cell>
          <cell r="AB1216" t="str">
            <v>Z549</v>
          </cell>
          <cell r="AM1216" t="str">
            <v>5G900</v>
          </cell>
          <cell r="AN1216" t="str">
            <v>5G9</v>
          </cell>
          <cell r="AO1216">
            <v>38372</v>
          </cell>
          <cell r="AP1216">
            <v>38372</v>
          </cell>
          <cell r="AQ1216">
            <v>1</v>
          </cell>
          <cell r="AR1216">
            <v>1</v>
          </cell>
          <cell r="AS1216">
            <v>328</v>
          </cell>
          <cell r="AU1216">
            <v>13</v>
          </cell>
          <cell r="AV1216" t="str">
            <v>Daycase</v>
          </cell>
          <cell r="AW1216">
            <v>0</v>
          </cell>
          <cell r="AX1216">
            <v>160526</v>
          </cell>
          <cell r="AY1216">
            <v>38372</v>
          </cell>
          <cell r="AZ1216" t="str">
            <v>N82087</v>
          </cell>
          <cell r="BA1216" t="str">
            <v>A07</v>
          </cell>
          <cell r="BB1216" t="str">
            <v>Intermediate Pain Procedures</v>
          </cell>
          <cell r="BC1216" t="str">
            <v>A735</v>
          </cell>
          <cell r="BD1216">
            <v>0</v>
          </cell>
          <cell r="BE1216">
            <v>3.5</v>
          </cell>
          <cell r="BF1216" t="str">
            <v>PBC0110A</v>
          </cell>
          <cell r="BG1216">
            <v>99</v>
          </cell>
          <cell r="BH1216">
            <v>38372</v>
          </cell>
          <cell r="BI1216">
            <v>1</v>
          </cell>
          <cell r="BJ1216">
            <v>0</v>
          </cell>
        </row>
        <row r="1217">
          <cell r="A1217">
            <v>501307</v>
          </cell>
          <cell r="C1217" t="str">
            <v>Non CF</v>
          </cell>
          <cell r="D1217" t="str">
            <v>C2806325</v>
          </cell>
          <cell r="E1217">
            <v>320</v>
          </cell>
          <cell r="F1217">
            <v>38386</v>
          </cell>
          <cell r="G1217">
            <v>54</v>
          </cell>
          <cell r="H1217">
            <v>3</v>
          </cell>
          <cell r="I1217">
            <v>1</v>
          </cell>
          <cell r="J1217">
            <v>1</v>
          </cell>
          <cell r="K1217">
            <v>0</v>
          </cell>
          <cell r="M1217" t="str">
            <v>I209</v>
          </cell>
          <cell r="O1217" t="str">
            <v>I10X</v>
          </cell>
          <cell r="P1217" t="str">
            <v>E780</v>
          </cell>
          <cell r="Q1217" t="str">
            <v>Z871</v>
          </cell>
          <cell r="AA1217" t="str">
            <v>A7350</v>
          </cell>
          <cell r="AB1217" t="str">
            <v>Z549</v>
          </cell>
          <cell r="AM1217" t="str">
            <v>5G900</v>
          </cell>
          <cell r="AN1217" t="str">
            <v>5G9</v>
          </cell>
          <cell r="AO1217">
            <v>38386</v>
          </cell>
          <cell r="AP1217">
            <v>38386</v>
          </cell>
          <cell r="AQ1217">
            <v>1</v>
          </cell>
          <cell r="AR1217">
            <v>1</v>
          </cell>
          <cell r="AS1217">
            <v>328</v>
          </cell>
          <cell r="AU1217">
            <v>13</v>
          </cell>
          <cell r="AV1217" t="str">
            <v>Daycase</v>
          </cell>
          <cell r="AW1217">
            <v>0</v>
          </cell>
          <cell r="AX1217">
            <v>160593</v>
          </cell>
          <cell r="AY1217">
            <v>38386</v>
          </cell>
          <cell r="AZ1217" t="str">
            <v>N82087</v>
          </cell>
          <cell r="BA1217" t="str">
            <v>A07</v>
          </cell>
          <cell r="BB1217" t="str">
            <v>Intermediate Pain Procedures</v>
          </cell>
          <cell r="BC1217" t="str">
            <v>A735</v>
          </cell>
          <cell r="BD1217">
            <v>0</v>
          </cell>
          <cell r="BE1217">
            <v>3.5</v>
          </cell>
          <cell r="BF1217" t="str">
            <v>PBC0110A</v>
          </cell>
          <cell r="BG1217">
            <v>99</v>
          </cell>
          <cell r="BH1217">
            <v>38386</v>
          </cell>
          <cell r="BI1217">
            <v>1</v>
          </cell>
          <cell r="BJ1217">
            <v>0</v>
          </cell>
        </row>
        <row r="1218">
          <cell r="A1218">
            <v>501307</v>
          </cell>
          <cell r="C1218" t="str">
            <v>Non CF</v>
          </cell>
          <cell r="D1218" t="str">
            <v>C2806325</v>
          </cell>
          <cell r="E1218">
            <v>320</v>
          </cell>
          <cell r="F1218">
            <v>38400</v>
          </cell>
          <cell r="G1218">
            <v>54</v>
          </cell>
          <cell r="H1218">
            <v>3</v>
          </cell>
          <cell r="I1218">
            <v>1</v>
          </cell>
          <cell r="J1218">
            <v>1</v>
          </cell>
          <cell r="K1218">
            <v>0</v>
          </cell>
          <cell r="M1218" t="str">
            <v>I209</v>
          </cell>
          <cell r="O1218" t="str">
            <v>I10X</v>
          </cell>
          <cell r="P1218" t="str">
            <v>E780</v>
          </cell>
          <cell r="Q1218" t="str">
            <v>Z871</v>
          </cell>
          <cell r="AA1218" t="str">
            <v>A7350</v>
          </cell>
          <cell r="AB1218" t="str">
            <v>Z549</v>
          </cell>
          <cell r="AM1218" t="str">
            <v>5G900</v>
          </cell>
          <cell r="AN1218" t="str">
            <v>5G9</v>
          </cell>
          <cell r="AO1218">
            <v>38400</v>
          </cell>
          <cell r="AP1218">
            <v>38400</v>
          </cell>
          <cell r="AQ1218">
            <v>1</v>
          </cell>
          <cell r="AR1218">
            <v>1</v>
          </cell>
          <cell r="AS1218">
            <v>328</v>
          </cell>
          <cell r="AU1218">
            <v>13</v>
          </cell>
          <cell r="AV1218" t="str">
            <v>Daycase</v>
          </cell>
          <cell r="AW1218">
            <v>0</v>
          </cell>
          <cell r="AX1218">
            <v>161664</v>
          </cell>
          <cell r="AY1218">
            <v>38400</v>
          </cell>
          <cell r="AZ1218" t="str">
            <v>N82087</v>
          </cell>
          <cell r="BA1218" t="str">
            <v>A07</v>
          </cell>
          <cell r="BB1218" t="str">
            <v>Intermediate Pain Procedures</v>
          </cell>
          <cell r="BC1218" t="str">
            <v>A735</v>
          </cell>
          <cell r="BD1218">
            <v>0</v>
          </cell>
          <cell r="BE1218">
            <v>3.5</v>
          </cell>
          <cell r="BF1218" t="str">
            <v>PBC0110A</v>
          </cell>
          <cell r="BG1218">
            <v>99</v>
          </cell>
          <cell r="BH1218">
            <v>38400</v>
          </cell>
          <cell r="BI1218">
            <v>1</v>
          </cell>
          <cell r="BJ1218">
            <v>0</v>
          </cell>
        </row>
        <row r="1219">
          <cell r="A1219">
            <v>501307</v>
          </cell>
          <cell r="C1219" t="str">
            <v>Non CF</v>
          </cell>
          <cell r="D1219" t="str">
            <v>C2806325</v>
          </cell>
          <cell r="E1219">
            <v>320</v>
          </cell>
          <cell r="F1219">
            <v>38414</v>
          </cell>
          <cell r="G1219">
            <v>54</v>
          </cell>
          <cell r="H1219">
            <v>3</v>
          </cell>
          <cell r="I1219">
            <v>1</v>
          </cell>
          <cell r="J1219">
            <v>1</v>
          </cell>
          <cell r="K1219">
            <v>0</v>
          </cell>
          <cell r="M1219" t="str">
            <v>I209</v>
          </cell>
          <cell r="O1219" t="str">
            <v>I10X</v>
          </cell>
          <cell r="P1219" t="str">
            <v>E780</v>
          </cell>
          <cell r="Q1219" t="str">
            <v>Z871</v>
          </cell>
          <cell r="AA1219" t="str">
            <v>A7350</v>
          </cell>
          <cell r="AB1219" t="str">
            <v>Z549</v>
          </cell>
          <cell r="AM1219" t="str">
            <v>5G900</v>
          </cell>
          <cell r="AN1219" t="str">
            <v>5G9</v>
          </cell>
          <cell r="AO1219">
            <v>38414</v>
          </cell>
          <cell r="AP1219">
            <v>38414</v>
          </cell>
          <cell r="AQ1219">
            <v>1</v>
          </cell>
          <cell r="AR1219">
            <v>1</v>
          </cell>
          <cell r="AS1219">
            <v>328</v>
          </cell>
          <cell r="AU1219">
            <v>13</v>
          </cell>
          <cell r="AV1219" t="str">
            <v>Daycase</v>
          </cell>
          <cell r="AW1219">
            <v>0</v>
          </cell>
          <cell r="AX1219">
            <v>162423</v>
          </cell>
          <cell r="AY1219">
            <v>38414</v>
          </cell>
          <cell r="AZ1219" t="str">
            <v>N82087</v>
          </cell>
          <cell r="BA1219" t="str">
            <v>A07</v>
          </cell>
          <cell r="BB1219" t="str">
            <v>Intermediate Pain Procedures</v>
          </cell>
          <cell r="BC1219" t="str">
            <v>A735</v>
          </cell>
          <cell r="BD1219">
            <v>0</v>
          </cell>
          <cell r="BE1219">
            <v>3.5</v>
          </cell>
          <cell r="BF1219" t="str">
            <v>PBC0110A</v>
          </cell>
          <cell r="BG1219">
            <v>99</v>
          </cell>
          <cell r="BH1219">
            <v>38414</v>
          </cell>
          <cell r="BI1219">
            <v>1</v>
          </cell>
          <cell r="BJ1219">
            <v>0</v>
          </cell>
        </row>
        <row r="1220">
          <cell r="A1220">
            <v>501307</v>
          </cell>
          <cell r="C1220" t="str">
            <v>Non CF</v>
          </cell>
          <cell r="D1220" t="str">
            <v>C2806325</v>
          </cell>
          <cell r="E1220">
            <v>320</v>
          </cell>
          <cell r="F1220">
            <v>38428</v>
          </cell>
          <cell r="G1220">
            <v>54</v>
          </cell>
          <cell r="H1220">
            <v>3</v>
          </cell>
          <cell r="I1220">
            <v>1</v>
          </cell>
          <cell r="J1220">
            <v>1</v>
          </cell>
          <cell r="K1220">
            <v>0</v>
          </cell>
          <cell r="M1220" t="str">
            <v>I209</v>
          </cell>
          <cell r="O1220" t="str">
            <v>I10X</v>
          </cell>
          <cell r="P1220" t="str">
            <v>E780</v>
          </cell>
          <cell r="Q1220" t="str">
            <v>Z871</v>
          </cell>
          <cell r="AA1220" t="str">
            <v>A7350</v>
          </cell>
          <cell r="AB1220" t="str">
            <v>Z549</v>
          </cell>
          <cell r="AM1220" t="str">
            <v>5G900</v>
          </cell>
          <cell r="AN1220" t="str">
            <v>5G9</v>
          </cell>
          <cell r="AO1220">
            <v>38428</v>
          </cell>
          <cell r="AP1220">
            <v>38428</v>
          </cell>
          <cell r="AQ1220">
            <v>1</v>
          </cell>
          <cell r="AR1220">
            <v>1</v>
          </cell>
          <cell r="AS1220">
            <v>328</v>
          </cell>
          <cell r="AU1220">
            <v>13</v>
          </cell>
          <cell r="AV1220" t="str">
            <v>Daycase</v>
          </cell>
          <cell r="AW1220">
            <v>0</v>
          </cell>
          <cell r="AX1220">
            <v>162483</v>
          </cell>
          <cell r="AY1220">
            <v>38428</v>
          </cell>
          <cell r="AZ1220" t="str">
            <v>N82087</v>
          </cell>
          <cell r="BA1220" t="str">
            <v>A07</v>
          </cell>
          <cell r="BB1220" t="str">
            <v>Intermediate Pain Procedures</v>
          </cell>
          <cell r="BC1220" t="str">
            <v>A735</v>
          </cell>
          <cell r="BD1220">
            <v>0</v>
          </cell>
          <cell r="BE1220">
            <v>3.5</v>
          </cell>
          <cell r="BF1220" t="str">
            <v>PBC0110A</v>
          </cell>
          <cell r="BG1220">
            <v>99</v>
          </cell>
          <cell r="BH1220">
            <v>38428</v>
          </cell>
          <cell r="BI1220">
            <v>1</v>
          </cell>
          <cell r="BJ1220">
            <v>0</v>
          </cell>
        </row>
        <row r="1221">
          <cell r="A1221">
            <v>501307</v>
          </cell>
          <cell r="C1221" t="str">
            <v>Non CF</v>
          </cell>
          <cell r="D1221" t="str">
            <v>C2806325</v>
          </cell>
          <cell r="E1221">
            <v>320</v>
          </cell>
          <cell r="F1221">
            <v>38442</v>
          </cell>
          <cell r="G1221">
            <v>54</v>
          </cell>
          <cell r="H1221">
            <v>3</v>
          </cell>
          <cell r="I1221">
            <v>1</v>
          </cell>
          <cell r="J1221">
            <v>1</v>
          </cell>
          <cell r="K1221">
            <v>0</v>
          </cell>
          <cell r="M1221" t="str">
            <v>I209</v>
          </cell>
          <cell r="O1221" t="str">
            <v>I10X</v>
          </cell>
          <cell r="P1221" t="str">
            <v>E780</v>
          </cell>
          <cell r="Q1221" t="str">
            <v>Z871</v>
          </cell>
          <cell r="AA1221" t="str">
            <v>A7350</v>
          </cell>
          <cell r="AB1221" t="str">
            <v>Z549</v>
          </cell>
          <cell r="AM1221" t="str">
            <v>5G900</v>
          </cell>
          <cell r="AN1221" t="str">
            <v>5G9</v>
          </cell>
          <cell r="AO1221">
            <v>38442</v>
          </cell>
          <cell r="AP1221">
            <v>38442</v>
          </cell>
          <cell r="AQ1221">
            <v>1</v>
          </cell>
          <cell r="AR1221">
            <v>1</v>
          </cell>
          <cell r="AS1221">
            <v>328</v>
          </cell>
          <cell r="AU1221">
            <v>13</v>
          </cell>
          <cell r="AV1221" t="str">
            <v>Daycase</v>
          </cell>
          <cell r="AW1221">
            <v>0</v>
          </cell>
          <cell r="AX1221">
            <v>163623</v>
          </cell>
          <cell r="AY1221">
            <v>38442</v>
          </cell>
          <cell r="AZ1221" t="str">
            <v>N82087</v>
          </cell>
          <cell r="BA1221" t="str">
            <v>A07</v>
          </cell>
          <cell r="BB1221" t="str">
            <v>Intermediate Pain Procedures</v>
          </cell>
          <cell r="BC1221" t="str">
            <v>A735</v>
          </cell>
          <cell r="BD1221">
            <v>0</v>
          </cell>
          <cell r="BE1221">
            <v>3.5</v>
          </cell>
          <cell r="BF1221" t="str">
            <v>PBC0110A</v>
          </cell>
          <cell r="BG1221">
            <v>99</v>
          </cell>
          <cell r="BH1221">
            <v>38442</v>
          </cell>
          <cell r="BI1221">
            <v>1</v>
          </cell>
          <cell r="BJ1221">
            <v>0</v>
          </cell>
        </row>
        <row r="1222">
          <cell r="A1222">
            <v>501399</v>
          </cell>
          <cell r="C1222" t="str">
            <v>Non CF</v>
          </cell>
          <cell r="D1222" t="str">
            <v>C2549767</v>
          </cell>
          <cell r="E1222">
            <v>320</v>
          </cell>
          <cell r="F1222">
            <v>38312</v>
          </cell>
          <cell r="G1222">
            <v>51</v>
          </cell>
          <cell r="H1222">
            <v>6</v>
          </cell>
          <cell r="I1222">
            <v>2</v>
          </cell>
          <cell r="J1222">
            <v>1</v>
          </cell>
          <cell r="K1222">
            <v>2</v>
          </cell>
          <cell r="M1222" t="str">
            <v>I251</v>
          </cell>
          <cell r="O1222" t="str">
            <v>E109</v>
          </cell>
          <cell r="P1222" t="str">
            <v>E780</v>
          </cell>
          <cell r="Q1222" t="str">
            <v>E039</v>
          </cell>
          <cell r="R1222" t="str">
            <v>M0699</v>
          </cell>
          <cell r="S1222" t="str">
            <v>Z824</v>
          </cell>
          <cell r="AA1222" t="str">
            <v>K4910</v>
          </cell>
          <cell r="AB1222" t="str">
            <v>Y022</v>
          </cell>
          <cell r="AM1222" t="str">
            <v>5F300</v>
          </cell>
          <cell r="AN1222" t="str">
            <v>5F3</v>
          </cell>
          <cell r="AO1222">
            <v>38312</v>
          </cell>
          <cell r="AP1222">
            <v>38314</v>
          </cell>
          <cell r="AQ1222">
            <v>1</v>
          </cell>
          <cell r="AR1222">
            <v>1</v>
          </cell>
          <cell r="AS1222">
            <v>320</v>
          </cell>
          <cell r="AU1222">
            <v>11</v>
          </cell>
          <cell r="AV1222" t="str">
            <v>Elective</v>
          </cell>
          <cell r="AW1222">
            <v>2</v>
          </cell>
          <cell r="AX1222">
            <v>157344</v>
          </cell>
          <cell r="AY1222">
            <v>38314</v>
          </cell>
          <cell r="AZ1222" t="str">
            <v>P81112</v>
          </cell>
          <cell r="BA1222" t="str">
            <v>E15</v>
          </cell>
          <cell r="BB1222" t="str">
            <v>Percutaneous Coronary Intervention</v>
          </cell>
          <cell r="BC1222" t="str">
            <v>K491</v>
          </cell>
          <cell r="BD1222">
            <v>2</v>
          </cell>
          <cell r="BE1222">
            <v>3.5</v>
          </cell>
          <cell r="BF1222" t="str">
            <v>PBC0110A</v>
          </cell>
          <cell r="BG1222">
            <v>99</v>
          </cell>
          <cell r="BH1222">
            <v>38314</v>
          </cell>
          <cell r="BI1222">
            <v>1</v>
          </cell>
          <cell r="BJ1222">
            <v>2</v>
          </cell>
        </row>
        <row r="1223">
          <cell r="A1223">
            <v>501399</v>
          </cell>
          <cell r="C1223" t="str">
            <v>Non CF</v>
          </cell>
          <cell r="D1223" t="str">
            <v>C3442861</v>
          </cell>
          <cell r="E1223">
            <v>320</v>
          </cell>
          <cell r="F1223">
            <v>38170</v>
          </cell>
          <cell r="G1223">
            <v>51</v>
          </cell>
          <cell r="H1223">
            <v>16</v>
          </cell>
          <cell r="I1223">
            <v>2</v>
          </cell>
          <cell r="J1223">
            <v>1</v>
          </cell>
          <cell r="K1223">
            <v>0</v>
          </cell>
          <cell r="M1223" t="str">
            <v>R074</v>
          </cell>
          <cell r="O1223" t="str">
            <v>E109</v>
          </cell>
          <cell r="P1223" t="str">
            <v>M1399</v>
          </cell>
          <cell r="Q1223" t="str">
            <v>Z824</v>
          </cell>
          <cell r="AA1223" t="str">
            <v>K6340</v>
          </cell>
          <cell r="AM1223" t="str">
            <v>5F300</v>
          </cell>
          <cell r="AN1223" t="str">
            <v>5F3</v>
          </cell>
          <cell r="AO1223">
            <v>38170</v>
          </cell>
          <cell r="AP1223">
            <v>38170</v>
          </cell>
          <cell r="AQ1223">
            <v>1</v>
          </cell>
          <cell r="AR1223">
            <v>1</v>
          </cell>
          <cell r="AS1223">
            <v>320</v>
          </cell>
          <cell r="AU1223">
            <v>11</v>
          </cell>
          <cell r="AV1223" t="str">
            <v>Daycase</v>
          </cell>
          <cell r="AW1223">
            <v>0</v>
          </cell>
          <cell r="AX1223">
            <v>148466</v>
          </cell>
          <cell r="AY1223">
            <v>38170</v>
          </cell>
          <cell r="AZ1223" t="str">
            <v>P81112</v>
          </cell>
          <cell r="BA1223" t="str">
            <v>E14</v>
          </cell>
          <cell r="BB1223" t="str">
            <v>Cardiac Catheterisation and Angiography without complications</v>
          </cell>
          <cell r="BC1223" t="str">
            <v>K634</v>
          </cell>
          <cell r="BD1223">
            <v>0</v>
          </cell>
          <cell r="BE1223">
            <v>3.5</v>
          </cell>
          <cell r="BF1223" t="str">
            <v>PBC0111X</v>
          </cell>
          <cell r="BG1223">
            <v>99</v>
          </cell>
          <cell r="BH1223">
            <v>38170</v>
          </cell>
          <cell r="BI1223">
            <v>1</v>
          </cell>
          <cell r="BJ1223">
            <v>0</v>
          </cell>
        </row>
        <row r="1224">
          <cell r="A1224">
            <v>501410</v>
          </cell>
          <cell r="C1224" t="str">
            <v>Non CF</v>
          </cell>
          <cell r="D1224" t="str">
            <v>C2806325</v>
          </cell>
          <cell r="E1224">
            <v>320</v>
          </cell>
          <cell r="F1224">
            <v>38085</v>
          </cell>
          <cell r="G1224">
            <v>69</v>
          </cell>
          <cell r="H1224">
            <v>3</v>
          </cell>
          <cell r="I1224">
            <v>1</v>
          </cell>
          <cell r="J1224">
            <v>1</v>
          </cell>
          <cell r="K1224">
            <v>0</v>
          </cell>
          <cell r="M1224" t="str">
            <v>I209</v>
          </cell>
          <cell r="O1224" t="str">
            <v>E119</v>
          </cell>
          <cell r="P1224" t="str">
            <v>I10X</v>
          </cell>
          <cell r="Q1224" t="str">
            <v>Z951</v>
          </cell>
          <cell r="R1224" t="str">
            <v>Z924</v>
          </cell>
          <cell r="AA1224" t="str">
            <v>A8180</v>
          </cell>
          <cell r="AB1224" t="str">
            <v>Z923</v>
          </cell>
          <cell r="AC1224" t="str">
            <v>Z943</v>
          </cell>
          <cell r="AM1224" t="str">
            <v>5H200</v>
          </cell>
          <cell r="AN1224" t="str">
            <v>5H2</v>
          </cell>
          <cell r="AO1224">
            <v>38085</v>
          </cell>
          <cell r="AP1224">
            <v>38085</v>
          </cell>
          <cell r="AQ1224">
            <v>1</v>
          </cell>
          <cell r="AR1224">
            <v>1</v>
          </cell>
          <cell r="AS1224">
            <v>328</v>
          </cell>
          <cell r="AU1224">
            <v>12</v>
          </cell>
          <cell r="AV1224" t="str">
            <v>Daycase</v>
          </cell>
          <cell r="AW1224">
            <v>0</v>
          </cell>
          <cell r="AX1224">
            <v>146532</v>
          </cell>
          <cell r="AY1224">
            <v>38085</v>
          </cell>
          <cell r="AZ1224" t="str">
            <v>N85024</v>
          </cell>
          <cell r="BA1224" t="str">
            <v>A07</v>
          </cell>
          <cell r="BB1224" t="str">
            <v>Intermediate Pain Procedures</v>
          </cell>
          <cell r="BC1224" t="str">
            <v>A818</v>
          </cell>
          <cell r="BD1224">
            <v>0</v>
          </cell>
          <cell r="BE1224">
            <v>3.5</v>
          </cell>
          <cell r="BF1224" t="str">
            <v>PBC0110A</v>
          </cell>
          <cell r="BG1224">
            <v>99</v>
          </cell>
          <cell r="BH1224">
            <v>38085</v>
          </cell>
          <cell r="BI1224">
            <v>1</v>
          </cell>
          <cell r="BJ1224">
            <v>0</v>
          </cell>
        </row>
        <row r="1225">
          <cell r="A1225">
            <v>501410</v>
          </cell>
          <cell r="C1225" t="str">
            <v>Non CF</v>
          </cell>
          <cell r="D1225" t="str">
            <v>C2806325</v>
          </cell>
          <cell r="E1225">
            <v>320</v>
          </cell>
          <cell r="F1225">
            <v>38217</v>
          </cell>
          <cell r="G1225">
            <v>69</v>
          </cell>
          <cell r="H1225">
            <v>3</v>
          </cell>
          <cell r="I1225">
            <v>1</v>
          </cell>
          <cell r="J1225">
            <v>1</v>
          </cell>
          <cell r="K1225">
            <v>0</v>
          </cell>
          <cell r="M1225" t="str">
            <v>I209</v>
          </cell>
          <cell r="O1225" t="str">
            <v>I10X</v>
          </cell>
          <cell r="P1225" t="str">
            <v>E119</v>
          </cell>
          <cell r="Q1225" t="str">
            <v>Z951</v>
          </cell>
          <cell r="R1225" t="str">
            <v>Z924</v>
          </cell>
          <cell r="AA1225" t="str">
            <v>A8180</v>
          </cell>
          <cell r="AB1225" t="str">
            <v>Z923</v>
          </cell>
          <cell r="AC1225" t="str">
            <v>Z943</v>
          </cell>
          <cell r="AM1225" t="str">
            <v>5H200</v>
          </cell>
          <cell r="AN1225" t="str">
            <v>5H2</v>
          </cell>
          <cell r="AO1225">
            <v>38217</v>
          </cell>
          <cell r="AP1225">
            <v>38217</v>
          </cell>
          <cell r="AQ1225">
            <v>1</v>
          </cell>
          <cell r="AR1225">
            <v>1</v>
          </cell>
          <cell r="AS1225">
            <v>328</v>
          </cell>
          <cell r="AU1225">
            <v>12</v>
          </cell>
          <cell r="AV1225" t="str">
            <v>Daycase</v>
          </cell>
          <cell r="AW1225">
            <v>0</v>
          </cell>
          <cell r="AX1225">
            <v>152159</v>
          </cell>
          <cell r="AY1225">
            <v>38217</v>
          </cell>
          <cell r="AZ1225" t="str">
            <v>N85024</v>
          </cell>
          <cell r="BA1225" t="str">
            <v>A07</v>
          </cell>
          <cell r="BB1225" t="str">
            <v>Intermediate Pain Procedures</v>
          </cell>
          <cell r="BC1225" t="str">
            <v>A818</v>
          </cell>
          <cell r="BD1225">
            <v>0</v>
          </cell>
          <cell r="BE1225">
            <v>3.5</v>
          </cell>
          <cell r="BF1225" t="str">
            <v>PBC0110A</v>
          </cell>
          <cell r="BG1225">
            <v>99</v>
          </cell>
          <cell r="BH1225">
            <v>38217</v>
          </cell>
          <cell r="BI1225">
            <v>1</v>
          </cell>
          <cell r="BJ1225">
            <v>0</v>
          </cell>
        </row>
        <row r="1226">
          <cell r="A1226">
            <v>501410</v>
          </cell>
          <cell r="C1226" t="str">
            <v>Non CF</v>
          </cell>
          <cell r="D1226" t="str">
            <v>C2806325</v>
          </cell>
          <cell r="E1226">
            <v>320</v>
          </cell>
          <cell r="F1226">
            <v>38113</v>
          </cell>
          <cell r="G1226">
            <v>69</v>
          </cell>
          <cell r="H1226">
            <v>3</v>
          </cell>
          <cell r="I1226">
            <v>1</v>
          </cell>
          <cell r="J1226">
            <v>1</v>
          </cell>
          <cell r="K1226">
            <v>0</v>
          </cell>
          <cell r="M1226" t="str">
            <v>I209</v>
          </cell>
          <cell r="O1226" t="str">
            <v>E119</v>
          </cell>
          <cell r="P1226" t="str">
            <v>I10X</v>
          </cell>
          <cell r="Q1226" t="str">
            <v>Z951</v>
          </cell>
          <cell r="R1226" t="str">
            <v>Z924</v>
          </cell>
          <cell r="AA1226" t="str">
            <v>A8180</v>
          </cell>
          <cell r="AB1226" t="str">
            <v>Z923</v>
          </cell>
          <cell r="AC1226" t="str">
            <v>Z943</v>
          </cell>
          <cell r="AM1226" t="str">
            <v>5H200</v>
          </cell>
          <cell r="AN1226" t="str">
            <v>5H2</v>
          </cell>
          <cell r="AO1226">
            <v>38113</v>
          </cell>
          <cell r="AP1226">
            <v>38113</v>
          </cell>
          <cell r="AQ1226">
            <v>1</v>
          </cell>
          <cell r="AR1226">
            <v>1</v>
          </cell>
          <cell r="AS1226">
            <v>328</v>
          </cell>
          <cell r="AU1226">
            <v>13</v>
          </cell>
          <cell r="AV1226" t="str">
            <v>Daycase</v>
          </cell>
          <cell r="AW1226">
            <v>0</v>
          </cell>
          <cell r="AX1226">
            <v>148165</v>
          </cell>
          <cell r="AY1226">
            <v>38113</v>
          </cell>
          <cell r="AZ1226" t="str">
            <v>N85024</v>
          </cell>
          <cell r="BA1226" t="str">
            <v>A07</v>
          </cell>
          <cell r="BB1226" t="str">
            <v>Intermediate Pain Procedures</v>
          </cell>
          <cell r="BC1226" t="str">
            <v>A818</v>
          </cell>
          <cell r="BD1226">
            <v>0</v>
          </cell>
          <cell r="BE1226">
            <v>3.5</v>
          </cell>
          <cell r="BF1226" t="str">
            <v>PBC0110A</v>
          </cell>
          <cell r="BG1226">
            <v>99</v>
          </cell>
          <cell r="BH1226">
            <v>38113</v>
          </cell>
          <cell r="BI1226">
            <v>1</v>
          </cell>
          <cell r="BJ1226">
            <v>0</v>
          </cell>
        </row>
        <row r="1227">
          <cell r="A1227">
            <v>501410</v>
          </cell>
          <cell r="C1227" t="str">
            <v>Non CF</v>
          </cell>
          <cell r="D1227" t="str">
            <v>C2806325</v>
          </cell>
          <cell r="E1227">
            <v>320</v>
          </cell>
          <cell r="F1227">
            <v>38148</v>
          </cell>
          <cell r="G1227">
            <v>69</v>
          </cell>
          <cell r="H1227">
            <v>3</v>
          </cell>
          <cell r="I1227">
            <v>1</v>
          </cell>
          <cell r="J1227">
            <v>1</v>
          </cell>
          <cell r="K1227">
            <v>0</v>
          </cell>
          <cell r="M1227" t="str">
            <v>I209</v>
          </cell>
          <cell r="O1227" t="str">
            <v>E119</v>
          </cell>
          <cell r="P1227" t="str">
            <v>I10X</v>
          </cell>
          <cell r="Q1227" t="str">
            <v>Z951</v>
          </cell>
          <cell r="R1227" t="str">
            <v>Z924</v>
          </cell>
          <cell r="AA1227" t="str">
            <v>A8180</v>
          </cell>
          <cell r="AB1227" t="str">
            <v>Z923</v>
          </cell>
          <cell r="AC1227" t="str">
            <v>Z943</v>
          </cell>
          <cell r="AM1227" t="str">
            <v>5H200</v>
          </cell>
          <cell r="AN1227" t="str">
            <v>5H2</v>
          </cell>
          <cell r="AO1227">
            <v>38148</v>
          </cell>
          <cell r="AP1227">
            <v>38148</v>
          </cell>
          <cell r="AQ1227">
            <v>1</v>
          </cell>
          <cell r="AR1227">
            <v>1</v>
          </cell>
          <cell r="AS1227">
            <v>328</v>
          </cell>
          <cell r="AU1227">
            <v>13</v>
          </cell>
          <cell r="AV1227" t="str">
            <v>Daycase</v>
          </cell>
          <cell r="AW1227">
            <v>0</v>
          </cell>
          <cell r="AX1227">
            <v>149255</v>
          </cell>
          <cell r="AY1227">
            <v>38148</v>
          </cell>
          <cell r="AZ1227" t="str">
            <v>N85024</v>
          </cell>
          <cell r="BA1227" t="str">
            <v>A07</v>
          </cell>
          <cell r="BB1227" t="str">
            <v>Intermediate Pain Procedures</v>
          </cell>
          <cell r="BC1227" t="str">
            <v>A818</v>
          </cell>
          <cell r="BD1227">
            <v>0</v>
          </cell>
          <cell r="BE1227">
            <v>3.5</v>
          </cell>
          <cell r="BF1227" t="str">
            <v>PBC0110A</v>
          </cell>
          <cell r="BG1227">
            <v>99</v>
          </cell>
          <cell r="BH1227">
            <v>38148</v>
          </cell>
          <cell r="BI1227">
            <v>1</v>
          </cell>
          <cell r="BJ1227">
            <v>0</v>
          </cell>
        </row>
        <row r="1228">
          <cell r="A1228">
            <v>501410</v>
          </cell>
          <cell r="C1228" t="str">
            <v>Non CF</v>
          </cell>
          <cell r="D1228" t="str">
            <v>C2806325</v>
          </cell>
          <cell r="E1228">
            <v>320</v>
          </cell>
          <cell r="F1228">
            <v>38183</v>
          </cell>
          <cell r="G1228">
            <v>69</v>
          </cell>
          <cell r="H1228">
            <v>3</v>
          </cell>
          <cell r="I1228">
            <v>1</v>
          </cell>
          <cell r="J1228">
            <v>1</v>
          </cell>
          <cell r="K1228">
            <v>0</v>
          </cell>
          <cell r="M1228" t="str">
            <v>I209</v>
          </cell>
          <cell r="O1228" t="str">
            <v>E119</v>
          </cell>
          <cell r="P1228" t="str">
            <v>I10X</v>
          </cell>
          <cell r="Q1228" t="str">
            <v>Z951</v>
          </cell>
          <cell r="R1228" t="str">
            <v>Z924</v>
          </cell>
          <cell r="AA1228" t="str">
            <v>A8180</v>
          </cell>
          <cell r="AB1228" t="str">
            <v>Z923</v>
          </cell>
          <cell r="AC1228" t="str">
            <v>Z943</v>
          </cell>
          <cell r="AM1228" t="str">
            <v>5H200</v>
          </cell>
          <cell r="AN1228" t="str">
            <v>5H2</v>
          </cell>
          <cell r="AO1228">
            <v>38183</v>
          </cell>
          <cell r="AP1228">
            <v>38183</v>
          </cell>
          <cell r="AQ1228">
            <v>1</v>
          </cell>
          <cell r="AR1228">
            <v>1</v>
          </cell>
          <cell r="AS1228">
            <v>328</v>
          </cell>
          <cell r="AU1228">
            <v>13</v>
          </cell>
          <cell r="AV1228" t="str">
            <v>Daycase</v>
          </cell>
          <cell r="AW1228">
            <v>0</v>
          </cell>
          <cell r="AX1228">
            <v>152001</v>
          </cell>
          <cell r="AY1228">
            <v>38183</v>
          </cell>
          <cell r="AZ1228" t="str">
            <v>N85024</v>
          </cell>
          <cell r="BA1228" t="str">
            <v>A07</v>
          </cell>
          <cell r="BB1228" t="str">
            <v>Intermediate Pain Procedures</v>
          </cell>
          <cell r="BC1228" t="str">
            <v>A818</v>
          </cell>
          <cell r="BD1228">
            <v>0</v>
          </cell>
          <cell r="BE1228">
            <v>3.5</v>
          </cell>
          <cell r="BF1228" t="str">
            <v>PBC0110A</v>
          </cell>
          <cell r="BG1228">
            <v>99</v>
          </cell>
          <cell r="BH1228">
            <v>38183</v>
          </cell>
          <cell r="BI1228">
            <v>1</v>
          </cell>
          <cell r="BJ1228">
            <v>0</v>
          </cell>
        </row>
        <row r="1229">
          <cell r="A1229">
            <v>501410</v>
          </cell>
          <cell r="C1229" t="str">
            <v>Non CF</v>
          </cell>
          <cell r="D1229" t="str">
            <v>C2806325</v>
          </cell>
          <cell r="E1229">
            <v>320</v>
          </cell>
          <cell r="F1229">
            <v>38253</v>
          </cell>
          <cell r="G1229">
            <v>69</v>
          </cell>
          <cell r="H1229">
            <v>3</v>
          </cell>
          <cell r="I1229">
            <v>1</v>
          </cell>
          <cell r="J1229">
            <v>1</v>
          </cell>
          <cell r="K1229">
            <v>0</v>
          </cell>
          <cell r="M1229" t="str">
            <v>I209</v>
          </cell>
          <cell r="O1229" t="str">
            <v>I10X</v>
          </cell>
          <cell r="P1229" t="str">
            <v>E119</v>
          </cell>
          <cell r="Q1229" t="str">
            <v>Z951</v>
          </cell>
          <cell r="R1229" t="str">
            <v>Z924</v>
          </cell>
          <cell r="AA1229" t="str">
            <v>A8180</v>
          </cell>
          <cell r="AB1229" t="str">
            <v>Z923</v>
          </cell>
          <cell r="AC1229" t="str">
            <v>Z943</v>
          </cell>
          <cell r="AM1229" t="str">
            <v>5H200</v>
          </cell>
          <cell r="AN1229" t="str">
            <v>5H2</v>
          </cell>
          <cell r="AO1229">
            <v>38253</v>
          </cell>
          <cell r="AP1229">
            <v>38253</v>
          </cell>
          <cell r="AQ1229">
            <v>1</v>
          </cell>
          <cell r="AR1229">
            <v>1</v>
          </cell>
          <cell r="AS1229">
            <v>328</v>
          </cell>
          <cell r="AU1229">
            <v>13</v>
          </cell>
          <cell r="AV1229" t="str">
            <v>Daycase</v>
          </cell>
          <cell r="AW1229">
            <v>0</v>
          </cell>
          <cell r="AX1229">
            <v>153636</v>
          </cell>
          <cell r="AY1229">
            <v>38253</v>
          </cell>
          <cell r="AZ1229" t="str">
            <v>N85024</v>
          </cell>
          <cell r="BA1229" t="str">
            <v>A07</v>
          </cell>
          <cell r="BB1229" t="str">
            <v>Intermediate Pain Procedures</v>
          </cell>
          <cell r="BC1229" t="str">
            <v>A818</v>
          </cell>
          <cell r="BD1229">
            <v>0</v>
          </cell>
          <cell r="BE1229">
            <v>3.5</v>
          </cell>
          <cell r="BF1229" t="str">
            <v>PBC0110A</v>
          </cell>
          <cell r="BG1229">
            <v>99</v>
          </cell>
          <cell r="BH1229">
            <v>38253</v>
          </cell>
          <cell r="BI1229">
            <v>1</v>
          </cell>
          <cell r="BJ1229">
            <v>0</v>
          </cell>
        </row>
        <row r="1230">
          <cell r="A1230">
            <v>501410</v>
          </cell>
          <cell r="C1230" t="str">
            <v>Non CF</v>
          </cell>
          <cell r="D1230" t="str">
            <v>C2806325</v>
          </cell>
          <cell r="E1230">
            <v>320</v>
          </cell>
          <cell r="F1230">
            <v>38288</v>
          </cell>
          <cell r="G1230">
            <v>69</v>
          </cell>
          <cell r="H1230">
            <v>3</v>
          </cell>
          <cell r="I1230">
            <v>1</v>
          </cell>
          <cell r="J1230">
            <v>1</v>
          </cell>
          <cell r="K1230">
            <v>0</v>
          </cell>
          <cell r="M1230" t="str">
            <v>I209</v>
          </cell>
          <cell r="O1230" t="str">
            <v>I10X</v>
          </cell>
          <cell r="P1230" t="str">
            <v>E119</v>
          </cell>
          <cell r="Q1230" t="str">
            <v>Z951</v>
          </cell>
          <cell r="R1230" t="str">
            <v>Z924</v>
          </cell>
          <cell r="AA1230" t="str">
            <v>A8180</v>
          </cell>
          <cell r="AB1230" t="str">
            <v>Z923</v>
          </cell>
          <cell r="AC1230" t="str">
            <v>Z943</v>
          </cell>
          <cell r="AM1230" t="str">
            <v>5H200</v>
          </cell>
          <cell r="AN1230" t="str">
            <v>5H2</v>
          </cell>
          <cell r="AO1230">
            <v>38288</v>
          </cell>
          <cell r="AP1230">
            <v>38288</v>
          </cell>
          <cell r="AQ1230">
            <v>1</v>
          </cell>
          <cell r="AR1230">
            <v>1</v>
          </cell>
          <cell r="AS1230">
            <v>328</v>
          </cell>
          <cell r="AU1230">
            <v>13</v>
          </cell>
          <cell r="AV1230" t="str">
            <v>Daycase</v>
          </cell>
          <cell r="AW1230">
            <v>0</v>
          </cell>
          <cell r="AX1230">
            <v>155247</v>
          </cell>
          <cell r="AY1230">
            <v>38288</v>
          </cell>
          <cell r="AZ1230" t="str">
            <v>N85024</v>
          </cell>
          <cell r="BA1230" t="str">
            <v>A07</v>
          </cell>
          <cell r="BB1230" t="str">
            <v>Intermediate Pain Procedures</v>
          </cell>
          <cell r="BC1230" t="str">
            <v>A818</v>
          </cell>
          <cell r="BD1230">
            <v>0</v>
          </cell>
          <cell r="BE1230">
            <v>3.5</v>
          </cell>
          <cell r="BF1230" t="str">
            <v>PBC0110A</v>
          </cell>
          <cell r="BG1230">
            <v>99</v>
          </cell>
          <cell r="BH1230">
            <v>38288</v>
          </cell>
          <cell r="BI1230">
            <v>1</v>
          </cell>
          <cell r="BJ1230">
            <v>0</v>
          </cell>
        </row>
        <row r="1231">
          <cell r="A1231">
            <v>501410</v>
          </cell>
          <cell r="C1231" t="str">
            <v>Non CF</v>
          </cell>
          <cell r="D1231" t="str">
            <v>C2806325</v>
          </cell>
          <cell r="E1231">
            <v>320</v>
          </cell>
          <cell r="F1231">
            <v>38323</v>
          </cell>
          <cell r="G1231">
            <v>69</v>
          </cell>
          <cell r="H1231">
            <v>3</v>
          </cell>
          <cell r="I1231">
            <v>1</v>
          </cell>
          <cell r="J1231">
            <v>1</v>
          </cell>
          <cell r="K1231">
            <v>0</v>
          </cell>
          <cell r="M1231" t="str">
            <v>I209</v>
          </cell>
          <cell r="O1231" t="str">
            <v>I10X</v>
          </cell>
          <cell r="P1231" t="str">
            <v>E119</v>
          </cell>
          <cell r="Q1231" t="str">
            <v>Z951</v>
          </cell>
          <cell r="R1231" t="str">
            <v>Z924</v>
          </cell>
          <cell r="AA1231" t="str">
            <v>A8180</v>
          </cell>
          <cell r="AB1231" t="str">
            <v>Z923</v>
          </cell>
          <cell r="AC1231" t="str">
            <v>Z943</v>
          </cell>
          <cell r="AM1231" t="str">
            <v>5H200</v>
          </cell>
          <cell r="AN1231" t="str">
            <v>5H2</v>
          </cell>
          <cell r="AO1231">
            <v>38323</v>
          </cell>
          <cell r="AP1231">
            <v>38323</v>
          </cell>
          <cell r="AQ1231">
            <v>1</v>
          </cell>
          <cell r="AR1231">
            <v>1</v>
          </cell>
          <cell r="AS1231">
            <v>328</v>
          </cell>
          <cell r="AU1231">
            <v>13</v>
          </cell>
          <cell r="AV1231" t="str">
            <v>Daycase</v>
          </cell>
          <cell r="AW1231">
            <v>0</v>
          </cell>
          <cell r="AX1231">
            <v>156777</v>
          </cell>
          <cell r="AY1231">
            <v>38323</v>
          </cell>
          <cell r="AZ1231" t="str">
            <v>N85024</v>
          </cell>
          <cell r="BA1231" t="str">
            <v>A07</v>
          </cell>
          <cell r="BB1231" t="str">
            <v>Intermediate Pain Procedures</v>
          </cell>
          <cell r="BC1231" t="str">
            <v>A818</v>
          </cell>
          <cell r="BD1231">
            <v>0</v>
          </cell>
          <cell r="BE1231">
            <v>3.5</v>
          </cell>
          <cell r="BF1231" t="str">
            <v>PBC0110A</v>
          </cell>
          <cell r="BG1231">
            <v>99</v>
          </cell>
          <cell r="BH1231">
            <v>38323</v>
          </cell>
          <cell r="BI1231">
            <v>1</v>
          </cell>
          <cell r="BJ1231">
            <v>0</v>
          </cell>
        </row>
        <row r="1232">
          <cell r="A1232">
            <v>501410</v>
          </cell>
          <cell r="C1232" t="str">
            <v>Non CF</v>
          </cell>
          <cell r="D1232" t="str">
            <v>C2806325</v>
          </cell>
          <cell r="E1232">
            <v>320</v>
          </cell>
          <cell r="F1232">
            <v>38365</v>
          </cell>
          <cell r="G1232">
            <v>70</v>
          </cell>
          <cell r="H1232">
            <v>3</v>
          </cell>
          <cell r="I1232">
            <v>1</v>
          </cell>
          <cell r="J1232">
            <v>1</v>
          </cell>
          <cell r="K1232">
            <v>0</v>
          </cell>
          <cell r="M1232" t="str">
            <v>I209</v>
          </cell>
          <cell r="O1232" t="str">
            <v>I10X</v>
          </cell>
          <cell r="P1232" t="str">
            <v>E119</v>
          </cell>
          <cell r="Q1232" t="str">
            <v>Z951</v>
          </cell>
          <cell r="R1232" t="str">
            <v>Z924</v>
          </cell>
          <cell r="AA1232" t="str">
            <v>A8180</v>
          </cell>
          <cell r="AB1232" t="str">
            <v>Z923</v>
          </cell>
          <cell r="AC1232" t="str">
            <v>Z943</v>
          </cell>
          <cell r="AM1232" t="str">
            <v>5H200</v>
          </cell>
          <cell r="AN1232" t="str">
            <v>5H2</v>
          </cell>
          <cell r="AO1232">
            <v>38365</v>
          </cell>
          <cell r="AP1232">
            <v>38365</v>
          </cell>
          <cell r="AQ1232">
            <v>1</v>
          </cell>
          <cell r="AR1232">
            <v>1</v>
          </cell>
          <cell r="AS1232">
            <v>328</v>
          </cell>
          <cell r="AU1232">
            <v>13</v>
          </cell>
          <cell r="AV1232" t="str">
            <v>Daycase</v>
          </cell>
          <cell r="AW1232">
            <v>0</v>
          </cell>
          <cell r="AX1232">
            <v>158881</v>
          </cell>
          <cell r="AY1232">
            <v>38365</v>
          </cell>
          <cell r="AZ1232" t="str">
            <v>N85024</v>
          </cell>
          <cell r="BA1232" t="str">
            <v>A07</v>
          </cell>
          <cell r="BB1232" t="str">
            <v>Intermediate Pain Procedures</v>
          </cell>
          <cell r="BC1232" t="str">
            <v>A818</v>
          </cell>
          <cell r="BD1232">
            <v>0</v>
          </cell>
          <cell r="BE1232">
            <v>3.5</v>
          </cell>
          <cell r="BF1232" t="str">
            <v>PBC0110A</v>
          </cell>
          <cell r="BG1232">
            <v>99</v>
          </cell>
          <cell r="BH1232">
            <v>38365</v>
          </cell>
          <cell r="BI1232">
            <v>1</v>
          </cell>
          <cell r="BJ1232">
            <v>0</v>
          </cell>
        </row>
        <row r="1233">
          <cell r="A1233">
            <v>501410</v>
          </cell>
          <cell r="C1233" t="str">
            <v>Non CF</v>
          </cell>
          <cell r="D1233" t="str">
            <v>C2806325</v>
          </cell>
          <cell r="E1233">
            <v>320</v>
          </cell>
          <cell r="F1233">
            <v>38400</v>
          </cell>
          <cell r="G1233">
            <v>70</v>
          </cell>
          <cell r="H1233">
            <v>3</v>
          </cell>
          <cell r="I1233">
            <v>1</v>
          </cell>
          <cell r="J1233">
            <v>1</v>
          </cell>
          <cell r="K1233">
            <v>0</v>
          </cell>
          <cell r="M1233" t="str">
            <v>I209</v>
          </cell>
          <cell r="O1233" t="str">
            <v>I10X</v>
          </cell>
          <cell r="P1233" t="str">
            <v>E119</v>
          </cell>
          <cell r="Q1233" t="str">
            <v>Z951</v>
          </cell>
          <cell r="R1233" t="str">
            <v>Z924</v>
          </cell>
          <cell r="AA1233" t="str">
            <v>A8180</v>
          </cell>
          <cell r="AB1233" t="str">
            <v>Z923</v>
          </cell>
          <cell r="AC1233" t="str">
            <v>Z943</v>
          </cell>
          <cell r="AM1233" t="str">
            <v>5H200</v>
          </cell>
          <cell r="AN1233" t="str">
            <v>5H2</v>
          </cell>
          <cell r="AO1233">
            <v>38400</v>
          </cell>
          <cell r="AP1233">
            <v>38400</v>
          </cell>
          <cell r="AQ1233">
            <v>1</v>
          </cell>
          <cell r="AR1233">
            <v>1</v>
          </cell>
          <cell r="AS1233">
            <v>328</v>
          </cell>
          <cell r="AU1233">
            <v>13</v>
          </cell>
          <cell r="AV1233" t="str">
            <v>Daycase</v>
          </cell>
          <cell r="AW1233">
            <v>0</v>
          </cell>
          <cell r="AX1233">
            <v>160249</v>
          </cell>
          <cell r="AY1233">
            <v>38400</v>
          </cell>
          <cell r="AZ1233" t="str">
            <v>N85024</v>
          </cell>
          <cell r="BA1233" t="str">
            <v>A07</v>
          </cell>
          <cell r="BB1233" t="str">
            <v>Intermediate Pain Procedures</v>
          </cell>
          <cell r="BC1233" t="str">
            <v>A818</v>
          </cell>
          <cell r="BD1233">
            <v>0</v>
          </cell>
          <cell r="BE1233">
            <v>3.5</v>
          </cell>
          <cell r="BF1233" t="str">
            <v>PBC0110A</v>
          </cell>
          <cell r="BG1233">
            <v>99</v>
          </cell>
          <cell r="BH1233">
            <v>38400</v>
          </cell>
          <cell r="BI1233">
            <v>1</v>
          </cell>
          <cell r="BJ1233">
            <v>0</v>
          </cell>
        </row>
        <row r="1234">
          <cell r="A1234">
            <v>501410</v>
          </cell>
          <cell r="C1234" t="str">
            <v>Non CF</v>
          </cell>
          <cell r="D1234" t="str">
            <v>C2806325</v>
          </cell>
          <cell r="E1234">
            <v>320</v>
          </cell>
          <cell r="F1234">
            <v>38441</v>
          </cell>
          <cell r="G1234">
            <v>70</v>
          </cell>
          <cell r="H1234">
            <v>3</v>
          </cell>
          <cell r="I1234">
            <v>1</v>
          </cell>
          <cell r="J1234">
            <v>1</v>
          </cell>
          <cell r="K1234">
            <v>0</v>
          </cell>
          <cell r="M1234" t="str">
            <v>I209</v>
          </cell>
          <cell r="O1234" t="str">
            <v>I10X</v>
          </cell>
          <cell r="P1234" t="str">
            <v>E119</v>
          </cell>
          <cell r="Q1234" t="str">
            <v>Z951</v>
          </cell>
          <cell r="R1234" t="str">
            <v>Z924</v>
          </cell>
          <cell r="AA1234" t="str">
            <v>A8180</v>
          </cell>
          <cell r="AB1234" t="str">
            <v>Z923</v>
          </cell>
          <cell r="AM1234" t="str">
            <v>5H200</v>
          </cell>
          <cell r="AN1234" t="str">
            <v>5H2</v>
          </cell>
          <cell r="AO1234">
            <v>38441</v>
          </cell>
          <cell r="AP1234">
            <v>38441</v>
          </cell>
          <cell r="AQ1234">
            <v>1</v>
          </cell>
          <cell r="AR1234">
            <v>1</v>
          </cell>
          <cell r="AS1234">
            <v>328</v>
          </cell>
          <cell r="AU1234">
            <v>13</v>
          </cell>
          <cell r="AV1234" t="str">
            <v>Daycase</v>
          </cell>
          <cell r="AW1234">
            <v>0</v>
          </cell>
          <cell r="AX1234">
            <v>163555</v>
          </cell>
          <cell r="AY1234">
            <v>38441</v>
          </cell>
          <cell r="AZ1234" t="str">
            <v>N85024</v>
          </cell>
          <cell r="BA1234" t="str">
            <v>A07</v>
          </cell>
          <cell r="BB1234" t="str">
            <v>Intermediate Pain Procedures</v>
          </cell>
          <cell r="BC1234" t="str">
            <v>A818</v>
          </cell>
          <cell r="BD1234">
            <v>0</v>
          </cell>
          <cell r="BE1234">
            <v>3.5</v>
          </cell>
          <cell r="BF1234" t="str">
            <v>PBC0110A</v>
          </cell>
          <cell r="BG1234">
            <v>99</v>
          </cell>
          <cell r="BH1234">
            <v>38441</v>
          </cell>
          <cell r="BI1234">
            <v>1</v>
          </cell>
          <cell r="BJ1234">
            <v>0</v>
          </cell>
        </row>
        <row r="1235">
          <cell r="A1235">
            <v>501554</v>
          </cell>
          <cell r="C1235" t="str">
            <v>Non CF</v>
          </cell>
          <cell r="D1235" t="str">
            <v>C2235080</v>
          </cell>
          <cell r="E1235">
            <v>320</v>
          </cell>
          <cell r="F1235">
            <v>38135</v>
          </cell>
          <cell r="G1235">
            <v>61</v>
          </cell>
          <cell r="H1235">
            <v>24</v>
          </cell>
          <cell r="I1235">
            <v>1</v>
          </cell>
          <cell r="J1235">
            <v>1</v>
          </cell>
          <cell r="K1235">
            <v>0</v>
          </cell>
          <cell r="M1235" t="str">
            <v>R270</v>
          </cell>
          <cell r="O1235" t="str">
            <v>K861</v>
          </cell>
          <cell r="P1235" t="str">
            <v>E780</v>
          </cell>
          <cell r="Q1235" t="str">
            <v>Z720</v>
          </cell>
          <cell r="AA1235" t="str">
            <v>K6680</v>
          </cell>
          <cell r="AB1235" t="str">
            <v>G218</v>
          </cell>
          <cell r="AM1235" t="str">
            <v>5HA00</v>
          </cell>
          <cell r="AN1235" t="str">
            <v>5HC</v>
          </cell>
          <cell r="AO1235">
            <v>38135</v>
          </cell>
          <cell r="AP1235">
            <v>38135</v>
          </cell>
          <cell r="AQ1235">
            <v>1</v>
          </cell>
          <cell r="AR1235">
            <v>1</v>
          </cell>
          <cell r="AS1235">
            <v>320</v>
          </cell>
          <cell r="AU1235">
            <v>28</v>
          </cell>
          <cell r="AV1235" t="str">
            <v>Non Elective</v>
          </cell>
          <cell r="AW1235">
            <v>0</v>
          </cell>
          <cell r="AX1235">
            <v>150216</v>
          </cell>
          <cell r="AY1235">
            <v>38135</v>
          </cell>
          <cell r="AZ1235" t="str">
            <v>N82062</v>
          </cell>
          <cell r="BA1235" t="str">
            <v>E40</v>
          </cell>
          <cell r="BB1235" t="str">
            <v>Other Cardiothoracic or Circulatory Procedures &gt;18</v>
          </cell>
          <cell r="BC1235" t="str">
            <v>K668</v>
          </cell>
          <cell r="BD1235">
            <v>0</v>
          </cell>
          <cell r="BE1235">
            <v>3.5</v>
          </cell>
          <cell r="BF1235" t="str">
            <v>PBC0107X</v>
          </cell>
          <cell r="BG1235">
            <v>99</v>
          </cell>
          <cell r="BH1235">
            <v>38135</v>
          </cell>
          <cell r="BI1235">
            <v>1</v>
          </cell>
          <cell r="BJ1235">
            <v>0</v>
          </cell>
        </row>
        <row r="1236">
          <cell r="A1236">
            <v>501614</v>
          </cell>
          <cell r="C1236" t="str">
            <v>Non CF</v>
          </cell>
          <cell r="D1236" t="str">
            <v>C4386878</v>
          </cell>
          <cell r="E1236">
            <v>170</v>
          </cell>
          <cell r="F1236">
            <v>38300</v>
          </cell>
          <cell r="G1236">
            <v>71</v>
          </cell>
          <cell r="H1236">
            <v>6</v>
          </cell>
          <cell r="I1236">
            <v>1</v>
          </cell>
          <cell r="J1236">
            <v>1</v>
          </cell>
          <cell r="K1236">
            <v>1</v>
          </cell>
          <cell r="M1236" t="str">
            <v>Z450</v>
          </cell>
          <cell r="O1236" t="str">
            <v>E119</v>
          </cell>
          <cell r="P1236" t="str">
            <v>E780</v>
          </cell>
          <cell r="Q1236" t="str">
            <v>I252</v>
          </cell>
          <cell r="R1236" t="str">
            <v>J459</v>
          </cell>
          <cell r="S1236" t="str">
            <v>Z871</v>
          </cell>
          <cell r="T1236" t="str">
            <v>Z860</v>
          </cell>
          <cell r="AA1236" t="str">
            <v>K6030</v>
          </cell>
          <cell r="AM1236" t="str">
            <v>5HC00</v>
          </cell>
          <cell r="AN1236" t="str">
            <v>5HC</v>
          </cell>
          <cell r="AO1236">
            <v>38300</v>
          </cell>
          <cell r="AP1236">
            <v>38309</v>
          </cell>
          <cell r="AQ1236">
            <v>1</v>
          </cell>
          <cell r="AR1236">
            <v>1</v>
          </cell>
          <cell r="AS1236">
            <v>170</v>
          </cell>
          <cell r="AU1236">
            <v>13</v>
          </cell>
          <cell r="AV1236" t="str">
            <v>Elective</v>
          </cell>
          <cell r="AW1236">
            <v>9</v>
          </cell>
          <cell r="AX1236">
            <v>157012</v>
          </cell>
          <cell r="AY1236">
            <v>38302</v>
          </cell>
          <cell r="AZ1236" t="str">
            <v>N82039</v>
          </cell>
          <cell r="BA1236" t="str">
            <v>E09</v>
          </cell>
          <cell r="BB1236" t="str">
            <v>Cardiac Pacemaker Replacement/Revision</v>
          </cell>
          <cell r="BC1236" t="str">
            <v>K603</v>
          </cell>
          <cell r="BD1236">
            <v>8</v>
          </cell>
          <cell r="BE1236">
            <v>3.5</v>
          </cell>
          <cell r="BF1236" t="str">
            <v>PBC0121X</v>
          </cell>
          <cell r="BG1236">
            <v>99</v>
          </cell>
          <cell r="BH1236">
            <v>38309</v>
          </cell>
          <cell r="BI1236">
            <v>2</v>
          </cell>
          <cell r="BJ1236">
            <v>8</v>
          </cell>
        </row>
        <row r="1237">
          <cell r="A1237">
            <v>501614</v>
          </cell>
          <cell r="C1237" t="str">
            <v>Non CF</v>
          </cell>
          <cell r="D1237" t="str">
            <v>C3495711</v>
          </cell>
          <cell r="E1237">
            <v>320</v>
          </cell>
          <cell r="F1237">
            <v>38237</v>
          </cell>
          <cell r="G1237">
            <v>71</v>
          </cell>
          <cell r="H1237">
            <v>14</v>
          </cell>
          <cell r="I1237">
            <v>1</v>
          </cell>
          <cell r="J1237">
            <v>1</v>
          </cell>
          <cell r="K1237">
            <v>6</v>
          </cell>
          <cell r="M1237" t="str">
            <v>I255</v>
          </cell>
          <cell r="AA1237" t="str">
            <v>K6010</v>
          </cell>
          <cell r="AM1237" t="str">
            <v>5HC00</v>
          </cell>
          <cell r="AN1237" t="str">
            <v>5HC</v>
          </cell>
          <cell r="AO1237">
            <v>38237</v>
          </cell>
          <cell r="AP1237">
            <v>38243</v>
          </cell>
          <cell r="AQ1237">
            <v>1</v>
          </cell>
          <cell r="AR1237">
            <v>1</v>
          </cell>
          <cell r="AS1237">
            <v>320</v>
          </cell>
          <cell r="AU1237">
            <v>13</v>
          </cell>
          <cell r="AV1237" t="str">
            <v>Elective</v>
          </cell>
          <cell r="AW1237">
            <v>6</v>
          </cell>
          <cell r="AX1237">
            <v>153389</v>
          </cell>
          <cell r="AY1237">
            <v>38243</v>
          </cell>
          <cell r="AZ1237" t="str">
            <v>N82039</v>
          </cell>
          <cell r="BA1237" t="str">
            <v>E08</v>
          </cell>
          <cell r="BB1237" t="str">
            <v>Pacemaker Implant except for AMI, Heart Failure or Shock</v>
          </cell>
          <cell r="BC1237" t="str">
            <v>K601</v>
          </cell>
          <cell r="BD1237">
            <v>6</v>
          </cell>
          <cell r="BE1237">
            <v>3.5</v>
          </cell>
          <cell r="BF1237" t="str">
            <v>PBC0110A</v>
          </cell>
          <cell r="BG1237">
            <v>99</v>
          </cell>
          <cell r="BH1237">
            <v>38243</v>
          </cell>
          <cell r="BI1237">
            <v>1</v>
          </cell>
          <cell r="BJ1237">
            <v>6</v>
          </cell>
        </row>
        <row r="1238">
          <cell r="A1238">
            <v>501643</v>
          </cell>
          <cell r="C1238" t="str">
            <v>Non CF</v>
          </cell>
          <cell r="D1238" t="str">
            <v>C2235080</v>
          </cell>
          <cell r="E1238">
            <v>320</v>
          </cell>
          <cell r="F1238">
            <v>38190</v>
          </cell>
          <cell r="G1238">
            <v>78</v>
          </cell>
          <cell r="H1238">
            <v>24</v>
          </cell>
          <cell r="I1238">
            <v>2</v>
          </cell>
          <cell r="J1238">
            <v>1</v>
          </cell>
          <cell r="K1238">
            <v>15</v>
          </cell>
          <cell r="M1238" t="str">
            <v>E873</v>
          </cell>
          <cell r="O1238" t="str">
            <v>N19X</v>
          </cell>
          <cell r="P1238" t="str">
            <v>I739</v>
          </cell>
          <cell r="Q1238" t="str">
            <v>E039</v>
          </cell>
          <cell r="R1238" t="str">
            <v>Z951</v>
          </cell>
          <cell r="S1238" t="str">
            <v>Z950</v>
          </cell>
          <cell r="T1238" t="str">
            <v>Z864</v>
          </cell>
          <cell r="U1238" t="str">
            <v>Z602</v>
          </cell>
          <cell r="AM1238" t="str">
            <v>5HC00</v>
          </cell>
          <cell r="AN1238" t="str">
            <v>5HA</v>
          </cell>
          <cell r="AO1238">
            <v>38190</v>
          </cell>
          <cell r="AP1238">
            <v>38205</v>
          </cell>
          <cell r="AQ1238">
            <v>1</v>
          </cell>
          <cell r="AR1238">
            <v>1</v>
          </cell>
          <cell r="AS1238">
            <v>320</v>
          </cell>
          <cell r="AU1238">
            <v>28</v>
          </cell>
          <cell r="AV1238" t="str">
            <v>Non Elective</v>
          </cell>
          <cell r="AW1238">
            <v>15</v>
          </cell>
          <cell r="AX1238">
            <v>152581</v>
          </cell>
          <cell r="AY1238">
            <v>38205</v>
          </cell>
          <cell r="AZ1238" t="str">
            <v>N82079</v>
          </cell>
          <cell r="BA1238" t="str">
            <v>K07</v>
          </cell>
          <cell r="BB1238" t="str">
            <v>Fluid or Electrolyte Disorders &gt;69 or w cc</v>
          </cell>
          <cell r="BD1238">
            <v>15</v>
          </cell>
          <cell r="BE1238">
            <v>3.5</v>
          </cell>
          <cell r="BF1238" t="str">
            <v>PBC0104X</v>
          </cell>
          <cell r="BG1238">
            <v>99</v>
          </cell>
          <cell r="BH1238">
            <v>38205</v>
          </cell>
          <cell r="BI1238">
            <v>1</v>
          </cell>
          <cell r="BJ1238">
            <v>15</v>
          </cell>
        </row>
        <row r="1239">
          <cell r="A1239">
            <v>501643</v>
          </cell>
          <cell r="C1239" t="str">
            <v>Non CF</v>
          </cell>
          <cell r="D1239" t="str">
            <v>C2235080</v>
          </cell>
          <cell r="E1239">
            <v>320</v>
          </cell>
          <cell r="F1239">
            <v>38084</v>
          </cell>
          <cell r="G1239">
            <v>78</v>
          </cell>
          <cell r="H1239">
            <v>14</v>
          </cell>
          <cell r="I1239">
            <v>2</v>
          </cell>
          <cell r="J1239">
            <v>1</v>
          </cell>
          <cell r="K1239">
            <v>0</v>
          </cell>
          <cell r="M1239" t="str">
            <v>I471</v>
          </cell>
          <cell r="O1239" t="str">
            <v>I501</v>
          </cell>
          <cell r="P1239" t="str">
            <v>E039</v>
          </cell>
          <cell r="Q1239" t="str">
            <v>I739</v>
          </cell>
          <cell r="R1239" t="str">
            <v>H409</v>
          </cell>
          <cell r="S1239" t="str">
            <v>Z950</v>
          </cell>
          <cell r="T1239" t="str">
            <v>Z951</v>
          </cell>
          <cell r="AA1239" t="str">
            <v>X5010</v>
          </cell>
          <cell r="AM1239" t="str">
            <v>5HC00</v>
          </cell>
          <cell r="AN1239" t="str">
            <v>5HA</v>
          </cell>
          <cell r="AO1239">
            <v>38084</v>
          </cell>
          <cell r="AP1239">
            <v>38084</v>
          </cell>
          <cell r="AQ1239">
            <v>1</v>
          </cell>
          <cell r="AR1239">
            <v>1</v>
          </cell>
          <cell r="AS1239">
            <v>320</v>
          </cell>
          <cell r="AU1239">
            <v>13</v>
          </cell>
          <cell r="AV1239" t="str">
            <v>Daycase</v>
          </cell>
          <cell r="AW1239">
            <v>0</v>
          </cell>
          <cell r="AX1239">
            <v>148084</v>
          </cell>
          <cell r="AY1239">
            <v>38084</v>
          </cell>
          <cell r="AZ1239" t="str">
            <v>N82079</v>
          </cell>
          <cell r="BA1239" t="str">
            <v>E29</v>
          </cell>
          <cell r="BB1239" t="str">
            <v>Arrhythmia or Conduction Disorders &gt;69 or w cc</v>
          </cell>
          <cell r="BD1239">
            <v>0</v>
          </cell>
          <cell r="BE1239">
            <v>3.5</v>
          </cell>
          <cell r="BF1239" t="str">
            <v>PBC0110X</v>
          </cell>
          <cell r="BG1239">
            <v>99</v>
          </cell>
          <cell r="BH1239">
            <v>38084</v>
          </cell>
          <cell r="BI1239">
            <v>1</v>
          </cell>
          <cell r="BJ1239">
            <v>0</v>
          </cell>
        </row>
        <row r="1240">
          <cell r="A1240">
            <v>501643</v>
          </cell>
          <cell r="C1240" t="str">
            <v>Non CF</v>
          </cell>
          <cell r="D1240" t="str">
            <v>C2235080</v>
          </cell>
          <cell r="E1240">
            <v>320</v>
          </cell>
          <cell r="F1240">
            <v>38089</v>
          </cell>
          <cell r="G1240">
            <v>78</v>
          </cell>
          <cell r="H1240">
            <v>24</v>
          </cell>
          <cell r="I1240">
            <v>2</v>
          </cell>
          <cell r="J1240">
            <v>1</v>
          </cell>
          <cell r="K1240">
            <v>1</v>
          </cell>
          <cell r="M1240" t="str">
            <v>I500</v>
          </cell>
          <cell r="O1240" t="str">
            <v>Z034</v>
          </cell>
          <cell r="P1240" t="str">
            <v>E039</v>
          </cell>
          <cell r="Q1240" t="str">
            <v>I739</v>
          </cell>
          <cell r="R1240" t="str">
            <v>H409</v>
          </cell>
          <cell r="S1240" t="str">
            <v>Z950</v>
          </cell>
          <cell r="T1240" t="str">
            <v>Z951</v>
          </cell>
          <cell r="AM1240" t="str">
            <v>5HC00</v>
          </cell>
          <cell r="AN1240" t="str">
            <v>5HA</v>
          </cell>
          <cell r="AO1240">
            <v>38089</v>
          </cell>
          <cell r="AP1240">
            <v>38090</v>
          </cell>
          <cell r="AQ1240">
            <v>1</v>
          </cell>
          <cell r="AR1240">
            <v>1</v>
          </cell>
          <cell r="AS1240">
            <v>320</v>
          </cell>
          <cell r="AU1240">
            <v>28</v>
          </cell>
          <cell r="AV1240" t="str">
            <v>Non Elective</v>
          </cell>
          <cell r="AW1240">
            <v>1</v>
          </cell>
          <cell r="AX1240">
            <v>148213</v>
          </cell>
          <cell r="AY1240">
            <v>38090</v>
          </cell>
          <cell r="AZ1240" t="str">
            <v>N82079</v>
          </cell>
          <cell r="BA1240" t="str">
            <v>E18</v>
          </cell>
          <cell r="BB1240" t="str">
            <v>Heart Failure or Shock &gt;69 or w cc</v>
          </cell>
          <cell r="BD1240">
            <v>1</v>
          </cell>
          <cell r="BE1240">
            <v>3.5</v>
          </cell>
          <cell r="BF1240" t="str">
            <v>PBC0110X</v>
          </cell>
          <cell r="BG1240">
            <v>99</v>
          </cell>
          <cell r="BH1240">
            <v>38090</v>
          </cell>
          <cell r="BI1240">
            <v>1</v>
          </cell>
          <cell r="BJ1240">
            <v>1</v>
          </cell>
        </row>
        <row r="1241">
          <cell r="A1241">
            <v>501643</v>
          </cell>
          <cell r="C1241" t="str">
            <v>Non CF</v>
          </cell>
          <cell r="D1241" t="str">
            <v>C2235080</v>
          </cell>
          <cell r="E1241">
            <v>320</v>
          </cell>
          <cell r="F1241">
            <v>38224</v>
          </cell>
          <cell r="G1241">
            <v>78</v>
          </cell>
          <cell r="H1241">
            <v>34</v>
          </cell>
          <cell r="I1241">
            <v>2</v>
          </cell>
          <cell r="J1241">
            <v>1</v>
          </cell>
          <cell r="K1241">
            <v>14</v>
          </cell>
          <cell r="M1241" t="str">
            <v>J441</v>
          </cell>
          <cell r="O1241" t="str">
            <v>J439</v>
          </cell>
          <cell r="P1241" t="str">
            <v>Z951</v>
          </cell>
          <cell r="Q1241" t="str">
            <v>Z950</v>
          </cell>
          <cell r="R1241" t="str">
            <v>Z880</v>
          </cell>
          <cell r="S1241" t="str">
            <v>I500</v>
          </cell>
          <cell r="T1241" t="str">
            <v>N189</v>
          </cell>
          <cell r="AM1241" t="str">
            <v>5HC00</v>
          </cell>
          <cell r="AN1241" t="str">
            <v>5HA</v>
          </cell>
          <cell r="AO1241">
            <v>38224</v>
          </cell>
          <cell r="AP1241">
            <v>38238</v>
          </cell>
          <cell r="AQ1241">
            <v>1</v>
          </cell>
          <cell r="AR1241">
            <v>1</v>
          </cell>
          <cell r="AS1241">
            <v>320</v>
          </cell>
          <cell r="AU1241">
            <v>28</v>
          </cell>
          <cell r="AV1241" t="str">
            <v>Non Elective</v>
          </cell>
          <cell r="AW1241">
            <v>14</v>
          </cell>
          <cell r="AX1241">
            <v>153909</v>
          </cell>
          <cell r="AY1241">
            <v>38238</v>
          </cell>
          <cell r="AZ1241" t="str">
            <v>N82079</v>
          </cell>
          <cell r="BA1241" t="str">
            <v>D99</v>
          </cell>
          <cell r="BB1241" t="str">
            <v>Complex Elderly with a Respiratory System Primary Diagnosis</v>
          </cell>
          <cell r="BD1241">
            <v>14</v>
          </cell>
          <cell r="BE1241">
            <v>3.5</v>
          </cell>
          <cell r="BF1241" t="str">
            <v>PBC0111X</v>
          </cell>
          <cell r="BG1241">
            <v>99</v>
          </cell>
          <cell r="BH1241">
            <v>38238</v>
          </cell>
          <cell r="BI1241">
            <v>1</v>
          </cell>
          <cell r="BJ1241">
            <v>14</v>
          </cell>
        </row>
        <row r="1242">
          <cell r="A1242">
            <v>501651</v>
          </cell>
          <cell r="C1242" t="str">
            <v>Non CF</v>
          </cell>
          <cell r="D1242" t="str">
            <v>C3495711</v>
          </cell>
          <cell r="E1242">
            <v>320</v>
          </cell>
          <cell r="F1242">
            <v>38306</v>
          </cell>
          <cell r="G1242">
            <v>65</v>
          </cell>
          <cell r="H1242">
            <v>5</v>
          </cell>
          <cell r="I1242">
            <v>2</v>
          </cell>
          <cell r="J1242">
            <v>1</v>
          </cell>
          <cell r="K1242">
            <v>8</v>
          </cell>
          <cell r="M1242" t="str">
            <v>R55X</v>
          </cell>
          <cell r="O1242" t="str">
            <v>Z950</v>
          </cell>
          <cell r="P1242" t="str">
            <v>I259</v>
          </cell>
          <cell r="Q1242" t="str">
            <v>I10X</v>
          </cell>
          <cell r="R1242" t="str">
            <v>I501</v>
          </cell>
          <cell r="S1242" t="str">
            <v>E780</v>
          </cell>
          <cell r="T1242" t="str">
            <v>Z881</v>
          </cell>
          <cell r="U1242" t="str">
            <v>Z824</v>
          </cell>
          <cell r="AM1242" t="str">
            <v>5G900</v>
          </cell>
          <cell r="AN1242" t="str">
            <v>5G9</v>
          </cell>
          <cell r="AO1242">
            <v>38306</v>
          </cell>
          <cell r="AP1242">
            <v>38314</v>
          </cell>
          <cell r="AQ1242">
            <v>1</v>
          </cell>
          <cell r="AR1242">
            <v>1</v>
          </cell>
          <cell r="AS1242">
            <v>320</v>
          </cell>
          <cell r="AU1242">
            <v>13</v>
          </cell>
          <cell r="AV1242" t="str">
            <v>Elective</v>
          </cell>
          <cell r="AW1242">
            <v>8</v>
          </cell>
          <cell r="AX1242">
            <v>155979</v>
          </cell>
          <cell r="AY1242">
            <v>38314</v>
          </cell>
          <cell r="AZ1242" t="str">
            <v>N82053</v>
          </cell>
          <cell r="BA1242" t="str">
            <v>E32</v>
          </cell>
          <cell r="BB1242" t="str">
            <v>Syncope or Collapse &lt;70 w/o cc</v>
          </cell>
          <cell r="BD1242">
            <v>8</v>
          </cell>
          <cell r="BE1242">
            <v>3.5</v>
          </cell>
          <cell r="BF1242" t="str">
            <v>PBC0107X</v>
          </cell>
          <cell r="BG1242">
            <v>99</v>
          </cell>
          <cell r="BH1242">
            <v>38314</v>
          </cell>
          <cell r="BI1242">
            <v>1</v>
          </cell>
          <cell r="BJ1242">
            <v>8</v>
          </cell>
        </row>
        <row r="1243">
          <cell r="A1243">
            <v>501653</v>
          </cell>
          <cell r="C1243" t="str">
            <v>Non CF</v>
          </cell>
          <cell r="D1243" t="str">
            <v>C3283699</v>
          </cell>
          <cell r="E1243">
            <v>170</v>
          </cell>
          <cell r="F1243">
            <v>38216</v>
          </cell>
          <cell r="G1243">
            <v>46</v>
          </cell>
          <cell r="H1243">
            <v>16</v>
          </cell>
          <cell r="I1243">
            <v>2</v>
          </cell>
          <cell r="J1243">
            <v>1</v>
          </cell>
          <cell r="K1243">
            <v>5</v>
          </cell>
          <cell r="M1243" t="str">
            <v>T828</v>
          </cell>
          <cell r="O1243" t="str">
            <v>I209</v>
          </cell>
          <cell r="P1243" t="str">
            <v>C819</v>
          </cell>
          <cell r="Q1243" t="str">
            <v>E119</v>
          </cell>
          <cell r="R1243" t="str">
            <v>I420</v>
          </cell>
          <cell r="S1243" t="str">
            <v>I10X</v>
          </cell>
          <cell r="T1243" t="str">
            <v>E780</v>
          </cell>
          <cell r="U1243" t="str">
            <v>Z923</v>
          </cell>
          <cell r="AA1243" t="str">
            <v>K4130</v>
          </cell>
          <cell r="AM1243" t="str">
            <v>5HC00</v>
          </cell>
          <cell r="AN1243" t="str">
            <v>5HC</v>
          </cell>
          <cell r="AO1243">
            <v>38214</v>
          </cell>
          <cell r="AP1243">
            <v>38223</v>
          </cell>
          <cell r="AQ1243">
            <v>2</v>
          </cell>
          <cell r="AR1243">
            <v>1</v>
          </cell>
          <cell r="AS1243">
            <v>170</v>
          </cell>
          <cell r="AU1243">
            <v>28</v>
          </cell>
          <cell r="AV1243" t="str">
            <v>Non Elective</v>
          </cell>
          <cell r="AW1243">
            <v>9</v>
          </cell>
          <cell r="AX1243">
            <v>153519</v>
          </cell>
          <cell r="AY1243">
            <v>38223</v>
          </cell>
          <cell r="AZ1243" t="str">
            <v>N82094</v>
          </cell>
          <cell r="BA1243" t="str">
            <v>E04</v>
          </cell>
          <cell r="BB1243" t="str">
            <v>Coronary Bypass</v>
          </cell>
          <cell r="BC1243" t="str">
            <v>K413</v>
          </cell>
          <cell r="BD1243">
            <v>5</v>
          </cell>
          <cell r="BE1243">
            <v>3.5</v>
          </cell>
          <cell r="BF1243" t="str">
            <v>PBC0120X</v>
          </cell>
          <cell r="BG1243">
            <v>99</v>
          </cell>
          <cell r="BH1243">
            <v>38223</v>
          </cell>
          <cell r="BI1243">
            <v>2</v>
          </cell>
          <cell r="BJ1243">
            <v>5</v>
          </cell>
        </row>
        <row r="1244">
          <cell r="A1244">
            <v>501740</v>
          </cell>
          <cell r="C1244" t="str">
            <v>Non CF</v>
          </cell>
          <cell r="D1244" t="str">
            <v>C2235080</v>
          </cell>
          <cell r="E1244">
            <v>320</v>
          </cell>
          <cell r="F1244">
            <v>38090</v>
          </cell>
          <cell r="G1244">
            <v>57</v>
          </cell>
          <cell r="H1244">
            <v>3</v>
          </cell>
          <cell r="I1244">
            <v>1</v>
          </cell>
          <cell r="J1244">
            <v>1</v>
          </cell>
          <cell r="K1244">
            <v>0</v>
          </cell>
          <cell r="M1244" t="str">
            <v>R073</v>
          </cell>
          <cell r="O1244" t="str">
            <v>I251</v>
          </cell>
          <cell r="P1244" t="str">
            <v>Z955</v>
          </cell>
          <cell r="Q1244" t="str">
            <v>E780</v>
          </cell>
          <cell r="R1244" t="str">
            <v>K449</v>
          </cell>
          <cell r="S1244" t="str">
            <v>Z871</v>
          </cell>
          <cell r="T1244" t="str">
            <v>Z824</v>
          </cell>
          <cell r="AM1244" t="str">
            <v>5M500</v>
          </cell>
          <cell r="AN1244" t="str">
            <v>5M5</v>
          </cell>
          <cell r="AO1244">
            <v>38090</v>
          </cell>
          <cell r="AP1244">
            <v>38090</v>
          </cell>
          <cell r="AQ1244">
            <v>1</v>
          </cell>
          <cell r="AR1244">
            <v>1</v>
          </cell>
          <cell r="AS1244">
            <v>320</v>
          </cell>
          <cell r="AU1244">
            <v>28</v>
          </cell>
          <cell r="AV1244" t="str">
            <v>Non Elective</v>
          </cell>
          <cell r="AW1244">
            <v>0</v>
          </cell>
          <cell r="AX1244">
            <v>148266</v>
          </cell>
          <cell r="AY1244">
            <v>38090</v>
          </cell>
          <cell r="AZ1244" t="str">
            <v>N84034</v>
          </cell>
          <cell r="BA1244" t="str">
            <v>E36</v>
          </cell>
          <cell r="BB1244" t="str">
            <v>Chest Pain &lt;70 w/o cc</v>
          </cell>
          <cell r="BD1244">
            <v>0</v>
          </cell>
          <cell r="BE1244">
            <v>3.5</v>
          </cell>
          <cell r="BF1244" t="str">
            <v>PBC0111X</v>
          </cell>
          <cell r="BG1244">
            <v>99</v>
          </cell>
          <cell r="BH1244">
            <v>38090</v>
          </cell>
          <cell r="BI1244">
            <v>1</v>
          </cell>
          <cell r="BJ1244">
            <v>0</v>
          </cell>
        </row>
        <row r="1245">
          <cell r="A1245">
            <v>501742</v>
          </cell>
          <cell r="C1245" t="str">
            <v>Non CF</v>
          </cell>
          <cell r="D1245" t="str">
            <v>C3283699</v>
          </cell>
          <cell r="E1245">
            <v>170</v>
          </cell>
          <cell r="F1245">
            <v>38334</v>
          </cell>
          <cell r="G1245">
            <v>55</v>
          </cell>
          <cell r="H1245">
            <v>16</v>
          </cell>
          <cell r="I1245">
            <v>1</v>
          </cell>
          <cell r="J1245">
            <v>1</v>
          </cell>
          <cell r="K1245">
            <v>7</v>
          </cell>
          <cell r="M1245" t="str">
            <v>I251</v>
          </cell>
          <cell r="O1245" t="str">
            <v>I209</v>
          </cell>
          <cell r="P1245" t="str">
            <v>I471</v>
          </cell>
          <cell r="Q1245" t="str">
            <v>I10X</v>
          </cell>
          <cell r="R1245" t="str">
            <v>E780</v>
          </cell>
          <cell r="AA1245" t="str">
            <v>K4530</v>
          </cell>
          <cell r="AB1245" t="str">
            <v>K411</v>
          </cell>
          <cell r="AC1245" t="str">
            <v>K528</v>
          </cell>
          <cell r="AD1245" t="str">
            <v>L938</v>
          </cell>
          <cell r="AE1245" t="str">
            <v>Z402</v>
          </cell>
          <cell r="AF1245" t="str">
            <v>T0340</v>
          </cell>
          <cell r="AG1245" t="str">
            <v>Y111</v>
          </cell>
          <cell r="AM1245" t="str">
            <v>5HA00</v>
          </cell>
          <cell r="AN1245" t="str">
            <v>5HA</v>
          </cell>
          <cell r="AO1245">
            <v>38334</v>
          </cell>
          <cell r="AP1245">
            <v>38342</v>
          </cell>
          <cell r="AQ1245">
            <v>1</v>
          </cell>
          <cell r="AR1245">
            <v>1</v>
          </cell>
          <cell r="AS1245">
            <v>170</v>
          </cell>
          <cell r="AU1245">
            <v>11</v>
          </cell>
          <cell r="AV1245" t="str">
            <v>Elective</v>
          </cell>
          <cell r="AW1245">
            <v>8</v>
          </cell>
          <cell r="AX1245">
            <v>158242</v>
          </cell>
          <cell r="AY1245">
            <v>38342</v>
          </cell>
          <cell r="AZ1245" t="str">
            <v>N82115</v>
          </cell>
          <cell r="BA1245" t="str">
            <v>E04</v>
          </cell>
          <cell r="BB1245" t="str">
            <v>Coronary Bypass</v>
          </cell>
          <cell r="BC1245" t="str">
            <v>K453</v>
          </cell>
          <cell r="BD1245">
            <v>7</v>
          </cell>
          <cell r="BE1245">
            <v>3.5</v>
          </cell>
          <cell r="BF1245" t="str">
            <v>PBC0110A</v>
          </cell>
          <cell r="BG1245">
            <v>30</v>
          </cell>
          <cell r="BH1245">
            <v>38342</v>
          </cell>
          <cell r="BI1245">
            <v>1</v>
          </cell>
          <cell r="BJ1245">
            <v>7</v>
          </cell>
        </row>
        <row r="1246">
          <cell r="A1246">
            <v>501792</v>
          </cell>
          <cell r="C1246" t="str">
            <v>Non CF</v>
          </cell>
          <cell r="D1246" t="str">
            <v>C2439097</v>
          </cell>
          <cell r="E1246">
            <v>340</v>
          </cell>
          <cell r="F1246">
            <v>38209</v>
          </cell>
          <cell r="G1246">
            <v>26</v>
          </cell>
          <cell r="H1246">
            <v>30</v>
          </cell>
          <cell r="I1246">
            <v>2</v>
          </cell>
          <cell r="J1246">
            <v>1</v>
          </cell>
          <cell r="K1246">
            <v>10</v>
          </cell>
          <cell r="M1246" t="str">
            <v>E840</v>
          </cell>
          <cell r="O1246" t="str">
            <v>N701</v>
          </cell>
          <cell r="P1246" t="str">
            <v>J459</v>
          </cell>
          <cell r="Q1246" t="str">
            <v>K590</v>
          </cell>
          <cell r="AM1246" t="str">
            <v>5J400</v>
          </cell>
          <cell r="AN1246" t="str">
            <v>5J4</v>
          </cell>
          <cell r="AO1246">
            <v>38209</v>
          </cell>
          <cell r="AP1246">
            <v>38219</v>
          </cell>
          <cell r="AQ1246">
            <v>1</v>
          </cell>
          <cell r="AR1246">
            <v>1</v>
          </cell>
          <cell r="AS1246">
            <v>348</v>
          </cell>
          <cell r="AU1246">
            <v>13</v>
          </cell>
          <cell r="AV1246" t="str">
            <v>Elective</v>
          </cell>
          <cell r="AW1246">
            <v>10</v>
          </cell>
          <cell r="AX1246">
            <v>153357</v>
          </cell>
          <cell r="AY1246">
            <v>38219</v>
          </cell>
          <cell r="AZ1246" t="str">
            <v>N83013</v>
          </cell>
          <cell r="BA1246" t="str">
            <v>D17</v>
          </cell>
          <cell r="BB1246" t="str">
            <v>Cystic Fibrosis</v>
          </cell>
          <cell r="BD1246">
            <v>10</v>
          </cell>
          <cell r="BE1246">
            <v>3.5</v>
          </cell>
          <cell r="BF1246" t="str">
            <v>PBC0104X</v>
          </cell>
          <cell r="BG1246">
            <v>18</v>
          </cell>
          <cell r="BH1246">
            <v>38219</v>
          </cell>
          <cell r="BI1246">
            <v>1</v>
          </cell>
          <cell r="BJ1246">
            <v>10</v>
          </cell>
        </row>
        <row r="1247">
          <cell r="A1247">
            <v>501815</v>
          </cell>
          <cell r="C1247" t="str">
            <v>Non CF</v>
          </cell>
          <cell r="D1247" t="str">
            <v>C2235080</v>
          </cell>
          <cell r="E1247">
            <v>320</v>
          </cell>
          <cell r="F1247">
            <v>38238</v>
          </cell>
          <cell r="G1247">
            <v>77</v>
          </cell>
          <cell r="H1247">
            <v>14</v>
          </cell>
          <cell r="I1247">
            <v>1</v>
          </cell>
          <cell r="J1247">
            <v>1</v>
          </cell>
          <cell r="K1247">
            <v>1</v>
          </cell>
          <cell r="M1247" t="str">
            <v>A499</v>
          </cell>
          <cell r="O1247" t="str">
            <v>D377</v>
          </cell>
          <cell r="AM1247" t="str">
            <v>5HA00</v>
          </cell>
          <cell r="AN1247" t="str">
            <v>PP</v>
          </cell>
          <cell r="AO1247">
            <v>38238</v>
          </cell>
          <cell r="AP1247">
            <v>38239</v>
          </cell>
          <cell r="AQ1247">
            <v>1</v>
          </cell>
          <cell r="AR1247">
            <v>2</v>
          </cell>
          <cell r="AS1247">
            <v>329</v>
          </cell>
          <cell r="AU1247">
            <v>13</v>
          </cell>
          <cell r="AV1247" t="str">
            <v>Elective</v>
          </cell>
          <cell r="AW1247">
            <v>1</v>
          </cell>
          <cell r="AX1247">
            <v>154447</v>
          </cell>
          <cell r="AY1247">
            <v>38239</v>
          </cell>
          <cell r="AZ1247" t="str">
            <v>N82059</v>
          </cell>
          <cell r="BA1247" t="str">
            <v>S15</v>
          </cell>
          <cell r="BB1247" t="str">
            <v>Other Non-Viral Infections</v>
          </cell>
          <cell r="BD1247">
            <v>1</v>
          </cell>
          <cell r="BE1247">
            <v>3.5</v>
          </cell>
          <cell r="BF1247" t="str">
            <v>PBC0101X</v>
          </cell>
          <cell r="BG1247">
            <v>18</v>
          </cell>
          <cell r="BH1247">
            <v>38239</v>
          </cell>
          <cell r="BI1247">
            <v>1</v>
          </cell>
          <cell r="BJ1247">
            <v>1</v>
          </cell>
        </row>
        <row r="1248">
          <cell r="A1248">
            <v>501856</v>
          </cell>
          <cell r="C1248" t="str">
            <v>Non CF</v>
          </cell>
          <cell r="D1248" t="str">
            <v>C2854269</v>
          </cell>
          <cell r="E1248">
            <v>320</v>
          </cell>
          <cell r="F1248">
            <v>38110</v>
          </cell>
          <cell r="G1248">
            <v>64</v>
          </cell>
          <cell r="H1248">
            <v>14</v>
          </cell>
          <cell r="I1248">
            <v>1</v>
          </cell>
          <cell r="J1248">
            <v>1</v>
          </cell>
          <cell r="K1248">
            <v>10</v>
          </cell>
          <cell r="M1248" t="str">
            <v>I471</v>
          </cell>
          <cell r="O1248" t="str">
            <v>J958</v>
          </cell>
          <cell r="P1248" t="str">
            <v>I259</v>
          </cell>
          <cell r="Q1248" t="str">
            <v>Z951</v>
          </cell>
          <cell r="AA1248" t="str">
            <v>K6010</v>
          </cell>
          <cell r="AM1248" t="str">
            <v>49998</v>
          </cell>
          <cell r="AN1248" t="str">
            <v>PP</v>
          </cell>
          <cell r="AO1248">
            <v>38110</v>
          </cell>
          <cell r="AP1248">
            <v>38120</v>
          </cell>
          <cell r="AQ1248">
            <v>1</v>
          </cell>
          <cell r="AR1248">
            <v>2</v>
          </cell>
          <cell r="AS1248">
            <v>329</v>
          </cell>
          <cell r="AU1248">
            <v>13</v>
          </cell>
          <cell r="AV1248" t="str">
            <v>Elective</v>
          </cell>
          <cell r="AW1248">
            <v>10</v>
          </cell>
          <cell r="AX1248">
            <v>148969</v>
          </cell>
          <cell r="AY1248">
            <v>38120</v>
          </cell>
          <cell r="AZ1248" t="str">
            <v>201004</v>
          </cell>
          <cell r="BA1248" t="str">
            <v>E08</v>
          </cell>
          <cell r="BB1248" t="str">
            <v>Pacemaker Implant except for AMI, Heart Failure or Shock</v>
          </cell>
          <cell r="BC1248" t="str">
            <v>K601</v>
          </cell>
          <cell r="BD1248">
            <v>10</v>
          </cell>
          <cell r="BE1248">
            <v>3.5</v>
          </cell>
          <cell r="BF1248" t="str">
            <v>PBC0110X</v>
          </cell>
          <cell r="BG1248">
            <v>99</v>
          </cell>
          <cell r="BH1248">
            <v>38120</v>
          </cell>
          <cell r="BI1248">
            <v>1</v>
          </cell>
          <cell r="BJ1248">
            <v>10</v>
          </cell>
        </row>
        <row r="1249">
          <cell r="A1249">
            <v>501977</v>
          </cell>
          <cell r="C1249" t="str">
            <v>Non CF</v>
          </cell>
          <cell r="D1249" t="str">
            <v>C0469687</v>
          </cell>
          <cell r="E1249">
            <v>140</v>
          </cell>
          <cell r="F1249">
            <v>38362</v>
          </cell>
          <cell r="G1249">
            <v>63</v>
          </cell>
          <cell r="H1249">
            <v>2</v>
          </cell>
          <cell r="I1249">
            <v>1</v>
          </cell>
          <cell r="J1249">
            <v>1</v>
          </cell>
          <cell r="K1249">
            <v>1</v>
          </cell>
          <cell r="M1249" t="str">
            <v>K029</v>
          </cell>
          <cell r="O1249" t="str">
            <v>J841</v>
          </cell>
          <cell r="P1249" t="str">
            <v>J47X</v>
          </cell>
          <cell r="Q1249" t="str">
            <v>I259</v>
          </cell>
          <cell r="R1249" t="str">
            <v>I714</v>
          </cell>
          <cell r="S1249" t="str">
            <v>I723</v>
          </cell>
          <cell r="T1249" t="str">
            <v>I724</v>
          </cell>
          <cell r="AA1249" t="str">
            <v>F1040</v>
          </cell>
          <cell r="AM1249" t="str">
            <v>5HA00</v>
          </cell>
          <cell r="AN1249" t="str">
            <v>5HA</v>
          </cell>
          <cell r="AO1249">
            <v>38362</v>
          </cell>
          <cell r="AP1249">
            <v>38363</v>
          </cell>
          <cell r="AQ1249">
            <v>1</v>
          </cell>
          <cell r="AR1249">
            <v>1</v>
          </cell>
          <cell r="AS1249">
            <v>140</v>
          </cell>
          <cell r="AU1249">
            <v>13</v>
          </cell>
          <cell r="AV1249" t="str">
            <v>Elective</v>
          </cell>
          <cell r="AW1249">
            <v>1</v>
          </cell>
          <cell r="AX1249">
            <v>158598</v>
          </cell>
          <cell r="AY1249">
            <v>38363</v>
          </cell>
          <cell r="AZ1249" t="str">
            <v>N82026</v>
          </cell>
          <cell r="BA1249" t="str">
            <v>C58</v>
          </cell>
          <cell r="BB1249" t="str">
            <v>Intermediate Mouth or Throat Procedures</v>
          </cell>
          <cell r="BC1249" t="str">
            <v>F104</v>
          </cell>
          <cell r="BD1249">
            <v>1</v>
          </cell>
          <cell r="BE1249">
            <v>3.5</v>
          </cell>
          <cell r="BF1249" t="str">
            <v>PBC0112X</v>
          </cell>
          <cell r="BG1249">
            <v>99</v>
          </cell>
          <cell r="BH1249">
            <v>38363</v>
          </cell>
          <cell r="BI1249">
            <v>1</v>
          </cell>
          <cell r="BJ1249">
            <v>1</v>
          </cell>
        </row>
        <row r="1250">
          <cell r="A1250">
            <v>502005</v>
          </cell>
          <cell r="C1250" t="str">
            <v>Non CF</v>
          </cell>
          <cell r="D1250" t="str">
            <v>C2439097</v>
          </cell>
          <cell r="E1250">
            <v>340</v>
          </cell>
          <cell r="F1250">
            <v>38191</v>
          </cell>
          <cell r="G1250">
            <v>78</v>
          </cell>
          <cell r="H1250">
            <v>3</v>
          </cell>
          <cell r="I1250">
            <v>1</v>
          </cell>
          <cell r="J1250">
            <v>1</v>
          </cell>
          <cell r="K1250">
            <v>0</v>
          </cell>
          <cell r="M1250" t="str">
            <v>D381</v>
          </cell>
          <cell r="O1250" t="str">
            <v>R634</v>
          </cell>
          <cell r="P1250" t="str">
            <v>M1399</v>
          </cell>
          <cell r="Q1250" t="str">
            <v>Z851</v>
          </cell>
          <cell r="R1250" t="str">
            <v>Z572</v>
          </cell>
          <cell r="S1250" t="str">
            <v>Z720</v>
          </cell>
          <cell r="AA1250" t="str">
            <v>E4910</v>
          </cell>
          <cell r="AB1250" t="str">
            <v>Y211</v>
          </cell>
          <cell r="AC1250" t="str">
            <v>Y218</v>
          </cell>
          <cell r="AM1250" t="str">
            <v>5J400</v>
          </cell>
          <cell r="AN1250" t="str">
            <v>5J4</v>
          </cell>
          <cell r="AO1250">
            <v>38191</v>
          </cell>
          <cell r="AP1250">
            <v>38191</v>
          </cell>
          <cell r="AQ1250">
            <v>1</v>
          </cell>
          <cell r="AR1250">
            <v>1</v>
          </cell>
          <cell r="AS1250">
            <v>340</v>
          </cell>
          <cell r="AU1250">
            <v>13</v>
          </cell>
          <cell r="AV1250" t="str">
            <v>Daycase</v>
          </cell>
          <cell r="AW1250">
            <v>0</v>
          </cell>
          <cell r="AX1250">
            <v>152600</v>
          </cell>
          <cell r="AY1250">
            <v>38191</v>
          </cell>
          <cell r="AZ1250" t="str">
            <v>N83013</v>
          </cell>
          <cell r="BA1250" t="str">
            <v>D07</v>
          </cell>
          <cell r="BB1250" t="str">
            <v>Fibreoptic Bronchoscopy</v>
          </cell>
          <cell r="BC1250" t="str">
            <v>E491</v>
          </cell>
          <cell r="BD1250">
            <v>0</v>
          </cell>
          <cell r="BE1250">
            <v>3.5</v>
          </cell>
          <cell r="BF1250" t="str">
            <v>PBC0102X</v>
          </cell>
          <cell r="BG1250">
            <v>99</v>
          </cell>
          <cell r="BH1250">
            <v>38191</v>
          </cell>
          <cell r="BI1250">
            <v>1</v>
          </cell>
          <cell r="BJ1250">
            <v>0</v>
          </cell>
        </row>
        <row r="1251">
          <cell r="A1251">
            <v>502035</v>
          </cell>
          <cell r="C1251" t="str">
            <v>Non CF</v>
          </cell>
          <cell r="D1251" t="str">
            <v>C2439097</v>
          </cell>
          <cell r="E1251">
            <v>340</v>
          </cell>
          <cell r="F1251">
            <v>38358</v>
          </cell>
          <cell r="G1251">
            <v>87</v>
          </cell>
          <cell r="H1251">
            <v>34</v>
          </cell>
          <cell r="I1251">
            <v>2</v>
          </cell>
          <cell r="J1251">
            <v>1</v>
          </cell>
          <cell r="K1251">
            <v>11</v>
          </cell>
          <cell r="M1251" t="str">
            <v>J441</v>
          </cell>
          <cell r="O1251" t="str">
            <v>I500</v>
          </cell>
          <cell r="P1251" t="str">
            <v>E039</v>
          </cell>
          <cell r="Q1251" t="str">
            <v>M1099</v>
          </cell>
          <cell r="R1251" t="str">
            <v>M1399</v>
          </cell>
          <cell r="S1251" t="str">
            <v>Z867</v>
          </cell>
          <cell r="T1251" t="str">
            <v>Z602</v>
          </cell>
          <cell r="AM1251" t="str">
            <v>5HA00</v>
          </cell>
          <cell r="AN1251" t="str">
            <v>5HA</v>
          </cell>
          <cell r="AO1251">
            <v>38358</v>
          </cell>
          <cell r="AP1251">
            <v>38369</v>
          </cell>
          <cell r="AQ1251">
            <v>1</v>
          </cell>
          <cell r="AR1251">
            <v>1</v>
          </cell>
          <cell r="AS1251">
            <v>340</v>
          </cell>
          <cell r="AU1251">
            <v>28</v>
          </cell>
          <cell r="AV1251" t="str">
            <v>Non Elective</v>
          </cell>
          <cell r="AW1251">
            <v>11</v>
          </cell>
          <cell r="AX1251">
            <v>159844</v>
          </cell>
          <cell r="AY1251">
            <v>38369</v>
          </cell>
          <cell r="AZ1251" t="str">
            <v>N82003</v>
          </cell>
          <cell r="BA1251" t="str">
            <v>D99</v>
          </cell>
          <cell r="BB1251" t="str">
            <v>Complex Elderly with a Respiratory System Primary Diagnosis</v>
          </cell>
          <cell r="BD1251">
            <v>11</v>
          </cell>
          <cell r="BE1251">
            <v>3.5</v>
          </cell>
          <cell r="BF1251" t="str">
            <v>PBC0111X</v>
          </cell>
          <cell r="BG1251">
            <v>99</v>
          </cell>
          <cell r="BH1251">
            <v>38369</v>
          </cell>
          <cell r="BI1251">
            <v>1</v>
          </cell>
          <cell r="BJ1251">
            <v>11</v>
          </cell>
        </row>
        <row r="1252">
          <cell r="A1252">
            <v>502066</v>
          </cell>
          <cell r="C1252" t="str">
            <v>Non CF</v>
          </cell>
          <cell r="D1252" t="str">
            <v>C3581696</v>
          </cell>
          <cell r="E1252">
            <v>340</v>
          </cell>
          <cell r="F1252">
            <v>38405</v>
          </cell>
          <cell r="G1252">
            <v>45</v>
          </cell>
          <cell r="H1252">
            <v>30</v>
          </cell>
          <cell r="I1252">
            <v>2</v>
          </cell>
          <cell r="J1252">
            <v>1</v>
          </cell>
          <cell r="K1252">
            <v>9</v>
          </cell>
          <cell r="M1252" t="str">
            <v>E841</v>
          </cell>
          <cell r="O1252" t="str">
            <v>B965</v>
          </cell>
          <cell r="P1252" t="str">
            <v>E109</v>
          </cell>
          <cell r="Q1252" t="str">
            <v>R634</v>
          </cell>
          <cell r="R1252" t="str">
            <v>Z978</v>
          </cell>
          <cell r="S1252" t="str">
            <v>Z881</v>
          </cell>
          <cell r="AM1252" t="str">
            <v>6B400</v>
          </cell>
          <cell r="AN1252" t="str">
            <v>6B4</v>
          </cell>
          <cell r="AO1252">
            <v>38405</v>
          </cell>
          <cell r="AP1252">
            <v>38414</v>
          </cell>
          <cell r="AQ1252">
            <v>1</v>
          </cell>
          <cell r="AR1252">
            <v>1</v>
          </cell>
          <cell r="AS1252">
            <v>348</v>
          </cell>
          <cell r="AU1252">
            <v>12</v>
          </cell>
          <cell r="AV1252" t="str">
            <v>Elective</v>
          </cell>
          <cell r="AW1252">
            <v>9</v>
          </cell>
          <cell r="AX1252">
            <v>162040</v>
          </cell>
          <cell r="AY1252">
            <v>38414</v>
          </cell>
          <cell r="AZ1252" t="str">
            <v>W91020</v>
          </cell>
          <cell r="BA1252" t="str">
            <v>D17</v>
          </cell>
          <cell r="BB1252" t="str">
            <v>Cystic Fibrosis</v>
          </cell>
          <cell r="BD1252">
            <v>9</v>
          </cell>
          <cell r="BE1252">
            <v>3.5</v>
          </cell>
          <cell r="BF1252" t="str">
            <v>PBC0104X</v>
          </cell>
          <cell r="BG1252">
            <v>10</v>
          </cell>
          <cell r="BH1252">
            <v>38414</v>
          </cell>
          <cell r="BI1252">
            <v>1</v>
          </cell>
          <cell r="BJ1252">
            <v>9</v>
          </cell>
        </row>
        <row r="1253">
          <cell r="A1253">
            <v>502066</v>
          </cell>
          <cell r="C1253" t="str">
            <v>Non CF</v>
          </cell>
          <cell r="D1253" t="str">
            <v>C2439097</v>
          </cell>
          <cell r="E1253">
            <v>340</v>
          </cell>
          <cell r="F1253">
            <v>38286</v>
          </cell>
          <cell r="G1253">
            <v>44</v>
          </cell>
          <cell r="H1253">
            <v>30</v>
          </cell>
          <cell r="I1253">
            <v>2</v>
          </cell>
          <cell r="J1253">
            <v>1</v>
          </cell>
          <cell r="K1253">
            <v>10</v>
          </cell>
          <cell r="M1253" t="str">
            <v>E841</v>
          </cell>
          <cell r="O1253" t="str">
            <v>R101</v>
          </cell>
          <cell r="P1253" t="str">
            <v>E109</v>
          </cell>
          <cell r="Q1253" t="str">
            <v>B965</v>
          </cell>
          <cell r="R1253" t="str">
            <v>J969</v>
          </cell>
          <cell r="S1253" t="str">
            <v>Z881</v>
          </cell>
          <cell r="AM1253" t="str">
            <v>6B400</v>
          </cell>
          <cell r="AN1253" t="str">
            <v>6B4</v>
          </cell>
          <cell r="AO1253">
            <v>38286</v>
          </cell>
          <cell r="AP1253">
            <v>38296</v>
          </cell>
          <cell r="AQ1253">
            <v>1</v>
          </cell>
          <cell r="AR1253">
            <v>1</v>
          </cell>
          <cell r="AS1253">
            <v>348</v>
          </cell>
          <cell r="AU1253">
            <v>13</v>
          </cell>
          <cell r="AV1253" t="str">
            <v>Elective</v>
          </cell>
          <cell r="AW1253">
            <v>10</v>
          </cell>
          <cell r="AX1253">
            <v>156658</v>
          </cell>
          <cell r="AY1253">
            <v>38296</v>
          </cell>
          <cell r="AZ1253" t="str">
            <v>W91020</v>
          </cell>
          <cell r="BA1253" t="str">
            <v>D17</v>
          </cell>
          <cell r="BB1253" t="str">
            <v>Cystic Fibrosis</v>
          </cell>
          <cell r="BD1253">
            <v>10</v>
          </cell>
          <cell r="BE1253">
            <v>3.5</v>
          </cell>
          <cell r="BF1253" t="str">
            <v>PBC0104X</v>
          </cell>
          <cell r="BG1253">
            <v>10</v>
          </cell>
          <cell r="BH1253">
            <v>38296</v>
          </cell>
          <cell r="BI1253">
            <v>1</v>
          </cell>
          <cell r="BJ1253">
            <v>10</v>
          </cell>
        </row>
        <row r="1254">
          <cell r="A1254">
            <v>502066</v>
          </cell>
          <cell r="C1254" t="str">
            <v>Non CF</v>
          </cell>
          <cell r="D1254" t="str">
            <v>C2439097</v>
          </cell>
          <cell r="E1254">
            <v>340</v>
          </cell>
          <cell r="F1254">
            <v>38362</v>
          </cell>
          <cell r="G1254">
            <v>45</v>
          </cell>
          <cell r="H1254">
            <v>30</v>
          </cell>
          <cell r="I1254">
            <v>2</v>
          </cell>
          <cell r="J1254">
            <v>1</v>
          </cell>
          <cell r="K1254">
            <v>24</v>
          </cell>
          <cell r="M1254" t="str">
            <v>E840</v>
          </cell>
          <cell r="O1254" t="str">
            <v>B965</v>
          </cell>
          <cell r="P1254" t="str">
            <v>E109</v>
          </cell>
          <cell r="Q1254" t="str">
            <v>R101</v>
          </cell>
          <cell r="R1254" t="str">
            <v>R634</v>
          </cell>
          <cell r="S1254" t="str">
            <v>Z881</v>
          </cell>
          <cell r="AM1254" t="str">
            <v>6B400</v>
          </cell>
          <cell r="AN1254" t="str">
            <v>6B4</v>
          </cell>
          <cell r="AO1254">
            <v>38362</v>
          </cell>
          <cell r="AP1254">
            <v>38386</v>
          </cell>
          <cell r="AQ1254">
            <v>1</v>
          </cell>
          <cell r="AR1254">
            <v>1</v>
          </cell>
          <cell r="AS1254">
            <v>348</v>
          </cell>
          <cell r="AU1254">
            <v>13</v>
          </cell>
          <cell r="AV1254" t="str">
            <v>Elective</v>
          </cell>
          <cell r="AW1254">
            <v>24</v>
          </cell>
          <cell r="AX1254">
            <v>159998</v>
          </cell>
          <cell r="AY1254">
            <v>38386</v>
          </cell>
          <cell r="AZ1254" t="str">
            <v>W91020</v>
          </cell>
          <cell r="BA1254" t="str">
            <v>D17</v>
          </cell>
          <cell r="BB1254" t="str">
            <v>Cystic Fibrosis</v>
          </cell>
          <cell r="BD1254">
            <v>24</v>
          </cell>
          <cell r="BE1254">
            <v>3.5</v>
          </cell>
          <cell r="BF1254" t="str">
            <v>PBC0104X</v>
          </cell>
          <cell r="BG1254">
            <v>18</v>
          </cell>
          <cell r="BH1254">
            <v>38386</v>
          </cell>
          <cell r="BI1254">
            <v>1</v>
          </cell>
          <cell r="BJ1254">
            <v>24</v>
          </cell>
        </row>
        <row r="1255">
          <cell r="A1255">
            <v>502066</v>
          </cell>
          <cell r="C1255" t="str">
            <v>Non CF</v>
          </cell>
          <cell r="D1255" t="str">
            <v>C3581696</v>
          </cell>
          <cell r="E1255">
            <v>340</v>
          </cell>
          <cell r="F1255">
            <v>38223</v>
          </cell>
          <cell r="G1255">
            <v>44</v>
          </cell>
          <cell r="H1255">
            <v>30</v>
          </cell>
          <cell r="I1255">
            <v>2</v>
          </cell>
          <cell r="J1255">
            <v>1</v>
          </cell>
          <cell r="K1255">
            <v>24</v>
          </cell>
          <cell r="M1255" t="str">
            <v>E848</v>
          </cell>
          <cell r="O1255" t="str">
            <v>D508</v>
          </cell>
          <cell r="P1255" t="str">
            <v>B965</v>
          </cell>
          <cell r="Q1255" t="str">
            <v>J969</v>
          </cell>
          <cell r="R1255" t="str">
            <v>E108</v>
          </cell>
          <cell r="S1255" t="str">
            <v>Z881</v>
          </cell>
          <cell r="AA1255" t="str">
            <v>X3390</v>
          </cell>
          <cell r="AM1255" t="str">
            <v>6B400</v>
          </cell>
          <cell r="AN1255" t="str">
            <v>6B4</v>
          </cell>
          <cell r="AO1255">
            <v>38223</v>
          </cell>
          <cell r="AP1255">
            <v>38247</v>
          </cell>
          <cell r="AQ1255">
            <v>1</v>
          </cell>
          <cell r="AR1255">
            <v>1</v>
          </cell>
          <cell r="AS1255">
            <v>348</v>
          </cell>
          <cell r="AU1255">
            <v>28</v>
          </cell>
          <cell r="AV1255" t="str">
            <v>Non Elective</v>
          </cell>
          <cell r="AW1255">
            <v>24</v>
          </cell>
          <cell r="AX1255">
            <v>153873</v>
          </cell>
          <cell r="AY1255">
            <v>38247</v>
          </cell>
          <cell r="AZ1255" t="str">
            <v>W91020</v>
          </cell>
          <cell r="BA1255" t="str">
            <v>D17</v>
          </cell>
          <cell r="BB1255" t="str">
            <v>Cystic Fibrosis</v>
          </cell>
          <cell r="BD1255">
            <v>24</v>
          </cell>
          <cell r="BE1255">
            <v>3.5</v>
          </cell>
          <cell r="BF1255" t="str">
            <v>PBC0104X</v>
          </cell>
          <cell r="BG1255">
            <v>10</v>
          </cell>
          <cell r="BH1255">
            <v>38247</v>
          </cell>
          <cell r="BI1255">
            <v>1</v>
          </cell>
          <cell r="BJ1255">
            <v>24</v>
          </cell>
        </row>
        <row r="1256">
          <cell r="A1256">
            <v>502095</v>
          </cell>
          <cell r="C1256" t="str">
            <v>Non CF</v>
          </cell>
          <cell r="D1256" t="str">
            <v>C2235080</v>
          </cell>
          <cell r="E1256">
            <v>320</v>
          </cell>
          <cell r="F1256">
            <v>38309</v>
          </cell>
          <cell r="G1256">
            <v>83</v>
          </cell>
          <cell r="H1256">
            <v>67</v>
          </cell>
          <cell r="I1256">
            <v>2</v>
          </cell>
          <cell r="J1256">
            <v>1</v>
          </cell>
          <cell r="K1256">
            <v>0</v>
          </cell>
          <cell r="M1256" t="str">
            <v>G819</v>
          </cell>
          <cell r="O1256" t="str">
            <v>I64X</v>
          </cell>
          <cell r="AM1256" t="str">
            <v>5HC00</v>
          </cell>
          <cell r="AN1256" t="str">
            <v>5HC</v>
          </cell>
          <cell r="AO1256">
            <v>38309</v>
          </cell>
          <cell r="AP1256">
            <v>38309</v>
          </cell>
          <cell r="AQ1256">
            <v>1</v>
          </cell>
          <cell r="AR1256">
            <v>1</v>
          </cell>
          <cell r="AS1256">
            <v>320</v>
          </cell>
          <cell r="AU1256">
            <v>28</v>
          </cell>
          <cell r="AV1256" t="str">
            <v>Non Elective</v>
          </cell>
          <cell r="AW1256">
            <v>0</v>
          </cell>
          <cell r="AX1256">
            <v>157688</v>
          </cell>
          <cell r="AY1256">
            <v>38309</v>
          </cell>
          <cell r="AZ1256" t="str">
            <v>N82066</v>
          </cell>
          <cell r="BA1256" t="str">
            <v>A99</v>
          </cell>
          <cell r="BB1256" t="str">
            <v>Complex Elderly with a Nervous System Primary Diagnosis</v>
          </cell>
          <cell r="BD1256">
            <v>0</v>
          </cell>
          <cell r="BE1256">
            <v>3.5</v>
          </cell>
          <cell r="BF1256" t="str">
            <v>PBC0107X</v>
          </cell>
          <cell r="BG1256">
            <v>99</v>
          </cell>
          <cell r="BH1256">
            <v>38309</v>
          </cell>
          <cell r="BI1256">
            <v>1</v>
          </cell>
          <cell r="BJ1256">
            <v>0</v>
          </cell>
        </row>
        <row r="1257">
          <cell r="A1257">
            <v>502106</v>
          </cell>
          <cell r="C1257" t="str">
            <v>Non CF</v>
          </cell>
          <cell r="D1257" t="str">
            <v>C3559590</v>
          </cell>
          <cell r="E1257">
            <v>320</v>
          </cell>
          <cell r="F1257">
            <v>38322</v>
          </cell>
          <cell r="G1257">
            <v>62</v>
          </cell>
          <cell r="H1257">
            <v>6</v>
          </cell>
          <cell r="I1257">
            <v>1</v>
          </cell>
          <cell r="J1257">
            <v>1</v>
          </cell>
          <cell r="K1257">
            <v>2</v>
          </cell>
          <cell r="M1257" t="str">
            <v>I251</v>
          </cell>
          <cell r="O1257" t="str">
            <v>Z951</v>
          </cell>
          <cell r="P1257" t="str">
            <v>I10X</v>
          </cell>
          <cell r="Q1257" t="str">
            <v>E780</v>
          </cell>
          <cell r="R1257" t="str">
            <v>Z864</v>
          </cell>
          <cell r="AA1257" t="str">
            <v>K4910</v>
          </cell>
          <cell r="AB1257" t="str">
            <v>Y022</v>
          </cell>
          <cell r="AM1257" t="str">
            <v>5M500</v>
          </cell>
          <cell r="AN1257" t="str">
            <v>5G9</v>
          </cell>
          <cell r="AO1257">
            <v>38322</v>
          </cell>
          <cell r="AP1257">
            <v>38324</v>
          </cell>
          <cell r="AQ1257">
            <v>1</v>
          </cell>
          <cell r="AR1257">
            <v>1</v>
          </cell>
          <cell r="AS1257">
            <v>320</v>
          </cell>
          <cell r="AU1257">
            <v>11</v>
          </cell>
          <cell r="AV1257" t="str">
            <v>Elective</v>
          </cell>
          <cell r="AW1257">
            <v>2</v>
          </cell>
          <cell r="AX1257">
            <v>157094</v>
          </cell>
          <cell r="AY1257">
            <v>38324</v>
          </cell>
          <cell r="AZ1257" t="str">
            <v>N82037</v>
          </cell>
          <cell r="BA1257" t="str">
            <v>E15</v>
          </cell>
          <cell r="BB1257" t="str">
            <v>Percutaneous Coronary Intervention</v>
          </cell>
          <cell r="BC1257" t="str">
            <v>K491</v>
          </cell>
          <cell r="BD1257">
            <v>2</v>
          </cell>
          <cell r="BE1257">
            <v>3.5</v>
          </cell>
          <cell r="BF1257" t="str">
            <v>PBC0110A</v>
          </cell>
          <cell r="BG1257">
            <v>99</v>
          </cell>
          <cell r="BH1257">
            <v>38324</v>
          </cell>
          <cell r="BI1257">
            <v>1</v>
          </cell>
          <cell r="BJ1257">
            <v>2</v>
          </cell>
        </row>
        <row r="1258">
          <cell r="A1258">
            <v>502152</v>
          </cell>
          <cell r="C1258" t="str">
            <v>Non CF</v>
          </cell>
          <cell r="D1258" t="str">
            <v>C3495711</v>
          </cell>
          <cell r="E1258">
            <v>320</v>
          </cell>
          <cell r="F1258">
            <v>38293</v>
          </cell>
          <cell r="G1258">
            <v>64</v>
          </cell>
          <cell r="H1258">
            <v>14</v>
          </cell>
          <cell r="I1258">
            <v>1</v>
          </cell>
          <cell r="J1258">
            <v>1</v>
          </cell>
          <cell r="K1258">
            <v>2</v>
          </cell>
          <cell r="M1258" t="str">
            <v>I447</v>
          </cell>
          <cell r="O1258" t="str">
            <v>I255</v>
          </cell>
          <cell r="P1258" t="str">
            <v>E119</v>
          </cell>
          <cell r="Q1258" t="str">
            <v>E780</v>
          </cell>
          <cell r="R1258" t="str">
            <v>J449</v>
          </cell>
          <cell r="S1258" t="str">
            <v>Z951</v>
          </cell>
          <cell r="T1258" t="str">
            <v>Z864</v>
          </cell>
          <cell r="AA1258" t="str">
            <v>K6010</v>
          </cell>
          <cell r="AM1258" t="str">
            <v>6B500</v>
          </cell>
          <cell r="AN1258" t="str">
            <v>6B5</v>
          </cell>
          <cell r="AO1258">
            <v>38293</v>
          </cell>
          <cell r="AP1258">
            <v>38295</v>
          </cell>
          <cell r="AQ1258">
            <v>1</v>
          </cell>
          <cell r="AR1258">
            <v>1</v>
          </cell>
          <cell r="AS1258">
            <v>320</v>
          </cell>
          <cell r="AU1258">
            <v>13</v>
          </cell>
          <cell r="AV1258" t="str">
            <v>Elective</v>
          </cell>
          <cell r="AW1258">
            <v>2</v>
          </cell>
          <cell r="AX1258">
            <v>156596</v>
          </cell>
          <cell r="AY1258">
            <v>38295</v>
          </cell>
          <cell r="AZ1258" t="str">
            <v>W91015</v>
          </cell>
          <cell r="BA1258" t="str">
            <v>E08DF</v>
          </cell>
          <cell r="BB1258" t="str">
            <v>Pacemaker Implant except for AMI, Heart Failure or Shock</v>
          </cell>
          <cell r="BC1258" t="str">
            <v>K601</v>
          </cell>
          <cell r="BD1258">
            <v>2</v>
          </cell>
          <cell r="BE1258">
            <v>3.5</v>
          </cell>
          <cell r="BF1258" t="str">
            <v>PBC0110A</v>
          </cell>
          <cell r="BG1258">
            <v>99</v>
          </cell>
          <cell r="BH1258">
            <v>38295</v>
          </cell>
          <cell r="BI1258">
            <v>1</v>
          </cell>
          <cell r="BJ1258">
            <v>2</v>
          </cell>
        </row>
        <row r="1259">
          <cell r="A1259">
            <v>502284</v>
          </cell>
          <cell r="C1259" t="str">
            <v>Non CF</v>
          </cell>
          <cell r="D1259" t="str">
            <v>C2639828</v>
          </cell>
          <cell r="E1259">
            <v>320</v>
          </cell>
          <cell r="F1259">
            <v>38250</v>
          </cell>
          <cell r="G1259">
            <v>70</v>
          </cell>
          <cell r="H1259">
            <v>6</v>
          </cell>
          <cell r="I1259">
            <v>1</v>
          </cell>
          <cell r="J1259">
            <v>1</v>
          </cell>
          <cell r="K1259">
            <v>1</v>
          </cell>
          <cell r="M1259" t="str">
            <v>I251</v>
          </cell>
          <cell r="O1259" t="str">
            <v>I209</v>
          </cell>
          <cell r="P1259" t="str">
            <v>I10X</v>
          </cell>
          <cell r="Q1259" t="str">
            <v>E780</v>
          </cell>
          <cell r="R1259" t="str">
            <v>E669</v>
          </cell>
          <cell r="S1259" t="str">
            <v>G409</v>
          </cell>
          <cell r="T1259" t="str">
            <v>Z824</v>
          </cell>
          <cell r="U1259" t="str">
            <v>Z866</v>
          </cell>
          <cell r="AA1259" t="str">
            <v>K4910</v>
          </cell>
          <cell r="AB1259" t="str">
            <v>Y022</v>
          </cell>
          <cell r="AM1259" t="str">
            <v>5G900</v>
          </cell>
          <cell r="AN1259" t="str">
            <v>5J4</v>
          </cell>
          <cell r="AO1259">
            <v>38250</v>
          </cell>
          <cell r="AP1259">
            <v>38251</v>
          </cell>
          <cell r="AQ1259">
            <v>1</v>
          </cell>
          <cell r="AR1259">
            <v>1</v>
          </cell>
          <cell r="AS1259">
            <v>320</v>
          </cell>
          <cell r="AU1259">
            <v>11</v>
          </cell>
          <cell r="AV1259" t="str">
            <v>Elective</v>
          </cell>
          <cell r="AW1259">
            <v>1</v>
          </cell>
          <cell r="AX1259">
            <v>152884</v>
          </cell>
          <cell r="AY1259">
            <v>38251</v>
          </cell>
          <cell r="AZ1259" t="str">
            <v>N82087</v>
          </cell>
          <cell r="BA1259" t="str">
            <v>E15</v>
          </cell>
          <cell r="BB1259" t="str">
            <v>Percutaneous Coronary Intervention</v>
          </cell>
          <cell r="BC1259" t="str">
            <v>K491</v>
          </cell>
          <cell r="BD1259">
            <v>1</v>
          </cell>
          <cell r="BE1259">
            <v>3.5</v>
          </cell>
          <cell r="BF1259" t="str">
            <v>PBC0110A</v>
          </cell>
          <cell r="BG1259">
            <v>99</v>
          </cell>
          <cell r="BH1259">
            <v>38251</v>
          </cell>
          <cell r="BI1259">
            <v>1</v>
          </cell>
          <cell r="BJ1259">
            <v>1</v>
          </cell>
        </row>
        <row r="1260">
          <cell r="A1260">
            <v>502379</v>
          </cell>
          <cell r="C1260" t="str">
            <v>Non CF</v>
          </cell>
          <cell r="D1260" t="str">
            <v>C4386878</v>
          </cell>
          <cell r="E1260">
            <v>170</v>
          </cell>
          <cell r="F1260">
            <v>38239</v>
          </cell>
          <cell r="G1260">
            <v>61</v>
          </cell>
          <cell r="H1260">
            <v>6</v>
          </cell>
          <cell r="I1260">
            <v>1</v>
          </cell>
          <cell r="J1260">
            <v>1</v>
          </cell>
          <cell r="K1260">
            <v>32</v>
          </cell>
          <cell r="M1260" t="str">
            <v>Z450</v>
          </cell>
          <cell r="O1260" t="str">
            <v>R060</v>
          </cell>
          <cell r="P1260" t="str">
            <v>J189</v>
          </cell>
          <cell r="Q1260" t="str">
            <v>J90X</v>
          </cell>
          <cell r="R1260" t="str">
            <v>W082</v>
          </cell>
          <cell r="S1260" t="str">
            <v>I501</v>
          </cell>
          <cell r="T1260" t="str">
            <v>I500</v>
          </cell>
          <cell r="U1260" t="str">
            <v>R945</v>
          </cell>
          <cell r="V1260" t="str">
            <v>L97X</v>
          </cell>
          <cell r="W1260" t="str">
            <v>E871</v>
          </cell>
          <cell r="X1260" t="str">
            <v>I081</v>
          </cell>
          <cell r="Y1260" t="str">
            <v>K449</v>
          </cell>
          <cell r="AA1260" t="str">
            <v>K6120</v>
          </cell>
          <cell r="AM1260" t="str">
            <v>5G900</v>
          </cell>
          <cell r="AN1260" t="str">
            <v>5G9</v>
          </cell>
          <cell r="AO1260">
            <v>38239</v>
          </cell>
          <cell r="AP1260">
            <v>38271</v>
          </cell>
          <cell r="AQ1260">
            <v>1</v>
          </cell>
          <cell r="AR1260">
            <v>1</v>
          </cell>
          <cell r="AS1260">
            <v>170</v>
          </cell>
          <cell r="AU1260">
            <v>13</v>
          </cell>
          <cell r="AV1260" t="str">
            <v>Elective</v>
          </cell>
          <cell r="AW1260">
            <v>32</v>
          </cell>
          <cell r="AX1260">
            <v>154191</v>
          </cell>
          <cell r="AY1260">
            <v>38271</v>
          </cell>
          <cell r="AZ1260" t="str">
            <v>N82048</v>
          </cell>
          <cell r="BA1260" t="str">
            <v>E09</v>
          </cell>
          <cell r="BB1260" t="str">
            <v>Cardiac Pacemaker Replacement/Revision</v>
          </cell>
          <cell r="BC1260" t="str">
            <v>K612</v>
          </cell>
          <cell r="BD1260">
            <v>32</v>
          </cell>
          <cell r="BE1260">
            <v>3.5</v>
          </cell>
          <cell r="BF1260" t="str">
            <v>PBC0121X</v>
          </cell>
          <cell r="BG1260">
            <v>99</v>
          </cell>
          <cell r="BH1260">
            <v>38271</v>
          </cell>
          <cell r="BI1260">
            <v>1</v>
          </cell>
          <cell r="BJ1260">
            <v>32</v>
          </cell>
        </row>
        <row r="1261">
          <cell r="A1261">
            <v>502379</v>
          </cell>
          <cell r="C1261" t="str">
            <v>Non CF</v>
          </cell>
          <cell r="D1261" t="str">
            <v>C3495711</v>
          </cell>
          <cell r="E1261">
            <v>320</v>
          </cell>
          <cell r="F1261">
            <v>38402</v>
          </cell>
          <cell r="G1261">
            <v>62</v>
          </cell>
          <cell r="H1261">
            <v>16</v>
          </cell>
          <cell r="I1261">
            <v>1</v>
          </cell>
          <cell r="J1261">
            <v>1</v>
          </cell>
          <cell r="K1261">
            <v>12</v>
          </cell>
          <cell r="M1261" t="str">
            <v>I500</v>
          </cell>
          <cell r="O1261" t="str">
            <v>R91X</v>
          </cell>
          <cell r="P1261" t="str">
            <v>I080</v>
          </cell>
          <cell r="Q1261" t="str">
            <v>Z950</v>
          </cell>
          <cell r="R1261" t="str">
            <v>Z874</v>
          </cell>
          <cell r="AM1261" t="str">
            <v>5G900</v>
          </cell>
          <cell r="AN1261" t="str">
            <v>5G9</v>
          </cell>
          <cell r="AO1261">
            <v>38402</v>
          </cell>
          <cell r="AP1261">
            <v>38414</v>
          </cell>
          <cell r="AQ1261">
            <v>1</v>
          </cell>
          <cell r="AR1261">
            <v>1</v>
          </cell>
          <cell r="AS1261">
            <v>320</v>
          </cell>
          <cell r="AU1261">
            <v>13</v>
          </cell>
          <cell r="AV1261" t="str">
            <v>Elective</v>
          </cell>
          <cell r="AW1261">
            <v>12</v>
          </cell>
          <cell r="AX1261">
            <v>161873</v>
          </cell>
          <cell r="AY1261">
            <v>38414</v>
          </cell>
          <cell r="AZ1261" t="str">
            <v>N82048</v>
          </cell>
          <cell r="BA1261" t="str">
            <v>E19</v>
          </cell>
          <cell r="BB1261" t="str">
            <v>Heart Failure or Shock &lt;70 w/o cc</v>
          </cell>
          <cell r="BD1261">
            <v>12</v>
          </cell>
          <cell r="BE1261">
            <v>3.5</v>
          </cell>
          <cell r="BF1261" t="str">
            <v>PBC0110X</v>
          </cell>
          <cell r="BG1261">
            <v>99</v>
          </cell>
          <cell r="BH1261">
            <v>38414</v>
          </cell>
          <cell r="BI1261">
            <v>1</v>
          </cell>
          <cell r="BJ1261">
            <v>12</v>
          </cell>
        </row>
        <row r="1262">
          <cell r="A1262">
            <v>502379</v>
          </cell>
          <cell r="C1262" t="str">
            <v>Non CF</v>
          </cell>
          <cell r="D1262" t="str">
            <v>C3495711</v>
          </cell>
          <cell r="E1262">
            <v>320</v>
          </cell>
          <cell r="F1262">
            <v>38295</v>
          </cell>
          <cell r="G1262">
            <v>61</v>
          </cell>
          <cell r="H1262">
            <v>24</v>
          </cell>
          <cell r="I1262">
            <v>1</v>
          </cell>
          <cell r="J1262">
            <v>1</v>
          </cell>
          <cell r="K1262">
            <v>7</v>
          </cell>
          <cell r="M1262" t="str">
            <v>I500</v>
          </cell>
          <cell r="O1262" t="str">
            <v>Z950</v>
          </cell>
          <cell r="P1262" t="str">
            <v>I081</v>
          </cell>
          <cell r="Q1262" t="str">
            <v>L97X</v>
          </cell>
          <cell r="AM1262" t="str">
            <v>5G900</v>
          </cell>
          <cell r="AN1262" t="str">
            <v>5G9</v>
          </cell>
          <cell r="AO1262">
            <v>38295</v>
          </cell>
          <cell r="AP1262">
            <v>38302</v>
          </cell>
          <cell r="AQ1262">
            <v>1</v>
          </cell>
          <cell r="AR1262">
            <v>1</v>
          </cell>
          <cell r="AS1262">
            <v>320</v>
          </cell>
          <cell r="AU1262">
            <v>28</v>
          </cell>
          <cell r="AV1262" t="str">
            <v>Non Elective</v>
          </cell>
          <cell r="AW1262">
            <v>7</v>
          </cell>
          <cell r="AX1262">
            <v>157130</v>
          </cell>
          <cell r="AY1262">
            <v>38302</v>
          </cell>
          <cell r="AZ1262" t="str">
            <v>N82048</v>
          </cell>
          <cell r="BA1262" t="str">
            <v>E18</v>
          </cell>
          <cell r="BB1262" t="str">
            <v>Heart Failure or Shock &gt;69 or w cc</v>
          </cell>
          <cell r="BD1262">
            <v>7</v>
          </cell>
          <cell r="BE1262">
            <v>3.5</v>
          </cell>
          <cell r="BF1262" t="str">
            <v>PBC0110X</v>
          </cell>
          <cell r="BG1262">
            <v>99</v>
          </cell>
          <cell r="BH1262">
            <v>38302</v>
          </cell>
          <cell r="BI1262">
            <v>1</v>
          </cell>
          <cell r="BJ1262">
            <v>7</v>
          </cell>
        </row>
        <row r="1263">
          <cell r="A1263">
            <v>502552</v>
          </cell>
          <cell r="C1263" t="str">
            <v>Non CF</v>
          </cell>
          <cell r="D1263" t="str">
            <v>C2439097</v>
          </cell>
          <cell r="E1263">
            <v>340</v>
          </cell>
          <cell r="F1263">
            <v>38422</v>
          </cell>
          <cell r="G1263">
            <v>53</v>
          </cell>
          <cell r="H1263">
            <v>24</v>
          </cell>
          <cell r="I1263">
            <v>2</v>
          </cell>
          <cell r="J1263">
            <v>1</v>
          </cell>
          <cell r="K1263">
            <v>14</v>
          </cell>
          <cell r="M1263" t="str">
            <v>J47X</v>
          </cell>
          <cell r="O1263" t="str">
            <v>B965</v>
          </cell>
          <cell r="P1263" t="str">
            <v>E119</v>
          </cell>
          <cell r="Q1263" t="str">
            <v>M8199</v>
          </cell>
          <cell r="R1263" t="str">
            <v>K579</v>
          </cell>
          <cell r="S1263" t="str">
            <v>K589</v>
          </cell>
          <cell r="T1263" t="str">
            <v>M8199</v>
          </cell>
          <cell r="U1263" t="str">
            <v>K449</v>
          </cell>
          <cell r="V1263" t="str">
            <v>Z881</v>
          </cell>
          <cell r="W1263" t="str">
            <v>Z602</v>
          </cell>
          <cell r="AM1263" t="str">
            <v>5F900</v>
          </cell>
          <cell r="AN1263" t="str">
            <v>5F9</v>
          </cell>
          <cell r="AO1263">
            <v>38422</v>
          </cell>
          <cell r="AP1263">
            <v>38436</v>
          </cell>
          <cell r="AQ1263">
            <v>1</v>
          </cell>
          <cell r="AR1263">
            <v>1</v>
          </cell>
          <cell r="AS1263">
            <v>340</v>
          </cell>
          <cell r="AU1263">
            <v>13</v>
          </cell>
          <cell r="AV1263" t="str">
            <v>Elective</v>
          </cell>
          <cell r="AW1263">
            <v>14</v>
          </cell>
          <cell r="AX1263">
            <v>162883</v>
          </cell>
          <cell r="AY1263">
            <v>38436</v>
          </cell>
          <cell r="AZ1263" t="str">
            <v>N84618</v>
          </cell>
          <cell r="BA1263" t="str">
            <v>D16</v>
          </cell>
          <cell r="BB1263" t="str">
            <v>Bronchiectasis</v>
          </cell>
          <cell r="BD1263">
            <v>14</v>
          </cell>
          <cell r="BE1263">
            <v>3.5</v>
          </cell>
          <cell r="BF1263" t="str">
            <v>PBC0111X</v>
          </cell>
          <cell r="BG1263">
            <v>99</v>
          </cell>
          <cell r="BH1263">
            <v>38436</v>
          </cell>
          <cell r="BI1263">
            <v>1</v>
          </cell>
          <cell r="BJ1263">
            <v>14</v>
          </cell>
        </row>
        <row r="1264">
          <cell r="A1264">
            <v>502552</v>
          </cell>
          <cell r="C1264" t="str">
            <v>Non CF</v>
          </cell>
          <cell r="D1264" t="str">
            <v>C2439097</v>
          </cell>
          <cell r="E1264">
            <v>340</v>
          </cell>
          <cell r="F1264">
            <v>38176</v>
          </cell>
          <cell r="G1264">
            <v>52</v>
          </cell>
          <cell r="H1264">
            <v>24</v>
          </cell>
          <cell r="I1264">
            <v>2</v>
          </cell>
          <cell r="J1264">
            <v>1</v>
          </cell>
          <cell r="K1264">
            <v>18</v>
          </cell>
          <cell r="M1264" t="str">
            <v>J47X</v>
          </cell>
          <cell r="O1264" t="str">
            <v>B965</v>
          </cell>
          <cell r="P1264" t="str">
            <v>K579</v>
          </cell>
          <cell r="Q1264" t="str">
            <v>M8149</v>
          </cell>
          <cell r="R1264" t="str">
            <v>Z881</v>
          </cell>
          <cell r="AM1264" t="str">
            <v>5F900</v>
          </cell>
          <cell r="AN1264" t="str">
            <v>5F9</v>
          </cell>
          <cell r="AO1264">
            <v>38176</v>
          </cell>
          <cell r="AP1264">
            <v>38194</v>
          </cell>
          <cell r="AQ1264">
            <v>1</v>
          </cell>
          <cell r="AR1264">
            <v>1</v>
          </cell>
          <cell r="AS1264">
            <v>340</v>
          </cell>
          <cell r="AU1264">
            <v>12</v>
          </cell>
          <cell r="AV1264" t="str">
            <v>Elective</v>
          </cell>
          <cell r="AW1264">
            <v>18</v>
          </cell>
          <cell r="AX1264">
            <v>151845</v>
          </cell>
          <cell r="AY1264">
            <v>38194</v>
          </cell>
          <cell r="AZ1264" t="str">
            <v>N84618</v>
          </cell>
          <cell r="BA1264" t="str">
            <v>D16</v>
          </cell>
          <cell r="BB1264" t="str">
            <v>Bronchiectasis</v>
          </cell>
          <cell r="BD1264">
            <v>18</v>
          </cell>
          <cell r="BE1264">
            <v>3.5</v>
          </cell>
          <cell r="BF1264" t="str">
            <v>PBC0111X</v>
          </cell>
          <cell r="BG1264">
            <v>99</v>
          </cell>
          <cell r="BH1264">
            <v>38194</v>
          </cell>
          <cell r="BI1264">
            <v>1</v>
          </cell>
          <cell r="BJ1264">
            <v>18</v>
          </cell>
        </row>
        <row r="1265">
          <cell r="A1265">
            <v>502552</v>
          </cell>
          <cell r="C1265" t="str">
            <v>Non CF</v>
          </cell>
          <cell r="D1265" t="str">
            <v>C2439097</v>
          </cell>
          <cell r="E1265">
            <v>340</v>
          </cell>
          <cell r="F1265">
            <v>38085</v>
          </cell>
          <cell r="G1265">
            <v>52</v>
          </cell>
          <cell r="H1265">
            <v>24</v>
          </cell>
          <cell r="I1265">
            <v>2</v>
          </cell>
          <cell r="J1265">
            <v>1</v>
          </cell>
          <cell r="K1265">
            <v>19</v>
          </cell>
          <cell r="M1265" t="str">
            <v>J47X</v>
          </cell>
          <cell r="O1265" t="str">
            <v>B965</v>
          </cell>
          <cell r="P1265" t="str">
            <v>J22X</v>
          </cell>
          <cell r="Q1265" t="str">
            <v>K579</v>
          </cell>
          <cell r="R1265" t="str">
            <v>M8149</v>
          </cell>
          <cell r="S1265" t="str">
            <v>Z881</v>
          </cell>
          <cell r="AM1265" t="str">
            <v>5F900</v>
          </cell>
          <cell r="AN1265" t="str">
            <v>5F9</v>
          </cell>
          <cell r="AO1265">
            <v>38085</v>
          </cell>
          <cell r="AP1265">
            <v>38104</v>
          </cell>
          <cell r="AQ1265">
            <v>1</v>
          </cell>
          <cell r="AR1265">
            <v>1</v>
          </cell>
          <cell r="AS1265">
            <v>340</v>
          </cell>
          <cell r="AU1265">
            <v>22</v>
          </cell>
          <cell r="AV1265" t="str">
            <v>Non Elective</v>
          </cell>
          <cell r="AW1265">
            <v>19</v>
          </cell>
          <cell r="AX1265">
            <v>148188</v>
          </cell>
          <cell r="AY1265">
            <v>38104</v>
          </cell>
          <cell r="AZ1265" t="str">
            <v>N84618</v>
          </cell>
          <cell r="BA1265" t="str">
            <v>D16</v>
          </cell>
          <cell r="BB1265" t="str">
            <v>Bronchiectasis</v>
          </cell>
          <cell r="BD1265">
            <v>19</v>
          </cell>
          <cell r="BE1265">
            <v>3.5</v>
          </cell>
          <cell r="BF1265" t="str">
            <v>PBC0111X</v>
          </cell>
          <cell r="BG1265">
            <v>99</v>
          </cell>
          <cell r="BH1265">
            <v>38104</v>
          </cell>
          <cell r="BI1265">
            <v>1</v>
          </cell>
          <cell r="BJ1265">
            <v>19</v>
          </cell>
        </row>
        <row r="1266">
          <cell r="A1266">
            <v>502552</v>
          </cell>
          <cell r="C1266" t="str">
            <v>Non CF</v>
          </cell>
          <cell r="D1266" t="str">
            <v>C2439097</v>
          </cell>
          <cell r="E1266">
            <v>340</v>
          </cell>
          <cell r="F1266">
            <v>38301</v>
          </cell>
          <cell r="G1266">
            <v>52</v>
          </cell>
          <cell r="H1266">
            <v>24</v>
          </cell>
          <cell r="I1266">
            <v>2</v>
          </cell>
          <cell r="J1266">
            <v>1</v>
          </cell>
          <cell r="K1266">
            <v>21</v>
          </cell>
          <cell r="M1266" t="str">
            <v>J47X</v>
          </cell>
          <cell r="O1266" t="str">
            <v>B965</v>
          </cell>
          <cell r="P1266" t="str">
            <v>K579</v>
          </cell>
          <cell r="Q1266" t="str">
            <v>M8149</v>
          </cell>
          <cell r="R1266" t="str">
            <v>Z881</v>
          </cell>
          <cell r="S1266" t="str">
            <v>Z602</v>
          </cell>
          <cell r="AA1266" t="str">
            <v>X3520</v>
          </cell>
          <cell r="AM1266" t="str">
            <v>5F900</v>
          </cell>
          <cell r="AN1266" t="str">
            <v>5F9</v>
          </cell>
          <cell r="AO1266">
            <v>38301</v>
          </cell>
          <cell r="AP1266">
            <v>38322</v>
          </cell>
          <cell r="AQ1266">
            <v>1</v>
          </cell>
          <cell r="AR1266">
            <v>1</v>
          </cell>
          <cell r="AS1266">
            <v>340</v>
          </cell>
          <cell r="AU1266">
            <v>13</v>
          </cell>
          <cell r="AV1266" t="str">
            <v>Elective</v>
          </cell>
          <cell r="AW1266">
            <v>21</v>
          </cell>
          <cell r="AX1266">
            <v>157370</v>
          </cell>
          <cell r="AY1266">
            <v>38322</v>
          </cell>
          <cell r="AZ1266" t="str">
            <v>N84618</v>
          </cell>
          <cell r="BA1266" t="str">
            <v>D16</v>
          </cell>
          <cell r="BB1266" t="str">
            <v>Bronchiectasis</v>
          </cell>
          <cell r="BD1266">
            <v>21</v>
          </cell>
          <cell r="BE1266">
            <v>3.5</v>
          </cell>
          <cell r="BF1266" t="str">
            <v>PBC0111X</v>
          </cell>
          <cell r="BG1266">
            <v>99</v>
          </cell>
          <cell r="BH1266">
            <v>38322</v>
          </cell>
          <cell r="BI1266">
            <v>1</v>
          </cell>
          <cell r="BJ1266">
            <v>21</v>
          </cell>
        </row>
        <row r="1267">
          <cell r="A1267">
            <v>502636</v>
          </cell>
          <cell r="C1267" t="str">
            <v>Non CF</v>
          </cell>
          <cell r="D1267" t="str">
            <v>C2639828</v>
          </cell>
          <cell r="E1267">
            <v>320</v>
          </cell>
          <cell r="F1267">
            <v>38238</v>
          </cell>
          <cell r="G1267">
            <v>50</v>
          </cell>
          <cell r="H1267">
            <v>6</v>
          </cell>
          <cell r="I1267">
            <v>1</v>
          </cell>
          <cell r="J1267">
            <v>1</v>
          </cell>
          <cell r="K1267">
            <v>1</v>
          </cell>
          <cell r="M1267" t="str">
            <v>I251</v>
          </cell>
          <cell r="O1267" t="str">
            <v>E780</v>
          </cell>
          <cell r="P1267" t="str">
            <v>K279</v>
          </cell>
          <cell r="Q1267" t="str">
            <v>Z955</v>
          </cell>
          <cell r="R1267" t="str">
            <v>Z824</v>
          </cell>
          <cell r="S1267" t="str">
            <v>Z864</v>
          </cell>
          <cell r="AA1267" t="str">
            <v>K4910</v>
          </cell>
          <cell r="AB1267" t="str">
            <v>Y022</v>
          </cell>
          <cell r="AM1267" t="str">
            <v>5J400</v>
          </cell>
          <cell r="AN1267" t="str">
            <v>5J4</v>
          </cell>
          <cell r="AO1267">
            <v>38238</v>
          </cell>
          <cell r="AP1267">
            <v>38239</v>
          </cell>
          <cell r="AQ1267">
            <v>1</v>
          </cell>
          <cell r="AR1267">
            <v>1</v>
          </cell>
          <cell r="AS1267">
            <v>320</v>
          </cell>
          <cell r="AU1267">
            <v>11</v>
          </cell>
          <cell r="AV1267" t="str">
            <v>Elective</v>
          </cell>
          <cell r="AW1267">
            <v>1</v>
          </cell>
          <cell r="AX1267">
            <v>152471</v>
          </cell>
          <cell r="AY1267">
            <v>38239</v>
          </cell>
          <cell r="AZ1267" t="str">
            <v>N83601</v>
          </cell>
          <cell r="BA1267" t="str">
            <v>E15</v>
          </cell>
          <cell r="BB1267" t="str">
            <v>Percutaneous Coronary Intervention</v>
          </cell>
          <cell r="BC1267" t="str">
            <v>K491</v>
          </cell>
          <cell r="BD1267">
            <v>1</v>
          </cell>
          <cell r="BE1267">
            <v>3.5</v>
          </cell>
          <cell r="BF1267" t="str">
            <v>PBC0110A</v>
          </cell>
          <cell r="BG1267">
            <v>99</v>
          </cell>
          <cell r="BH1267">
            <v>38239</v>
          </cell>
          <cell r="BI1267">
            <v>1</v>
          </cell>
          <cell r="BJ1267">
            <v>1</v>
          </cell>
        </row>
        <row r="1268">
          <cell r="A1268">
            <v>502646</v>
          </cell>
          <cell r="C1268" t="str">
            <v>Non CF</v>
          </cell>
          <cell r="D1268" t="str">
            <v>C3559590</v>
          </cell>
          <cell r="E1268">
            <v>320</v>
          </cell>
          <cell r="F1268">
            <v>38278</v>
          </cell>
          <cell r="G1268">
            <v>53</v>
          </cell>
          <cell r="H1268">
            <v>6</v>
          </cell>
          <cell r="I1268">
            <v>1</v>
          </cell>
          <cell r="J1268">
            <v>1</v>
          </cell>
          <cell r="K1268">
            <v>1</v>
          </cell>
          <cell r="M1268" t="str">
            <v>I251</v>
          </cell>
          <cell r="O1268" t="str">
            <v>I251</v>
          </cell>
          <cell r="P1268" t="str">
            <v>E103 D</v>
          </cell>
          <cell r="Q1268" t="str">
            <v>H360 A</v>
          </cell>
          <cell r="R1268" t="str">
            <v>I10X</v>
          </cell>
          <cell r="S1268" t="str">
            <v>N189</v>
          </cell>
          <cell r="T1268" t="str">
            <v>I739</v>
          </cell>
          <cell r="U1268" t="str">
            <v>G473</v>
          </cell>
          <cell r="V1268" t="str">
            <v>E669</v>
          </cell>
          <cell r="AA1268" t="str">
            <v>K4910</v>
          </cell>
          <cell r="AB1268" t="str">
            <v>Y022</v>
          </cell>
          <cell r="AM1268" t="str">
            <v>5F900</v>
          </cell>
          <cell r="AN1268" t="str">
            <v>5F9</v>
          </cell>
          <cell r="AO1268">
            <v>38278</v>
          </cell>
          <cell r="AP1268">
            <v>38279</v>
          </cell>
          <cell r="AQ1268">
            <v>1</v>
          </cell>
          <cell r="AR1268">
            <v>1</v>
          </cell>
          <cell r="AS1268">
            <v>320</v>
          </cell>
          <cell r="AU1268">
            <v>11</v>
          </cell>
          <cell r="AV1268" t="str">
            <v>Elective</v>
          </cell>
          <cell r="AW1268">
            <v>1</v>
          </cell>
          <cell r="AX1268">
            <v>155602</v>
          </cell>
          <cell r="AY1268">
            <v>38279</v>
          </cell>
          <cell r="AZ1268" t="str">
            <v>N84008</v>
          </cell>
          <cell r="BA1268" t="str">
            <v>E15</v>
          </cell>
          <cell r="BB1268" t="str">
            <v>Percutaneous Coronary Intervention</v>
          </cell>
          <cell r="BC1268" t="str">
            <v>K491</v>
          </cell>
          <cell r="BD1268">
            <v>1</v>
          </cell>
          <cell r="BE1268">
            <v>3.5</v>
          </cell>
          <cell r="BF1268" t="str">
            <v>PBC0110A</v>
          </cell>
          <cell r="BG1268">
            <v>99</v>
          </cell>
          <cell r="BH1268">
            <v>38279</v>
          </cell>
          <cell r="BI1268">
            <v>1</v>
          </cell>
          <cell r="BJ1268">
            <v>1</v>
          </cell>
        </row>
        <row r="1269">
          <cell r="A1269">
            <v>502646</v>
          </cell>
          <cell r="C1269" t="str">
            <v>Non CF</v>
          </cell>
          <cell r="D1269" t="str">
            <v>C2628703</v>
          </cell>
          <cell r="E1269">
            <v>320</v>
          </cell>
          <cell r="F1269">
            <v>38141</v>
          </cell>
          <cell r="G1269">
            <v>53</v>
          </cell>
          <cell r="H1269">
            <v>16</v>
          </cell>
          <cell r="I1269">
            <v>1</v>
          </cell>
          <cell r="J1269">
            <v>1</v>
          </cell>
          <cell r="K1269">
            <v>2</v>
          </cell>
          <cell r="M1269" t="str">
            <v>T828</v>
          </cell>
          <cell r="O1269" t="str">
            <v>I251</v>
          </cell>
          <cell r="P1269" t="str">
            <v>E103 D</v>
          </cell>
          <cell r="Q1269" t="str">
            <v>H360 A</v>
          </cell>
          <cell r="R1269" t="str">
            <v>I10X</v>
          </cell>
          <cell r="S1269" t="str">
            <v>N189</v>
          </cell>
          <cell r="T1269" t="str">
            <v>E780</v>
          </cell>
          <cell r="U1269" t="str">
            <v>G473</v>
          </cell>
          <cell r="V1269" t="str">
            <v>E669</v>
          </cell>
          <cell r="AA1269" t="str">
            <v>K6340</v>
          </cell>
          <cell r="AM1269" t="str">
            <v>5F900</v>
          </cell>
          <cell r="AN1269" t="str">
            <v>5F9</v>
          </cell>
          <cell r="AO1269">
            <v>38141</v>
          </cell>
          <cell r="AP1269">
            <v>38143</v>
          </cell>
          <cell r="AQ1269">
            <v>1</v>
          </cell>
          <cell r="AR1269">
            <v>1</v>
          </cell>
          <cell r="AS1269">
            <v>320</v>
          </cell>
          <cell r="AU1269">
            <v>11</v>
          </cell>
          <cell r="AV1269" t="str">
            <v>Elective</v>
          </cell>
          <cell r="AW1269">
            <v>2</v>
          </cell>
          <cell r="AX1269">
            <v>150081</v>
          </cell>
          <cell r="AY1269">
            <v>38143</v>
          </cell>
          <cell r="AZ1269" t="str">
            <v>N84008</v>
          </cell>
          <cell r="BA1269" t="str">
            <v>E14</v>
          </cell>
          <cell r="BB1269" t="str">
            <v>Cardiac Catheterisation and Angiography without complications</v>
          </cell>
          <cell r="BC1269" t="str">
            <v>K634</v>
          </cell>
          <cell r="BD1269">
            <v>2</v>
          </cell>
          <cell r="BE1269">
            <v>3.5</v>
          </cell>
          <cell r="BF1269" t="str">
            <v>PBC0120X</v>
          </cell>
          <cell r="BG1269">
            <v>99</v>
          </cell>
          <cell r="BH1269">
            <v>38143</v>
          </cell>
          <cell r="BI1269">
            <v>1</v>
          </cell>
          <cell r="BJ1269">
            <v>2</v>
          </cell>
        </row>
        <row r="1270">
          <cell r="A1270">
            <v>502670</v>
          </cell>
          <cell r="C1270" t="str">
            <v>Non CF</v>
          </cell>
          <cell r="D1270" t="str">
            <v>C2639828</v>
          </cell>
          <cell r="E1270">
            <v>320</v>
          </cell>
          <cell r="F1270">
            <v>38202</v>
          </cell>
          <cell r="G1270">
            <v>53</v>
          </cell>
          <cell r="H1270">
            <v>11</v>
          </cell>
          <cell r="I1270">
            <v>1</v>
          </cell>
          <cell r="J1270">
            <v>1</v>
          </cell>
          <cell r="K1270">
            <v>1</v>
          </cell>
          <cell r="M1270" t="str">
            <v>I251</v>
          </cell>
          <cell r="O1270" t="str">
            <v>I209</v>
          </cell>
          <cell r="P1270" t="str">
            <v>I10X</v>
          </cell>
          <cell r="Q1270" t="str">
            <v>E780</v>
          </cell>
          <cell r="R1270" t="str">
            <v>E669</v>
          </cell>
          <cell r="S1270" t="str">
            <v>I739</v>
          </cell>
          <cell r="T1270" t="str">
            <v>H902</v>
          </cell>
          <cell r="U1270" t="str">
            <v>Z824</v>
          </cell>
          <cell r="V1270" t="str">
            <v>Z951</v>
          </cell>
          <cell r="W1270" t="str">
            <v>Z721</v>
          </cell>
          <cell r="AA1270" t="str">
            <v>L7130</v>
          </cell>
          <cell r="AB1270" t="str">
            <v>Y022</v>
          </cell>
          <cell r="AM1270" t="str">
            <v>5H200</v>
          </cell>
          <cell r="AN1270" t="str">
            <v>5J4</v>
          </cell>
          <cell r="AO1270">
            <v>38202</v>
          </cell>
          <cell r="AP1270">
            <v>38203</v>
          </cell>
          <cell r="AQ1270">
            <v>1</v>
          </cell>
          <cell r="AR1270">
            <v>1</v>
          </cell>
          <cell r="AS1270">
            <v>320</v>
          </cell>
          <cell r="AU1270">
            <v>11</v>
          </cell>
          <cell r="AV1270" t="str">
            <v>Elective</v>
          </cell>
          <cell r="AW1270">
            <v>1</v>
          </cell>
          <cell r="AX1270">
            <v>151732</v>
          </cell>
          <cell r="AY1270">
            <v>38203</v>
          </cell>
          <cell r="AZ1270" t="str">
            <v>N83601</v>
          </cell>
          <cell r="BA1270" t="str">
            <v>Q12</v>
          </cell>
          <cell r="BB1270" t="str">
            <v>Therapeutic Endovascular Procedures</v>
          </cell>
          <cell r="BC1270" t="str">
            <v>L713</v>
          </cell>
          <cell r="BD1270">
            <v>1</v>
          </cell>
          <cell r="BE1270">
            <v>3.5</v>
          </cell>
          <cell r="BF1270" t="str">
            <v>PBC0110A</v>
          </cell>
          <cell r="BG1270">
            <v>99</v>
          </cell>
          <cell r="BH1270">
            <v>38203</v>
          </cell>
          <cell r="BI1270">
            <v>1</v>
          </cell>
          <cell r="BJ1270">
            <v>1</v>
          </cell>
        </row>
        <row r="1271">
          <cell r="A1271">
            <v>502680</v>
          </cell>
          <cell r="C1271" t="str">
            <v>Non CF</v>
          </cell>
          <cell r="D1271" t="str">
            <v>C2439097</v>
          </cell>
          <cell r="E1271">
            <v>340</v>
          </cell>
          <cell r="F1271">
            <v>38233</v>
          </cell>
          <cell r="G1271">
            <v>63</v>
          </cell>
          <cell r="H1271">
            <v>3</v>
          </cell>
          <cell r="I1271">
            <v>1</v>
          </cell>
          <cell r="J1271">
            <v>1</v>
          </cell>
          <cell r="K1271">
            <v>0</v>
          </cell>
          <cell r="M1271" t="str">
            <v>R042</v>
          </cell>
          <cell r="O1271" t="str">
            <v>R05X</v>
          </cell>
          <cell r="P1271" t="str">
            <v>J459</v>
          </cell>
          <cell r="Q1271" t="str">
            <v>Z864</v>
          </cell>
          <cell r="AA1271" t="str">
            <v>E4980</v>
          </cell>
          <cell r="AB1271" t="str">
            <v>Y218</v>
          </cell>
          <cell r="AM1271" t="str">
            <v>5HA00</v>
          </cell>
          <cell r="AN1271" t="str">
            <v>5HA</v>
          </cell>
          <cell r="AO1271">
            <v>38233</v>
          </cell>
          <cell r="AP1271">
            <v>38233</v>
          </cell>
          <cell r="AQ1271">
            <v>1</v>
          </cell>
          <cell r="AR1271">
            <v>1</v>
          </cell>
          <cell r="AS1271">
            <v>340</v>
          </cell>
          <cell r="AU1271">
            <v>13</v>
          </cell>
          <cell r="AV1271" t="str">
            <v>Daycase</v>
          </cell>
          <cell r="AW1271">
            <v>0</v>
          </cell>
          <cell r="AX1271">
            <v>154281</v>
          </cell>
          <cell r="AY1271">
            <v>38233</v>
          </cell>
          <cell r="AZ1271" t="str">
            <v>N82104</v>
          </cell>
          <cell r="BA1271" t="str">
            <v>D07</v>
          </cell>
          <cell r="BB1271" t="str">
            <v>Fibreoptic Bronchoscopy</v>
          </cell>
          <cell r="BC1271" t="str">
            <v>E498</v>
          </cell>
          <cell r="BD1271">
            <v>0</v>
          </cell>
          <cell r="BE1271">
            <v>3.5</v>
          </cell>
          <cell r="BF1271" t="str">
            <v>PBC0111X</v>
          </cell>
          <cell r="BG1271">
            <v>29</v>
          </cell>
          <cell r="BH1271">
            <v>38233</v>
          </cell>
          <cell r="BI1271">
            <v>1</v>
          </cell>
          <cell r="BJ1271">
            <v>0</v>
          </cell>
        </row>
        <row r="1272">
          <cell r="A1272">
            <v>502714</v>
          </cell>
          <cell r="C1272" t="str">
            <v>Non CF</v>
          </cell>
          <cell r="D1272" t="str">
            <v>C2235080</v>
          </cell>
          <cell r="E1272">
            <v>320</v>
          </cell>
          <cell r="F1272">
            <v>38309</v>
          </cell>
          <cell r="G1272">
            <v>67</v>
          </cell>
          <cell r="H1272">
            <v>16</v>
          </cell>
          <cell r="I1272">
            <v>1</v>
          </cell>
          <cell r="J1272">
            <v>1</v>
          </cell>
          <cell r="K1272">
            <v>1</v>
          </cell>
          <cell r="M1272" t="str">
            <v>I251</v>
          </cell>
          <cell r="O1272" t="str">
            <v>I739</v>
          </cell>
          <cell r="P1272" t="str">
            <v>I500</v>
          </cell>
          <cell r="Q1272" t="str">
            <v>E780</v>
          </cell>
          <cell r="R1272" t="str">
            <v>J448</v>
          </cell>
          <cell r="S1272" t="str">
            <v>M1909</v>
          </cell>
          <cell r="T1272" t="str">
            <v>Z955</v>
          </cell>
          <cell r="U1272" t="str">
            <v>Z824</v>
          </cell>
          <cell r="V1272" t="str">
            <v>Z720</v>
          </cell>
          <cell r="AA1272" t="str">
            <v>K6340</v>
          </cell>
          <cell r="AM1272" t="str">
            <v>5J400</v>
          </cell>
          <cell r="AN1272" t="str">
            <v>5J4</v>
          </cell>
          <cell r="AO1272">
            <v>38309</v>
          </cell>
          <cell r="AP1272">
            <v>38310</v>
          </cell>
          <cell r="AQ1272">
            <v>1</v>
          </cell>
          <cell r="AR1272">
            <v>1</v>
          </cell>
          <cell r="AS1272">
            <v>320</v>
          </cell>
          <cell r="AU1272">
            <v>11</v>
          </cell>
          <cell r="AV1272" t="str">
            <v>Elective</v>
          </cell>
          <cell r="AW1272">
            <v>1</v>
          </cell>
          <cell r="AX1272">
            <v>157556</v>
          </cell>
          <cell r="AY1272">
            <v>38310</v>
          </cell>
          <cell r="AZ1272" t="str">
            <v>N83028</v>
          </cell>
          <cell r="BA1272" t="str">
            <v>E14</v>
          </cell>
          <cell r="BB1272" t="str">
            <v>Cardiac Catheterisation and Angiography without complications</v>
          </cell>
          <cell r="BC1272" t="str">
            <v>K634</v>
          </cell>
          <cell r="BD1272">
            <v>1</v>
          </cell>
          <cell r="BE1272">
            <v>3.5</v>
          </cell>
          <cell r="BF1272" t="str">
            <v>PBC0110A</v>
          </cell>
          <cell r="BG1272">
            <v>99</v>
          </cell>
          <cell r="BH1272">
            <v>38310</v>
          </cell>
          <cell r="BI1272">
            <v>1</v>
          </cell>
          <cell r="BJ1272">
            <v>1</v>
          </cell>
        </row>
        <row r="1273">
          <cell r="A1273">
            <v>502742</v>
          </cell>
          <cell r="C1273" t="str">
            <v>Non CF</v>
          </cell>
          <cell r="D1273" t="str">
            <v>C3581696</v>
          </cell>
          <cell r="E1273">
            <v>340</v>
          </cell>
          <cell r="F1273">
            <v>38072</v>
          </cell>
          <cell r="G1273">
            <v>70</v>
          </cell>
          <cell r="H1273">
            <v>11</v>
          </cell>
          <cell r="I1273">
            <v>1</v>
          </cell>
          <cell r="J1273">
            <v>1</v>
          </cell>
          <cell r="K1273">
            <v>8</v>
          </cell>
          <cell r="M1273" t="str">
            <v>J981</v>
          </cell>
          <cell r="O1273" t="str">
            <v>I259</v>
          </cell>
          <cell r="P1273" t="str">
            <v>J459</v>
          </cell>
          <cell r="Q1273" t="str">
            <v>E780</v>
          </cell>
          <cell r="R1273" t="str">
            <v>K222</v>
          </cell>
          <cell r="S1273" t="str">
            <v>Z851</v>
          </cell>
          <cell r="AA1273" t="str">
            <v>E4910</v>
          </cell>
          <cell r="AB1273" t="str">
            <v>Y211</v>
          </cell>
          <cell r="AC1273" t="str">
            <v>Y218</v>
          </cell>
          <cell r="AM1273" t="str">
            <v>5HC00</v>
          </cell>
          <cell r="AN1273" t="str">
            <v>5HC</v>
          </cell>
          <cell r="AO1273">
            <v>38072</v>
          </cell>
          <cell r="AP1273">
            <v>38080</v>
          </cell>
          <cell r="AQ1273">
            <v>1</v>
          </cell>
          <cell r="AR1273">
            <v>1</v>
          </cell>
          <cell r="AS1273">
            <v>340</v>
          </cell>
          <cell r="AU1273">
            <v>24</v>
          </cell>
          <cell r="AV1273" t="str">
            <v>Non Elective</v>
          </cell>
          <cell r="AW1273">
            <v>8</v>
          </cell>
          <cell r="AX1273">
            <v>147594</v>
          </cell>
          <cell r="AY1273">
            <v>38080</v>
          </cell>
          <cell r="AZ1273" t="str">
            <v>N82035</v>
          </cell>
          <cell r="BA1273" t="str">
            <v>D33</v>
          </cell>
          <cell r="BB1273" t="str">
            <v>Other Respiratory Diagnoses &gt;69 or w cc</v>
          </cell>
          <cell r="BC1273" t="str">
            <v>E491</v>
          </cell>
          <cell r="BD1273">
            <v>8</v>
          </cell>
          <cell r="BE1273">
            <v>3.5</v>
          </cell>
          <cell r="BF1273" t="str">
            <v>PBC0111X</v>
          </cell>
          <cell r="BG1273">
            <v>99</v>
          </cell>
          <cell r="BH1273">
            <v>38080</v>
          </cell>
          <cell r="BI1273">
            <v>1</v>
          </cell>
          <cell r="BJ1273">
            <v>8</v>
          </cell>
        </row>
        <row r="1274">
          <cell r="A1274">
            <v>502742</v>
          </cell>
          <cell r="C1274" t="str">
            <v>Non CF</v>
          </cell>
          <cell r="D1274" t="str">
            <v>C2439097</v>
          </cell>
          <cell r="E1274">
            <v>340</v>
          </cell>
          <cell r="F1274">
            <v>38131</v>
          </cell>
          <cell r="G1274">
            <v>70</v>
          </cell>
          <cell r="H1274">
            <v>3</v>
          </cell>
          <cell r="I1274">
            <v>1</v>
          </cell>
          <cell r="J1274">
            <v>1</v>
          </cell>
          <cell r="K1274">
            <v>0</v>
          </cell>
          <cell r="M1274" t="str">
            <v>D143</v>
          </cell>
          <cell r="O1274" t="str">
            <v>J459</v>
          </cell>
          <cell r="P1274" t="str">
            <v>Z851</v>
          </cell>
          <cell r="AA1274" t="str">
            <v>E4980</v>
          </cell>
          <cell r="AB1274" t="str">
            <v>Y218</v>
          </cell>
          <cell r="AM1274" t="str">
            <v>5HC00</v>
          </cell>
          <cell r="AN1274" t="str">
            <v>5HC</v>
          </cell>
          <cell r="AO1274">
            <v>38131</v>
          </cell>
          <cell r="AP1274">
            <v>38131</v>
          </cell>
          <cell r="AQ1274">
            <v>1</v>
          </cell>
          <cell r="AR1274">
            <v>1</v>
          </cell>
          <cell r="AS1274">
            <v>340</v>
          </cell>
          <cell r="AU1274">
            <v>12</v>
          </cell>
          <cell r="AV1274" t="str">
            <v>Daycase</v>
          </cell>
          <cell r="AW1274">
            <v>0</v>
          </cell>
          <cell r="AX1274">
            <v>149707</v>
          </cell>
          <cell r="AY1274">
            <v>38131</v>
          </cell>
          <cell r="AZ1274" t="str">
            <v>N82035</v>
          </cell>
          <cell r="BA1274" t="str">
            <v>D07</v>
          </cell>
          <cell r="BB1274" t="str">
            <v>Fibreoptic Bronchoscopy</v>
          </cell>
          <cell r="BC1274" t="str">
            <v>E498</v>
          </cell>
          <cell r="BD1274">
            <v>0</v>
          </cell>
          <cell r="BE1274">
            <v>3.5</v>
          </cell>
          <cell r="BF1274" t="str">
            <v>PBC0102X</v>
          </cell>
          <cell r="BG1274">
            <v>99</v>
          </cell>
          <cell r="BH1274">
            <v>38131</v>
          </cell>
          <cell r="BI1274">
            <v>1</v>
          </cell>
          <cell r="BJ1274">
            <v>0</v>
          </cell>
        </row>
        <row r="1275">
          <cell r="A1275">
            <v>502778</v>
          </cell>
          <cell r="C1275" t="str">
            <v>Non CF</v>
          </cell>
          <cell r="D1275" t="str">
            <v>C4386878</v>
          </cell>
          <cell r="E1275">
            <v>170</v>
          </cell>
          <cell r="F1275">
            <v>38349</v>
          </cell>
          <cell r="G1275">
            <v>61</v>
          </cell>
          <cell r="H1275">
            <v>10</v>
          </cell>
          <cell r="I1275">
            <v>1</v>
          </cell>
          <cell r="J1275">
            <v>1</v>
          </cell>
          <cell r="K1275">
            <v>1</v>
          </cell>
          <cell r="M1275" t="str">
            <v>R798</v>
          </cell>
          <cell r="O1275" t="str">
            <v>Z951</v>
          </cell>
          <cell r="P1275" t="str">
            <v>Z951</v>
          </cell>
          <cell r="Q1275" t="str">
            <v>I10X</v>
          </cell>
          <cell r="R1275" t="str">
            <v>E780</v>
          </cell>
          <cell r="S1275" t="str">
            <v>Z921</v>
          </cell>
          <cell r="T1275" t="str">
            <v>M350</v>
          </cell>
          <cell r="U1275" t="str">
            <v>M0699</v>
          </cell>
          <cell r="AM1275" t="str">
            <v>5G900</v>
          </cell>
          <cell r="AN1275" t="str">
            <v>5J4</v>
          </cell>
          <cell r="AO1275">
            <v>38349</v>
          </cell>
          <cell r="AP1275">
            <v>38350</v>
          </cell>
          <cell r="AQ1275">
            <v>1</v>
          </cell>
          <cell r="AR1275">
            <v>1</v>
          </cell>
          <cell r="AS1275">
            <v>170</v>
          </cell>
          <cell r="AU1275">
            <v>23</v>
          </cell>
          <cell r="AV1275" t="str">
            <v>Non Elective</v>
          </cell>
          <cell r="AW1275">
            <v>1</v>
          </cell>
          <cell r="AX1275">
            <v>159406</v>
          </cell>
          <cell r="AY1275">
            <v>38350</v>
          </cell>
          <cell r="AZ1275" t="str">
            <v>N83055</v>
          </cell>
          <cell r="BA1275" t="str">
            <v>S32</v>
          </cell>
          <cell r="BB1275" t="str">
            <v>Abnormal Findings without Diagnosis</v>
          </cell>
          <cell r="BD1275">
            <v>1</v>
          </cell>
          <cell r="BE1275">
            <v>3.5</v>
          </cell>
          <cell r="BF1275" t="str">
            <v>PBC0123X</v>
          </cell>
          <cell r="BG1275">
            <v>99</v>
          </cell>
          <cell r="BH1275">
            <v>38350</v>
          </cell>
          <cell r="BI1275">
            <v>1</v>
          </cell>
          <cell r="BJ1275">
            <v>1</v>
          </cell>
        </row>
        <row r="1276">
          <cell r="A1276">
            <v>502778</v>
          </cell>
          <cell r="C1276" t="str">
            <v>Non CF</v>
          </cell>
          <cell r="D1276" t="str">
            <v>C2639828</v>
          </cell>
          <cell r="E1276">
            <v>320</v>
          </cell>
          <cell r="F1276">
            <v>38175</v>
          </cell>
          <cell r="G1276">
            <v>61</v>
          </cell>
          <cell r="H1276">
            <v>5</v>
          </cell>
          <cell r="I1276">
            <v>1</v>
          </cell>
          <cell r="J1276">
            <v>1</v>
          </cell>
          <cell r="K1276">
            <v>0</v>
          </cell>
          <cell r="M1276" t="str">
            <v>I48X</v>
          </cell>
          <cell r="O1276" t="str">
            <v>I251</v>
          </cell>
          <cell r="P1276" t="str">
            <v>I10X</v>
          </cell>
          <cell r="Q1276" t="str">
            <v>E780</v>
          </cell>
          <cell r="R1276" t="str">
            <v>M0699</v>
          </cell>
          <cell r="S1276" t="str">
            <v>M350</v>
          </cell>
          <cell r="T1276" t="str">
            <v>Z864</v>
          </cell>
          <cell r="AA1276" t="str">
            <v>X5010</v>
          </cell>
          <cell r="AM1276" t="str">
            <v>5G900</v>
          </cell>
          <cell r="AN1276" t="str">
            <v>5J4</v>
          </cell>
          <cell r="AO1276">
            <v>38175</v>
          </cell>
          <cell r="AP1276">
            <v>38175</v>
          </cell>
          <cell r="AQ1276">
            <v>1</v>
          </cell>
          <cell r="AR1276">
            <v>1</v>
          </cell>
          <cell r="AS1276">
            <v>320</v>
          </cell>
          <cell r="AU1276">
            <v>13</v>
          </cell>
          <cell r="AV1276" t="str">
            <v>Daycase</v>
          </cell>
          <cell r="AW1276">
            <v>0</v>
          </cell>
          <cell r="AX1276">
            <v>151525</v>
          </cell>
          <cell r="AY1276">
            <v>38175</v>
          </cell>
          <cell r="AZ1276" t="str">
            <v>N83055</v>
          </cell>
          <cell r="BA1276" t="str">
            <v>E30</v>
          </cell>
          <cell r="BB1276" t="str">
            <v>Arrhythmia or Conduction Disorders &lt;70 w/o cc</v>
          </cell>
          <cell r="BD1276">
            <v>0</v>
          </cell>
          <cell r="BE1276">
            <v>3.5</v>
          </cell>
          <cell r="BF1276" t="str">
            <v>PBC0110X</v>
          </cell>
          <cell r="BG1276">
            <v>99</v>
          </cell>
          <cell r="BH1276">
            <v>38175</v>
          </cell>
          <cell r="BI1276">
            <v>1</v>
          </cell>
          <cell r="BJ1276">
            <v>0</v>
          </cell>
        </row>
        <row r="1277">
          <cell r="A1277">
            <v>502778</v>
          </cell>
          <cell r="C1277" t="str">
            <v>Non CF</v>
          </cell>
          <cell r="D1277" t="str">
            <v>C2639828</v>
          </cell>
          <cell r="E1277">
            <v>320</v>
          </cell>
          <cell r="F1277">
            <v>38098</v>
          </cell>
          <cell r="G1277">
            <v>61</v>
          </cell>
          <cell r="H1277">
            <v>16</v>
          </cell>
          <cell r="I1277">
            <v>1</v>
          </cell>
          <cell r="J1277">
            <v>1</v>
          </cell>
          <cell r="K1277">
            <v>1</v>
          </cell>
          <cell r="M1277" t="str">
            <v>I251</v>
          </cell>
          <cell r="O1277" t="str">
            <v>E780</v>
          </cell>
          <cell r="P1277" t="str">
            <v>I10X</v>
          </cell>
          <cell r="Q1277" t="str">
            <v>M0690</v>
          </cell>
          <cell r="R1277" t="str">
            <v>M350</v>
          </cell>
          <cell r="S1277" t="str">
            <v>Z864</v>
          </cell>
          <cell r="AA1277" t="str">
            <v>K6340</v>
          </cell>
          <cell r="AM1277" t="str">
            <v>5G900</v>
          </cell>
          <cell r="AN1277" t="str">
            <v>5J4</v>
          </cell>
          <cell r="AO1277">
            <v>38098</v>
          </cell>
          <cell r="AP1277">
            <v>38099</v>
          </cell>
          <cell r="AQ1277">
            <v>1</v>
          </cell>
          <cell r="AR1277">
            <v>1</v>
          </cell>
          <cell r="AS1277">
            <v>320</v>
          </cell>
          <cell r="AU1277">
            <v>11</v>
          </cell>
          <cell r="AV1277" t="str">
            <v>Elective</v>
          </cell>
          <cell r="AW1277">
            <v>1</v>
          </cell>
          <cell r="AX1277">
            <v>148378</v>
          </cell>
          <cell r="AY1277">
            <v>38099</v>
          </cell>
          <cell r="AZ1277" t="str">
            <v>N83055</v>
          </cell>
          <cell r="BA1277" t="str">
            <v>E14</v>
          </cell>
          <cell r="BB1277" t="str">
            <v>Cardiac Catheterisation and Angiography without complications</v>
          </cell>
          <cell r="BC1277" t="str">
            <v>K634</v>
          </cell>
          <cell r="BD1277">
            <v>1</v>
          </cell>
          <cell r="BE1277">
            <v>3.5</v>
          </cell>
          <cell r="BF1277" t="str">
            <v>PBC0110A</v>
          </cell>
          <cell r="BG1277">
            <v>99</v>
          </cell>
          <cell r="BH1277">
            <v>38099</v>
          </cell>
          <cell r="BI1277">
            <v>1</v>
          </cell>
          <cell r="BJ1277">
            <v>1</v>
          </cell>
        </row>
        <row r="1278">
          <cell r="A1278">
            <v>502778</v>
          </cell>
          <cell r="C1278" t="str">
            <v>Non CF</v>
          </cell>
          <cell r="D1278" t="str">
            <v>C4386878</v>
          </cell>
          <cell r="E1278">
            <v>170</v>
          </cell>
          <cell r="F1278">
            <v>38340</v>
          </cell>
          <cell r="G1278">
            <v>61</v>
          </cell>
          <cell r="H1278">
            <v>16</v>
          </cell>
          <cell r="I1278">
            <v>1</v>
          </cell>
          <cell r="J1278">
            <v>1</v>
          </cell>
          <cell r="K1278">
            <v>6</v>
          </cell>
          <cell r="M1278" t="str">
            <v>I251</v>
          </cell>
          <cell r="O1278" t="str">
            <v>I209</v>
          </cell>
          <cell r="P1278" t="str">
            <v>I10X</v>
          </cell>
          <cell r="Q1278" t="str">
            <v>E780</v>
          </cell>
          <cell r="R1278" t="str">
            <v>I48X</v>
          </cell>
          <cell r="S1278" t="str">
            <v>Z921</v>
          </cell>
          <cell r="T1278" t="str">
            <v>M350</v>
          </cell>
          <cell r="U1278" t="str">
            <v>M0699</v>
          </cell>
          <cell r="AA1278" t="str">
            <v>K4530</v>
          </cell>
          <cell r="AB1278" t="str">
            <v>K402</v>
          </cell>
          <cell r="AM1278" t="str">
            <v>5G900</v>
          </cell>
          <cell r="AN1278" t="str">
            <v>5J4</v>
          </cell>
          <cell r="AO1278">
            <v>38340</v>
          </cell>
          <cell r="AP1278">
            <v>38347</v>
          </cell>
          <cell r="AQ1278">
            <v>1</v>
          </cell>
          <cell r="AR1278">
            <v>1</v>
          </cell>
          <cell r="AS1278">
            <v>170</v>
          </cell>
          <cell r="AU1278">
            <v>11</v>
          </cell>
          <cell r="AV1278" t="str">
            <v>Elective</v>
          </cell>
          <cell r="AW1278">
            <v>7</v>
          </cell>
          <cell r="AX1278">
            <v>158938</v>
          </cell>
          <cell r="AY1278">
            <v>38347</v>
          </cell>
          <cell r="AZ1278" t="str">
            <v>N83055</v>
          </cell>
          <cell r="BA1278" t="str">
            <v>E04</v>
          </cell>
          <cell r="BB1278" t="str">
            <v>Coronary Bypass</v>
          </cell>
          <cell r="BC1278" t="str">
            <v>K453</v>
          </cell>
          <cell r="BD1278">
            <v>6</v>
          </cell>
          <cell r="BE1278">
            <v>3.5</v>
          </cell>
          <cell r="BF1278" t="str">
            <v>PBC0110A</v>
          </cell>
          <cell r="BG1278">
            <v>99</v>
          </cell>
          <cell r="BH1278">
            <v>38347</v>
          </cell>
          <cell r="BI1278">
            <v>1</v>
          </cell>
          <cell r="BJ1278">
            <v>6</v>
          </cell>
        </row>
        <row r="1279">
          <cell r="A1279">
            <v>502839</v>
          </cell>
          <cell r="C1279" t="str">
            <v>CF</v>
          </cell>
          <cell r="D1279" t="str">
            <v>C3356663</v>
          </cell>
          <cell r="E1279">
            <v>320</v>
          </cell>
          <cell r="F1279">
            <v>38226</v>
          </cell>
          <cell r="G1279">
            <v>68</v>
          </cell>
          <cell r="H1279">
            <v>16</v>
          </cell>
          <cell r="I1279">
            <v>1</v>
          </cell>
          <cell r="J1279">
            <v>1</v>
          </cell>
          <cell r="K1279">
            <v>1</v>
          </cell>
          <cell r="M1279" t="str">
            <v>I350</v>
          </cell>
          <cell r="O1279" t="str">
            <v>I251</v>
          </cell>
          <cell r="P1279" t="str">
            <v>Z951</v>
          </cell>
          <cell r="Q1279" t="str">
            <v>I10X</v>
          </cell>
          <cell r="R1279" t="str">
            <v>E780</v>
          </cell>
          <cell r="S1279" t="str">
            <v>L405 D</v>
          </cell>
          <cell r="T1279" t="str">
            <v>M073 A</v>
          </cell>
          <cell r="AA1279" t="str">
            <v>K6340</v>
          </cell>
          <cell r="AM1279" t="str">
            <v>5HC00</v>
          </cell>
          <cell r="AN1279" t="str">
            <v>5HC</v>
          </cell>
          <cell r="AO1279">
            <v>38226</v>
          </cell>
          <cell r="AP1279">
            <v>38227</v>
          </cell>
          <cell r="AQ1279">
            <v>1</v>
          </cell>
          <cell r="AR1279">
            <v>1</v>
          </cell>
          <cell r="AS1279">
            <v>320</v>
          </cell>
          <cell r="AU1279">
            <v>11</v>
          </cell>
          <cell r="AV1279" t="str">
            <v>Elective</v>
          </cell>
          <cell r="AW1279">
            <v>1</v>
          </cell>
          <cell r="AX1279">
            <v>151789</v>
          </cell>
          <cell r="AY1279">
            <v>38227</v>
          </cell>
          <cell r="AZ1279" t="str">
            <v>N82062</v>
          </cell>
          <cell r="BA1279" t="str">
            <v>E14</v>
          </cell>
          <cell r="BB1279" t="str">
            <v>Cardiac Catheterisation and Angiography without complications</v>
          </cell>
          <cell r="BC1279" t="str">
            <v>K634</v>
          </cell>
          <cell r="BD1279">
            <v>1</v>
          </cell>
          <cell r="BE1279">
            <v>3.5</v>
          </cell>
          <cell r="BF1279" t="str">
            <v>PBC0110X</v>
          </cell>
          <cell r="BG1279">
            <v>99</v>
          </cell>
          <cell r="BH1279">
            <v>38227</v>
          </cell>
          <cell r="BI1279">
            <v>1</v>
          </cell>
          <cell r="BJ1279">
            <v>1</v>
          </cell>
        </row>
        <row r="1280">
          <cell r="A1280">
            <v>502839</v>
          </cell>
          <cell r="C1280" t="str">
            <v>Non CF</v>
          </cell>
          <cell r="D1280" t="str">
            <v>C3068884</v>
          </cell>
          <cell r="E1280">
            <v>170</v>
          </cell>
          <cell r="F1280">
            <v>38333</v>
          </cell>
          <cell r="G1280">
            <v>68</v>
          </cell>
          <cell r="H1280">
            <v>27</v>
          </cell>
          <cell r="I1280">
            <v>1</v>
          </cell>
          <cell r="K1280">
            <v>1</v>
          </cell>
          <cell r="M1280" t="str">
            <v>I350</v>
          </cell>
          <cell r="O1280" t="str">
            <v>I714</v>
          </cell>
          <cell r="P1280" t="str">
            <v>I739</v>
          </cell>
          <cell r="Q1280" t="str">
            <v>Z951</v>
          </cell>
          <cell r="R1280" t="str">
            <v>Z954</v>
          </cell>
          <cell r="AA1280" t="str">
            <v>K2620</v>
          </cell>
          <cell r="AB1280" t="str">
            <v>L233</v>
          </cell>
          <cell r="AM1280" t="str">
            <v>5HC00</v>
          </cell>
          <cell r="AN1280" t="str">
            <v>5HC</v>
          </cell>
          <cell r="AO1280">
            <v>38333</v>
          </cell>
          <cell r="AQ1280">
            <v>1</v>
          </cell>
          <cell r="AR1280">
            <v>1</v>
          </cell>
          <cell r="AS1280">
            <v>170</v>
          </cell>
          <cell r="AU1280">
            <v>11</v>
          </cell>
          <cell r="AV1280" t="str">
            <v>Elective</v>
          </cell>
          <cell r="AW1280">
            <v>-38333</v>
          </cell>
          <cell r="AX1280">
            <v>157744</v>
          </cell>
          <cell r="AY1280">
            <v>38334</v>
          </cell>
          <cell r="AZ1280" t="str">
            <v>N82062</v>
          </cell>
          <cell r="BA1280" t="str">
            <v>E03</v>
          </cell>
          <cell r="BB1280" t="str">
            <v>Cardiac Valve Procedures</v>
          </cell>
          <cell r="BC1280" t="str">
            <v>K262</v>
          </cell>
          <cell r="BD1280">
            <v>1</v>
          </cell>
          <cell r="BE1280">
            <v>3.5</v>
          </cell>
          <cell r="BF1280" t="str">
            <v>PBC0110X</v>
          </cell>
          <cell r="BG1280">
            <v>30</v>
          </cell>
          <cell r="BI1280">
            <v>2</v>
          </cell>
          <cell r="BJ1280">
            <v>1</v>
          </cell>
        </row>
        <row r="1281">
          <cell r="A1281">
            <v>502855</v>
          </cell>
          <cell r="C1281" t="str">
            <v>Non CF</v>
          </cell>
          <cell r="D1281" t="str">
            <v>C3083545</v>
          </cell>
          <cell r="E1281">
            <v>320</v>
          </cell>
          <cell r="F1281">
            <v>38083</v>
          </cell>
          <cell r="G1281">
            <v>67</v>
          </cell>
          <cell r="H1281">
            <v>16</v>
          </cell>
          <cell r="I1281">
            <v>1</v>
          </cell>
          <cell r="J1281">
            <v>1</v>
          </cell>
          <cell r="K1281">
            <v>0</v>
          </cell>
          <cell r="M1281" t="str">
            <v>T828</v>
          </cell>
          <cell r="O1281" t="str">
            <v>I10X</v>
          </cell>
          <cell r="P1281" t="str">
            <v>E780</v>
          </cell>
          <cell r="Q1281" t="str">
            <v>Z721</v>
          </cell>
          <cell r="AA1281" t="str">
            <v>K6340</v>
          </cell>
          <cell r="AM1281" t="str">
            <v>6B500</v>
          </cell>
          <cell r="AN1281" t="str">
            <v>6B5</v>
          </cell>
          <cell r="AO1281">
            <v>38083</v>
          </cell>
          <cell r="AP1281">
            <v>38083</v>
          </cell>
          <cell r="AQ1281">
            <v>1</v>
          </cell>
          <cell r="AR1281">
            <v>1</v>
          </cell>
          <cell r="AS1281">
            <v>320</v>
          </cell>
          <cell r="AU1281">
            <v>11</v>
          </cell>
          <cell r="AV1281" t="str">
            <v>Daycase</v>
          </cell>
          <cell r="AW1281">
            <v>0</v>
          </cell>
          <cell r="AX1281">
            <v>146537</v>
          </cell>
          <cell r="AY1281">
            <v>38083</v>
          </cell>
          <cell r="AZ1281" t="str">
            <v>W91001</v>
          </cell>
          <cell r="BA1281" t="str">
            <v>E14</v>
          </cell>
          <cell r="BB1281" t="str">
            <v>Cardiac Catheterisation and Angiography without complications</v>
          </cell>
          <cell r="BC1281" t="str">
            <v>K634</v>
          </cell>
          <cell r="BD1281">
            <v>0</v>
          </cell>
          <cell r="BE1281">
            <v>3.5</v>
          </cell>
          <cell r="BF1281" t="str">
            <v>PBC0120X</v>
          </cell>
          <cell r="BG1281">
            <v>99</v>
          </cell>
          <cell r="BH1281">
            <v>38083</v>
          </cell>
          <cell r="BI1281">
            <v>1</v>
          </cell>
          <cell r="BJ1281">
            <v>0</v>
          </cell>
        </row>
        <row r="1282">
          <cell r="A1282">
            <v>502928</v>
          </cell>
          <cell r="C1282" t="str">
            <v>Non CF</v>
          </cell>
          <cell r="D1282" t="str">
            <v>C3495711</v>
          </cell>
          <cell r="E1282">
            <v>320</v>
          </cell>
          <cell r="F1282">
            <v>38125</v>
          </cell>
          <cell r="G1282">
            <v>86</v>
          </cell>
          <cell r="H1282">
            <v>14</v>
          </cell>
          <cell r="I1282">
            <v>1</v>
          </cell>
          <cell r="J1282">
            <v>1</v>
          </cell>
          <cell r="K1282">
            <v>3</v>
          </cell>
          <cell r="M1282" t="str">
            <v>I442</v>
          </cell>
          <cell r="O1282" t="str">
            <v>I739</v>
          </cell>
          <cell r="P1282" t="str">
            <v>G20X</v>
          </cell>
          <cell r="AA1282" t="str">
            <v>K6010</v>
          </cell>
          <cell r="AB1282" t="str">
            <v>K6090</v>
          </cell>
          <cell r="AM1282" t="str">
            <v>5J400</v>
          </cell>
          <cell r="AN1282" t="str">
            <v>5J4</v>
          </cell>
          <cell r="AO1282">
            <v>38125</v>
          </cell>
          <cell r="AP1282">
            <v>38128</v>
          </cell>
          <cell r="AQ1282">
            <v>1</v>
          </cell>
          <cell r="AR1282">
            <v>1</v>
          </cell>
          <cell r="AS1282">
            <v>320</v>
          </cell>
          <cell r="AU1282">
            <v>13</v>
          </cell>
          <cell r="AV1282" t="str">
            <v>Elective</v>
          </cell>
          <cell r="AW1282">
            <v>3</v>
          </cell>
          <cell r="AX1282">
            <v>149774</v>
          </cell>
          <cell r="AY1282">
            <v>38128</v>
          </cell>
          <cell r="AZ1282" t="str">
            <v>N83058</v>
          </cell>
          <cell r="BA1282" t="str">
            <v>E08</v>
          </cell>
          <cell r="BB1282" t="str">
            <v>Pacemaker Implant except for AMI, Heart Failure or Shock</v>
          </cell>
          <cell r="BC1282" t="str">
            <v>K601</v>
          </cell>
          <cell r="BD1282">
            <v>3</v>
          </cell>
          <cell r="BE1282">
            <v>3.5</v>
          </cell>
          <cell r="BF1282" t="str">
            <v>PBC0110A</v>
          </cell>
          <cell r="BG1282">
            <v>99</v>
          </cell>
          <cell r="BH1282">
            <v>38128</v>
          </cell>
          <cell r="BI1282">
            <v>1</v>
          </cell>
          <cell r="BJ1282">
            <v>3</v>
          </cell>
        </row>
        <row r="1283">
          <cell r="A1283">
            <v>503086</v>
          </cell>
          <cell r="C1283" t="str">
            <v>Non CF</v>
          </cell>
          <cell r="D1283" t="str">
            <v>C2639828</v>
          </cell>
          <cell r="E1283">
            <v>320</v>
          </cell>
          <cell r="F1283">
            <v>38420</v>
          </cell>
          <cell r="G1283">
            <v>79</v>
          </cell>
          <cell r="H1283">
            <v>6</v>
          </cell>
          <cell r="I1283">
            <v>1</v>
          </cell>
          <cell r="J1283">
            <v>1</v>
          </cell>
          <cell r="K1283">
            <v>1</v>
          </cell>
          <cell r="M1283" t="str">
            <v>I251</v>
          </cell>
          <cell r="O1283" t="str">
            <v>K625</v>
          </cell>
          <cell r="P1283" t="str">
            <v>I10X</v>
          </cell>
          <cell r="Q1283" t="str">
            <v>E780</v>
          </cell>
          <cell r="R1283" t="str">
            <v>I209</v>
          </cell>
          <cell r="S1283" t="str">
            <v>I258</v>
          </cell>
          <cell r="T1283" t="str">
            <v>I48X</v>
          </cell>
          <cell r="U1283" t="str">
            <v>Z951</v>
          </cell>
          <cell r="V1283" t="str">
            <v>Z871</v>
          </cell>
          <cell r="AA1283" t="str">
            <v>K4910</v>
          </cell>
          <cell r="AB1283" t="str">
            <v>Y022</v>
          </cell>
          <cell r="AM1283" t="str">
            <v>5H200</v>
          </cell>
          <cell r="AN1283" t="str">
            <v>5H2</v>
          </cell>
          <cell r="AO1283">
            <v>38420</v>
          </cell>
          <cell r="AP1283">
            <v>38421</v>
          </cell>
          <cell r="AQ1283">
            <v>1</v>
          </cell>
          <cell r="AR1283">
            <v>1</v>
          </cell>
          <cell r="AS1283">
            <v>320</v>
          </cell>
          <cell r="AU1283">
            <v>11</v>
          </cell>
          <cell r="AV1283" t="str">
            <v>Elective</v>
          </cell>
          <cell r="AW1283">
            <v>1</v>
          </cell>
          <cell r="AX1283">
            <v>162629</v>
          </cell>
          <cell r="AY1283">
            <v>38421</v>
          </cell>
          <cell r="AZ1283" t="str">
            <v>N85024</v>
          </cell>
          <cell r="BA1283" t="str">
            <v>E15</v>
          </cell>
          <cell r="BB1283" t="str">
            <v>Percutaneous Coronary Intervention</v>
          </cell>
          <cell r="BC1283" t="str">
            <v>K491</v>
          </cell>
          <cell r="BD1283">
            <v>1</v>
          </cell>
          <cell r="BE1283">
            <v>3.5</v>
          </cell>
          <cell r="BF1283" t="str">
            <v>PBC0110A</v>
          </cell>
          <cell r="BG1283">
            <v>99</v>
          </cell>
          <cell r="BH1283">
            <v>38421</v>
          </cell>
          <cell r="BI1283">
            <v>1</v>
          </cell>
          <cell r="BJ1283">
            <v>1</v>
          </cell>
        </row>
        <row r="1284">
          <cell r="A1284">
            <v>503114</v>
          </cell>
          <cell r="C1284" t="str">
            <v>CF</v>
          </cell>
          <cell r="D1284" t="str">
            <v>C3097151</v>
          </cell>
          <cell r="E1284">
            <v>320</v>
          </cell>
          <cell r="F1284">
            <v>38362</v>
          </cell>
          <cell r="G1284">
            <v>65</v>
          </cell>
          <cell r="H1284">
            <v>6</v>
          </cell>
          <cell r="I1284">
            <v>1</v>
          </cell>
          <cell r="J1284">
            <v>1</v>
          </cell>
          <cell r="K1284">
            <v>2</v>
          </cell>
          <cell r="M1284" t="str">
            <v>I251</v>
          </cell>
          <cell r="O1284" t="str">
            <v>I10X</v>
          </cell>
          <cell r="P1284" t="str">
            <v>E780</v>
          </cell>
          <cell r="Q1284" t="str">
            <v>I48X</v>
          </cell>
          <cell r="R1284" t="str">
            <v>M1099</v>
          </cell>
          <cell r="S1284" t="str">
            <v>Z951</v>
          </cell>
          <cell r="T1284" t="str">
            <v>Z921</v>
          </cell>
          <cell r="U1284" t="str">
            <v>Z867</v>
          </cell>
          <cell r="V1284" t="str">
            <v>Z824</v>
          </cell>
          <cell r="W1284" t="str">
            <v>Z864</v>
          </cell>
          <cell r="AA1284" t="str">
            <v>K4910</v>
          </cell>
          <cell r="AB1284" t="str">
            <v>Y022</v>
          </cell>
          <cell r="AM1284" t="str">
            <v>6B500</v>
          </cell>
          <cell r="AN1284" t="str">
            <v>6B5</v>
          </cell>
          <cell r="AO1284">
            <v>38362</v>
          </cell>
          <cell r="AP1284">
            <v>38364</v>
          </cell>
          <cell r="AQ1284">
            <v>1</v>
          </cell>
          <cell r="AR1284">
            <v>1</v>
          </cell>
          <cell r="AS1284">
            <v>320</v>
          </cell>
          <cell r="AU1284">
            <v>11</v>
          </cell>
          <cell r="AV1284" t="str">
            <v>Elective</v>
          </cell>
          <cell r="AW1284">
            <v>2</v>
          </cell>
          <cell r="AX1284">
            <v>159812</v>
          </cell>
          <cell r="AY1284">
            <v>38364</v>
          </cell>
          <cell r="AZ1284" t="str">
            <v>W91055</v>
          </cell>
          <cell r="BA1284" t="str">
            <v>E15</v>
          </cell>
          <cell r="BB1284" t="str">
            <v>Percutaneous Coronary Intervention</v>
          </cell>
          <cell r="BC1284" t="str">
            <v>K491</v>
          </cell>
          <cell r="BD1284">
            <v>2</v>
          </cell>
          <cell r="BE1284">
            <v>3.5</v>
          </cell>
          <cell r="BF1284" t="str">
            <v>PBC0110A</v>
          </cell>
          <cell r="BG1284">
            <v>99</v>
          </cell>
          <cell r="BH1284">
            <v>38364</v>
          </cell>
          <cell r="BI1284">
            <v>1</v>
          </cell>
          <cell r="BJ1284">
            <v>2</v>
          </cell>
        </row>
        <row r="1285">
          <cell r="A1285">
            <v>503114</v>
          </cell>
          <cell r="C1285" t="str">
            <v>Non CF</v>
          </cell>
          <cell r="D1285" t="str">
            <v>C2614324</v>
          </cell>
          <cell r="E1285">
            <v>320</v>
          </cell>
          <cell r="F1285">
            <v>38230</v>
          </cell>
          <cell r="G1285">
            <v>64</v>
          </cell>
          <cell r="H1285">
            <v>16</v>
          </cell>
          <cell r="I1285">
            <v>1</v>
          </cell>
          <cell r="J1285">
            <v>1</v>
          </cell>
          <cell r="K1285">
            <v>0</v>
          </cell>
          <cell r="M1285" t="str">
            <v>I251</v>
          </cell>
          <cell r="O1285" t="str">
            <v>I349</v>
          </cell>
          <cell r="P1285" t="str">
            <v>E780</v>
          </cell>
          <cell r="Q1285" t="str">
            <v>M5439</v>
          </cell>
          <cell r="R1285" t="str">
            <v>Z864</v>
          </cell>
          <cell r="S1285" t="str">
            <v>Z951</v>
          </cell>
          <cell r="T1285" t="str">
            <v>Z866</v>
          </cell>
          <cell r="AA1285" t="str">
            <v>K6340</v>
          </cell>
          <cell r="AM1285" t="str">
            <v>6B500</v>
          </cell>
          <cell r="AN1285" t="str">
            <v>6B5</v>
          </cell>
          <cell r="AO1285">
            <v>38230</v>
          </cell>
          <cell r="AP1285">
            <v>38230</v>
          </cell>
          <cell r="AQ1285">
            <v>1</v>
          </cell>
          <cell r="AR1285">
            <v>1</v>
          </cell>
          <cell r="AS1285">
            <v>320</v>
          </cell>
          <cell r="AU1285">
            <v>11</v>
          </cell>
          <cell r="AV1285" t="str">
            <v>Daycase</v>
          </cell>
          <cell r="AW1285">
            <v>0</v>
          </cell>
          <cell r="AX1285">
            <v>151389</v>
          </cell>
          <cell r="AY1285">
            <v>38230</v>
          </cell>
          <cell r="AZ1285" t="str">
            <v>W91055</v>
          </cell>
          <cell r="BA1285" t="str">
            <v>E14</v>
          </cell>
          <cell r="BB1285" t="str">
            <v>Cardiac Catheterisation and Angiography without complications</v>
          </cell>
          <cell r="BC1285" t="str">
            <v>K634</v>
          </cell>
          <cell r="BD1285">
            <v>0</v>
          </cell>
          <cell r="BE1285">
            <v>3.5</v>
          </cell>
          <cell r="BF1285" t="str">
            <v>PBC0110A</v>
          </cell>
          <cell r="BG1285">
            <v>99</v>
          </cell>
          <cell r="BH1285">
            <v>38230</v>
          </cell>
          <cell r="BI1285">
            <v>1</v>
          </cell>
          <cell r="BJ1285">
            <v>0</v>
          </cell>
        </row>
        <row r="1286">
          <cell r="A1286">
            <v>503114</v>
          </cell>
          <cell r="C1286" t="str">
            <v>Non CF</v>
          </cell>
          <cell r="D1286" t="str">
            <v>C2353274</v>
          </cell>
          <cell r="E1286">
            <v>170</v>
          </cell>
          <cell r="F1286">
            <v>38419</v>
          </cell>
          <cell r="G1286">
            <v>65</v>
          </cell>
          <cell r="H1286">
            <v>27</v>
          </cell>
          <cell r="I1286">
            <v>1</v>
          </cell>
          <cell r="J1286">
            <v>1</v>
          </cell>
          <cell r="K1286">
            <v>1</v>
          </cell>
          <cell r="M1286" t="str">
            <v>I340</v>
          </cell>
          <cell r="O1286" t="str">
            <v>I310</v>
          </cell>
          <cell r="P1286" t="str">
            <v>N179</v>
          </cell>
          <cell r="Q1286" t="str">
            <v>I498</v>
          </cell>
          <cell r="R1286" t="str">
            <v>I460</v>
          </cell>
          <cell r="S1286" t="str">
            <v>R410</v>
          </cell>
          <cell r="T1286" t="str">
            <v>R451</v>
          </cell>
          <cell r="U1286" t="str">
            <v>I48X</v>
          </cell>
          <cell r="V1286" t="str">
            <v>E785</v>
          </cell>
          <cell r="W1286" t="str">
            <v>R471</v>
          </cell>
          <cell r="X1286" t="str">
            <v>I693</v>
          </cell>
          <cell r="Y1286" t="str">
            <v>Z921</v>
          </cell>
          <cell r="Z1286" t="str">
            <v>Z951</v>
          </cell>
          <cell r="AA1286" t="str">
            <v>K2530</v>
          </cell>
          <cell r="AB1286" t="str">
            <v>K6080</v>
          </cell>
          <cell r="AC1286" t="str">
            <v>Y705</v>
          </cell>
          <cell r="AM1286" t="str">
            <v>6B500</v>
          </cell>
          <cell r="AN1286" t="str">
            <v>6B5</v>
          </cell>
          <cell r="AO1286">
            <v>38419</v>
          </cell>
          <cell r="AQ1286">
            <v>1</v>
          </cell>
          <cell r="AR1286">
            <v>1</v>
          </cell>
          <cell r="AS1286">
            <v>170</v>
          </cell>
          <cell r="AU1286">
            <v>11</v>
          </cell>
          <cell r="AV1286" t="str">
            <v>Elective</v>
          </cell>
          <cell r="AW1286">
            <v>-38419</v>
          </cell>
          <cell r="AX1286">
            <v>162151</v>
          </cell>
          <cell r="AY1286">
            <v>38426</v>
          </cell>
          <cell r="AZ1286" t="str">
            <v>W91055</v>
          </cell>
          <cell r="BA1286" t="str">
            <v>E03</v>
          </cell>
          <cell r="BB1286" t="str">
            <v>Cardiac Valve Procedures</v>
          </cell>
          <cell r="BC1286" t="str">
            <v>K253</v>
          </cell>
          <cell r="BD1286">
            <v>1</v>
          </cell>
          <cell r="BE1286">
            <v>3.5</v>
          </cell>
          <cell r="BF1286" t="str">
            <v>PBC0110X</v>
          </cell>
          <cell r="BG1286">
            <v>99</v>
          </cell>
          <cell r="BI1286">
            <v>2</v>
          </cell>
          <cell r="BJ1286">
            <v>1</v>
          </cell>
        </row>
        <row r="1287">
          <cell r="A1287">
            <v>503127</v>
          </cell>
          <cell r="C1287" t="str">
            <v>CF</v>
          </cell>
          <cell r="D1287" t="str">
            <v>C3495711</v>
          </cell>
          <cell r="E1287">
            <v>320</v>
          </cell>
          <cell r="F1287">
            <v>38190</v>
          </cell>
          <cell r="G1287">
            <v>78</v>
          </cell>
          <cell r="H1287">
            <v>6</v>
          </cell>
          <cell r="I1287">
            <v>2</v>
          </cell>
          <cell r="J1287">
            <v>1</v>
          </cell>
          <cell r="K1287">
            <v>0</v>
          </cell>
          <cell r="M1287" t="str">
            <v>T821</v>
          </cell>
          <cell r="O1287" t="str">
            <v>Z864</v>
          </cell>
          <cell r="AA1287" t="str">
            <v>K6030</v>
          </cell>
          <cell r="AM1287" t="str">
            <v>5J300</v>
          </cell>
          <cell r="AN1287" t="str">
            <v>5J3</v>
          </cell>
          <cell r="AO1287">
            <v>38190</v>
          </cell>
          <cell r="AP1287">
            <v>38190</v>
          </cell>
          <cell r="AQ1287">
            <v>1</v>
          </cell>
          <cell r="AR1287">
            <v>1</v>
          </cell>
          <cell r="AS1287">
            <v>320</v>
          </cell>
          <cell r="AU1287">
            <v>11</v>
          </cell>
          <cell r="AV1287" t="str">
            <v>Daycase</v>
          </cell>
          <cell r="AW1287">
            <v>0</v>
          </cell>
          <cell r="AX1287">
            <v>151217</v>
          </cell>
          <cell r="AY1287">
            <v>38190</v>
          </cell>
          <cell r="AZ1287" t="str">
            <v>N83049</v>
          </cell>
          <cell r="BA1287" t="str">
            <v>E09</v>
          </cell>
          <cell r="BB1287" t="str">
            <v>Cardiac Pacemaker Replacement/Revision</v>
          </cell>
          <cell r="BC1287" t="str">
            <v>K603</v>
          </cell>
          <cell r="BD1287">
            <v>0</v>
          </cell>
          <cell r="BE1287">
            <v>3.5</v>
          </cell>
          <cell r="BF1287" t="str">
            <v>PBC0120X</v>
          </cell>
          <cell r="BG1287">
            <v>99</v>
          </cell>
          <cell r="BH1287">
            <v>38190</v>
          </cell>
          <cell r="BI1287">
            <v>1</v>
          </cell>
          <cell r="BJ1287">
            <v>0</v>
          </cell>
        </row>
        <row r="1288">
          <cell r="A1288">
            <v>503130</v>
          </cell>
          <cell r="C1288" t="str">
            <v>CF</v>
          </cell>
          <cell r="D1288" t="str">
            <v>C2639828</v>
          </cell>
          <cell r="E1288">
            <v>320</v>
          </cell>
          <cell r="F1288">
            <v>38286</v>
          </cell>
          <cell r="G1288">
            <v>71</v>
          </cell>
          <cell r="H1288">
            <v>6</v>
          </cell>
          <cell r="I1288">
            <v>1</v>
          </cell>
          <cell r="J1288">
            <v>1</v>
          </cell>
          <cell r="K1288">
            <v>1</v>
          </cell>
          <cell r="M1288" t="str">
            <v>I251</v>
          </cell>
          <cell r="O1288" t="str">
            <v>I209</v>
          </cell>
          <cell r="P1288" t="str">
            <v>I10X</v>
          </cell>
          <cell r="Q1288" t="str">
            <v>E780</v>
          </cell>
          <cell r="AA1288" t="str">
            <v>K4910</v>
          </cell>
          <cell r="AB1288" t="str">
            <v>Y022</v>
          </cell>
          <cell r="AM1288" t="str">
            <v>5H200</v>
          </cell>
          <cell r="AN1288" t="str">
            <v>PP</v>
          </cell>
          <cell r="AO1288">
            <v>38286</v>
          </cell>
          <cell r="AP1288">
            <v>38287</v>
          </cell>
          <cell r="AQ1288">
            <v>1</v>
          </cell>
          <cell r="AR1288">
            <v>2</v>
          </cell>
          <cell r="AS1288">
            <v>329</v>
          </cell>
          <cell r="AU1288">
            <v>13</v>
          </cell>
          <cell r="AV1288" t="str">
            <v>Elective</v>
          </cell>
          <cell r="AW1288">
            <v>1</v>
          </cell>
          <cell r="AX1288">
            <v>156643</v>
          </cell>
          <cell r="AY1288">
            <v>38287</v>
          </cell>
          <cell r="AZ1288" t="str">
            <v>N85014</v>
          </cell>
          <cell r="BA1288" t="str">
            <v>E15</v>
          </cell>
          <cell r="BB1288" t="str">
            <v>Percutaneous Coronary Intervention</v>
          </cell>
          <cell r="BC1288" t="str">
            <v>K491</v>
          </cell>
          <cell r="BD1288">
            <v>1</v>
          </cell>
          <cell r="BE1288">
            <v>3.5</v>
          </cell>
          <cell r="BF1288" t="str">
            <v>PBC0110A</v>
          </cell>
          <cell r="BG1288">
            <v>99</v>
          </cell>
          <cell r="BH1288">
            <v>38287</v>
          </cell>
          <cell r="BI1288">
            <v>1</v>
          </cell>
          <cell r="BJ1288">
            <v>1</v>
          </cell>
        </row>
        <row r="1289">
          <cell r="A1289">
            <v>503262</v>
          </cell>
          <cell r="C1289" t="str">
            <v>Non CF</v>
          </cell>
          <cell r="D1289" t="str">
            <v>C2439097</v>
          </cell>
          <cell r="E1289">
            <v>340</v>
          </cell>
          <cell r="F1289">
            <v>38265</v>
          </cell>
          <cell r="G1289">
            <v>29</v>
          </cell>
          <cell r="H1289">
            <v>30</v>
          </cell>
          <cell r="I1289">
            <v>1</v>
          </cell>
          <cell r="J1289">
            <v>1</v>
          </cell>
          <cell r="K1289">
            <v>38</v>
          </cell>
          <cell r="M1289" t="str">
            <v>E840</v>
          </cell>
          <cell r="O1289" t="str">
            <v>Z965</v>
          </cell>
          <cell r="P1289" t="str">
            <v>F410</v>
          </cell>
          <cell r="Q1289" t="str">
            <v>Z881</v>
          </cell>
          <cell r="AM1289" t="str">
            <v>6A200</v>
          </cell>
          <cell r="AN1289" t="str">
            <v>6A2</v>
          </cell>
          <cell r="AO1289">
            <v>38265</v>
          </cell>
          <cell r="AP1289">
            <v>38303</v>
          </cell>
          <cell r="AQ1289">
            <v>1</v>
          </cell>
          <cell r="AR1289">
            <v>1</v>
          </cell>
          <cell r="AS1289">
            <v>348</v>
          </cell>
          <cell r="AU1289">
            <v>13</v>
          </cell>
          <cell r="AV1289" t="str">
            <v>Elective</v>
          </cell>
          <cell r="AW1289">
            <v>38</v>
          </cell>
          <cell r="AX1289">
            <v>155732</v>
          </cell>
          <cell r="AY1289">
            <v>38303</v>
          </cell>
          <cell r="AZ1289" t="str">
            <v>W94017</v>
          </cell>
          <cell r="BA1289" t="str">
            <v>D17</v>
          </cell>
          <cell r="BB1289" t="str">
            <v>Cystic Fibrosis</v>
          </cell>
          <cell r="BD1289">
            <v>38</v>
          </cell>
          <cell r="BE1289">
            <v>3.5</v>
          </cell>
          <cell r="BF1289" t="str">
            <v>PBC0104X</v>
          </cell>
          <cell r="BG1289">
            <v>18</v>
          </cell>
          <cell r="BH1289">
            <v>38303</v>
          </cell>
          <cell r="BI1289">
            <v>1</v>
          </cell>
          <cell r="BJ1289">
            <v>38</v>
          </cell>
        </row>
        <row r="1290">
          <cell r="A1290">
            <v>503262</v>
          </cell>
          <cell r="C1290" t="str">
            <v>CF</v>
          </cell>
          <cell r="D1290" t="str">
            <v>C2439097</v>
          </cell>
          <cell r="E1290">
            <v>340</v>
          </cell>
          <cell r="F1290">
            <v>38342</v>
          </cell>
          <cell r="G1290">
            <v>29</v>
          </cell>
          <cell r="H1290">
            <v>30</v>
          </cell>
          <cell r="I1290">
            <v>1</v>
          </cell>
          <cell r="J1290">
            <v>1</v>
          </cell>
          <cell r="K1290">
            <v>3</v>
          </cell>
          <cell r="M1290" t="str">
            <v>E840</v>
          </cell>
          <cell r="O1290" t="str">
            <v>Z965</v>
          </cell>
          <cell r="P1290" t="str">
            <v>F410</v>
          </cell>
          <cell r="Q1290" t="str">
            <v>Z881</v>
          </cell>
          <cell r="AM1290" t="str">
            <v>6A200</v>
          </cell>
          <cell r="AN1290" t="str">
            <v>6A2</v>
          </cell>
          <cell r="AO1290">
            <v>38342</v>
          </cell>
          <cell r="AP1290">
            <v>38345</v>
          </cell>
          <cell r="AQ1290">
            <v>1</v>
          </cell>
          <cell r="AR1290">
            <v>1</v>
          </cell>
          <cell r="AS1290">
            <v>348</v>
          </cell>
          <cell r="AU1290">
            <v>13</v>
          </cell>
          <cell r="AV1290" t="str">
            <v>Elective</v>
          </cell>
          <cell r="AW1290">
            <v>3</v>
          </cell>
          <cell r="AX1290">
            <v>159244</v>
          </cell>
          <cell r="AY1290">
            <v>38345</v>
          </cell>
          <cell r="AZ1290" t="str">
            <v>W94017</v>
          </cell>
          <cell r="BA1290" t="str">
            <v>D17</v>
          </cell>
          <cell r="BB1290" t="str">
            <v>Cystic Fibrosis</v>
          </cell>
          <cell r="BD1290">
            <v>3</v>
          </cell>
          <cell r="BE1290">
            <v>3.5</v>
          </cell>
          <cell r="BF1290" t="str">
            <v>PBC0104X</v>
          </cell>
          <cell r="BG1290">
            <v>18</v>
          </cell>
          <cell r="BH1290">
            <v>38345</v>
          </cell>
          <cell r="BI1290">
            <v>1</v>
          </cell>
          <cell r="BJ1290">
            <v>3</v>
          </cell>
        </row>
        <row r="1291">
          <cell r="A1291">
            <v>503262</v>
          </cell>
          <cell r="C1291" t="str">
            <v>Non CF</v>
          </cell>
          <cell r="D1291" t="str">
            <v>C2439097</v>
          </cell>
          <cell r="E1291">
            <v>340</v>
          </cell>
          <cell r="F1291">
            <v>38095</v>
          </cell>
          <cell r="G1291">
            <v>29</v>
          </cell>
          <cell r="H1291">
            <v>30</v>
          </cell>
          <cell r="I1291">
            <v>1</v>
          </cell>
          <cell r="J1291">
            <v>1</v>
          </cell>
          <cell r="K1291">
            <v>11</v>
          </cell>
          <cell r="M1291" t="str">
            <v>E840</v>
          </cell>
          <cell r="O1291" t="str">
            <v>Z881</v>
          </cell>
          <cell r="AM1291" t="str">
            <v>6A200</v>
          </cell>
          <cell r="AN1291" t="str">
            <v>6A2</v>
          </cell>
          <cell r="AO1291">
            <v>38095</v>
          </cell>
          <cell r="AP1291">
            <v>38106</v>
          </cell>
          <cell r="AQ1291">
            <v>1</v>
          </cell>
          <cell r="AR1291">
            <v>1</v>
          </cell>
          <cell r="AS1291">
            <v>348</v>
          </cell>
          <cell r="AU1291">
            <v>28</v>
          </cell>
          <cell r="AV1291" t="str">
            <v>Non Elective</v>
          </cell>
          <cell r="AW1291">
            <v>11</v>
          </cell>
          <cell r="AX1291">
            <v>148459</v>
          </cell>
          <cell r="AY1291">
            <v>38106</v>
          </cell>
          <cell r="AZ1291" t="str">
            <v>W94017</v>
          </cell>
          <cell r="BA1291" t="str">
            <v>D17</v>
          </cell>
          <cell r="BB1291" t="str">
            <v>Cystic Fibrosis</v>
          </cell>
          <cell r="BD1291">
            <v>11</v>
          </cell>
          <cell r="BE1291">
            <v>3.5</v>
          </cell>
          <cell r="BF1291" t="str">
            <v>PBC0104X</v>
          </cell>
          <cell r="BG1291">
            <v>18</v>
          </cell>
          <cell r="BH1291">
            <v>38106</v>
          </cell>
          <cell r="BI1291">
            <v>1</v>
          </cell>
          <cell r="BJ1291">
            <v>11</v>
          </cell>
        </row>
        <row r="1292">
          <cell r="A1292">
            <v>503262</v>
          </cell>
          <cell r="C1292" t="str">
            <v>Non CF</v>
          </cell>
          <cell r="D1292" t="str">
            <v>C2439097</v>
          </cell>
          <cell r="E1292">
            <v>340</v>
          </cell>
          <cell r="F1292">
            <v>38230</v>
          </cell>
          <cell r="G1292">
            <v>29</v>
          </cell>
          <cell r="H1292">
            <v>30</v>
          </cell>
          <cell r="I1292">
            <v>1</v>
          </cell>
          <cell r="J1292">
            <v>1</v>
          </cell>
          <cell r="K1292">
            <v>20</v>
          </cell>
          <cell r="M1292" t="str">
            <v>E840</v>
          </cell>
          <cell r="O1292" t="str">
            <v>B965</v>
          </cell>
          <cell r="P1292" t="str">
            <v>Z881</v>
          </cell>
          <cell r="AM1292" t="str">
            <v>6A200</v>
          </cell>
          <cell r="AN1292" t="str">
            <v>6A2</v>
          </cell>
          <cell r="AO1292">
            <v>38230</v>
          </cell>
          <cell r="AP1292">
            <v>38250</v>
          </cell>
          <cell r="AQ1292">
            <v>1</v>
          </cell>
          <cell r="AR1292">
            <v>1</v>
          </cell>
          <cell r="AS1292">
            <v>348</v>
          </cell>
          <cell r="AU1292">
            <v>13</v>
          </cell>
          <cell r="AV1292" t="str">
            <v>Elective</v>
          </cell>
          <cell r="AW1292">
            <v>20</v>
          </cell>
          <cell r="AX1292">
            <v>154081</v>
          </cell>
          <cell r="AY1292">
            <v>38250</v>
          </cell>
          <cell r="AZ1292" t="str">
            <v>W94017</v>
          </cell>
          <cell r="BA1292" t="str">
            <v>D17</v>
          </cell>
          <cell r="BB1292" t="str">
            <v>Cystic Fibrosis</v>
          </cell>
          <cell r="BD1292">
            <v>20</v>
          </cell>
          <cell r="BE1292">
            <v>3.5</v>
          </cell>
          <cell r="BF1292" t="str">
            <v>PBC0104X</v>
          </cell>
          <cell r="BG1292">
            <v>18</v>
          </cell>
          <cell r="BH1292">
            <v>38250</v>
          </cell>
          <cell r="BI1292">
            <v>1</v>
          </cell>
          <cell r="BJ1292">
            <v>20</v>
          </cell>
        </row>
        <row r="1293">
          <cell r="A1293">
            <v>503283</v>
          </cell>
          <cell r="C1293" t="str">
            <v>Non CF</v>
          </cell>
          <cell r="D1293" t="str">
            <v>C2439097</v>
          </cell>
          <cell r="E1293">
            <v>340</v>
          </cell>
          <cell r="F1293">
            <v>38429</v>
          </cell>
          <cell r="G1293">
            <v>31</v>
          </cell>
          <cell r="H1293">
            <v>30</v>
          </cell>
          <cell r="I1293">
            <v>2</v>
          </cell>
          <cell r="J1293">
            <v>1</v>
          </cell>
          <cell r="K1293">
            <v>6</v>
          </cell>
          <cell r="M1293" t="str">
            <v>E840</v>
          </cell>
          <cell r="O1293" t="str">
            <v>J22X</v>
          </cell>
          <cell r="P1293" t="str">
            <v>B965</v>
          </cell>
          <cell r="Q1293" t="str">
            <v>E848</v>
          </cell>
          <cell r="R1293" t="str">
            <v>E109</v>
          </cell>
          <cell r="S1293" t="str">
            <v>M1399</v>
          </cell>
          <cell r="T1293" t="str">
            <v>F419</v>
          </cell>
          <cell r="AM1293" t="str">
            <v>5H600</v>
          </cell>
          <cell r="AN1293" t="str">
            <v>5H6</v>
          </cell>
          <cell r="AO1293">
            <v>38429</v>
          </cell>
          <cell r="AP1293">
            <v>38435</v>
          </cell>
          <cell r="AQ1293">
            <v>1</v>
          </cell>
          <cell r="AR1293">
            <v>1</v>
          </cell>
          <cell r="AS1293">
            <v>348</v>
          </cell>
          <cell r="AU1293">
            <v>13</v>
          </cell>
          <cell r="AV1293" t="str">
            <v>Elective</v>
          </cell>
          <cell r="AW1293">
            <v>6</v>
          </cell>
          <cell r="AX1293">
            <v>163182</v>
          </cell>
          <cell r="AY1293">
            <v>38435</v>
          </cell>
          <cell r="AZ1293" t="str">
            <v>N81092</v>
          </cell>
          <cell r="BA1293" t="str">
            <v>D17</v>
          </cell>
          <cell r="BB1293" t="str">
            <v>Cystic Fibrosis</v>
          </cell>
          <cell r="BD1293">
            <v>6</v>
          </cell>
          <cell r="BE1293">
            <v>3.5</v>
          </cell>
          <cell r="BF1293" t="str">
            <v>PBC0104X</v>
          </cell>
          <cell r="BG1293">
            <v>18</v>
          </cell>
          <cell r="BH1293">
            <v>38435</v>
          </cell>
          <cell r="BI1293">
            <v>1</v>
          </cell>
          <cell r="BJ1293">
            <v>6</v>
          </cell>
        </row>
        <row r="1294">
          <cell r="A1294">
            <v>503283</v>
          </cell>
          <cell r="C1294" t="str">
            <v>Non CF</v>
          </cell>
          <cell r="D1294" t="str">
            <v>C3581696</v>
          </cell>
          <cell r="E1294">
            <v>340</v>
          </cell>
          <cell r="F1294">
            <v>38236</v>
          </cell>
          <cell r="G1294">
            <v>30</v>
          </cell>
          <cell r="H1294">
            <v>30</v>
          </cell>
          <cell r="I1294">
            <v>2</v>
          </cell>
          <cell r="J1294">
            <v>1</v>
          </cell>
          <cell r="K1294">
            <v>11</v>
          </cell>
          <cell r="M1294" t="str">
            <v>E848</v>
          </cell>
          <cell r="O1294" t="str">
            <v>E86X</v>
          </cell>
          <cell r="P1294" t="str">
            <v>R11X</v>
          </cell>
          <cell r="Q1294" t="str">
            <v>B965</v>
          </cell>
          <cell r="R1294" t="str">
            <v>J47X</v>
          </cell>
          <cell r="S1294" t="str">
            <v>Z978</v>
          </cell>
          <cell r="AM1294" t="str">
            <v>5H600</v>
          </cell>
          <cell r="AN1294" t="str">
            <v>5H6</v>
          </cell>
          <cell r="AO1294">
            <v>38236</v>
          </cell>
          <cell r="AP1294">
            <v>38247</v>
          </cell>
          <cell r="AQ1294">
            <v>1</v>
          </cell>
          <cell r="AR1294">
            <v>1</v>
          </cell>
          <cell r="AS1294">
            <v>348</v>
          </cell>
          <cell r="AU1294">
            <v>28</v>
          </cell>
          <cell r="AV1294" t="str">
            <v>Non Elective</v>
          </cell>
          <cell r="AW1294">
            <v>11</v>
          </cell>
          <cell r="AX1294">
            <v>154357</v>
          </cell>
          <cell r="AY1294">
            <v>38247</v>
          </cell>
          <cell r="AZ1294" t="str">
            <v>N81092</v>
          </cell>
          <cell r="BA1294" t="str">
            <v>D17</v>
          </cell>
          <cell r="BB1294" t="str">
            <v>Cystic Fibrosis</v>
          </cell>
          <cell r="BD1294">
            <v>11</v>
          </cell>
          <cell r="BE1294">
            <v>3.5</v>
          </cell>
          <cell r="BF1294" t="str">
            <v>PBC0104X</v>
          </cell>
          <cell r="BG1294">
            <v>10</v>
          </cell>
          <cell r="BH1294">
            <v>38247</v>
          </cell>
          <cell r="BI1294">
            <v>1</v>
          </cell>
          <cell r="BJ1294">
            <v>11</v>
          </cell>
        </row>
        <row r="1295">
          <cell r="A1295">
            <v>503283</v>
          </cell>
          <cell r="C1295" t="str">
            <v>Non CF</v>
          </cell>
          <cell r="D1295" t="str">
            <v>C2439097</v>
          </cell>
          <cell r="E1295">
            <v>340</v>
          </cell>
          <cell r="F1295">
            <v>38357</v>
          </cell>
          <cell r="G1295">
            <v>31</v>
          </cell>
          <cell r="H1295">
            <v>30</v>
          </cell>
          <cell r="I1295">
            <v>2</v>
          </cell>
          <cell r="J1295">
            <v>1</v>
          </cell>
          <cell r="K1295">
            <v>16</v>
          </cell>
          <cell r="M1295" t="str">
            <v>E840</v>
          </cell>
          <cell r="O1295" t="str">
            <v>B965</v>
          </cell>
          <cell r="P1295" t="str">
            <v>E109</v>
          </cell>
          <cell r="Q1295" t="str">
            <v>M1390</v>
          </cell>
          <cell r="R1295" t="str">
            <v>Z978</v>
          </cell>
          <cell r="AM1295" t="str">
            <v>5H600</v>
          </cell>
          <cell r="AN1295" t="str">
            <v>5H6</v>
          </cell>
          <cell r="AO1295">
            <v>38357</v>
          </cell>
          <cell r="AP1295">
            <v>38373</v>
          </cell>
          <cell r="AQ1295">
            <v>1</v>
          </cell>
          <cell r="AR1295">
            <v>1</v>
          </cell>
          <cell r="AS1295">
            <v>348</v>
          </cell>
          <cell r="AU1295">
            <v>13</v>
          </cell>
          <cell r="AV1295" t="str">
            <v>Elective</v>
          </cell>
          <cell r="AW1295">
            <v>16</v>
          </cell>
          <cell r="AX1295">
            <v>159737</v>
          </cell>
          <cell r="AY1295">
            <v>38373</v>
          </cell>
          <cell r="AZ1295" t="str">
            <v>N81092</v>
          </cell>
          <cell r="BA1295" t="str">
            <v>D17</v>
          </cell>
          <cell r="BB1295" t="str">
            <v>Cystic Fibrosis</v>
          </cell>
          <cell r="BD1295">
            <v>16</v>
          </cell>
          <cell r="BE1295">
            <v>3.5</v>
          </cell>
          <cell r="BF1295" t="str">
            <v>PBC0104X</v>
          </cell>
          <cell r="BG1295">
            <v>18</v>
          </cell>
          <cell r="BH1295">
            <v>38373</v>
          </cell>
          <cell r="BI1295">
            <v>1</v>
          </cell>
          <cell r="BJ1295">
            <v>16</v>
          </cell>
        </row>
        <row r="1296">
          <cell r="A1296">
            <v>503288</v>
          </cell>
          <cell r="C1296" t="str">
            <v>Non CF</v>
          </cell>
          <cell r="D1296" t="str">
            <v>C2235080</v>
          </cell>
          <cell r="E1296">
            <v>320</v>
          </cell>
          <cell r="F1296">
            <v>38147</v>
          </cell>
          <cell r="G1296">
            <v>44</v>
          </cell>
          <cell r="H1296">
            <v>3</v>
          </cell>
          <cell r="I1296">
            <v>2</v>
          </cell>
          <cell r="J1296">
            <v>1</v>
          </cell>
          <cell r="K1296">
            <v>0</v>
          </cell>
          <cell r="M1296" t="str">
            <v>R074</v>
          </cell>
          <cell r="O1296" t="str">
            <v>K589</v>
          </cell>
          <cell r="AM1296" t="str">
            <v>5J400</v>
          </cell>
          <cell r="AN1296" t="str">
            <v>5J4</v>
          </cell>
          <cell r="AO1296">
            <v>38147</v>
          </cell>
          <cell r="AP1296">
            <v>38147</v>
          </cell>
          <cell r="AQ1296">
            <v>1</v>
          </cell>
          <cell r="AR1296">
            <v>1</v>
          </cell>
          <cell r="AS1296">
            <v>320</v>
          </cell>
          <cell r="AU1296">
            <v>28</v>
          </cell>
          <cell r="AV1296" t="str">
            <v>Non Elective</v>
          </cell>
          <cell r="AW1296">
            <v>0</v>
          </cell>
          <cell r="AX1296">
            <v>150600</v>
          </cell>
          <cell r="AY1296">
            <v>38147</v>
          </cell>
          <cell r="AZ1296" t="str">
            <v>N83028</v>
          </cell>
          <cell r="BA1296" t="str">
            <v>E36</v>
          </cell>
          <cell r="BB1296" t="str">
            <v>Chest Pain &lt;70 w/o cc</v>
          </cell>
          <cell r="BD1296">
            <v>0</v>
          </cell>
          <cell r="BE1296">
            <v>3.5</v>
          </cell>
          <cell r="BF1296" t="str">
            <v>PBC0111X</v>
          </cell>
          <cell r="BG1296">
            <v>99</v>
          </cell>
          <cell r="BH1296">
            <v>38147</v>
          </cell>
          <cell r="BI1296">
            <v>1</v>
          </cell>
          <cell r="BJ1296">
            <v>0</v>
          </cell>
        </row>
        <row r="1297">
          <cell r="A1297">
            <v>503297</v>
          </cell>
          <cell r="C1297" t="str">
            <v>CF</v>
          </cell>
          <cell r="D1297" t="str">
            <v>C2639828</v>
          </cell>
          <cell r="E1297">
            <v>320</v>
          </cell>
          <cell r="F1297">
            <v>38116</v>
          </cell>
          <cell r="G1297">
            <v>59</v>
          </cell>
          <cell r="H1297">
            <v>14</v>
          </cell>
          <cell r="I1297">
            <v>1</v>
          </cell>
          <cell r="J1297">
            <v>1</v>
          </cell>
          <cell r="K1297">
            <v>2</v>
          </cell>
          <cell r="M1297" t="str">
            <v>I517</v>
          </cell>
          <cell r="O1297" t="str">
            <v>I10X</v>
          </cell>
          <cell r="P1297" t="str">
            <v>N189</v>
          </cell>
          <cell r="Q1297" t="str">
            <v>Z951</v>
          </cell>
          <cell r="R1297" t="str">
            <v>Z880</v>
          </cell>
          <cell r="S1297" t="str">
            <v>Z720</v>
          </cell>
          <cell r="T1297" t="str">
            <v>Z992</v>
          </cell>
          <cell r="AM1297" t="str">
            <v>5HA00</v>
          </cell>
          <cell r="AN1297" t="str">
            <v>5HA</v>
          </cell>
          <cell r="AO1297">
            <v>38116</v>
          </cell>
          <cell r="AP1297">
            <v>38118</v>
          </cell>
          <cell r="AQ1297">
            <v>1</v>
          </cell>
          <cell r="AR1297">
            <v>1</v>
          </cell>
          <cell r="AS1297">
            <v>320</v>
          </cell>
          <cell r="AU1297">
            <v>28</v>
          </cell>
          <cell r="AV1297" t="str">
            <v>Non Elective</v>
          </cell>
          <cell r="AW1297">
            <v>2</v>
          </cell>
          <cell r="AX1297">
            <v>149336</v>
          </cell>
          <cell r="AY1297">
            <v>38118</v>
          </cell>
          <cell r="AZ1297" t="str">
            <v>N82022</v>
          </cell>
          <cell r="BA1297" t="str">
            <v>E37</v>
          </cell>
          <cell r="BB1297" t="str">
            <v>Other Cardiac Diagnoses</v>
          </cell>
          <cell r="BD1297">
            <v>2</v>
          </cell>
          <cell r="BE1297">
            <v>3.5</v>
          </cell>
          <cell r="BF1297" t="str">
            <v>PBC0110X</v>
          </cell>
          <cell r="BG1297">
            <v>99</v>
          </cell>
          <cell r="BH1297">
            <v>38118</v>
          </cell>
          <cell r="BI1297">
            <v>1</v>
          </cell>
          <cell r="BJ1297">
            <v>2</v>
          </cell>
        </row>
        <row r="1298">
          <cell r="A1298">
            <v>503314</v>
          </cell>
          <cell r="C1298" t="str">
            <v>CF</v>
          </cell>
          <cell r="D1298" t="str">
            <v>C2549767</v>
          </cell>
          <cell r="E1298">
            <v>320</v>
          </cell>
          <cell r="F1298">
            <v>38356</v>
          </cell>
          <cell r="G1298">
            <v>56</v>
          </cell>
          <cell r="H1298">
            <v>6</v>
          </cell>
          <cell r="I1298">
            <v>1</v>
          </cell>
          <cell r="J1298">
            <v>1</v>
          </cell>
          <cell r="K1298">
            <v>2</v>
          </cell>
          <cell r="M1298" t="str">
            <v>I251</v>
          </cell>
          <cell r="O1298" t="str">
            <v>I209</v>
          </cell>
          <cell r="P1298" t="str">
            <v>E119</v>
          </cell>
          <cell r="Q1298" t="str">
            <v>I10X</v>
          </cell>
          <cell r="R1298" t="str">
            <v>E780</v>
          </cell>
          <cell r="S1298" t="str">
            <v>E669</v>
          </cell>
          <cell r="T1298" t="str">
            <v>Z951</v>
          </cell>
          <cell r="U1298" t="str">
            <v>Z824</v>
          </cell>
          <cell r="V1298" t="str">
            <v>Z864</v>
          </cell>
          <cell r="W1298" t="str">
            <v>T810</v>
          </cell>
          <cell r="AA1298" t="str">
            <v>K4920</v>
          </cell>
          <cell r="AB1298" t="str">
            <v>Y022</v>
          </cell>
          <cell r="AM1298" t="str">
            <v>5J100</v>
          </cell>
          <cell r="AN1298" t="str">
            <v>5J1</v>
          </cell>
          <cell r="AO1298">
            <v>38356</v>
          </cell>
          <cell r="AP1298">
            <v>38358</v>
          </cell>
          <cell r="AQ1298">
            <v>1</v>
          </cell>
          <cell r="AR1298">
            <v>1</v>
          </cell>
          <cell r="AS1298">
            <v>320</v>
          </cell>
          <cell r="AU1298">
            <v>11</v>
          </cell>
          <cell r="AV1298" t="str">
            <v>Elective</v>
          </cell>
          <cell r="AW1298">
            <v>2</v>
          </cell>
          <cell r="AX1298">
            <v>159579</v>
          </cell>
          <cell r="AY1298">
            <v>38358</v>
          </cell>
          <cell r="AZ1298" t="str">
            <v>N81096</v>
          </cell>
          <cell r="BA1298" t="str">
            <v>E15</v>
          </cell>
          <cell r="BB1298" t="str">
            <v>Percutaneous Coronary Intervention</v>
          </cell>
          <cell r="BC1298" t="str">
            <v>K492</v>
          </cell>
          <cell r="BD1298">
            <v>2</v>
          </cell>
          <cell r="BE1298">
            <v>3.5</v>
          </cell>
          <cell r="BF1298" t="str">
            <v>PBC0110A</v>
          </cell>
          <cell r="BG1298">
            <v>99</v>
          </cell>
          <cell r="BH1298">
            <v>38358</v>
          </cell>
          <cell r="BI1298">
            <v>1</v>
          </cell>
          <cell r="BJ1298">
            <v>2</v>
          </cell>
        </row>
        <row r="1299">
          <cell r="A1299">
            <v>503314</v>
          </cell>
          <cell r="C1299" t="str">
            <v>CF</v>
          </cell>
          <cell r="D1299" t="str">
            <v>C2599638</v>
          </cell>
          <cell r="E1299">
            <v>320</v>
          </cell>
          <cell r="F1299">
            <v>38208</v>
          </cell>
          <cell r="G1299">
            <v>55</v>
          </cell>
          <cell r="H1299">
            <v>16</v>
          </cell>
          <cell r="I1299">
            <v>1</v>
          </cell>
          <cell r="J1299">
            <v>1</v>
          </cell>
          <cell r="K1299">
            <v>0</v>
          </cell>
          <cell r="M1299" t="str">
            <v>T828</v>
          </cell>
          <cell r="O1299" t="str">
            <v>I209</v>
          </cell>
          <cell r="P1299" t="str">
            <v>E119</v>
          </cell>
          <cell r="Q1299" t="str">
            <v>E780</v>
          </cell>
          <cell r="AA1299" t="str">
            <v>K6340</v>
          </cell>
          <cell r="AM1299" t="str">
            <v>5J100</v>
          </cell>
          <cell r="AN1299" t="str">
            <v>5J1</v>
          </cell>
          <cell r="AO1299">
            <v>38208</v>
          </cell>
          <cell r="AP1299">
            <v>38208</v>
          </cell>
          <cell r="AQ1299">
            <v>1</v>
          </cell>
          <cell r="AR1299">
            <v>1</v>
          </cell>
          <cell r="AS1299">
            <v>320</v>
          </cell>
          <cell r="AU1299">
            <v>11</v>
          </cell>
          <cell r="AV1299" t="str">
            <v>Daycase</v>
          </cell>
          <cell r="AW1299">
            <v>0</v>
          </cell>
          <cell r="AX1299">
            <v>150776</v>
          </cell>
          <cell r="AY1299">
            <v>38208</v>
          </cell>
          <cell r="AZ1299" t="str">
            <v>N81096</v>
          </cell>
          <cell r="BA1299" t="str">
            <v>E14</v>
          </cell>
          <cell r="BB1299" t="str">
            <v>Cardiac Catheterisation and Angiography without complications</v>
          </cell>
          <cell r="BC1299" t="str">
            <v>K634</v>
          </cell>
          <cell r="BD1299">
            <v>0</v>
          </cell>
          <cell r="BE1299">
            <v>3.5</v>
          </cell>
          <cell r="BF1299" t="str">
            <v>PBC0120X</v>
          </cell>
          <cell r="BG1299">
            <v>99</v>
          </cell>
          <cell r="BH1299">
            <v>38208</v>
          </cell>
          <cell r="BI1299">
            <v>1</v>
          </cell>
          <cell r="BJ1299">
            <v>0</v>
          </cell>
        </row>
        <row r="1300">
          <cell r="A1300">
            <v>503341</v>
          </cell>
          <cell r="C1300" t="str">
            <v>CF</v>
          </cell>
          <cell r="D1300" t="str">
            <v>C2549767</v>
          </cell>
          <cell r="E1300">
            <v>320</v>
          </cell>
          <cell r="F1300">
            <v>38262</v>
          </cell>
          <cell r="G1300">
            <v>64</v>
          </cell>
          <cell r="H1300">
            <v>16</v>
          </cell>
          <cell r="I1300">
            <v>1</v>
          </cell>
          <cell r="J1300">
            <v>1</v>
          </cell>
          <cell r="K1300">
            <v>3</v>
          </cell>
          <cell r="M1300" t="str">
            <v>I349</v>
          </cell>
          <cell r="O1300" t="str">
            <v>I10X</v>
          </cell>
          <cell r="P1300" t="str">
            <v>E780</v>
          </cell>
          <cell r="Q1300" t="str">
            <v>I48X</v>
          </cell>
          <cell r="R1300" t="str">
            <v>Z866</v>
          </cell>
          <cell r="S1300" t="str">
            <v>Z921</v>
          </cell>
          <cell r="T1300" t="str">
            <v>Z824</v>
          </cell>
          <cell r="U1300" t="str">
            <v>Z864</v>
          </cell>
          <cell r="AA1300" t="str">
            <v>K6310</v>
          </cell>
          <cell r="AM1300" t="str">
            <v>6B400</v>
          </cell>
          <cell r="AN1300" t="str">
            <v>6B4</v>
          </cell>
          <cell r="AO1300">
            <v>38262</v>
          </cell>
          <cell r="AP1300">
            <v>38265</v>
          </cell>
          <cell r="AQ1300">
            <v>1</v>
          </cell>
          <cell r="AR1300">
            <v>1</v>
          </cell>
          <cell r="AS1300">
            <v>320</v>
          </cell>
          <cell r="AU1300">
            <v>11</v>
          </cell>
          <cell r="AV1300" t="str">
            <v>Elective</v>
          </cell>
          <cell r="AW1300">
            <v>3</v>
          </cell>
          <cell r="AX1300">
            <v>155539</v>
          </cell>
          <cell r="AY1300">
            <v>38265</v>
          </cell>
          <cell r="AZ1300" t="str">
            <v>W91019</v>
          </cell>
          <cell r="BA1300" t="str">
            <v>E14</v>
          </cell>
          <cell r="BB1300" t="str">
            <v>Cardiac Catheterisation and Angiography without complications</v>
          </cell>
          <cell r="BC1300" t="str">
            <v>K631</v>
          </cell>
          <cell r="BD1300">
            <v>3</v>
          </cell>
          <cell r="BE1300">
            <v>3.5</v>
          </cell>
          <cell r="BF1300" t="str">
            <v>PBC0110X</v>
          </cell>
          <cell r="BG1300">
            <v>99</v>
          </cell>
          <cell r="BH1300">
            <v>38265</v>
          </cell>
          <cell r="BI1300">
            <v>1</v>
          </cell>
          <cell r="BJ1300">
            <v>3</v>
          </cell>
        </row>
        <row r="1301">
          <cell r="A1301">
            <v>503458</v>
          </cell>
          <cell r="C1301" t="str">
            <v>Non CF</v>
          </cell>
          <cell r="D1301" t="str">
            <v>C2545648</v>
          </cell>
          <cell r="E1301">
            <v>320</v>
          </cell>
          <cell r="F1301">
            <v>38295</v>
          </cell>
          <cell r="G1301">
            <v>71</v>
          </cell>
          <cell r="H1301">
            <v>16</v>
          </cell>
          <cell r="I1301">
            <v>1</v>
          </cell>
          <cell r="J1301">
            <v>1</v>
          </cell>
          <cell r="K1301">
            <v>0</v>
          </cell>
          <cell r="M1301" t="str">
            <v>I251</v>
          </cell>
          <cell r="AA1301" t="str">
            <v>K6340</v>
          </cell>
          <cell r="AM1301" t="str">
            <v>5H600</v>
          </cell>
          <cell r="AN1301" t="str">
            <v>5H6</v>
          </cell>
          <cell r="AO1301">
            <v>38295</v>
          </cell>
          <cell r="AP1301">
            <v>38295</v>
          </cell>
          <cell r="AQ1301">
            <v>1</v>
          </cell>
          <cell r="AR1301">
            <v>1</v>
          </cell>
          <cell r="AS1301">
            <v>320</v>
          </cell>
          <cell r="AU1301">
            <v>81</v>
          </cell>
          <cell r="AV1301" t="str">
            <v>Non Elective</v>
          </cell>
          <cell r="AW1301">
            <v>0</v>
          </cell>
          <cell r="AX1301">
            <v>157074</v>
          </cell>
          <cell r="AY1301">
            <v>38295</v>
          </cell>
          <cell r="AZ1301" t="str">
            <v>N81093</v>
          </cell>
          <cell r="BA1301" t="str">
            <v>E14</v>
          </cell>
          <cell r="BB1301" t="str">
            <v>Cardiac Catheterisation and Angiography without complications</v>
          </cell>
          <cell r="BC1301" t="str">
            <v>K634</v>
          </cell>
          <cell r="BD1301">
            <v>0</v>
          </cell>
          <cell r="BE1301">
            <v>3.5</v>
          </cell>
          <cell r="BF1301" t="str">
            <v>PBC0110A</v>
          </cell>
          <cell r="BG1301">
            <v>99</v>
          </cell>
          <cell r="BH1301">
            <v>38295</v>
          </cell>
          <cell r="BI1301">
            <v>1</v>
          </cell>
          <cell r="BJ1301">
            <v>0</v>
          </cell>
        </row>
        <row r="1302">
          <cell r="A1302">
            <v>503467</v>
          </cell>
          <cell r="C1302" t="str">
            <v>Non CF</v>
          </cell>
          <cell r="D1302" t="str">
            <v>C3097151</v>
          </cell>
          <cell r="E1302">
            <v>320</v>
          </cell>
          <cell r="F1302">
            <v>38118</v>
          </cell>
          <cell r="G1302">
            <v>43</v>
          </cell>
          <cell r="H1302">
            <v>16</v>
          </cell>
          <cell r="I1302">
            <v>1</v>
          </cell>
          <cell r="J1302">
            <v>1</v>
          </cell>
          <cell r="K1302">
            <v>0</v>
          </cell>
          <cell r="M1302" t="str">
            <v>T828</v>
          </cell>
          <cell r="O1302" t="str">
            <v>I209</v>
          </cell>
          <cell r="P1302" t="str">
            <v>I10X</v>
          </cell>
          <cell r="Q1302" t="str">
            <v>E780</v>
          </cell>
          <cell r="R1302" t="str">
            <v>Z824</v>
          </cell>
          <cell r="S1302" t="str">
            <v>Z720</v>
          </cell>
          <cell r="AA1302" t="str">
            <v>K6340</v>
          </cell>
          <cell r="AM1302" t="str">
            <v>5HA00</v>
          </cell>
          <cell r="AN1302" t="str">
            <v>5HA</v>
          </cell>
          <cell r="AO1302">
            <v>38118</v>
          </cell>
          <cell r="AP1302">
            <v>38118</v>
          </cell>
          <cell r="AQ1302">
            <v>1</v>
          </cell>
          <cell r="AR1302">
            <v>1</v>
          </cell>
          <cell r="AS1302">
            <v>320</v>
          </cell>
          <cell r="AU1302">
            <v>11</v>
          </cell>
          <cell r="AV1302" t="str">
            <v>Daycase</v>
          </cell>
          <cell r="AW1302">
            <v>0</v>
          </cell>
          <cell r="AX1302">
            <v>146954</v>
          </cell>
          <cell r="AY1302">
            <v>38118</v>
          </cell>
          <cell r="AZ1302" t="str">
            <v>N82058</v>
          </cell>
          <cell r="BA1302" t="str">
            <v>E14</v>
          </cell>
          <cell r="BB1302" t="str">
            <v>Cardiac Catheterisation and Angiography without complications</v>
          </cell>
          <cell r="BC1302" t="str">
            <v>K634</v>
          </cell>
          <cell r="BD1302">
            <v>0</v>
          </cell>
          <cell r="BE1302">
            <v>3.5</v>
          </cell>
          <cell r="BF1302" t="str">
            <v>PBC0120X</v>
          </cell>
          <cell r="BG1302">
            <v>99</v>
          </cell>
          <cell r="BH1302">
            <v>38118</v>
          </cell>
          <cell r="BI1302">
            <v>1</v>
          </cell>
          <cell r="BJ1302">
            <v>0</v>
          </cell>
        </row>
        <row r="1303">
          <cell r="A1303">
            <v>503530</v>
          </cell>
          <cell r="C1303" t="str">
            <v>Non CF</v>
          </cell>
          <cell r="D1303" t="str">
            <v>C3495711</v>
          </cell>
          <cell r="E1303">
            <v>320</v>
          </cell>
          <cell r="F1303">
            <v>38106</v>
          </cell>
          <cell r="G1303">
            <v>77</v>
          </cell>
          <cell r="H1303">
            <v>14</v>
          </cell>
          <cell r="I1303">
            <v>1</v>
          </cell>
          <cell r="J1303">
            <v>1</v>
          </cell>
          <cell r="K1303">
            <v>2</v>
          </cell>
          <cell r="M1303" t="str">
            <v>I48X</v>
          </cell>
          <cell r="O1303" t="str">
            <v>I10X</v>
          </cell>
          <cell r="P1303" t="str">
            <v>J47X</v>
          </cell>
          <cell r="Q1303" t="str">
            <v>N189</v>
          </cell>
          <cell r="R1303" t="str">
            <v>Z951</v>
          </cell>
          <cell r="S1303" t="str">
            <v>Z880</v>
          </cell>
          <cell r="AA1303" t="str">
            <v>K6010</v>
          </cell>
          <cell r="AM1303" t="str">
            <v>5HC00</v>
          </cell>
          <cell r="AN1303" t="str">
            <v>5HC</v>
          </cell>
          <cell r="AO1303">
            <v>38106</v>
          </cell>
          <cell r="AP1303">
            <v>38108</v>
          </cell>
          <cell r="AQ1303">
            <v>1</v>
          </cell>
          <cell r="AR1303">
            <v>1</v>
          </cell>
          <cell r="AS1303">
            <v>320</v>
          </cell>
          <cell r="AU1303">
            <v>23</v>
          </cell>
          <cell r="AV1303" t="str">
            <v>Non Elective</v>
          </cell>
          <cell r="AW1303">
            <v>2</v>
          </cell>
          <cell r="AX1303">
            <v>149010</v>
          </cell>
          <cell r="AY1303">
            <v>38108</v>
          </cell>
          <cell r="AZ1303" t="str">
            <v>N82009</v>
          </cell>
          <cell r="BA1303" t="str">
            <v>E08</v>
          </cell>
          <cell r="BB1303" t="str">
            <v>Pacemaker Implant except for AMI, Heart Failure or Shock</v>
          </cell>
          <cell r="BC1303" t="str">
            <v>K601</v>
          </cell>
          <cell r="BD1303">
            <v>2</v>
          </cell>
          <cell r="BE1303">
            <v>3.5</v>
          </cell>
          <cell r="BF1303" t="str">
            <v>PBC0110X</v>
          </cell>
          <cell r="BG1303">
            <v>99</v>
          </cell>
          <cell r="BH1303">
            <v>38108</v>
          </cell>
          <cell r="BI1303">
            <v>1</v>
          </cell>
          <cell r="BJ1303">
            <v>2</v>
          </cell>
        </row>
        <row r="1304">
          <cell r="A1304">
            <v>503531</v>
          </cell>
          <cell r="C1304" t="str">
            <v>Non CF</v>
          </cell>
          <cell r="D1304" t="str">
            <v>C2692445</v>
          </cell>
          <cell r="E1304">
            <v>170</v>
          </cell>
          <cell r="F1304">
            <v>38273</v>
          </cell>
          <cell r="G1304">
            <v>74</v>
          </cell>
          <cell r="H1304">
            <v>27</v>
          </cell>
          <cell r="I1304">
            <v>2</v>
          </cell>
          <cell r="J1304">
            <v>1</v>
          </cell>
          <cell r="K1304">
            <v>6</v>
          </cell>
          <cell r="M1304" t="str">
            <v>I351</v>
          </cell>
          <cell r="O1304" t="str">
            <v>I251</v>
          </cell>
          <cell r="P1304" t="str">
            <v>E780</v>
          </cell>
          <cell r="Q1304" t="str">
            <v>I10X</v>
          </cell>
          <cell r="R1304" t="str">
            <v>H931</v>
          </cell>
          <cell r="S1304" t="str">
            <v>Z824</v>
          </cell>
          <cell r="T1304" t="str">
            <v>Z864</v>
          </cell>
          <cell r="AA1304" t="str">
            <v>K2620</v>
          </cell>
          <cell r="AB1304" t="str">
            <v>K453</v>
          </cell>
          <cell r="AC1304" t="str">
            <v>K401</v>
          </cell>
          <cell r="AM1304" t="str">
            <v>5M500</v>
          </cell>
          <cell r="AN1304" t="str">
            <v>5M5</v>
          </cell>
          <cell r="AO1304">
            <v>38273</v>
          </cell>
          <cell r="AP1304">
            <v>38280</v>
          </cell>
          <cell r="AQ1304">
            <v>1</v>
          </cell>
          <cell r="AR1304">
            <v>1</v>
          </cell>
          <cell r="AS1304">
            <v>170</v>
          </cell>
          <cell r="AU1304">
            <v>11</v>
          </cell>
          <cell r="AV1304" t="str">
            <v>Elective</v>
          </cell>
          <cell r="AW1304">
            <v>7</v>
          </cell>
          <cell r="AX1304">
            <v>155202</v>
          </cell>
          <cell r="AY1304">
            <v>38280</v>
          </cell>
          <cell r="AZ1304" t="str">
            <v>N84026</v>
          </cell>
          <cell r="BA1304" t="str">
            <v>E03</v>
          </cell>
          <cell r="BB1304" t="str">
            <v>Cardiac Valve Procedures</v>
          </cell>
          <cell r="BC1304" t="str">
            <v>K262</v>
          </cell>
          <cell r="BD1304">
            <v>6</v>
          </cell>
          <cell r="BE1304">
            <v>3.5</v>
          </cell>
          <cell r="BF1304" t="str">
            <v>PBC0110X</v>
          </cell>
          <cell r="BG1304">
            <v>99</v>
          </cell>
          <cell r="BH1304">
            <v>38280</v>
          </cell>
          <cell r="BI1304">
            <v>1</v>
          </cell>
          <cell r="BJ1304">
            <v>6</v>
          </cell>
        </row>
        <row r="1305">
          <cell r="A1305">
            <v>503670</v>
          </cell>
          <cell r="C1305" t="str">
            <v>Non CF</v>
          </cell>
          <cell r="D1305" t="str">
            <v>C2639828</v>
          </cell>
          <cell r="E1305">
            <v>320</v>
          </cell>
          <cell r="F1305">
            <v>38276</v>
          </cell>
          <cell r="G1305">
            <v>77</v>
          </cell>
          <cell r="H1305">
            <v>24</v>
          </cell>
          <cell r="I1305">
            <v>1</v>
          </cell>
          <cell r="J1305">
            <v>4</v>
          </cell>
          <cell r="K1305">
            <v>0</v>
          </cell>
          <cell r="M1305" t="str">
            <v>I64X</v>
          </cell>
          <cell r="O1305" t="str">
            <v>T826</v>
          </cell>
          <cell r="P1305" t="str">
            <v>I469</v>
          </cell>
          <cell r="Q1305" t="str">
            <v>I351</v>
          </cell>
          <cell r="R1305" t="str">
            <v>R944</v>
          </cell>
          <cell r="S1305" t="str">
            <v>I776</v>
          </cell>
          <cell r="T1305" t="str">
            <v>A491</v>
          </cell>
          <cell r="U1305" t="str">
            <v>Z880</v>
          </cell>
          <cell r="V1305" t="str">
            <v>Z871</v>
          </cell>
          <cell r="W1305" t="str">
            <v>Z864</v>
          </cell>
          <cell r="X1305" t="str">
            <v>Z602</v>
          </cell>
          <cell r="AA1305" t="str">
            <v>K6680</v>
          </cell>
          <cell r="AB1305" t="str">
            <v>G218</v>
          </cell>
          <cell r="AM1305" t="str">
            <v>6B400</v>
          </cell>
          <cell r="AN1305" t="str">
            <v>6B4</v>
          </cell>
          <cell r="AO1305">
            <v>38276</v>
          </cell>
          <cell r="AP1305">
            <v>38279</v>
          </cell>
          <cell r="AQ1305">
            <v>1</v>
          </cell>
          <cell r="AR1305">
            <v>1</v>
          </cell>
          <cell r="AS1305">
            <v>320</v>
          </cell>
          <cell r="AU1305">
            <v>81</v>
          </cell>
          <cell r="AV1305" t="str">
            <v>Non Elective</v>
          </cell>
          <cell r="AW1305">
            <v>3</v>
          </cell>
          <cell r="AX1305">
            <v>156258</v>
          </cell>
          <cell r="AY1305">
            <v>38279</v>
          </cell>
          <cell r="AZ1305" t="str">
            <v>W91016</v>
          </cell>
          <cell r="BA1305" t="str">
            <v>E40</v>
          </cell>
          <cell r="BB1305" t="str">
            <v>Other Cardiothoracic or Circulatory Procedures &gt;18</v>
          </cell>
          <cell r="BC1305" t="str">
            <v>K668</v>
          </cell>
          <cell r="BD1305">
            <v>0</v>
          </cell>
          <cell r="BE1305">
            <v>3.5</v>
          </cell>
          <cell r="BF1305" t="str">
            <v>PBC0110B</v>
          </cell>
          <cell r="BG1305">
            <v>99</v>
          </cell>
          <cell r="BH1305">
            <v>38279</v>
          </cell>
          <cell r="BI1305">
            <v>1</v>
          </cell>
          <cell r="BJ1305">
            <v>0</v>
          </cell>
        </row>
        <row r="1306">
          <cell r="A1306">
            <v>503740</v>
          </cell>
          <cell r="C1306" t="str">
            <v>Non CF</v>
          </cell>
          <cell r="D1306" t="str">
            <v>C2854269</v>
          </cell>
          <cell r="E1306">
            <v>320</v>
          </cell>
          <cell r="F1306">
            <v>38139</v>
          </cell>
          <cell r="G1306">
            <v>79</v>
          </cell>
          <cell r="H1306">
            <v>11</v>
          </cell>
          <cell r="I1306">
            <v>2</v>
          </cell>
          <cell r="J1306">
            <v>1</v>
          </cell>
          <cell r="K1306">
            <v>6</v>
          </cell>
          <cell r="M1306" t="str">
            <v>T828</v>
          </cell>
          <cell r="O1306" t="str">
            <v>I10X</v>
          </cell>
          <cell r="P1306" t="str">
            <v>I48X</v>
          </cell>
          <cell r="Q1306" t="str">
            <v>I839</v>
          </cell>
          <cell r="R1306" t="str">
            <v>Z952</v>
          </cell>
          <cell r="S1306" t="str">
            <v>Z953</v>
          </cell>
          <cell r="T1306" t="str">
            <v>Z921</v>
          </cell>
          <cell r="U1306" t="str">
            <v>Z864</v>
          </cell>
          <cell r="AM1306" t="str">
            <v>5HC00</v>
          </cell>
          <cell r="AN1306" t="str">
            <v>5HC</v>
          </cell>
          <cell r="AO1306">
            <v>38139</v>
          </cell>
          <cell r="AP1306">
            <v>38145</v>
          </cell>
          <cell r="AQ1306">
            <v>1</v>
          </cell>
          <cell r="AR1306">
            <v>1</v>
          </cell>
          <cell r="AS1306">
            <v>320</v>
          </cell>
          <cell r="AU1306">
            <v>24</v>
          </cell>
          <cell r="AV1306" t="str">
            <v>Non Elective</v>
          </cell>
          <cell r="AW1306">
            <v>6</v>
          </cell>
          <cell r="AX1306">
            <v>150294</v>
          </cell>
          <cell r="AY1306">
            <v>38145</v>
          </cell>
          <cell r="AZ1306" t="str">
            <v>N82116</v>
          </cell>
          <cell r="BA1306" t="str">
            <v>S19</v>
          </cell>
          <cell r="BB1306" t="str">
            <v>Complications of Procedures</v>
          </cell>
          <cell r="BD1306">
            <v>6</v>
          </cell>
          <cell r="BE1306">
            <v>3.5</v>
          </cell>
          <cell r="BF1306" t="str">
            <v>PBC0120X</v>
          </cell>
          <cell r="BG1306">
            <v>99</v>
          </cell>
          <cell r="BH1306">
            <v>38145</v>
          </cell>
          <cell r="BI1306">
            <v>1</v>
          </cell>
          <cell r="BJ1306">
            <v>6</v>
          </cell>
        </row>
        <row r="1307">
          <cell r="A1307">
            <v>503740</v>
          </cell>
          <cell r="C1307" t="str">
            <v>Non CF</v>
          </cell>
          <cell r="D1307" t="str">
            <v>C3068884</v>
          </cell>
          <cell r="E1307">
            <v>170</v>
          </cell>
          <cell r="F1307">
            <v>38116</v>
          </cell>
          <cell r="G1307">
            <v>79</v>
          </cell>
          <cell r="H1307">
            <v>27</v>
          </cell>
          <cell r="I1307">
            <v>2</v>
          </cell>
          <cell r="J1307">
            <v>1</v>
          </cell>
          <cell r="K1307">
            <v>8</v>
          </cell>
          <cell r="M1307" t="str">
            <v>I081</v>
          </cell>
          <cell r="O1307" t="str">
            <v>I48X</v>
          </cell>
          <cell r="P1307" t="str">
            <v>Y831</v>
          </cell>
          <cell r="Q1307" t="str">
            <v>I10X</v>
          </cell>
          <cell r="R1307" t="str">
            <v>I839</v>
          </cell>
          <cell r="S1307" t="str">
            <v>M1097</v>
          </cell>
          <cell r="T1307" t="str">
            <v>Z921</v>
          </cell>
          <cell r="U1307" t="str">
            <v>Z864</v>
          </cell>
          <cell r="AA1307" t="str">
            <v>K2530</v>
          </cell>
          <cell r="AB1307" t="str">
            <v>K272</v>
          </cell>
          <cell r="AC1307" t="str">
            <v>K6010</v>
          </cell>
          <cell r="AM1307" t="str">
            <v>5HC00</v>
          </cell>
          <cell r="AN1307" t="str">
            <v>5HC</v>
          </cell>
          <cell r="AO1307">
            <v>38116</v>
          </cell>
          <cell r="AP1307">
            <v>38133</v>
          </cell>
          <cell r="AQ1307">
            <v>1</v>
          </cell>
          <cell r="AR1307">
            <v>1</v>
          </cell>
          <cell r="AS1307">
            <v>170</v>
          </cell>
          <cell r="AU1307">
            <v>11</v>
          </cell>
          <cell r="AV1307" t="str">
            <v>Elective</v>
          </cell>
          <cell r="AW1307">
            <v>17</v>
          </cell>
          <cell r="AX1307">
            <v>148529</v>
          </cell>
          <cell r="AY1307">
            <v>38133</v>
          </cell>
          <cell r="AZ1307" t="str">
            <v>N82116</v>
          </cell>
          <cell r="BA1307" t="str">
            <v>E03</v>
          </cell>
          <cell r="BB1307" t="str">
            <v>Cardiac Valve Procedures</v>
          </cell>
          <cell r="BC1307" t="str">
            <v>K253</v>
          </cell>
          <cell r="BD1307">
            <v>8</v>
          </cell>
          <cell r="BE1307">
            <v>3.5</v>
          </cell>
          <cell r="BF1307" t="str">
            <v>PBC0110X</v>
          </cell>
          <cell r="BG1307">
            <v>99</v>
          </cell>
          <cell r="BH1307">
            <v>38133</v>
          </cell>
          <cell r="BI1307">
            <v>1</v>
          </cell>
          <cell r="BJ1307">
            <v>8</v>
          </cell>
        </row>
        <row r="1308">
          <cell r="A1308">
            <v>503783</v>
          </cell>
          <cell r="C1308" t="str">
            <v>Non CF</v>
          </cell>
          <cell r="D1308" t="str">
            <v>C2439097</v>
          </cell>
          <cell r="E1308">
            <v>340</v>
          </cell>
          <cell r="F1308">
            <v>38338</v>
          </cell>
          <cell r="G1308">
            <v>64</v>
          </cell>
          <cell r="H1308">
            <v>24</v>
          </cell>
          <cell r="I1308">
            <v>2</v>
          </cell>
          <cell r="J1308">
            <v>1</v>
          </cell>
          <cell r="K1308">
            <v>6</v>
          </cell>
          <cell r="M1308" t="str">
            <v>J47X</v>
          </cell>
          <cell r="O1308" t="str">
            <v>J459</v>
          </cell>
          <cell r="P1308" t="str">
            <v>E039</v>
          </cell>
          <cell r="Q1308" t="str">
            <v>Z888</v>
          </cell>
          <cell r="AM1308" t="str">
            <v>5H200</v>
          </cell>
          <cell r="AN1308" t="str">
            <v>5H2</v>
          </cell>
          <cell r="AO1308">
            <v>38338</v>
          </cell>
          <cell r="AP1308">
            <v>38344</v>
          </cell>
          <cell r="AQ1308">
            <v>1</v>
          </cell>
          <cell r="AR1308">
            <v>1</v>
          </cell>
          <cell r="AS1308">
            <v>340</v>
          </cell>
          <cell r="AU1308">
            <v>23</v>
          </cell>
          <cell r="AV1308" t="str">
            <v>Non Elective</v>
          </cell>
          <cell r="AW1308">
            <v>6</v>
          </cell>
          <cell r="AX1308">
            <v>159080</v>
          </cell>
          <cell r="AY1308">
            <v>38344</v>
          </cell>
          <cell r="AZ1308" t="str">
            <v>N85048</v>
          </cell>
          <cell r="BA1308" t="str">
            <v>D16</v>
          </cell>
          <cell r="BB1308" t="str">
            <v>Bronchiectasis</v>
          </cell>
          <cell r="BD1308">
            <v>6</v>
          </cell>
          <cell r="BE1308">
            <v>3.5</v>
          </cell>
          <cell r="BF1308" t="str">
            <v>PBC0111X</v>
          </cell>
          <cell r="BG1308">
            <v>99</v>
          </cell>
          <cell r="BH1308">
            <v>38344</v>
          </cell>
          <cell r="BI1308">
            <v>1</v>
          </cell>
          <cell r="BJ1308">
            <v>6</v>
          </cell>
        </row>
        <row r="1309">
          <cell r="A1309">
            <v>503783</v>
          </cell>
          <cell r="C1309" t="str">
            <v>Non CF</v>
          </cell>
          <cell r="D1309" t="str">
            <v>C2439097</v>
          </cell>
          <cell r="E1309">
            <v>340</v>
          </cell>
          <cell r="F1309">
            <v>38236</v>
          </cell>
          <cell r="G1309">
            <v>64</v>
          </cell>
          <cell r="H1309">
            <v>24</v>
          </cell>
          <cell r="I1309">
            <v>2</v>
          </cell>
          <cell r="J1309">
            <v>1</v>
          </cell>
          <cell r="K1309">
            <v>11</v>
          </cell>
          <cell r="M1309" t="str">
            <v>J47X</v>
          </cell>
          <cell r="O1309" t="str">
            <v>E039</v>
          </cell>
          <cell r="P1309" t="str">
            <v>Z902</v>
          </cell>
          <cell r="AM1309" t="str">
            <v>5H200</v>
          </cell>
          <cell r="AN1309" t="str">
            <v>5H2</v>
          </cell>
          <cell r="AO1309">
            <v>38236</v>
          </cell>
          <cell r="AP1309">
            <v>38247</v>
          </cell>
          <cell r="AQ1309">
            <v>1</v>
          </cell>
          <cell r="AR1309">
            <v>1</v>
          </cell>
          <cell r="AS1309">
            <v>340</v>
          </cell>
          <cell r="AU1309">
            <v>12</v>
          </cell>
          <cell r="AV1309" t="str">
            <v>Elective</v>
          </cell>
          <cell r="AW1309">
            <v>11</v>
          </cell>
          <cell r="AX1309">
            <v>154333</v>
          </cell>
          <cell r="AY1309">
            <v>38247</v>
          </cell>
          <cell r="AZ1309" t="str">
            <v>N85048</v>
          </cell>
          <cell r="BA1309" t="str">
            <v>D16</v>
          </cell>
          <cell r="BB1309" t="str">
            <v>Bronchiectasis</v>
          </cell>
          <cell r="BD1309">
            <v>11</v>
          </cell>
          <cell r="BE1309">
            <v>3.5</v>
          </cell>
          <cell r="BF1309" t="str">
            <v>PBC0111X</v>
          </cell>
          <cell r="BG1309">
            <v>99</v>
          </cell>
          <cell r="BH1309">
            <v>38247</v>
          </cell>
          <cell r="BI1309">
            <v>1</v>
          </cell>
          <cell r="BJ1309">
            <v>11</v>
          </cell>
        </row>
        <row r="1310">
          <cell r="A1310">
            <v>503800</v>
          </cell>
          <cell r="C1310" t="str">
            <v>Non CF</v>
          </cell>
          <cell r="D1310" t="str">
            <v>C3581696</v>
          </cell>
          <cell r="E1310">
            <v>340</v>
          </cell>
          <cell r="F1310">
            <v>38112</v>
          </cell>
          <cell r="G1310">
            <v>69</v>
          </cell>
          <cell r="H1310">
            <v>3</v>
          </cell>
          <cell r="I1310">
            <v>1</v>
          </cell>
          <cell r="J1310">
            <v>1</v>
          </cell>
          <cell r="K1310">
            <v>0</v>
          </cell>
          <cell r="M1310" t="str">
            <v>R91X</v>
          </cell>
          <cell r="O1310" t="str">
            <v>I10X</v>
          </cell>
          <cell r="P1310" t="str">
            <v>Z857</v>
          </cell>
          <cell r="Q1310" t="str">
            <v>Z864</v>
          </cell>
          <cell r="R1310" t="str">
            <v>Z858</v>
          </cell>
          <cell r="AA1310" t="str">
            <v>E4990</v>
          </cell>
          <cell r="AB1310" t="str">
            <v>Y718</v>
          </cell>
          <cell r="AM1310" t="str">
            <v>5HC00</v>
          </cell>
          <cell r="AN1310" t="str">
            <v>5HC</v>
          </cell>
          <cell r="AO1310">
            <v>38112</v>
          </cell>
          <cell r="AP1310">
            <v>38112</v>
          </cell>
          <cell r="AQ1310">
            <v>1</v>
          </cell>
          <cell r="AR1310">
            <v>1</v>
          </cell>
          <cell r="AS1310">
            <v>340</v>
          </cell>
          <cell r="AU1310">
            <v>81</v>
          </cell>
          <cell r="AV1310" t="str">
            <v>Non Elective</v>
          </cell>
          <cell r="AW1310">
            <v>0</v>
          </cell>
          <cell r="AX1310">
            <v>149155</v>
          </cell>
          <cell r="AY1310">
            <v>38112</v>
          </cell>
          <cell r="AZ1310" t="str">
            <v>N82009</v>
          </cell>
          <cell r="BA1310" t="str">
            <v>D07</v>
          </cell>
          <cell r="BB1310" t="str">
            <v>Fibreoptic Bronchoscopy</v>
          </cell>
          <cell r="BC1310" t="str">
            <v>E499</v>
          </cell>
          <cell r="BD1310">
            <v>0</v>
          </cell>
          <cell r="BE1310">
            <v>3.5</v>
          </cell>
          <cell r="BF1310" t="str">
            <v>PBC0111X</v>
          </cell>
          <cell r="BG1310">
            <v>99</v>
          </cell>
          <cell r="BH1310">
            <v>38112</v>
          </cell>
          <cell r="BI1310">
            <v>1</v>
          </cell>
          <cell r="BJ1310">
            <v>0</v>
          </cell>
        </row>
        <row r="1311">
          <cell r="A1311">
            <v>503841</v>
          </cell>
          <cell r="C1311" t="str">
            <v>Non CF</v>
          </cell>
          <cell r="D1311" t="str">
            <v>C3495711</v>
          </cell>
          <cell r="E1311">
            <v>320</v>
          </cell>
          <cell r="F1311">
            <v>38364</v>
          </cell>
          <cell r="G1311">
            <v>86</v>
          </cell>
          <cell r="H1311">
            <v>6</v>
          </cell>
          <cell r="I1311">
            <v>1</v>
          </cell>
          <cell r="J1311">
            <v>1</v>
          </cell>
          <cell r="K1311">
            <v>2</v>
          </cell>
          <cell r="M1311" t="str">
            <v>T821</v>
          </cell>
          <cell r="O1311" t="str">
            <v>R074</v>
          </cell>
          <cell r="P1311" t="str">
            <v>F419</v>
          </cell>
          <cell r="AA1311" t="str">
            <v>K6030</v>
          </cell>
          <cell r="AM1311" t="str">
            <v>5HC00</v>
          </cell>
          <cell r="AN1311" t="str">
            <v>5HA</v>
          </cell>
          <cell r="AO1311">
            <v>38364</v>
          </cell>
          <cell r="AP1311">
            <v>38366</v>
          </cell>
          <cell r="AQ1311">
            <v>1</v>
          </cell>
          <cell r="AR1311">
            <v>1</v>
          </cell>
          <cell r="AS1311">
            <v>320</v>
          </cell>
          <cell r="AU1311">
            <v>13</v>
          </cell>
          <cell r="AV1311" t="str">
            <v>Elective</v>
          </cell>
          <cell r="AW1311">
            <v>2</v>
          </cell>
          <cell r="AX1311">
            <v>158004</v>
          </cell>
          <cell r="AY1311">
            <v>38366</v>
          </cell>
          <cell r="AZ1311" t="str">
            <v>N82059</v>
          </cell>
          <cell r="BA1311" t="str">
            <v>E09</v>
          </cell>
          <cell r="BB1311" t="str">
            <v>Cardiac Pacemaker Replacement/Revision</v>
          </cell>
          <cell r="BC1311" t="str">
            <v>K603</v>
          </cell>
          <cell r="BD1311">
            <v>2</v>
          </cell>
          <cell r="BE1311">
            <v>3.5</v>
          </cell>
          <cell r="BF1311" t="str">
            <v>PBC0120X</v>
          </cell>
          <cell r="BG1311">
            <v>99</v>
          </cell>
          <cell r="BH1311">
            <v>38366</v>
          </cell>
          <cell r="BI1311">
            <v>1</v>
          </cell>
          <cell r="BJ1311">
            <v>2</v>
          </cell>
        </row>
        <row r="1312">
          <cell r="A1312">
            <v>503858</v>
          </cell>
          <cell r="C1312" t="str">
            <v>Non CF</v>
          </cell>
          <cell r="D1312" t="str">
            <v>C3495711</v>
          </cell>
          <cell r="E1312">
            <v>320</v>
          </cell>
          <cell r="F1312">
            <v>38214</v>
          </cell>
          <cell r="G1312">
            <v>78</v>
          </cell>
          <cell r="H1312">
            <v>14</v>
          </cell>
          <cell r="I1312">
            <v>1</v>
          </cell>
          <cell r="J1312">
            <v>1</v>
          </cell>
          <cell r="K1312">
            <v>2</v>
          </cell>
          <cell r="M1312" t="str">
            <v>I471</v>
          </cell>
          <cell r="O1312" t="str">
            <v>I350</v>
          </cell>
          <cell r="P1312" t="str">
            <v>I10X</v>
          </cell>
          <cell r="Q1312" t="str">
            <v>E780</v>
          </cell>
          <cell r="R1312" t="str">
            <v>Z864</v>
          </cell>
          <cell r="AA1312" t="str">
            <v>K6010</v>
          </cell>
          <cell r="AM1312" t="str">
            <v>5HA00</v>
          </cell>
          <cell r="AN1312" t="str">
            <v>5HA</v>
          </cell>
          <cell r="AO1312">
            <v>38214</v>
          </cell>
          <cell r="AP1312">
            <v>38216</v>
          </cell>
          <cell r="AQ1312">
            <v>1</v>
          </cell>
          <cell r="AR1312">
            <v>1</v>
          </cell>
          <cell r="AS1312">
            <v>320</v>
          </cell>
          <cell r="AU1312">
            <v>11</v>
          </cell>
          <cell r="AV1312" t="str">
            <v>Elective</v>
          </cell>
          <cell r="AW1312">
            <v>2</v>
          </cell>
          <cell r="AX1312">
            <v>152146</v>
          </cell>
          <cell r="AY1312">
            <v>38216</v>
          </cell>
          <cell r="AZ1312" t="str">
            <v>N82014</v>
          </cell>
          <cell r="BA1312" t="str">
            <v>E08</v>
          </cell>
          <cell r="BB1312" t="str">
            <v>Pacemaker Implant except for AMI, Heart Failure or Shock</v>
          </cell>
          <cell r="BC1312" t="str">
            <v>K601</v>
          </cell>
          <cell r="BD1312">
            <v>2</v>
          </cell>
          <cell r="BE1312">
            <v>3.5</v>
          </cell>
          <cell r="BF1312" t="str">
            <v>PBC0110X</v>
          </cell>
          <cell r="BG1312">
            <v>99</v>
          </cell>
          <cell r="BH1312">
            <v>38216</v>
          </cell>
          <cell r="BI1312">
            <v>1</v>
          </cell>
          <cell r="BJ1312">
            <v>2</v>
          </cell>
        </row>
        <row r="1313">
          <cell r="A1313">
            <v>503904</v>
          </cell>
          <cell r="C1313" t="str">
            <v>Non CF</v>
          </cell>
          <cell r="D1313" t="str">
            <v>C3495711</v>
          </cell>
          <cell r="E1313">
            <v>320</v>
          </cell>
          <cell r="F1313">
            <v>38365</v>
          </cell>
          <cell r="G1313">
            <v>85</v>
          </cell>
          <cell r="H1313">
            <v>14</v>
          </cell>
          <cell r="I1313">
            <v>1</v>
          </cell>
          <cell r="J1313">
            <v>1</v>
          </cell>
          <cell r="K1313">
            <v>0</v>
          </cell>
          <cell r="M1313" t="str">
            <v>T821</v>
          </cell>
          <cell r="O1313" t="str">
            <v>C900</v>
          </cell>
          <cell r="P1313" t="str">
            <v>J459</v>
          </cell>
          <cell r="Q1313" t="str">
            <v>Z862</v>
          </cell>
          <cell r="AA1313" t="str">
            <v>K6010</v>
          </cell>
          <cell r="AM1313" t="str">
            <v>5HA00</v>
          </cell>
          <cell r="AN1313" t="str">
            <v>5G9</v>
          </cell>
          <cell r="AO1313">
            <v>38365</v>
          </cell>
          <cell r="AP1313">
            <v>38365</v>
          </cell>
          <cell r="AQ1313">
            <v>1</v>
          </cell>
          <cell r="AR1313">
            <v>1</v>
          </cell>
          <cell r="AS1313">
            <v>320</v>
          </cell>
          <cell r="AU1313">
            <v>13</v>
          </cell>
          <cell r="AV1313" t="str">
            <v>Daycase</v>
          </cell>
          <cell r="AW1313">
            <v>0</v>
          </cell>
          <cell r="AX1313">
            <v>158427</v>
          </cell>
          <cell r="AY1313">
            <v>38365</v>
          </cell>
          <cell r="AZ1313" t="str">
            <v>N82086</v>
          </cell>
          <cell r="BA1313" t="str">
            <v>E08</v>
          </cell>
          <cell r="BB1313" t="str">
            <v>Pacemaker Implant except for AMI, Heart Failure or Shock</v>
          </cell>
          <cell r="BC1313" t="str">
            <v>K601</v>
          </cell>
          <cell r="BD1313">
            <v>0</v>
          </cell>
          <cell r="BE1313">
            <v>3.5</v>
          </cell>
          <cell r="BF1313" t="str">
            <v>PBC0120X</v>
          </cell>
          <cell r="BG1313">
            <v>99</v>
          </cell>
          <cell r="BH1313">
            <v>38365</v>
          </cell>
          <cell r="BI1313">
            <v>1</v>
          </cell>
          <cell r="BJ1313">
            <v>0</v>
          </cell>
        </row>
        <row r="1314">
          <cell r="A1314">
            <v>503910</v>
          </cell>
          <cell r="C1314" t="str">
            <v>Non CF</v>
          </cell>
          <cell r="D1314" t="str">
            <v>C3116717</v>
          </cell>
          <cell r="E1314">
            <v>320</v>
          </cell>
          <cell r="F1314">
            <v>38180</v>
          </cell>
          <cell r="G1314">
            <v>48</v>
          </cell>
          <cell r="H1314">
            <v>16</v>
          </cell>
          <cell r="I1314">
            <v>1</v>
          </cell>
          <cell r="J1314">
            <v>1</v>
          </cell>
          <cell r="K1314">
            <v>0</v>
          </cell>
          <cell r="M1314" t="str">
            <v>R074</v>
          </cell>
          <cell r="O1314" t="str">
            <v>I10X</v>
          </cell>
          <cell r="P1314" t="str">
            <v>K589</v>
          </cell>
          <cell r="Q1314" t="str">
            <v>Z952</v>
          </cell>
          <cell r="R1314" t="str">
            <v>Z921</v>
          </cell>
          <cell r="S1314" t="str">
            <v>Z824</v>
          </cell>
          <cell r="T1314" t="str">
            <v>Z864</v>
          </cell>
          <cell r="AA1314" t="str">
            <v>K6340</v>
          </cell>
          <cell r="AM1314" t="str">
            <v>5J300</v>
          </cell>
          <cell r="AN1314" t="str">
            <v>5J3</v>
          </cell>
          <cell r="AO1314">
            <v>38180</v>
          </cell>
          <cell r="AP1314">
            <v>38180</v>
          </cell>
          <cell r="AQ1314">
            <v>1</v>
          </cell>
          <cell r="AR1314">
            <v>1</v>
          </cell>
          <cell r="AS1314">
            <v>320</v>
          </cell>
          <cell r="AU1314">
            <v>11</v>
          </cell>
          <cell r="AV1314" t="str">
            <v>Daycase</v>
          </cell>
          <cell r="AW1314">
            <v>0</v>
          </cell>
          <cell r="AX1314">
            <v>146536</v>
          </cell>
          <cell r="AY1314">
            <v>38180</v>
          </cell>
          <cell r="AZ1314" t="str">
            <v>N83026</v>
          </cell>
          <cell r="BA1314" t="str">
            <v>E14</v>
          </cell>
          <cell r="BB1314" t="str">
            <v>Cardiac Catheterisation and Angiography without complications</v>
          </cell>
          <cell r="BC1314" t="str">
            <v>K634</v>
          </cell>
          <cell r="BD1314">
            <v>0</v>
          </cell>
          <cell r="BE1314">
            <v>3.5</v>
          </cell>
          <cell r="BF1314" t="str">
            <v>PBC0111X</v>
          </cell>
          <cell r="BG1314">
            <v>99</v>
          </cell>
          <cell r="BH1314">
            <v>38180</v>
          </cell>
          <cell r="BI1314">
            <v>1</v>
          </cell>
          <cell r="BJ1314">
            <v>0</v>
          </cell>
        </row>
        <row r="1315">
          <cell r="A1315">
            <v>503925</v>
          </cell>
          <cell r="C1315" t="str">
            <v>Non CF</v>
          </cell>
          <cell r="D1315" t="str">
            <v>C3356663</v>
          </cell>
          <cell r="E1315">
            <v>320</v>
          </cell>
          <cell r="F1315">
            <v>38198</v>
          </cell>
          <cell r="G1315">
            <v>53</v>
          </cell>
          <cell r="H1315">
            <v>16</v>
          </cell>
          <cell r="I1315">
            <v>1</v>
          </cell>
          <cell r="J1315">
            <v>1</v>
          </cell>
          <cell r="K1315">
            <v>0</v>
          </cell>
          <cell r="M1315" t="str">
            <v>I251</v>
          </cell>
          <cell r="O1315" t="str">
            <v>I10X</v>
          </cell>
          <cell r="P1315" t="str">
            <v>E109</v>
          </cell>
          <cell r="Q1315" t="str">
            <v>E780</v>
          </cell>
          <cell r="R1315" t="str">
            <v>E669</v>
          </cell>
          <cell r="S1315" t="str">
            <v>Z720</v>
          </cell>
          <cell r="AA1315" t="str">
            <v>K6340</v>
          </cell>
          <cell r="AM1315" t="str">
            <v>5HC00</v>
          </cell>
          <cell r="AN1315" t="str">
            <v>5HC</v>
          </cell>
          <cell r="AO1315">
            <v>38198</v>
          </cell>
          <cell r="AP1315">
            <v>38198</v>
          </cell>
          <cell r="AQ1315">
            <v>1</v>
          </cell>
          <cell r="AR1315">
            <v>1</v>
          </cell>
          <cell r="AS1315">
            <v>320</v>
          </cell>
          <cell r="AU1315">
            <v>11</v>
          </cell>
          <cell r="AV1315" t="str">
            <v>Daycase</v>
          </cell>
          <cell r="AW1315">
            <v>0</v>
          </cell>
          <cell r="AX1315">
            <v>151515</v>
          </cell>
          <cell r="AY1315">
            <v>38198</v>
          </cell>
          <cell r="AZ1315" t="str">
            <v>N82001</v>
          </cell>
          <cell r="BA1315" t="str">
            <v>E14</v>
          </cell>
          <cell r="BB1315" t="str">
            <v>Cardiac Catheterisation and Angiography without complications</v>
          </cell>
          <cell r="BC1315" t="str">
            <v>K634</v>
          </cell>
          <cell r="BD1315">
            <v>0</v>
          </cell>
          <cell r="BE1315">
            <v>3.5</v>
          </cell>
          <cell r="BF1315" t="str">
            <v>PBC0110A</v>
          </cell>
          <cell r="BG1315">
            <v>99</v>
          </cell>
          <cell r="BH1315">
            <v>38198</v>
          </cell>
          <cell r="BI1315">
            <v>1</v>
          </cell>
          <cell r="BJ1315">
            <v>0</v>
          </cell>
        </row>
        <row r="1316">
          <cell r="A1316">
            <v>503925</v>
          </cell>
          <cell r="C1316" t="str">
            <v>Non CF</v>
          </cell>
          <cell r="D1316" t="str">
            <v>C2353274</v>
          </cell>
          <cell r="E1316">
            <v>170</v>
          </cell>
          <cell r="F1316">
            <v>38312</v>
          </cell>
          <cell r="G1316">
            <v>53</v>
          </cell>
          <cell r="H1316">
            <v>16</v>
          </cell>
          <cell r="I1316">
            <v>1</v>
          </cell>
          <cell r="J1316">
            <v>1</v>
          </cell>
          <cell r="K1316">
            <v>6</v>
          </cell>
          <cell r="M1316" t="str">
            <v>I251</v>
          </cell>
          <cell r="O1316" t="str">
            <v>J989</v>
          </cell>
          <cell r="P1316" t="str">
            <v>T814</v>
          </cell>
          <cell r="Q1316" t="str">
            <v>I48X</v>
          </cell>
          <cell r="R1316" t="str">
            <v>J90X</v>
          </cell>
          <cell r="S1316" t="str">
            <v>E119</v>
          </cell>
          <cell r="T1316" t="str">
            <v>E780</v>
          </cell>
          <cell r="U1316" t="str">
            <v>I209</v>
          </cell>
          <cell r="V1316" t="str">
            <v>G629</v>
          </cell>
          <cell r="W1316" t="str">
            <v>Z824</v>
          </cell>
          <cell r="X1316" t="str">
            <v>Z720</v>
          </cell>
          <cell r="AA1316" t="str">
            <v>K4530</v>
          </cell>
          <cell r="AB1316" t="str">
            <v>K454</v>
          </cell>
          <cell r="AC1316" t="str">
            <v>K401</v>
          </cell>
          <cell r="AM1316" t="str">
            <v>5HC00</v>
          </cell>
          <cell r="AN1316" t="str">
            <v>5HC</v>
          </cell>
          <cell r="AO1316">
            <v>38312</v>
          </cell>
          <cell r="AP1316">
            <v>38323</v>
          </cell>
          <cell r="AQ1316">
            <v>1</v>
          </cell>
          <cell r="AR1316">
            <v>1</v>
          </cell>
          <cell r="AS1316">
            <v>170</v>
          </cell>
          <cell r="AU1316">
            <v>11</v>
          </cell>
          <cell r="AV1316" t="str">
            <v>Elective</v>
          </cell>
          <cell r="AW1316">
            <v>11</v>
          </cell>
          <cell r="AX1316">
            <v>157642</v>
          </cell>
          <cell r="AY1316">
            <v>38323</v>
          </cell>
          <cell r="AZ1316" t="str">
            <v>N82001</v>
          </cell>
          <cell r="BA1316" t="str">
            <v>E04</v>
          </cell>
          <cell r="BB1316" t="str">
            <v>Coronary Bypass</v>
          </cell>
          <cell r="BC1316" t="str">
            <v>K453</v>
          </cell>
          <cell r="BD1316">
            <v>6</v>
          </cell>
          <cell r="BE1316">
            <v>3.5</v>
          </cell>
          <cell r="BF1316" t="str">
            <v>PBC0110A</v>
          </cell>
          <cell r="BG1316">
            <v>99</v>
          </cell>
          <cell r="BH1316">
            <v>38323</v>
          </cell>
          <cell r="BI1316">
            <v>1</v>
          </cell>
          <cell r="BJ1316">
            <v>6</v>
          </cell>
        </row>
        <row r="1317">
          <cell r="A1317">
            <v>503952</v>
          </cell>
          <cell r="C1317" t="str">
            <v>Non CF</v>
          </cell>
          <cell r="D1317" t="str">
            <v>C2549767</v>
          </cell>
          <cell r="E1317">
            <v>320</v>
          </cell>
          <cell r="F1317">
            <v>38175</v>
          </cell>
          <cell r="G1317">
            <v>84</v>
          </cell>
          <cell r="H1317">
            <v>14</v>
          </cell>
          <cell r="I1317">
            <v>1</v>
          </cell>
          <cell r="J1317">
            <v>1</v>
          </cell>
          <cell r="K1317">
            <v>0</v>
          </cell>
          <cell r="M1317" t="str">
            <v>I48X</v>
          </cell>
          <cell r="O1317" t="str">
            <v>I739</v>
          </cell>
          <cell r="P1317" t="str">
            <v>I251</v>
          </cell>
          <cell r="Q1317" t="str">
            <v>L97X</v>
          </cell>
          <cell r="R1317" t="str">
            <v>Z720</v>
          </cell>
          <cell r="AA1317" t="str">
            <v>X5010</v>
          </cell>
          <cell r="AM1317" t="str">
            <v>5HA00</v>
          </cell>
          <cell r="AN1317" t="str">
            <v>5HA</v>
          </cell>
          <cell r="AO1317">
            <v>38175</v>
          </cell>
          <cell r="AP1317">
            <v>38175</v>
          </cell>
          <cell r="AQ1317">
            <v>1</v>
          </cell>
          <cell r="AR1317">
            <v>1</v>
          </cell>
          <cell r="AS1317">
            <v>320</v>
          </cell>
          <cell r="AU1317">
            <v>13</v>
          </cell>
          <cell r="AV1317" t="str">
            <v>Daycase</v>
          </cell>
          <cell r="AW1317">
            <v>0</v>
          </cell>
          <cell r="AX1317">
            <v>151540</v>
          </cell>
          <cell r="AY1317">
            <v>38175</v>
          </cell>
          <cell r="AZ1317" t="str">
            <v>N82026</v>
          </cell>
          <cell r="BA1317" t="str">
            <v>E29</v>
          </cell>
          <cell r="BB1317" t="str">
            <v>Arrhythmia or Conduction Disorders &gt;69 or w cc</v>
          </cell>
          <cell r="BD1317">
            <v>0</v>
          </cell>
          <cell r="BE1317">
            <v>3.5</v>
          </cell>
          <cell r="BF1317" t="str">
            <v>PBC0110X</v>
          </cell>
          <cell r="BG1317">
            <v>99</v>
          </cell>
          <cell r="BH1317">
            <v>38175</v>
          </cell>
          <cell r="BI1317">
            <v>1</v>
          </cell>
          <cell r="BJ1317">
            <v>0</v>
          </cell>
        </row>
        <row r="1318">
          <cell r="A1318">
            <v>503986</v>
          </cell>
          <cell r="C1318" t="str">
            <v>Non CF</v>
          </cell>
          <cell r="D1318" t="str">
            <v>C2806325</v>
          </cell>
          <cell r="E1318">
            <v>320</v>
          </cell>
          <cell r="F1318">
            <v>38118</v>
          </cell>
          <cell r="G1318">
            <v>73</v>
          </cell>
          <cell r="H1318">
            <v>3</v>
          </cell>
          <cell r="I1318">
            <v>1</v>
          </cell>
          <cell r="J1318">
            <v>1</v>
          </cell>
          <cell r="K1318">
            <v>0</v>
          </cell>
          <cell r="M1318" t="str">
            <v>I209</v>
          </cell>
          <cell r="AA1318" t="str">
            <v>A5220</v>
          </cell>
          <cell r="AB1318" t="str">
            <v>Z072</v>
          </cell>
          <cell r="AC1318" t="str">
            <v>Z943</v>
          </cell>
          <cell r="AM1318" t="str">
            <v>5J300</v>
          </cell>
          <cell r="AN1318" t="str">
            <v>5J4</v>
          </cell>
          <cell r="AO1318">
            <v>38118</v>
          </cell>
          <cell r="AP1318">
            <v>38118</v>
          </cell>
          <cell r="AQ1318">
            <v>1</v>
          </cell>
          <cell r="AR1318">
            <v>1</v>
          </cell>
          <cell r="AS1318">
            <v>328</v>
          </cell>
          <cell r="AU1318">
            <v>13</v>
          </cell>
          <cell r="AV1318" t="str">
            <v>Daycase</v>
          </cell>
          <cell r="AW1318">
            <v>0</v>
          </cell>
          <cell r="AX1318">
            <v>149277</v>
          </cell>
          <cell r="AY1318">
            <v>38118</v>
          </cell>
          <cell r="AZ1318" t="str">
            <v>N83024</v>
          </cell>
          <cell r="BA1318" t="str">
            <v>A07</v>
          </cell>
          <cell r="BB1318" t="str">
            <v>Intermediate Pain Procedures</v>
          </cell>
          <cell r="BC1318" t="str">
            <v>A522</v>
          </cell>
          <cell r="BD1318">
            <v>0</v>
          </cell>
          <cell r="BE1318">
            <v>3.5</v>
          </cell>
          <cell r="BF1318" t="str">
            <v>PBC0110A</v>
          </cell>
          <cell r="BG1318">
            <v>99</v>
          </cell>
          <cell r="BH1318">
            <v>38118</v>
          </cell>
          <cell r="BI1318">
            <v>1</v>
          </cell>
          <cell r="BJ1318">
            <v>0</v>
          </cell>
        </row>
        <row r="1319">
          <cell r="A1319">
            <v>503986</v>
          </cell>
          <cell r="C1319" t="str">
            <v>Non CF</v>
          </cell>
          <cell r="D1319" t="str">
            <v>C2806325</v>
          </cell>
          <cell r="E1319">
            <v>320</v>
          </cell>
          <cell r="F1319">
            <v>38154</v>
          </cell>
          <cell r="G1319">
            <v>73</v>
          </cell>
          <cell r="H1319">
            <v>3</v>
          </cell>
          <cell r="I1319">
            <v>1</v>
          </cell>
          <cell r="J1319">
            <v>1</v>
          </cell>
          <cell r="K1319">
            <v>0</v>
          </cell>
          <cell r="M1319" t="str">
            <v>I209</v>
          </cell>
          <cell r="AA1319" t="str">
            <v>A5220</v>
          </cell>
          <cell r="AB1319" t="str">
            <v>Z072</v>
          </cell>
          <cell r="AC1319" t="str">
            <v>Z943</v>
          </cell>
          <cell r="AM1319" t="str">
            <v>5J300</v>
          </cell>
          <cell r="AN1319" t="str">
            <v>5J4</v>
          </cell>
          <cell r="AO1319">
            <v>38154</v>
          </cell>
          <cell r="AP1319">
            <v>38154</v>
          </cell>
          <cell r="AQ1319">
            <v>1</v>
          </cell>
          <cell r="AR1319">
            <v>1</v>
          </cell>
          <cell r="AS1319">
            <v>328</v>
          </cell>
          <cell r="AU1319">
            <v>13</v>
          </cell>
          <cell r="AV1319" t="str">
            <v>Daycase</v>
          </cell>
          <cell r="AW1319">
            <v>0</v>
          </cell>
          <cell r="AX1319">
            <v>149422</v>
          </cell>
          <cell r="AY1319">
            <v>38154</v>
          </cell>
          <cell r="AZ1319" t="str">
            <v>N83024</v>
          </cell>
          <cell r="BA1319" t="str">
            <v>A07</v>
          </cell>
          <cell r="BB1319" t="str">
            <v>Intermediate Pain Procedures</v>
          </cell>
          <cell r="BC1319" t="str">
            <v>A522</v>
          </cell>
          <cell r="BD1319">
            <v>0</v>
          </cell>
          <cell r="BE1319">
            <v>3.5</v>
          </cell>
          <cell r="BF1319" t="str">
            <v>PBC0110A</v>
          </cell>
          <cell r="BG1319">
            <v>99</v>
          </cell>
          <cell r="BH1319">
            <v>38154</v>
          </cell>
          <cell r="BI1319">
            <v>1</v>
          </cell>
          <cell r="BJ1319">
            <v>0</v>
          </cell>
        </row>
        <row r="1320">
          <cell r="A1320">
            <v>503986</v>
          </cell>
          <cell r="C1320" t="str">
            <v>Non CF</v>
          </cell>
          <cell r="D1320" t="str">
            <v>C2806325</v>
          </cell>
          <cell r="E1320">
            <v>320</v>
          </cell>
          <cell r="F1320">
            <v>38197</v>
          </cell>
          <cell r="G1320">
            <v>73</v>
          </cell>
          <cell r="H1320">
            <v>3</v>
          </cell>
          <cell r="I1320">
            <v>1</v>
          </cell>
          <cell r="J1320">
            <v>1</v>
          </cell>
          <cell r="K1320">
            <v>0</v>
          </cell>
          <cell r="M1320" t="str">
            <v>I209</v>
          </cell>
          <cell r="AA1320" t="str">
            <v>A5220</v>
          </cell>
          <cell r="AB1320" t="str">
            <v>Z072</v>
          </cell>
          <cell r="AC1320" t="str">
            <v>Z943</v>
          </cell>
          <cell r="AM1320" t="str">
            <v>5J300</v>
          </cell>
          <cell r="AN1320" t="str">
            <v>5J4</v>
          </cell>
          <cell r="AO1320">
            <v>38197</v>
          </cell>
          <cell r="AP1320">
            <v>38197</v>
          </cell>
          <cell r="AQ1320">
            <v>1</v>
          </cell>
          <cell r="AR1320">
            <v>1</v>
          </cell>
          <cell r="AS1320">
            <v>328</v>
          </cell>
          <cell r="AU1320">
            <v>13</v>
          </cell>
          <cell r="AV1320" t="str">
            <v>Daycase</v>
          </cell>
          <cell r="AW1320">
            <v>0</v>
          </cell>
          <cell r="AX1320">
            <v>152865</v>
          </cell>
          <cell r="AY1320">
            <v>38197</v>
          </cell>
          <cell r="AZ1320" t="str">
            <v>N83024</v>
          </cell>
          <cell r="BA1320" t="str">
            <v>A07</v>
          </cell>
          <cell r="BB1320" t="str">
            <v>Intermediate Pain Procedures</v>
          </cell>
          <cell r="BC1320" t="str">
            <v>A522</v>
          </cell>
          <cell r="BD1320">
            <v>0</v>
          </cell>
          <cell r="BE1320">
            <v>3.5</v>
          </cell>
          <cell r="BF1320" t="str">
            <v>PBC0110A</v>
          </cell>
          <cell r="BG1320">
            <v>99</v>
          </cell>
          <cell r="BH1320">
            <v>38197</v>
          </cell>
          <cell r="BI1320">
            <v>1</v>
          </cell>
          <cell r="BJ1320">
            <v>0</v>
          </cell>
        </row>
        <row r="1321">
          <cell r="A1321">
            <v>503986</v>
          </cell>
          <cell r="C1321" t="str">
            <v>Non CF</v>
          </cell>
          <cell r="D1321" t="str">
            <v>C2806325</v>
          </cell>
          <cell r="E1321">
            <v>320</v>
          </cell>
          <cell r="F1321">
            <v>38273</v>
          </cell>
          <cell r="G1321">
            <v>73</v>
          </cell>
          <cell r="H1321">
            <v>3</v>
          </cell>
          <cell r="I1321">
            <v>1</v>
          </cell>
          <cell r="J1321">
            <v>1</v>
          </cell>
          <cell r="K1321">
            <v>0</v>
          </cell>
          <cell r="M1321" t="str">
            <v>I209</v>
          </cell>
          <cell r="AA1321" t="str">
            <v>A5220</v>
          </cell>
          <cell r="AB1321" t="str">
            <v>Z072</v>
          </cell>
          <cell r="AC1321" t="str">
            <v>Z943</v>
          </cell>
          <cell r="AM1321" t="str">
            <v>5J300</v>
          </cell>
          <cell r="AN1321" t="str">
            <v>5J4</v>
          </cell>
          <cell r="AO1321">
            <v>38273</v>
          </cell>
          <cell r="AP1321">
            <v>38273</v>
          </cell>
          <cell r="AQ1321">
            <v>1</v>
          </cell>
          <cell r="AR1321">
            <v>1</v>
          </cell>
          <cell r="AS1321">
            <v>328</v>
          </cell>
          <cell r="AU1321">
            <v>13</v>
          </cell>
          <cell r="AV1321" t="str">
            <v>Daycase</v>
          </cell>
          <cell r="AW1321">
            <v>0</v>
          </cell>
          <cell r="AX1321">
            <v>156075</v>
          </cell>
          <cell r="AY1321">
            <v>38273</v>
          </cell>
          <cell r="AZ1321" t="str">
            <v>N83024</v>
          </cell>
          <cell r="BA1321" t="str">
            <v>A07</v>
          </cell>
          <cell r="BB1321" t="str">
            <v>Intermediate Pain Procedures</v>
          </cell>
          <cell r="BC1321" t="str">
            <v>A522</v>
          </cell>
          <cell r="BD1321">
            <v>0</v>
          </cell>
          <cell r="BE1321">
            <v>3.5</v>
          </cell>
          <cell r="BF1321" t="str">
            <v>PBC0110A</v>
          </cell>
          <cell r="BG1321">
            <v>99</v>
          </cell>
          <cell r="BH1321">
            <v>38273</v>
          </cell>
          <cell r="BI1321">
            <v>1</v>
          </cell>
          <cell r="BJ1321">
            <v>0</v>
          </cell>
        </row>
        <row r="1322">
          <cell r="A1322">
            <v>503986</v>
          </cell>
          <cell r="C1322" t="str">
            <v>Non CF</v>
          </cell>
          <cell r="D1322" t="str">
            <v>C2806325</v>
          </cell>
          <cell r="E1322">
            <v>320</v>
          </cell>
          <cell r="F1322">
            <v>38309</v>
          </cell>
          <cell r="G1322">
            <v>73</v>
          </cell>
          <cell r="H1322">
            <v>3</v>
          </cell>
          <cell r="I1322">
            <v>1</v>
          </cell>
          <cell r="J1322">
            <v>1</v>
          </cell>
          <cell r="K1322">
            <v>0</v>
          </cell>
          <cell r="M1322" t="str">
            <v>I209</v>
          </cell>
          <cell r="AA1322" t="str">
            <v>A5220</v>
          </cell>
          <cell r="AB1322" t="str">
            <v>Z072</v>
          </cell>
          <cell r="AC1322" t="str">
            <v>Z943</v>
          </cell>
          <cell r="AM1322" t="str">
            <v>5J300</v>
          </cell>
          <cell r="AN1322" t="str">
            <v>5J4</v>
          </cell>
          <cell r="AO1322">
            <v>38309</v>
          </cell>
          <cell r="AP1322">
            <v>38309</v>
          </cell>
          <cell r="AQ1322">
            <v>1</v>
          </cell>
          <cell r="AR1322">
            <v>1</v>
          </cell>
          <cell r="AS1322">
            <v>328</v>
          </cell>
          <cell r="AU1322">
            <v>13</v>
          </cell>
          <cell r="AV1322" t="str">
            <v>Daycase</v>
          </cell>
          <cell r="AW1322">
            <v>0</v>
          </cell>
          <cell r="AX1322">
            <v>157692</v>
          </cell>
          <cell r="AY1322">
            <v>38309</v>
          </cell>
          <cell r="AZ1322" t="str">
            <v>N83024</v>
          </cell>
          <cell r="BA1322" t="str">
            <v>A07</v>
          </cell>
          <cell r="BB1322" t="str">
            <v>Intermediate Pain Procedures</v>
          </cell>
          <cell r="BC1322" t="str">
            <v>A522</v>
          </cell>
          <cell r="BD1322">
            <v>0</v>
          </cell>
          <cell r="BE1322">
            <v>3.5</v>
          </cell>
          <cell r="BF1322" t="str">
            <v>PBC0110A</v>
          </cell>
          <cell r="BG1322">
            <v>99</v>
          </cell>
          <cell r="BH1322">
            <v>38309</v>
          </cell>
          <cell r="BI1322">
            <v>1</v>
          </cell>
          <cell r="BJ1322">
            <v>0</v>
          </cell>
        </row>
        <row r="1323">
          <cell r="A1323">
            <v>503986</v>
          </cell>
          <cell r="C1323" t="str">
            <v>Non CF</v>
          </cell>
          <cell r="D1323" t="str">
            <v>C2806325</v>
          </cell>
          <cell r="E1323">
            <v>320</v>
          </cell>
          <cell r="F1323">
            <v>38392</v>
          </cell>
          <cell r="G1323">
            <v>74</v>
          </cell>
          <cell r="H1323">
            <v>3</v>
          </cell>
          <cell r="I1323">
            <v>1</v>
          </cell>
          <cell r="J1323">
            <v>1</v>
          </cell>
          <cell r="K1323">
            <v>0</v>
          </cell>
          <cell r="M1323" t="str">
            <v>I209</v>
          </cell>
          <cell r="AA1323" t="str">
            <v>A5220</v>
          </cell>
          <cell r="AB1323" t="str">
            <v>Z072</v>
          </cell>
          <cell r="AC1323" t="str">
            <v>Z943</v>
          </cell>
          <cell r="AM1323" t="str">
            <v>5J300</v>
          </cell>
          <cell r="AN1323" t="str">
            <v>5J4</v>
          </cell>
          <cell r="AO1323">
            <v>38392</v>
          </cell>
          <cell r="AP1323">
            <v>38392</v>
          </cell>
          <cell r="AQ1323">
            <v>1</v>
          </cell>
          <cell r="AR1323">
            <v>1</v>
          </cell>
          <cell r="AS1323">
            <v>328</v>
          </cell>
          <cell r="AU1323">
            <v>13</v>
          </cell>
          <cell r="AV1323" t="str">
            <v>Daycase</v>
          </cell>
          <cell r="AW1323">
            <v>0</v>
          </cell>
          <cell r="AX1323">
            <v>161183</v>
          </cell>
          <cell r="AY1323">
            <v>38392</v>
          </cell>
          <cell r="AZ1323" t="str">
            <v>N83024</v>
          </cell>
          <cell r="BA1323" t="str">
            <v>A07</v>
          </cell>
          <cell r="BB1323" t="str">
            <v>Intermediate Pain Procedures</v>
          </cell>
          <cell r="BC1323" t="str">
            <v>A522</v>
          </cell>
          <cell r="BD1323">
            <v>0</v>
          </cell>
          <cell r="BE1323">
            <v>3.5</v>
          </cell>
          <cell r="BF1323" t="str">
            <v>PBC0110A</v>
          </cell>
          <cell r="BG1323">
            <v>99</v>
          </cell>
          <cell r="BH1323">
            <v>38392</v>
          </cell>
          <cell r="BI1323">
            <v>1</v>
          </cell>
          <cell r="BJ1323">
            <v>0</v>
          </cell>
        </row>
        <row r="1324">
          <cell r="A1324">
            <v>503986</v>
          </cell>
          <cell r="C1324" t="str">
            <v>Non CF</v>
          </cell>
          <cell r="D1324" t="str">
            <v>C2806325</v>
          </cell>
          <cell r="E1324">
            <v>320</v>
          </cell>
          <cell r="F1324">
            <v>38428</v>
          </cell>
          <cell r="G1324">
            <v>74</v>
          </cell>
          <cell r="H1324">
            <v>3</v>
          </cell>
          <cell r="I1324">
            <v>1</v>
          </cell>
          <cell r="J1324">
            <v>1</v>
          </cell>
          <cell r="K1324">
            <v>0</v>
          </cell>
          <cell r="M1324" t="str">
            <v>I209</v>
          </cell>
          <cell r="AA1324" t="str">
            <v>A5220</v>
          </cell>
          <cell r="AM1324" t="str">
            <v>5J300</v>
          </cell>
          <cell r="AN1324" t="str">
            <v>5J4</v>
          </cell>
          <cell r="AO1324">
            <v>38428</v>
          </cell>
          <cell r="AP1324">
            <v>38428</v>
          </cell>
          <cell r="AQ1324">
            <v>1</v>
          </cell>
          <cell r="AR1324">
            <v>1</v>
          </cell>
          <cell r="AS1324">
            <v>328</v>
          </cell>
          <cell r="AU1324">
            <v>13</v>
          </cell>
          <cell r="AV1324" t="str">
            <v>Daycase</v>
          </cell>
          <cell r="AW1324">
            <v>0</v>
          </cell>
          <cell r="AX1324">
            <v>161465</v>
          </cell>
          <cell r="AY1324">
            <v>38428</v>
          </cell>
          <cell r="AZ1324" t="str">
            <v>N83024</v>
          </cell>
          <cell r="BA1324" t="str">
            <v>A07</v>
          </cell>
          <cell r="BB1324" t="str">
            <v>Intermediate Pain Procedures</v>
          </cell>
          <cell r="BC1324" t="str">
            <v>A522</v>
          </cell>
          <cell r="BD1324">
            <v>0</v>
          </cell>
          <cell r="BE1324">
            <v>3.5</v>
          </cell>
          <cell r="BF1324" t="str">
            <v>PBC0110A</v>
          </cell>
          <cell r="BG1324">
            <v>99</v>
          </cell>
          <cell r="BH1324">
            <v>38428</v>
          </cell>
          <cell r="BI1324">
            <v>1</v>
          </cell>
          <cell r="BJ1324">
            <v>0</v>
          </cell>
        </row>
        <row r="1325">
          <cell r="A1325">
            <v>504069</v>
          </cell>
          <cell r="C1325" t="str">
            <v>CF</v>
          </cell>
          <cell r="D1325" t="str">
            <v>C2439097</v>
          </cell>
          <cell r="E1325">
            <v>340</v>
          </cell>
          <cell r="F1325">
            <v>38380</v>
          </cell>
          <cell r="G1325">
            <v>86</v>
          </cell>
          <cell r="H1325">
            <v>3</v>
          </cell>
          <cell r="I1325">
            <v>1</v>
          </cell>
          <cell r="J1325">
            <v>1</v>
          </cell>
          <cell r="K1325">
            <v>0</v>
          </cell>
          <cell r="M1325" t="str">
            <v>R91X</v>
          </cell>
          <cell r="O1325" t="str">
            <v>Z530</v>
          </cell>
          <cell r="P1325" t="str">
            <v>R798</v>
          </cell>
          <cell r="Q1325" t="str">
            <v>Z921</v>
          </cell>
          <cell r="R1325" t="str">
            <v>E119</v>
          </cell>
          <cell r="S1325" t="str">
            <v>M353</v>
          </cell>
          <cell r="T1325" t="str">
            <v>Z951</v>
          </cell>
          <cell r="U1325" t="str">
            <v>Z864</v>
          </cell>
          <cell r="AM1325" t="str">
            <v>5HC00</v>
          </cell>
          <cell r="AN1325" t="str">
            <v>5HA</v>
          </cell>
          <cell r="AO1325">
            <v>38380</v>
          </cell>
          <cell r="AP1325">
            <v>38380</v>
          </cell>
          <cell r="AQ1325">
            <v>1</v>
          </cell>
          <cell r="AR1325">
            <v>1</v>
          </cell>
          <cell r="AS1325">
            <v>340</v>
          </cell>
          <cell r="AU1325">
            <v>13</v>
          </cell>
          <cell r="AV1325" t="str">
            <v>Daycase</v>
          </cell>
          <cell r="AW1325">
            <v>0</v>
          </cell>
          <cell r="AX1325">
            <v>160918</v>
          </cell>
          <cell r="AY1325">
            <v>38380</v>
          </cell>
          <cell r="AZ1325" t="str">
            <v>N82100</v>
          </cell>
          <cell r="BA1325" t="str">
            <v>S22</v>
          </cell>
          <cell r="BB1325" t="str">
            <v>Planned Procedures Not Carried Out</v>
          </cell>
          <cell r="BD1325">
            <v>0</v>
          </cell>
          <cell r="BE1325">
            <v>3.5</v>
          </cell>
          <cell r="BF1325" t="str">
            <v>PBC0111X</v>
          </cell>
          <cell r="BG1325">
            <v>99</v>
          </cell>
          <cell r="BH1325">
            <v>38380</v>
          </cell>
          <cell r="BI1325">
            <v>1</v>
          </cell>
          <cell r="BJ1325">
            <v>0</v>
          </cell>
        </row>
        <row r="1326">
          <cell r="A1326">
            <v>504069</v>
          </cell>
          <cell r="C1326" t="str">
            <v>CF</v>
          </cell>
          <cell r="D1326" t="str">
            <v>C3581696</v>
          </cell>
          <cell r="E1326">
            <v>340</v>
          </cell>
          <cell r="F1326">
            <v>38429</v>
          </cell>
          <cell r="G1326">
            <v>86</v>
          </cell>
          <cell r="H1326">
            <v>22</v>
          </cell>
          <cell r="I1326">
            <v>1</v>
          </cell>
          <cell r="J1326">
            <v>1</v>
          </cell>
          <cell r="K1326">
            <v>10</v>
          </cell>
          <cell r="M1326" t="str">
            <v>I269</v>
          </cell>
          <cell r="O1326" t="str">
            <v>C341</v>
          </cell>
          <cell r="P1326" t="str">
            <v>E119</v>
          </cell>
          <cell r="Q1326" t="str">
            <v>E780</v>
          </cell>
          <cell r="R1326" t="str">
            <v>M353</v>
          </cell>
          <cell r="S1326" t="str">
            <v>M1399</v>
          </cell>
          <cell r="T1326" t="str">
            <v>Z951</v>
          </cell>
          <cell r="U1326" t="str">
            <v>Z864</v>
          </cell>
          <cell r="V1326" t="str">
            <v>Z921</v>
          </cell>
          <cell r="AM1326" t="str">
            <v>5HC00</v>
          </cell>
          <cell r="AN1326" t="str">
            <v>5HA</v>
          </cell>
          <cell r="AO1326">
            <v>38429</v>
          </cell>
          <cell r="AP1326">
            <v>38439</v>
          </cell>
          <cell r="AQ1326">
            <v>1</v>
          </cell>
          <cell r="AR1326">
            <v>1</v>
          </cell>
          <cell r="AS1326">
            <v>340</v>
          </cell>
          <cell r="AU1326">
            <v>24</v>
          </cell>
          <cell r="AV1326" t="str">
            <v>Non Elective</v>
          </cell>
          <cell r="AW1326">
            <v>10</v>
          </cell>
          <cell r="AX1326">
            <v>163184</v>
          </cell>
          <cell r="AY1326">
            <v>38439</v>
          </cell>
          <cell r="AZ1326" t="str">
            <v>N82100</v>
          </cell>
          <cell r="BA1326" t="str">
            <v>D10</v>
          </cell>
          <cell r="BB1326" t="str">
            <v>Pulmonary Embolis w cc</v>
          </cell>
          <cell r="BD1326">
            <v>10</v>
          </cell>
          <cell r="BE1326">
            <v>3.5</v>
          </cell>
          <cell r="BF1326" t="str">
            <v>PBC0110X</v>
          </cell>
          <cell r="BG1326">
            <v>99</v>
          </cell>
          <cell r="BH1326">
            <v>38439</v>
          </cell>
          <cell r="BI1326">
            <v>1</v>
          </cell>
          <cell r="BJ1326">
            <v>10</v>
          </cell>
        </row>
        <row r="1327">
          <cell r="A1327">
            <v>504069</v>
          </cell>
          <cell r="C1327" t="str">
            <v>CF</v>
          </cell>
          <cell r="D1327" t="str">
            <v>C3581696</v>
          </cell>
          <cell r="E1327">
            <v>340</v>
          </cell>
          <cell r="F1327">
            <v>38383</v>
          </cell>
          <cell r="G1327">
            <v>86</v>
          </cell>
          <cell r="H1327">
            <v>3</v>
          </cell>
          <cell r="I1327">
            <v>1</v>
          </cell>
          <cell r="J1327">
            <v>1</v>
          </cell>
          <cell r="K1327">
            <v>0</v>
          </cell>
          <cell r="M1327" t="str">
            <v>R91X</v>
          </cell>
          <cell r="O1327" t="str">
            <v>I10X</v>
          </cell>
          <cell r="P1327" t="str">
            <v>E119</v>
          </cell>
          <cell r="Q1327" t="str">
            <v>E780</v>
          </cell>
          <cell r="R1327" t="str">
            <v>M353</v>
          </cell>
          <cell r="S1327" t="str">
            <v>Z951</v>
          </cell>
          <cell r="T1327" t="str">
            <v>Z864</v>
          </cell>
          <cell r="U1327" t="str">
            <v>Z921</v>
          </cell>
          <cell r="AA1327" t="str">
            <v>E4910</v>
          </cell>
          <cell r="AB1327" t="str">
            <v>Y211</v>
          </cell>
          <cell r="AC1327" t="str">
            <v>Y218</v>
          </cell>
          <cell r="AM1327" t="str">
            <v>5HC00</v>
          </cell>
          <cell r="AN1327" t="str">
            <v>5HA</v>
          </cell>
          <cell r="AO1327">
            <v>38383</v>
          </cell>
          <cell r="AP1327">
            <v>38383</v>
          </cell>
          <cell r="AQ1327">
            <v>1</v>
          </cell>
          <cell r="AR1327">
            <v>1</v>
          </cell>
          <cell r="AS1327">
            <v>340</v>
          </cell>
          <cell r="AU1327">
            <v>13</v>
          </cell>
          <cell r="AV1327" t="str">
            <v>Daycase</v>
          </cell>
          <cell r="AW1327">
            <v>0</v>
          </cell>
          <cell r="AX1327">
            <v>161011</v>
          </cell>
          <cell r="AY1327">
            <v>38383</v>
          </cell>
          <cell r="AZ1327" t="str">
            <v>N82100</v>
          </cell>
          <cell r="BA1327" t="str">
            <v>D07</v>
          </cell>
          <cell r="BB1327" t="str">
            <v>Fibreoptic Bronchoscopy</v>
          </cell>
          <cell r="BC1327" t="str">
            <v>E491</v>
          </cell>
          <cell r="BD1327">
            <v>0</v>
          </cell>
          <cell r="BE1327">
            <v>3.5</v>
          </cell>
          <cell r="BF1327" t="str">
            <v>PBC0111X</v>
          </cell>
          <cell r="BG1327">
            <v>99</v>
          </cell>
          <cell r="BH1327">
            <v>38383</v>
          </cell>
          <cell r="BI1327">
            <v>1</v>
          </cell>
          <cell r="BJ1327">
            <v>0</v>
          </cell>
        </row>
        <row r="1328">
          <cell r="A1328">
            <v>504079</v>
          </cell>
          <cell r="C1328" t="str">
            <v>CF</v>
          </cell>
          <cell r="D1328" t="str">
            <v>C3550443</v>
          </cell>
          <cell r="E1328">
            <v>320</v>
          </cell>
          <cell r="F1328">
            <v>38343</v>
          </cell>
          <cell r="G1328">
            <v>86</v>
          </cell>
          <cell r="H1328">
            <v>14</v>
          </cell>
          <cell r="I1328">
            <v>2</v>
          </cell>
          <cell r="J1328">
            <v>1</v>
          </cell>
          <cell r="K1328">
            <v>1</v>
          </cell>
          <cell r="M1328" t="str">
            <v>I442</v>
          </cell>
          <cell r="O1328" t="str">
            <v>I471</v>
          </cell>
          <cell r="P1328" t="str">
            <v>E119</v>
          </cell>
          <cell r="Q1328" t="str">
            <v>E784</v>
          </cell>
          <cell r="R1328" t="str">
            <v>Z958</v>
          </cell>
          <cell r="S1328" t="str">
            <v>Z889</v>
          </cell>
          <cell r="AA1328" t="str">
            <v>K6010</v>
          </cell>
          <cell r="AB1328" t="str">
            <v>K609</v>
          </cell>
          <cell r="AM1328" t="str">
            <v>5HC00</v>
          </cell>
          <cell r="AN1328" t="str">
            <v>5HC</v>
          </cell>
          <cell r="AO1328">
            <v>38343</v>
          </cell>
          <cell r="AP1328">
            <v>38344</v>
          </cell>
          <cell r="AQ1328">
            <v>1</v>
          </cell>
          <cell r="AR1328">
            <v>1</v>
          </cell>
          <cell r="AS1328">
            <v>320</v>
          </cell>
          <cell r="AU1328">
            <v>81</v>
          </cell>
          <cell r="AV1328" t="str">
            <v>Non Elective</v>
          </cell>
          <cell r="AW1328">
            <v>1</v>
          </cell>
          <cell r="AX1328">
            <v>159283</v>
          </cell>
          <cell r="AY1328">
            <v>38344</v>
          </cell>
          <cell r="AZ1328" t="str">
            <v>N82066</v>
          </cell>
          <cell r="BA1328" t="str">
            <v>E08</v>
          </cell>
          <cell r="BB1328" t="str">
            <v>Pacemaker Implant except for AMI, Heart Failure or Shock</v>
          </cell>
          <cell r="BC1328" t="str">
            <v>K601</v>
          </cell>
          <cell r="BD1328">
            <v>1</v>
          </cell>
          <cell r="BE1328">
            <v>3.5</v>
          </cell>
          <cell r="BF1328" t="str">
            <v>PBC0110A</v>
          </cell>
          <cell r="BG1328">
            <v>99</v>
          </cell>
          <cell r="BH1328">
            <v>38344</v>
          </cell>
          <cell r="BI1328">
            <v>1</v>
          </cell>
          <cell r="BJ1328">
            <v>1</v>
          </cell>
        </row>
        <row r="1329">
          <cell r="A1329">
            <v>504110</v>
          </cell>
          <cell r="C1329" t="str">
            <v>CF</v>
          </cell>
          <cell r="D1329" t="str">
            <v>C3495711</v>
          </cell>
          <cell r="E1329">
            <v>320</v>
          </cell>
          <cell r="F1329">
            <v>38236</v>
          </cell>
          <cell r="G1329">
            <v>82</v>
          </cell>
          <cell r="H1329">
            <v>16</v>
          </cell>
          <cell r="I1329">
            <v>1</v>
          </cell>
          <cell r="J1329">
            <v>1</v>
          </cell>
          <cell r="K1329">
            <v>0</v>
          </cell>
          <cell r="M1329" t="str">
            <v>I350</v>
          </cell>
          <cell r="O1329" t="str">
            <v>I251</v>
          </cell>
          <cell r="P1329" t="str">
            <v>Z851</v>
          </cell>
          <cell r="Q1329" t="str">
            <v>Z824</v>
          </cell>
          <cell r="R1329" t="str">
            <v>Z864</v>
          </cell>
          <cell r="AA1329" t="str">
            <v>K6340</v>
          </cell>
          <cell r="AM1329" t="str">
            <v>5HC00</v>
          </cell>
          <cell r="AN1329" t="str">
            <v>5HC</v>
          </cell>
          <cell r="AO1329">
            <v>38236</v>
          </cell>
          <cell r="AP1329">
            <v>38236</v>
          </cell>
          <cell r="AQ1329">
            <v>1</v>
          </cell>
          <cell r="AR1329">
            <v>1</v>
          </cell>
          <cell r="AS1329">
            <v>320</v>
          </cell>
          <cell r="AU1329">
            <v>11</v>
          </cell>
          <cell r="AV1329" t="str">
            <v>Daycase</v>
          </cell>
          <cell r="AW1329">
            <v>0</v>
          </cell>
          <cell r="AX1329">
            <v>153199</v>
          </cell>
          <cell r="AY1329">
            <v>38236</v>
          </cell>
          <cell r="AZ1329" t="str">
            <v>N82036</v>
          </cell>
          <cell r="BA1329" t="str">
            <v>E14</v>
          </cell>
          <cell r="BB1329" t="str">
            <v>Cardiac Catheterisation and Angiography without complications</v>
          </cell>
          <cell r="BC1329" t="str">
            <v>K634</v>
          </cell>
          <cell r="BD1329">
            <v>0</v>
          </cell>
          <cell r="BE1329">
            <v>3.5</v>
          </cell>
          <cell r="BF1329" t="str">
            <v>PBC0110X</v>
          </cell>
          <cell r="BG1329">
            <v>99</v>
          </cell>
          <cell r="BH1329">
            <v>38236</v>
          </cell>
          <cell r="BI1329">
            <v>1</v>
          </cell>
          <cell r="BJ1329">
            <v>0</v>
          </cell>
        </row>
        <row r="1330">
          <cell r="A1330">
            <v>504111</v>
          </cell>
          <cell r="C1330" t="str">
            <v>CF</v>
          </cell>
          <cell r="D1330" t="str">
            <v>C2545648</v>
          </cell>
          <cell r="E1330">
            <v>320</v>
          </cell>
          <cell r="F1330">
            <v>38204</v>
          </cell>
          <cell r="G1330">
            <v>76</v>
          </cell>
          <cell r="H1330">
            <v>16</v>
          </cell>
          <cell r="I1330">
            <v>2</v>
          </cell>
          <cell r="J1330">
            <v>1</v>
          </cell>
          <cell r="K1330">
            <v>0</v>
          </cell>
          <cell r="M1330" t="str">
            <v>R074</v>
          </cell>
          <cell r="O1330" t="str">
            <v>I10X</v>
          </cell>
          <cell r="P1330" t="str">
            <v>E780</v>
          </cell>
          <cell r="Q1330" t="str">
            <v>K449</v>
          </cell>
          <cell r="R1330" t="str">
            <v>K219</v>
          </cell>
          <cell r="S1330" t="str">
            <v>Z824</v>
          </cell>
          <cell r="T1330" t="str">
            <v>Z889</v>
          </cell>
          <cell r="AA1330" t="str">
            <v>K6340</v>
          </cell>
          <cell r="AM1330" t="str">
            <v>5H300</v>
          </cell>
          <cell r="AN1330" t="str">
            <v>5H3</v>
          </cell>
          <cell r="AO1330">
            <v>38204</v>
          </cell>
          <cell r="AP1330">
            <v>38204</v>
          </cell>
          <cell r="AQ1330">
            <v>1</v>
          </cell>
          <cell r="AR1330">
            <v>1</v>
          </cell>
          <cell r="AS1330">
            <v>320</v>
          </cell>
          <cell r="AU1330">
            <v>11</v>
          </cell>
          <cell r="AV1330" t="str">
            <v>Daycase</v>
          </cell>
          <cell r="AW1330">
            <v>0</v>
          </cell>
          <cell r="AX1330">
            <v>153097</v>
          </cell>
          <cell r="AY1330">
            <v>38204</v>
          </cell>
          <cell r="AZ1330" t="str">
            <v>N81081</v>
          </cell>
          <cell r="BA1330" t="str">
            <v>E14</v>
          </cell>
          <cell r="BB1330" t="str">
            <v>Cardiac Catheterisation and Angiography without complications</v>
          </cell>
          <cell r="BC1330" t="str">
            <v>K634</v>
          </cell>
          <cell r="BD1330">
            <v>0</v>
          </cell>
          <cell r="BE1330">
            <v>3.5</v>
          </cell>
          <cell r="BF1330" t="str">
            <v>PBC0111X</v>
          </cell>
          <cell r="BG1330">
            <v>99</v>
          </cell>
          <cell r="BH1330">
            <v>38204</v>
          </cell>
          <cell r="BI1330">
            <v>1</v>
          </cell>
          <cell r="BJ1330">
            <v>0</v>
          </cell>
        </row>
        <row r="1331">
          <cell r="A1331">
            <v>504233</v>
          </cell>
          <cell r="C1331" t="str">
            <v>CF</v>
          </cell>
          <cell r="D1331" t="str">
            <v>C0469687</v>
          </cell>
          <cell r="E1331">
            <v>140</v>
          </cell>
          <cell r="F1331">
            <v>38278</v>
          </cell>
          <cell r="G1331">
            <v>68</v>
          </cell>
          <cell r="H1331">
            <v>2</v>
          </cell>
          <cell r="I1331">
            <v>1</v>
          </cell>
          <cell r="J1331">
            <v>1</v>
          </cell>
          <cell r="K1331">
            <v>1</v>
          </cell>
          <cell r="M1331" t="str">
            <v>K029</v>
          </cell>
          <cell r="O1331" t="str">
            <v>Z951</v>
          </cell>
          <cell r="P1331" t="str">
            <v>Z952</v>
          </cell>
          <cell r="Q1331" t="str">
            <v>Z921</v>
          </cell>
          <cell r="R1331" t="str">
            <v>I500</v>
          </cell>
          <cell r="S1331" t="str">
            <v>T810</v>
          </cell>
          <cell r="AA1331" t="str">
            <v>F1040</v>
          </cell>
          <cell r="AM1331" t="str">
            <v>5M500</v>
          </cell>
          <cell r="AN1331" t="str">
            <v>5M5</v>
          </cell>
          <cell r="AO1331">
            <v>38278</v>
          </cell>
          <cell r="AP1331">
            <v>38279</v>
          </cell>
          <cell r="AQ1331">
            <v>1</v>
          </cell>
          <cell r="AR1331">
            <v>1</v>
          </cell>
          <cell r="AS1331">
            <v>140</v>
          </cell>
          <cell r="AU1331">
            <v>13</v>
          </cell>
          <cell r="AV1331" t="str">
            <v>Elective</v>
          </cell>
          <cell r="AW1331">
            <v>1</v>
          </cell>
          <cell r="AX1331">
            <v>155584</v>
          </cell>
          <cell r="AY1331">
            <v>38279</v>
          </cell>
          <cell r="AZ1331" t="str">
            <v>N84011</v>
          </cell>
          <cell r="BA1331" t="str">
            <v>C58</v>
          </cell>
          <cell r="BB1331" t="str">
            <v>Intermediate Mouth or Throat Procedures</v>
          </cell>
          <cell r="BC1331" t="str">
            <v>F104</v>
          </cell>
          <cell r="BD1331">
            <v>1</v>
          </cell>
          <cell r="BE1331">
            <v>3.5</v>
          </cell>
          <cell r="BF1331" t="str">
            <v>PBC0112X</v>
          </cell>
          <cell r="BG1331">
            <v>99</v>
          </cell>
          <cell r="BH1331">
            <v>38279</v>
          </cell>
          <cell r="BI1331">
            <v>1</v>
          </cell>
          <cell r="BJ1331">
            <v>1</v>
          </cell>
        </row>
        <row r="1332">
          <cell r="A1332">
            <v>504261</v>
          </cell>
          <cell r="C1332" t="str">
            <v>Non CF</v>
          </cell>
          <cell r="D1332" t="str">
            <v>C2639828</v>
          </cell>
          <cell r="E1332">
            <v>320</v>
          </cell>
          <cell r="F1332">
            <v>38168</v>
          </cell>
          <cell r="G1332">
            <v>71</v>
          </cell>
          <cell r="H1332">
            <v>16</v>
          </cell>
          <cell r="I1332">
            <v>1</v>
          </cell>
          <cell r="J1332">
            <v>1</v>
          </cell>
          <cell r="K1332">
            <v>0</v>
          </cell>
          <cell r="M1332" t="str">
            <v>I251</v>
          </cell>
          <cell r="O1332" t="str">
            <v>I209</v>
          </cell>
          <cell r="P1332" t="str">
            <v>I10X</v>
          </cell>
          <cell r="Q1332" t="str">
            <v>E780</v>
          </cell>
          <cell r="R1332" t="str">
            <v>H544</v>
          </cell>
          <cell r="S1332" t="str">
            <v>Z824</v>
          </cell>
          <cell r="AA1332" t="str">
            <v>K6340</v>
          </cell>
          <cell r="AM1332" t="str">
            <v>5J400</v>
          </cell>
          <cell r="AN1332" t="str">
            <v>5J4</v>
          </cell>
          <cell r="AO1332">
            <v>38168</v>
          </cell>
          <cell r="AP1332">
            <v>38168</v>
          </cell>
          <cell r="AQ1332">
            <v>1</v>
          </cell>
          <cell r="AR1332">
            <v>1</v>
          </cell>
          <cell r="AS1332">
            <v>320</v>
          </cell>
          <cell r="AU1332">
            <v>11</v>
          </cell>
          <cell r="AV1332" t="str">
            <v>Daycase</v>
          </cell>
          <cell r="AW1332">
            <v>0</v>
          </cell>
          <cell r="AX1332">
            <v>150634</v>
          </cell>
          <cell r="AY1332">
            <v>38168</v>
          </cell>
          <cell r="AZ1332" t="str">
            <v>N83014</v>
          </cell>
          <cell r="BA1332" t="str">
            <v>E14</v>
          </cell>
          <cell r="BB1332" t="str">
            <v>Cardiac Catheterisation and Angiography without complications</v>
          </cell>
          <cell r="BC1332" t="str">
            <v>K634</v>
          </cell>
          <cell r="BD1332">
            <v>0</v>
          </cell>
          <cell r="BE1332">
            <v>3.5</v>
          </cell>
          <cell r="BF1332" t="str">
            <v>PBC0110A</v>
          </cell>
          <cell r="BG1332">
            <v>99</v>
          </cell>
          <cell r="BH1332">
            <v>38168</v>
          </cell>
          <cell r="BI1332">
            <v>1</v>
          </cell>
          <cell r="BJ1332">
            <v>0</v>
          </cell>
        </row>
        <row r="1333">
          <cell r="A1333">
            <v>504273</v>
          </cell>
          <cell r="C1333" t="str">
            <v>Non CF</v>
          </cell>
          <cell r="D1333" t="str">
            <v>C2328450</v>
          </cell>
          <cell r="E1333">
            <v>170</v>
          </cell>
          <cell r="F1333">
            <v>38210</v>
          </cell>
          <cell r="G1333">
            <v>59</v>
          </cell>
          <cell r="H1333">
            <v>16</v>
          </cell>
          <cell r="I1333">
            <v>1</v>
          </cell>
          <cell r="J1333">
            <v>1</v>
          </cell>
          <cell r="K1333">
            <v>29</v>
          </cell>
          <cell r="M1333" t="str">
            <v>I251</v>
          </cell>
          <cell r="O1333" t="str">
            <v>E780</v>
          </cell>
          <cell r="P1333" t="str">
            <v>I694</v>
          </cell>
          <cell r="Q1333" t="str">
            <v>Z864</v>
          </cell>
          <cell r="R1333" t="str">
            <v>E669</v>
          </cell>
          <cell r="S1333" t="str">
            <v>Z721</v>
          </cell>
          <cell r="T1333" t="str">
            <v>L031</v>
          </cell>
          <cell r="AA1333" t="str">
            <v>K4530</v>
          </cell>
          <cell r="AB1333" t="str">
            <v>K404</v>
          </cell>
          <cell r="AC1333" t="str">
            <v>K471</v>
          </cell>
          <cell r="AM1333" t="str">
            <v>5M500</v>
          </cell>
          <cell r="AN1333" t="str">
            <v>5M5</v>
          </cell>
          <cell r="AO1333">
            <v>38210</v>
          </cell>
          <cell r="AP1333">
            <v>38240</v>
          </cell>
          <cell r="AQ1333">
            <v>1</v>
          </cell>
          <cell r="AR1333">
            <v>1</v>
          </cell>
          <cell r="AS1333">
            <v>170</v>
          </cell>
          <cell r="AU1333">
            <v>11</v>
          </cell>
          <cell r="AV1333" t="str">
            <v>Elective</v>
          </cell>
          <cell r="AW1333">
            <v>30</v>
          </cell>
          <cell r="AX1333">
            <v>152802</v>
          </cell>
          <cell r="AY1333">
            <v>38240</v>
          </cell>
          <cell r="AZ1333" t="str">
            <v>N84001</v>
          </cell>
          <cell r="BA1333" t="str">
            <v>E04</v>
          </cell>
          <cell r="BB1333" t="str">
            <v>Coronary Bypass</v>
          </cell>
          <cell r="BC1333" t="str">
            <v>K453</v>
          </cell>
          <cell r="BD1333">
            <v>29</v>
          </cell>
          <cell r="BE1333">
            <v>3.5</v>
          </cell>
          <cell r="BF1333" t="str">
            <v>PBC0110A</v>
          </cell>
          <cell r="BG1333">
            <v>99</v>
          </cell>
          <cell r="BH1333">
            <v>38240</v>
          </cell>
          <cell r="BI1333">
            <v>1</v>
          </cell>
          <cell r="BJ1333">
            <v>29</v>
          </cell>
        </row>
        <row r="1334">
          <cell r="A1334">
            <v>504487</v>
          </cell>
          <cell r="C1334" t="str">
            <v>Non CF</v>
          </cell>
          <cell r="D1334" t="str">
            <v>C4386878</v>
          </cell>
          <cell r="E1334">
            <v>170</v>
          </cell>
          <cell r="F1334">
            <v>38092</v>
          </cell>
          <cell r="G1334">
            <v>63</v>
          </cell>
          <cell r="H1334">
            <v>16</v>
          </cell>
          <cell r="I1334">
            <v>1</v>
          </cell>
          <cell r="J1334">
            <v>1</v>
          </cell>
          <cell r="K1334">
            <v>6</v>
          </cell>
          <cell r="M1334" t="str">
            <v>T828</v>
          </cell>
          <cell r="O1334" t="str">
            <v>I251</v>
          </cell>
          <cell r="P1334" t="str">
            <v>E780</v>
          </cell>
          <cell r="Q1334" t="str">
            <v>I10X</v>
          </cell>
          <cell r="R1334" t="str">
            <v>Z824</v>
          </cell>
          <cell r="S1334" t="str">
            <v>Z864</v>
          </cell>
          <cell r="AA1334" t="str">
            <v>K4110</v>
          </cell>
          <cell r="AB1334" t="str">
            <v>Y713</v>
          </cell>
          <cell r="AM1334" t="str">
            <v>5F800</v>
          </cell>
          <cell r="AN1334" t="str">
            <v>5H2</v>
          </cell>
          <cell r="AO1334">
            <v>38092</v>
          </cell>
          <cell r="AP1334">
            <v>38099</v>
          </cell>
          <cell r="AQ1334">
            <v>1</v>
          </cell>
          <cell r="AR1334">
            <v>1</v>
          </cell>
          <cell r="AS1334">
            <v>170</v>
          </cell>
          <cell r="AU1334">
            <v>11</v>
          </cell>
          <cell r="AV1334" t="str">
            <v>Elective</v>
          </cell>
          <cell r="AW1334">
            <v>7</v>
          </cell>
          <cell r="AX1334">
            <v>148182</v>
          </cell>
          <cell r="AY1334">
            <v>38099</v>
          </cell>
          <cell r="AZ1334" t="str">
            <v>N85014</v>
          </cell>
          <cell r="BA1334" t="str">
            <v>E04</v>
          </cell>
          <cell r="BB1334" t="str">
            <v>Coronary Bypass</v>
          </cell>
          <cell r="BC1334" t="str">
            <v>K411</v>
          </cell>
          <cell r="BD1334">
            <v>6</v>
          </cell>
          <cell r="BE1334">
            <v>3.5</v>
          </cell>
          <cell r="BF1334" t="str">
            <v>PBC0120X</v>
          </cell>
          <cell r="BG1334">
            <v>99</v>
          </cell>
          <cell r="BH1334">
            <v>38099</v>
          </cell>
          <cell r="BI1334">
            <v>1</v>
          </cell>
          <cell r="BJ1334">
            <v>6</v>
          </cell>
        </row>
        <row r="1335">
          <cell r="A1335">
            <v>504505</v>
          </cell>
          <cell r="C1335" t="str">
            <v>Non CF</v>
          </cell>
          <cell r="D1335" t="str">
            <v>C3495711</v>
          </cell>
          <cell r="E1335">
            <v>320</v>
          </cell>
          <cell r="F1335">
            <v>38210</v>
          </cell>
          <cell r="G1335">
            <v>60</v>
          </cell>
          <cell r="H1335">
            <v>14</v>
          </cell>
          <cell r="I1335">
            <v>1</v>
          </cell>
          <cell r="J1335">
            <v>1</v>
          </cell>
          <cell r="K1335">
            <v>2</v>
          </cell>
          <cell r="M1335" t="str">
            <v>I48X</v>
          </cell>
          <cell r="O1335" t="str">
            <v>I259</v>
          </cell>
          <cell r="P1335" t="str">
            <v>E780</v>
          </cell>
          <cell r="Q1335" t="str">
            <v>Z720</v>
          </cell>
          <cell r="AA1335" t="str">
            <v>K6010</v>
          </cell>
          <cell r="AM1335" t="str">
            <v>5H300</v>
          </cell>
          <cell r="AN1335" t="str">
            <v>5H3</v>
          </cell>
          <cell r="AO1335">
            <v>38210</v>
          </cell>
          <cell r="AP1335">
            <v>38212</v>
          </cell>
          <cell r="AQ1335">
            <v>1</v>
          </cell>
          <cell r="AR1335">
            <v>1</v>
          </cell>
          <cell r="AS1335">
            <v>320</v>
          </cell>
          <cell r="AU1335">
            <v>11</v>
          </cell>
          <cell r="AV1335" t="str">
            <v>Elective</v>
          </cell>
          <cell r="AW1335">
            <v>2</v>
          </cell>
          <cell r="AX1335">
            <v>151896</v>
          </cell>
          <cell r="AY1335">
            <v>38212</v>
          </cell>
          <cell r="AZ1335" t="str">
            <v>N81121</v>
          </cell>
          <cell r="BA1335" t="str">
            <v>E08</v>
          </cell>
          <cell r="BB1335" t="str">
            <v>Pacemaker Implant except for AMI, Heart Failure or Shock</v>
          </cell>
          <cell r="BC1335" t="str">
            <v>K601</v>
          </cell>
          <cell r="BD1335">
            <v>2</v>
          </cell>
          <cell r="BE1335">
            <v>3.5</v>
          </cell>
          <cell r="BF1335" t="str">
            <v>PBC0110X</v>
          </cell>
          <cell r="BG1335">
            <v>99</v>
          </cell>
          <cell r="BH1335">
            <v>38212</v>
          </cell>
          <cell r="BI1335">
            <v>1</v>
          </cell>
          <cell r="BJ1335">
            <v>2</v>
          </cell>
        </row>
        <row r="1336">
          <cell r="A1336">
            <v>504720</v>
          </cell>
          <cell r="C1336" t="str">
            <v>Non CF</v>
          </cell>
          <cell r="D1336" t="str">
            <v>C2235080</v>
          </cell>
          <cell r="E1336">
            <v>320</v>
          </cell>
          <cell r="F1336">
            <v>38359</v>
          </cell>
          <cell r="G1336">
            <v>59</v>
          </cell>
          <cell r="H1336">
            <v>6</v>
          </cell>
          <cell r="I1336">
            <v>1</v>
          </cell>
          <cell r="J1336">
            <v>1</v>
          </cell>
          <cell r="K1336">
            <v>1</v>
          </cell>
          <cell r="M1336" t="str">
            <v>I251</v>
          </cell>
          <cell r="O1336" t="str">
            <v>I209</v>
          </cell>
          <cell r="P1336" t="str">
            <v>I10X</v>
          </cell>
          <cell r="Q1336" t="str">
            <v>E780</v>
          </cell>
          <cell r="R1336" t="str">
            <v>J448</v>
          </cell>
          <cell r="S1336" t="str">
            <v>M1909</v>
          </cell>
          <cell r="T1336" t="str">
            <v>K409</v>
          </cell>
          <cell r="U1336" t="str">
            <v>Z720</v>
          </cell>
          <cell r="AA1336" t="str">
            <v>K4910</v>
          </cell>
          <cell r="AB1336" t="str">
            <v>Y022</v>
          </cell>
          <cell r="AM1336" t="str">
            <v>5J400</v>
          </cell>
          <cell r="AN1336" t="str">
            <v>5J4</v>
          </cell>
          <cell r="AO1336">
            <v>38359</v>
          </cell>
          <cell r="AP1336">
            <v>38360</v>
          </cell>
          <cell r="AQ1336">
            <v>1</v>
          </cell>
          <cell r="AR1336">
            <v>1</v>
          </cell>
          <cell r="AS1336">
            <v>320</v>
          </cell>
          <cell r="AU1336">
            <v>11</v>
          </cell>
          <cell r="AV1336" t="str">
            <v>Elective</v>
          </cell>
          <cell r="AW1336">
            <v>1</v>
          </cell>
          <cell r="AX1336">
            <v>159459</v>
          </cell>
          <cell r="AY1336">
            <v>38360</v>
          </cell>
          <cell r="AZ1336" t="str">
            <v>N83014</v>
          </cell>
          <cell r="BA1336" t="str">
            <v>E15</v>
          </cell>
          <cell r="BB1336" t="str">
            <v>Percutaneous Coronary Intervention</v>
          </cell>
          <cell r="BC1336" t="str">
            <v>K491</v>
          </cell>
          <cell r="BD1336">
            <v>1</v>
          </cell>
          <cell r="BE1336">
            <v>3.5</v>
          </cell>
          <cell r="BF1336" t="str">
            <v>PBC0110A</v>
          </cell>
          <cell r="BG1336">
            <v>99</v>
          </cell>
          <cell r="BH1336">
            <v>38360</v>
          </cell>
          <cell r="BI1336">
            <v>1</v>
          </cell>
          <cell r="BJ1336">
            <v>1</v>
          </cell>
        </row>
        <row r="1337">
          <cell r="A1337">
            <v>504720</v>
          </cell>
          <cell r="C1337" t="str">
            <v>Non CF</v>
          </cell>
          <cell r="D1337" t="str">
            <v>C2235080</v>
          </cell>
          <cell r="E1337">
            <v>320</v>
          </cell>
          <cell r="F1337">
            <v>38232</v>
          </cell>
          <cell r="G1337">
            <v>58</v>
          </cell>
          <cell r="H1337">
            <v>16</v>
          </cell>
          <cell r="I1337">
            <v>1</v>
          </cell>
          <cell r="J1337">
            <v>1</v>
          </cell>
          <cell r="K1337">
            <v>1</v>
          </cell>
          <cell r="M1337" t="str">
            <v>I251</v>
          </cell>
          <cell r="O1337" t="str">
            <v>I209</v>
          </cell>
          <cell r="P1337" t="str">
            <v>I10X</v>
          </cell>
          <cell r="Q1337" t="str">
            <v>E780</v>
          </cell>
          <cell r="R1337" t="str">
            <v>M1998</v>
          </cell>
          <cell r="AA1337" t="str">
            <v>K6340</v>
          </cell>
          <cell r="AM1337" t="str">
            <v>5J400</v>
          </cell>
          <cell r="AN1337" t="str">
            <v>5J4</v>
          </cell>
          <cell r="AO1337">
            <v>38232</v>
          </cell>
          <cell r="AP1337">
            <v>38233</v>
          </cell>
          <cell r="AQ1337">
            <v>1</v>
          </cell>
          <cell r="AR1337">
            <v>1</v>
          </cell>
          <cell r="AS1337">
            <v>320</v>
          </cell>
          <cell r="AU1337">
            <v>11</v>
          </cell>
          <cell r="AV1337" t="str">
            <v>Elective</v>
          </cell>
          <cell r="AW1337">
            <v>1</v>
          </cell>
          <cell r="AX1337">
            <v>154088</v>
          </cell>
          <cell r="AY1337">
            <v>38233</v>
          </cell>
          <cell r="AZ1337" t="str">
            <v>N83014</v>
          </cell>
          <cell r="BA1337" t="str">
            <v>E14</v>
          </cell>
          <cell r="BB1337" t="str">
            <v>Cardiac Catheterisation and Angiography without complications</v>
          </cell>
          <cell r="BC1337" t="str">
            <v>K634</v>
          </cell>
          <cell r="BD1337">
            <v>1</v>
          </cell>
          <cell r="BE1337">
            <v>3.5</v>
          </cell>
          <cell r="BF1337" t="str">
            <v>PBC0110A</v>
          </cell>
          <cell r="BG1337">
            <v>99</v>
          </cell>
          <cell r="BH1337">
            <v>38233</v>
          </cell>
          <cell r="BI1337">
            <v>1</v>
          </cell>
          <cell r="BJ1337">
            <v>1</v>
          </cell>
        </row>
        <row r="1338">
          <cell r="A1338">
            <v>504766</v>
          </cell>
          <cell r="C1338" t="str">
            <v>Non CF</v>
          </cell>
          <cell r="D1338" t="str">
            <v>C3097151</v>
          </cell>
          <cell r="E1338">
            <v>320</v>
          </cell>
          <cell r="F1338">
            <v>38209</v>
          </cell>
          <cell r="G1338">
            <v>83</v>
          </cell>
          <cell r="H1338">
            <v>11</v>
          </cell>
          <cell r="I1338">
            <v>1</v>
          </cell>
          <cell r="J1338">
            <v>1</v>
          </cell>
          <cell r="K1338">
            <v>9</v>
          </cell>
          <cell r="M1338" t="str">
            <v>I200</v>
          </cell>
          <cell r="O1338" t="str">
            <v>I220</v>
          </cell>
          <cell r="P1338" t="str">
            <v>I501</v>
          </cell>
          <cell r="Q1338" t="str">
            <v>Z450</v>
          </cell>
          <cell r="R1338" t="str">
            <v>E780</v>
          </cell>
          <cell r="S1338" t="str">
            <v>N189</v>
          </cell>
          <cell r="T1338" t="str">
            <v>Z871</v>
          </cell>
          <cell r="U1338" t="str">
            <v>Z824</v>
          </cell>
          <cell r="AM1338" t="str">
            <v>5G900</v>
          </cell>
          <cell r="AN1338" t="str">
            <v>5G9</v>
          </cell>
          <cell r="AO1338">
            <v>38209</v>
          </cell>
          <cell r="AP1338">
            <v>38218</v>
          </cell>
          <cell r="AQ1338">
            <v>1</v>
          </cell>
          <cell r="AR1338">
            <v>1</v>
          </cell>
          <cell r="AS1338">
            <v>320</v>
          </cell>
          <cell r="AU1338">
            <v>28</v>
          </cell>
          <cell r="AV1338" t="str">
            <v>Non Elective</v>
          </cell>
          <cell r="AW1338">
            <v>9</v>
          </cell>
          <cell r="AX1338">
            <v>153329</v>
          </cell>
          <cell r="AY1338">
            <v>38218</v>
          </cell>
          <cell r="AZ1338" t="str">
            <v>N82052</v>
          </cell>
          <cell r="BA1338" t="str">
            <v>E22</v>
          </cell>
          <cell r="BB1338" t="str">
            <v>Ischaemic Heart Disease without intervention &gt;69 or w cc</v>
          </cell>
          <cell r="BD1338">
            <v>9</v>
          </cell>
          <cell r="BE1338">
            <v>3.5</v>
          </cell>
          <cell r="BF1338" t="str">
            <v>PBC0110A</v>
          </cell>
          <cell r="BG1338">
            <v>99</v>
          </cell>
          <cell r="BH1338">
            <v>38218</v>
          </cell>
          <cell r="BI1338">
            <v>1</v>
          </cell>
          <cell r="BJ1338">
            <v>9</v>
          </cell>
        </row>
        <row r="1339">
          <cell r="A1339">
            <v>504766</v>
          </cell>
          <cell r="C1339" t="str">
            <v>Non CF</v>
          </cell>
          <cell r="D1339" t="str">
            <v>C3097151</v>
          </cell>
          <cell r="E1339">
            <v>320</v>
          </cell>
          <cell r="F1339">
            <v>38160</v>
          </cell>
          <cell r="G1339">
            <v>83</v>
          </cell>
          <cell r="H1339">
            <v>14</v>
          </cell>
          <cell r="I1339">
            <v>1</v>
          </cell>
          <cell r="J1339">
            <v>1</v>
          </cell>
          <cell r="K1339">
            <v>4</v>
          </cell>
          <cell r="M1339" t="str">
            <v>I453</v>
          </cell>
          <cell r="O1339" t="str">
            <v>Z955</v>
          </cell>
          <cell r="P1339" t="str">
            <v>I081</v>
          </cell>
          <cell r="Q1339" t="str">
            <v>E780</v>
          </cell>
          <cell r="R1339" t="str">
            <v>N189</v>
          </cell>
          <cell r="S1339" t="str">
            <v>M1099</v>
          </cell>
          <cell r="AA1339" t="str">
            <v>K6010</v>
          </cell>
          <cell r="AM1339" t="str">
            <v>5G900</v>
          </cell>
          <cell r="AN1339" t="str">
            <v>5G9</v>
          </cell>
          <cell r="AO1339">
            <v>38156</v>
          </cell>
          <cell r="AP1339">
            <v>38164</v>
          </cell>
          <cell r="AQ1339">
            <v>4</v>
          </cell>
          <cell r="AR1339">
            <v>1</v>
          </cell>
          <cell r="AS1339">
            <v>320</v>
          </cell>
          <cell r="AU1339">
            <v>12</v>
          </cell>
          <cell r="AV1339" t="str">
            <v>Elective</v>
          </cell>
          <cell r="AW1339">
            <v>8</v>
          </cell>
          <cell r="AX1339">
            <v>151039</v>
          </cell>
          <cell r="AY1339">
            <v>38164</v>
          </cell>
          <cell r="AZ1339" t="str">
            <v>N82052</v>
          </cell>
          <cell r="BA1339" t="str">
            <v>E08</v>
          </cell>
          <cell r="BB1339" t="str">
            <v>Pacemaker Implant except for AMI, Heart Failure or Shock</v>
          </cell>
          <cell r="BC1339" t="str">
            <v>K601</v>
          </cell>
          <cell r="BD1339">
            <v>8</v>
          </cell>
          <cell r="BE1339">
            <v>3.5</v>
          </cell>
          <cell r="BF1339" t="str">
            <v>PBC0110A</v>
          </cell>
          <cell r="BG1339">
            <v>99</v>
          </cell>
          <cell r="BH1339">
            <v>38164</v>
          </cell>
          <cell r="BI1339">
            <v>4</v>
          </cell>
          <cell r="BJ1339">
            <v>8</v>
          </cell>
        </row>
        <row r="1340">
          <cell r="A1340">
            <v>504948</v>
          </cell>
          <cell r="C1340" t="str">
            <v>Non CF</v>
          </cell>
          <cell r="D1340" t="str">
            <v>C2639828</v>
          </cell>
          <cell r="E1340">
            <v>320</v>
          </cell>
          <cell r="F1340">
            <v>38231</v>
          </cell>
          <cell r="G1340">
            <v>62</v>
          </cell>
          <cell r="H1340">
            <v>16</v>
          </cell>
          <cell r="I1340">
            <v>1</v>
          </cell>
          <cell r="J1340">
            <v>1</v>
          </cell>
          <cell r="K1340">
            <v>0</v>
          </cell>
          <cell r="M1340" t="str">
            <v>T828</v>
          </cell>
          <cell r="O1340" t="str">
            <v>I251</v>
          </cell>
          <cell r="P1340" t="str">
            <v>E780</v>
          </cell>
          <cell r="Q1340" t="str">
            <v>I739</v>
          </cell>
          <cell r="R1340" t="str">
            <v>Z824</v>
          </cell>
          <cell r="S1340" t="str">
            <v>Z864</v>
          </cell>
          <cell r="AA1340" t="str">
            <v>K6340</v>
          </cell>
          <cell r="AM1340" t="str">
            <v>5G900</v>
          </cell>
          <cell r="AN1340" t="str">
            <v>5G9</v>
          </cell>
          <cell r="AO1340">
            <v>38231</v>
          </cell>
          <cell r="AP1340">
            <v>38231</v>
          </cell>
          <cell r="AQ1340">
            <v>1</v>
          </cell>
          <cell r="AR1340">
            <v>1</v>
          </cell>
          <cell r="AS1340">
            <v>320</v>
          </cell>
          <cell r="AU1340">
            <v>11</v>
          </cell>
          <cell r="AV1340" t="str">
            <v>Daycase</v>
          </cell>
          <cell r="AW1340">
            <v>0</v>
          </cell>
          <cell r="AX1340">
            <v>152388</v>
          </cell>
          <cell r="AY1340">
            <v>38231</v>
          </cell>
          <cell r="AZ1340" t="str">
            <v>N82655</v>
          </cell>
          <cell r="BA1340" t="str">
            <v>E14</v>
          </cell>
          <cell r="BB1340" t="str">
            <v>Cardiac Catheterisation and Angiography without complications</v>
          </cell>
          <cell r="BC1340" t="str">
            <v>K634</v>
          </cell>
          <cell r="BD1340">
            <v>0</v>
          </cell>
          <cell r="BE1340">
            <v>3.5</v>
          </cell>
          <cell r="BF1340" t="str">
            <v>PBC0120X</v>
          </cell>
          <cell r="BG1340">
            <v>99</v>
          </cell>
          <cell r="BH1340">
            <v>38231</v>
          </cell>
          <cell r="BI1340">
            <v>1</v>
          </cell>
          <cell r="BJ1340">
            <v>0</v>
          </cell>
        </row>
        <row r="1341">
          <cell r="A1341">
            <v>504999</v>
          </cell>
          <cell r="C1341" t="str">
            <v>Non CF</v>
          </cell>
          <cell r="D1341" t="str">
            <v>C2639828</v>
          </cell>
          <cell r="E1341">
            <v>320</v>
          </cell>
          <cell r="F1341">
            <v>38362</v>
          </cell>
          <cell r="G1341">
            <v>62</v>
          </cell>
          <cell r="H1341">
            <v>6</v>
          </cell>
          <cell r="I1341">
            <v>1</v>
          </cell>
          <cell r="J1341">
            <v>1</v>
          </cell>
          <cell r="K1341">
            <v>1</v>
          </cell>
          <cell r="M1341" t="str">
            <v>I251</v>
          </cell>
          <cell r="O1341" t="str">
            <v>I211</v>
          </cell>
          <cell r="P1341" t="str">
            <v>I10X</v>
          </cell>
          <cell r="Q1341" t="str">
            <v>E780</v>
          </cell>
          <cell r="R1341" t="str">
            <v>E119</v>
          </cell>
          <cell r="S1341" t="str">
            <v>I730</v>
          </cell>
          <cell r="T1341" t="str">
            <v>Z864</v>
          </cell>
          <cell r="AA1341" t="str">
            <v>K5080</v>
          </cell>
          <cell r="AB1341" t="str">
            <v>Y022</v>
          </cell>
          <cell r="AM1341" t="str">
            <v>5J300</v>
          </cell>
          <cell r="AN1341" t="str">
            <v>5J3</v>
          </cell>
          <cell r="AO1341">
            <v>38362</v>
          </cell>
          <cell r="AP1341">
            <v>38364</v>
          </cell>
          <cell r="AQ1341">
            <v>1</v>
          </cell>
          <cell r="AR1341">
            <v>1</v>
          </cell>
          <cell r="AS1341">
            <v>320</v>
          </cell>
          <cell r="AU1341">
            <v>81</v>
          </cell>
          <cell r="AV1341" t="str">
            <v>Non Elective</v>
          </cell>
          <cell r="AW1341">
            <v>2</v>
          </cell>
          <cell r="AX1341">
            <v>159997</v>
          </cell>
          <cell r="AY1341">
            <v>38364</v>
          </cell>
          <cell r="AZ1341" t="str">
            <v>N83050</v>
          </cell>
          <cell r="BA1341" t="str">
            <v>E15</v>
          </cell>
          <cell r="BB1341" t="str">
            <v>Percutaneous Coronary Intervention</v>
          </cell>
          <cell r="BC1341" t="str">
            <v>K508</v>
          </cell>
          <cell r="BD1341">
            <v>1</v>
          </cell>
          <cell r="BE1341">
            <v>3.5</v>
          </cell>
          <cell r="BF1341" t="str">
            <v>PBC0110A</v>
          </cell>
          <cell r="BG1341">
            <v>99</v>
          </cell>
          <cell r="BH1341">
            <v>38364</v>
          </cell>
          <cell r="BI1341">
            <v>1</v>
          </cell>
          <cell r="BJ1341">
            <v>1</v>
          </cell>
        </row>
        <row r="1342">
          <cell r="A1342">
            <v>505091</v>
          </cell>
          <cell r="C1342" t="str">
            <v>Non CF</v>
          </cell>
          <cell r="D1342" t="str">
            <v>C3097151</v>
          </cell>
          <cell r="E1342">
            <v>320</v>
          </cell>
          <cell r="F1342">
            <v>38419</v>
          </cell>
          <cell r="G1342">
            <v>59</v>
          </cell>
          <cell r="H1342">
            <v>6</v>
          </cell>
          <cell r="I1342">
            <v>1</v>
          </cell>
          <cell r="J1342">
            <v>1</v>
          </cell>
          <cell r="K1342">
            <v>1</v>
          </cell>
          <cell r="M1342" t="str">
            <v>I251</v>
          </cell>
          <cell r="O1342" t="str">
            <v>E780</v>
          </cell>
          <cell r="P1342" t="str">
            <v>M170</v>
          </cell>
          <cell r="Q1342" t="str">
            <v>Z824</v>
          </cell>
          <cell r="R1342" t="str">
            <v>Y575</v>
          </cell>
          <cell r="AA1342" t="str">
            <v>K4910</v>
          </cell>
          <cell r="AB1342" t="str">
            <v>Y022</v>
          </cell>
          <cell r="AM1342" t="str">
            <v>5F800</v>
          </cell>
          <cell r="AN1342" t="str">
            <v>5H2</v>
          </cell>
          <cell r="AO1342">
            <v>38419</v>
          </cell>
          <cell r="AP1342">
            <v>38420</v>
          </cell>
          <cell r="AQ1342">
            <v>1</v>
          </cell>
          <cell r="AR1342">
            <v>1</v>
          </cell>
          <cell r="AS1342">
            <v>320</v>
          </cell>
          <cell r="AU1342">
            <v>11</v>
          </cell>
          <cell r="AV1342" t="str">
            <v>Elective</v>
          </cell>
          <cell r="AW1342">
            <v>1</v>
          </cell>
          <cell r="AX1342">
            <v>161453</v>
          </cell>
          <cell r="AY1342">
            <v>38420</v>
          </cell>
          <cell r="AZ1342" t="str">
            <v>N85016</v>
          </cell>
          <cell r="BA1342" t="str">
            <v>E15</v>
          </cell>
          <cell r="BB1342" t="str">
            <v>Percutaneous Coronary Intervention</v>
          </cell>
          <cell r="BC1342" t="str">
            <v>K491</v>
          </cell>
          <cell r="BD1342">
            <v>1</v>
          </cell>
          <cell r="BE1342">
            <v>3.5</v>
          </cell>
          <cell r="BF1342" t="str">
            <v>PBC0110A</v>
          </cell>
          <cell r="BG1342">
            <v>99</v>
          </cell>
          <cell r="BH1342">
            <v>38420</v>
          </cell>
          <cell r="BI1342">
            <v>1</v>
          </cell>
          <cell r="BJ1342">
            <v>1</v>
          </cell>
        </row>
        <row r="1343">
          <cell r="A1343">
            <v>505261</v>
          </cell>
          <cell r="C1343" t="str">
            <v>Non CF</v>
          </cell>
          <cell r="D1343" t="str">
            <v>C1647145</v>
          </cell>
          <cell r="E1343">
            <v>340</v>
          </cell>
          <cell r="F1343">
            <v>38105</v>
          </cell>
          <cell r="G1343">
            <v>56</v>
          </cell>
          <cell r="H1343">
            <v>14</v>
          </cell>
          <cell r="I1343">
            <v>1</v>
          </cell>
          <cell r="J1343">
            <v>1</v>
          </cell>
          <cell r="K1343">
            <v>8</v>
          </cell>
          <cell r="M1343" t="str">
            <v>I279</v>
          </cell>
          <cell r="O1343" t="str">
            <v>J449</v>
          </cell>
          <cell r="P1343" t="str">
            <v>E669</v>
          </cell>
          <cell r="Q1343" t="str">
            <v>I48X</v>
          </cell>
          <cell r="R1343" t="str">
            <v>M1399</v>
          </cell>
          <cell r="AM1343" t="str">
            <v>5HA00</v>
          </cell>
          <cell r="AN1343" t="str">
            <v>5HA</v>
          </cell>
          <cell r="AO1343">
            <v>38105</v>
          </cell>
          <cell r="AP1343">
            <v>38113</v>
          </cell>
          <cell r="AQ1343">
            <v>1</v>
          </cell>
          <cell r="AR1343">
            <v>1</v>
          </cell>
          <cell r="AS1343">
            <v>340</v>
          </cell>
          <cell r="AU1343">
            <v>13</v>
          </cell>
          <cell r="AV1343" t="str">
            <v>Elective</v>
          </cell>
          <cell r="AW1343">
            <v>8</v>
          </cell>
          <cell r="AX1343">
            <v>148444</v>
          </cell>
          <cell r="AY1343">
            <v>38113</v>
          </cell>
          <cell r="AZ1343" t="str">
            <v>N82099</v>
          </cell>
          <cell r="BA1343" t="str">
            <v>E37</v>
          </cell>
          <cell r="BB1343" t="str">
            <v>Other Cardiac Diagnoses</v>
          </cell>
          <cell r="BD1343">
            <v>8</v>
          </cell>
          <cell r="BE1343">
            <v>3.5</v>
          </cell>
          <cell r="BF1343" t="str">
            <v>PBC0110X</v>
          </cell>
          <cell r="BG1343">
            <v>99</v>
          </cell>
          <cell r="BH1343">
            <v>38113</v>
          </cell>
          <cell r="BI1343">
            <v>1</v>
          </cell>
          <cell r="BJ1343">
            <v>8</v>
          </cell>
        </row>
        <row r="1344">
          <cell r="A1344">
            <v>505261</v>
          </cell>
          <cell r="C1344" t="str">
            <v>Non CF</v>
          </cell>
          <cell r="D1344" t="str">
            <v>C2639828</v>
          </cell>
          <cell r="E1344">
            <v>320</v>
          </cell>
          <cell r="F1344">
            <v>38437</v>
          </cell>
          <cell r="G1344">
            <v>57</v>
          </cell>
          <cell r="H1344">
            <v>6</v>
          </cell>
          <cell r="I1344">
            <v>1</v>
          </cell>
          <cell r="J1344">
            <v>1</v>
          </cell>
          <cell r="K1344">
            <v>0</v>
          </cell>
          <cell r="M1344" t="str">
            <v>R073</v>
          </cell>
          <cell r="O1344" t="str">
            <v>F609</v>
          </cell>
          <cell r="P1344" t="str">
            <v>I429</v>
          </cell>
          <cell r="Q1344" t="str">
            <v>J449</v>
          </cell>
          <cell r="AM1344" t="str">
            <v>5HA00</v>
          </cell>
          <cell r="AN1344" t="str">
            <v>5HA</v>
          </cell>
          <cell r="AO1344">
            <v>38437</v>
          </cell>
          <cell r="AP1344">
            <v>38437</v>
          </cell>
          <cell r="AQ1344">
            <v>1</v>
          </cell>
          <cell r="AR1344">
            <v>1</v>
          </cell>
          <cell r="AS1344">
            <v>320</v>
          </cell>
          <cell r="AU1344">
            <v>21</v>
          </cell>
          <cell r="AV1344" t="str">
            <v>Non Elective</v>
          </cell>
          <cell r="AW1344">
            <v>0</v>
          </cell>
          <cell r="AX1344">
            <v>163508</v>
          </cell>
          <cell r="AY1344">
            <v>38437</v>
          </cell>
          <cell r="AZ1344" t="str">
            <v>N82099</v>
          </cell>
          <cell r="BA1344" t="str">
            <v>E35</v>
          </cell>
          <cell r="BB1344" t="str">
            <v>Chest Pain &gt;69 or w cc</v>
          </cell>
          <cell r="BD1344">
            <v>0</v>
          </cell>
          <cell r="BE1344">
            <v>3.5</v>
          </cell>
          <cell r="BF1344" t="str">
            <v>PBC0111X</v>
          </cell>
          <cell r="BG1344">
            <v>99</v>
          </cell>
          <cell r="BH1344">
            <v>38437</v>
          </cell>
          <cell r="BI1344">
            <v>1</v>
          </cell>
          <cell r="BJ1344">
            <v>0</v>
          </cell>
        </row>
        <row r="1345">
          <cell r="A1345">
            <v>505261</v>
          </cell>
          <cell r="C1345" t="str">
            <v>Non CF</v>
          </cell>
          <cell r="D1345" t="str">
            <v>C1647145</v>
          </cell>
          <cell r="E1345">
            <v>340</v>
          </cell>
          <cell r="F1345">
            <v>38416</v>
          </cell>
          <cell r="G1345">
            <v>57</v>
          </cell>
          <cell r="H1345">
            <v>11</v>
          </cell>
          <cell r="I1345">
            <v>1</v>
          </cell>
          <cell r="J1345">
            <v>2</v>
          </cell>
          <cell r="K1345">
            <v>3</v>
          </cell>
          <cell r="M1345" t="str">
            <v>R060</v>
          </cell>
          <cell r="O1345" t="str">
            <v>R53X</v>
          </cell>
          <cell r="P1345" t="str">
            <v>D751</v>
          </cell>
          <cell r="Q1345" t="str">
            <v>E871</v>
          </cell>
          <cell r="R1345" t="str">
            <v>I279</v>
          </cell>
          <cell r="S1345" t="str">
            <v>I429</v>
          </cell>
          <cell r="T1345" t="str">
            <v>I48X</v>
          </cell>
          <cell r="U1345" t="str">
            <v>J449</v>
          </cell>
          <cell r="V1345" t="str">
            <v>Z864</v>
          </cell>
          <cell r="W1345" t="str">
            <v>Z921</v>
          </cell>
          <cell r="X1345" t="str">
            <v>Z824</v>
          </cell>
          <cell r="AM1345" t="str">
            <v>5HA00</v>
          </cell>
          <cell r="AN1345" t="str">
            <v>5HA</v>
          </cell>
          <cell r="AO1345">
            <v>38416</v>
          </cell>
          <cell r="AP1345">
            <v>38419</v>
          </cell>
          <cell r="AQ1345">
            <v>1</v>
          </cell>
          <cell r="AR1345">
            <v>1</v>
          </cell>
          <cell r="AS1345">
            <v>340</v>
          </cell>
          <cell r="AU1345">
            <v>28</v>
          </cell>
          <cell r="AV1345" t="str">
            <v>Non Elective</v>
          </cell>
          <cell r="AW1345">
            <v>3</v>
          </cell>
          <cell r="AX1345">
            <v>162609</v>
          </cell>
          <cell r="AY1345">
            <v>38419</v>
          </cell>
          <cell r="AZ1345" t="str">
            <v>N82099</v>
          </cell>
          <cell r="BA1345" t="str">
            <v>D33</v>
          </cell>
          <cell r="BB1345" t="str">
            <v>Other Respiratory Diagnoses &gt;69 or w cc</v>
          </cell>
          <cell r="BD1345">
            <v>3</v>
          </cell>
          <cell r="BE1345">
            <v>3.5</v>
          </cell>
          <cell r="BF1345" t="str">
            <v>PBC0111X</v>
          </cell>
          <cell r="BG1345">
            <v>99</v>
          </cell>
          <cell r="BH1345">
            <v>38419</v>
          </cell>
          <cell r="BI1345">
            <v>1</v>
          </cell>
          <cell r="BJ1345">
            <v>3</v>
          </cell>
        </row>
        <row r="1346">
          <cell r="A1346">
            <v>505308</v>
          </cell>
          <cell r="C1346" t="str">
            <v>Non CF</v>
          </cell>
          <cell r="D1346" t="str">
            <v>C2235080</v>
          </cell>
          <cell r="E1346">
            <v>320</v>
          </cell>
          <cell r="F1346">
            <v>38307</v>
          </cell>
          <cell r="G1346">
            <v>70</v>
          </cell>
          <cell r="H1346">
            <v>14</v>
          </cell>
          <cell r="I1346">
            <v>1</v>
          </cell>
          <cell r="J1346">
            <v>1</v>
          </cell>
          <cell r="K1346">
            <v>0</v>
          </cell>
          <cell r="M1346" t="str">
            <v>Z450</v>
          </cell>
          <cell r="O1346" t="str">
            <v>E780</v>
          </cell>
          <cell r="P1346" t="str">
            <v>G20X</v>
          </cell>
          <cell r="Q1346" t="str">
            <v>Z952</v>
          </cell>
          <cell r="AM1346" t="str">
            <v>5F800</v>
          </cell>
          <cell r="AN1346" t="str">
            <v>5F8</v>
          </cell>
          <cell r="AO1346">
            <v>38307</v>
          </cell>
          <cell r="AP1346">
            <v>38307</v>
          </cell>
          <cell r="AQ1346">
            <v>1</v>
          </cell>
          <cell r="AR1346">
            <v>1</v>
          </cell>
          <cell r="AS1346">
            <v>320</v>
          </cell>
          <cell r="AU1346">
            <v>28</v>
          </cell>
          <cell r="AV1346" t="str">
            <v>Non Elective</v>
          </cell>
          <cell r="AW1346">
            <v>0</v>
          </cell>
          <cell r="AX1346">
            <v>157621</v>
          </cell>
          <cell r="AY1346">
            <v>38307</v>
          </cell>
          <cell r="AZ1346" t="str">
            <v>N85047</v>
          </cell>
          <cell r="BA1346" t="str">
            <v>E37</v>
          </cell>
          <cell r="BB1346" t="str">
            <v>Other Cardiac Diagnoses</v>
          </cell>
          <cell r="BD1346">
            <v>0</v>
          </cell>
          <cell r="BE1346">
            <v>3.5</v>
          </cell>
          <cell r="BF1346" t="str">
            <v>PBC0121X</v>
          </cell>
          <cell r="BG1346">
            <v>99</v>
          </cell>
          <cell r="BH1346">
            <v>38307</v>
          </cell>
          <cell r="BI1346">
            <v>1</v>
          </cell>
          <cell r="BJ1346">
            <v>0</v>
          </cell>
        </row>
        <row r="1347">
          <cell r="A1347">
            <v>505424</v>
          </cell>
          <cell r="C1347" t="str">
            <v>Non CF</v>
          </cell>
          <cell r="D1347" t="str">
            <v>C3116717</v>
          </cell>
          <cell r="E1347">
            <v>320</v>
          </cell>
          <cell r="F1347">
            <v>38154</v>
          </cell>
          <cell r="G1347">
            <v>70</v>
          </cell>
          <cell r="H1347">
            <v>16</v>
          </cell>
          <cell r="I1347">
            <v>1</v>
          </cell>
          <cell r="J1347">
            <v>1</v>
          </cell>
          <cell r="K1347">
            <v>0</v>
          </cell>
          <cell r="M1347" t="str">
            <v>R074</v>
          </cell>
          <cell r="O1347" t="str">
            <v>J459</v>
          </cell>
          <cell r="P1347" t="str">
            <v>C61X</v>
          </cell>
          <cell r="Q1347" t="str">
            <v>M1980</v>
          </cell>
          <cell r="R1347" t="str">
            <v>Z824</v>
          </cell>
          <cell r="S1347" t="str">
            <v>Z720</v>
          </cell>
          <cell r="AA1347" t="str">
            <v>K6340</v>
          </cell>
          <cell r="AM1347" t="str">
            <v>5J300</v>
          </cell>
          <cell r="AN1347" t="str">
            <v>5J3</v>
          </cell>
          <cell r="AO1347">
            <v>38154</v>
          </cell>
          <cell r="AP1347">
            <v>38154</v>
          </cell>
          <cell r="AQ1347">
            <v>1</v>
          </cell>
          <cell r="AR1347">
            <v>1</v>
          </cell>
          <cell r="AS1347">
            <v>320</v>
          </cell>
          <cell r="AU1347">
            <v>11</v>
          </cell>
          <cell r="AV1347" t="str">
            <v>Daycase</v>
          </cell>
          <cell r="AW1347">
            <v>0</v>
          </cell>
          <cell r="AX1347">
            <v>149807</v>
          </cell>
          <cell r="AY1347">
            <v>38154</v>
          </cell>
          <cell r="AZ1347" t="str">
            <v>N83017</v>
          </cell>
          <cell r="BA1347" t="str">
            <v>E14</v>
          </cell>
          <cell r="BB1347" t="str">
            <v>Cardiac Catheterisation and Angiography without complications</v>
          </cell>
          <cell r="BC1347" t="str">
            <v>K634</v>
          </cell>
          <cell r="BD1347">
            <v>0</v>
          </cell>
          <cell r="BE1347">
            <v>3.5</v>
          </cell>
          <cell r="BF1347" t="str">
            <v>PBC0111X</v>
          </cell>
          <cell r="BG1347">
            <v>99</v>
          </cell>
          <cell r="BH1347">
            <v>38154</v>
          </cell>
          <cell r="BI1347">
            <v>1</v>
          </cell>
          <cell r="BJ1347">
            <v>0</v>
          </cell>
        </row>
        <row r="1348">
          <cell r="A1348">
            <v>505543</v>
          </cell>
          <cell r="C1348" t="str">
            <v>Non CF</v>
          </cell>
          <cell r="D1348" t="str">
            <v>C2549767</v>
          </cell>
          <cell r="E1348">
            <v>320</v>
          </cell>
          <cell r="F1348">
            <v>38434</v>
          </cell>
          <cell r="G1348">
            <v>39</v>
          </cell>
          <cell r="H1348">
            <v>16</v>
          </cell>
          <cell r="I1348">
            <v>1</v>
          </cell>
          <cell r="J1348">
            <v>1</v>
          </cell>
          <cell r="K1348">
            <v>0</v>
          </cell>
          <cell r="M1348" t="str">
            <v>I251</v>
          </cell>
          <cell r="O1348" t="str">
            <v>I209</v>
          </cell>
          <cell r="P1348" t="str">
            <v>I10X</v>
          </cell>
          <cell r="Q1348" t="str">
            <v>E119</v>
          </cell>
          <cell r="R1348" t="str">
            <v>E669</v>
          </cell>
          <cell r="S1348" t="str">
            <v>E780</v>
          </cell>
          <cell r="T1348" t="str">
            <v>J459</v>
          </cell>
          <cell r="U1348" t="str">
            <v>X864</v>
          </cell>
          <cell r="V1348" t="str">
            <v>Z824</v>
          </cell>
          <cell r="W1348" t="str">
            <v>Z951</v>
          </cell>
          <cell r="X1348" t="str">
            <v>Z955</v>
          </cell>
          <cell r="AA1348" t="str">
            <v>K6340</v>
          </cell>
          <cell r="AM1348" t="str">
            <v>5HA00</v>
          </cell>
          <cell r="AN1348" t="str">
            <v>5HA</v>
          </cell>
          <cell r="AO1348">
            <v>38434</v>
          </cell>
          <cell r="AP1348">
            <v>38434</v>
          </cell>
          <cell r="AQ1348">
            <v>1</v>
          </cell>
          <cell r="AR1348">
            <v>1</v>
          </cell>
          <cell r="AS1348">
            <v>320</v>
          </cell>
          <cell r="AU1348">
            <v>11</v>
          </cell>
          <cell r="AV1348" t="str">
            <v>Daycase</v>
          </cell>
          <cell r="AW1348">
            <v>0</v>
          </cell>
          <cell r="AX1348">
            <v>163112</v>
          </cell>
          <cell r="AY1348">
            <v>38434</v>
          </cell>
          <cell r="AZ1348" t="str">
            <v>N82076</v>
          </cell>
          <cell r="BA1348" t="str">
            <v>E14</v>
          </cell>
          <cell r="BB1348" t="str">
            <v>Cardiac Catheterisation and Angiography without complications</v>
          </cell>
          <cell r="BC1348" t="str">
            <v>K634</v>
          </cell>
          <cell r="BD1348">
            <v>0</v>
          </cell>
          <cell r="BE1348">
            <v>3.5</v>
          </cell>
          <cell r="BF1348" t="str">
            <v>PBC0110A</v>
          </cell>
          <cell r="BG1348">
            <v>99</v>
          </cell>
          <cell r="BH1348">
            <v>38434</v>
          </cell>
          <cell r="BI1348">
            <v>1</v>
          </cell>
          <cell r="BJ1348">
            <v>0</v>
          </cell>
        </row>
        <row r="1349">
          <cell r="A1349">
            <v>505568</v>
          </cell>
          <cell r="C1349" t="str">
            <v>Non CF</v>
          </cell>
          <cell r="D1349" t="str">
            <v>C3091722</v>
          </cell>
          <cell r="E1349">
            <v>320</v>
          </cell>
          <cell r="F1349">
            <v>38359</v>
          </cell>
          <cell r="G1349">
            <v>62</v>
          </cell>
          <cell r="H1349">
            <v>16</v>
          </cell>
          <cell r="I1349">
            <v>2</v>
          </cell>
          <cell r="J1349">
            <v>1</v>
          </cell>
          <cell r="K1349">
            <v>0</v>
          </cell>
          <cell r="M1349" t="str">
            <v>R060</v>
          </cell>
          <cell r="O1349" t="str">
            <v>I500</v>
          </cell>
          <cell r="P1349" t="str">
            <v>E780</v>
          </cell>
          <cell r="Q1349" t="str">
            <v>E039</v>
          </cell>
          <cell r="R1349" t="str">
            <v>I729</v>
          </cell>
          <cell r="S1349" t="str">
            <v>I252</v>
          </cell>
          <cell r="T1349" t="str">
            <v>Z950</v>
          </cell>
          <cell r="AA1349" t="str">
            <v>K6340</v>
          </cell>
          <cell r="AM1349" t="str">
            <v>6B400</v>
          </cell>
          <cell r="AN1349" t="str">
            <v>6B4</v>
          </cell>
          <cell r="AO1349">
            <v>38359</v>
          </cell>
          <cell r="AP1349">
            <v>38359</v>
          </cell>
          <cell r="AQ1349">
            <v>1</v>
          </cell>
          <cell r="AR1349">
            <v>1</v>
          </cell>
          <cell r="AS1349">
            <v>320</v>
          </cell>
          <cell r="AU1349">
            <v>11</v>
          </cell>
          <cell r="AV1349" t="str">
            <v>Daycase</v>
          </cell>
          <cell r="AW1349">
            <v>0</v>
          </cell>
          <cell r="AX1349">
            <v>156468</v>
          </cell>
          <cell r="AY1349">
            <v>38359</v>
          </cell>
          <cell r="AZ1349" t="str">
            <v>W91020</v>
          </cell>
          <cell r="BA1349" t="str">
            <v>E14</v>
          </cell>
          <cell r="BB1349" t="str">
            <v>Cardiac Catheterisation and Angiography without complications</v>
          </cell>
          <cell r="BC1349" t="str">
            <v>K634</v>
          </cell>
          <cell r="BD1349">
            <v>0</v>
          </cell>
          <cell r="BE1349">
            <v>3.5</v>
          </cell>
          <cell r="BF1349" t="str">
            <v>PBC0111X</v>
          </cell>
          <cell r="BG1349">
            <v>99</v>
          </cell>
          <cell r="BH1349">
            <v>38359</v>
          </cell>
          <cell r="BI1349">
            <v>1</v>
          </cell>
          <cell r="BJ1349">
            <v>0</v>
          </cell>
        </row>
        <row r="1350">
          <cell r="A1350">
            <v>505607</v>
          </cell>
          <cell r="C1350" t="str">
            <v>Non CF</v>
          </cell>
          <cell r="D1350" t="str">
            <v>C2639828</v>
          </cell>
          <cell r="E1350">
            <v>320</v>
          </cell>
          <cell r="F1350">
            <v>38378</v>
          </cell>
          <cell r="G1350">
            <v>55</v>
          </cell>
          <cell r="H1350">
            <v>5</v>
          </cell>
          <cell r="I1350">
            <v>2</v>
          </cell>
          <cell r="J1350">
            <v>1</v>
          </cell>
          <cell r="K1350">
            <v>0</v>
          </cell>
          <cell r="M1350" t="str">
            <v>I48X</v>
          </cell>
          <cell r="O1350" t="str">
            <v>I342</v>
          </cell>
          <cell r="P1350" t="str">
            <v>Z921</v>
          </cell>
          <cell r="AA1350" t="str">
            <v>X5010</v>
          </cell>
          <cell r="AM1350" t="str">
            <v>5HC00</v>
          </cell>
          <cell r="AN1350" t="str">
            <v>5HC</v>
          </cell>
          <cell r="AO1350">
            <v>38378</v>
          </cell>
          <cell r="AP1350">
            <v>38378</v>
          </cell>
          <cell r="AQ1350">
            <v>1</v>
          </cell>
          <cell r="AR1350">
            <v>1</v>
          </cell>
          <cell r="AS1350">
            <v>320</v>
          </cell>
          <cell r="AU1350">
            <v>13</v>
          </cell>
          <cell r="AV1350" t="str">
            <v>Daycase</v>
          </cell>
          <cell r="AW1350">
            <v>0</v>
          </cell>
          <cell r="AX1350">
            <v>160513</v>
          </cell>
          <cell r="AY1350">
            <v>38378</v>
          </cell>
          <cell r="AZ1350" t="str">
            <v>N82094</v>
          </cell>
          <cell r="BA1350" t="str">
            <v>E30</v>
          </cell>
          <cell r="BB1350" t="str">
            <v>Arrhythmia or Conduction Disorders &lt;70 w/o cc</v>
          </cell>
          <cell r="BD1350">
            <v>0</v>
          </cell>
          <cell r="BE1350">
            <v>3.5</v>
          </cell>
          <cell r="BF1350" t="str">
            <v>PBC0110X</v>
          </cell>
          <cell r="BG1350">
            <v>99</v>
          </cell>
          <cell r="BH1350">
            <v>38378</v>
          </cell>
          <cell r="BI1350">
            <v>1</v>
          </cell>
          <cell r="BJ1350">
            <v>0</v>
          </cell>
        </row>
        <row r="1351">
          <cell r="A1351">
            <v>505607</v>
          </cell>
          <cell r="C1351" t="str">
            <v>Non CF</v>
          </cell>
          <cell r="D1351" t="str">
            <v>C2639828</v>
          </cell>
          <cell r="E1351">
            <v>320</v>
          </cell>
          <cell r="F1351">
            <v>38091</v>
          </cell>
          <cell r="G1351">
            <v>54</v>
          </cell>
          <cell r="H1351">
            <v>5</v>
          </cell>
          <cell r="I1351">
            <v>2</v>
          </cell>
          <cell r="J1351">
            <v>1</v>
          </cell>
          <cell r="K1351">
            <v>1</v>
          </cell>
          <cell r="M1351" t="str">
            <v>I48X</v>
          </cell>
          <cell r="O1351" t="str">
            <v>I342</v>
          </cell>
          <cell r="P1351" t="str">
            <v>I10X</v>
          </cell>
          <cell r="AA1351" t="str">
            <v>X5010</v>
          </cell>
          <cell r="AM1351" t="str">
            <v>5HC00</v>
          </cell>
          <cell r="AN1351" t="str">
            <v>5HC</v>
          </cell>
          <cell r="AO1351">
            <v>38091</v>
          </cell>
          <cell r="AP1351">
            <v>38092</v>
          </cell>
          <cell r="AQ1351">
            <v>1</v>
          </cell>
          <cell r="AR1351">
            <v>1</v>
          </cell>
          <cell r="AS1351">
            <v>320</v>
          </cell>
          <cell r="AU1351">
            <v>13</v>
          </cell>
          <cell r="AV1351" t="str">
            <v>Elective</v>
          </cell>
          <cell r="AW1351">
            <v>1</v>
          </cell>
          <cell r="AX1351">
            <v>147981</v>
          </cell>
          <cell r="AY1351">
            <v>38092</v>
          </cell>
          <cell r="AZ1351" t="str">
            <v>N82094</v>
          </cell>
          <cell r="BA1351" t="str">
            <v>E30</v>
          </cell>
          <cell r="BB1351" t="str">
            <v>Arrhythmia or Conduction Disorders &lt;70 w/o cc</v>
          </cell>
          <cell r="BD1351">
            <v>1</v>
          </cell>
          <cell r="BE1351">
            <v>3.5</v>
          </cell>
          <cell r="BF1351" t="str">
            <v>PBC0110X</v>
          </cell>
          <cell r="BG1351">
            <v>99</v>
          </cell>
          <cell r="BH1351">
            <v>38092</v>
          </cell>
          <cell r="BI1351">
            <v>1</v>
          </cell>
          <cell r="BJ1351">
            <v>1</v>
          </cell>
        </row>
        <row r="1352">
          <cell r="A1352">
            <v>505633</v>
          </cell>
          <cell r="C1352" t="str">
            <v>Non CF</v>
          </cell>
          <cell r="D1352" t="str">
            <v>C2639828</v>
          </cell>
          <cell r="E1352">
            <v>320</v>
          </cell>
          <cell r="F1352">
            <v>38231</v>
          </cell>
          <cell r="G1352">
            <v>64</v>
          </cell>
          <cell r="H1352">
            <v>16</v>
          </cell>
          <cell r="I1352">
            <v>2</v>
          </cell>
          <cell r="J1352">
            <v>1</v>
          </cell>
          <cell r="K1352">
            <v>0</v>
          </cell>
          <cell r="M1352" t="str">
            <v>I061</v>
          </cell>
          <cell r="O1352" t="str">
            <v>I10X</v>
          </cell>
          <cell r="P1352" t="str">
            <v>E780</v>
          </cell>
          <cell r="Q1352" t="str">
            <v>Z864</v>
          </cell>
          <cell r="AA1352" t="str">
            <v>K6310</v>
          </cell>
          <cell r="AM1352" t="str">
            <v>5J400</v>
          </cell>
          <cell r="AN1352" t="str">
            <v>5J3</v>
          </cell>
          <cell r="AO1352">
            <v>38231</v>
          </cell>
          <cell r="AP1352">
            <v>38231</v>
          </cell>
          <cell r="AQ1352">
            <v>1</v>
          </cell>
          <cell r="AR1352">
            <v>1</v>
          </cell>
          <cell r="AS1352">
            <v>320</v>
          </cell>
          <cell r="AU1352">
            <v>11</v>
          </cell>
          <cell r="AV1352" t="str">
            <v>Daycase</v>
          </cell>
          <cell r="AW1352">
            <v>0</v>
          </cell>
          <cell r="AX1352">
            <v>152390</v>
          </cell>
          <cell r="AY1352">
            <v>38231</v>
          </cell>
          <cell r="AZ1352" t="str">
            <v>N83010</v>
          </cell>
          <cell r="BA1352" t="str">
            <v>E14</v>
          </cell>
          <cell r="BB1352" t="str">
            <v>Cardiac Catheterisation and Angiography without complications</v>
          </cell>
          <cell r="BC1352" t="str">
            <v>K631</v>
          </cell>
          <cell r="BD1352">
            <v>0</v>
          </cell>
          <cell r="BE1352">
            <v>3.5</v>
          </cell>
          <cell r="BF1352" t="str">
            <v>PBC0110X</v>
          </cell>
          <cell r="BG1352">
            <v>99</v>
          </cell>
          <cell r="BH1352">
            <v>38231</v>
          </cell>
          <cell r="BI1352">
            <v>1</v>
          </cell>
          <cell r="BJ1352">
            <v>0</v>
          </cell>
        </row>
        <row r="1353">
          <cell r="A1353">
            <v>505633</v>
          </cell>
          <cell r="B1353" t="str">
            <v>OHP</v>
          </cell>
          <cell r="C1353" t="str">
            <v>Non CF</v>
          </cell>
          <cell r="D1353" t="str">
            <v>C2692445</v>
          </cell>
          <cell r="E1353">
            <v>170</v>
          </cell>
          <cell r="F1353">
            <v>38303</v>
          </cell>
          <cell r="G1353">
            <v>64</v>
          </cell>
          <cell r="H1353">
            <v>27</v>
          </cell>
          <cell r="I1353">
            <v>2</v>
          </cell>
          <cell r="J1353">
            <v>1</v>
          </cell>
          <cell r="K1353">
            <v>8</v>
          </cell>
          <cell r="M1353" t="str">
            <v>I061</v>
          </cell>
          <cell r="O1353" t="str">
            <v>I10X</v>
          </cell>
          <cell r="P1353" t="str">
            <v>E780</v>
          </cell>
          <cell r="Q1353" t="str">
            <v>Z864</v>
          </cell>
          <cell r="R1353" t="str">
            <v>Z824</v>
          </cell>
          <cell r="AA1353" t="str">
            <v>K2630</v>
          </cell>
          <cell r="AM1353" t="str">
            <v>5J400</v>
          </cell>
          <cell r="AN1353" t="str">
            <v>5J3</v>
          </cell>
          <cell r="AO1353">
            <v>38303</v>
          </cell>
          <cell r="AP1353">
            <v>38311</v>
          </cell>
          <cell r="AQ1353">
            <v>1</v>
          </cell>
          <cell r="AR1353">
            <v>1</v>
          </cell>
          <cell r="AS1353">
            <v>170</v>
          </cell>
          <cell r="AU1353">
            <v>11</v>
          </cell>
          <cell r="AV1353" t="str">
            <v>Elective</v>
          </cell>
          <cell r="AW1353">
            <v>8</v>
          </cell>
          <cell r="AX1353">
            <v>156984</v>
          </cell>
          <cell r="AY1353">
            <v>38311</v>
          </cell>
          <cell r="AZ1353" t="str">
            <v>N83010</v>
          </cell>
          <cell r="BA1353" t="str">
            <v>E03</v>
          </cell>
          <cell r="BB1353" t="str">
            <v>Cardiac Valve Procedures</v>
          </cell>
          <cell r="BC1353" t="str">
            <v>K263</v>
          </cell>
          <cell r="BD1353">
            <v>8</v>
          </cell>
          <cell r="BE1353">
            <v>3.5</v>
          </cell>
          <cell r="BF1353" t="str">
            <v>PBC0110X</v>
          </cell>
          <cell r="BG1353">
            <v>99</v>
          </cell>
          <cell r="BH1353">
            <v>38311</v>
          </cell>
          <cell r="BI1353">
            <v>1</v>
          </cell>
          <cell r="BJ1353">
            <v>8</v>
          </cell>
        </row>
        <row r="1354">
          <cell r="A1354">
            <v>505641</v>
          </cell>
          <cell r="C1354" t="str">
            <v>Non CF</v>
          </cell>
          <cell r="D1354" t="str">
            <v>C3097151</v>
          </cell>
          <cell r="E1354">
            <v>320</v>
          </cell>
          <cell r="F1354">
            <v>38356</v>
          </cell>
          <cell r="G1354">
            <v>70</v>
          </cell>
          <cell r="H1354">
            <v>6</v>
          </cell>
          <cell r="I1354">
            <v>1</v>
          </cell>
          <cell r="J1354">
            <v>1</v>
          </cell>
          <cell r="K1354">
            <v>1</v>
          </cell>
          <cell r="M1354" t="str">
            <v>I251</v>
          </cell>
          <cell r="O1354" t="str">
            <v>I10X</v>
          </cell>
          <cell r="P1354" t="str">
            <v>I209</v>
          </cell>
          <cell r="Q1354" t="str">
            <v>Z951</v>
          </cell>
          <cell r="R1354" t="str">
            <v>H919</v>
          </cell>
          <cell r="S1354" t="str">
            <v>Z824</v>
          </cell>
          <cell r="T1354" t="str">
            <v>Z864</v>
          </cell>
          <cell r="AA1354" t="str">
            <v>K4910</v>
          </cell>
          <cell r="AB1354" t="str">
            <v>Y022</v>
          </cell>
          <cell r="AM1354" t="str">
            <v>5H300</v>
          </cell>
          <cell r="AN1354" t="str">
            <v>5H3</v>
          </cell>
          <cell r="AO1354">
            <v>38356</v>
          </cell>
          <cell r="AP1354">
            <v>38357</v>
          </cell>
          <cell r="AQ1354">
            <v>1</v>
          </cell>
          <cell r="AR1354">
            <v>1</v>
          </cell>
          <cell r="AS1354">
            <v>320</v>
          </cell>
          <cell r="AU1354">
            <v>11</v>
          </cell>
          <cell r="AV1354" t="str">
            <v>Elective</v>
          </cell>
          <cell r="AW1354">
            <v>1</v>
          </cell>
          <cell r="AX1354">
            <v>159091</v>
          </cell>
          <cell r="AY1354">
            <v>38357</v>
          </cell>
          <cell r="AZ1354" t="str">
            <v>N81017</v>
          </cell>
          <cell r="BA1354" t="str">
            <v>E15</v>
          </cell>
          <cell r="BB1354" t="str">
            <v>Percutaneous Coronary Intervention</v>
          </cell>
          <cell r="BC1354" t="str">
            <v>K491</v>
          </cell>
          <cell r="BD1354">
            <v>1</v>
          </cell>
          <cell r="BE1354">
            <v>3.5</v>
          </cell>
          <cell r="BF1354" t="str">
            <v>PBC0110A</v>
          </cell>
          <cell r="BG1354">
            <v>99</v>
          </cell>
          <cell r="BH1354">
            <v>38357</v>
          </cell>
          <cell r="BI1354">
            <v>1</v>
          </cell>
          <cell r="BJ1354">
            <v>1</v>
          </cell>
        </row>
        <row r="1355">
          <cell r="A1355">
            <v>505641</v>
          </cell>
          <cell r="C1355" t="str">
            <v>Non CF</v>
          </cell>
          <cell r="D1355" t="str">
            <v>C2599638</v>
          </cell>
          <cell r="E1355">
            <v>320</v>
          </cell>
          <cell r="F1355">
            <v>38278</v>
          </cell>
          <cell r="G1355">
            <v>69</v>
          </cell>
          <cell r="H1355">
            <v>16</v>
          </cell>
          <cell r="I1355">
            <v>1</v>
          </cell>
          <cell r="J1355">
            <v>1</v>
          </cell>
          <cell r="K1355">
            <v>0</v>
          </cell>
          <cell r="M1355" t="str">
            <v>I251</v>
          </cell>
          <cell r="O1355" t="str">
            <v>I209</v>
          </cell>
          <cell r="P1355" t="str">
            <v>I10X</v>
          </cell>
          <cell r="Q1355" t="str">
            <v>E780</v>
          </cell>
          <cell r="R1355" t="str">
            <v>Z951</v>
          </cell>
          <cell r="S1355" t="str">
            <v>Z824</v>
          </cell>
          <cell r="AA1355" t="str">
            <v>K6340</v>
          </cell>
          <cell r="AM1355" t="str">
            <v>5H300</v>
          </cell>
          <cell r="AN1355" t="str">
            <v>5H3</v>
          </cell>
          <cell r="AO1355">
            <v>38278</v>
          </cell>
          <cell r="AP1355">
            <v>38278</v>
          </cell>
          <cell r="AQ1355">
            <v>1</v>
          </cell>
          <cell r="AR1355">
            <v>1</v>
          </cell>
          <cell r="AS1355">
            <v>320</v>
          </cell>
          <cell r="AU1355">
            <v>11</v>
          </cell>
          <cell r="AV1355" t="str">
            <v>Daycase</v>
          </cell>
          <cell r="AW1355">
            <v>0</v>
          </cell>
          <cell r="AX1355">
            <v>152787</v>
          </cell>
          <cell r="AY1355">
            <v>38278</v>
          </cell>
          <cell r="AZ1355" t="str">
            <v>N81017</v>
          </cell>
          <cell r="BA1355" t="str">
            <v>E14</v>
          </cell>
          <cell r="BB1355" t="str">
            <v>Cardiac Catheterisation and Angiography without complications</v>
          </cell>
          <cell r="BC1355" t="str">
            <v>K634</v>
          </cell>
          <cell r="BD1355">
            <v>0</v>
          </cell>
          <cell r="BE1355">
            <v>3.5</v>
          </cell>
          <cell r="BF1355" t="str">
            <v>PBC0110A</v>
          </cell>
          <cell r="BG1355">
            <v>99</v>
          </cell>
          <cell r="BH1355">
            <v>38278</v>
          </cell>
          <cell r="BI1355">
            <v>1</v>
          </cell>
          <cell r="BJ1355">
            <v>0</v>
          </cell>
        </row>
        <row r="1356">
          <cell r="A1356">
            <v>505701</v>
          </cell>
          <cell r="C1356" t="str">
            <v>Non CF</v>
          </cell>
          <cell r="D1356" t="str">
            <v>C2439097</v>
          </cell>
          <cell r="E1356">
            <v>340</v>
          </cell>
          <cell r="F1356">
            <v>38415</v>
          </cell>
          <cell r="G1356">
            <v>86</v>
          </cell>
          <cell r="H1356">
            <v>3</v>
          </cell>
          <cell r="I1356">
            <v>2</v>
          </cell>
          <cell r="J1356">
            <v>1</v>
          </cell>
          <cell r="K1356">
            <v>0</v>
          </cell>
          <cell r="M1356" t="str">
            <v>C343</v>
          </cell>
          <cell r="O1356" t="str">
            <v>R490</v>
          </cell>
          <cell r="P1356" t="str">
            <v>Z861</v>
          </cell>
          <cell r="Q1356" t="str">
            <v>Z864</v>
          </cell>
          <cell r="R1356" t="str">
            <v>Z850</v>
          </cell>
          <cell r="AA1356" t="str">
            <v>E4910</v>
          </cell>
          <cell r="AB1356" t="str">
            <v>Y218</v>
          </cell>
          <cell r="AC1356" t="str">
            <v>Y211</v>
          </cell>
          <cell r="AM1356" t="str">
            <v>5HC00</v>
          </cell>
          <cell r="AN1356" t="str">
            <v>5HC</v>
          </cell>
          <cell r="AO1356">
            <v>38415</v>
          </cell>
          <cell r="AP1356">
            <v>38415</v>
          </cell>
          <cell r="AQ1356">
            <v>1</v>
          </cell>
          <cell r="AR1356">
            <v>1</v>
          </cell>
          <cell r="AS1356">
            <v>340</v>
          </cell>
          <cell r="AU1356">
            <v>13</v>
          </cell>
          <cell r="AV1356" t="str">
            <v>Daycase</v>
          </cell>
          <cell r="AW1356">
            <v>0</v>
          </cell>
          <cell r="AX1356">
            <v>162558</v>
          </cell>
          <cell r="AY1356">
            <v>38415</v>
          </cell>
          <cell r="AZ1356" t="str">
            <v>N82066</v>
          </cell>
          <cell r="BA1356" t="str">
            <v>D07</v>
          </cell>
          <cell r="BB1356" t="str">
            <v>Fibreoptic Bronchoscopy</v>
          </cell>
          <cell r="BC1356" t="str">
            <v>E491</v>
          </cell>
          <cell r="BD1356">
            <v>0</v>
          </cell>
          <cell r="BE1356">
            <v>3.5</v>
          </cell>
          <cell r="BF1356" t="str">
            <v>PBC0102X</v>
          </cell>
          <cell r="BG1356">
            <v>99</v>
          </cell>
          <cell r="BH1356">
            <v>38415</v>
          </cell>
          <cell r="BI1356">
            <v>1</v>
          </cell>
          <cell r="BJ1356">
            <v>0</v>
          </cell>
        </row>
        <row r="1357">
          <cell r="A1357">
            <v>505714</v>
          </cell>
          <cell r="C1357" t="str">
            <v>Non CF</v>
          </cell>
          <cell r="D1357" t="str">
            <v>C2549767</v>
          </cell>
          <cell r="E1357">
            <v>320</v>
          </cell>
          <cell r="F1357">
            <v>38303</v>
          </cell>
          <cell r="G1357">
            <v>56</v>
          </cell>
          <cell r="H1357">
            <v>5</v>
          </cell>
          <cell r="I1357">
            <v>2</v>
          </cell>
          <cell r="J1357">
            <v>1</v>
          </cell>
          <cell r="K1357">
            <v>0</v>
          </cell>
          <cell r="M1357" t="str">
            <v>I471</v>
          </cell>
          <cell r="O1357" t="str">
            <v>Z824</v>
          </cell>
          <cell r="P1357" t="str">
            <v>Z720</v>
          </cell>
          <cell r="AM1357" t="str">
            <v>5HA00</v>
          </cell>
          <cell r="AN1357" t="str">
            <v>5J4</v>
          </cell>
          <cell r="AO1357">
            <v>38303</v>
          </cell>
          <cell r="AP1357">
            <v>38303</v>
          </cell>
          <cell r="AQ1357">
            <v>1</v>
          </cell>
          <cell r="AR1357">
            <v>1</v>
          </cell>
          <cell r="AS1357">
            <v>320</v>
          </cell>
          <cell r="AU1357">
            <v>28</v>
          </cell>
          <cell r="AV1357" t="str">
            <v>Non Elective</v>
          </cell>
          <cell r="AW1357">
            <v>0</v>
          </cell>
          <cell r="AX1357">
            <v>157514</v>
          </cell>
          <cell r="AY1357">
            <v>38303</v>
          </cell>
          <cell r="AZ1357" t="str">
            <v>N83619</v>
          </cell>
          <cell r="BA1357" t="str">
            <v>E30</v>
          </cell>
          <cell r="BB1357" t="str">
            <v>Arrhythmia or Conduction Disorders &lt;70 w/o cc</v>
          </cell>
          <cell r="BD1357">
            <v>0</v>
          </cell>
          <cell r="BE1357">
            <v>3.5</v>
          </cell>
          <cell r="BF1357" t="str">
            <v>PBC0110X</v>
          </cell>
          <cell r="BG1357">
            <v>99</v>
          </cell>
          <cell r="BH1357">
            <v>38303</v>
          </cell>
          <cell r="BI1357">
            <v>1</v>
          </cell>
          <cell r="BJ1357">
            <v>0</v>
          </cell>
        </row>
        <row r="1358">
          <cell r="A1358">
            <v>505894</v>
          </cell>
          <cell r="C1358" t="str">
            <v>Non CF</v>
          </cell>
          <cell r="D1358" t="str">
            <v>C3550443</v>
          </cell>
          <cell r="E1358">
            <v>320</v>
          </cell>
          <cell r="F1358">
            <v>38320</v>
          </cell>
          <cell r="G1358">
            <v>68</v>
          </cell>
          <cell r="H1358">
            <v>3</v>
          </cell>
          <cell r="I1358">
            <v>2</v>
          </cell>
          <cell r="J1358">
            <v>1</v>
          </cell>
          <cell r="K1358">
            <v>0</v>
          </cell>
          <cell r="M1358" t="str">
            <v>I447</v>
          </cell>
          <cell r="O1358" t="str">
            <v>Z539</v>
          </cell>
          <cell r="P1358" t="str">
            <v>I420</v>
          </cell>
          <cell r="Q1358" t="str">
            <v>M8199</v>
          </cell>
          <cell r="R1358" t="str">
            <v>Z864</v>
          </cell>
          <cell r="AM1358" t="str">
            <v>5M500</v>
          </cell>
          <cell r="AN1358" t="str">
            <v>5G9</v>
          </cell>
          <cell r="AO1358">
            <v>38320</v>
          </cell>
          <cell r="AP1358">
            <v>38320</v>
          </cell>
          <cell r="AQ1358">
            <v>1</v>
          </cell>
          <cell r="AR1358">
            <v>1</v>
          </cell>
          <cell r="AS1358">
            <v>320</v>
          </cell>
          <cell r="AU1358">
            <v>13</v>
          </cell>
          <cell r="AV1358" t="str">
            <v>Daycase</v>
          </cell>
          <cell r="AW1358">
            <v>0</v>
          </cell>
          <cell r="AX1358">
            <v>157799</v>
          </cell>
          <cell r="AY1358">
            <v>38320</v>
          </cell>
          <cell r="AZ1358" t="str">
            <v>N82053</v>
          </cell>
          <cell r="BA1358" t="str">
            <v>S22</v>
          </cell>
          <cell r="BB1358" t="str">
            <v>Planned Procedures Not Carried Out</v>
          </cell>
          <cell r="BD1358">
            <v>0</v>
          </cell>
          <cell r="BE1358">
            <v>3.5</v>
          </cell>
          <cell r="BF1358" t="str">
            <v>PBC0110A</v>
          </cell>
          <cell r="BG1358">
            <v>99</v>
          </cell>
          <cell r="BH1358">
            <v>38320</v>
          </cell>
          <cell r="BI1358">
            <v>1</v>
          </cell>
          <cell r="BJ1358">
            <v>0</v>
          </cell>
        </row>
        <row r="1359">
          <cell r="A1359">
            <v>505894</v>
          </cell>
          <cell r="C1359" t="str">
            <v>Non CF</v>
          </cell>
          <cell r="D1359" t="str">
            <v>C3495711</v>
          </cell>
          <cell r="E1359">
            <v>320</v>
          </cell>
          <cell r="F1359">
            <v>38334</v>
          </cell>
          <cell r="G1359">
            <v>68</v>
          </cell>
          <cell r="H1359">
            <v>14</v>
          </cell>
          <cell r="I1359">
            <v>2</v>
          </cell>
          <cell r="J1359">
            <v>1</v>
          </cell>
          <cell r="K1359">
            <v>3</v>
          </cell>
          <cell r="M1359" t="str">
            <v>I447</v>
          </cell>
          <cell r="O1359" t="str">
            <v>I420</v>
          </cell>
          <cell r="P1359" t="str">
            <v>J22X</v>
          </cell>
          <cell r="Q1359" t="str">
            <v>H919</v>
          </cell>
          <cell r="R1359" t="str">
            <v>M8199</v>
          </cell>
          <cell r="S1359" t="str">
            <v>Z864</v>
          </cell>
          <cell r="T1359" t="str">
            <v>Z880</v>
          </cell>
          <cell r="AA1359" t="str">
            <v>K6010</v>
          </cell>
          <cell r="AM1359" t="str">
            <v>5M500</v>
          </cell>
          <cell r="AN1359" t="str">
            <v>5G9</v>
          </cell>
          <cell r="AO1359">
            <v>38334</v>
          </cell>
          <cell r="AP1359">
            <v>38337</v>
          </cell>
          <cell r="AQ1359">
            <v>1</v>
          </cell>
          <cell r="AR1359">
            <v>1</v>
          </cell>
          <cell r="AS1359">
            <v>320</v>
          </cell>
          <cell r="AU1359">
            <v>13</v>
          </cell>
          <cell r="AV1359" t="str">
            <v>Elective</v>
          </cell>
          <cell r="AW1359">
            <v>3</v>
          </cell>
          <cell r="AX1359">
            <v>158159</v>
          </cell>
          <cell r="AY1359">
            <v>38337</v>
          </cell>
          <cell r="AZ1359" t="str">
            <v>N82053</v>
          </cell>
          <cell r="BA1359" t="str">
            <v>E08</v>
          </cell>
          <cell r="BB1359" t="str">
            <v>Pacemaker Implant except for AMI, Heart Failure or Shock</v>
          </cell>
          <cell r="BC1359" t="str">
            <v>K601</v>
          </cell>
          <cell r="BD1359">
            <v>3</v>
          </cell>
          <cell r="BE1359">
            <v>3.5</v>
          </cell>
          <cell r="BF1359" t="str">
            <v>PBC0110A</v>
          </cell>
          <cell r="BG1359">
            <v>99</v>
          </cell>
          <cell r="BH1359">
            <v>38337</v>
          </cell>
          <cell r="BI1359">
            <v>1</v>
          </cell>
          <cell r="BJ1359">
            <v>3</v>
          </cell>
        </row>
        <row r="1360">
          <cell r="A1360">
            <v>505955</v>
          </cell>
          <cell r="C1360" t="str">
            <v>Non CF</v>
          </cell>
          <cell r="D1360" t="str">
            <v>C3550443</v>
          </cell>
          <cell r="E1360">
            <v>320</v>
          </cell>
          <cell r="F1360">
            <v>38267</v>
          </cell>
          <cell r="G1360">
            <v>70</v>
          </cell>
          <cell r="H1360">
            <v>14</v>
          </cell>
          <cell r="I1360">
            <v>1</v>
          </cell>
          <cell r="J1360">
            <v>1</v>
          </cell>
          <cell r="K1360">
            <v>0</v>
          </cell>
          <cell r="M1360" t="str">
            <v>Z450</v>
          </cell>
          <cell r="O1360" t="str">
            <v>I471</v>
          </cell>
          <cell r="P1360" t="str">
            <v>I420</v>
          </cell>
          <cell r="AM1360" t="str">
            <v>5G900</v>
          </cell>
          <cell r="AN1360" t="str">
            <v>5G9</v>
          </cell>
          <cell r="AO1360">
            <v>38267</v>
          </cell>
          <cell r="AP1360">
            <v>38267</v>
          </cell>
          <cell r="AQ1360">
            <v>1</v>
          </cell>
          <cell r="AR1360">
            <v>1</v>
          </cell>
          <cell r="AS1360">
            <v>320</v>
          </cell>
          <cell r="AU1360">
            <v>81</v>
          </cell>
          <cell r="AV1360" t="str">
            <v>Non Elective</v>
          </cell>
          <cell r="AW1360">
            <v>0</v>
          </cell>
          <cell r="AX1360">
            <v>155877</v>
          </cell>
          <cell r="AY1360">
            <v>38267</v>
          </cell>
          <cell r="AZ1360" t="str">
            <v>N82018</v>
          </cell>
          <cell r="BA1360" t="str">
            <v>E37</v>
          </cell>
          <cell r="BB1360" t="str">
            <v>Other Cardiac Diagnoses</v>
          </cell>
          <cell r="BD1360">
            <v>0</v>
          </cell>
          <cell r="BE1360">
            <v>3.5</v>
          </cell>
          <cell r="BF1360" t="str">
            <v>PBC0121X</v>
          </cell>
          <cell r="BG1360">
            <v>99</v>
          </cell>
          <cell r="BH1360">
            <v>38267</v>
          </cell>
          <cell r="BI1360">
            <v>1</v>
          </cell>
          <cell r="BJ1360">
            <v>0</v>
          </cell>
        </row>
        <row r="1361">
          <cell r="A1361">
            <v>506004</v>
          </cell>
          <cell r="C1361" t="str">
            <v>Non CF</v>
          </cell>
          <cell r="D1361" t="str">
            <v>C2617509</v>
          </cell>
          <cell r="E1361">
            <v>170</v>
          </cell>
          <cell r="F1361">
            <v>38414</v>
          </cell>
          <cell r="G1361">
            <v>80</v>
          </cell>
          <cell r="H1361">
            <v>10</v>
          </cell>
          <cell r="I1361">
            <v>1</v>
          </cell>
          <cell r="J1361">
            <v>1</v>
          </cell>
          <cell r="K1361">
            <v>0</v>
          </cell>
          <cell r="M1361" t="str">
            <v>K222</v>
          </cell>
          <cell r="O1361" t="str">
            <v>I10X</v>
          </cell>
          <cell r="P1361" t="str">
            <v>Z850</v>
          </cell>
          <cell r="Q1361" t="str">
            <v>Z854</v>
          </cell>
          <cell r="R1361" t="str">
            <v>Z861</v>
          </cell>
          <cell r="S1361" t="str">
            <v>Z864</v>
          </cell>
          <cell r="AA1361" t="str">
            <v>G1530</v>
          </cell>
          <cell r="AB1361" t="str">
            <v>E519</v>
          </cell>
          <cell r="AC1361" t="str">
            <v>E499</v>
          </cell>
          <cell r="AM1361" t="str">
            <v>5J200</v>
          </cell>
          <cell r="AN1361" t="str">
            <v>5J2</v>
          </cell>
          <cell r="AO1361">
            <v>38414</v>
          </cell>
          <cell r="AP1361">
            <v>38414</v>
          </cell>
          <cell r="AQ1361">
            <v>1</v>
          </cell>
          <cell r="AR1361">
            <v>1</v>
          </cell>
          <cell r="AS1361">
            <v>170</v>
          </cell>
          <cell r="AU1361">
            <v>13</v>
          </cell>
          <cell r="AV1361" t="str">
            <v>Daycase</v>
          </cell>
          <cell r="AW1361">
            <v>0</v>
          </cell>
          <cell r="AX1361">
            <v>162161</v>
          </cell>
          <cell r="AY1361">
            <v>38414</v>
          </cell>
          <cell r="AZ1361" t="str">
            <v>N81041</v>
          </cell>
          <cell r="BA1361" t="str">
            <v>F04</v>
          </cell>
          <cell r="BB1361" t="str">
            <v>Therapeutic endoscopic procedures</v>
          </cell>
          <cell r="BC1361" t="str">
            <v>G153</v>
          </cell>
          <cell r="BD1361">
            <v>0</v>
          </cell>
          <cell r="BE1361">
            <v>3.5</v>
          </cell>
          <cell r="BF1361" t="str">
            <v>PBC0113X</v>
          </cell>
          <cell r="BG1361">
            <v>29</v>
          </cell>
          <cell r="BH1361">
            <v>38414</v>
          </cell>
          <cell r="BI1361">
            <v>1</v>
          </cell>
          <cell r="BJ1361">
            <v>0</v>
          </cell>
        </row>
        <row r="1362">
          <cell r="A1362">
            <v>506017</v>
          </cell>
          <cell r="C1362" t="str">
            <v>Non CF</v>
          </cell>
          <cell r="D1362" t="str">
            <v>C2599638</v>
          </cell>
          <cell r="E1362">
            <v>320</v>
          </cell>
          <cell r="F1362">
            <v>38278</v>
          </cell>
          <cell r="G1362">
            <v>69</v>
          </cell>
          <cell r="H1362">
            <v>16</v>
          </cell>
          <cell r="I1362">
            <v>1</v>
          </cell>
          <cell r="J1362">
            <v>1</v>
          </cell>
          <cell r="K1362">
            <v>0</v>
          </cell>
          <cell r="M1362" t="str">
            <v>I251</v>
          </cell>
          <cell r="O1362" t="str">
            <v>I209</v>
          </cell>
          <cell r="P1362" t="str">
            <v>E780</v>
          </cell>
          <cell r="Q1362" t="str">
            <v>Z955</v>
          </cell>
          <cell r="R1362" t="str">
            <v>Z824</v>
          </cell>
          <cell r="AA1362" t="str">
            <v>K6340</v>
          </cell>
          <cell r="AM1362" t="str">
            <v>5H300</v>
          </cell>
          <cell r="AN1362" t="str">
            <v>5H3</v>
          </cell>
          <cell r="AO1362">
            <v>38278</v>
          </cell>
          <cell r="AP1362">
            <v>38278</v>
          </cell>
          <cell r="AQ1362">
            <v>1</v>
          </cell>
          <cell r="AR1362">
            <v>1</v>
          </cell>
          <cell r="AS1362">
            <v>320</v>
          </cell>
          <cell r="AU1362">
            <v>11</v>
          </cell>
          <cell r="AV1362" t="str">
            <v>Daycase</v>
          </cell>
          <cell r="AW1362">
            <v>0</v>
          </cell>
          <cell r="AX1362">
            <v>153046</v>
          </cell>
          <cell r="AY1362">
            <v>38278</v>
          </cell>
          <cell r="AZ1362" t="str">
            <v>N81005</v>
          </cell>
          <cell r="BA1362" t="str">
            <v>E14</v>
          </cell>
          <cell r="BB1362" t="str">
            <v>Cardiac Catheterisation and Angiography without complications</v>
          </cell>
          <cell r="BC1362" t="str">
            <v>K634</v>
          </cell>
          <cell r="BD1362">
            <v>0</v>
          </cell>
          <cell r="BE1362">
            <v>3.5</v>
          </cell>
          <cell r="BF1362" t="str">
            <v>PBC0110A</v>
          </cell>
          <cell r="BG1362">
            <v>99</v>
          </cell>
          <cell r="BH1362">
            <v>38278</v>
          </cell>
          <cell r="BI1362">
            <v>1</v>
          </cell>
          <cell r="BJ1362">
            <v>0</v>
          </cell>
        </row>
        <row r="1363">
          <cell r="A1363">
            <v>506092</v>
          </cell>
          <cell r="C1363" t="str">
            <v>Non CF</v>
          </cell>
          <cell r="D1363" t="str">
            <v>C2439097</v>
          </cell>
          <cell r="E1363">
            <v>340</v>
          </cell>
          <cell r="F1363">
            <v>38247</v>
          </cell>
          <cell r="G1363">
            <v>63</v>
          </cell>
          <cell r="H1363">
            <v>3</v>
          </cell>
          <cell r="I1363">
            <v>2</v>
          </cell>
          <cell r="J1363">
            <v>1</v>
          </cell>
          <cell r="K1363">
            <v>0</v>
          </cell>
          <cell r="M1363" t="str">
            <v>R91X</v>
          </cell>
          <cell r="O1363" t="str">
            <v>I10X</v>
          </cell>
          <cell r="P1363" t="str">
            <v>L97X</v>
          </cell>
          <cell r="Q1363" t="str">
            <v>Z864</v>
          </cell>
          <cell r="R1363" t="str">
            <v>Z880</v>
          </cell>
          <cell r="S1363" t="str">
            <v>Z895</v>
          </cell>
          <cell r="AA1363" t="str">
            <v>E4980</v>
          </cell>
          <cell r="AB1363" t="str">
            <v>Y218</v>
          </cell>
          <cell r="AM1363" t="str">
            <v>5HA00</v>
          </cell>
          <cell r="AN1363" t="str">
            <v>5HA</v>
          </cell>
          <cell r="AO1363">
            <v>38247</v>
          </cell>
          <cell r="AP1363">
            <v>38247</v>
          </cell>
          <cell r="AQ1363">
            <v>1</v>
          </cell>
          <cell r="AR1363">
            <v>1</v>
          </cell>
          <cell r="AS1363">
            <v>340</v>
          </cell>
          <cell r="AU1363">
            <v>13</v>
          </cell>
          <cell r="AV1363" t="str">
            <v>Daycase</v>
          </cell>
          <cell r="AW1363">
            <v>0</v>
          </cell>
          <cell r="AX1363">
            <v>154915</v>
          </cell>
          <cell r="AY1363">
            <v>38247</v>
          </cell>
          <cell r="AZ1363" t="str">
            <v>N82070</v>
          </cell>
          <cell r="BA1363" t="str">
            <v>D07</v>
          </cell>
          <cell r="BB1363" t="str">
            <v>Fibreoptic Bronchoscopy</v>
          </cell>
          <cell r="BC1363" t="str">
            <v>E498</v>
          </cell>
          <cell r="BD1363">
            <v>0</v>
          </cell>
          <cell r="BE1363">
            <v>3.5</v>
          </cell>
          <cell r="BF1363" t="str">
            <v>PBC0111X</v>
          </cell>
          <cell r="BG1363">
            <v>99</v>
          </cell>
          <cell r="BH1363">
            <v>38247</v>
          </cell>
          <cell r="BI1363">
            <v>1</v>
          </cell>
          <cell r="BJ1363">
            <v>0</v>
          </cell>
        </row>
        <row r="1364">
          <cell r="A1364">
            <v>506160</v>
          </cell>
          <cell r="C1364" t="str">
            <v>Non CF</v>
          </cell>
          <cell r="D1364" t="str">
            <v>C0469687</v>
          </cell>
          <cell r="E1364">
            <v>140</v>
          </cell>
          <cell r="F1364">
            <v>38369</v>
          </cell>
          <cell r="G1364">
            <v>43</v>
          </cell>
          <cell r="H1364">
            <v>2</v>
          </cell>
          <cell r="I1364">
            <v>2</v>
          </cell>
          <cell r="J1364">
            <v>1</v>
          </cell>
          <cell r="K1364">
            <v>1</v>
          </cell>
          <cell r="M1364" t="str">
            <v>K029</v>
          </cell>
          <cell r="O1364" t="str">
            <v>F329</v>
          </cell>
          <cell r="P1364" t="str">
            <v>I252</v>
          </cell>
          <cell r="Q1364" t="str">
            <v>Z871</v>
          </cell>
          <cell r="R1364" t="str">
            <v>Z824</v>
          </cell>
          <cell r="S1364" t="str">
            <v>Z720</v>
          </cell>
          <cell r="AA1364" t="str">
            <v>F1010</v>
          </cell>
          <cell r="AM1364" t="str">
            <v>5HA00</v>
          </cell>
          <cell r="AN1364" t="str">
            <v>5HA</v>
          </cell>
          <cell r="AO1364">
            <v>38369</v>
          </cell>
          <cell r="AP1364">
            <v>38370</v>
          </cell>
          <cell r="AQ1364">
            <v>1</v>
          </cell>
          <cell r="AR1364">
            <v>1</v>
          </cell>
          <cell r="AS1364">
            <v>140</v>
          </cell>
          <cell r="AU1364">
            <v>13</v>
          </cell>
          <cell r="AV1364" t="str">
            <v>Elective</v>
          </cell>
          <cell r="AW1364">
            <v>1</v>
          </cell>
          <cell r="AX1364">
            <v>158599</v>
          </cell>
          <cell r="AY1364">
            <v>38370</v>
          </cell>
          <cell r="AZ1364" t="str">
            <v>N82645</v>
          </cell>
          <cell r="BA1364" t="str">
            <v>C58</v>
          </cell>
          <cell r="BB1364" t="str">
            <v>Intermediate Mouth or Throat Procedures</v>
          </cell>
          <cell r="BC1364" t="str">
            <v>F101</v>
          </cell>
          <cell r="BD1364">
            <v>1</v>
          </cell>
          <cell r="BE1364">
            <v>3.5</v>
          </cell>
          <cell r="BF1364" t="str">
            <v>PBC0112X</v>
          </cell>
          <cell r="BG1364">
            <v>99</v>
          </cell>
          <cell r="BH1364">
            <v>38370</v>
          </cell>
          <cell r="BI1364">
            <v>1</v>
          </cell>
          <cell r="BJ1364">
            <v>1</v>
          </cell>
        </row>
        <row r="1365">
          <cell r="A1365">
            <v>506176</v>
          </cell>
          <cell r="C1365" t="str">
            <v>Non CF</v>
          </cell>
          <cell r="D1365" t="str">
            <v>C3586945</v>
          </cell>
          <cell r="E1365">
            <v>340</v>
          </cell>
          <cell r="F1365">
            <v>38427</v>
          </cell>
          <cell r="G1365">
            <v>61</v>
          </cell>
          <cell r="H1365">
            <v>2</v>
          </cell>
          <cell r="I1365">
            <v>1</v>
          </cell>
          <cell r="J1365">
            <v>1</v>
          </cell>
          <cell r="K1365">
            <v>1</v>
          </cell>
          <cell r="M1365" t="str">
            <v>R065</v>
          </cell>
          <cell r="O1365" t="str">
            <v>R400</v>
          </cell>
          <cell r="P1365" t="str">
            <v>I209</v>
          </cell>
          <cell r="Q1365" t="str">
            <v>I10X</v>
          </cell>
          <cell r="R1365" t="str">
            <v>E780</v>
          </cell>
          <cell r="S1365" t="str">
            <v>K219</v>
          </cell>
          <cell r="T1365" t="str">
            <v>Z721</v>
          </cell>
          <cell r="U1365" t="str">
            <v>Z951</v>
          </cell>
          <cell r="AM1365" t="str">
            <v>5M500</v>
          </cell>
          <cell r="AN1365" t="str">
            <v>5HA</v>
          </cell>
          <cell r="AO1365">
            <v>38427</v>
          </cell>
          <cell r="AP1365">
            <v>38428</v>
          </cell>
          <cell r="AQ1365">
            <v>1</v>
          </cell>
          <cell r="AR1365">
            <v>1</v>
          </cell>
          <cell r="AS1365">
            <v>340</v>
          </cell>
          <cell r="AU1365">
            <v>12</v>
          </cell>
          <cell r="AV1365" t="str">
            <v>Elective</v>
          </cell>
          <cell r="AW1365">
            <v>1</v>
          </cell>
          <cell r="AX1365">
            <v>159304</v>
          </cell>
          <cell r="AY1365">
            <v>38428</v>
          </cell>
          <cell r="AZ1365" t="str">
            <v>N82090</v>
          </cell>
          <cell r="BA1365" t="str">
            <v>C07</v>
          </cell>
          <cell r="BB1365" t="str">
            <v>Minor Medical Head, Neck or Ear Diagnoses &lt;70 w/o cc</v>
          </cell>
          <cell r="BD1365">
            <v>1</v>
          </cell>
          <cell r="BE1365">
            <v>3.5</v>
          </cell>
          <cell r="BF1365" t="str">
            <v>PBC0111X</v>
          </cell>
          <cell r="BG1365">
            <v>99</v>
          </cell>
          <cell r="BH1365">
            <v>38428</v>
          </cell>
          <cell r="BI1365">
            <v>1</v>
          </cell>
          <cell r="BJ1365">
            <v>1</v>
          </cell>
        </row>
        <row r="1366">
          <cell r="A1366">
            <v>506177</v>
          </cell>
          <cell r="C1366" t="str">
            <v>Non CF</v>
          </cell>
          <cell r="D1366" t="str">
            <v>C2439097</v>
          </cell>
          <cell r="E1366">
            <v>340</v>
          </cell>
          <cell r="F1366">
            <v>38293</v>
          </cell>
          <cell r="G1366">
            <v>31</v>
          </cell>
          <cell r="H1366">
            <v>30</v>
          </cell>
          <cell r="I1366">
            <v>2</v>
          </cell>
          <cell r="J1366">
            <v>1</v>
          </cell>
          <cell r="K1366">
            <v>10</v>
          </cell>
          <cell r="M1366" t="str">
            <v>E840</v>
          </cell>
          <cell r="O1366" t="str">
            <v>B965</v>
          </cell>
          <cell r="P1366" t="str">
            <v>K590</v>
          </cell>
          <cell r="Q1366" t="str">
            <v>R11X</v>
          </cell>
          <cell r="R1366" t="str">
            <v>Z880</v>
          </cell>
          <cell r="S1366" t="str">
            <v>Z867</v>
          </cell>
          <cell r="T1366" t="str">
            <v>Z921</v>
          </cell>
          <cell r="AM1366" t="str">
            <v>5J400</v>
          </cell>
          <cell r="AN1366" t="str">
            <v>5J4</v>
          </cell>
          <cell r="AO1366">
            <v>38293</v>
          </cell>
          <cell r="AP1366">
            <v>38303</v>
          </cell>
          <cell r="AQ1366">
            <v>1</v>
          </cell>
          <cell r="AR1366">
            <v>1</v>
          </cell>
          <cell r="AS1366">
            <v>348</v>
          </cell>
          <cell r="AU1366">
            <v>13</v>
          </cell>
          <cell r="AV1366" t="str">
            <v>Elective</v>
          </cell>
          <cell r="AW1366">
            <v>10</v>
          </cell>
          <cell r="AX1366">
            <v>156992</v>
          </cell>
          <cell r="AY1366">
            <v>38303</v>
          </cell>
          <cell r="AZ1366" t="str">
            <v>N83032</v>
          </cell>
          <cell r="BA1366" t="str">
            <v>D17</v>
          </cell>
          <cell r="BB1366" t="str">
            <v>Cystic Fibrosis</v>
          </cell>
          <cell r="BD1366">
            <v>10</v>
          </cell>
          <cell r="BE1366">
            <v>3.5</v>
          </cell>
          <cell r="BF1366" t="str">
            <v>PBC0104X</v>
          </cell>
          <cell r="BG1366">
            <v>18</v>
          </cell>
          <cell r="BH1366">
            <v>38303</v>
          </cell>
          <cell r="BI1366">
            <v>1</v>
          </cell>
          <cell r="BJ1366">
            <v>10</v>
          </cell>
        </row>
        <row r="1367">
          <cell r="A1367">
            <v>506177</v>
          </cell>
          <cell r="C1367" t="str">
            <v>Non CF</v>
          </cell>
          <cell r="D1367" t="str">
            <v>C2439097</v>
          </cell>
          <cell r="E1367">
            <v>340</v>
          </cell>
          <cell r="F1367">
            <v>38217</v>
          </cell>
          <cell r="G1367">
            <v>31</v>
          </cell>
          <cell r="H1367">
            <v>30</v>
          </cell>
          <cell r="I1367">
            <v>2</v>
          </cell>
          <cell r="J1367">
            <v>1</v>
          </cell>
          <cell r="K1367">
            <v>13</v>
          </cell>
          <cell r="M1367" t="str">
            <v>E840</v>
          </cell>
          <cell r="O1367" t="str">
            <v>B965</v>
          </cell>
          <cell r="P1367" t="str">
            <v>Z880</v>
          </cell>
          <cell r="Q1367" t="str">
            <v>Z867</v>
          </cell>
          <cell r="R1367" t="str">
            <v>Z921</v>
          </cell>
          <cell r="AM1367" t="str">
            <v>5J400</v>
          </cell>
          <cell r="AN1367" t="str">
            <v>5J4</v>
          </cell>
          <cell r="AO1367">
            <v>38217</v>
          </cell>
          <cell r="AP1367">
            <v>38230</v>
          </cell>
          <cell r="AQ1367">
            <v>1</v>
          </cell>
          <cell r="AR1367">
            <v>1</v>
          </cell>
          <cell r="AS1367">
            <v>348</v>
          </cell>
          <cell r="AU1367">
            <v>13</v>
          </cell>
          <cell r="AV1367" t="str">
            <v>Elective</v>
          </cell>
          <cell r="AW1367">
            <v>13</v>
          </cell>
          <cell r="AX1367">
            <v>153628</v>
          </cell>
          <cell r="AY1367">
            <v>38230</v>
          </cell>
          <cell r="AZ1367" t="str">
            <v>N83032</v>
          </cell>
          <cell r="BA1367" t="str">
            <v>D17</v>
          </cell>
          <cell r="BB1367" t="str">
            <v>Cystic Fibrosis</v>
          </cell>
          <cell r="BD1367">
            <v>13</v>
          </cell>
          <cell r="BE1367">
            <v>3.5</v>
          </cell>
          <cell r="BF1367" t="str">
            <v>PBC0104X</v>
          </cell>
          <cell r="BG1367">
            <v>18</v>
          </cell>
          <cell r="BH1367">
            <v>38230</v>
          </cell>
          <cell r="BI1367">
            <v>1</v>
          </cell>
          <cell r="BJ1367">
            <v>13</v>
          </cell>
        </row>
        <row r="1368">
          <cell r="A1368">
            <v>506177</v>
          </cell>
          <cell r="C1368" t="str">
            <v>Non CF</v>
          </cell>
          <cell r="D1368" t="str">
            <v>C2439097</v>
          </cell>
          <cell r="E1368">
            <v>340</v>
          </cell>
          <cell r="F1368">
            <v>38075</v>
          </cell>
          <cell r="G1368">
            <v>31</v>
          </cell>
          <cell r="H1368">
            <v>30</v>
          </cell>
          <cell r="I1368">
            <v>2</v>
          </cell>
          <cell r="J1368">
            <v>1</v>
          </cell>
          <cell r="K1368">
            <v>17</v>
          </cell>
          <cell r="M1368" t="str">
            <v>E840</v>
          </cell>
          <cell r="O1368" t="str">
            <v>B965</v>
          </cell>
          <cell r="P1368" t="str">
            <v>Z921</v>
          </cell>
          <cell r="Q1368" t="str">
            <v>Z880</v>
          </cell>
          <cell r="AM1368" t="str">
            <v>5J400</v>
          </cell>
          <cell r="AN1368" t="str">
            <v>5J4</v>
          </cell>
          <cell r="AO1368">
            <v>38075</v>
          </cell>
          <cell r="AP1368">
            <v>38092</v>
          </cell>
          <cell r="AQ1368">
            <v>1</v>
          </cell>
          <cell r="AR1368">
            <v>1</v>
          </cell>
          <cell r="AS1368">
            <v>348</v>
          </cell>
          <cell r="AU1368">
            <v>13</v>
          </cell>
          <cell r="AV1368" t="str">
            <v>Elective</v>
          </cell>
          <cell r="AW1368">
            <v>17</v>
          </cell>
          <cell r="AX1368">
            <v>147670</v>
          </cell>
          <cell r="AY1368">
            <v>38092</v>
          </cell>
          <cell r="AZ1368" t="str">
            <v>N83032</v>
          </cell>
          <cell r="BA1368" t="str">
            <v>D17</v>
          </cell>
          <cell r="BB1368" t="str">
            <v>Cystic Fibrosis</v>
          </cell>
          <cell r="BD1368">
            <v>17</v>
          </cell>
          <cell r="BE1368">
            <v>3.5</v>
          </cell>
          <cell r="BF1368" t="str">
            <v>PBC0104X</v>
          </cell>
          <cell r="BG1368">
            <v>18</v>
          </cell>
          <cell r="BH1368">
            <v>38092</v>
          </cell>
          <cell r="BI1368">
            <v>1</v>
          </cell>
          <cell r="BJ1368">
            <v>17</v>
          </cell>
        </row>
        <row r="1369">
          <cell r="A1369">
            <v>506177</v>
          </cell>
          <cell r="C1369" t="str">
            <v>Non CF</v>
          </cell>
          <cell r="D1369" t="str">
            <v>C2439097</v>
          </cell>
          <cell r="E1369">
            <v>340</v>
          </cell>
          <cell r="F1369">
            <v>38124</v>
          </cell>
          <cell r="G1369">
            <v>31</v>
          </cell>
          <cell r="H1369">
            <v>30</v>
          </cell>
          <cell r="I1369">
            <v>2</v>
          </cell>
          <cell r="J1369">
            <v>1</v>
          </cell>
          <cell r="K1369">
            <v>21</v>
          </cell>
          <cell r="M1369" t="str">
            <v>E840</v>
          </cell>
          <cell r="O1369" t="str">
            <v>B965</v>
          </cell>
          <cell r="P1369" t="str">
            <v>Z880</v>
          </cell>
          <cell r="Q1369" t="str">
            <v>Z921</v>
          </cell>
          <cell r="AM1369" t="str">
            <v>5J400</v>
          </cell>
          <cell r="AN1369" t="str">
            <v>5J4</v>
          </cell>
          <cell r="AO1369">
            <v>38124</v>
          </cell>
          <cell r="AP1369">
            <v>38145</v>
          </cell>
          <cell r="AQ1369">
            <v>1</v>
          </cell>
          <cell r="AR1369">
            <v>1</v>
          </cell>
          <cell r="AS1369">
            <v>348</v>
          </cell>
          <cell r="AU1369">
            <v>13</v>
          </cell>
          <cell r="AV1369" t="str">
            <v>Elective</v>
          </cell>
          <cell r="AW1369">
            <v>21</v>
          </cell>
          <cell r="AX1369">
            <v>149686</v>
          </cell>
          <cell r="AY1369">
            <v>38145</v>
          </cell>
          <cell r="AZ1369" t="str">
            <v>N83032</v>
          </cell>
          <cell r="BA1369" t="str">
            <v>D17</v>
          </cell>
          <cell r="BB1369" t="str">
            <v>Cystic Fibrosis</v>
          </cell>
          <cell r="BD1369">
            <v>21</v>
          </cell>
          <cell r="BE1369">
            <v>3.5</v>
          </cell>
          <cell r="BF1369" t="str">
            <v>PBC0104X</v>
          </cell>
          <cell r="BG1369">
            <v>18</v>
          </cell>
          <cell r="BH1369">
            <v>38145</v>
          </cell>
          <cell r="BI1369">
            <v>1</v>
          </cell>
          <cell r="BJ1369">
            <v>21</v>
          </cell>
        </row>
        <row r="1370">
          <cell r="A1370">
            <v>506254</v>
          </cell>
          <cell r="C1370" t="str">
            <v>Non CF</v>
          </cell>
          <cell r="D1370" t="str">
            <v>C3083545</v>
          </cell>
          <cell r="E1370">
            <v>320</v>
          </cell>
          <cell r="F1370">
            <v>38286</v>
          </cell>
          <cell r="G1370">
            <v>58</v>
          </cell>
          <cell r="H1370">
            <v>16</v>
          </cell>
          <cell r="I1370">
            <v>1</v>
          </cell>
          <cell r="J1370">
            <v>1</v>
          </cell>
          <cell r="K1370">
            <v>0</v>
          </cell>
          <cell r="M1370" t="str">
            <v>T828</v>
          </cell>
          <cell r="O1370" t="str">
            <v>I209</v>
          </cell>
          <cell r="P1370" t="str">
            <v>I10X</v>
          </cell>
          <cell r="Q1370" t="str">
            <v>E780</v>
          </cell>
          <cell r="R1370" t="str">
            <v>Z824</v>
          </cell>
          <cell r="S1370" t="str">
            <v>Z864</v>
          </cell>
          <cell r="T1370" t="str">
            <v>Z951</v>
          </cell>
          <cell r="AA1370" t="str">
            <v>K6340</v>
          </cell>
          <cell r="AM1370" t="str">
            <v>6B400</v>
          </cell>
          <cell r="AN1370" t="str">
            <v>6B4</v>
          </cell>
          <cell r="AO1370">
            <v>38286</v>
          </cell>
          <cell r="AP1370">
            <v>38293</v>
          </cell>
          <cell r="AQ1370">
            <v>1</v>
          </cell>
          <cell r="AR1370">
            <v>1</v>
          </cell>
          <cell r="AS1370">
            <v>320</v>
          </cell>
          <cell r="AU1370">
            <v>11</v>
          </cell>
          <cell r="AV1370" t="str">
            <v>Elective</v>
          </cell>
          <cell r="AW1370">
            <v>7</v>
          </cell>
          <cell r="AX1370">
            <v>155070</v>
          </cell>
          <cell r="AY1370">
            <v>38286</v>
          </cell>
          <cell r="AZ1370" t="str">
            <v>W91043</v>
          </cell>
          <cell r="BA1370" t="str">
            <v>E14</v>
          </cell>
          <cell r="BB1370" t="str">
            <v>Cardiac Catheterisation and Angiography without complications</v>
          </cell>
          <cell r="BC1370" t="str">
            <v>K634</v>
          </cell>
          <cell r="BD1370">
            <v>7</v>
          </cell>
          <cell r="BE1370">
            <v>3.5</v>
          </cell>
          <cell r="BF1370" t="str">
            <v>PBC0120X</v>
          </cell>
          <cell r="BG1370">
            <v>99</v>
          </cell>
          <cell r="BH1370">
            <v>38293</v>
          </cell>
          <cell r="BI1370">
            <v>2</v>
          </cell>
          <cell r="BJ1370">
            <v>7</v>
          </cell>
        </row>
        <row r="1371">
          <cell r="A1371">
            <v>506279</v>
          </cell>
          <cell r="C1371" t="str">
            <v>Non CF</v>
          </cell>
          <cell r="D1371" t="str">
            <v>C2639828</v>
          </cell>
          <cell r="E1371">
            <v>320</v>
          </cell>
          <cell r="F1371">
            <v>38322</v>
          </cell>
          <cell r="G1371">
            <v>70</v>
          </cell>
          <cell r="H1371">
            <v>14</v>
          </cell>
          <cell r="I1371">
            <v>2</v>
          </cell>
          <cell r="J1371">
            <v>1</v>
          </cell>
          <cell r="K1371">
            <v>0</v>
          </cell>
          <cell r="M1371" t="str">
            <v>I48X</v>
          </cell>
          <cell r="O1371" t="str">
            <v>I10X</v>
          </cell>
          <cell r="P1371" t="str">
            <v>E780</v>
          </cell>
          <cell r="Q1371" t="str">
            <v>Z921</v>
          </cell>
          <cell r="AA1371" t="str">
            <v>X5010</v>
          </cell>
          <cell r="AM1371" t="str">
            <v>5HC00</v>
          </cell>
          <cell r="AN1371" t="str">
            <v>5HC</v>
          </cell>
          <cell r="AO1371">
            <v>38322</v>
          </cell>
          <cell r="AP1371">
            <v>38322</v>
          </cell>
          <cell r="AQ1371">
            <v>1</v>
          </cell>
          <cell r="AR1371">
            <v>1</v>
          </cell>
          <cell r="AS1371">
            <v>320</v>
          </cell>
          <cell r="AU1371">
            <v>13</v>
          </cell>
          <cell r="AV1371" t="str">
            <v>Daycase</v>
          </cell>
          <cell r="AW1371">
            <v>0</v>
          </cell>
          <cell r="AX1371">
            <v>158111</v>
          </cell>
          <cell r="AY1371">
            <v>38322</v>
          </cell>
          <cell r="AZ1371" t="str">
            <v>N82106</v>
          </cell>
          <cell r="BA1371" t="str">
            <v>E29</v>
          </cell>
          <cell r="BB1371" t="str">
            <v>Arrhythmia or Conduction Disorders &gt;69 or w cc</v>
          </cell>
          <cell r="BD1371">
            <v>0</v>
          </cell>
          <cell r="BE1371">
            <v>3.5</v>
          </cell>
          <cell r="BF1371" t="str">
            <v>PBC0110X</v>
          </cell>
          <cell r="BG1371">
            <v>99</v>
          </cell>
          <cell r="BH1371">
            <v>38322</v>
          </cell>
          <cell r="BI1371">
            <v>1</v>
          </cell>
          <cell r="BJ1371">
            <v>0</v>
          </cell>
        </row>
        <row r="1372">
          <cell r="A1372">
            <v>506334</v>
          </cell>
          <cell r="C1372" t="str">
            <v>Non CF</v>
          </cell>
          <cell r="D1372" t="str">
            <v>C3116717</v>
          </cell>
          <cell r="E1372">
            <v>320</v>
          </cell>
          <cell r="F1372">
            <v>38090</v>
          </cell>
          <cell r="G1372">
            <v>60</v>
          </cell>
          <cell r="H1372">
            <v>6</v>
          </cell>
          <cell r="I1372">
            <v>2</v>
          </cell>
          <cell r="J1372">
            <v>1</v>
          </cell>
          <cell r="K1372">
            <v>1</v>
          </cell>
          <cell r="M1372" t="str">
            <v>T828</v>
          </cell>
          <cell r="O1372" t="str">
            <v>I251</v>
          </cell>
          <cell r="P1372" t="str">
            <v>E119</v>
          </cell>
          <cell r="Q1372" t="str">
            <v>E669</v>
          </cell>
          <cell r="R1372" t="str">
            <v>R413</v>
          </cell>
          <cell r="AA1372" t="str">
            <v>K4910</v>
          </cell>
          <cell r="AB1372" t="str">
            <v>Y022</v>
          </cell>
          <cell r="AM1372" t="str">
            <v>5F300</v>
          </cell>
          <cell r="AN1372" t="str">
            <v>PP</v>
          </cell>
          <cell r="AO1372">
            <v>38090</v>
          </cell>
          <cell r="AP1372">
            <v>38091</v>
          </cell>
          <cell r="AQ1372">
            <v>1</v>
          </cell>
          <cell r="AR1372">
            <v>2</v>
          </cell>
          <cell r="AS1372">
            <v>329</v>
          </cell>
          <cell r="AU1372">
            <v>13</v>
          </cell>
          <cell r="AV1372" t="str">
            <v>Elective</v>
          </cell>
          <cell r="AW1372">
            <v>1</v>
          </cell>
          <cell r="AX1372">
            <v>147848</v>
          </cell>
          <cell r="AY1372">
            <v>38091</v>
          </cell>
          <cell r="AZ1372" t="str">
            <v>P81138</v>
          </cell>
          <cell r="BA1372" t="str">
            <v>E15</v>
          </cell>
          <cell r="BB1372" t="str">
            <v>Percutaneous Coronary Intervention</v>
          </cell>
          <cell r="BC1372" t="str">
            <v>K491</v>
          </cell>
          <cell r="BD1372">
            <v>1</v>
          </cell>
          <cell r="BE1372">
            <v>3.5</v>
          </cell>
          <cell r="BF1372" t="str">
            <v>PBC0120X</v>
          </cell>
          <cell r="BG1372">
            <v>99</v>
          </cell>
          <cell r="BH1372">
            <v>38091</v>
          </cell>
          <cell r="BI1372">
            <v>1</v>
          </cell>
          <cell r="BJ1372">
            <v>1</v>
          </cell>
        </row>
        <row r="1373">
          <cell r="A1373">
            <v>506334</v>
          </cell>
          <cell r="C1373" t="str">
            <v>Non CF</v>
          </cell>
          <cell r="D1373" t="str">
            <v>C3116717</v>
          </cell>
          <cell r="E1373">
            <v>320</v>
          </cell>
          <cell r="F1373">
            <v>38369</v>
          </cell>
          <cell r="G1373">
            <v>61</v>
          </cell>
          <cell r="H1373">
            <v>6</v>
          </cell>
          <cell r="I1373">
            <v>2</v>
          </cell>
          <cell r="J1373">
            <v>1</v>
          </cell>
          <cell r="K1373">
            <v>2</v>
          </cell>
          <cell r="M1373" t="str">
            <v>I251</v>
          </cell>
          <cell r="O1373" t="str">
            <v>I209</v>
          </cell>
          <cell r="P1373" t="str">
            <v>E119</v>
          </cell>
          <cell r="Q1373" t="str">
            <v>Z951</v>
          </cell>
          <cell r="R1373" t="str">
            <v>Z955</v>
          </cell>
          <cell r="AA1373" t="str">
            <v>K4910</v>
          </cell>
          <cell r="AB1373" t="str">
            <v>Y022</v>
          </cell>
          <cell r="AM1373" t="str">
            <v>5F300</v>
          </cell>
          <cell r="AN1373" t="str">
            <v>PP</v>
          </cell>
          <cell r="AO1373">
            <v>38369</v>
          </cell>
          <cell r="AP1373">
            <v>38371</v>
          </cell>
          <cell r="AQ1373">
            <v>1</v>
          </cell>
          <cell r="AR1373">
            <v>2</v>
          </cell>
          <cell r="AS1373">
            <v>329</v>
          </cell>
          <cell r="AU1373">
            <v>13</v>
          </cell>
          <cell r="AV1373" t="str">
            <v>Elective</v>
          </cell>
          <cell r="AW1373">
            <v>2</v>
          </cell>
          <cell r="AX1373">
            <v>160286</v>
          </cell>
          <cell r="AY1373">
            <v>38371</v>
          </cell>
          <cell r="AZ1373" t="str">
            <v>P81138</v>
          </cell>
          <cell r="BA1373" t="str">
            <v>E15</v>
          </cell>
          <cell r="BB1373" t="str">
            <v>Percutaneous Coronary Intervention</v>
          </cell>
          <cell r="BC1373" t="str">
            <v>K491</v>
          </cell>
          <cell r="BD1373">
            <v>2</v>
          </cell>
          <cell r="BE1373">
            <v>3.5</v>
          </cell>
          <cell r="BF1373" t="str">
            <v>PBC0110A</v>
          </cell>
          <cell r="BG1373">
            <v>99</v>
          </cell>
          <cell r="BH1373">
            <v>38371</v>
          </cell>
          <cell r="BI1373">
            <v>1</v>
          </cell>
          <cell r="BJ1373">
            <v>2</v>
          </cell>
        </row>
        <row r="1374">
          <cell r="A1374">
            <v>506370</v>
          </cell>
          <cell r="C1374" t="str">
            <v>Non CF</v>
          </cell>
          <cell r="D1374" t="str">
            <v>C3283699</v>
          </cell>
          <cell r="E1374">
            <v>170</v>
          </cell>
          <cell r="F1374">
            <v>38093</v>
          </cell>
          <cell r="G1374">
            <v>75</v>
          </cell>
          <cell r="H1374">
            <v>16</v>
          </cell>
          <cell r="I1374">
            <v>1</v>
          </cell>
          <cell r="J1374">
            <v>1</v>
          </cell>
          <cell r="K1374">
            <v>10</v>
          </cell>
          <cell r="M1374" t="str">
            <v>I251</v>
          </cell>
          <cell r="O1374" t="str">
            <v>J958</v>
          </cell>
          <cell r="P1374" t="str">
            <v>E780</v>
          </cell>
          <cell r="Q1374" t="str">
            <v>I10X</v>
          </cell>
          <cell r="R1374" t="str">
            <v>I501</v>
          </cell>
          <cell r="S1374" t="str">
            <v>I48X</v>
          </cell>
          <cell r="T1374" t="str">
            <v>M1099</v>
          </cell>
          <cell r="U1374" t="str">
            <v>Z572</v>
          </cell>
          <cell r="V1374" t="str">
            <v>Z824</v>
          </cell>
          <cell r="W1374" t="str">
            <v>Z864</v>
          </cell>
          <cell r="AA1374" t="str">
            <v>K4530</v>
          </cell>
          <cell r="AB1374" t="str">
            <v>K413</v>
          </cell>
          <cell r="AC1374" t="str">
            <v>T1230</v>
          </cell>
          <cell r="AM1374" t="str">
            <v>5HC00</v>
          </cell>
          <cell r="AN1374" t="str">
            <v>5HC</v>
          </cell>
          <cell r="AO1374">
            <v>38093</v>
          </cell>
          <cell r="AP1374">
            <v>38104</v>
          </cell>
          <cell r="AQ1374">
            <v>1</v>
          </cell>
          <cell r="AR1374">
            <v>1</v>
          </cell>
          <cell r="AS1374">
            <v>170</v>
          </cell>
          <cell r="AU1374">
            <v>11</v>
          </cell>
          <cell r="AV1374" t="str">
            <v>Elective</v>
          </cell>
          <cell r="AW1374">
            <v>11</v>
          </cell>
          <cell r="AX1374">
            <v>147586</v>
          </cell>
          <cell r="AY1374">
            <v>38104</v>
          </cell>
          <cell r="AZ1374" t="str">
            <v>N82035</v>
          </cell>
          <cell r="BA1374" t="str">
            <v>E04</v>
          </cell>
          <cell r="BB1374" t="str">
            <v>Coronary Bypass</v>
          </cell>
          <cell r="BC1374" t="str">
            <v>K453</v>
          </cell>
          <cell r="BD1374">
            <v>10</v>
          </cell>
          <cell r="BE1374">
            <v>3.5</v>
          </cell>
          <cell r="BF1374" t="str">
            <v>PBC0110A</v>
          </cell>
          <cell r="BG1374">
            <v>99</v>
          </cell>
          <cell r="BH1374">
            <v>38104</v>
          </cell>
          <cell r="BI1374">
            <v>1</v>
          </cell>
          <cell r="BJ1374">
            <v>10</v>
          </cell>
        </row>
        <row r="1375">
          <cell r="A1375">
            <v>506424</v>
          </cell>
          <cell r="C1375" t="str">
            <v>Non CF</v>
          </cell>
          <cell r="D1375" t="str">
            <v>C2235080</v>
          </cell>
          <cell r="E1375">
            <v>320</v>
          </cell>
          <cell r="F1375">
            <v>38378</v>
          </cell>
          <cell r="G1375">
            <v>80</v>
          </cell>
          <cell r="H1375">
            <v>14</v>
          </cell>
          <cell r="I1375">
            <v>2</v>
          </cell>
          <cell r="J1375">
            <v>1</v>
          </cell>
          <cell r="K1375">
            <v>4</v>
          </cell>
          <cell r="M1375" t="str">
            <v>I48X</v>
          </cell>
          <cell r="O1375" t="str">
            <v>I341</v>
          </cell>
          <cell r="P1375" t="str">
            <v>M171</v>
          </cell>
          <cell r="Q1375" t="str">
            <v>M1988</v>
          </cell>
          <cell r="R1375" t="str">
            <v>Z824</v>
          </cell>
          <cell r="S1375" t="str">
            <v>Z602</v>
          </cell>
          <cell r="AM1375" t="str">
            <v>5HA00</v>
          </cell>
          <cell r="AN1375" t="str">
            <v>5HA</v>
          </cell>
          <cell r="AO1375">
            <v>38378</v>
          </cell>
          <cell r="AP1375">
            <v>38382</v>
          </cell>
          <cell r="AQ1375">
            <v>1</v>
          </cell>
          <cell r="AR1375">
            <v>1</v>
          </cell>
          <cell r="AS1375">
            <v>320</v>
          </cell>
          <cell r="AU1375">
            <v>81</v>
          </cell>
          <cell r="AV1375" t="str">
            <v>Non Elective</v>
          </cell>
          <cell r="AW1375">
            <v>4</v>
          </cell>
          <cell r="AX1375">
            <v>160790</v>
          </cell>
          <cell r="AY1375">
            <v>38382</v>
          </cell>
          <cell r="AZ1375" t="str">
            <v>N82090</v>
          </cell>
          <cell r="BA1375" t="str">
            <v>E29</v>
          </cell>
          <cell r="BB1375" t="str">
            <v>Arrhythmia or Conduction Disorders &gt;69 or w cc</v>
          </cell>
          <cell r="BD1375">
            <v>4</v>
          </cell>
          <cell r="BE1375">
            <v>3.5</v>
          </cell>
          <cell r="BF1375" t="str">
            <v>PBC0110X</v>
          </cell>
          <cell r="BG1375">
            <v>99</v>
          </cell>
          <cell r="BH1375">
            <v>38382</v>
          </cell>
          <cell r="BI1375">
            <v>1</v>
          </cell>
          <cell r="BJ1375">
            <v>4</v>
          </cell>
        </row>
        <row r="1376">
          <cell r="A1376">
            <v>506486</v>
          </cell>
          <cell r="C1376" t="str">
            <v>Non CF</v>
          </cell>
          <cell r="D1376" t="str">
            <v>C2353274</v>
          </cell>
          <cell r="E1376">
            <v>170</v>
          </cell>
          <cell r="F1376">
            <v>38230</v>
          </cell>
          <cell r="G1376">
            <v>71</v>
          </cell>
          <cell r="H1376">
            <v>16</v>
          </cell>
          <cell r="I1376">
            <v>1</v>
          </cell>
          <cell r="J1376">
            <v>1</v>
          </cell>
          <cell r="K1376">
            <v>8</v>
          </cell>
          <cell r="M1376" t="str">
            <v>I251</v>
          </cell>
          <cell r="O1376" t="str">
            <v>I10X</v>
          </cell>
          <cell r="P1376" t="str">
            <v>I839</v>
          </cell>
          <cell r="Q1376" t="str">
            <v>Z824</v>
          </cell>
          <cell r="R1376" t="str">
            <v>Z864</v>
          </cell>
          <cell r="S1376" t="str">
            <v>Z602</v>
          </cell>
          <cell r="AA1376" t="str">
            <v>K4530</v>
          </cell>
          <cell r="AB1376" t="str">
            <v>K412</v>
          </cell>
          <cell r="AM1376" t="str">
            <v>5H200</v>
          </cell>
          <cell r="AN1376" t="str">
            <v>5H2</v>
          </cell>
          <cell r="AO1376">
            <v>38230</v>
          </cell>
          <cell r="AP1376">
            <v>38239</v>
          </cell>
          <cell r="AQ1376">
            <v>1</v>
          </cell>
          <cell r="AR1376">
            <v>1</v>
          </cell>
          <cell r="AS1376">
            <v>170</v>
          </cell>
          <cell r="AU1376">
            <v>11</v>
          </cell>
          <cell r="AV1376" t="str">
            <v>Elective</v>
          </cell>
          <cell r="AW1376">
            <v>9</v>
          </cell>
          <cell r="AX1376">
            <v>153752</v>
          </cell>
          <cell r="AY1376">
            <v>38239</v>
          </cell>
          <cell r="AZ1376" t="str">
            <v>N85056</v>
          </cell>
          <cell r="BA1376" t="str">
            <v>E04</v>
          </cell>
          <cell r="BB1376" t="str">
            <v>Coronary Bypass</v>
          </cell>
          <cell r="BC1376" t="str">
            <v>K453</v>
          </cell>
          <cell r="BD1376">
            <v>8</v>
          </cell>
          <cell r="BE1376">
            <v>3.5</v>
          </cell>
          <cell r="BF1376" t="str">
            <v>PBC0110A</v>
          </cell>
          <cell r="BG1376">
            <v>99</v>
          </cell>
          <cell r="BH1376">
            <v>38239</v>
          </cell>
          <cell r="BI1376">
            <v>1</v>
          </cell>
          <cell r="BJ1376">
            <v>8</v>
          </cell>
        </row>
        <row r="1377">
          <cell r="A1377">
            <v>506495</v>
          </cell>
          <cell r="C1377" t="str">
            <v>Non CF</v>
          </cell>
          <cell r="D1377" t="str">
            <v>C2549767</v>
          </cell>
          <cell r="E1377">
            <v>320</v>
          </cell>
          <cell r="F1377">
            <v>38294</v>
          </cell>
          <cell r="G1377">
            <v>70</v>
          </cell>
          <cell r="H1377">
            <v>6</v>
          </cell>
          <cell r="I1377">
            <v>2</v>
          </cell>
          <cell r="J1377">
            <v>1</v>
          </cell>
          <cell r="K1377">
            <v>0</v>
          </cell>
          <cell r="M1377" t="str">
            <v>R073</v>
          </cell>
          <cell r="O1377" t="str">
            <v>E119</v>
          </cell>
          <cell r="P1377" t="str">
            <v>I209</v>
          </cell>
          <cell r="Q1377" t="str">
            <v>I10X</v>
          </cell>
          <cell r="R1377" t="str">
            <v>E780</v>
          </cell>
          <cell r="S1377" t="str">
            <v>L409</v>
          </cell>
          <cell r="T1377" t="str">
            <v>Z951</v>
          </cell>
          <cell r="AM1377" t="str">
            <v>5HA00</v>
          </cell>
          <cell r="AN1377" t="str">
            <v>5HA</v>
          </cell>
          <cell r="AO1377">
            <v>38294</v>
          </cell>
          <cell r="AP1377">
            <v>38294</v>
          </cell>
          <cell r="AQ1377">
            <v>1</v>
          </cell>
          <cell r="AR1377">
            <v>1</v>
          </cell>
          <cell r="AS1377">
            <v>320</v>
          </cell>
          <cell r="AU1377">
            <v>28</v>
          </cell>
          <cell r="AV1377" t="str">
            <v>Non Elective</v>
          </cell>
          <cell r="AW1377">
            <v>0</v>
          </cell>
          <cell r="AX1377">
            <v>157065</v>
          </cell>
          <cell r="AY1377">
            <v>38294</v>
          </cell>
          <cell r="AZ1377" t="str">
            <v>N82003</v>
          </cell>
          <cell r="BA1377" t="str">
            <v>E35</v>
          </cell>
          <cell r="BB1377" t="str">
            <v>Chest Pain &gt;69 or w cc</v>
          </cell>
          <cell r="BD1377">
            <v>0</v>
          </cell>
          <cell r="BE1377">
            <v>3.5</v>
          </cell>
          <cell r="BF1377" t="str">
            <v>PBC0111X</v>
          </cell>
          <cell r="BG1377">
            <v>99</v>
          </cell>
          <cell r="BH1377">
            <v>38294</v>
          </cell>
          <cell r="BI1377">
            <v>1</v>
          </cell>
          <cell r="BJ1377">
            <v>0</v>
          </cell>
        </row>
        <row r="1378">
          <cell r="A1378">
            <v>506543</v>
          </cell>
          <cell r="C1378" t="str">
            <v>Non CF</v>
          </cell>
          <cell r="D1378" t="str">
            <v>C3495711</v>
          </cell>
          <cell r="E1378">
            <v>320</v>
          </cell>
          <cell r="F1378">
            <v>38113</v>
          </cell>
          <cell r="G1378">
            <v>67</v>
          </cell>
          <cell r="H1378">
            <v>6</v>
          </cell>
          <cell r="I1378">
            <v>1</v>
          </cell>
          <cell r="J1378">
            <v>1</v>
          </cell>
          <cell r="K1378">
            <v>0</v>
          </cell>
          <cell r="M1378" t="str">
            <v>T821</v>
          </cell>
          <cell r="O1378" t="str">
            <v>E039</v>
          </cell>
          <cell r="P1378" t="str">
            <v>I10X</v>
          </cell>
          <cell r="Q1378" t="str">
            <v>E271</v>
          </cell>
          <cell r="R1378" t="str">
            <v>D180</v>
          </cell>
          <cell r="S1378" t="str">
            <v>I714</v>
          </cell>
          <cell r="T1378" t="str">
            <v>Z921</v>
          </cell>
          <cell r="U1378" t="str">
            <v>Z720</v>
          </cell>
          <cell r="AA1378" t="str">
            <v>K6030</v>
          </cell>
          <cell r="AM1378" t="str">
            <v>5J300</v>
          </cell>
          <cell r="AN1378" t="str">
            <v>5J3</v>
          </cell>
          <cell r="AO1378">
            <v>38113</v>
          </cell>
          <cell r="AP1378">
            <v>38113</v>
          </cell>
          <cell r="AQ1378">
            <v>1</v>
          </cell>
          <cell r="AR1378">
            <v>1</v>
          </cell>
          <cell r="AS1378">
            <v>320</v>
          </cell>
          <cell r="AU1378">
            <v>11</v>
          </cell>
          <cell r="AV1378" t="str">
            <v>Daycase</v>
          </cell>
          <cell r="AW1378">
            <v>0</v>
          </cell>
          <cell r="AX1378">
            <v>148408</v>
          </cell>
          <cell r="AY1378">
            <v>38113</v>
          </cell>
          <cell r="AZ1378" t="str">
            <v>N83002</v>
          </cell>
          <cell r="BA1378" t="str">
            <v>E09</v>
          </cell>
          <cell r="BB1378" t="str">
            <v>Cardiac Pacemaker Replacement/Revision</v>
          </cell>
          <cell r="BC1378" t="str">
            <v>K603</v>
          </cell>
          <cell r="BD1378">
            <v>0</v>
          </cell>
          <cell r="BE1378">
            <v>3.5</v>
          </cell>
          <cell r="BF1378" t="str">
            <v>PBC0120X</v>
          </cell>
          <cell r="BG1378">
            <v>99</v>
          </cell>
          <cell r="BH1378">
            <v>38113</v>
          </cell>
          <cell r="BI1378">
            <v>1</v>
          </cell>
          <cell r="BJ1378">
            <v>0</v>
          </cell>
        </row>
        <row r="1379">
          <cell r="A1379">
            <v>506680</v>
          </cell>
          <cell r="C1379" t="str">
            <v>Non CF</v>
          </cell>
          <cell r="D1379" t="str">
            <v>C3550443</v>
          </cell>
          <cell r="E1379">
            <v>320</v>
          </cell>
          <cell r="F1379">
            <v>38378</v>
          </cell>
          <cell r="G1379">
            <v>59</v>
          </cell>
          <cell r="H1379">
            <v>6</v>
          </cell>
          <cell r="I1379">
            <v>1</v>
          </cell>
          <cell r="J1379">
            <v>1</v>
          </cell>
          <cell r="K1379">
            <v>2</v>
          </cell>
          <cell r="M1379" t="str">
            <v>Z450</v>
          </cell>
          <cell r="O1379" t="str">
            <v>I48X</v>
          </cell>
          <cell r="AA1379" t="str">
            <v>K6030</v>
          </cell>
          <cell r="AM1379" t="str">
            <v>5HC00</v>
          </cell>
          <cell r="AN1379" t="str">
            <v>5HA</v>
          </cell>
          <cell r="AO1379">
            <v>38378</v>
          </cell>
          <cell r="AP1379">
            <v>38380</v>
          </cell>
          <cell r="AQ1379">
            <v>1</v>
          </cell>
          <cell r="AR1379">
            <v>1</v>
          </cell>
          <cell r="AS1379">
            <v>320</v>
          </cell>
          <cell r="AU1379">
            <v>13</v>
          </cell>
          <cell r="AV1379" t="str">
            <v>Elective</v>
          </cell>
          <cell r="AW1379">
            <v>2</v>
          </cell>
          <cell r="AX1379">
            <v>158861</v>
          </cell>
          <cell r="AY1379">
            <v>38380</v>
          </cell>
          <cell r="AZ1379" t="str">
            <v>N82092</v>
          </cell>
          <cell r="BA1379" t="str">
            <v>E09</v>
          </cell>
          <cell r="BB1379" t="str">
            <v>Cardiac Pacemaker Replacement/Revision</v>
          </cell>
          <cell r="BC1379" t="str">
            <v>K603</v>
          </cell>
          <cell r="BD1379">
            <v>2</v>
          </cell>
          <cell r="BE1379">
            <v>3.5</v>
          </cell>
          <cell r="BF1379" t="str">
            <v>PBC0121X</v>
          </cell>
          <cell r="BG1379">
            <v>99</v>
          </cell>
          <cell r="BH1379">
            <v>38380</v>
          </cell>
          <cell r="BI1379">
            <v>1</v>
          </cell>
          <cell r="BJ1379">
            <v>2</v>
          </cell>
        </row>
        <row r="1380">
          <cell r="A1380">
            <v>506786</v>
          </cell>
          <cell r="C1380" t="str">
            <v>Non CF</v>
          </cell>
          <cell r="D1380" t="str">
            <v>C2933577</v>
          </cell>
          <cell r="E1380">
            <v>170</v>
          </cell>
          <cell r="F1380">
            <v>38051</v>
          </cell>
          <cell r="G1380">
            <v>68</v>
          </cell>
          <cell r="H1380">
            <v>27</v>
          </cell>
          <cell r="I1380">
            <v>1</v>
          </cell>
          <cell r="J1380">
            <v>1</v>
          </cell>
          <cell r="K1380">
            <v>28</v>
          </cell>
          <cell r="M1380" t="str">
            <v>I350</v>
          </cell>
          <cell r="O1380" t="str">
            <v>K261</v>
          </cell>
          <cell r="P1380" t="str">
            <v>I471</v>
          </cell>
          <cell r="Q1380" t="str">
            <v>I442</v>
          </cell>
          <cell r="R1380" t="str">
            <v>I460</v>
          </cell>
          <cell r="S1380" t="str">
            <v>I313</v>
          </cell>
          <cell r="T1380" t="str">
            <v>Y831</v>
          </cell>
          <cell r="U1380" t="str">
            <v>J958</v>
          </cell>
          <cell r="V1380" t="str">
            <v>A490</v>
          </cell>
          <cell r="W1380" t="str">
            <v>Z290</v>
          </cell>
          <cell r="X1380" t="str">
            <v>I10X</v>
          </cell>
          <cell r="Y1380" t="str">
            <v>E780</v>
          </cell>
          <cell r="Z1380" t="str">
            <v>Z864</v>
          </cell>
          <cell r="AA1380" t="str">
            <v>K2630</v>
          </cell>
          <cell r="AB1380" t="str">
            <v>G5210</v>
          </cell>
          <cell r="AC1380" t="str">
            <v>E4980</v>
          </cell>
          <cell r="AD1380" t="str">
            <v>Y218</v>
          </cell>
          <cell r="AE1380" t="str">
            <v>E4990</v>
          </cell>
          <cell r="AF1380" t="str">
            <v>E4230</v>
          </cell>
          <cell r="AG1380" t="str">
            <v>K6010</v>
          </cell>
          <cell r="AM1380" t="str">
            <v>5H200</v>
          </cell>
          <cell r="AN1380" t="str">
            <v>5H2</v>
          </cell>
          <cell r="AO1380">
            <v>38051</v>
          </cell>
          <cell r="AP1380">
            <v>38102</v>
          </cell>
          <cell r="AQ1380">
            <v>1</v>
          </cell>
          <cell r="AR1380">
            <v>1</v>
          </cell>
          <cell r="AS1380">
            <v>170</v>
          </cell>
          <cell r="AU1380">
            <v>11</v>
          </cell>
          <cell r="AV1380" t="str">
            <v>Elective</v>
          </cell>
          <cell r="AW1380">
            <v>51</v>
          </cell>
          <cell r="AX1380">
            <v>146492</v>
          </cell>
          <cell r="AY1380">
            <v>38102</v>
          </cell>
          <cell r="AZ1380" t="str">
            <v>N85019</v>
          </cell>
          <cell r="BA1380" t="str">
            <v>E03</v>
          </cell>
          <cell r="BB1380" t="str">
            <v>Cardiac Valve Procedures</v>
          </cell>
          <cell r="BC1380" t="str">
            <v>K263</v>
          </cell>
          <cell r="BD1380">
            <v>28</v>
          </cell>
          <cell r="BE1380">
            <v>3.5</v>
          </cell>
          <cell r="BF1380" t="str">
            <v>PBC0110X</v>
          </cell>
          <cell r="BG1380">
            <v>99</v>
          </cell>
          <cell r="BH1380">
            <v>38102</v>
          </cell>
          <cell r="BI1380">
            <v>1</v>
          </cell>
          <cell r="BJ1380">
            <v>28</v>
          </cell>
        </row>
        <row r="1381">
          <cell r="A1381">
            <v>506826</v>
          </cell>
          <cell r="C1381" t="str">
            <v>Non CF</v>
          </cell>
          <cell r="D1381" t="str">
            <v>C2235080</v>
          </cell>
          <cell r="E1381">
            <v>320</v>
          </cell>
          <cell r="F1381">
            <v>38286</v>
          </cell>
          <cell r="G1381">
            <v>75</v>
          </cell>
          <cell r="H1381">
            <v>6</v>
          </cell>
          <cell r="I1381">
            <v>1</v>
          </cell>
          <cell r="J1381">
            <v>1</v>
          </cell>
          <cell r="K1381">
            <v>14</v>
          </cell>
          <cell r="M1381" t="str">
            <v>T828</v>
          </cell>
          <cell r="O1381" t="str">
            <v>I251</v>
          </cell>
          <cell r="P1381" t="str">
            <v>I210</v>
          </cell>
          <cell r="Q1381" t="str">
            <v>I501</v>
          </cell>
          <cell r="R1381" t="str">
            <v>I209</v>
          </cell>
          <cell r="S1381" t="str">
            <v>K590</v>
          </cell>
          <cell r="T1381" t="str">
            <v>I739</v>
          </cell>
          <cell r="U1381" t="str">
            <v>Z867</v>
          </cell>
          <cell r="AA1381" t="str">
            <v>K4910</v>
          </cell>
          <cell r="AB1381" t="str">
            <v>Y022</v>
          </cell>
          <cell r="AM1381" t="str">
            <v>5J400</v>
          </cell>
          <cell r="AN1381" t="str">
            <v>5J4</v>
          </cell>
          <cell r="AO1381">
            <v>38286</v>
          </cell>
          <cell r="AP1381">
            <v>38310</v>
          </cell>
          <cell r="AQ1381">
            <v>1</v>
          </cell>
          <cell r="AR1381">
            <v>1</v>
          </cell>
          <cell r="AS1381">
            <v>320</v>
          </cell>
          <cell r="AU1381">
            <v>81</v>
          </cell>
          <cell r="AV1381" t="str">
            <v>Non Elective</v>
          </cell>
          <cell r="AW1381">
            <v>24</v>
          </cell>
          <cell r="AX1381">
            <v>156681</v>
          </cell>
          <cell r="AY1381">
            <v>38310</v>
          </cell>
          <cell r="AZ1381" t="str">
            <v>N83036</v>
          </cell>
          <cell r="BA1381" t="str">
            <v>E15</v>
          </cell>
          <cell r="BB1381" t="str">
            <v>Percutaneous Coronary Intervention</v>
          </cell>
          <cell r="BC1381" t="str">
            <v>K491</v>
          </cell>
          <cell r="BD1381">
            <v>14</v>
          </cell>
          <cell r="BE1381">
            <v>3.5</v>
          </cell>
          <cell r="BF1381" t="str">
            <v>PBC0120X</v>
          </cell>
          <cell r="BG1381">
            <v>99</v>
          </cell>
          <cell r="BH1381">
            <v>38310</v>
          </cell>
          <cell r="BI1381">
            <v>1</v>
          </cell>
          <cell r="BJ1381">
            <v>14</v>
          </cell>
        </row>
        <row r="1382">
          <cell r="A1382">
            <v>506862</v>
          </cell>
          <cell r="C1382" t="str">
            <v>Non CF</v>
          </cell>
          <cell r="D1382" t="str">
            <v>C3495711</v>
          </cell>
          <cell r="E1382">
            <v>320</v>
          </cell>
          <cell r="F1382">
            <v>38238</v>
          </cell>
          <cell r="G1382">
            <v>70</v>
          </cell>
          <cell r="H1382">
            <v>34</v>
          </cell>
          <cell r="I1382">
            <v>2</v>
          </cell>
          <cell r="J1382">
            <v>1</v>
          </cell>
          <cell r="K1382">
            <v>5</v>
          </cell>
          <cell r="M1382" t="str">
            <v>I509</v>
          </cell>
          <cell r="O1382" t="str">
            <v>I10X</v>
          </cell>
          <cell r="P1382" t="str">
            <v>J449</v>
          </cell>
          <cell r="Q1382" t="str">
            <v>Z954</v>
          </cell>
          <cell r="R1382" t="str">
            <v>Z880</v>
          </cell>
          <cell r="S1382" t="str">
            <v>Z888</v>
          </cell>
          <cell r="AM1382" t="str">
            <v>5J300</v>
          </cell>
          <cell r="AN1382" t="str">
            <v>5J3</v>
          </cell>
          <cell r="AO1382">
            <v>38238</v>
          </cell>
          <cell r="AP1382">
            <v>38243</v>
          </cell>
          <cell r="AQ1382">
            <v>1</v>
          </cell>
          <cell r="AR1382">
            <v>1</v>
          </cell>
          <cell r="AS1382">
            <v>320</v>
          </cell>
          <cell r="AU1382">
            <v>13</v>
          </cell>
          <cell r="AV1382" t="str">
            <v>Elective</v>
          </cell>
          <cell r="AW1382">
            <v>5</v>
          </cell>
          <cell r="AX1382">
            <v>154373</v>
          </cell>
          <cell r="AY1382">
            <v>38243</v>
          </cell>
          <cell r="AZ1382" t="str">
            <v>N83020</v>
          </cell>
          <cell r="BA1382" t="str">
            <v>E99</v>
          </cell>
          <cell r="BB1382" t="str">
            <v>Complex Elderly with a Cardiac Primary Diagnosis</v>
          </cell>
          <cell r="BD1382">
            <v>5</v>
          </cell>
          <cell r="BE1382">
            <v>3.5</v>
          </cell>
          <cell r="BF1382" t="str">
            <v>PBC0110X</v>
          </cell>
          <cell r="BG1382">
            <v>99</v>
          </cell>
          <cell r="BH1382">
            <v>38243</v>
          </cell>
          <cell r="BI1382">
            <v>1</v>
          </cell>
          <cell r="BJ1382">
            <v>5</v>
          </cell>
        </row>
        <row r="1383">
          <cell r="A1383">
            <v>506888</v>
          </cell>
          <cell r="C1383" t="str">
            <v>Non CF</v>
          </cell>
          <cell r="D1383" t="str">
            <v>C2549767</v>
          </cell>
          <cell r="E1383">
            <v>320</v>
          </cell>
          <cell r="F1383">
            <v>38193</v>
          </cell>
          <cell r="G1383">
            <v>69</v>
          </cell>
          <cell r="H1383">
            <v>6</v>
          </cell>
          <cell r="I1383">
            <v>1</v>
          </cell>
          <cell r="J1383">
            <v>1</v>
          </cell>
          <cell r="K1383">
            <v>2</v>
          </cell>
          <cell r="M1383" t="str">
            <v>I251</v>
          </cell>
          <cell r="O1383" t="str">
            <v>I10X</v>
          </cell>
          <cell r="P1383" t="str">
            <v>E109</v>
          </cell>
          <cell r="Q1383" t="str">
            <v>E780</v>
          </cell>
          <cell r="R1383" t="str">
            <v>E039</v>
          </cell>
          <cell r="S1383" t="str">
            <v>H540</v>
          </cell>
          <cell r="T1383" t="str">
            <v>Z951</v>
          </cell>
          <cell r="AA1383" t="str">
            <v>K4910</v>
          </cell>
          <cell r="AB1383" t="str">
            <v>Y022</v>
          </cell>
          <cell r="AM1383" t="str">
            <v>6B400</v>
          </cell>
          <cell r="AN1383" t="str">
            <v>6B4</v>
          </cell>
          <cell r="AO1383">
            <v>38193</v>
          </cell>
          <cell r="AP1383">
            <v>38195</v>
          </cell>
          <cell r="AQ1383">
            <v>1</v>
          </cell>
          <cell r="AR1383">
            <v>1</v>
          </cell>
          <cell r="AS1383">
            <v>320</v>
          </cell>
          <cell r="AU1383">
            <v>13</v>
          </cell>
          <cell r="AV1383" t="str">
            <v>Elective</v>
          </cell>
          <cell r="AW1383">
            <v>2</v>
          </cell>
          <cell r="AX1383">
            <v>152642</v>
          </cell>
          <cell r="AY1383">
            <v>38195</v>
          </cell>
          <cell r="AZ1383" t="str">
            <v>W91043</v>
          </cell>
          <cell r="BA1383" t="str">
            <v>E15</v>
          </cell>
          <cell r="BB1383" t="str">
            <v>Percutaneous Coronary Intervention</v>
          </cell>
          <cell r="BC1383" t="str">
            <v>K491</v>
          </cell>
          <cell r="BD1383">
            <v>2</v>
          </cell>
          <cell r="BE1383">
            <v>3.5</v>
          </cell>
          <cell r="BF1383" t="str">
            <v>PBC0110A</v>
          </cell>
          <cell r="BG1383">
            <v>99</v>
          </cell>
          <cell r="BH1383">
            <v>38195</v>
          </cell>
          <cell r="BI1383">
            <v>1</v>
          </cell>
          <cell r="BJ1383">
            <v>2</v>
          </cell>
        </row>
        <row r="1384">
          <cell r="A1384">
            <v>506888</v>
          </cell>
          <cell r="C1384" t="str">
            <v>Non CF</v>
          </cell>
          <cell r="D1384" t="str">
            <v>C3091722</v>
          </cell>
          <cell r="E1384">
            <v>320</v>
          </cell>
          <cell r="F1384">
            <v>38113</v>
          </cell>
          <cell r="G1384">
            <v>69</v>
          </cell>
          <cell r="H1384">
            <v>16</v>
          </cell>
          <cell r="I1384">
            <v>1</v>
          </cell>
          <cell r="J1384">
            <v>1</v>
          </cell>
          <cell r="K1384">
            <v>1</v>
          </cell>
          <cell r="M1384" t="str">
            <v>I251</v>
          </cell>
          <cell r="O1384" t="str">
            <v>I10X</v>
          </cell>
          <cell r="P1384" t="str">
            <v>E109</v>
          </cell>
          <cell r="Q1384" t="str">
            <v>E780</v>
          </cell>
          <cell r="R1384" t="str">
            <v>Z824</v>
          </cell>
          <cell r="S1384" t="str">
            <v>H540</v>
          </cell>
          <cell r="T1384" t="str">
            <v>Z951</v>
          </cell>
          <cell r="AA1384" t="str">
            <v>K6340</v>
          </cell>
          <cell r="AM1384" t="str">
            <v>6B400</v>
          </cell>
          <cell r="AN1384" t="str">
            <v>6B4</v>
          </cell>
          <cell r="AO1384">
            <v>38113</v>
          </cell>
          <cell r="AP1384">
            <v>38114</v>
          </cell>
          <cell r="AQ1384">
            <v>1</v>
          </cell>
          <cell r="AR1384">
            <v>1</v>
          </cell>
          <cell r="AS1384">
            <v>320</v>
          </cell>
          <cell r="AU1384">
            <v>11</v>
          </cell>
          <cell r="AV1384" t="str">
            <v>Elective</v>
          </cell>
          <cell r="AW1384">
            <v>1</v>
          </cell>
          <cell r="AX1384">
            <v>148027</v>
          </cell>
          <cell r="AY1384">
            <v>38114</v>
          </cell>
          <cell r="AZ1384" t="str">
            <v>W91043</v>
          </cell>
          <cell r="BA1384" t="str">
            <v>E14</v>
          </cell>
          <cell r="BB1384" t="str">
            <v>Cardiac Catheterisation and Angiography without complications</v>
          </cell>
          <cell r="BC1384" t="str">
            <v>K634</v>
          </cell>
          <cell r="BD1384">
            <v>1</v>
          </cell>
          <cell r="BE1384">
            <v>3.5</v>
          </cell>
          <cell r="BF1384" t="str">
            <v>PBC0110A</v>
          </cell>
          <cell r="BG1384">
            <v>99</v>
          </cell>
          <cell r="BH1384">
            <v>38114</v>
          </cell>
          <cell r="BI1384">
            <v>1</v>
          </cell>
          <cell r="BJ1384">
            <v>1</v>
          </cell>
        </row>
        <row r="1385">
          <cell r="A1385">
            <v>507052</v>
          </cell>
          <cell r="C1385" t="str">
            <v>Non CF</v>
          </cell>
          <cell r="D1385" t="str">
            <v>C2328450</v>
          </cell>
          <cell r="E1385">
            <v>170</v>
          </cell>
          <cell r="F1385">
            <v>38245</v>
          </cell>
          <cell r="G1385">
            <v>75</v>
          </cell>
          <cell r="H1385">
            <v>16</v>
          </cell>
          <cell r="I1385">
            <v>2</v>
          </cell>
          <cell r="J1385">
            <v>1</v>
          </cell>
          <cell r="K1385">
            <v>17</v>
          </cell>
          <cell r="M1385" t="str">
            <v>I251</v>
          </cell>
          <cell r="O1385" t="str">
            <v>K591</v>
          </cell>
          <cell r="P1385" t="str">
            <v>Z290</v>
          </cell>
          <cell r="Q1385" t="str">
            <v>E113 D</v>
          </cell>
          <cell r="R1385" t="str">
            <v>H360 A</v>
          </cell>
          <cell r="S1385" t="str">
            <v>I10X</v>
          </cell>
          <cell r="T1385" t="str">
            <v>Z864</v>
          </cell>
          <cell r="U1385" t="str">
            <v>Z602</v>
          </cell>
          <cell r="AA1385" t="str">
            <v>K4030</v>
          </cell>
          <cell r="AM1385" t="str">
            <v>5HC00</v>
          </cell>
          <cell r="AN1385" t="str">
            <v>5HC</v>
          </cell>
          <cell r="AO1385">
            <v>38245</v>
          </cell>
          <cell r="AP1385">
            <v>38263</v>
          </cell>
          <cell r="AQ1385">
            <v>1</v>
          </cell>
          <cell r="AR1385">
            <v>1</v>
          </cell>
          <cell r="AS1385">
            <v>170</v>
          </cell>
          <cell r="AU1385">
            <v>11</v>
          </cell>
          <cell r="AV1385" t="str">
            <v>Elective</v>
          </cell>
          <cell r="AW1385">
            <v>18</v>
          </cell>
          <cell r="AX1385">
            <v>154433</v>
          </cell>
          <cell r="AY1385">
            <v>38263</v>
          </cell>
          <cell r="AZ1385" t="str">
            <v>N82094</v>
          </cell>
          <cell r="BA1385" t="str">
            <v>E04</v>
          </cell>
          <cell r="BB1385" t="str">
            <v>Coronary Bypass</v>
          </cell>
          <cell r="BC1385" t="str">
            <v>K403</v>
          </cell>
          <cell r="BD1385">
            <v>17</v>
          </cell>
          <cell r="BE1385">
            <v>3.5</v>
          </cell>
          <cell r="BF1385" t="str">
            <v>PBC0110A</v>
          </cell>
          <cell r="BG1385">
            <v>99</v>
          </cell>
          <cell r="BH1385">
            <v>38263</v>
          </cell>
          <cell r="BI1385">
            <v>1</v>
          </cell>
          <cell r="BJ1385">
            <v>17</v>
          </cell>
        </row>
        <row r="1386">
          <cell r="A1386">
            <v>507070</v>
          </cell>
          <cell r="C1386" t="str">
            <v>Non CF</v>
          </cell>
          <cell r="D1386" t="str">
            <v>C3495711</v>
          </cell>
          <cell r="E1386">
            <v>320</v>
          </cell>
          <cell r="F1386">
            <v>38117</v>
          </cell>
          <cell r="G1386">
            <v>38</v>
          </cell>
          <cell r="H1386">
            <v>6</v>
          </cell>
          <cell r="I1386">
            <v>2</v>
          </cell>
          <cell r="J1386">
            <v>1</v>
          </cell>
          <cell r="K1386">
            <v>0</v>
          </cell>
          <cell r="M1386" t="str">
            <v>T821</v>
          </cell>
          <cell r="O1386" t="str">
            <v>I10X</v>
          </cell>
          <cell r="P1386" t="str">
            <v>J459</v>
          </cell>
          <cell r="Q1386" t="str">
            <v>E669</v>
          </cell>
          <cell r="R1386" t="str">
            <v>I839</v>
          </cell>
          <cell r="S1386" t="str">
            <v>Z824</v>
          </cell>
          <cell r="AA1386" t="str">
            <v>K6030</v>
          </cell>
          <cell r="AM1386" t="str">
            <v>5F300</v>
          </cell>
          <cell r="AN1386" t="str">
            <v>5F3</v>
          </cell>
          <cell r="AO1386">
            <v>38117</v>
          </cell>
          <cell r="AP1386">
            <v>38117</v>
          </cell>
          <cell r="AQ1386">
            <v>1</v>
          </cell>
          <cell r="AR1386">
            <v>1</v>
          </cell>
          <cell r="AS1386">
            <v>320</v>
          </cell>
          <cell r="AU1386">
            <v>11</v>
          </cell>
          <cell r="AV1386" t="str">
            <v>Daycase</v>
          </cell>
          <cell r="AW1386">
            <v>0</v>
          </cell>
          <cell r="AX1386">
            <v>149035</v>
          </cell>
          <cell r="AY1386">
            <v>38117</v>
          </cell>
          <cell r="AZ1386" t="str">
            <v>P81201</v>
          </cell>
          <cell r="BA1386" t="str">
            <v>E09</v>
          </cell>
          <cell r="BB1386" t="str">
            <v>Cardiac Pacemaker Replacement/Revision</v>
          </cell>
          <cell r="BC1386" t="str">
            <v>K603</v>
          </cell>
          <cell r="BD1386">
            <v>0</v>
          </cell>
          <cell r="BE1386">
            <v>3.5</v>
          </cell>
          <cell r="BF1386" t="str">
            <v>PBC0120X</v>
          </cell>
          <cell r="BG1386">
            <v>99</v>
          </cell>
          <cell r="BH1386">
            <v>38117</v>
          </cell>
          <cell r="BI1386">
            <v>1</v>
          </cell>
          <cell r="BJ1386">
            <v>0</v>
          </cell>
        </row>
        <row r="1387">
          <cell r="A1387">
            <v>507092</v>
          </cell>
          <cell r="C1387" t="str">
            <v>Non CF</v>
          </cell>
          <cell r="D1387" t="str">
            <v>C3495711</v>
          </cell>
          <cell r="E1387">
            <v>320</v>
          </cell>
          <cell r="F1387">
            <v>38295</v>
          </cell>
          <cell r="G1387">
            <v>64</v>
          </cell>
          <cell r="H1387">
            <v>3</v>
          </cell>
          <cell r="I1387">
            <v>1</v>
          </cell>
          <cell r="J1387">
            <v>1</v>
          </cell>
          <cell r="K1387">
            <v>1</v>
          </cell>
          <cell r="M1387" t="str">
            <v>R074</v>
          </cell>
          <cell r="O1387" t="str">
            <v>Z034</v>
          </cell>
          <cell r="P1387" t="str">
            <v>I259</v>
          </cell>
          <cell r="Q1387" t="str">
            <v>E780</v>
          </cell>
          <cell r="R1387" t="str">
            <v>K449</v>
          </cell>
          <cell r="AM1387" t="str">
            <v>5J300</v>
          </cell>
          <cell r="AN1387" t="str">
            <v>5J3</v>
          </cell>
          <cell r="AO1387">
            <v>38295</v>
          </cell>
          <cell r="AP1387">
            <v>38296</v>
          </cell>
          <cell r="AQ1387">
            <v>1</v>
          </cell>
          <cell r="AR1387">
            <v>1</v>
          </cell>
          <cell r="AS1387">
            <v>320</v>
          </cell>
          <cell r="AU1387">
            <v>28</v>
          </cell>
          <cell r="AV1387" t="str">
            <v>Non Elective</v>
          </cell>
          <cell r="AW1387">
            <v>1</v>
          </cell>
          <cell r="AX1387">
            <v>157086</v>
          </cell>
          <cell r="AY1387">
            <v>38296</v>
          </cell>
          <cell r="AZ1387" t="str">
            <v>N83003</v>
          </cell>
          <cell r="BA1387" t="str">
            <v>E36</v>
          </cell>
          <cell r="BB1387" t="str">
            <v>Chest Pain &lt;70 w/o cc</v>
          </cell>
          <cell r="BD1387">
            <v>1</v>
          </cell>
          <cell r="BE1387">
            <v>3.5</v>
          </cell>
          <cell r="BF1387" t="str">
            <v>PBC0111X</v>
          </cell>
          <cell r="BG1387">
            <v>99</v>
          </cell>
          <cell r="BH1387">
            <v>38296</v>
          </cell>
          <cell r="BI1387">
            <v>1</v>
          </cell>
          <cell r="BJ1387">
            <v>1</v>
          </cell>
        </row>
        <row r="1388">
          <cell r="A1388">
            <v>507222</v>
          </cell>
          <cell r="C1388" t="str">
            <v>Non CF</v>
          </cell>
          <cell r="D1388" t="str">
            <v>C4386878</v>
          </cell>
          <cell r="E1388">
            <v>170</v>
          </cell>
          <cell r="F1388">
            <v>38260</v>
          </cell>
          <cell r="G1388">
            <v>67</v>
          </cell>
          <cell r="H1388">
            <v>3</v>
          </cell>
          <cell r="I1388">
            <v>2</v>
          </cell>
          <cell r="J1388">
            <v>1</v>
          </cell>
          <cell r="K1388">
            <v>1</v>
          </cell>
          <cell r="M1388" t="str">
            <v>I251</v>
          </cell>
          <cell r="O1388" t="str">
            <v>Z538</v>
          </cell>
          <cell r="P1388" t="str">
            <v>I10X</v>
          </cell>
          <cell r="Q1388" t="str">
            <v>E780</v>
          </cell>
          <cell r="R1388" t="str">
            <v>K449</v>
          </cell>
          <cell r="S1388" t="str">
            <v>Z824</v>
          </cell>
          <cell r="T1388" t="str">
            <v>Z864</v>
          </cell>
          <cell r="AM1388" t="str">
            <v>5J400</v>
          </cell>
          <cell r="AN1388" t="str">
            <v>5J4</v>
          </cell>
          <cell r="AO1388">
            <v>38260</v>
          </cell>
          <cell r="AP1388">
            <v>38261</v>
          </cell>
          <cell r="AQ1388">
            <v>1</v>
          </cell>
          <cell r="AR1388">
            <v>1</v>
          </cell>
          <cell r="AS1388">
            <v>170</v>
          </cell>
          <cell r="AU1388">
            <v>11</v>
          </cell>
          <cell r="AV1388" t="str">
            <v>Elective</v>
          </cell>
          <cell r="AW1388">
            <v>1</v>
          </cell>
          <cell r="AX1388">
            <v>155220</v>
          </cell>
          <cell r="AY1388">
            <v>38261</v>
          </cell>
          <cell r="AZ1388" t="str">
            <v>N83030</v>
          </cell>
          <cell r="BA1388" t="str">
            <v>S22</v>
          </cell>
          <cell r="BB1388" t="str">
            <v>Planned Procedures Not Carried Out</v>
          </cell>
          <cell r="BD1388">
            <v>1</v>
          </cell>
          <cell r="BE1388">
            <v>3.5</v>
          </cell>
          <cell r="BF1388" t="str">
            <v>PBC0110A</v>
          </cell>
          <cell r="BG1388">
            <v>99</v>
          </cell>
          <cell r="BH1388">
            <v>38261</v>
          </cell>
          <cell r="BI1388">
            <v>1</v>
          </cell>
          <cell r="BJ1388">
            <v>1</v>
          </cell>
        </row>
        <row r="1389">
          <cell r="A1389">
            <v>507222</v>
          </cell>
          <cell r="C1389" t="str">
            <v>Non CF</v>
          </cell>
          <cell r="D1389" t="str">
            <v>C4386878</v>
          </cell>
          <cell r="E1389">
            <v>170</v>
          </cell>
          <cell r="F1389">
            <v>38293</v>
          </cell>
          <cell r="G1389">
            <v>67</v>
          </cell>
          <cell r="H1389">
            <v>16</v>
          </cell>
          <cell r="I1389">
            <v>2</v>
          </cell>
          <cell r="J1389">
            <v>1</v>
          </cell>
          <cell r="K1389">
            <v>7</v>
          </cell>
          <cell r="M1389" t="str">
            <v>I251</v>
          </cell>
          <cell r="O1389" t="str">
            <v>I48X</v>
          </cell>
          <cell r="P1389" t="str">
            <v>Y832</v>
          </cell>
          <cell r="Q1389" t="str">
            <v>E780</v>
          </cell>
          <cell r="R1389" t="str">
            <v>I10X</v>
          </cell>
          <cell r="S1389" t="str">
            <v>E119</v>
          </cell>
          <cell r="T1389" t="str">
            <v>J459</v>
          </cell>
          <cell r="U1389" t="str">
            <v>K279</v>
          </cell>
          <cell r="V1389" t="str">
            <v>K449</v>
          </cell>
          <cell r="W1389" t="str">
            <v>E039</v>
          </cell>
          <cell r="X1389" t="str">
            <v>Z824</v>
          </cell>
          <cell r="Y1389" t="str">
            <v>Z864</v>
          </cell>
          <cell r="AA1389" t="str">
            <v>K4530</v>
          </cell>
          <cell r="AB1389" t="str">
            <v>K413</v>
          </cell>
          <cell r="AM1389" t="str">
            <v>5J400</v>
          </cell>
          <cell r="AN1389" t="str">
            <v>5J4</v>
          </cell>
          <cell r="AO1389">
            <v>38293</v>
          </cell>
          <cell r="AP1389">
            <v>38302</v>
          </cell>
          <cell r="AQ1389">
            <v>1</v>
          </cell>
          <cell r="AR1389">
            <v>1</v>
          </cell>
          <cell r="AS1389">
            <v>170</v>
          </cell>
          <cell r="AU1389">
            <v>11</v>
          </cell>
          <cell r="AV1389" t="str">
            <v>Elective</v>
          </cell>
          <cell r="AW1389">
            <v>9</v>
          </cell>
          <cell r="AX1389">
            <v>156466</v>
          </cell>
          <cell r="AY1389">
            <v>38302</v>
          </cell>
          <cell r="AZ1389" t="str">
            <v>N83030</v>
          </cell>
          <cell r="BA1389" t="str">
            <v>E04</v>
          </cell>
          <cell r="BB1389" t="str">
            <v>Coronary Bypass</v>
          </cell>
          <cell r="BC1389" t="str">
            <v>K453</v>
          </cell>
          <cell r="BD1389">
            <v>7</v>
          </cell>
          <cell r="BE1389">
            <v>3.5</v>
          </cell>
          <cell r="BF1389" t="str">
            <v>PBC0110A</v>
          </cell>
          <cell r="BG1389">
            <v>99</v>
          </cell>
          <cell r="BH1389">
            <v>38302</v>
          </cell>
          <cell r="BI1389">
            <v>1</v>
          </cell>
          <cell r="BJ1389">
            <v>7</v>
          </cell>
        </row>
        <row r="1390">
          <cell r="A1390">
            <v>507312</v>
          </cell>
          <cell r="C1390" t="str">
            <v>Non CF</v>
          </cell>
          <cell r="D1390" t="str">
            <v>C2439097</v>
          </cell>
          <cell r="E1390">
            <v>340</v>
          </cell>
          <cell r="F1390">
            <v>38349</v>
          </cell>
          <cell r="G1390">
            <v>27</v>
          </cell>
          <cell r="H1390">
            <v>29</v>
          </cell>
          <cell r="I1390">
            <v>1</v>
          </cell>
          <cell r="J1390">
            <v>4</v>
          </cell>
          <cell r="K1390">
            <v>43</v>
          </cell>
          <cell r="M1390" t="str">
            <v>J969</v>
          </cell>
          <cell r="O1390" t="str">
            <v>A419</v>
          </cell>
          <cell r="P1390" t="str">
            <v>E840</v>
          </cell>
          <cell r="Q1390" t="str">
            <v>B965</v>
          </cell>
          <cell r="R1390" t="str">
            <v>R31X</v>
          </cell>
          <cell r="S1390" t="str">
            <v>J22X</v>
          </cell>
          <cell r="T1390" t="str">
            <v>R568</v>
          </cell>
          <cell r="U1390" t="str">
            <v>E109</v>
          </cell>
          <cell r="V1390" t="str">
            <v>Z602</v>
          </cell>
          <cell r="AB1390" t="str">
            <v>X3390</v>
          </cell>
          <cell r="AM1390" t="str">
            <v>5HA00</v>
          </cell>
          <cell r="AN1390" t="str">
            <v>5G9</v>
          </cell>
          <cell r="AO1390">
            <v>38349</v>
          </cell>
          <cell r="AP1390">
            <v>38392</v>
          </cell>
          <cell r="AQ1390">
            <v>1</v>
          </cell>
          <cell r="AR1390">
            <v>1</v>
          </cell>
          <cell r="AS1390">
            <v>340</v>
          </cell>
          <cell r="AU1390">
            <v>28</v>
          </cell>
          <cell r="AV1390" t="str">
            <v>Non Elective</v>
          </cell>
          <cell r="AW1390">
            <v>43</v>
          </cell>
          <cell r="AX1390">
            <v>159404</v>
          </cell>
          <cell r="AY1390">
            <v>38392</v>
          </cell>
          <cell r="AZ1390" t="str">
            <v>N82101</v>
          </cell>
          <cell r="BA1390" t="str">
            <v>D50</v>
          </cell>
          <cell r="BB1390" t="str">
            <v>Respiratory Failure w cc</v>
          </cell>
          <cell r="BD1390">
            <v>43</v>
          </cell>
          <cell r="BE1390">
            <v>3.5</v>
          </cell>
          <cell r="BF1390" t="str">
            <v>PBC0111X</v>
          </cell>
          <cell r="BG1390">
            <v>99</v>
          </cell>
          <cell r="BH1390">
            <v>38392</v>
          </cell>
          <cell r="BI1390">
            <v>1</v>
          </cell>
          <cell r="BJ1390">
            <v>43</v>
          </cell>
        </row>
        <row r="1391">
          <cell r="A1391">
            <v>507312</v>
          </cell>
          <cell r="C1391" t="str">
            <v>Non CF</v>
          </cell>
          <cell r="D1391" t="str">
            <v>C2439097</v>
          </cell>
          <cell r="E1391">
            <v>340</v>
          </cell>
          <cell r="F1391">
            <v>38230</v>
          </cell>
          <cell r="G1391">
            <v>27</v>
          </cell>
          <cell r="H1391">
            <v>30</v>
          </cell>
          <cell r="I1391">
            <v>1</v>
          </cell>
          <cell r="J1391">
            <v>1</v>
          </cell>
          <cell r="K1391">
            <v>13</v>
          </cell>
          <cell r="M1391" t="str">
            <v>E840</v>
          </cell>
          <cell r="O1391" t="str">
            <v>E109</v>
          </cell>
          <cell r="AM1391" t="str">
            <v>5HA00</v>
          </cell>
          <cell r="AN1391" t="str">
            <v>5G9</v>
          </cell>
          <cell r="AO1391">
            <v>38230</v>
          </cell>
          <cell r="AP1391">
            <v>38243</v>
          </cell>
          <cell r="AQ1391">
            <v>1</v>
          </cell>
          <cell r="AR1391">
            <v>1</v>
          </cell>
          <cell r="AS1391">
            <v>348</v>
          </cell>
          <cell r="AU1391">
            <v>12</v>
          </cell>
          <cell r="AV1391" t="str">
            <v>Elective</v>
          </cell>
          <cell r="AW1391">
            <v>13</v>
          </cell>
          <cell r="AX1391">
            <v>154128</v>
          </cell>
          <cell r="AY1391">
            <v>38243</v>
          </cell>
          <cell r="AZ1391" t="str">
            <v>N82101</v>
          </cell>
          <cell r="BA1391" t="str">
            <v>D17</v>
          </cell>
          <cell r="BB1391" t="str">
            <v>Cystic Fibrosis</v>
          </cell>
          <cell r="BD1391">
            <v>13</v>
          </cell>
          <cell r="BE1391">
            <v>3.5</v>
          </cell>
          <cell r="BF1391" t="str">
            <v>PBC0104X</v>
          </cell>
          <cell r="BG1391">
            <v>18</v>
          </cell>
          <cell r="BH1391">
            <v>38243</v>
          </cell>
          <cell r="BI1391">
            <v>1</v>
          </cell>
          <cell r="BJ1391">
            <v>13</v>
          </cell>
        </row>
        <row r="1392">
          <cell r="A1392">
            <v>507312</v>
          </cell>
          <cell r="C1392" t="str">
            <v>Non CF</v>
          </cell>
          <cell r="D1392" t="str">
            <v>C2439097</v>
          </cell>
          <cell r="E1392">
            <v>340</v>
          </cell>
          <cell r="F1392">
            <v>38111</v>
          </cell>
          <cell r="G1392">
            <v>27</v>
          </cell>
          <cell r="H1392">
            <v>30</v>
          </cell>
          <cell r="I1392">
            <v>1</v>
          </cell>
          <cell r="J1392">
            <v>1</v>
          </cell>
          <cell r="K1392">
            <v>20</v>
          </cell>
          <cell r="M1392" t="str">
            <v>E840</v>
          </cell>
          <cell r="O1392" t="str">
            <v>E109</v>
          </cell>
          <cell r="AM1392" t="str">
            <v>5HA00</v>
          </cell>
          <cell r="AN1392" t="str">
            <v>5G9</v>
          </cell>
          <cell r="AO1392">
            <v>38111</v>
          </cell>
          <cell r="AP1392">
            <v>38131</v>
          </cell>
          <cell r="AQ1392">
            <v>1</v>
          </cell>
          <cell r="AR1392">
            <v>1</v>
          </cell>
          <cell r="AS1392">
            <v>348</v>
          </cell>
          <cell r="AU1392">
            <v>28</v>
          </cell>
          <cell r="AV1392" t="str">
            <v>Non Elective</v>
          </cell>
          <cell r="AW1392">
            <v>20</v>
          </cell>
          <cell r="AX1392">
            <v>149149</v>
          </cell>
          <cell r="AY1392">
            <v>38131</v>
          </cell>
          <cell r="AZ1392" t="str">
            <v>N82101</v>
          </cell>
          <cell r="BA1392" t="str">
            <v>D17</v>
          </cell>
          <cell r="BB1392" t="str">
            <v>Cystic Fibrosis</v>
          </cell>
          <cell r="BD1392">
            <v>20</v>
          </cell>
          <cell r="BE1392">
            <v>3.5</v>
          </cell>
          <cell r="BF1392" t="str">
            <v>PBC0104X</v>
          </cell>
          <cell r="BG1392">
            <v>18</v>
          </cell>
          <cell r="BH1392">
            <v>38131</v>
          </cell>
          <cell r="BI1392">
            <v>1</v>
          </cell>
          <cell r="BJ1392">
            <v>20</v>
          </cell>
        </row>
        <row r="1393">
          <cell r="A1393">
            <v>507312</v>
          </cell>
          <cell r="C1393" t="str">
            <v>Non CF</v>
          </cell>
          <cell r="D1393" t="str">
            <v>C2439097</v>
          </cell>
          <cell r="E1393">
            <v>340</v>
          </cell>
          <cell r="F1393">
            <v>38265</v>
          </cell>
          <cell r="G1393">
            <v>27</v>
          </cell>
          <cell r="H1393">
            <v>30</v>
          </cell>
          <cell r="I1393">
            <v>1</v>
          </cell>
          <cell r="J1393">
            <v>1</v>
          </cell>
          <cell r="K1393">
            <v>24</v>
          </cell>
          <cell r="M1393" t="str">
            <v>E840</v>
          </cell>
          <cell r="O1393" t="str">
            <v>E109</v>
          </cell>
          <cell r="AM1393" t="str">
            <v>5HA00</v>
          </cell>
          <cell r="AN1393" t="str">
            <v>5G9</v>
          </cell>
          <cell r="AO1393">
            <v>38265</v>
          </cell>
          <cell r="AP1393">
            <v>38289</v>
          </cell>
          <cell r="AQ1393">
            <v>1</v>
          </cell>
          <cell r="AR1393">
            <v>1</v>
          </cell>
          <cell r="AS1393">
            <v>348</v>
          </cell>
          <cell r="AU1393">
            <v>24</v>
          </cell>
          <cell r="AV1393" t="str">
            <v>Non Elective</v>
          </cell>
          <cell r="AW1393">
            <v>24</v>
          </cell>
          <cell r="AX1393">
            <v>155778</v>
          </cell>
          <cell r="AY1393">
            <v>38289</v>
          </cell>
          <cell r="AZ1393" t="str">
            <v>N82101</v>
          </cell>
          <cell r="BA1393" t="str">
            <v>D17</v>
          </cell>
          <cell r="BB1393" t="str">
            <v>Cystic Fibrosis</v>
          </cell>
          <cell r="BD1393">
            <v>24</v>
          </cell>
          <cell r="BE1393">
            <v>3.5</v>
          </cell>
          <cell r="BF1393" t="str">
            <v>PBC0104X</v>
          </cell>
          <cell r="BG1393">
            <v>18</v>
          </cell>
          <cell r="BH1393">
            <v>38289</v>
          </cell>
          <cell r="BI1393">
            <v>1</v>
          </cell>
          <cell r="BJ1393">
            <v>24</v>
          </cell>
        </row>
        <row r="1394">
          <cell r="A1394">
            <v>507313</v>
          </cell>
          <cell r="C1394" t="str">
            <v>Non CF</v>
          </cell>
          <cell r="D1394" t="str">
            <v>C2439097</v>
          </cell>
          <cell r="E1394">
            <v>340</v>
          </cell>
          <cell r="F1394">
            <v>38147</v>
          </cell>
          <cell r="G1394">
            <v>28</v>
          </cell>
          <cell r="H1394">
            <v>30</v>
          </cell>
          <cell r="I1394">
            <v>1</v>
          </cell>
          <cell r="J1394">
            <v>1</v>
          </cell>
          <cell r="K1394">
            <v>1</v>
          </cell>
          <cell r="M1394" t="str">
            <v>E841</v>
          </cell>
          <cell r="O1394" t="str">
            <v>K746 D</v>
          </cell>
          <cell r="P1394" t="str">
            <v>I982 A</v>
          </cell>
          <cell r="Q1394" t="str">
            <v>D509</v>
          </cell>
          <cell r="R1394" t="str">
            <v>K746</v>
          </cell>
          <cell r="S1394" t="str">
            <v>K766</v>
          </cell>
          <cell r="T1394" t="str">
            <v>K861</v>
          </cell>
          <cell r="AA1394" t="str">
            <v>X3390</v>
          </cell>
          <cell r="AB1394" t="str">
            <v>X3390</v>
          </cell>
          <cell r="AM1394" t="str">
            <v>5G900</v>
          </cell>
          <cell r="AN1394" t="str">
            <v>5G9</v>
          </cell>
          <cell r="AO1394">
            <v>38147</v>
          </cell>
          <cell r="AP1394">
            <v>38148</v>
          </cell>
          <cell r="AQ1394">
            <v>1</v>
          </cell>
          <cell r="AR1394">
            <v>1</v>
          </cell>
          <cell r="AS1394">
            <v>348</v>
          </cell>
          <cell r="AU1394">
            <v>28</v>
          </cell>
          <cell r="AV1394" t="str">
            <v>Non Elective</v>
          </cell>
          <cell r="AW1394">
            <v>1</v>
          </cell>
          <cell r="AX1394">
            <v>150623</v>
          </cell>
          <cell r="AY1394">
            <v>38148</v>
          </cell>
          <cell r="AZ1394" t="str">
            <v>N82037</v>
          </cell>
          <cell r="BA1394" t="str">
            <v>D17</v>
          </cell>
          <cell r="BB1394" t="str">
            <v>Cystic Fibrosis</v>
          </cell>
          <cell r="BD1394">
            <v>1</v>
          </cell>
          <cell r="BE1394">
            <v>3.5</v>
          </cell>
          <cell r="BF1394" t="str">
            <v>PBC0104X</v>
          </cell>
          <cell r="BG1394">
            <v>10</v>
          </cell>
          <cell r="BH1394">
            <v>38148</v>
          </cell>
          <cell r="BI1394">
            <v>1</v>
          </cell>
          <cell r="BJ1394">
            <v>1</v>
          </cell>
        </row>
        <row r="1395">
          <cell r="A1395">
            <v>507313</v>
          </cell>
          <cell r="C1395" t="str">
            <v>Non CF</v>
          </cell>
          <cell r="D1395" t="str">
            <v>C2439097</v>
          </cell>
          <cell r="E1395">
            <v>340</v>
          </cell>
          <cell r="F1395">
            <v>38167</v>
          </cell>
          <cell r="G1395">
            <v>28</v>
          </cell>
          <cell r="H1395">
            <v>30</v>
          </cell>
          <cell r="I1395">
            <v>1</v>
          </cell>
          <cell r="J1395">
            <v>1</v>
          </cell>
          <cell r="K1395">
            <v>9</v>
          </cell>
          <cell r="M1395" t="str">
            <v>E841</v>
          </cell>
          <cell r="O1395" t="str">
            <v>D509</v>
          </cell>
          <cell r="P1395" t="str">
            <v>K746 D</v>
          </cell>
          <cell r="Q1395" t="str">
            <v>I982 A</v>
          </cell>
          <cell r="R1395" t="str">
            <v>E119</v>
          </cell>
          <cell r="S1395" t="str">
            <v>K766</v>
          </cell>
          <cell r="T1395" t="str">
            <v>K861</v>
          </cell>
          <cell r="U1395" t="str">
            <v>Z881</v>
          </cell>
          <cell r="AM1395" t="str">
            <v>5G900</v>
          </cell>
          <cell r="AN1395" t="str">
            <v>5G9</v>
          </cell>
          <cell r="AO1395">
            <v>38167</v>
          </cell>
          <cell r="AP1395">
            <v>38176</v>
          </cell>
          <cell r="AQ1395">
            <v>1</v>
          </cell>
          <cell r="AR1395">
            <v>1</v>
          </cell>
          <cell r="AS1395">
            <v>348</v>
          </cell>
          <cell r="AU1395">
            <v>24</v>
          </cell>
          <cell r="AV1395" t="str">
            <v>Non Elective</v>
          </cell>
          <cell r="AW1395">
            <v>9</v>
          </cell>
          <cell r="AX1395">
            <v>151431</v>
          </cell>
          <cell r="AY1395">
            <v>38176</v>
          </cell>
          <cell r="AZ1395" t="str">
            <v>N82037</v>
          </cell>
          <cell r="BA1395" t="str">
            <v>D17</v>
          </cell>
          <cell r="BB1395" t="str">
            <v>Cystic Fibrosis</v>
          </cell>
          <cell r="BD1395">
            <v>9</v>
          </cell>
          <cell r="BE1395">
            <v>3.5</v>
          </cell>
          <cell r="BF1395" t="str">
            <v>PBC0104X</v>
          </cell>
          <cell r="BG1395">
            <v>10</v>
          </cell>
          <cell r="BH1395">
            <v>38176</v>
          </cell>
          <cell r="BI1395">
            <v>1</v>
          </cell>
          <cell r="BJ1395">
            <v>9</v>
          </cell>
        </row>
        <row r="1396">
          <cell r="A1396">
            <v>507326</v>
          </cell>
          <cell r="C1396" t="str">
            <v>Non CF</v>
          </cell>
          <cell r="D1396" t="str">
            <v>C2439097</v>
          </cell>
          <cell r="E1396">
            <v>340</v>
          </cell>
          <cell r="F1396">
            <v>38170</v>
          </cell>
          <cell r="G1396">
            <v>68</v>
          </cell>
          <cell r="H1396">
            <v>3</v>
          </cell>
          <cell r="I1396">
            <v>1</v>
          </cell>
          <cell r="J1396">
            <v>1</v>
          </cell>
          <cell r="K1396">
            <v>0</v>
          </cell>
          <cell r="M1396" t="str">
            <v>R91X</v>
          </cell>
          <cell r="O1396" t="str">
            <v>J459</v>
          </cell>
          <cell r="P1396" t="str">
            <v>L409</v>
          </cell>
          <cell r="Q1396" t="str">
            <v>M4699</v>
          </cell>
          <cell r="R1396" t="str">
            <v>Z864</v>
          </cell>
          <cell r="AA1396" t="str">
            <v>E4980</v>
          </cell>
          <cell r="AB1396" t="str">
            <v>Y218</v>
          </cell>
          <cell r="AC1396" t="str">
            <v>Y211</v>
          </cell>
          <cell r="AM1396" t="str">
            <v>5HA00</v>
          </cell>
          <cell r="AN1396" t="str">
            <v>5HA</v>
          </cell>
          <cell r="AO1396">
            <v>38170</v>
          </cell>
          <cell r="AP1396">
            <v>38170</v>
          </cell>
          <cell r="AQ1396">
            <v>1</v>
          </cell>
          <cell r="AR1396">
            <v>1</v>
          </cell>
          <cell r="AS1396">
            <v>340</v>
          </cell>
          <cell r="AU1396">
            <v>13</v>
          </cell>
          <cell r="AV1396" t="str">
            <v>Daycase</v>
          </cell>
          <cell r="AW1396">
            <v>0</v>
          </cell>
          <cell r="AX1396">
            <v>151591</v>
          </cell>
          <cell r="AY1396">
            <v>38170</v>
          </cell>
          <cell r="AZ1396" t="str">
            <v>N82074</v>
          </cell>
          <cell r="BA1396" t="str">
            <v>D07</v>
          </cell>
          <cell r="BB1396" t="str">
            <v>Fibreoptic Bronchoscopy</v>
          </cell>
          <cell r="BC1396" t="str">
            <v>E498</v>
          </cell>
          <cell r="BD1396">
            <v>0</v>
          </cell>
          <cell r="BE1396">
            <v>3.5</v>
          </cell>
          <cell r="BF1396" t="str">
            <v>PBC0111X</v>
          </cell>
          <cell r="BG1396">
            <v>99</v>
          </cell>
          <cell r="BH1396">
            <v>38170</v>
          </cell>
          <cell r="BI1396">
            <v>1</v>
          </cell>
          <cell r="BJ1396">
            <v>0</v>
          </cell>
        </row>
        <row r="1397">
          <cell r="A1397">
            <v>507395</v>
          </cell>
          <cell r="C1397" t="str">
            <v>Non CF</v>
          </cell>
          <cell r="D1397" t="str">
            <v>C2639828</v>
          </cell>
          <cell r="E1397">
            <v>320</v>
          </cell>
          <cell r="F1397">
            <v>38378</v>
          </cell>
          <cell r="G1397">
            <v>66</v>
          </cell>
          <cell r="H1397">
            <v>6</v>
          </cell>
          <cell r="I1397">
            <v>1</v>
          </cell>
          <cell r="J1397">
            <v>1</v>
          </cell>
          <cell r="K1397">
            <v>1</v>
          </cell>
          <cell r="M1397" t="str">
            <v>I251</v>
          </cell>
          <cell r="O1397" t="str">
            <v>I209</v>
          </cell>
          <cell r="P1397" t="str">
            <v>I258</v>
          </cell>
          <cell r="Q1397" t="str">
            <v>I10X</v>
          </cell>
          <cell r="R1397" t="str">
            <v>E780</v>
          </cell>
          <cell r="S1397" t="str">
            <v>M1399</v>
          </cell>
          <cell r="T1397" t="str">
            <v>Z824</v>
          </cell>
          <cell r="U1397" t="str">
            <v>Z864</v>
          </cell>
          <cell r="V1397" t="str">
            <v>Z866</v>
          </cell>
          <cell r="AA1397" t="str">
            <v>K4920</v>
          </cell>
          <cell r="AB1397" t="str">
            <v>Y022</v>
          </cell>
          <cell r="AM1397" t="str">
            <v>5J400</v>
          </cell>
          <cell r="AN1397" t="str">
            <v>5J4</v>
          </cell>
          <cell r="AO1397">
            <v>38378</v>
          </cell>
          <cell r="AP1397">
            <v>38379</v>
          </cell>
          <cell r="AQ1397">
            <v>1</v>
          </cell>
          <cell r="AR1397">
            <v>1</v>
          </cell>
          <cell r="AS1397">
            <v>320</v>
          </cell>
          <cell r="AU1397">
            <v>11</v>
          </cell>
          <cell r="AV1397" t="str">
            <v>Elective</v>
          </cell>
          <cell r="AW1397">
            <v>1</v>
          </cell>
          <cell r="AX1397">
            <v>160073</v>
          </cell>
          <cell r="AY1397">
            <v>38379</v>
          </cell>
          <cell r="AZ1397" t="str">
            <v>N83611</v>
          </cell>
          <cell r="BA1397" t="str">
            <v>E15</v>
          </cell>
          <cell r="BB1397" t="str">
            <v>Percutaneous Coronary Intervention</v>
          </cell>
          <cell r="BC1397" t="str">
            <v>K492</v>
          </cell>
          <cell r="BD1397">
            <v>1</v>
          </cell>
          <cell r="BE1397">
            <v>3.5</v>
          </cell>
          <cell r="BF1397" t="str">
            <v>PBC0110A</v>
          </cell>
          <cell r="BG1397">
            <v>99</v>
          </cell>
          <cell r="BH1397">
            <v>38379</v>
          </cell>
          <cell r="BI1397">
            <v>1</v>
          </cell>
          <cell r="BJ1397">
            <v>1</v>
          </cell>
        </row>
        <row r="1398">
          <cell r="A1398">
            <v>507395</v>
          </cell>
          <cell r="C1398" t="str">
            <v>Non CF</v>
          </cell>
          <cell r="D1398" t="str">
            <v>C4508203</v>
          </cell>
          <cell r="E1398">
            <v>320</v>
          </cell>
          <cell r="F1398">
            <v>38191</v>
          </cell>
          <cell r="G1398">
            <v>65</v>
          </cell>
          <cell r="H1398">
            <v>16</v>
          </cell>
          <cell r="I1398">
            <v>1</v>
          </cell>
          <cell r="J1398">
            <v>1</v>
          </cell>
          <cell r="K1398">
            <v>0</v>
          </cell>
          <cell r="M1398" t="str">
            <v>I251</v>
          </cell>
          <cell r="O1398" t="str">
            <v>I10X</v>
          </cell>
          <cell r="P1398" t="str">
            <v>E780</v>
          </cell>
          <cell r="Q1398" t="str">
            <v>M1399</v>
          </cell>
          <cell r="R1398" t="str">
            <v>Z824</v>
          </cell>
          <cell r="S1398" t="str">
            <v>Z720</v>
          </cell>
          <cell r="T1398" t="str">
            <v>Z866</v>
          </cell>
          <cell r="AA1398" t="str">
            <v>K6340</v>
          </cell>
          <cell r="AM1398" t="str">
            <v>5J400</v>
          </cell>
          <cell r="AN1398" t="str">
            <v>5J4</v>
          </cell>
          <cell r="AO1398">
            <v>38191</v>
          </cell>
          <cell r="AP1398">
            <v>38191</v>
          </cell>
          <cell r="AQ1398">
            <v>1</v>
          </cell>
          <cell r="AR1398">
            <v>1</v>
          </cell>
          <cell r="AS1398">
            <v>320</v>
          </cell>
          <cell r="AU1398">
            <v>11</v>
          </cell>
          <cell r="AV1398" t="str">
            <v>Daycase</v>
          </cell>
          <cell r="AW1398">
            <v>0</v>
          </cell>
          <cell r="AX1398">
            <v>151898</v>
          </cell>
          <cell r="AY1398">
            <v>38191</v>
          </cell>
          <cell r="AZ1398" t="str">
            <v>N83611</v>
          </cell>
          <cell r="BA1398" t="str">
            <v>E14</v>
          </cell>
          <cell r="BB1398" t="str">
            <v>Cardiac Catheterisation and Angiography without complications</v>
          </cell>
          <cell r="BC1398" t="str">
            <v>K634</v>
          </cell>
          <cell r="BD1398">
            <v>0</v>
          </cell>
          <cell r="BE1398">
            <v>3.5</v>
          </cell>
          <cell r="BF1398" t="str">
            <v>PBC0110A</v>
          </cell>
          <cell r="BG1398">
            <v>99</v>
          </cell>
          <cell r="BH1398">
            <v>38191</v>
          </cell>
          <cell r="BI1398">
            <v>1</v>
          </cell>
          <cell r="BJ1398">
            <v>0</v>
          </cell>
        </row>
        <row r="1399">
          <cell r="A1399">
            <v>507397</v>
          </cell>
          <cell r="C1399" t="str">
            <v>Non CF</v>
          </cell>
          <cell r="D1399" t="str">
            <v>C2439097</v>
          </cell>
          <cell r="E1399">
            <v>340</v>
          </cell>
          <cell r="F1399">
            <v>38394</v>
          </cell>
          <cell r="G1399">
            <v>55</v>
          </cell>
          <cell r="H1399">
            <v>3</v>
          </cell>
          <cell r="I1399">
            <v>2</v>
          </cell>
          <cell r="J1399">
            <v>1</v>
          </cell>
          <cell r="K1399">
            <v>0</v>
          </cell>
          <cell r="M1399" t="str">
            <v>R91X</v>
          </cell>
          <cell r="O1399" t="str">
            <v>J380</v>
          </cell>
          <cell r="AA1399" t="str">
            <v>E4980</v>
          </cell>
          <cell r="AB1399" t="str">
            <v>Y211</v>
          </cell>
          <cell r="AC1399" t="str">
            <v>Y218</v>
          </cell>
          <cell r="AM1399" t="str">
            <v>5HA00</v>
          </cell>
          <cell r="AN1399" t="str">
            <v>5HA</v>
          </cell>
          <cell r="AO1399">
            <v>38394</v>
          </cell>
          <cell r="AP1399">
            <v>38394</v>
          </cell>
          <cell r="AQ1399">
            <v>1</v>
          </cell>
          <cell r="AR1399">
            <v>1</v>
          </cell>
          <cell r="AS1399">
            <v>340</v>
          </cell>
          <cell r="AU1399">
            <v>13</v>
          </cell>
          <cell r="AV1399" t="str">
            <v>Daycase</v>
          </cell>
          <cell r="AW1399">
            <v>0</v>
          </cell>
          <cell r="AX1399">
            <v>161593</v>
          </cell>
          <cell r="AY1399">
            <v>38394</v>
          </cell>
          <cell r="AZ1399" t="str">
            <v>N82011</v>
          </cell>
          <cell r="BA1399" t="str">
            <v>D07</v>
          </cell>
          <cell r="BB1399" t="str">
            <v>Fibreoptic Bronchoscopy</v>
          </cell>
          <cell r="BC1399" t="str">
            <v>E498</v>
          </cell>
          <cell r="BD1399">
            <v>0</v>
          </cell>
          <cell r="BE1399">
            <v>3.5</v>
          </cell>
          <cell r="BF1399" t="str">
            <v>PBC0111X</v>
          </cell>
          <cell r="BG1399">
            <v>99</v>
          </cell>
          <cell r="BH1399">
            <v>38394</v>
          </cell>
          <cell r="BI1399">
            <v>1</v>
          </cell>
          <cell r="BJ1399">
            <v>0</v>
          </cell>
        </row>
        <row r="1400">
          <cell r="A1400">
            <v>507407</v>
          </cell>
          <cell r="C1400" t="str">
            <v>Non CF</v>
          </cell>
          <cell r="D1400" t="str">
            <v>C2549767</v>
          </cell>
          <cell r="E1400">
            <v>320</v>
          </cell>
          <cell r="F1400">
            <v>38265</v>
          </cell>
          <cell r="G1400">
            <v>54</v>
          </cell>
          <cell r="H1400">
            <v>6</v>
          </cell>
          <cell r="I1400">
            <v>1</v>
          </cell>
          <cell r="J1400">
            <v>1</v>
          </cell>
          <cell r="K1400">
            <v>2</v>
          </cell>
          <cell r="M1400" t="str">
            <v>I251</v>
          </cell>
          <cell r="O1400" t="str">
            <v>I501</v>
          </cell>
          <cell r="P1400" t="str">
            <v>E119</v>
          </cell>
          <cell r="Q1400" t="str">
            <v>I10X</v>
          </cell>
          <cell r="R1400" t="str">
            <v>Z864</v>
          </cell>
          <cell r="AA1400" t="str">
            <v>K4910</v>
          </cell>
          <cell r="AB1400" t="str">
            <v>Y022</v>
          </cell>
          <cell r="AM1400" t="str">
            <v>5J200</v>
          </cell>
          <cell r="AN1400" t="str">
            <v>5J2</v>
          </cell>
          <cell r="AO1400">
            <v>38265</v>
          </cell>
          <cell r="AP1400">
            <v>38267</v>
          </cell>
          <cell r="AQ1400">
            <v>1</v>
          </cell>
          <cell r="AR1400">
            <v>1</v>
          </cell>
          <cell r="AS1400">
            <v>320</v>
          </cell>
          <cell r="AU1400">
            <v>11</v>
          </cell>
          <cell r="AV1400" t="str">
            <v>Elective</v>
          </cell>
          <cell r="AW1400">
            <v>2</v>
          </cell>
          <cell r="AX1400">
            <v>155706</v>
          </cell>
          <cell r="AY1400">
            <v>38267</v>
          </cell>
          <cell r="AZ1400" t="str">
            <v>N81028</v>
          </cell>
          <cell r="BA1400" t="str">
            <v>E15</v>
          </cell>
          <cell r="BB1400" t="str">
            <v>Percutaneous Coronary Intervention</v>
          </cell>
          <cell r="BC1400" t="str">
            <v>K491</v>
          </cell>
          <cell r="BD1400">
            <v>2</v>
          </cell>
          <cell r="BE1400">
            <v>3.5</v>
          </cell>
          <cell r="BF1400" t="str">
            <v>PBC0110A</v>
          </cell>
          <cell r="BG1400">
            <v>99</v>
          </cell>
          <cell r="BH1400">
            <v>38267</v>
          </cell>
          <cell r="BI1400">
            <v>1</v>
          </cell>
          <cell r="BJ1400">
            <v>2</v>
          </cell>
        </row>
        <row r="1401">
          <cell r="A1401">
            <v>507407</v>
          </cell>
          <cell r="C1401" t="str">
            <v>Non CF</v>
          </cell>
          <cell r="D1401" t="str">
            <v>C2584973</v>
          </cell>
          <cell r="E1401">
            <v>320</v>
          </cell>
          <cell r="F1401">
            <v>38113</v>
          </cell>
          <cell r="G1401">
            <v>54</v>
          </cell>
          <cell r="H1401">
            <v>16</v>
          </cell>
          <cell r="I1401">
            <v>1</v>
          </cell>
          <cell r="J1401">
            <v>1</v>
          </cell>
          <cell r="K1401">
            <v>0</v>
          </cell>
          <cell r="M1401" t="str">
            <v>I251</v>
          </cell>
          <cell r="O1401" t="str">
            <v>I10X</v>
          </cell>
          <cell r="P1401" t="str">
            <v>E119</v>
          </cell>
          <cell r="Q1401" t="str">
            <v>E780</v>
          </cell>
          <cell r="AA1401" t="str">
            <v>K6340</v>
          </cell>
          <cell r="AM1401" t="str">
            <v>5J200</v>
          </cell>
          <cell r="AN1401" t="str">
            <v>5J2</v>
          </cell>
          <cell r="AO1401">
            <v>38113</v>
          </cell>
          <cell r="AP1401">
            <v>38113</v>
          </cell>
          <cell r="AQ1401">
            <v>1</v>
          </cell>
          <cell r="AR1401">
            <v>1</v>
          </cell>
          <cell r="AS1401">
            <v>320</v>
          </cell>
          <cell r="AU1401">
            <v>11</v>
          </cell>
          <cell r="AV1401" t="str">
            <v>Daycase</v>
          </cell>
          <cell r="AW1401">
            <v>0</v>
          </cell>
          <cell r="AX1401">
            <v>146301</v>
          </cell>
          <cell r="AY1401">
            <v>38113</v>
          </cell>
          <cell r="AZ1401" t="str">
            <v>N81028</v>
          </cell>
          <cell r="BA1401" t="str">
            <v>E14</v>
          </cell>
          <cell r="BB1401" t="str">
            <v>Cardiac Catheterisation and Angiography without complications</v>
          </cell>
          <cell r="BC1401" t="str">
            <v>K634</v>
          </cell>
          <cell r="BD1401">
            <v>0</v>
          </cell>
          <cell r="BE1401">
            <v>3.5</v>
          </cell>
          <cell r="BF1401" t="str">
            <v>PBC0110A</v>
          </cell>
          <cell r="BG1401">
            <v>99</v>
          </cell>
          <cell r="BH1401">
            <v>38113</v>
          </cell>
          <cell r="BI1401">
            <v>1</v>
          </cell>
          <cell r="BJ1401">
            <v>0</v>
          </cell>
        </row>
        <row r="1402">
          <cell r="A1402">
            <v>507426</v>
          </cell>
          <cell r="C1402" t="str">
            <v>Non CF</v>
          </cell>
          <cell r="D1402" t="str">
            <v>C2639828</v>
          </cell>
          <cell r="E1402">
            <v>320</v>
          </cell>
          <cell r="F1402">
            <v>38168</v>
          </cell>
          <cell r="G1402">
            <v>66</v>
          </cell>
          <cell r="H1402">
            <v>6</v>
          </cell>
          <cell r="I1402">
            <v>1</v>
          </cell>
          <cell r="J1402">
            <v>1</v>
          </cell>
          <cell r="K1402">
            <v>1</v>
          </cell>
          <cell r="M1402" t="str">
            <v>I251</v>
          </cell>
          <cell r="O1402" t="str">
            <v>I10X</v>
          </cell>
          <cell r="P1402" t="str">
            <v>E119</v>
          </cell>
          <cell r="Q1402" t="str">
            <v>E780</v>
          </cell>
          <cell r="R1402" t="str">
            <v>J459</v>
          </cell>
          <cell r="S1402" t="str">
            <v>Z864</v>
          </cell>
          <cell r="T1402" t="str">
            <v>Z862</v>
          </cell>
          <cell r="U1402" t="str">
            <v>Z888</v>
          </cell>
          <cell r="AA1402" t="str">
            <v>K4910</v>
          </cell>
          <cell r="AB1402" t="str">
            <v>Y022</v>
          </cell>
          <cell r="AM1402" t="str">
            <v>5J300</v>
          </cell>
          <cell r="AN1402" t="str">
            <v>5J3</v>
          </cell>
          <cell r="AO1402">
            <v>38168</v>
          </cell>
          <cell r="AP1402">
            <v>38169</v>
          </cell>
          <cell r="AQ1402">
            <v>1</v>
          </cell>
          <cell r="AR1402">
            <v>1</v>
          </cell>
          <cell r="AS1402">
            <v>320</v>
          </cell>
          <cell r="AU1402">
            <v>11</v>
          </cell>
          <cell r="AV1402" t="str">
            <v>Elective</v>
          </cell>
          <cell r="AW1402">
            <v>1</v>
          </cell>
          <cell r="AX1402">
            <v>150542</v>
          </cell>
          <cell r="AY1402">
            <v>38169</v>
          </cell>
          <cell r="AZ1402" t="str">
            <v>N83049</v>
          </cell>
          <cell r="BA1402" t="str">
            <v>E15</v>
          </cell>
          <cell r="BB1402" t="str">
            <v>Percutaneous Coronary Intervention</v>
          </cell>
          <cell r="BC1402" t="str">
            <v>K491</v>
          </cell>
          <cell r="BD1402">
            <v>1</v>
          </cell>
          <cell r="BE1402">
            <v>3.5</v>
          </cell>
          <cell r="BF1402" t="str">
            <v>PBC0110A</v>
          </cell>
          <cell r="BG1402">
            <v>99</v>
          </cell>
          <cell r="BH1402">
            <v>38169</v>
          </cell>
          <cell r="BI1402">
            <v>1</v>
          </cell>
          <cell r="BJ1402">
            <v>1</v>
          </cell>
        </row>
        <row r="1403">
          <cell r="A1403">
            <v>507493</v>
          </cell>
          <cell r="C1403" t="str">
            <v>Non CF</v>
          </cell>
          <cell r="D1403" t="str">
            <v>C3283699</v>
          </cell>
          <cell r="E1403">
            <v>170</v>
          </cell>
          <cell r="F1403">
            <v>38081</v>
          </cell>
          <cell r="G1403">
            <v>63</v>
          </cell>
          <cell r="H1403">
            <v>16</v>
          </cell>
          <cell r="I1403">
            <v>1</v>
          </cell>
          <cell r="J1403">
            <v>1</v>
          </cell>
          <cell r="K1403">
            <v>10</v>
          </cell>
          <cell r="M1403" t="str">
            <v>I251</v>
          </cell>
          <cell r="O1403" t="str">
            <v>I209</v>
          </cell>
          <cell r="P1403" t="str">
            <v>I340</v>
          </cell>
          <cell r="Q1403" t="str">
            <v>I48X</v>
          </cell>
          <cell r="R1403" t="str">
            <v>I10X</v>
          </cell>
          <cell r="S1403" t="str">
            <v>E780</v>
          </cell>
          <cell r="T1403" t="str">
            <v>Z721</v>
          </cell>
          <cell r="U1403" t="str">
            <v>Z720</v>
          </cell>
          <cell r="AA1403" t="str">
            <v>K4530</v>
          </cell>
          <cell r="AB1403" t="str">
            <v>K412</v>
          </cell>
          <cell r="AC1403" t="str">
            <v>K341</v>
          </cell>
          <cell r="AM1403" t="str">
            <v>5HA00</v>
          </cell>
          <cell r="AN1403" t="str">
            <v>5J3</v>
          </cell>
          <cell r="AO1403">
            <v>38081</v>
          </cell>
          <cell r="AP1403">
            <v>38092</v>
          </cell>
          <cell r="AQ1403">
            <v>1</v>
          </cell>
          <cell r="AR1403">
            <v>1</v>
          </cell>
          <cell r="AS1403">
            <v>170</v>
          </cell>
          <cell r="AU1403">
            <v>11</v>
          </cell>
          <cell r="AV1403" t="str">
            <v>Elective</v>
          </cell>
          <cell r="AW1403">
            <v>11</v>
          </cell>
          <cell r="AX1403">
            <v>147785</v>
          </cell>
          <cell r="AY1403">
            <v>38092</v>
          </cell>
          <cell r="AZ1403" t="str">
            <v>N82033</v>
          </cell>
          <cell r="BA1403" t="str">
            <v>E04</v>
          </cell>
          <cell r="BB1403" t="str">
            <v>Coronary Bypass</v>
          </cell>
          <cell r="BC1403" t="str">
            <v>K453</v>
          </cell>
          <cell r="BD1403">
            <v>10</v>
          </cell>
          <cell r="BE1403">
            <v>3.5</v>
          </cell>
          <cell r="BF1403" t="str">
            <v>PBC0110A</v>
          </cell>
          <cell r="BG1403">
            <v>99</v>
          </cell>
          <cell r="BH1403">
            <v>38092</v>
          </cell>
          <cell r="BI1403">
            <v>1</v>
          </cell>
          <cell r="BJ1403">
            <v>10</v>
          </cell>
        </row>
        <row r="1404">
          <cell r="A1404">
            <v>507514</v>
          </cell>
          <cell r="C1404" t="str">
            <v>CF</v>
          </cell>
          <cell r="D1404" t="str">
            <v>C3550443</v>
          </cell>
          <cell r="E1404">
            <v>320</v>
          </cell>
          <cell r="F1404">
            <v>38279</v>
          </cell>
          <cell r="G1404">
            <v>58</v>
          </cell>
          <cell r="H1404">
            <v>11</v>
          </cell>
          <cell r="I1404">
            <v>1</v>
          </cell>
          <cell r="J1404">
            <v>1</v>
          </cell>
          <cell r="K1404">
            <v>0</v>
          </cell>
          <cell r="M1404" t="str">
            <v>T827</v>
          </cell>
          <cell r="O1404" t="str">
            <v>I259</v>
          </cell>
          <cell r="P1404" t="str">
            <v>E780</v>
          </cell>
          <cell r="Q1404" t="str">
            <v>I209</v>
          </cell>
          <cell r="R1404" t="str">
            <v>Z824</v>
          </cell>
          <cell r="S1404" t="str">
            <v>Z864</v>
          </cell>
          <cell r="AM1404" t="str">
            <v>5HA00</v>
          </cell>
          <cell r="AN1404" t="str">
            <v>5HA</v>
          </cell>
          <cell r="AO1404">
            <v>38279</v>
          </cell>
          <cell r="AP1404">
            <v>38279</v>
          </cell>
          <cell r="AQ1404">
            <v>1</v>
          </cell>
          <cell r="AR1404">
            <v>1</v>
          </cell>
          <cell r="AS1404">
            <v>320</v>
          </cell>
          <cell r="AU1404">
            <v>99</v>
          </cell>
          <cell r="AV1404" t="str">
            <v>Non Elective</v>
          </cell>
          <cell r="AW1404">
            <v>0</v>
          </cell>
          <cell r="AX1404">
            <v>156348</v>
          </cell>
          <cell r="AY1404">
            <v>38279</v>
          </cell>
          <cell r="AZ1404" t="str">
            <v>N82115</v>
          </cell>
          <cell r="BA1404" t="str">
            <v>S19</v>
          </cell>
          <cell r="BB1404" t="str">
            <v>Complications of Procedures</v>
          </cell>
          <cell r="BD1404">
            <v>0</v>
          </cell>
          <cell r="BE1404">
            <v>3.5</v>
          </cell>
          <cell r="BF1404" t="str">
            <v>PBC0120X</v>
          </cell>
          <cell r="BG1404">
            <v>18</v>
          </cell>
          <cell r="BH1404">
            <v>38279</v>
          </cell>
          <cell r="BI1404">
            <v>1</v>
          </cell>
          <cell r="BJ1404">
            <v>0</v>
          </cell>
        </row>
        <row r="1405">
          <cell r="A1405">
            <v>507514</v>
          </cell>
          <cell r="C1405" t="str">
            <v>CF</v>
          </cell>
          <cell r="D1405" t="str">
            <v>C2854269</v>
          </cell>
          <cell r="E1405">
            <v>320</v>
          </cell>
          <cell r="F1405">
            <v>38160</v>
          </cell>
          <cell r="G1405">
            <v>58</v>
          </cell>
          <cell r="H1405">
            <v>16</v>
          </cell>
          <cell r="I1405">
            <v>1</v>
          </cell>
          <cell r="J1405">
            <v>1</v>
          </cell>
          <cell r="K1405">
            <v>0</v>
          </cell>
          <cell r="M1405" t="str">
            <v>I251</v>
          </cell>
          <cell r="O1405" t="str">
            <v>I48X</v>
          </cell>
          <cell r="P1405" t="str">
            <v>I10X</v>
          </cell>
          <cell r="Q1405" t="str">
            <v>E780</v>
          </cell>
          <cell r="R1405" t="str">
            <v>E039</v>
          </cell>
          <cell r="S1405" t="str">
            <v>Z824</v>
          </cell>
          <cell r="T1405" t="str">
            <v>M1399</v>
          </cell>
          <cell r="U1405" t="str">
            <v>Z950</v>
          </cell>
          <cell r="AA1405" t="str">
            <v>K6340</v>
          </cell>
          <cell r="AM1405" t="str">
            <v>5HA00</v>
          </cell>
          <cell r="AN1405" t="str">
            <v>5HA</v>
          </cell>
          <cell r="AO1405">
            <v>38160</v>
          </cell>
          <cell r="AP1405">
            <v>38160</v>
          </cell>
          <cell r="AQ1405">
            <v>1</v>
          </cell>
          <cell r="AR1405">
            <v>1</v>
          </cell>
          <cell r="AS1405">
            <v>320</v>
          </cell>
          <cell r="AU1405">
            <v>11</v>
          </cell>
          <cell r="AV1405" t="str">
            <v>Daycase</v>
          </cell>
          <cell r="AW1405">
            <v>0</v>
          </cell>
          <cell r="AX1405">
            <v>149799</v>
          </cell>
          <cell r="AY1405">
            <v>38160</v>
          </cell>
          <cell r="AZ1405" t="str">
            <v>N82115</v>
          </cell>
          <cell r="BA1405" t="str">
            <v>E14</v>
          </cell>
          <cell r="BB1405" t="str">
            <v>Cardiac Catheterisation and Angiography without complications</v>
          </cell>
          <cell r="BC1405" t="str">
            <v>K634</v>
          </cell>
          <cell r="BD1405">
            <v>0</v>
          </cell>
          <cell r="BE1405">
            <v>3.5</v>
          </cell>
          <cell r="BF1405" t="str">
            <v>PBC0110A</v>
          </cell>
          <cell r="BG1405">
            <v>99</v>
          </cell>
          <cell r="BH1405">
            <v>38160</v>
          </cell>
          <cell r="BI1405">
            <v>1</v>
          </cell>
          <cell r="BJ1405">
            <v>0</v>
          </cell>
        </row>
        <row r="1406">
          <cell r="A1406">
            <v>507514</v>
          </cell>
          <cell r="C1406" t="str">
            <v>Non CF</v>
          </cell>
          <cell r="D1406" t="str">
            <v>C3495711</v>
          </cell>
          <cell r="E1406">
            <v>320</v>
          </cell>
          <cell r="F1406">
            <v>38258</v>
          </cell>
          <cell r="G1406">
            <v>58</v>
          </cell>
          <cell r="H1406">
            <v>6</v>
          </cell>
          <cell r="I1406">
            <v>1</v>
          </cell>
          <cell r="J1406">
            <v>1</v>
          </cell>
          <cell r="K1406">
            <v>2</v>
          </cell>
          <cell r="M1406" t="str">
            <v>Z450</v>
          </cell>
          <cell r="O1406" t="str">
            <v>I472</v>
          </cell>
          <cell r="P1406" t="str">
            <v>I259</v>
          </cell>
          <cell r="Q1406" t="str">
            <v>E780</v>
          </cell>
          <cell r="R1406" t="str">
            <v>Z824</v>
          </cell>
          <cell r="S1406" t="str">
            <v>Z864</v>
          </cell>
          <cell r="AA1406" t="str">
            <v>K6030</v>
          </cell>
          <cell r="AM1406" t="str">
            <v>5HA00</v>
          </cell>
          <cell r="AN1406" t="str">
            <v>5HA</v>
          </cell>
          <cell r="AO1406">
            <v>38258</v>
          </cell>
          <cell r="AP1406">
            <v>38260</v>
          </cell>
          <cell r="AQ1406">
            <v>1</v>
          </cell>
          <cell r="AR1406">
            <v>1</v>
          </cell>
          <cell r="AS1406">
            <v>320</v>
          </cell>
          <cell r="AU1406">
            <v>13</v>
          </cell>
          <cell r="AV1406" t="str">
            <v>Elective</v>
          </cell>
          <cell r="AW1406">
            <v>2</v>
          </cell>
          <cell r="AX1406">
            <v>155160</v>
          </cell>
          <cell r="AY1406">
            <v>38260</v>
          </cell>
          <cell r="AZ1406" t="str">
            <v>N82115</v>
          </cell>
          <cell r="BA1406" t="str">
            <v>E09</v>
          </cell>
          <cell r="BB1406" t="str">
            <v>Cardiac Pacemaker Replacement/Revision</v>
          </cell>
          <cell r="BC1406" t="str">
            <v>K603</v>
          </cell>
          <cell r="BD1406">
            <v>2</v>
          </cell>
          <cell r="BE1406">
            <v>3.5</v>
          </cell>
          <cell r="BF1406" t="str">
            <v>PBC0121X</v>
          </cell>
          <cell r="BG1406">
            <v>99</v>
          </cell>
          <cell r="BH1406">
            <v>38260</v>
          </cell>
          <cell r="BI1406">
            <v>1</v>
          </cell>
          <cell r="BJ1406">
            <v>2</v>
          </cell>
        </row>
        <row r="1407">
          <cell r="A1407">
            <v>507563</v>
          </cell>
          <cell r="C1407" t="str">
            <v>CF</v>
          </cell>
          <cell r="D1407" t="str">
            <v>C3495711</v>
          </cell>
          <cell r="E1407">
            <v>320</v>
          </cell>
          <cell r="F1407">
            <v>38320</v>
          </cell>
          <cell r="G1407">
            <v>76</v>
          </cell>
          <cell r="H1407">
            <v>6</v>
          </cell>
          <cell r="I1407">
            <v>1</v>
          </cell>
          <cell r="J1407">
            <v>1</v>
          </cell>
          <cell r="K1407">
            <v>2</v>
          </cell>
          <cell r="M1407" t="str">
            <v>T821</v>
          </cell>
          <cell r="O1407" t="str">
            <v>I259</v>
          </cell>
          <cell r="P1407" t="str">
            <v>C61X</v>
          </cell>
          <cell r="Q1407" t="str">
            <v>Z864</v>
          </cell>
          <cell r="R1407" t="str">
            <v>Z824</v>
          </cell>
          <cell r="AA1407" t="str">
            <v>K6130</v>
          </cell>
          <cell r="AM1407" t="str">
            <v>5LH00</v>
          </cell>
          <cell r="AN1407" t="str">
            <v>OATS</v>
          </cell>
          <cell r="AO1407">
            <v>38320</v>
          </cell>
          <cell r="AP1407">
            <v>38322</v>
          </cell>
          <cell r="AQ1407">
            <v>1</v>
          </cell>
          <cell r="AR1407">
            <v>1</v>
          </cell>
          <cell r="AS1407">
            <v>320</v>
          </cell>
          <cell r="AU1407">
            <v>13</v>
          </cell>
          <cell r="AV1407" t="str">
            <v>Elective</v>
          </cell>
          <cell r="AW1407">
            <v>2</v>
          </cell>
          <cell r="AX1407">
            <v>157282</v>
          </cell>
          <cell r="AY1407">
            <v>38322</v>
          </cell>
          <cell r="AZ1407" t="str">
            <v>P89022</v>
          </cell>
          <cell r="BA1407" t="str">
            <v>E09DF</v>
          </cell>
          <cell r="BB1407" t="str">
            <v>Cardiac Pacemaker Replacement/Revision</v>
          </cell>
          <cell r="BC1407" t="str">
            <v>K613</v>
          </cell>
          <cell r="BD1407">
            <v>2</v>
          </cell>
          <cell r="BE1407">
            <v>3.5</v>
          </cell>
          <cell r="BF1407" t="str">
            <v>PBC0120X</v>
          </cell>
          <cell r="BG1407">
            <v>99</v>
          </cell>
          <cell r="BH1407">
            <v>38322</v>
          </cell>
          <cell r="BI1407">
            <v>1</v>
          </cell>
          <cell r="BJ1407">
            <v>2</v>
          </cell>
        </row>
        <row r="1408">
          <cell r="A1408">
            <v>507635</v>
          </cell>
          <cell r="C1408" t="str">
            <v>CF</v>
          </cell>
          <cell r="D1408" t="str">
            <v>C2639828</v>
          </cell>
          <cell r="E1408">
            <v>320</v>
          </cell>
          <cell r="F1408">
            <v>38082</v>
          </cell>
          <cell r="G1408">
            <v>60</v>
          </cell>
          <cell r="H1408">
            <v>16</v>
          </cell>
          <cell r="I1408">
            <v>1</v>
          </cell>
          <cell r="J1408">
            <v>1</v>
          </cell>
          <cell r="K1408">
            <v>7</v>
          </cell>
          <cell r="M1408" t="str">
            <v>I251</v>
          </cell>
          <cell r="O1408" t="str">
            <v>I10X</v>
          </cell>
          <cell r="P1408" t="str">
            <v>E780</v>
          </cell>
          <cell r="Q1408" t="str">
            <v>E039</v>
          </cell>
          <cell r="R1408" t="str">
            <v>E669</v>
          </cell>
          <cell r="S1408" t="str">
            <v>Z952</v>
          </cell>
          <cell r="AA1408" t="str">
            <v>K6340</v>
          </cell>
          <cell r="AM1408" t="str">
            <v>6B500</v>
          </cell>
          <cell r="AN1408" t="str">
            <v>5J3</v>
          </cell>
          <cell r="AO1408">
            <v>38082</v>
          </cell>
          <cell r="AP1408">
            <v>38089</v>
          </cell>
          <cell r="AQ1408">
            <v>1</v>
          </cell>
          <cell r="AR1408">
            <v>1</v>
          </cell>
          <cell r="AS1408">
            <v>320</v>
          </cell>
          <cell r="AU1408">
            <v>13</v>
          </cell>
          <cell r="AV1408" t="str">
            <v>Elective</v>
          </cell>
          <cell r="AW1408">
            <v>7</v>
          </cell>
          <cell r="AX1408">
            <v>147945</v>
          </cell>
          <cell r="AY1408">
            <v>38089</v>
          </cell>
          <cell r="AZ1408" t="str">
            <v>W91618</v>
          </cell>
          <cell r="BA1408" t="str">
            <v>E14</v>
          </cell>
          <cell r="BB1408" t="str">
            <v>Cardiac Catheterisation and Angiography without complications</v>
          </cell>
          <cell r="BC1408" t="str">
            <v>K634</v>
          </cell>
          <cell r="BD1408">
            <v>7</v>
          </cell>
          <cell r="BE1408">
            <v>3.5</v>
          </cell>
          <cell r="BF1408" t="str">
            <v>PBC0110A</v>
          </cell>
          <cell r="BG1408">
            <v>99</v>
          </cell>
          <cell r="BH1408">
            <v>38089</v>
          </cell>
          <cell r="BI1408">
            <v>1</v>
          </cell>
          <cell r="BJ1408">
            <v>7</v>
          </cell>
        </row>
        <row r="1409">
          <cell r="A1409">
            <v>507672</v>
          </cell>
          <cell r="C1409" t="str">
            <v>Non CF</v>
          </cell>
          <cell r="D1409" t="str">
            <v>C2549767</v>
          </cell>
          <cell r="E1409">
            <v>320</v>
          </cell>
          <cell r="F1409">
            <v>38282</v>
          </cell>
          <cell r="G1409">
            <v>68</v>
          </cell>
          <cell r="H1409">
            <v>6</v>
          </cell>
          <cell r="I1409">
            <v>1</v>
          </cell>
          <cell r="J1409">
            <v>1</v>
          </cell>
          <cell r="K1409">
            <v>0</v>
          </cell>
          <cell r="M1409" t="str">
            <v>I200</v>
          </cell>
          <cell r="O1409" t="str">
            <v>I251</v>
          </cell>
          <cell r="P1409" t="str">
            <v>I10X</v>
          </cell>
          <cell r="Q1409" t="str">
            <v>E780</v>
          </cell>
          <cell r="R1409" t="str">
            <v>Z951</v>
          </cell>
          <cell r="S1409" t="str">
            <v>Z824</v>
          </cell>
          <cell r="T1409" t="str">
            <v>Z863</v>
          </cell>
          <cell r="AM1409" t="str">
            <v>5HC00</v>
          </cell>
          <cell r="AN1409" t="str">
            <v>5HC</v>
          </cell>
          <cell r="AO1409">
            <v>38282</v>
          </cell>
          <cell r="AP1409">
            <v>38283</v>
          </cell>
          <cell r="AQ1409">
            <v>1</v>
          </cell>
          <cell r="AR1409">
            <v>1</v>
          </cell>
          <cell r="AS1409">
            <v>320</v>
          </cell>
          <cell r="AU1409">
            <v>28</v>
          </cell>
          <cell r="AV1409" t="str">
            <v>Non Elective</v>
          </cell>
          <cell r="AW1409">
            <v>1</v>
          </cell>
          <cell r="AX1409">
            <v>156549</v>
          </cell>
          <cell r="AY1409">
            <v>38282</v>
          </cell>
          <cell r="AZ1409" t="str">
            <v>N82034</v>
          </cell>
          <cell r="BA1409" t="str">
            <v>E23</v>
          </cell>
          <cell r="BB1409" t="str">
            <v>Ischaemic Heart Disease without intervention &lt;70 w/o cc</v>
          </cell>
          <cell r="BD1409">
            <v>1</v>
          </cell>
          <cell r="BE1409">
            <v>3.5</v>
          </cell>
          <cell r="BF1409" t="str">
            <v>PBC0110A</v>
          </cell>
          <cell r="BG1409">
            <v>99</v>
          </cell>
          <cell r="BH1409">
            <v>38283</v>
          </cell>
          <cell r="BI1409">
            <v>2</v>
          </cell>
          <cell r="BJ1409">
            <v>1</v>
          </cell>
        </row>
        <row r="1410">
          <cell r="A1410">
            <v>507672</v>
          </cell>
          <cell r="C1410" t="str">
            <v>Non CF</v>
          </cell>
          <cell r="D1410" t="str">
            <v>C2549767</v>
          </cell>
          <cell r="E1410">
            <v>320</v>
          </cell>
          <cell r="F1410">
            <v>38364</v>
          </cell>
          <cell r="G1410">
            <v>69</v>
          </cell>
          <cell r="H1410">
            <v>16</v>
          </cell>
          <cell r="I1410">
            <v>1</v>
          </cell>
          <cell r="J1410">
            <v>1</v>
          </cell>
          <cell r="K1410">
            <v>0</v>
          </cell>
          <cell r="M1410" t="str">
            <v>I251</v>
          </cell>
          <cell r="O1410" t="str">
            <v>I258</v>
          </cell>
          <cell r="P1410" t="str">
            <v>I10X</v>
          </cell>
          <cell r="Q1410" t="str">
            <v>E780</v>
          </cell>
          <cell r="R1410" t="str">
            <v>Z951</v>
          </cell>
          <cell r="S1410" t="str">
            <v>Z824</v>
          </cell>
          <cell r="T1410" t="str">
            <v>Z864</v>
          </cell>
          <cell r="AA1410" t="str">
            <v>K6340</v>
          </cell>
          <cell r="AM1410" t="str">
            <v>5HC00</v>
          </cell>
          <cell r="AN1410" t="str">
            <v>5HC</v>
          </cell>
          <cell r="AO1410">
            <v>38364</v>
          </cell>
          <cell r="AP1410">
            <v>38364</v>
          </cell>
          <cell r="AQ1410">
            <v>1</v>
          </cell>
          <cell r="AR1410">
            <v>1</v>
          </cell>
          <cell r="AS1410">
            <v>320</v>
          </cell>
          <cell r="AU1410">
            <v>11</v>
          </cell>
          <cell r="AV1410" t="str">
            <v>Daycase</v>
          </cell>
          <cell r="AW1410">
            <v>0</v>
          </cell>
          <cell r="AX1410">
            <v>158914</v>
          </cell>
          <cell r="AY1410">
            <v>38364</v>
          </cell>
          <cell r="AZ1410" t="str">
            <v>N82034</v>
          </cell>
          <cell r="BA1410" t="str">
            <v>E14</v>
          </cell>
          <cell r="BB1410" t="str">
            <v>Cardiac Catheterisation and Angiography without complications</v>
          </cell>
          <cell r="BC1410" t="str">
            <v>K634</v>
          </cell>
          <cell r="BD1410">
            <v>0</v>
          </cell>
          <cell r="BE1410">
            <v>3.5</v>
          </cell>
          <cell r="BF1410" t="str">
            <v>PBC0110A</v>
          </cell>
          <cell r="BG1410">
            <v>99</v>
          </cell>
          <cell r="BH1410">
            <v>38364</v>
          </cell>
          <cell r="BI1410">
            <v>1</v>
          </cell>
          <cell r="BJ1410">
            <v>0</v>
          </cell>
        </row>
        <row r="1411">
          <cell r="A1411">
            <v>507709</v>
          </cell>
          <cell r="C1411" t="str">
            <v>Non CF</v>
          </cell>
          <cell r="D1411" t="str">
            <v>C3097151</v>
          </cell>
          <cell r="E1411">
            <v>320</v>
          </cell>
          <cell r="F1411">
            <v>38211</v>
          </cell>
          <cell r="G1411">
            <v>61</v>
          </cell>
          <cell r="H1411">
            <v>16</v>
          </cell>
          <cell r="I1411">
            <v>1</v>
          </cell>
          <cell r="J1411">
            <v>1</v>
          </cell>
          <cell r="K1411">
            <v>0</v>
          </cell>
          <cell r="M1411" t="str">
            <v>I251</v>
          </cell>
          <cell r="O1411" t="str">
            <v>I209</v>
          </cell>
          <cell r="P1411" t="str">
            <v>I501</v>
          </cell>
          <cell r="Q1411" t="str">
            <v>I10X</v>
          </cell>
          <cell r="R1411" t="str">
            <v>E780</v>
          </cell>
          <cell r="AA1411" t="str">
            <v>K6340</v>
          </cell>
          <cell r="AM1411" t="str">
            <v>5HC00</v>
          </cell>
          <cell r="AN1411" t="str">
            <v>5HC</v>
          </cell>
          <cell r="AO1411">
            <v>38211</v>
          </cell>
          <cell r="AP1411">
            <v>38211</v>
          </cell>
          <cell r="AQ1411">
            <v>1</v>
          </cell>
          <cell r="AR1411">
            <v>1</v>
          </cell>
          <cell r="AS1411">
            <v>320</v>
          </cell>
          <cell r="AU1411">
            <v>11</v>
          </cell>
          <cell r="AV1411" t="str">
            <v>Daycase</v>
          </cell>
          <cell r="AW1411">
            <v>0</v>
          </cell>
          <cell r="AX1411">
            <v>150575</v>
          </cell>
          <cell r="AY1411">
            <v>38211</v>
          </cell>
          <cell r="AZ1411" t="str">
            <v>N82092</v>
          </cell>
          <cell r="BA1411" t="str">
            <v>E14</v>
          </cell>
          <cell r="BB1411" t="str">
            <v>Cardiac Catheterisation and Angiography without complications</v>
          </cell>
          <cell r="BC1411" t="str">
            <v>K634</v>
          </cell>
          <cell r="BD1411">
            <v>0</v>
          </cell>
          <cell r="BE1411">
            <v>3.5</v>
          </cell>
          <cell r="BF1411" t="str">
            <v>PBC0110A</v>
          </cell>
          <cell r="BG1411">
            <v>99</v>
          </cell>
          <cell r="BH1411">
            <v>38211</v>
          </cell>
          <cell r="BI1411">
            <v>1</v>
          </cell>
          <cell r="BJ1411">
            <v>0</v>
          </cell>
        </row>
        <row r="1412">
          <cell r="A1412">
            <v>507709</v>
          </cell>
          <cell r="C1412" t="str">
            <v>Non CF</v>
          </cell>
          <cell r="D1412" t="str">
            <v>C3432022</v>
          </cell>
          <cell r="E1412">
            <v>170</v>
          </cell>
          <cell r="F1412">
            <v>38386</v>
          </cell>
          <cell r="G1412">
            <v>62</v>
          </cell>
          <cell r="H1412">
            <v>16</v>
          </cell>
          <cell r="I1412">
            <v>1</v>
          </cell>
          <cell r="J1412">
            <v>1</v>
          </cell>
          <cell r="K1412">
            <v>5</v>
          </cell>
          <cell r="M1412" t="str">
            <v>I251</v>
          </cell>
          <cell r="O1412" t="str">
            <v>I209</v>
          </cell>
          <cell r="P1412" t="str">
            <v>I10X</v>
          </cell>
          <cell r="Q1412" t="str">
            <v>E780</v>
          </cell>
          <cell r="R1412" t="str">
            <v>Z824</v>
          </cell>
          <cell r="AA1412" t="str">
            <v>K4530</v>
          </cell>
          <cell r="AB1412" t="str">
            <v>K403</v>
          </cell>
          <cell r="AM1412" t="str">
            <v>5HC00</v>
          </cell>
          <cell r="AN1412" t="str">
            <v>5HA</v>
          </cell>
          <cell r="AO1412">
            <v>38386</v>
          </cell>
          <cell r="AP1412">
            <v>38392</v>
          </cell>
          <cell r="AQ1412">
            <v>1</v>
          </cell>
          <cell r="AR1412">
            <v>1</v>
          </cell>
          <cell r="AS1412">
            <v>170</v>
          </cell>
          <cell r="AU1412">
            <v>11</v>
          </cell>
          <cell r="AV1412" t="str">
            <v>Elective</v>
          </cell>
          <cell r="AW1412">
            <v>6</v>
          </cell>
          <cell r="AX1412">
            <v>160968</v>
          </cell>
          <cell r="AY1412">
            <v>38392</v>
          </cell>
          <cell r="AZ1412" t="str">
            <v>N82092</v>
          </cell>
          <cell r="BA1412" t="str">
            <v>E04</v>
          </cell>
          <cell r="BB1412" t="str">
            <v>Coronary Bypass</v>
          </cell>
          <cell r="BC1412" t="str">
            <v>K453</v>
          </cell>
          <cell r="BD1412">
            <v>5</v>
          </cell>
          <cell r="BE1412">
            <v>3.5</v>
          </cell>
          <cell r="BF1412" t="str">
            <v>PBC0110A</v>
          </cell>
          <cell r="BG1412">
            <v>99</v>
          </cell>
          <cell r="BH1412">
            <v>38392</v>
          </cell>
          <cell r="BI1412">
            <v>1</v>
          </cell>
          <cell r="BJ1412">
            <v>5</v>
          </cell>
        </row>
        <row r="1413">
          <cell r="A1413">
            <v>507767</v>
          </cell>
          <cell r="C1413" t="str">
            <v>Non CF</v>
          </cell>
          <cell r="D1413" t="str">
            <v>C3550443</v>
          </cell>
          <cell r="E1413">
            <v>320</v>
          </cell>
          <cell r="F1413">
            <v>38417</v>
          </cell>
          <cell r="G1413">
            <v>61</v>
          </cell>
          <cell r="H1413">
            <v>14</v>
          </cell>
          <cell r="I1413">
            <v>2</v>
          </cell>
          <cell r="J1413">
            <v>1</v>
          </cell>
          <cell r="K1413">
            <v>2</v>
          </cell>
          <cell r="M1413" t="str">
            <v>I48X</v>
          </cell>
          <cell r="O1413" t="str">
            <v>E119</v>
          </cell>
          <cell r="P1413" t="str">
            <v>M161</v>
          </cell>
          <cell r="Q1413" t="str">
            <v>Z921</v>
          </cell>
          <cell r="AA1413" t="str">
            <v>K6010</v>
          </cell>
          <cell r="AM1413" t="str">
            <v>5HC00</v>
          </cell>
          <cell r="AN1413" t="str">
            <v>5HC</v>
          </cell>
          <cell r="AO1413">
            <v>38417</v>
          </cell>
          <cell r="AP1413">
            <v>38419</v>
          </cell>
          <cell r="AQ1413">
            <v>1</v>
          </cell>
          <cell r="AR1413">
            <v>1</v>
          </cell>
          <cell r="AS1413">
            <v>320</v>
          </cell>
          <cell r="AU1413">
            <v>11</v>
          </cell>
          <cell r="AV1413" t="str">
            <v>Elective</v>
          </cell>
          <cell r="AW1413">
            <v>2</v>
          </cell>
          <cell r="AX1413">
            <v>160517</v>
          </cell>
          <cell r="AY1413">
            <v>38419</v>
          </cell>
          <cell r="AZ1413" t="str">
            <v>N82084</v>
          </cell>
          <cell r="BA1413" t="str">
            <v>E08</v>
          </cell>
          <cell r="BB1413" t="str">
            <v>Pacemaker Implant except for AMI, Heart Failure or Shock</v>
          </cell>
          <cell r="BC1413" t="str">
            <v>K601</v>
          </cell>
          <cell r="BD1413">
            <v>2</v>
          </cell>
          <cell r="BE1413">
            <v>3.5</v>
          </cell>
          <cell r="BF1413" t="str">
            <v>PBC0110X</v>
          </cell>
          <cell r="BG1413">
            <v>99</v>
          </cell>
          <cell r="BH1413">
            <v>38419</v>
          </cell>
          <cell r="BI1413">
            <v>1</v>
          </cell>
          <cell r="BJ1413">
            <v>2</v>
          </cell>
        </row>
        <row r="1414">
          <cell r="A1414">
            <v>507831</v>
          </cell>
          <cell r="C1414" t="str">
            <v>Non CF</v>
          </cell>
          <cell r="D1414" t="str">
            <v>C3559590</v>
          </cell>
          <cell r="E1414">
            <v>320</v>
          </cell>
          <cell r="F1414">
            <v>38344</v>
          </cell>
          <cell r="G1414">
            <v>51</v>
          </cell>
          <cell r="H1414">
            <v>6</v>
          </cell>
          <cell r="I1414">
            <v>1</v>
          </cell>
          <cell r="J1414">
            <v>1</v>
          </cell>
          <cell r="K1414">
            <v>1</v>
          </cell>
          <cell r="M1414" t="str">
            <v>I251</v>
          </cell>
          <cell r="O1414" t="str">
            <v>M45X</v>
          </cell>
          <cell r="P1414" t="str">
            <v>J449</v>
          </cell>
          <cell r="Q1414" t="str">
            <v>I258</v>
          </cell>
          <cell r="R1414" t="str">
            <v>Z955</v>
          </cell>
          <cell r="S1414" t="str">
            <v>Z824</v>
          </cell>
          <cell r="T1414" t="str">
            <v>Z864</v>
          </cell>
          <cell r="U1414" t="str">
            <v>Z602</v>
          </cell>
          <cell r="AA1414" t="str">
            <v>K4910</v>
          </cell>
          <cell r="AB1414" t="str">
            <v>Y022</v>
          </cell>
          <cell r="AM1414" t="str">
            <v>5F900</v>
          </cell>
          <cell r="AN1414" t="str">
            <v>5J3</v>
          </cell>
          <cell r="AO1414">
            <v>38344</v>
          </cell>
          <cell r="AP1414">
            <v>38345</v>
          </cell>
          <cell r="AQ1414">
            <v>1</v>
          </cell>
          <cell r="AR1414">
            <v>1</v>
          </cell>
          <cell r="AS1414">
            <v>320</v>
          </cell>
          <cell r="AU1414">
            <v>11</v>
          </cell>
          <cell r="AV1414" t="str">
            <v>Elective</v>
          </cell>
          <cell r="AW1414">
            <v>1</v>
          </cell>
          <cell r="AX1414">
            <v>158341</v>
          </cell>
          <cell r="AY1414">
            <v>38345</v>
          </cell>
          <cell r="AZ1414" t="str">
            <v>N84024</v>
          </cell>
          <cell r="BA1414" t="str">
            <v>E15</v>
          </cell>
          <cell r="BB1414" t="str">
            <v>Percutaneous Coronary Intervention</v>
          </cell>
          <cell r="BC1414" t="str">
            <v>K491</v>
          </cell>
          <cell r="BD1414">
            <v>1</v>
          </cell>
          <cell r="BE1414">
            <v>3.5</v>
          </cell>
          <cell r="BF1414" t="str">
            <v>PBC0110A</v>
          </cell>
          <cell r="BG1414">
            <v>99</v>
          </cell>
          <cell r="BH1414">
            <v>38345</v>
          </cell>
          <cell r="BI1414">
            <v>1</v>
          </cell>
          <cell r="BJ1414">
            <v>1</v>
          </cell>
        </row>
        <row r="1415">
          <cell r="A1415">
            <v>507831</v>
          </cell>
          <cell r="C1415" t="str">
            <v>Non CF</v>
          </cell>
          <cell r="D1415" t="str">
            <v>C4508203</v>
          </cell>
          <cell r="E1415">
            <v>320</v>
          </cell>
          <cell r="F1415">
            <v>38219</v>
          </cell>
          <cell r="G1415">
            <v>51</v>
          </cell>
          <cell r="H1415">
            <v>16</v>
          </cell>
          <cell r="I1415">
            <v>1</v>
          </cell>
          <cell r="J1415">
            <v>2</v>
          </cell>
          <cell r="K1415">
            <v>0</v>
          </cell>
          <cell r="M1415" t="str">
            <v>I251</v>
          </cell>
          <cell r="O1415" t="str">
            <v>Z955</v>
          </cell>
          <cell r="P1415" t="str">
            <v>Z921</v>
          </cell>
          <cell r="AA1415" t="str">
            <v>K6340</v>
          </cell>
          <cell r="AM1415" t="str">
            <v>5F900</v>
          </cell>
          <cell r="AN1415" t="str">
            <v>5J3</v>
          </cell>
          <cell r="AO1415">
            <v>38219</v>
          </cell>
          <cell r="AP1415">
            <v>38219</v>
          </cell>
          <cell r="AQ1415">
            <v>1</v>
          </cell>
          <cell r="AR1415">
            <v>1</v>
          </cell>
          <cell r="AS1415">
            <v>320</v>
          </cell>
          <cell r="AU1415">
            <v>11</v>
          </cell>
          <cell r="AV1415" t="str">
            <v>Daycase</v>
          </cell>
          <cell r="AW1415">
            <v>0</v>
          </cell>
          <cell r="AX1415">
            <v>152081</v>
          </cell>
          <cell r="AY1415">
            <v>38219</v>
          </cell>
          <cell r="AZ1415" t="str">
            <v>N84024</v>
          </cell>
          <cell r="BA1415" t="str">
            <v>E14</v>
          </cell>
          <cell r="BB1415" t="str">
            <v>Cardiac Catheterisation and Angiography without complications</v>
          </cell>
          <cell r="BC1415" t="str">
            <v>K634</v>
          </cell>
          <cell r="BD1415">
            <v>0</v>
          </cell>
          <cell r="BE1415">
            <v>3.5</v>
          </cell>
          <cell r="BF1415" t="str">
            <v>PBC0110A</v>
          </cell>
          <cell r="BG1415">
            <v>99</v>
          </cell>
          <cell r="BH1415">
            <v>38219</v>
          </cell>
          <cell r="BI1415">
            <v>1</v>
          </cell>
          <cell r="BJ1415">
            <v>0</v>
          </cell>
        </row>
        <row r="1416">
          <cell r="A1416">
            <v>507930</v>
          </cell>
          <cell r="C1416" t="str">
            <v>Non CF</v>
          </cell>
          <cell r="D1416" t="str">
            <v>C3356663</v>
          </cell>
          <cell r="E1416">
            <v>320</v>
          </cell>
          <cell r="F1416">
            <v>38124</v>
          </cell>
          <cell r="G1416">
            <v>79</v>
          </cell>
          <cell r="H1416">
            <v>6</v>
          </cell>
          <cell r="I1416">
            <v>2</v>
          </cell>
          <cell r="J1416">
            <v>1</v>
          </cell>
          <cell r="K1416">
            <v>1</v>
          </cell>
          <cell r="M1416" t="str">
            <v>I251</v>
          </cell>
          <cell r="O1416" t="str">
            <v>M1904</v>
          </cell>
          <cell r="AA1416" t="str">
            <v>K4910</v>
          </cell>
          <cell r="AB1416" t="str">
            <v>Y022</v>
          </cell>
          <cell r="AM1416" t="str">
            <v>5G900</v>
          </cell>
          <cell r="AN1416" t="str">
            <v>5HA</v>
          </cell>
          <cell r="AO1416">
            <v>38124</v>
          </cell>
          <cell r="AP1416">
            <v>38125</v>
          </cell>
          <cell r="AQ1416">
            <v>1</v>
          </cell>
          <cell r="AR1416">
            <v>1</v>
          </cell>
          <cell r="AS1416">
            <v>320</v>
          </cell>
          <cell r="AU1416">
            <v>11</v>
          </cell>
          <cell r="AV1416" t="str">
            <v>Elective</v>
          </cell>
          <cell r="AW1416">
            <v>1</v>
          </cell>
          <cell r="AX1416">
            <v>147371</v>
          </cell>
          <cell r="AY1416">
            <v>38125</v>
          </cell>
          <cell r="AZ1416" t="str">
            <v>N82024</v>
          </cell>
          <cell r="BA1416" t="str">
            <v>E15</v>
          </cell>
          <cell r="BB1416" t="str">
            <v>Percutaneous Coronary Intervention</v>
          </cell>
          <cell r="BC1416" t="str">
            <v>K491</v>
          </cell>
          <cell r="BD1416">
            <v>1</v>
          </cell>
          <cell r="BE1416">
            <v>3.5</v>
          </cell>
          <cell r="BF1416" t="str">
            <v>PBC0110A</v>
          </cell>
          <cell r="BG1416">
            <v>99</v>
          </cell>
          <cell r="BH1416">
            <v>38125</v>
          </cell>
          <cell r="BI1416">
            <v>1</v>
          </cell>
          <cell r="BJ1416">
            <v>1</v>
          </cell>
        </row>
        <row r="1417">
          <cell r="A1417">
            <v>507962</v>
          </cell>
          <cell r="C1417" t="str">
            <v>Non CF</v>
          </cell>
          <cell r="D1417" t="str">
            <v>C2639828</v>
          </cell>
          <cell r="E1417">
            <v>320</v>
          </cell>
          <cell r="F1417">
            <v>38377</v>
          </cell>
          <cell r="G1417">
            <v>65</v>
          </cell>
          <cell r="H1417">
            <v>11</v>
          </cell>
          <cell r="I1417">
            <v>1</v>
          </cell>
          <cell r="J1417">
            <v>1</v>
          </cell>
          <cell r="K1417">
            <v>1</v>
          </cell>
          <cell r="M1417" t="str">
            <v>I251</v>
          </cell>
          <cell r="O1417" t="str">
            <v>I209</v>
          </cell>
          <cell r="P1417" t="str">
            <v>E119</v>
          </cell>
          <cell r="Q1417" t="str">
            <v>E780</v>
          </cell>
          <cell r="R1417" t="str">
            <v>I258</v>
          </cell>
          <cell r="S1417" t="str">
            <v>M1399</v>
          </cell>
          <cell r="T1417" t="str">
            <v>Z951</v>
          </cell>
          <cell r="U1417" t="str">
            <v>Z824</v>
          </cell>
          <cell r="AA1417" t="str">
            <v>L7130</v>
          </cell>
          <cell r="AM1417" t="str">
            <v>5HC00</v>
          </cell>
          <cell r="AN1417" t="str">
            <v>5HC</v>
          </cell>
          <cell r="AO1417">
            <v>38377</v>
          </cell>
          <cell r="AP1417">
            <v>38378</v>
          </cell>
          <cell r="AQ1417">
            <v>1</v>
          </cell>
          <cell r="AR1417">
            <v>1</v>
          </cell>
          <cell r="AS1417">
            <v>320</v>
          </cell>
          <cell r="AU1417">
            <v>11</v>
          </cell>
          <cell r="AV1417" t="str">
            <v>Elective</v>
          </cell>
          <cell r="AW1417">
            <v>1</v>
          </cell>
          <cell r="AX1417">
            <v>159738</v>
          </cell>
          <cell r="AY1417">
            <v>38378</v>
          </cell>
          <cell r="AZ1417" t="str">
            <v>N82073</v>
          </cell>
          <cell r="BA1417" t="str">
            <v>Q12</v>
          </cell>
          <cell r="BB1417" t="str">
            <v>Therapeutic Endovascular Procedures</v>
          </cell>
          <cell r="BC1417" t="str">
            <v>L713</v>
          </cell>
          <cell r="BD1417">
            <v>1</v>
          </cell>
          <cell r="BE1417">
            <v>3.5</v>
          </cell>
          <cell r="BF1417" t="str">
            <v>PBC0110A</v>
          </cell>
          <cell r="BG1417">
            <v>99</v>
          </cell>
          <cell r="BH1417">
            <v>38378</v>
          </cell>
          <cell r="BI1417">
            <v>1</v>
          </cell>
          <cell r="BJ1417">
            <v>1</v>
          </cell>
        </row>
        <row r="1418">
          <cell r="A1418">
            <v>507962</v>
          </cell>
          <cell r="C1418" t="str">
            <v>Non CF</v>
          </cell>
          <cell r="D1418" t="str">
            <v>C2639828</v>
          </cell>
          <cell r="E1418">
            <v>320</v>
          </cell>
          <cell r="F1418">
            <v>38091</v>
          </cell>
          <cell r="G1418">
            <v>64</v>
          </cell>
          <cell r="H1418">
            <v>16</v>
          </cell>
          <cell r="I1418">
            <v>1</v>
          </cell>
          <cell r="J1418">
            <v>1</v>
          </cell>
          <cell r="K1418">
            <v>0</v>
          </cell>
          <cell r="M1418" t="str">
            <v>T828</v>
          </cell>
          <cell r="O1418" t="str">
            <v>I209</v>
          </cell>
          <cell r="P1418" t="str">
            <v>E119</v>
          </cell>
          <cell r="Q1418" t="str">
            <v>I10X</v>
          </cell>
          <cell r="R1418" t="str">
            <v>E780</v>
          </cell>
          <cell r="S1418" t="str">
            <v>E669</v>
          </cell>
          <cell r="T1418" t="str">
            <v>Z824</v>
          </cell>
          <cell r="U1418" t="str">
            <v>Z864</v>
          </cell>
          <cell r="AA1418" t="str">
            <v>K6340</v>
          </cell>
          <cell r="AM1418" t="str">
            <v>5HC00</v>
          </cell>
          <cell r="AN1418" t="str">
            <v>5HC</v>
          </cell>
          <cell r="AO1418">
            <v>38091</v>
          </cell>
          <cell r="AP1418">
            <v>38091</v>
          </cell>
          <cell r="AQ1418">
            <v>1</v>
          </cell>
          <cell r="AR1418">
            <v>1</v>
          </cell>
          <cell r="AS1418">
            <v>320</v>
          </cell>
          <cell r="AU1418">
            <v>11</v>
          </cell>
          <cell r="AV1418" t="str">
            <v>Daycase</v>
          </cell>
          <cell r="AW1418">
            <v>0</v>
          </cell>
          <cell r="AX1418">
            <v>145150</v>
          </cell>
          <cell r="AY1418">
            <v>38091</v>
          </cell>
          <cell r="AZ1418" t="str">
            <v>N82073</v>
          </cell>
          <cell r="BA1418" t="str">
            <v>E14</v>
          </cell>
          <cell r="BB1418" t="str">
            <v>Cardiac Catheterisation and Angiography without complications</v>
          </cell>
          <cell r="BC1418" t="str">
            <v>K634</v>
          </cell>
          <cell r="BD1418">
            <v>0</v>
          </cell>
          <cell r="BE1418">
            <v>3.5</v>
          </cell>
          <cell r="BF1418" t="str">
            <v>PBC0120X</v>
          </cell>
          <cell r="BG1418">
            <v>99</v>
          </cell>
          <cell r="BH1418">
            <v>38091</v>
          </cell>
          <cell r="BI1418">
            <v>1</v>
          </cell>
          <cell r="BJ1418">
            <v>0</v>
          </cell>
        </row>
        <row r="1419">
          <cell r="A1419">
            <v>508013</v>
          </cell>
          <cell r="C1419" t="str">
            <v>Non CF</v>
          </cell>
          <cell r="D1419" t="str">
            <v>C3495711</v>
          </cell>
          <cell r="E1419">
            <v>320</v>
          </cell>
          <cell r="F1419">
            <v>38124</v>
          </cell>
          <cell r="G1419">
            <v>75</v>
          </cell>
          <cell r="H1419">
            <v>16</v>
          </cell>
          <cell r="I1419">
            <v>2</v>
          </cell>
          <cell r="J1419">
            <v>1</v>
          </cell>
          <cell r="K1419">
            <v>1</v>
          </cell>
          <cell r="M1419" t="str">
            <v>I251</v>
          </cell>
          <cell r="O1419" t="str">
            <v>I209</v>
          </cell>
          <cell r="P1419" t="str">
            <v>I10X</v>
          </cell>
          <cell r="Q1419" t="str">
            <v>E780</v>
          </cell>
          <cell r="R1419" t="str">
            <v>Z955</v>
          </cell>
          <cell r="S1419" t="str">
            <v>M1390</v>
          </cell>
          <cell r="T1419" t="str">
            <v>Z880</v>
          </cell>
          <cell r="U1419" t="str">
            <v>Z824</v>
          </cell>
          <cell r="AA1419" t="str">
            <v>K6340</v>
          </cell>
          <cell r="AM1419" t="str">
            <v>5HA00</v>
          </cell>
          <cell r="AN1419" t="str">
            <v>5HA</v>
          </cell>
          <cell r="AO1419">
            <v>38124</v>
          </cell>
          <cell r="AP1419">
            <v>38125</v>
          </cell>
          <cell r="AQ1419">
            <v>1</v>
          </cell>
          <cell r="AR1419">
            <v>1</v>
          </cell>
          <cell r="AS1419">
            <v>320</v>
          </cell>
          <cell r="AU1419">
            <v>11</v>
          </cell>
          <cell r="AV1419" t="str">
            <v>Elective</v>
          </cell>
          <cell r="AW1419">
            <v>1</v>
          </cell>
          <cell r="AX1419">
            <v>149101</v>
          </cell>
          <cell r="AY1419">
            <v>38125</v>
          </cell>
          <cell r="AZ1419" t="str">
            <v>N82024</v>
          </cell>
          <cell r="BA1419" t="str">
            <v>E14</v>
          </cell>
          <cell r="BB1419" t="str">
            <v>Cardiac Catheterisation and Angiography without complications</v>
          </cell>
          <cell r="BC1419" t="str">
            <v>K634</v>
          </cell>
          <cell r="BD1419">
            <v>1</v>
          </cell>
          <cell r="BE1419">
            <v>3.5</v>
          </cell>
          <cell r="BF1419" t="str">
            <v>PBC0110A</v>
          </cell>
          <cell r="BG1419">
            <v>99</v>
          </cell>
          <cell r="BH1419">
            <v>38125</v>
          </cell>
          <cell r="BI1419">
            <v>1</v>
          </cell>
          <cell r="BJ1419">
            <v>1</v>
          </cell>
        </row>
        <row r="1420">
          <cell r="A1420">
            <v>508019</v>
          </cell>
          <cell r="C1420" t="str">
            <v>Non CF</v>
          </cell>
          <cell r="D1420" t="str">
            <v>C3495711</v>
          </cell>
          <cell r="E1420">
            <v>320</v>
          </cell>
          <cell r="F1420">
            <v>38265</v>
          </cell>
          <cell r="G1420">
            <v>28</v>
          </cell>
          <cell r="H1420">
            <v>6</v>
          </cell>
          <cell r="I1420">
            <v>2</v>
          </cell>
          <cell r="J1420">
            <v>1</v>
          </cell>
          <cell r="K1420">
            <v>2</v>
          </cell>
          <cell r="M1420" t="str">
            <v>T829</v>
          </cell>
          <cell r="O1420" t="str">
            <v>J459</v>
          </cell>
          <cell r="P1420" t="str">
            <v>Z720</v>
          </cell>
          <cell r="AA1420" t="str">
            <v>K6030</v>
          </cell>
          <cell r="AM1420" t="str">
            <v>5HA00</v>
          </cell>
          <cell r="AN1420" t="str">
            <v>5HA</v>
          </cell>
          <cell r="AO1420">
            <v>38265</v>
          </cell>
          <cell r="AP1420">
            <v>38267</v>
          </cell>
          <cell r="AQ1420">
            <v>1</v>
          </cell>
          <cell r="AR1420">
            <v>1</v>
          </cell>
          <cell r="AS1420">
            <v>320</v>
          </cell>
          <cell r="AU1420">
            <v>11</v>
          </cell>
          <cell r="AV1420" t="str">
            <v>Elective</v>
          </cell>
          <cell r="AW1420">
            <v>2</v>
          </cell>
          <cell r="AX1420">
            <v>154848</v>
          </cell>
          <cell r="AY1420">
            <v>38267</v>
          </cell>
          <cell r="AZ1420" t="str">
            <v>N82645</v>
          </cell>
          <cell r="BA1420" t="str">
            <v>E09</v>
          </cell>
          <cell r="BB1420" t="str">
            <v>Cardiac Pacemaker Replacement/Revision</v>
          </cell>
          <cell r="BC1420" t="str">
            <v>K603</v>
          </cell>
          <cell r="BD1420">
            <v>2</v>
          </cell>
          <cell r="BE1420">
            <v>3.5</v>
          </cell>
          <cell r="BF1420" t="str">
            <v>PBC0120X</v>
          </cell>
          <cell r="BG1420">
            <v>99</v>
          </cell>
          <cell r="BH1420">
            <v>38267</v>
          </cell>
          <cell r="BI1420">
            <v>1</v>
          </cell>
          <cell r="BJ1420">
            <v>2</v>
          </cell>
        </row>
        <row r="1421">
          <cell r="A1421">
            <v>508042</v>
          </cell>
          <cell r="C1421" t="str">
            <v>Non CF</v>
          </cell>
          <cell r="D1421" t="str">
            <v>C3495711</v>
          </cell>
          <cell r="E1421">
            <v>320</v>
          </cell>
          <cell r="F1421">
            <v>38090</v>
          </cell>
          <cell r="G1421">
            <v>65</v>
          </cell>
          <cell r="H1421">
            <v>6</v>
          </cell>
          <cell r="I1421">
            <v>1</v>
          </cell>
          <cell r="J1421">
            <v>1</v>
          </cell>
          <cell r="K1421">
            <v>7</v>
          </cell>
          <cell r="M1421" t="str">
            <v>Z450</v>
          </cell>
          <cell r="O1421" t="str">
            <v>T810</v>
          </cell>
          <cell r="P1421" t="str">
            <v>M758</v>
          </cell>
          <cell r="Q1421" t="str">
            <v>Y838</v>
          </cell>
          <cell r="R1421" t="str">
            <v>C679</v>
          </cell>
          <cell r="S1421" t="str">
            <v>K279</v>
          </cell>
          <cell r="T1421" t="str">
            <v>M4798</v>
          </cell>
          <cell r="U1421" t="str">
            <v>Z883</v>
          </cell>
          <cell r="V1421" t="str">
            <v>Z864</v>
          </cell>
          <cell r="AA1421" t="str">
            <v>K6030</v>
          </cell>
          <cell r="AB1421" t="str">
            <v>Y088</v>
          </cell>
          <cell r="AM1421" t="str">
            <v>5H600</v>
          </cell>
          <cell r="AN1421" t="str">
            <v>5H6</v>
          </cell>
          <cell r="AO1421">
            <v>38090</v>
          </cell>
          <cell r="AP1421">
            <v>38097</v>
          </cell>
          <cell r="AQ1421">
            <v>1</v>
          </cell>
          <cell r="AR1421">
            <v>1</v>
          </cell>
          <cell r="AS1421">
            <v>320</v>
          </cell>
          <cell r="AU1421">
            <v>12</v>
          </cell>
          <cell r="AV1421" t="str">
            <v>Elective</v>
          </cell>
          <cell r="AW1421">
            <v>7</v>
          </cell>
          <cell r="AX1421">
            <v>148240</v>
          </cell>
          <cell r="AY1421">
            <v>38097</v>
          </cell>
          <cell r="AZ1421" t="str">
            <v>N81091</v>
          </cell>
          <cell r="BA1421" t="str">
            <v>E09</v>
          </cell>
          <cell r="BB1421" t="str">
            <v>Cardiac Pacemaker Replacement/Revision</v>
          </cell>
          <cell r="BC1421" t="str">
            <v>K603</v>
          </cell>
          <cell r="BD1421">
            <v>7</v>
          </cell>
          <cell r="BE1421">
            <v>3.5</v>
          </cell>
          <cell r="BF1421" t="str">
            <v>PBC0121X</v>
          </cell>
          <cell r="BG1421">
            <v>99</v>
          </cell>
          <cell r="BH1421">
            <v>38097</v>
          </cell>
          <cell r="BI1421">
            <v>1</v>
          </cell>
          <cell r="BJ1421">
            <v>7</v>
          </cell>
        </row>
        <row r="1422">
          <cell r="A1422">
            <v>508042</v>
          </cell>
          <cell r="C1422" t="str">
            <v>Non CF</v>
          </cell>
          <cell r="D1422" t="str">
            <v>C1426364</v>
          </cell>
          <cell r="E1422">
            <v>320</v>
          </cell>
          <cell r="F1422">
            <v>38077</v>
          </cell>
          <cell r="G1422">
            <v>65</v>
          </cell>
          <cell r="H1422">
            <v>14</v>
          </cell>
          <cell r="I1422">
            <v>1</v>
          </cell>
          <cell r="J1422">
            <v>1</v>
          </cell>
          <cell r="K1422">
            <v>7</v>
          </cell>
          <cell r="M1422" t="str">
            <v>Z450</v>
          </cell>
          <cell r="O1422" t="str">
            <v>J958</v>
          </cell>
          <cell r="P1422" t="str">
            <v>C61X</v>
          </cell>
          <cell r="Q1422" t="str">
            <v>M1909</v>
          </cell>
          <cell r="R1422" t="str">
            <v>Z883</v>
          </cell>
          <cell r="S1422" t="str">
            <v>Z867</v>
          </cell>
          <cell r="AA1422" t="str">
            <v>K6080</v>
          </cell>
          <cell r="AB1422" t="str">
            <v>Y718</v>
          </cell>
          <cell r="AM1422" t="str">
            <v>5H600</v>
          </cell>
          <cell r="AN1422" t="str">
            <v>5H6</v>
          </cell>
          <cell r="AO1422">
            <v>38077</v>
          </cell>
          <cell r="AP1422">
            <v>38084</v>
          </cell>
          <cell r="AQ1422">
            <v>1</v>
          </cell>
          <cell r="AR1422">
            <v>1</v>
          </cell>
          <cell r="AS1422">
            <v>320</v>
          </cell>
          <cell r="AU1422">
            <v>11</v>
          </cell>
          <cell r="AV1422" t="str">
            <v>Elective</v>
          </cell>
          <cell r="AW1422">
            <v>7</v>
          </cell>
          <cell r="AX1422">
            <v>147427</v>
          </cell>
          <cell r="AY1422">
            <v>38084</v>
          </cell>
          <cell r="AZ1422" t="str">
            <v>N81091</v>
          </cell>
          <cell r="BA1422" t="str">
            <v>E08</v>
          </cell>
          <cell r="BB1422" t="str">
            <v>Pacemaker Implant except for AMI, Heart Failure or Shock</v>
          </cell>
          <cell r="BC1422" t="str">
            <v>K608</v>
          </cell>
          <cell r="BD1422">
            <v>7</v>
          </cell>
          <cell r="BE1422">
            <v>3.5</v>
          </cell>
          <cell r="BF1422" t="str">
            <v>PBC0121X</v>
          </cell>
          <cell r="BG1422">
            <v>99</v>
          </cell>
          <cell r="BH1422">
            <v>38084</v>
          </cell>
          <cell r="BI1422">
            <v>1</v>
          </cell>
          <cell r="BJ1422">
            <v>7</v>
          </cell>
        </row>
        <row r="1423">
          <cell r="A1423">
            <v>508044</v>
          </cell>
          <cell r="C1423" t="str">
            <v>Non CF</v>
          </cell>
          <cell r="D1423" t="str">
            <v>C3068884</v>
          </cell>
          <cell r="E1423">
            <v>170</v>
          </cell>
          <cell r="F1423">
            <v>38130</v>
          </cell>
          <cell r="G1423">
            <v>60</v>
          </cell>
          <cell r="H1423">
            <v>27</v>
          </cell>
          <cell r="I1423">
            <v>1</v>
          </cell>
          <cell r="J1423">
            <v>4</v>
          </cell>
          <cell r="K1423">
            <v>1</v>
          </cell>
          <cell r="M1423" t="str">
            <v>I350</v>
          </cell>
          <cell r="O1423" t="str">
            <v>I251</v>
          </cell>
          <cell r="P1423" t="str">
            <v>I219</v>
          </cell>
          <cell r="Q1423" t="str">
            <v>J958</v>
          </cell>
          <cell r="R1423" t="str">
            <v>N990</v>
          </cell>
          <cell r="S1423" t="str">
            <v>K918</v>
          </cell>
          <cell r="T1423" t="str">
            <v>E780</v>
          </cell>
          <cell r="U1423" t="str">
            <v>I10X</v>
          </cell>
          <cell r="V1423" t="str">
            <v>Z951</v>
          </cell>
          <cell r="W1423" t="str">
            <v>Z824</v>
          </cell>
          <cell r="AA1423" t="str">
            <v>K2630</v>
          </cell>
          <cell r="AB1423" t="str">
            <v>K403</v>
          </cell>
          <cell r="AM1423" t="str">
            <v>6C100</v>
          </cell>
          <cell r="AN1423" t="str">
            <v>6C1</v>
          </cell>
          <cell r="AO1423">
            <v>38130</v>
          </cell>
          <cell r="AP1423">
            <v>38133</v>
          </cell>
          <cell r="AQ1423">
            <v>1</v>
          </cell>
          <cell r="AR1423">
            <v>1</v>
          </cell>
          <cell r="AS1423">
            <v>170</v>
          </cell>
          <cell r="AU1423">
            <v>11</v>
          </cell>
          <cell r="AV1423" t="str">
            <v>Elective</v>
          </cell>
          <cell r="AW1423">
            <v>3</v>
          </cell>
          <cell r="AX1423">
            <v>149558</v>
          </cell>
          <cell r="AY1423">
            <v>38133</v>
          </cell>
          <cell r="AZ1423" t="str">
            <v>W91003</v>
          </cell>
          <cell r="BA1423" t="str">
            <v>E03</v>
          </cell>
          <cell r="BB1423" t="str">
            <v>Cardiac Valve Procedures</v>
          </cell>
          <cell r="BC1423" t="str">
            <v>K263</v>
          </cell>
          <cell r="BD1423">
            <v>1</v>
          </cell>
          <cell r="BE1423">
            <v>3.5</v>
          </cell>
          <cell r="BF1423" t="str">
            <v>PBC0110X</v>
          </cell>
          <cell r="BG1423">
            <v>99</v>
          </cell>
          <cell r="BH1423">
            <v>38133</v>
          </cell>
          <cell r="BI1423">
            <v>1</v>
          </cell>
          <cell r="BJ1423">
            <v>1</v>
          </cell>
        </row>
        <row r="1424">
          <cell r="A1424">
            <v>508136</v>
          </cell>
          <cell r="C1424" t="str">
            <v>Non CF</v>
          </cell>
          <cell r="D1424" t="str">
            <v>C3283699</v>
          </cell>
          <cell r="E1424">
            <v>170</v>
          </cell>
          <cell r="F1424">
            <v>38385</v>
          </cell>
          <cell r="G1424">
            <v>51</v>
          </cell>
          <cell r="H1424">
            <v>24</v>
          </cell>
          <cell r="I1424">
            <v>1</v>
          </cell>
          <cell r="J1424">
            <v>1</v>
          </cell>
          <cell r="K1424">
            <v>7</v>
          </cell>
          <cell r="M1424" t="str">
            <v>I341</v>
          </cell>
          <cell r="O1424" t="str">
            <v>I340</v>
          </cell>
          <cell r="P1424" t="str">
            <v>I48X</v>
          </cell>
          <cell r="Q1424" t="str">
            <v>I209</v>
          </cell>
          <cell r="R1424" t="str">
            <v>M1099</v>
          </cell>
          <cell r="S1424" t="str">
            <v>Z921</v>
          </cell>
          <cell r="T1424" t="str">
            <v>Z720</v>
          </cell>
          <cell r="AA1424" t="str">
            <v>K3410</v>
          </cell>
          <cell r="AB1424" t="str">
            <v>K528</v>
          </cell>
          <cell r="AC1424" t="str">
            <v>K382</v>
          </cell>
          <cell r="AM1424" t="str">
            <v>5HA00</v>
          </cell>
          <cell r="AN1424" t="str">
            <v>5HA</v>
          </cell>
          <cell r="AO1424">
            <v>38385</v>
          </cell>
          <cell r="AP1424">
            <v>38393</v>
          </cell>
          <cell r="AQ1424">
            <v>1</v>
          </cell>
          <cell r="AR1424">
            <v>1</v>
          </cell>
          <cell r="AS1424">
            <v>170</v>
          </cell>
          <cell r="AU1424">
            <v>11</v>
          </cell>
          <cell r="AV1424" t="str">
            <v>Elective</v>
          </cell>
          <cell r="AW1424">
            <v>8</v>
          </cell>
          <cell r="AX1424">
            <v>159335</v>
          </cell>
          <cell r="AY1424">
            <v>38393</v>
          </cell>
          <cell r="AZ1424" t="str">
            <v>N82074</v>
          </cell>
          <cell r="BA1424" t="str">
            <v>E40</v>
          </cell>
          <cell r="BB1424" t="str">
            <v>Other Cardiothoracic or Circulatory Procedures &gt;18</v>
          </cell>
          <cell r="BC1424" t="str">
            <v>K341</v>
          </cell>
          <cell r="BD1424">
            <v>7</v>
          </cell>
          <cell r="BE1424">
            <v>3.5</v>
          </cell>
          <cell r="BF1424" t="str">
            <v>PBC0110X</v>
          </cell>
          <cell r="BG1424">
            <v>99</v>
          </cell>
          <cell r="BH1424">
            <v>38393</v>
          </cell>
          <cell r="BI1424">
            <v>1</v>
          </cell>
          <cell r="BJ1424">
            <v>7</v>
          </cell>
        </row>
        <row r="1425">
          <cell r="A1425">
            <v>508136</v>
          </cell>
          <cell r="C1425" t="str">
            <v>Non CF</v>
          </cell>
          <cell r="D1425" t="str">
            <v>C3283699</v>
          </cell>
          <cell r="E1425">
            <v>170</v>
          </cell>
          <cell r="F1425">
            <v>38432</v>
          </cell>
          <cell r="G1425">
            <v>51</v>
          </cell>
          <cell r="H1425">
            <v>27</v>
          </cell>
          <cell r="I1425">
            <v>1</v>
          </cell>
          <cell r="J1425">
            <v>4</v>
          </cell>
          <cell r="K1425">
            <v>2</v>
          </cell>
          <cell r="M1425" t="str">
            <v>N990</v>
          </cell>
          <cell r="O1425" t="str">
            <v>K918</v>
          </cell>
          <cell r="P1425" t="str">
            <v>J180</v>
          </cell>
          <cell r="Q1425" t="str">
            <v>I341</v>
          </cell>
          <cell r="R1425" t="str">
            <v>I340</v>
          </cell>
          <cell r="S1425" t="str">
            <v>I48X</v>
          </cell>
          <cell r="T1425" t="str">
            <v>I209</v>
          </cell>
          <cell r="U1425" t="str">
            <v>J90X</v>
          </cell>
          <cell r="V1425" t="str">
            <v>D689</v>
          </cell>
          <cell r="W1425" t="str">
            <v>Z864</v>
          </cell>
          <cell r="X1425" t="str">
            <v>Z921</v>
          </cell>
          <cell r="AA1425" t="str">
            <v>K2530</v>
          </cell>
          <cell r="AB1425" t="str">
            <v>T032</v>
          </cell>
          <cell r="AC1425" t="str">
            <v>T3090</v>
          </cell>
          <cell r="AD1425" t="str">
            <v>S4540</v>
          </cell>
          <cell r="AE1425" t="str">
            <v>T0340</v>
          </cell>
          <cell r="AF1425" t="str">
            <v>E4990</v>
          </cell>
          <cell r="AM1425" t="str">
            <v>5HA00</v>
          </cell>
          <cell r="AN1425" t="str">
            <v>5HA</v>
          </cell>
          <cell r="AO1425">
            <v>38432</v>
          </cell>
          <cell r="AP1425">
            <v>38437</v>
          </cell>
          <cell r="AQ1425">
            <v>1</v>
          </cell>
          <cell r="AR1425">
            <v>1</v>
          </cell>
          <cell r="AS1425">
            <v>170</v>
          </cell>
          <cell r="AU1425">
            <v>23</v>
          </cell>
          <cell r="AV1425" t="str">
            <v>Non Elective</v>
          </cell>
          <cell r="AW1425">
            <v>5</v>
          </cell>
          <cell r="AX1425">
            <v>163259</v>
          </cell>
          <cell r="AY1425">
            <v>38437</v>
          </cell>
          <cell r="AZ1425" t="str">
            <v>N82074</v>
          </cell>
          <cell r="BA1425" t="str">
            <v>E03</v>
          </cell>
          <cell r="BB1425" t="str">
            <v>Cardiac Valve Procedures</v>
          </cell>
          <cell r="BC1425" t="str">
            <v>K253</v>
          </cell>
          <cell r="BD1425">
            <v>2</v>
          </cell>
          <cell r="BE1425">
            <v>3.5</v>
          </cell>
          <cell r="BF1425" t="str">
            <v>PBC0117A</v>
          </cell>
          <cell r="BG1425">
            <v>99</v>
          </cell>
          <cell r="BH1425">
            <v>38437</v>
          </cell>
          <cell r="BI1425">
            <v>1</v>
          </cell>
          <cell r="BJ1425">
            <v>2</v>
          </cell>
        </row>
        <row r="1426">
          <cell r="A1426">
            <v>508272</v>
          </cell>
          <cell r="C1426" t="str">
            <v>Non CF</v>
          </cell>
          <cell r="D1426" t="str">
            <v>C3495711</v>
          </cell>
          <cell r="E1426">
            <v>320</v>
          </cell>
          <cell r="F1426">
            <v>38358</v>
          </cell>
          <cell r="G1426">
            <v>76</v>
          </cell>
          <cell r="H1426">
            <v>6</v>
          </cell>
          <cell r="I1426">
            <v>1</v>
          </cell>
          <cell r="J1426">
            <v>1</v>
          </cell>
          <cell r="K1426">
            <v>0</v>
          </cell>
          <cell r="M1426" t="str">
            <v>Z450</v>
          </cell>
          <cell r="O1426" t="str">
            <v>I48X</v>
          </cell>
          <cell r="P1426" t="str">
            <v>E119</v>
          </cell>
          <cell r="Q1426" t="str">
            <v>D510</v>
          </cell>
          <cell r="R1426" t="str">
            <v>I739</v>
          </cell>
          <cell r="S1426" t="str">
            <v>Z824</v>
          </cell>
          <cell r="T1426" t="str">
            <v>Z886</v>
          </cell>
          <cell r="U1426" t="str">
            <v>Z951</v>
          </cell>
          <cell r="AA1426" t="str">
            <v>K6030</v>
          </cell>
          <cell r="AM1426" t="str">
            <v>5J100</v>
          </cell>
          <cell r="AN1426" t="str">
            <v>5J1</v>
          </cell>
          <cell r="AO1426">
            <v>38358</v>
          </cell>
          <cell r="AP1426">
            <v>38358</v>
          </cell>
          <cell r="AQ1426">
            <v>1</v>
          </cell>
          <cell r="AR1426">
            <v>1</v>
          </cell>
          <cell r="AS1426">
            <v>320</v>
          </cell>
          <cell r="AU1426">
            <v>13</v>
          </cell>
          <cell r="AV1426" t="str">
            <v>Daycase</v>
          </cell>
          <cell r="AW1426">
            <v>0</v>
          </cell>
          <cell r="AX1426">
            <v>157795</v>
          </cell>
          <cell r="AY1426">
            <v>38358</v>
          </cell>
          <cell r="AZ1426" t="str">
            <v>N81011</v>
          </cell>
          <cell r="BA1426" t="str">
            <v>E09</v>
          </cell>
          <cell r="BB1426" t="str">
            <v>Cardiac Pacemaker Replacement/Revision</v>
          </cell>
          <cell r="BC1426" t="str">
            <v>K603</v>
          </cell>
          <cell r="BD1426">
            <v>0</v>
          </cell>
          <cell r="BE1426">
            <v>3.5</v>
          </cell>
          <cell r="BF1426" t="str">
            <v>PBC0121X</v>
          </cell>
          <cell r="BG1426">
            <v>99</v>
          </cell>
          <cell r="BH1426">
            <v>38358</v>
          </cell>
          <cell r="BI1426">
            <v>1</v>
          </cell>
          <cell r="BJ1426">
            <v>0</v>
          </cell>
        </row>
        <row r="1427">
          <cell r="A1427">
            <v>508350</v>
          </cell>
          <cell r="C1427" t="str">
            <v>Non CF</v>
          </cell>
          <cell r="D1427" t="str">
            <v>C2439097</v>
          </cell>
          <cell r="E1427">
            <v>340</v>
          </cell>
          <cell r="F1427">
            <v>38153</v>
          </cell>
          <cell r="G1427">
            <v>29</v>
          </cell>
          <cell r="H1427">
            <v>30</v>
          </cell>
          <cell r="I1427">
            <v>1</v>
          </cell>
          <cell r="J1427">
            <v>1</v>
          </cell>
          <cell r="K1427">
            <v>10</v>
          </cell>
          <cell r="M1427" t="str">
            <v>E840</v>
          </cell>
          <cell r="O1427" t="str">
            <v>B965</v>
          </cell>
          <cell r="P1427" t="str">
            <v>E109</v>
          </cell>
          <cell r="AM1427" t="str">
            <v>5H200</v>
          </cell>
          <cell r="AN1427" t="str">
            <v>5H2</v>
          </cell>
          <cell r="AO1427">
            <v>38153</v>
          </cell>
          <cell r="AP1427">
            <v>38163</v>
          </cell>
          <cell r="AQ1427">
            <v>1</v>
          </cell>
          <cell r="AR1427">
            <v>1</v>
          </cell>
          <cell r="AS1427">
            <v>348</v>
          </cell>
          <cell r="AU1427">
            <v>99</v>
          </cell>
          <cell r="AV1427" t="str">
            <v>Non Elective</v>
          </cell>
          <cell r="AW1427">
            <v>10</v>
          </cell>
          <cell r="AX1427">
            <v>150851</v>
          </cell>
          <cell r="AY1427">
            <v>38163</v>
          </cell>
          <cell r="AZ1427" t="str">
            <v>N85016</v>
          </cell>
          <cell r="BA1427" t="str">
            <v>D17</v>
          </cell>
          <cell r="BB1427" t="str">
            <v>Cystic Fibrosis</v>
          </cell>
          <cell r="BD1427">
            <v>10</v>
          </cell>
          <cell r="BE1427">
            <v>3.5</v>
          </cell>
          <cell r="BF1427" t="str">
            <v>PBC0104X</v>
          </cell>
          <cell r="BG1427">
            <v>18</v>
          </cell>
          <cell r="BH1427">
            <v>38163</v>
          </cell>
          <cell r="BI1427">
            <v>1</v>
          </cell>
          <cell r="BJ1427">
            <v>10</v>
          </cell>
        </row>
        <row r="1428">
          <cell r="A1428">
            <v>508350</v>
          </cell>
          <cell r="C1428" t="str">
            <v>Non CF</v>
          </cell>
          <cell r="D1428" t="str">
            <v>C2439097</v>
          </cell>
          <cell r="E1428">
            <v>340</v>
          </cell>
          <cell r="F1428">
            <v>38321</v>
          </cell>
          <cell r="G1428">
            <v>29</v>
          </cell>
          <cell r="H1428">
            <v>30</v>
          </cell>
          <cell r="I1428">
            <v>1</v>
          </cell>
          <cell r="J1428">
            <v>1</v>
          </cell>
          <cell r="K1428">
            <v>14</v>
          </cell>
          <cell r="M1428" t="str">
            <v>E840</v>
          </cell>
          <cell r="O1428" t="str">
            <v>B965</v>
          </cell>
          <cell r="P1428" t="str">
            <v>E109</v>
          </cell>
          <cell r="AM1428" t="str">
            <v>5H200</v>
          </cell>
          <cell r="AN1428" t="str">
            <v>5H2</v>
          </cell>
          <cell r="AO1428">
            <v>38321</v>
          </cell>
          <cell r="AP1428">
            <v>38335</v>
          </cell>
          <cell r="AQ1428">
            <v>1</v>
          </cell>
          <cell r="AR1428">
            <v>1</v>
          </cell>
          <cell r="AS1428">
            <v>348</v>
          </cell>
          <cell r="AU1428">
            <v>13</v>
          </cell>
          <cell r="AV1428" t="str">
            <v>Elective</v>
          </cell>
          <cell r="AW1428">
            <v>14</v>
          </cell>
          <cell r="AX1428">
            <v>158266</v>
          </cell>
          <cell r="AY1428">
            <v>38335</v>
          </cell>
          <cell r="AZ1428" t="str">
            <v>N85016</v>
          </cell>
          <cell r="BA1428" t="str">
            <v>D17</v>
          </cell>
          <cell r="BB1428" t="str">
            <v>Cystic Fibrosis</v>
          </cell>
          <cell r="BD1428">
            <v>14</v>
          </cell>
          <cell r="BE1428">
            <v>3.5</v>
          </cell>
          <cell r="BF1428" t="str">
            <v>PBC0104X</v>
          </cell>
          <cell r="BG1428">
            <v>18</v>
          </cell>
          <cell r="BH1428">
            <v>38335</v>
          </cell>
          <cell r="BI1428">
            <v>1</v>
          </cell>
          <cell r="BJ1428">
            <v>14</v>
          </cell>
        </row>
        <row r="1429">
          <cell r="A1429">
            <v>508350</v>
          </cell>
          <cell r="C1429" t="str">
            <v>Non CF</v>
          </cell>
          <cell r="D1429" t="str">
            <v>C3581696</v>
          </cell>
          <cell r="E1429">
            <v>340</v>
          </cell>
          <cell r="F1429">
            <v>38180</v>
          </cell>
          <cell r="G1429">
            <v>29</v>
          </cell>
          <cell r="H1429">
            <v>30</v>
          </cell>
          <cell r="I1429">
            <v>1</v>
          </cell>
          <cell r="J1429">
            <v>1</v>
          </cell>
          <cell r="K1429">
            <v>21</v>
          </cell>
          <cell r="M1429" t="str">
            <v>E840</v>
          </cell>
          <cell r="O1429" t="str">
            <v>B965</v>
          </cell>
          <cell r="P1429" t="str">
            <v>E109</v>
          </cell>
          <cell r="AM1429" t="str">
            <v>5H200</v>
          </cell>
          <cell r="AN1429" t="str">
            <v>5H2</v>
          </cell>
          <cell r="AO1429">
            <v>38180</v>
          </cell>
          <cell r="AP1429">
            <v>38201</v>
          </cell>
          <cell r="AQ1429">
            <v>1</v>
          </cell>
          <cell r="AR1429">
            <v>1</v>
          </cell>
          <cell r="AS1429">
            <v>348</v>
          </cell>
          <cell r="AU1429">
            <v>13</v>
          </cell>
          <cell r="AV1429" t="str">
            <v>Elective</v>
          </cell>
          <cell r="AW1429">
            <v>21</v>
          </cell>
          <cell r="AX1429">
            <v>151966</v>
          </cell>
          <cell r="AY1429">
            <v>38201</v>
          </cell>
          <cell r="AZ1429" t="str">
            <v>N85016</v>
          </cell>
          <cell r="BA1429" t="str">
            <v>D17</v>
          </cell>
          <cell r="BB1429" t="str">
            <v>Cystic Fibrosis</v>
          </cell>
          <cell r="BD1429">
            <v>21</v>
          </cell>
          <cell r="BE1429">
            <v>3.5</v>
          </cell>
          <cell r="BF1429" t="str">
            <v>PBC0104X</v>
          </cell>
          <cell r="BG1429">
            <v>18</v>
          </cell>
          <cell r="BH1429">
            <v>38201</v>
          </cell>
          <cell r="BI1429">
            <v>1</v>
          </cell>
          <cell r="BJ1429">
            <v>21</v>
          </cell>
        </row>
        <row r="1430">
          <cell r="A1430">
            <v>508368</v>
          </cell>
          <cell r="C1430" t="str">
            <v>CF</v>
          </cell>
          <cell r="D1430" t="str">
            <v>C2932002</v>
          </cell>
          <cell r="E1430">
            <v>320</v>
          </cell>
          <cell r="F1430">
            <v>38267</v>
          </cell>
          <cell r="G1430">
            <v>73</v>
          </cell>
          <cell r="H1430">
            <v>16</v>
          </cell>
          <cell r="I1430">
            <v>1</v>
          </cell>
          <cell r="J1430">
            <v>1</v>
          </cell>
          <cell r="K1430">
            <v>0</v>
          </cell>
          <cell r="M1430" t="str">
            <v>I251</v>
          </cell>
          <cell r="O1430" t="str">
            <v>I209</v>
          </cell>
          <cell r="P1430" t="str">
            <v>E780</v>
          </cell>
          <cell r="Q1430" t="str">
            <v>Z824</v>
          </cell>
          <cell r="AA1430" t="str">
            <v>K6340</v>
          </cell>
          <cell r="AM1430" t="str">
            <v>5H600</v>
          </cell>
          <cell r="AN1430" t="str">
            <v>5H6</v>
          </cell>
          <cell r="AO1430">
            <v>38267</v>
          </cell>
          <cell r="AP1430">
            <v>38267</v>
          </cell>
          <cell r="AQ1430">
            <v>1</v>
          </cell>
          <cell r="AR1430">
            <v>1</v>
          </cell>
          <cell r="AS1430">
            <v>320</v>
          </cell>
          <cell r="AU1430">
            <v>11</v>
          </cell>
          <cell r="AV1430" t="str">
            <v>Daycase</v>
          </cell>
          <cell r="AW1430">
            <v>0</v>
          </cell>
          <cell r="AX1430">
            <v>155460</v>
          </cell>
          <cell r="AY1430">
            <v>38267</v>
          </cell>
          <cell r="AZ1430" t="str">
            <v>N81050</v>
          </cell>
          <cell r="BA1430" t="str">
            <v>E14</v>
          </cell>
          <cell r="BB1430" t="str">
            <v>Cardiac Catheterisation and Angiography without complications</v>
          </cell>
          <cell r="BC1430" t="str">
            <v>K634</v>
          </cell>
          <cell r="BD1430">
            <v>0</v>
          </cell>
          <cell r="BE1430">
            <v>3.5</v>
          </cell>
          <cell r="BF1430" t="str">
            <v>PBC0110A</v>
          </cell>
          <cell r="BG1430">
            <v>99</v>
          </cell>
          <cell r="BH1430">
            <v>38267</v>
          </cell>
          <cell r="BI1430">
            <v>1</v>
          </cell>
          <cell r="BJ1430">
            <v>0</v>
          </cell>
        </row>
        <row r="1431">
          <cell r="A1431">
            <v>508428</v>
          </cell>
          <cell r="C1431" t="str">
            <v>CF</v>
          </cell>
          <cell r="D1431" t="str">
            <v>C3237368</v>
          </cell>
          <cell r="E1431">
            <v>320</v>
          </cell>
          <cell r="F1431">
            <v>38173</v>
          </cell>
          <cell r="G1431">
            <v>65</v>
          </cell>
          <cell r="H1431">
            <v>21</v>
          </cell>
          <cell r="I1431">
            <v>1</v>
          </cell>
          <cell r="J1431">
            <v>1</v>
          </cell>
          <cell r="K1431">
            <v>10</v>
          </cell>
          <cell r="M1431" t="str">
            <v>J440</v>
          </cell>
          <cell r="O1431" t="str">
            <v>B963</v>
          </cell>
          <cell r="P1431" t="str">
            <v>J47X</v>
          </cell>
          <cell r="Q1431" t="str">
            <v>Z861</v>
          </cell>
          <cell r="R1431" t="str">
            <v>I10X</v>
          </cell>
          <cell r="S1431" t="str">
            <v>Z721</v>
          </cell>
          <cell r="AM1431" t="str">
            <v>5HA00</v>
          </cell>
          <cell r="AN1431" t="str">
            <v>5HA</v>
          </cell>
          <cell r="AO1431">
            <v>38173</v>
          </cell>
          <cell r="AP1431">
            <v>38183</v>
          </cell>
          <cell r="AQ1431">
            <v>1</v>
          </cell>
          <cell r="AR1431">
            <v>1</v>
          </cell>
          <cell r="AS1431">
            <v>320</v>
          </cell>
          <cell r="AU1431">
            <v>24</v>
          </cell>
          <cell r="AV1431" t="str">
            <v>Non Elective</v>
          </cell>
          <cell r="AW1431">
            <v>10</v>
          </cell>
          <cell r="AX1431">
            <v>151692</v>
          </cell>
          <cell r="AY1431">
            <v>38183</v>
          </cell>
          <cell r="AZ1431" t="str">
            <v>N82002</v>
          </cell>
          <cell r="BA1431" t="str">
            <v>D39</v>
          </cell>
          <cell r="BB1431" t="str">
            <v>Chronic Obstructive Pulmonary Disease or Bronchitis w cc</v>
          </cell>
          <cell r="BD1431">
            <v>10</v>
          </cell>
          <cell r="BE1431">
            <v>3.5</v>
          </cell>
          <cell r="BF1431" t="str">
            <v>PBC0111X</v>
          </cell>
          <cell r="BG1431">
            <v>99</v>
          </cell>
          <cell r="BH1431">
            <v>38183</v>
          </cell>
          <cell r="BI1431">
            <v>1</v>
          </cell>
          <cell r="BJ1431">
            <v>10</v>
          </cell>
        </row>
        <row r="1432">
          <cell r="A1432">
            <v>508428</v>
          </cell>
          <cell r="C1432" t="str">
            <v>CF</v>
          </cell>
          <cell r="D1432" t="str">
            <v>C1647145</v>
          </cell>
          <cell r="E1432">
            <v>340</v>
          </cell>
          <cell r="F1432">
            <v>38399</v>
          </cell>
          <cell r="G1432">
            <v>66</v>
          </cell>
          <cell r="H1432">
            <v>21</v>
          </cell>
          <cell r="I1432">
            <v>1</v>
          </cell>
          <cell r="J1432">
            <v>1</v>
          </cell>
          <cell r="K1432">
            <v>8</v>
          </cell>
          <cell r="M1432" t="str">
            <v>J449</v>
          </cell>
          <cell r="O1432" t="str">
            <v>J47X</v>
          </cell>
          <cell r="P1432" t="str">
            <v>K625</v>
          </cell>
          <cell r="Q1432" t="str">
            <v>I259</v>
          </cell>
          <cell r="R1432" t="str">
            <v>I209</v>
          </cell>
          <cell r="S1432" t="str">
            <v>I10X</v>
          </cell>
          <cell r="T1432" t="str">
            <v>I258</v>
          </cell>
          <cell r="U1432" t="str">
            <v>H269</v>
          </cell>
          <cell r="V1432" t="str">
            <v>Z861</v>
          </cell>
          <cell r="W1432" t="str">
            <v>Z864</v>
          </cell>
          <cell r="AM1432" t="str">
            <v>5HA00</v>
          </cell>
          <cell r="AN1432" t="str">
            <v>5HA</v>
          </cell>
          <cell r="AO1432">
            <v>38399</v>
          </cell>
          <cell r="AP1432">
            <v>38407</v>
          </cell>
          <cell r="AQ1432">
            <v>1</v>
          </cell>
          <cell r="AR1432">
            <v>1</v>
          </cell>
          <cell r="AS1432">
            <v>340</v>
          </cell>
          <cell r="AU1432">
            <v>28</v>
          </cell>
          <cell r="AV1432" t="str">
            <v>Non Elective</v>
          </cell>
          <cell r="AW1432">
            <v>8</v>
          </cell>
          <cell r="AX1432">
            <v>161755</v>
          </cell>
          <cell r="AY1432">
            <v>38407</v>
          </cell>
          <cell r="AZ1432" t="str">
            <v>N82002</v>
          </cell>
          <cell r="BA1432" t="str">
            <v>D39</v>
          </cell>
          <cell r="BB1432" t="str">
            <v>Chronic Obstructive Pulmonary Disease or Bronchitis w cc</v>
          </cell>
          <cell r="BD1432">
            <v>8</v>
          </cell>
          <cell r="BE1432">
            <v>3.5</v>
          </cell>
          <cell r="BF1432" t="str">
            <v>PBC0111X</v>
          </cell>
          <cell r="BG1432">
            <v>99</v>
          </cell>
          <cell r="BH1432">
            <v>38407</v>
          </cell>
          <cell r="BI1432">
            <v>1</v>
          </cell>
          <cell r="BJ1432">
            <v>8</v>
          </cell>
        </row>
        <row r="1433">
          <cell r="A1433">
            <v>508428</v>
          </cell>
          <cell r="C1433" t="str">
            <v>CF</v>
          </cell>
          <cell r="D1433" t="str">
            <v>C1647145</v>
          </cell>
          <cell r="E1433">
            <v>340</v>
          </cell>
          <cell r="F1433">
            <v>38125</v>
          </cell>
          <cell r="G1433">
            <v>65</v>
          </cell>
          <cell r="H1433">
            <v>24</v>
          </cell>
          <cell r="I1433">
            <v>1</v>
          </cell>
          <cell r="J1433">
            <v>1</v>
          </cell>
          <cell r="K1433">
            <v>6</v>
          </cell>
          <cell r="M1433" t="str">
            <v>J47X</v>
          </cell>
          <cell r="O1433" t="str">
            <v>J439</v>
          </cell>
          <cell r="P1433" t="str">
            <v>J449</v>
          </cell>
          <cell r="Q1433" t="str">
            <v>I259</v>
          </cell>
          <cell r="R1433" t="str">
            <v>I10X</v>
          </cell>
          <cell r="S1433" t="str">
            <v>Z861</v>
          </cell>
          <cell r="AA1433" t="str">
            <v>E4990</v>
          </cell>
          <cell r="AM1433" t="str">
            <v>5HA00</v>
          </cell>
          <cell r="AN1433" t="str">
            <v>5HA</v>
          </cell>
          <cell r="AO1433">
            <v>38125</v>
          </cell>
          <cell r="AP1433">
            <v>38131</v>
          </cell>
          <cell r="AQ1433">
            <v>1</v>
          </cell>
          <cell r="AR1433">
            <v>1</v>
          </cell>
          <cell r="AS1433">
            <v>340</v>
          </cell>
          <cell r="AU1433">
            <v>13</v>
          </cell>
          <cell r="AV1433" t="str">
            <v>Elective</v>
          </cell>
          <cell r="AW1433">
            <v>6</v>
          </cell>
          <cell r="AX1433">
            <v>149742</v>
          </cell>
          <cell r="AY1433">
            <v>38131</v>
          </cell>
          <cell r="AZ1433" t="str">
            <v>N82002</v>
          </cell>
          <cell r="BA1433" t="str">
            <v>D16</v>
          </cell>
          <cell r="BB1433" t="str">
            <v>Bronchiectasis</v>
          </cell>
          <cell r="BC1433" t="str">
            <v>E499</v>
          </cell>
          <cell r="BD1433">
            <v>6</v>
          </cell>
          <cell r="BE1433">
            <v>3.5</v>
          </cell>
          <cell r="BF1433" t="str">
            <v>PBC0111X</v>
          </cell>
          <cell r="BG1433">
            <v>99</v>
          </cell>
          <cell r="BH1433">
            <v>38131</v>
          </cell>
          <cell r="BI1433">
            <v>1</v>
          </cell>
          <cell r="BJ1433">
            <v>6</v>
          </cell>
        </row>
        <row r="1434">
          <cell r="A1434">
            <v>508428</v>
          </cell>
          <cell r="C1434" t="str">
            <v>CF</v>
          </cell>
          <cell r="D1434" t="str">
            <v>C1647145</v>
          </cell>
          <cell r="E1434">
            <v>340</v>
          </cell>
          <cell r="F1434">
            <v>38302</v>
          </cell>
          <cell r="G1434">
            <v>65</v>
          </cell>
          <cell r="H1434">
            <v>24</v>
          </cell>
          <cell r="I1434">
            <v>1</v>
          </cell>
          <cell r="J1434">
            <v>1</v>
          </cell>
          <cell r="K1434">
            <v>7</v>
          </cell>
          <cell r="M1434" t="str">
            <v>J47X</v>
          </cell>
          <cell r="O1434" t="str">
            <v>J449</v>
          </cell>
          <cell r="P1434" t="str">
            <v>I259</v>
          </cell>
          <cell r="Q1434" t="str">
            <v>I10X</v>
          </cell>
          <cell r="R1434" t="str">
            <v>Z861</v>
          </cell>
          <cell r="AA1434" t="str">
            <v>X3520</v>
          </cell>
          <cell r="AM1434" t="str">
            <v>5HA00</v>
          </cell>
          <cell r="AN1434" t="str">
            <v>5HA</v>
          </cell>
          <cell r="AO1434">
            <v>38302</v>
          </cell>
          <cell r="AP1434">
            <v>38309</v>
          </cell>
          <cell r="AQ1434">
            <v>1</v>
          </cell>
          <cell r="AR1434">
            <v>1</v>
          </cell>
          <cell r="AS1434">
            <v>340</v>
          </cell>
          <cell r="AU1434">
            <v>13</v>
          </cell>
          <cell r="AV1434" t="str">
            <v>Elective</v>
          </cell>
          <cell r="AW1434">
            <v>7</v>
          </cell>
          <cell r="AX1434">
            <v>157251</v>
          </cell>
          <cell r="AY1434">
            <v>38309</v>
          </cell>
          <cell r="AZ1434" t="str">
            <v>N82002</v>
          </cell>
          <cell r="BA1434" t="str">
            <v>D16</v>
          </cell>
          <cell r="BB1434" t="str">
            <v>Bronchiectasis</v>
          </cell>
          <cell r="BD1434">
            <v>7</v>
          </cell>
          <cell r="BE1434">
            <v>3.5</v>
          </cell>
          <cell r="BF1434" t="str">
            <v>PBC0111X</v>
          </cell>
          <cell r="BG1434">
            <v>99</v>
          </cell>
          <cell r="BH1434">
            <v>38309</v>
          </cell>
          <cell r="BI1434">
            <v>1</v>
          </cell>
          <cell r="BJ1434">
            <v>7</v>
          </cell>
        </row>
        <row r="1435">
          <cell r="A1435">
            <v>508428</v>
          </cell>
          <cell r="C1435" t="str">
            <v>CF</v>
          </cell>
          <cell r="D1435" t="str">
            <v>C1647145</v>
          </cell>
          <cell r="E1435">
            <v>340</v>
          </cell>
          <cell r="F1435">
            <v>38322</v>
          </cell>
          <cell r="G1435">
            <v>65</v>
          </cell>
          <cell r="H1435">
            <v>24</v>
          </cell>
          <cell r="I1435">
            <v>1</v>
          </cell>
          <cell r="J1435">
            <v>1</v>
          </cell>
          <cell r="K1435">
            <v>9</v>
          </cell>
          <cell r="M1435" t="str">
            <v>J47X</v>
          </cell>
          <cell r="O1435" t="str">
            <v>J449</v>
          </cell>
          <cell r="P1435" t="str">
            <v>I259</v>
          </cell>
          <cell r="Q1435" t="str">
            <v>I10X</v>
          </cell>
          <cell r="R1435" t="str">
            <v>Z861</v>
          </cell>
          <cell r="AA1435" t="str">
            <v>X3520</v>
          </cell>
          <cell r="AM1435" t="str">
            <v>5HA00</v>
          </cell>
          <cell r="AN1435" t="str">
            <v>5HA</v>
          </cell>
          <cell r="AO1435">
            <v>38322</v>
          </cell>
          <cell r="AP1435">
            <v>38331</v>
          </cell>
          <cell r="AQ1435">
            <v>1</v>
          </cell>
          <cell r="AR1435">
            <v>1</v>
          </cell>
          <cell r="AS1435">
            <v>340</v>
          </cell>
          <cell r="AU1435">
            <v>24</v>
          </cell>
          <cell r="AV1435" t="str">
            <v>Non Elective</v>
          </cell>
          <cell r="AW1435">
            <v>9</v>
          </cell>
          <cell r="AX1435">
            <v>158303</v>
          </cell>
          <cell r="AY1435">
            <v>38331</v>
          </cell>
          <cell r="AZ1435" t="str">
            <v>N82002</v>
          </cell>
          <cell r="BA1435" t="str">
            <v>D16</v>
          </cell>
          <cell r="BB1435" t="str">
            <v>Bronchiectasis</v>
          </cell>
          <cell r="BD1435">
            <v>9</v>
          </cell>
          <cell r="BE1435">
            <v>3.5</v>
          </cell>
          <cell r="BF1435" t="str">
            <v>PBC0111X</v>
          </cell>
          <cell r="BG1435">
            <v>99</v>
          </cell>
          <cell r="BH1435">
            <v>38331</v>
          </cell>
          <cell r="BI1435">
            <v>1</v>
          </cell>
          <cell r="BJ1435">
            <v>9</v>
          </cell>
        </row>
        <row r="1436">
          <cell r="A1436">
            <v>508431</v>
          </cell>
          <cell r="C1436" t="str">
            <v>Non CF</v>
          </cell>
          <cell r="D1436" t="str">
            <v>C2439097</v>
          </cell>
          <cell r="E1436">
            <v>340</v>
          </cell>
          <cell r="F1436">
            <v>38350</v>
          </cell>
          <cell r="G1436">
            <v>29</v>
          </cell>
          <cell r="H1436">
            <v>30</v>
          </cell>
          <cell r="I1436">
            <v>2</v>
          </cell>
          <cell r="J1436">
            <v>1</v>
          </cell>
          <cell r="K1436">
            <v>2</v>
          </cell>
          <cell r="M1436" t="str">
            <v>E840</v>
          </cell>
          <cell r="O1436" t="str">
            <v>I10X</v>
          </cell>
          <cell r="P1436" t="str">
            <v>E109</v>
          </cell>
          <cell r="Q1436" t="str">
            <v>Z978</v>
          </cell>
          <cell r="AM1436" t="str">
            <v>6B400</v>
          </cell>
          <cell r="AN1436" t="str">
            <v>6B4</v>
          </cell>
          <cell r="AO1436">
            <v>38350</v>
          </cell>
          <cell r="AP1436">
            <v>38352</v>
          </cell>
          <cell r="AQ1436">
            <v>1</v>
          </cell>
          <cell r="AR1436">
            <v>1</v>
          </cell>
          <cell r="AS1436">
            <v>348</v>
          </cell>
          <cell r="AU1436">
            <v>13</v>
          </cell>
          <cell r="AV1436" t="str">
            <v>Elective</v>
          </cell>
          <cell r="AW1436">
            <v>2</v>
          </cell>
          <cell r="AX1436">
            <v>159486</v>
          </cell>
          <cell r="AY1436">
            <v>38352</v>
          </cell>
          <cell r="AZ1436" t="str">
            <v>W91004</v>
          </cell>
          <cell r="BA1436" t="str">
            <v>D17</v>
          </cell>
          <cell r="BB1436" t="str">
            <v>Cystic Fibrosis</v>
          </cell>
          <cell r="BD1436">
            <v>2</v>
          </cell>
          <cell r="BE1436">
            <v>3.5</v>
          </cell>
          <cell r="BF1436" t="str">
            <v>PBC0104X</v>
          </cell>
          <cell r="BG1436">
            <v>18</v>
          </cell>
          <cell r="BH1436">
            <v>38352</v>
          </cell>
          <cell r="BI1436">
            <v>1</v>
          </cell>
          <cell r="BJ1436">
            <v>2</v>
          </cell>
        </row>
        <row r="1437">
          <cell r="A1437">
            <v>508431</v>
          </cell>
          <cell r="C1437" t="str">
            <v>Non CF</v>
          </cell>
          <cell r="D1437" t="str">
            <v>C2439097</v>
          </cell>
          <cell r="E1437">
            <v>340</v>
          </cell>
          <cell r="F1437">
            <v>38208</v>
          </cell>
          <cell r="G1437">
            <v>29</v>
          </cell>
          <cell r="H1437">
            <v>30</v>
          </cell>
          <cell r="I1437">
            <v>2</v>
          </cell>
          <cell r="J1437">
            <v>1</v>
          </cell>
          <cell r="K1437">
            <v>11</v>
          </cell>
          <cell r="M1437" t="str">
            <v>E840</v>
          </cell>
          <cell r="O1437" t="str">
            <v>B965</v>
          </cell>
          <cell r="P1437" t="str">
            <v>B449</v>
          </cell>
          <cell r="Q1437" t="str">
            <v>E109</v>
          </cell>
          <cell r="R1437" t="str">
            <v>I10X</v>
          </cell>
          <cell r="S1437" t="str">
            <v>Z978</v>
          </cell>
          <cell r="AM1437" t="str">
            <v>6B400</v>
          </cell>
          <cell r="AN1437" t="str">
            <v>6B4</v>
          </cell>
          <cell r="AO1437">
            <v>38208</v>
          </cell>
          <cell r="AP1437">
            <v>38219</v>
          </cell>
          <cell r="AQ1437">
            <v>1</v>
          </cell>
          <cell r="AR1437">
            <v>1</v>
          </cell>
          <cell r="AS1437">
            <v>348</v>
          </cell>
          <cell r="AU1437">
            <v>13</v>
          </cell>
          <cell r="AV1437" t="str">
            <v>Elective</v>
          </cell>
          <cell r="AW1437">
            <v>11</v>
          </cell>
          <cell r="AX1437">
            <v>153311</v>
          </cell>
          <cell r="AY1437">
            <v>38219</v>
          </cell>
          <cell r="AZ1437" t="str">
            <v>W91004</v>
          </cell>
          <cell r="BA1437" t="str">
            <v>D17</v>
          </cell>
          <cell r="BB1437" t="str">
            <v>Cystic Fibrosis</v>
          </cell>
          <cell r="BD1437">
            <v>11</v>
          </cell>
          <cell r="BE1437">
            <v>3.5</v>
          </cell>
          <cell r="BF1437" t="str">
            <v>PBC0104X</v>
          </cell>
          <cell r="BG1437">
            <v>18</v>
          </cell>
          <cell r="BH1437">
            <v>38219</v>
          </cell>
          <cell r="BI1437">
            <v>1</v>
          </cell>
          <cell r="BJ1437">
            <v>11</v>
          </cell>
        </row>
        <row r="1438">
          <cell r="A1438">
            <v>508431</v>
          </cell>
          <cell r="C1438" t="str">
            <v>Non CF</v>
          </cell>
          <cell r="D1438" t="str">
            <v>C2439097</v>
          </cell>
          <cell r="E1438">
            <v>340</v>
          </cell>
          <cell r="F1438">
            <v>38307</v>
          </cell>
          <cell r="G1438">
            <v>29</v>
          </cell>
          <cell r="H1438">
            <v>30</v>
          </cell>
          <cell r="I1438">
            <v>2</v>
          </cell>
          <cell r="J1438">
            <v>1</v>
          </cell>
          <cell r="K1438">
            <v>13</v>
          </cell>
          <cell r="M1438" t="str">
            <v>E848</v>
          </cell>
          <cell r="O1438" t="str">
            <v>J939</v>
          </cell>
          <cell r="P1438" t="str">
            <v>I10X</v>
          </cell>
          <cell r="Q1438" t="str">
            <v>E109</v>
          </cell>
          <cell r="R1438" t="str">
            <v>Z978</v>
          </cell>
          <cell r="AM1438" t="str">
            <v>6B400</v>
          </cell>
          <cell r="AN1438" t="str">
            <v>6B4</v>
          </cell>
          <cell r="AO1438">
            <v>38307</v>
          </cell>
          <cell r="AP1438">
            <v>38320</v>
          </cell>
          <cell r="AQ1438">
            <v>1</v>
          </cell>
          <cell r="AR1438">
            <v>1</v>
          </cell>
          <cell r="AS1438">
            <v>348</v>
          </cell>
          <cell r="AU1438">
            <v>24</v>
          </cell>
          <cell r="AV1438" t="str">
            <v>Non Elective</v>
          </cell>
          <cell r="AW1438">
            <v>13</v>
          </cell>
          <cell r="AX1438">
            <v>157613</v>
          </cell>
          <cell r="AY1438">
            <v>38320</v>
          </cell>
          <cell r="AZ1438" t="str">
            <v>W91004</v>
          </cell>
          <cell r="BA1438" t="str">
            <v>D17</v>
          </cell>
          <cell r="BB1438" t="str">
            <v>Cystic Fibrosis</v>
          </cell>
          <cell r="BD1438">
            <v>13</v>
          </cell>
          <cell r="BE1438">
            <v>3.5</v>
          </cell>
          <cell r="BF1438" t="str">
            <v>PBC0104X</v>
          </cell>
          <cell r="BG1438">
            <v>10</v>
          </cell>
          <cell r="BH1438">
            <v>38320</v>
          </cell>
          <cell r="BI1438">
            <v>1</v>
          </cell>
          <cell r="BJ1438">
            <v>13</v>
          </cell>
        </row>
        <row r="1439">
          <cell r="A1439">
            <v>508431</v>
          </cell>
          <cell r="C1439" t="str">
            <v>Non CF</v>
          </cell>
          <cell r="D1439" t="str">
            <v>C2439097</v>
          </cell>
          <cell r="E1439">
            <v>340</v>
          </cell>
          <cell r="F1439">
            <v>38284</v>
          </cell>
          <cell r="G1439">
            <v>29</v>
          </cell>
          <cell r="H1439">
            <v>30</v>
          </cell>
          <cell r="I1439">
            <v>2</v>
          </cell>
          <cell r="J1439">
            <v>1</v>
          </cell>
          <cell r="K1439">
            <v>15</v>
          </cell>
          <cell r="M1439" t="str">
            <v>E840</v>
          </cell>
          <cell r="O1439" t="str">
            <v>B965</v>
          </cell>
          <cell r="P1439" t="str">
            <v>A490</v>
          </cell>
          <cell r="Q1439" t="str">
            <v>E109</v>
          </cell>
          <cell r="R1439" t="str">
            <v>I10X</v>
          </cell>
          <cell r="S1439" t="str">
            <v>Z978</v>
          </cell>
          <cell r="AM1439" t="str">
            <v>6B400</v>
          </cell>
          <cell r="AN1439" t="str">
            <v>6B4</v>
          </cell>
          <cell r="AO1439">
            <v>38284</v>
          </cell>
          <cell r="AP1439">
            <v>38299</v>
          </cell>
          <cell r="AQ1439">
            <v>1</v>
          </cell>
          <cell r="AR1439">
            <v>1</v>
          </cell>
          <cell r="AS1439">
            <v>348</v>
          </cell>
          <cell r="AU1439">
            <v>28</v>
          </cell>
          <cell r="AV1439" t="str">
            <v>Non Elective</v>
          </cell>
          <cell r="AW1439">
            <v>15</v>
          </cell>
          <cell r="AX1439">
            <v>156578</v>
          </cell>
          <cell r="AY1439">
            <v>38299</v>
          </cell>
          <cell r="AZ1439" t="str">
            <v>W91004</v>
          </cell>
          <cell r="BA1439" t="str">
            <v>D17</v>
          </cell>
          <cell r="BB1439" t="str">
            <v>Cystic Fibrosis</v>
          </cell>
          <cell r="BD1439">
            <v>15</v>
          </cell>
          <cell r="BE1439">
            <v>3.5</v>
          </cell>
          <cell r="BF1439" t="str">
            <v>PBC0104X</v>
          </cell>
          <cell r="BG1439">
            <v>18</v>
          </cell>
          <cell r="BH1439">
            <v>38299</v>
          </cell>
          <cell r="BI1439">
            <v>1</v>
          </cell>
          <cell r="BJ1439">
            <v>15</v>
          </cell>
        </row>
        <row r="1440">
          <cell r="A1440">
            <v>508442</v>
          </cell>
          <cell r="C1440" t="str">
            <v>Non CF</v>
          </cell>
          <cell r="D1440" t="str">
            <v>C3495711</v>
          </cell>
          <cell r="E1440">
            <v>320</v>
          </cell>
          <cell r="F1440">
            <v>38316</v>
          </cell>
          <cell r="G1440">
            <v>69</v>
          </cell>
          <cell r="H1440">
            <v>14</v>
          </cell>
          <cell r="I1440">
            <v>1</v>
          </cell>
          <cell r="J1440">
            <v>1</v>
          </cell>
          <cell r="K1440">
            <v>2</v>
          </cell>
          <cell r="M1440" t="str">
            <v>I498</v>
          </cell>
          <cell r="O1440" t="str">
            <v>I471</v>
          </cell>
          <cell r="P1440" t="str">
            <v>I500</v>
          </cell>
          <cell r="Q1440" t="str">
            <v>I209</v>
          </cell>
          <cell r="R1440" t="str">
            <v>I252</v>
          </cell>
          <cell r="S1440" t="str">
            <v>I10X</v>
          </cell>
          <cell r="T1440" t="str">
            <v>E780</v>
          </cell>
          <cell r="U1440" t="str">
            <v>Z955</v>
          </cell>
          <cell r="V1440" t="str">
            <v>Z864</v>
          </cell>
          <cell r="AA1440" t="str">
            <v>K6010</v>
          </cell>
          <cell r="AM1440" t="str">
            <v>5H600</v>
          </cell>
          <cell r="AN1440" t="str">
            <v>5H6</v>
          </cell>
          <cell r="AO1440">
            <v>38316</v>
          </cell>
          <cell r="AP1440">
            <v>38318</v>
          </cell>
          <cell r="AQ1440">
            <v>1</v>
          </cell>
          <cell r="AR1440">
            <v>1</v>
          </cell>
          <cell r="AS1440">
            <v>320</v>
          </cell>
          <cell r="AU1440">
            <v>11</v>
          </cell>
          <cell r="AV1440" t="str">
            <v>Elective</v>
          </cell>
          <cell r="AW1440">
            <v>2</v>
          </cell>
          <cell r="AX1440">
            <v>156749</v>
          </cell>
          <cell r="AY1440">
            <v>38318</v>
          </cell>
          <cell r="AZ1440" t="str">
            <v>N81095</v>
          </cell>
          <cell r="BA1440" t="str">
            <v>E08</v>
          </cell>
          <cell r="BB1440" t="str">
            <v>Pacemaker Implant except for AMI, Heart Failure or Shock</v>
          </cell>
          <cell r="BC1440" t="str">
            <v>K601</v>
          </cell>
          <cell r="BD1440">
            <v>2</v>
          </cell>
          <cell r="BE1440">
            <v>3.5</v>
          </cell>
          <cell r="BF1440" t="str">
            <v>PBC0110X</v>
          </cell>
          <cell r="BG1440">
            <v>99</v>
          </cell>
          <cell r="BH1440">
            <v>38318</v>
          </cell>
          <cell r="BI1440">
            <v>1</v>
          </cell>
          <cell r="BJ1440">
            <v>2</v>
          </cell>
        </row>
        <row r="1441">
          <cell r="A1441">
            <v>508452</v>
          </cell>
          <cell r="C1441" t="str">
            <v>Non CF</v>
          </cell>
          <cell r="D1441" t="str">
            <v>C3495711</v>
          </cell>
          <cell r="E1441">
            <v>320</v>
          </cell>
          <cell r="F1441">
            <v>38309</v>
          </cell>
          <cell r="G1441">
            <v>84</v>
          </cell>
          <cell r="H1441">
            <v>14</v>
          </cell>
          <cell r="I1441">
            <v>1</v>
          </cell>
          <cell r="J1441">
            <v>1</v>
          </cell>
          <cell r="K1441">
            <v>2</v>
          </cell>
          <cell r="M1441" t="str">
            <v>I48X</v>
          </cell>
          <cell r="O1441" t="str">
            <v>I455</v>
          </cell>
          <cell r="P1441" t="str">
            <v>I251</v>
          </cell>
          <cell r="Q1441" t="str">
            <v>M170</v>
          </cell>
          <cell r="R1441" t="str">
            <v>Z921</v>
          </cell>
          <cell r="S1441" t="str">
            <v>Z602</v>
          </cell>
          <cell r="AA1441" t="str">
            <v>K6010</v>
          </cell>
          <cell r="AM1441" t="str">
            <v>6B500</v>
          </cell>
          <cell r="AN1441" t="str">
            <v>6B5</v>
          </cell>
          <cell r="AO1441">
            <v>38309</v>
          </cell>
          <cell r="AP1441">
            <v>38311</v>
          </cell>
          <cell r="AQ1441">
            <v>1</v>
          </cell>
          <cell r="AR1441">
            <v>1</v>
          </cell>
          <cell r="AS1441">
            <v>320</v>
          </cell>
          <cell r="AU1441">
            <v>11</v>
          </cell>
          <cell r="AV1441" t="str">
            <v>Elective</v>
          </cell>
          <cell r="AW1441">
            <v>2</v>
          </cell>
          <cell r="AX1441">
            <v>156743</v>
          </cell>
          <cell r="AY1441">
            <v>38311</v>
          </cell>
          <cell r="AZ1441" t="str">
            <v>W91040</v>
          </cell>
          <cell r="BA1441" t="str">
            <v>E08</v>
          </cell>
          <cell r="BB1441" t="str">
            <v>Pacemaker Implant except for AMI, Heart Failure or Shock</v>
          </cell>
          <cell r="BC1441" t="str">
            <v>K601</v>
          </cell>
          <cell r="BD1441">
            <v>2</v>
          </cell>
          <cell r="BE1441">
            <v>3.5</v>
          </cell>
          <cell r="BF1441" t="str">
            <v>PBC0110X</v>
          </cell>
          <cell r="BG1441">
            <v>99</v>
          </cell>
          <cell r="BH1441">
            <v>38311</v>
          </cell>
          <cell r="BI1441">
            <v>1</v>
          </cell>
          <cell r="BJ1441">
            <v>2</v>
          </cell>
        </row>
        <row r="1442">
          <cell r="A1442">
            <v>508510</v>
          </cell>
          <cell r="C1442" t="str">
            <v>Non CF</v>
          </cell>
          <cell r="D1442" t="str">
            <v>C2439097</v>
          </cell>
          <cell r="E1442">
            <v>340</v>
          </cell>
          <cell r="F1442">
            <v>38314</v>
          </cell>
          <cell r="G1442">
            <v>27</v>
          </cell>
          <cell r="H1442">
            <v>30</v>
          </cell>
          <cell r="I1442">
            <v>2</v>
          </cell>
          <cell r="J1442">
            <v>1</v>
          </cell>
          <cell r="K1442">
            <v>15</v>
          </cell>
          <cell r="M1442" t="str">
            <v>E840</v>
          </cell>
          <cell r="O1442" t="str">
            <v>B965</v>
          </cell>
          <cell r="P1442" t="str">
            <v>J459</v>
          </cell>
          <cell r="Q1442" t="str">
            <v>K744</v>
          </cell>
          <cell r="AM1442" t="str">
            <v>5H300</v>
          </cell>
          <cell r="AN1442" t="str">
            <v>5H3</v>
          </cell>
          <cell r="AO1442">
            <v>38314</v>
          </cell>
          <cell r="AP1442">
            <v>38329</v>
          </cell>
          <cell r="AQ1442">
            <v>1</v>
          </cell>
          <cell r="AR1442">
            <v>1</v>
          </cell>
          <cell r="AS1442">
            <v>348</v>
          </cell>
          <cell r="AU1442">
            <v>28</v>
          </cell>
          <cell r="AV1442" t="str">
            <v>Non Elective</v>
          </cell>
          <cell r="AW1442">
            <v>15</v>
          </cell>
          <cell r="AX1442">
            <v>157921</v>
          </cell>
          <cell r="AY1442">
            <v>38329</v>
          </cell>
          <cell r="AZ1442" t="str">
            <v>N81005</v>
          </cell>
          <cell r="BA1442" t="str">
            <v>D17</v>
          </cell>
          <cell r="BB1442" t="str">
            <v>Cystic Fibrosis</v>
          </cell>
          <cell r="BD1442">
            <v>15</v>
          </cell>
          <cell r="BE1442">
            <v>3.5</v>
          </cell>
          <cell r="BF1442" t="str">
            <v>PBC0104X</v>
          </cell>
          <cell r="BG1442">
            <v>18</v>
          </cell>
          <cell r="BH1442">
            <v>38329</v>
          </cell>
          <cell r="BI1442">
            <v>1</v>
          </cell>
          <cell r="BJ1442">
            <v>15</v>
          </cell>
        </row>
        <row r="1443">
          <cell r="A1443">
            <v>508586</v>
          </cell>
          <cell r="C1443" t="str">
            <v>Non CF</v>
          </cell>
          <cell r="D1443" t="str">
            <v>C2806325</v>
          </cell>
          <cell r="E1443">
            <v>320</v>
          </cell>
          <cell r="F1443">
            <v>38253</v>
          </cell>
          <cell r="G1443">
            <v>61</v>
          </cell>
          <cell r="H1443">
            <v>3</v>
          </cell>
          <cell r="I1443">
            <v>1</v>
          </cell>
          <cell r="J1443">
            <v>1</v>
          </cell>
          <cell r="K1443">
            <v>0</v>
          </cell>
          <cell r="M1443" t="str">
            <v>I209</v>
          </cell>
          <cell r="O1443" t="str">
            <v>E780</v>
          </cell>
          <cell r="P1443" t="str">
            <v>I252</v>
          </cell>
          <cell r="Q1443" t="str">
            <v>Z951</v>
          </cell>
          <cell r="R1443" t="str">
            <v>Z864</v>
          </cell>
          <cell r="AA1443" t="str">
            <v>A5280</v>
          </cell>
          <cell r="AB1443" t="str">
            <v>Z062</v>
          </cell>
          <cell r="AM1443" t="str">
            <v>5F800</v>
          </cell>
          <cell r="AN1443" t="str">
            <v>5F8</v>
          </cell>
          <cell r="AO1443">
            <v>38253</v>
          </cell>
          <cell r="AP1443">
            <v>38253</v>
          </cell>
          <cell r="AQ1443">
            <v>1</v>
          </cell>
          <cell r="AR1443">
            <v>1</v>
          </cell>
          <cell r="AS1443">
            <v>328</v>
          </cell>
          <cell r="AU1443">
            <v>13</v>
          </cell>
          <cell r="AV1443" t="str">
            <v>Daycase</v>
          </cell>
          <cell r="AW1443">
            <v>0</v>
          </cell>
          <cell r="AX1443">
            <v>155234</v>
          </cell>
          <cell r="AY1443">
            <v>38253</v>
          </cell>
          <cell r="AZ1443" t="str">
            <v>N85054</v>
          </cell>
          <cell r="BA1443" t="str">
            <v>A07</v>
          </cell>
          <cell r="BB1443" t="str">
            <v>Intermediate Pain Procedures</v>
          </cell>
          <cell r="BC1443" t="str">
            <v>A528</v>
          </cell>
          <cell r="BD1443">
            <v>0</v>
          </cell>
          <cell r="BE1443">
            <v>3.5</v>
          </cell>
          <cell r="BF1443" t="str">
            <v>PBC0110A</v>
          </cell>
          <cell r="BG1443">
            <v>99</v>
          </cell>
          <cell r="BH1443">
            <v>38253</v>
          </cell>
          <cell r="BI1443">
            <v>1</v>
          </cell>
          <cell r="BJ1443">
            <v>0</v>
          </cell>
        </row>
        <row r="1444">
          <cell r="A1444">
            <v>508615</v>
          </cell>
          <cell r="C1444" t="str">
            <v>Non CF</v>
          </cell>
          <cell r="D1444" t="str">
            <v>C3495711</v>
          </cell>
          <cell r="E1444">
            <v>320</v>
          </cell>
          <cell r="F1444">
            <v>38193</v>
          </cell>
          <cell r="G1444">
            <v>72</v>
          </cell>
          <cell r="H1444">
            <v>14</v>
          </cell>
          <cell r="I1444">
            <v>1</v>
          </cell>
          <cell r="J1444">
            <v>1</v>
          </cell>
          <cell r="K1444">
            <v>2</v>
          </cell>
          <cell r="M1444" t="str">
            <v>I441</v>
          </cell>
          <cell r="O1444" t="str">
            <v>I455</v>
          </cell>
          <cell r="P1444" t="str">
            <v>I10X</v>
          </cell>
          <cell r="Q1444" t="str">
            <v>E119</v>
          </cell>
          <cell r="R1444" t="str">
            <v>E780</v>
          </cell>
          <cell r="S1444" t="str">
            <v>E669</v>
          </cell>
          <cell r="T1444" t="str">
            <v>M1099</v>
          </cell>
          <cell r="U1444" t="str">
            <v>M1399</v>
          </cell>
          <cell r="V1444" t="str">
            <v>Z864</v>
          </cell>
          <cell r="W1444" t="str">
            <v>Z955</v>
          </cell>
          <cell r="AA1444" t="str">
            <v>K6010</v>
          </cell>
          <cell r="AM1444" t="str">
            <v>5G900</v>
          </cell>
          <cell r="AN1444" t="str">
            <v>5G9</v>
          </cell>
          <cell r="AO1444">
            <v>38193</v>
          </cell>
          <cell r="AP1444">
            <v>38195</v>
          </cell>
          <cell r="AQ1444">
            <v>1</v>
          </cell>
          <cell r="AR1444">
            <v>1</v>
          </cell>
          <cell r="AS1444">
            <v>320</v>
          </cell>
          <cell r="AU1444">
            <v>11</v>
          </cell>
          <cell r="AV1444" t="str">
            <v>Elective</v>
          </cell>
          <cell r="AW1444">
            <v>2</v>
          </cell>
          <cell r="AX1444">
            <v>151358</v>
          </cell>
          <cell r="AY1444">
            <v>38195</v>
          </cell>
          <cell r="AZ1444" t="str">
            <v>N82110</v>
          </cell>
          <cell r="BA1444" t="str">
            <v>E08</v>
          </cell>
          <cell r="BB1444" t="str">
            <v>Pacemaker Implant except for AMI, Heart Failure or Shock</v>
          </cell>
          <cell r="BC1444" t="str">
            <v>K601</v>
          </cell>
          <cell r="BD1444">
            <v>2</v>
          </cell>
          <cell r="BE1444">
            <v>3.5</v>
          </cell>
          <cell r="BF1444" t="str">
            <v>PBC0110A</v>
          </cell>
          <cell r="BG1444">
            <v>99</v>
          </cell>
          <cell r="BH1444">
            <v>38195</v>
          </cell>
          <cell r="BI1444">
            <v>1</v>
          </cell>
          <cell r="BJ1444">
            <v>2</v>
          </cell>
        </row>
        <row r="1445">
          <cell r="A1445">
            <v>508699</v>
          </cell>
          <cell r="C1445" t="str">
            <v>Non CF</v>
          </cell>
          <cell r="D1445" t="str">
            <v>C2235080</v>
          </cell>
          <cell r="E1445">
            <v>320</v>
          </cell>
          <cell r="F1445">
            <v>38204</v>
          </cell>
          <cell r="G1445">
            <v>61</v>
          </cell>
          <cell r="H1445">
            <v>16</v>
          </cell>
          <cell r="I1445">
            <v>1</v>
          </cell>
          <cell r="J1445">
            <v>1</v>
          </cell>
          <cell r="K1445">
            <v>1</v>
          </cell>
          <cell r="M1445" t="str">
            <v>T828</v>
          </cell>
          <cell r="O1445" t="str">
            <v>I251</v>
          </cell>
          <cell r="P1445" t="str">
            <v>E119</v>
          </cell>
          <cell r="Q1445" t="str">
            <v>I10X</v>
          </cell>
          <cell r="R1445" t="str">
            <v>E780</v>
          </cell>
          <cell r="S1445" t="str">
            <v>J459</v>
          </cell>
          <cell r="T1445" t="str">
            <v>Z871</v>
          </cell>
          <cell r="U1445" t="str">
            <v>Z824</v>
          </cell>
          <cell r="V1445" t="str">
            <v>Z864</v>
          </cell>
          <cell r="AA1445" t="str">
            <v>K6340</v>
          </cell>
          <cell r="AM1445" t="str">
            <v>5HC00</v>
          </cell>
          <cell r="AN1445" t="str">
            <v>5HA</v>
          </cell>
          <cell r="AO1445">
            <v>38204</v>
          </cell>
          <cell r="AP1445">
            <v>38205</v>
          </cell>
          <cell r="AQ1445">
            <v>1</v>
          </cell>
          <cell r="AR1445">
            <v>1</v>
          </cell>
          <cell r="AS1445">
            <v>320</v>
          </cell>
          <cell r="AU1445">
            <v>11</v>
          </cell>
          <cell r="AV1445" t="str">
            <v>Elective</v>
          </cell>
          <cell r="AW1445">
            <v>1</v>
          </cell>
          <cell r="AX1445">
            <v>152360</v>
          </cell>
          <cell r="AY1445">
            <v>38205</v>
          </cell>
          <cell r="AZ1445" t="str">
            <v>N82641</v>
          </cell>
          <cell r="BA1445" t="str">
            <v>E14</v>
          </cell>
          <cell r="BB1445" t="str">
            <v>Cardiac Catheterisation and Angiography without complications</v>
          </cell>
          <cell r="BC1445" t="str">
            <v>K634</v>
          </cell>
          <cell r="BD1445">
            <v>1</v>
          </cell>
          <cell r="BE1445">
            <v>3.5</v>
          </cell>
          <cell r="BF1445" t="str">
            <v>PBC0120X</v>
          </cell>
          <cell r="BG1445">
            <v>99</v>
          </cell>
          <cell r="BH1445">
            <v>38205</v>
          </cell>
          <cell r="BI1445">
            <v>1</v>
          </cell>
          <cell r="BJ1445">
            <v>1</v>
          </cell>
        </row>
        <row r="1446">
          <cell r="A1446">
            <v>508699</v>
          </cell>
          <cell r="C1446" t="str">
            <v>Non CF</v>
          </cell>
          <cell r="D1446" t="str">
            <v>C3283699</v>
          </cell>
          <cell r="E1446">
            <v>170</v>
          </cell>
          <cell r="F1446">
            <v>38390</v>
          </cell>
          <cell r="G1446">
            <v>62</v>
          </cell>
          <cell r="H1446">
            <v>16</v>
          </cell>
          <cell r="I1446">
            <v>1</v>
          </cell>
          <cell r="J1446">
            <v>1</v>
          </cell>
          <cell r="K1446">
            <v>8</v>
          </cell>
          <cell r="M1446" t="str">
            <v>I251</v>
          </cell>
          <cell r="O1446" t="str">
            <v>J90X</v>
          </cell>
          <cell r="P1446" t="str">
            <v>T818</v>
          </cell>
          <cell r="Q1446" t="str">
            <v>E119</v>
          </cell>
          <cell r="R1446" t="str">
            <v>I10X</v>
          </cell>
          <cell r="S1446" t="str">
            <v>E780</v>
          </cell>
          <cell r="T1446" t="str">
            <v>J448</v>
          </cell>
          <cell r="U1446" t="str">
            <v>Z864</v>
          </cell>
          <cell r="AA1446" t="str">
            <v>K4530</v>
          </cell>
          <cell r="AB1446" t="str">
            <v>K411</v>
          </cell>
          <cell r="AM1446" t="str">
            <v>5HC00</v>
          </cell>
          <cell r="AN1446" t="str">
            <v>5HA</v>
          </cell>
          <cell r="AO1446">
            <v>38390</v>
          </cell>
          <cell r="AP1446">
            <v>38399</v>
          </cell>
          <cell r="AQ1446">
            <v>1</v>
          </cell>
          <cell r="AR1446">
            <v>1</v>
          </cell>
          <cell r="AS1446">
            <v>170</v>
          </cell>
          <cell r="AU1446">
            <v>11</v>
          </cell>
          <cell r="AV1446" t="str">
            <v>Elective</v>
          </cell>
          <cell r="AW1446">
            <v>9</v>
          </cell>
          <cell r="AX1446">
            <v>160703</v>
          </cell>
          <cell r="AY1446">
            <v>38399</v>
          </cell>
          <cell r="AZ1446" t="str">
            <v>N82641</v>
          </cell>
          <cell r="BA1446" t="str">
            <v>E04</v>
          </cell>
          <cell r="BB1446" t="str">
            <v>Coronary Bypass</v>
          </cell>
          <cell r="BC1446" t="str">
            <v>K453</v>
          </cell>
          <cell r="BD1446">
            <v>8</v>
          </cell>
          <cell r="BE1446">
            <v>3.5</v>
          </cell>
          <cell r="BF1446" t="str">
            <v>PBC0110A</v>
          </cell>
          <cell r="BG1446">
            <v>99</v>
          </cell>
          <cell r="BH1446">
            <v>38399</v>
          </cell>
          <cell r="BI1446">
            <v>1</v>
          </cell>
          <cell r="BJ1446">
            <v>8</v>
          </cell>
        </row>
        <row r="1447">
          <cell r="A1447">
            <v>508763</v>
          </cell>
          <cell r="C1447" t="str">
            <v>Non CF</v>
          </cell>
          <cell r="D1447" t="str">
            <v>C2639828</v>
          </cell>
          <cell r="E1447">
            <v>320</v>
          </cell>
          <cell r="F1447">
            <v>38329</v>
          </cell>
          <cell r="G1447">
            <v>50</v>
          </cell>
          <cell r="H1447">
            <v>16</v>
          </cell>
          <cell r="I1447">
            <v>1</v>
          </cell>
          <cell r="J1447">
            <v>1</v>
          </cell>
          <cell r="K1447">
            <v>0</v>
          </cell>
          <cell r="M1447" t="str">
            <v>I251</v>
          </cell>
          <cell r="O1447" t="str">
            <v>I10X</v>
          </cell>
          <cell r="P1447" t="str">
            <v>E780</v>
          </cell>
          <cell r="Q1447" t="str">
            <v>Z720</v>
          </cell>
          <cell r="R1447" t="str">
            <v>Z824</v>
          </cell>
          <cell r="S1447" t="str">
            <v>Z955</v>
          </cell>
          <cell r="AA1447" t="str">
            <v>K6340</v>
          </cell>
          <cell r="AM1447" t="str">
            <v>6A700</v>
          </cell>
          <cell r="AN1447" t="str">
            <v>6A7</v>
          </cell>
          <cell r="AO1447">
            <v>38329</v>
          </cell>
          <cell r="AP1447">
            <v>38329</v>
          </cell>
          <cell r="AQ1447">
            <v>1</v>
          </cell>
          <cell r="AR1447">
            <v>1</v>
          </cell>
          <cell r="AS1447">
            <v>320</v>
          </cell>
          <cell r="AU1447">
            <v>11</v>
          </cell>
          <cell r="AV1447" t="str">
            <v>Daycase</v>
          </cell>
          <cell r="AW1447">
            <v>0</v>
          </cell>
          <cell r="AX1447">
            <v>156798</v>
          </cell>
          <cell r="AY1447">
            <v>38329</v>
          </cell>
          <cell r="AZ1447" t="str">
            <v>W94031</v>
          </cell>
          <cell r="BA1447" t="str">
            <v>E14</v>
          </cell>
          <cell r="BB1447" t="str">
            <v>Cardiac Catheterisation and Angiography without complications</v>
          </cell>
          <cell r="BC1447" t="str">
            <v>K634</v>
          </cell>
          <cell r="BD1447">
            <v>0</v>
          </cell>
          <cell r="BE1447">
            <v>3.5</v>
          </cell>
          <cell r="BF1447" t="str">
            <v>PBC0110A</v>
          </cell>
          <cell r="BG1447">
            <v>99</v>
          </cell>
          <cell r="BH1447">
            <v>38329</v>
          </cell>
          <cell r="BI1447">
            <v>1</v>
          </cell>
          <cell r="BJ1447">
            <v>0</v>
          </cell>
        </row>
        <row r="1448">
          <cell r="A1448">
            <v>508902</v>
          </cell>
          <cell r="C1448" t="str">
            <v>Non CF</v>
          </cell>
          <cell r="D1448" t="str">
            <v>C2639828</v>
          </cell>
          <cell r="E1448">
            <v>320</v>
          </cell>
          <cell r="F1448">
            <v>38153</v>
          </cell>
          <cell r="G1448">
            <v>64</v>
          </cell>
          <cell r="H1448">
            <v>6</v>
          </cell>
          <cell r="I1448">
            <v>1</v>
          </cell>
          <cell r="J1448">
            <v>1</v>
          </cell>
          <cell r="K1448">
            <v>1</v>
          </cell>
          <cell r="M1448" t="str">
            <v>I251</v>
          </cell>
          <cell r="O1448" t="str">
            <v>I10X</v>
          </cell>
          <cell r="P1448" t="str">
            <v>E780</v>
          </cell>
          <cell r="AA1448" t="str">
            <v>K4910</v>
          </cell>
          <cell r="AB1448" t="str">
            <v>Y022</v>
          </cell>
          <cell r="AM1448" t="str">
            <v>5G900</v>
          </cell>
          <cell r="AN1448" t="str">
            <v>5G9</v>
          </cell>
          <cell r="AO1448">
            <v>38153</v>
          </cell>
          <cell r="AP1448">
            <v>38154</v>
          </cell>
          <cell r="AQ1448">
            <v>1</v>
          </cell>
          <cell r="AR1448">
            <v>1</v>
          </cell>
          <cell r="AS1448">
            <v>320</v>
          </cell>
          <cell r="AU1448">
            <v>11</v>
          </cell>
          <cell r="AV1448" t="str">
            <v>Elective</v>
          </cell>
          <cell r="AW1448">
            <v>1</v>
          </cell>
          <cell r="AX1448">
            <v>150420</v>
          </cell>
          <cell r="AY1448">
            <v>38154</v>
          </cell>
          <cell r="AZ1448" t="str">
            <v>N82678</v>
          </cell>
          <cell r="BA1448" t="str">
            <v>E15</v>
          </cell>
          <cell r="BB1448" t="str">
            <v>Percutaneous Coronary Intervention</v>
          </cell>
          <cell r="BC1448" t="str">
            <v>K491</v>
          </cell>
          <cell r="BD1448">
            <v>1</v>
          </cell>
          <cell r="BE1448">
            <v>3.5</v>
          </cell>
          <cell r="BF1448" t="str">
            <v>PBC0110A</v>
          </cell>
          <cell r="BG1448">
            <v>99</v>
          </cell>
          <cell r="BH1448">
            <v>38154</v>
          </cell>
          <cell r="BI1448">
            <v>1</v>
          </cell>
          <cell r="BJ1448">
            <v>1</v>
          </cell>
        </row>
        <row r="1449">
          <cell r="A1449">
            <v>508986</v>
          </cell>
          <cell r="C1449" t="str">
            <v>Non CF</v>
          </cell>
          <cell r="D1449" t="str">
            <v>C3550443</v>
          </cell>
          <cell r="E1449">
            <v>320</v>
          </cell>
          <cell r="F1449">
            <v>38430</v>
          </cell>
          <cell r="G1449">
            <v>53</v>
          </cell>
          <cell r="H1449">
            <v>5</v>
          </cell>
          <cell r="I1449">
            <v>1</v>
          </cell>
          <cell r="J1449">
            <v>1</v>
          </cell>
          <cell r="K1449">
            <v>1</v>
          </cell>
          <cell r="M1449" t="str">
            <v>I472</v>
          </cell>
          <cell r="O1449" t="str">
            <v>I443</v>
          </cell>
          <cell r="P1449" t="str">
            <v>Z950</v>
          </cell>
          <cell r="AM1449" t="str">
            <v>5HA00</v>
          </cell>
          <cell r="AN1449" t="str">
            <v>5HA</v>
          </cell>
          <cell r="AO1449">
            <v>38430</v>
          </cell>
          <cell r="AP1449">
            <v>38432</v>
          </cell>
          <cell r="AQ1449">
            <v>1</v>
          </cell>
          <cell r="AR1449">
            <v>1</v>
          </cell>
          <cell r="AS1449">
            <v>320</v>
          </cell>
          <cell r="AU1449">
            <v>28</v>
          </cell>
          <cell r="AV1449" t="str">
            <v>Non Elective</v>
          </cell>
          <cell r="AW1449">
            <v>2</v>
          </cell>
          <cell r="AX1449">
            <v>163190</v>
          </cell>
          <cell r="AY1449">
            <v>38432</v>
          </cell>
          <cell r="AZ1449" t="str">
            <v>N82100</v>
          </cell>
          <cell r="BA1449" t="str">
            <v>E30</v>
          </cell>
          <cell r="BB1449" t="str">
            <v>Arrhythmia or Conduction Disorders &lt;70 w/o cc</v>
          </cell>
          <cell r="BD1449">
            <v>1</v>
          </cell>
          <cell r="BE1449">
            <v>3.5</v>
          </cell>
          <cell r="BF1449" t="str">
            <v>PBC0110X</v>
          </cell>
          <cell r="BG1449">
            <v>99</v>
          </cell>
          <cell r="BH1449">
            <v>38432</v>
          </cell>
          <cell r="BI1449">
            <v>1</v>
          </cell>
          <cell r="BJ1449">
            <v>1</v>
          </cell>
        </row>
        <row r="1450">
          <cell r="A1450">
            <v>509022</v>
          </cell>
          <cell r="C1450" t="str">
            <v>Non CF</v>
          </cell>
          <cell r="D1450" t="str">
            <v>C3495711</v>
          </cell>
          <cell r="E1450">
            <v>320</v>
          </cell>
          <cell r="F1450">
            <v>38169</v>
          </cell>
          <cell r="G1450">
            <v>77</v>
          </cell>
          <cell r="H1450">
            <v>6</v>
          </cell>
          <cell r="I1450">
            <v>1</v>
          </cell>
          <cell r="J1450">
            <v>1</v>
          </cell>
          <cell r="K1450">
            <v>29</v>
          </cell>
          <cell r="M1450" t="str">
            <v>T827</v>
          </cell>
          <cell r="O1450" t="str">
            <v>A490</v>
          </cell>
          <cell r="P1450" t="str">
            <v>E039</v>
          </cell>
          <cell r="Q1450" t="str">
            <v>I48X</v>
          </cell>
          <cell r="R1450" t="str">
            <v>I252</v>
          </cell>
          <cell r="S1450" t="str">
            <v>Z951</v>
          </cell>
          <cell r="T1450" t="str">
            <v>Z921</v>
          </cell>
          <cell r="AA1450" t="str">
            <v>K6140</v>
          </cell>
          <cell r="AB1450" t="str">
            <v>K609</v>
          </cell>
          <cell r="AC1450" t="str">
            <v>K6110</v>
          </cell>
          <cell r="AM1450" t="str">
            <v>5F900</v>
          </cell>
          <cell r="AN1450" t="str">
            <v>5F9</v>
          </cell>
          <cell r="AO1450">
            <v>38169</v>
          </cell>
          <cell r="AP1450">
            <v>38198</v>
          </cell>
          <cell r="AQ1450">
            <v>1</v>
          </cell>
          <cell r="AR1450">
            <v>1</v>
          </cell>
          <cell r="AS1450">
            <v>320</v>
          </cell>
          <cell r="AU1450">
            <v>24</v>
          </cell>
          <cell r="AV1450" t="str">
            <v>Non Elective</v>
          </cell>
          <cell r="AW1450">
            <v>29</v>
          </cell>
          <cell r="AX1450">
            <v>151528</v>
          </cell>
          <cell r="AY1450">
            <v>38198</v>
          </cell>
          <cell r="AZ1450" t="str">
            <v>N84005</v>
          </cell>
          <cell r="BA1450" t="str">
            <v>E09DF</v>
          </cell>
          <cell r="BB1450" t="str">
            <v>Cardiac Pacemaker Replacement/Revision</v>
          </cell>
          <cell r="BC1450" t="str">
            <v>K614</v>
          </cell>
          <cell r="BD1450">
            <v>29</v>
          </cell>
          <cell r="BE1450">
            <v>3.5</v>
          </cell>
          <cell r="BF1450" t="str">
            <v>PBC0120X</v>
          </cell>
          <cell r="BG1450">
            <v>18</v>
          </cell>
          <cell r="BH1450">
            <v>38198</v>
          </cell>
          <cell r="BI1450">
            <v>1</v>
          </cell>
          <cell r="BJ1450">
            <v>29</v>
          </cell>
        </row>
        <row r="1451">
          <cell r="A1451">
            <v>509022</v>
          </cell>
          <cell r="C1451" t="str">
            <v>Non CF</v>
          </cell>
          <cell r="D1451" t="str">
            <v>C3495711</v>
          </cell>
          <cell r="E1451">
            <v>320</v>
          </cell>
          <cell r="F1451">
            <v>38138</v>
          </cell>
          <cell r="G1451">
            <v>77</v>
          </cell>
          <cell r="H1451">
            <v>11</v>
          </cell>
          <cell r="I1451">
            <v>1</v>
          </cell>
          <cell r="J1451">
            <v>1</v>
          </cell>
          <cell r="K1451">
            <v>0</v>
          </cell>
          <cell r="M1451" t="str">
            <v>T827</v>
          </cell>
          <cell r="O1451" t="str">
            <v>I209</v>
          </cell>
          <cell r="P1451" t="str">
            <v>Z951</v>
          </cell>
          <cell r="Q1451" t="str">
            <v>Z864</v>
          </cell>
          <cell r="AM1451" t="str">
            <v>5F900</v>
          </cell>
          <cell r="AN1451" t="str">
            <v>5F9</v>
          </cell>
          <cell r="AO1451">
            <v>38138</v>
          </cell>
          <cell r="AP1451">
            <v>38138</v>
          </cell>
          <cell r="AQ1451">
            <v>1</v>
          </cell>
          <cell r="AR1451">
            <v>1</v>
          </cell>
          <cell r="AS1451">
            <v>320</v>
          </cell>
          <cell r="AU1451">
            <v>22</v>
          </cell>
          <cell r="AV1451" t="str">
            <v>Non Elective</v>
          </cell>
          <cell r="AW1451">
            <v>0</v>
          </cell>
          <cell r="AX1451">
            <v>150249</v>
          </cell>
          <cell r="AY1451">
            <v>38138</v>
          </cell>
          <cell r="AZ1451" t="str">
            <v>N84005</v>
          </cell>
          <cell r="BA1451" t="str">
            <v>S19</v>
          </cell>
          <cell r="BB1451" t="str">
            <v>Complications of Procedures</v>
          </cell>
          <cell r="BD1451">
            <v>0</v>
          </cell>
          <cell r="BE1451">
            <v>3.5</v>
          </cell>
          <cell r="BF1451" t="str">
            <v>PBC0120X</v>
          </cell>
          <cell r="BG1451">
            <v>18</v>
          </cell>
          <cell r="BH1451">
            <v>38138</v>
          </cell>
          <cell r="BI1451">
            <v>1</v>
          </cell>
          <cell r="BJ1451">
            <v>0</v>
          </cell>
        </row>
        <row r="1452">
          <cell r="A1452">
            <v>509022</v>
          </cell>
          <cell r="C1452" t="str">
            <v>Non CF</v>
          </cell>
          <cell r="D1452" t="str">
            <v>C3495711</v>
          </cell>
          <cell r="E1452">
            <v>320</v>
          </cell>
          <cell r="F1452">
            <v>38145</v>
          </cell>
          <cell r="G1452">
            <v>77</v>
          </cell>
          <cell r="H1452">
            <v>11</v>
          </cell>
          <cell r="I1452">
            <v>1</v>
          </cell>
          <cell r="J1452">
            <v>1</v>
          </cell>
          <cell r="K1452">
            <v>0</v>
          </cell>
          <cell r="M1452" t="str">
            <v>T827</v>
          </cell>
          <cell r="O1452" t="str">
            <v>Z864</v>
          </cell>
          <cell r="P1452" t="str">
            <v>Z951</v>
          </cell>
          <cell r="AM1452" t="str">
            <v>5F900</v>
          </cell>
          <cell r="AN1452" t="str">
            <v>5F9</v>
          </cell>
          <cell r="AO1452">
            <v>38145</v>
          </cell>
          <cell r="AP1452">
            <v>38145</v>
          </cell>
          <cell r="AQ1452">
            <v>1</v>
          </cell>
          <cell r="AR1452">
            <v>1</v>
          </cell>
          <cell r="AS1452">
            <v>320</v>
          </cell>
          <cell r="AU1452">
            <v>28</v>
          </cell>
          <cell r="AV1452" t="str">
            <v>Non Elective</v>
          </cell>
          <cell r="AW1452">
            <v>0</v>
          </cell>
          <cell r="AX1452">
            <v>150480</v>
          </cell>
          <cell r="AY1452">
            <v>38145</v>
          </cell>
          <cell r="AZ1452" t="str">
            <v>N84005</v>
          </cell>
          <cell r="BA1452" t="str">
            <v>S19</v>
          </cell>
          <cell r="BB1452" t="str">
            <v>Complications of Procedures</v>
          </cell>
          <cell r="BD1452">
            <v>0</v>
          </cell>
          <cell r="BE1452">
            <v>3.5</v>
          </cell>
          <cell r="BF1452" t="str">
            <v>PBC0120X</v>
          </cell>
          <cell r="BG1452">
            <v>18</v>
          </cell>
          <cell r="BH1452">
            <v>38145</v>
          </cell>
          <cell r="BI1452">
            <v>1</v>
          </cell>
          <cell r="BJ1452">
            <v>0</v>
          </cell>
        </row>
        <row r="1453">
          <cell r="A1453">
            <v>509022</v>
          </cell>
          <cell r="C1453" t="str">
            <v>Non CF</v>
          </cell>
          <cell r="D1453" t="str">
            <v>C3495711</v>
          </cell>
          <cell r="E1453">
            <v>320</v>
          </cell>
          <cell r="F1453">
            <v>38125</v>
          </cell>
          <cell r="G1453">
            <v>77</v>
          </cell>
          <cell r="H1453">
            <v>6</v>
          </cell>
          <cell r="I1453">
            <v>1</v>
          </cell>
          <cell r="J1453">
            <v>1</v>
          </cell>
          <cell r="K1453">
            <v>2</v>
          </cell>
          <cell r="M1453" t="str">
            <v>T821</v>
          </cell>
          <cell r="O1453" t="str">
            <v>I209</v>
          </cell>
          <cell r="P1453" t="str">
            <v>I252</v>
          </cell>
          <cell r="Q1453" t="str">
            <v>Z951</v>
          </cell>
          <cell r="R1453" t="str">
            <v>Z864</v>
          </cell>
          <cell r="AA1453" t="str">
            <v>K6130</v>
          </cell>
          <cell r="AM1453" t="str">
            <v>5F900</v>
          </cell>
          <cell r="AN1453" t="str">
            <v>5F9</v>
          </cell>
          <cell r="AO1453">
            <v>38125</v>
          </cell>
          <cell r="AP1453">
            <v>38127</v>
          </cell>
          <cell r="AQ1453">
            <v>1</v>
          </cell>
          <cell r="AR1453">
            <v>1</v>
          </cell>
          <cell r="AS1453">
            <v>320</v>
          </cell>
          <cell r="AU1453">
            <v>11</v>
          </cell>
          <cell r="AV1453" t="str">
            <v>Elective</v>
          </cell>
          <cell r="AW1453">
            <v>2</v>
          </cell>
          <cell r="AX1453">
            <v>149121</v>
          </cell>
          <cell r="AY1453">
            <v>38127</v>
          </cell>
          <cell r="AZ1453" t="str">
            <v>N84005</v>
          </cell>
          <cell r="BA1453" t="str">
            <v>E09DF</v>
          </cell>
          <cell r="BB1453" t="str">
            <v>Cardiac Pacemaker Replacement/Revision</v>
          </cell>
          <cell r="BC1453" t="str">
            <v>K613</v>
          </cell>
          <cell r="BD1453">
            <v>2</v>
          </cell>
          <cell r="BE1453">
            <v>3.5</v>
          </cell>
          <cell r="BF1453" t="str">
            <v>PBC0120X</v>
          </cell>
          <cell r="BG1453">
            <v>99</v>
          </cell>
          <cell r="BH1453">
            <v>38127</v>
          </cell>
          <cell r="BI1453">
            <v>1</v>
          </cell>
          <cell r="BJ1453">
            <v>2</v>
          </cell>
        </row>
        <row r="1454">
          <cell r="A1454">
            <v>509022</v>
          </cell>
          <cell r="C1454" t="str">
            <v>Non CF</v>
          </cell>
          <cell r="D1454" t="str">
            <v>C3495711</v>
          </cell>
          <cell r="E1454">
            <v>320</v>
          </cell>
          <cell r="F1454">
            <v>38426</v>
          </cell>
          <cell r="G1454">
            <v>78</v>
          </cell>
          <cell r="H1454">
            <v>14</v>
          </cell>
          <cell r="I1454">
            <v>1</v>
          </cell>
          <cell r="J1454">
            <v>1</v>
          </cell>
          <cell r="K1454">
            <v>2</v>
          </cell>
          <cell r="M1454" t="str">
            <v>I48X</v>
          </cell>
          <cell r="O1454" t="str">
            <v>I259</v>
          </cell>
          <cell r="P1454" t="str">
            <v>I10X</v>
          </cell>
          <cell r="Q1454" t="str">
            <v>Z951</v>
          </cell>
          <cell r="R1454" t="str">
            <v>Z824</v>
          </cell>
          <cell r="S1454" t="str">
            <v>Z864</v>
          </cell>
          <cell r="T1454" t="str">
            <v>Z921</v>
          </cell>
          <cell r="AA1454" t="str">
            <v>K6180</v>
          </cell>
          <cell r="AB1454" t="str">
            <v>Y035</v>
          </cell>
          <cell r="AM1454" t="str">
            <v>5F900</v>
          </cell>
          <cell r="AN1454" t="str">
            <v>5F9</v>
          </cell>
          <cell r="AO1454">
            <v>38426</v>
          </cell>
          <cell r="AP1454">
            <v>38428</v>
          </cell>
          <cell r="AQ1454">
            <v>1</v>
          </cell>
          <cell r="AR1454">
            <v>1</v>
          </cell>
          <cell r="AS1454">
            <v>320</v>
          </cell>
          <cell r="AU1454">
            <v>13</v>
          </cell>
          <cell r="AV1454" t="str">
            <v>Elective</v>
          </cell>
          <cell r="AW1454">
            <v>2</v>
          </cell>
          <cell r="AX1454">
            <v>161429</v>
          </cell>
          <cell r="AY1454">
            <v>38428</v>
          </cell>
          <cell r="AZ1454" t="str">
            <v>N84005</v>
          </cell>
          <cell r="BA1454" t="str">
            <v>E08DF</v>
          </cell>
          <cell r="BB1454" t="str">
            <v>Pacemaker Implant except for AMI, Heart Failure or Shock</v>
          </cell>
          <cell r="BC1454" t="str">
            <v>K618</v>
          </cell>
          <cell r="BD1454">
            <v>2</v>
          </cell>
          <cell r="BE1454">
            <v>3.5</v>
          </cell>
          <cell r="BF1454" t="str">
            <v>PBC0110X</v>
          </cell>
          <cell r="BG1454">
            <v>99</v>
          </cell>
          <cell r="BH1454">
            <v>38428</v>
          </cell>
          <cell r="BI1454">
            <v>1</v>
          </cell>
          <cell r="BJ1454">
            <v>2</v>
          </cell>
        </row>
        <row r="1455">
          <cell r="A1455">
            <v>509128</v>
          </cell>
          <cell r="C1455" t="str">
            <v>Non CF</v>
          </cell>
          <cell r="D1455" t="str">
            <v>C3495711</v>
          </cell>
          <cell r="E1455">
            <v>320</v>
          </cell>
          <cell r="F1455">
            <v>38174</v>
          </cell>
          <cell r="G1455">
            <v>42</v>
          </cell>
          <cell r="H1455">
            <v>6</v>
          </cell>
          <cell r="I1455">
            <v>1</v>
          </cell>
          <cell r="J1455">
            <v>1</v>
          </cell>
          <cell r="K1455">
            <v>0</v>
          </cell>
          <cell r="M1455" t="str">
            <v>T821</v>
          </cell>
          <cell r="O1455" t="str">
            <v>J459</v>
          </cell>
          <cell r="P1455" t="str">
            <v>E804</v>
          </cell>
          <cell r="Q1455" t="str">
            <v>Z880</v>
          </cell>
          <cell r="AA1455" t="str">
            <v>K6030</v>
          </cell>
          <cell r="AM1455" t="str">
            <v>5HA00</v>
          </cell>
          <cell r="AN1455" t="str">
            <v>5HA</v>
          </cell>
          <cell r="AO1455">
            <v>38174</v>
          </cell>
          <cell r="AP1455">
            <v>38174</v>
          </cell>
          <cell r="AQ1455">
            <v>1</v>
          </cell>
          <cell r="AR1455">
            <v>1</v>
          </cell>
          <cell r="AS1455">
            <v>320</v>
          </cell>
          <cell r="AU1455">
            <v>11</v>
          </cell>
          <cell r="AV1455" t="str">
            <v>Daycase</v>
          </cell>
          <cell r="AW1455">
            <v>0</v>
          </cell>
          <cell r="AX1455">
            <v>151212</v>
          </cell>
          <cell r="AY1455">
            <v>38174</v>
          </cell>
          <cell r="AZ1455" t="str">
            <v>N82093</v>
          </cell>
          <cell r="BA1455" t="str">
            <v>E09</v>
          </cell>
          <cell r="BB1455" t="str">
            <v>Cardiac Pacemaker Replacement/Revision</v>
          </cell>
          <cell r="BC1455" t="str">
            <v>K603</v>
          </cell>
          <cell r="BD1455">
            <v>0</v>
          </cell>
          <cell r="BE1455">
            <v>3.5</v>
          </cell>
          <cell r="BF1455" t="str">
            <v>PBC0120X</v>
          </cell>
          <cell r="BG1455">
            <v>99</v>
          </cell>
          <cell r="BH1455">
            <v>38174</v>
          </cell>
          <cell r="BI1455">
            <v>1</v>
          </cell>
          <cell r="BJ1455">
            <v>0</v>
          </cell>
        </row>
        <row r="1456">
          <cell r="A1456">
            <v>509128</v>
          </cell>
          <cell r="C1456" t="str">
            <v>Non CF</v>
          </cell>
          <cell r="D1456" t="str">
            <v>C3495711</v>
          </cell>
          <cell r="E1456">
            <v>320</v>
          </cell>
          <cell r="F1456">
            <v>38286</v>
          </cell>
          <cell r="G1456">
            <v>42</v>
          </cell>
          <cell r="H1456">
            <v>6</v>
          </cell>
          <cell r="I1456">
            <v>1</v>
          </cell>
          <cell r="J1456">
            <v>1</v>
          </cell>
          <cell r="K1456">
            <v>2</v>
          </cell>
          <cell r="M1456" t="str">
            <v>T821</v>
          </cell>
          <cell r="O1456" t="str">
            <v>J459</v>
          </cell>
          <cell r="P1456" t="str">
            <v>E804</v>
          </cell>
          <cell r="Q1456" t="str">
            <v>Z880</v>
          </cell>
          <cell r="AA1456" t="str">
            <v>K6030</v>
          </cell>
          <cell r="AM1456" t="str">
            <v>5HA00</v>
          </cell>
          <cell r="AN1456" t="str">
            <v>5HA</v>
          </cell>
          <cell r="AO1456">
            <v>38286</v>
          </cell>
          <cell r="AP1456">
            <v>38288</v>
          </cell>
          <cell r="AQ1456">
            <v>1</v>
          </cell>
          <cell r="AR1456">
            <v>1</v>
          </cell>
          <cell r="AS1456">
            <v>320</v>
          </cell>
          <cell r="AU1456">
            <v>13</v>
          </cell>
          <cell r="AV1456" t="str">
            <v>Elective</v>
          </cell>
          <cell r="AW1456">
            <v>2</v>
          </cell>
          <cell r="AX1456">
            <v>156515</v>
          </cell>
          <cell r="AY1456">
            <v>38288</v>
          </cell>
          <cell r="AZ1456" t="str">
            <v>N82093</v>
          </cell>
          <cell r="BA1456" t="str">
            <v>E09</v>
          </cell>
          <cell r="BB1456" t="str">
            <v>Cardiac Pacemaker Replacement/Revision</v>
          </cell>
          <cell r="BC1456" t="str">
            <v>K603</v>
          </cell>
          <cell r="BD1456">
            <v>2</v>
          </cell>
          <cell r="BE1456">
            <v>3.5</v>
          </cell>
          <cell r="BF1456" t="str">
            <v>PBC0120X</v>
          </cell>
          <cell r="BG1456">
            <v>99</v>
          </cell>
          <cell r="BH1456">
            <v>38288</v>
          </cell>
          <cell r="BI1456">
            <v>1</v>
          </cell>
          <cell r="BJ1456">
            <v>2</v>
          </cell>
        </row>
        <row r="1457">
          <cell r="A1457">
            <v>509233</v>
          </cell>
          <cell r="C1457" t="str">
            <v>Non CF</v>
          </cell>
          <cell r="D1457" t="str">
            <v>C3097151</v>
          </cell>
          <cell r="E1457">
            <v>320</v>
          </cell>
          <cell r="F1457">
            <v>38197</v>
          </cell>
          <cell r="G1457">
            <v>58</v>
          </cell>
          <cell r="H1457">
            <v>16</v>
          </cell>
          <cell r="I1457">
            <v>1</v>
          </cell>
          <cell r="J1457">
            <v>1</v>
          </cell>
          <cell r="K1457">
            <v>0</v>
          </cell>
          <cell r="M1457" t="str">
            <v>R074</v>
          </cell>
          <cell r="O1457" t="str">
            <v>I10X</v>
          </cell>
          <cell r="P1457" t="str">
            <v>Z864</v>
          </cell>
          <cell r="AA1457" t="str">
            <v>K6340</v>
          </cell>
          <cell r="AM1457" t="str">
            <v>5J400</v>
          </cell>
          <cell r="AN1457" t="str">
            <v>5J4</v>
          </cell>
          <cell r="AO1457">
            <v>38197</v>
          </cell>
          <cell r="AP1457">
            <v>38197</v>
          </cell>
          <cell r="AQ1457">
            <v>1</v>
          </cell>
          <cell r="AR1457">
            <v>1</v>
          </cell>
          <cell r="AS1457">
            <v>320</v>
          </cell>
          <cell r="AU1457">
            <v>11</v>
          </cell>
          <cell r="AV1457" t="str">
            <v>Daycase</v>
          </cell>
          <cell r="AW1457">
            <v>0</v>
          </cell>
          <cell r="AX1457">
            <v>150092</v>
          </cell>
          <cell r="AY1457">
            <v>38197</v>
          </cell>
          <cell r="AZ1457" t="str">
            <v>N83056</v>
          </cell>
          <cell r="BA1457" t="str">
            <v>E14</v>
          </cell>
          <cell r="BB1457" t="str">
            <v>Cardiac Catheterisation and Angiography without complications</v>
          </cell>
          <cell r="BC1457" t="str">
            <v>K634</v>
          </cell>
          <cell r="BD1457">
            <v>0</v>
          </cell>
          <cell r="BE1457">
            <v>3.5</v>
          </cell>
          <cell r="BF1457" t="str">
            <v>PBC0111X</v>
          </cell>
          <cell r="BG1457">
            <v>99</v>
          </cell>
          <cell r="BH1457">
            <v>38197</v>
          </cell>
          <cell r="BI1457">
            <v>1</v>
          </cell>
          <cell r="BJ1457">
            <v>0</v>
          </cell>
        </row>
        <row r="1458">
          <cell r="A1458">
            <v>509462</v>
          </cell>
          <cell r="C1458" t="str">
            <v>Non CF</v>
          </cell>
          <cell r="D1458" t="str">
            <v>C4386878</v>
          </cell>
          <cell r="E1458">
            <v>170</v>
          </cell>
          <cell r="F1458">
            <v>38131</v>
          </cell>
          <cell r="G1458">
            <v>77</v>
          </cell>
          <cell r="H1458">
            <v>16</v>
          </cell>
          <cell r="I1458">
            <v>1</v>
          </cell>
          <cell r="J1458">
            <v>1</v>
          </cell>
          <cell r="K1458">
            <v>11</v>
          </cell>
          <cell r="M1458" t="str">
            <v>I251</v>
          </cell>
          <cell r="O1458" t="str">
            <v>I48X</v>
          </cell>
          <cell r="P1458" t="str">
            <v>Y832</v>
          </cell>
          <cell r="Q1458" t="str">
            <v>E780</v>
          </cell>
          <cell r="R1458" t="str">
            <v>Z858</v>
          </cell>
          <cell r="S1458" t="str">
            <v>Z864</v>
          </cell>
          <cell r="AA1458" t="str">
            <v>K4530</v>
          </cell>
          <cell r="AB1458" t="str">
            <v>K454</v>
          </cell>
          <cell r="AC1458" t="str">
            <v>K411</v>
          </cell>
          <cell r="AD1458" t="str">
            <v>X5010</v>
          </cell>
          <cell r="AM1458" t="str">
            <v>5J400</v>
          </cell>
          <cell r="AN1458" t="str">
            <v>5J4</v>
          </cell>
          <cell r="AO1458">
            <v>38131</v>
          </cell>
          <cell r="AP1458">
            <v>38143</v>
          </cell>
          <cell r="AQ1458">
            <v>1</v>
          </cell>
          <cell r="AR1458">
            <v>1</v>
          </cell>
          <cell r="AS1458">
            <v>170</v>
          </cell>
          <cell r="AU1458">
            <v>11</v>
          </cell>
          <cell r="AV1458" t="str">
            <v>Elective</v>
          </cell>
          <cell r="AW1458">
            <v>12</v>
          </cell>
          <cell r="AX1458">
            <v>149894</v>
          </cell>
          <cell r="AY1458">
            <v>38143</v>
          </cell>
          <cell r="AZ1458" t="str">
            <v>N83030</v>
          </cell>
          <cell r="BA1458" t="str">
            <v>E04</v>
          </cell>
          <cell r="BB1458" t="str">
            <v>Coronary Bypass</v>
          </cell>
          <cell r="BC1458" t="str">
            <v>K453</v>
          </cell>
          <cell r="BD1458">
            <v>11</v>
          </cell>
          <cell r="BE1458">
            <v>3.5</v>
          </cell>
          <cell r="BF1458" t="str">
            <v>PBC0110A</v>
          </cell>
          <cell r="BG1458">
            <v>99</v>
          </cell>
          <cell r="BH1458">
            <v>38143</v>
          </cell>
          <cell r="BI1458">
            <v>1</v>
          </cell>
          <cell r="BJ1458">
            <v>11</v>
          </cell>
        </row>
        <row r="1459">
          <cell r="A1459">
            <v>509472</v>
          </cell>
          <cell r="C1459" t="str">
            <v>Non CF</v>
          </cell>
          <cell r="D1459" t="str">
            <v>C3550443</v>
          </cell>
          <cell r="E1459">
            <v>320</v>
          </cell>
          <cell r="F1459">
            <v>38399</v>
          </cell>
          <cell r="G1459">
            <v>42</v>
          </cell>
          <cell r="H1459">
            <v>11</v>
          </cell>
          <cell r="I1459">
            <v>2</v>
          </cell>
          <cell r="J1459">
            <v>1</v>
          </cell>
          <cell r="K1459">
            <v>1</v>
          </cell>
          <cell r="M1459" t="str">
            <v>I471</v>
          </cell>
          <cell r="O1459" t="str">
            <v>J459</v>
          </cell>
          <cell r="P1459" t="str">
            <v>I739</v>
          </cell>
          <cell r="Q1459" t="str">
            <v>L409</v>
          </cell>
          <cell r="R1459" t="str">
            <v>K449</v>
          </cell>
          <cell r="S1459" t="str">
            <v>Z864</v>
          </cell>
          <cell r="AA1459" t="str">
            <v>K5720</v>
          </cell>
          <cell r="AM1459" t="str">
            <v>5J300</v>
          </cell>
          <cell r="AN1459" t="str">
            <v>5J3</v>
          </cell>
          <cell r="AO1459">
            <v>38399</v>
          </cell>
          <cell r="AP1459">
            <v>38400</v>
          </cell>
          <cell r="AQ1459">
            <v>1</v>
          </cell>
          <cell r="AR1459">
            <v>1</v>
          </cell>
          <cell r="AS1459">
            <v>320</v>
          </cell>
          <cell r="AU1459">
            <v>11</v>
          </cell>
          <cell r="AV1459" t="str">
            <v>Elective</v>
          </cell>
          <cell r="AW1459">
            <v>1</v>
          </cell>
          <cell r="AX1459">
            <v>160164</v>
          </cell>
          <cell r="AY1459">
            <v>38400</v>
          </cell>
          <cell r="AZ1459" t="str">
            <v>N83020</v>
          </cell>
          <cell r="BA1459" t="str">
            <v>E38</v>
          </cell>
          <cell r="BB1459" t="str">
            <v>Electrophysiological and other Percutaneous Cardiac Procedures &gt;18</v>
          </cell>
          <cell r="BC1459" t="str">
            <v>K572</v>
          </cell>
          <cell r="BD1459">
            <v>1</v>
          </cell>
          <cell r="BE1459">
            <v>3.5</v>
          </cell>
          <cell r="BF1459" t="str">
            <v>PBC0110X</v>
          </cell>
          <cell r="BG1459">
            <v>99</v>
          </cell>
          <cell r="BH1459">
            <v>38400</v>
          </cell>
          <cell r="BI1459">
            <v>1</v>
          </cell>
          <cell r="BJ1459">
            <v>1</v>
          </cell>
        </row>
        <row r="1460">
          <cell r="A1460">
            <v>509555</v>
          </cell>
          <cell r="C1460" t="str">
            <v>Non CF</v>
          </cell>
          <cell r="D1460" t="str">
            <v>C2439097</v>
          </cell>
          <cell r="E1460">
            <v>340</v>
          </cell>
          <cell r="F1460">
            <v>38373</v>
          </cell>
          <cell r="G1460">
            <v>52</v>
          </cell>
          <cell r="H1460">
            <v>3</v>
          </cell>
          <cell r="I1460">
            <v>1</v>
          </cell>
          <cell r="J1460">
            <v>1</v>
          </cell>
          <cell r="K1460">
            <v>0</v>
          </cell>
          <cell r="M1460" t="str">
            <v>C349</v>
          </cell>
          <cell r="O1460" t="str">
            <v>Z720</v>
          </cell>
          <cell r="AA1460" t="str">
            <v>E4910</v>
          </cell>
          <cell r="AB1460" t="str">
            <v>Y211</v>
          </cell>
          <cell r="AC1460" t="str">
            <v>Y218</v>
          </cell>
          <cell r="AM1460" t="str">
            <v>5HA00</v>
          </cell>
          <cell r="AN1460" t="str">
            <v>5HA</v>
          </cell>
          <cell r="AO1460">
            <v>38373</v>
          </cell>
          <cell r="AP1460">
            <v>38373</v>
          </cell>
          <cell r="AQ1460">
            <v>1</v>
          </cell>
          <cell r="AR1460">
            <v>1</v>
          </cell>
          <cell r="AS1460">
            <v>340</v>
          </cell>
          <cell r="AU1460">
            <v>13</v>
          </cell>
          <cell r="AV1460" t="str">
            <v>Daycase</v>
          </cell>
          <cell r="AW1460">
            <v>0</v>
          </cell>
          <cell r="AX1460">
            <v>160589</v>
          </cell>
          <cell r="AY1460">
            <v>38373</v>
          </cell>
          <cell r="AZ1460" t="str">
            <v>N82659</v>
          </cell>
          <cell r="BA1460" t="str">
            <v>D07</v>
          </cell>
          <cell r="BB1460" t="str">
            <v>Fibreoptic Bronchoscopy</v>
          </cell>
          <cell r="BC1460" t="str">
            <v>E491</v>
          </cell>
          <cell r="BD1460">
            <v>0</v>
          </cell>
          <cell r="BE1460">
            <v>3.5</v>
          </cell>
          <cell r="BF1460" t="str">
            <v>PBC0102X</v>
          </cell>
          <cell r="BG1460">
            <v>27</v>
          </cell>
          <cell r="BH1460">
            <v>38373</v>
          </cell>
          <cell r="BI1460">
            <v>1</v>
          </cell>
          <cell r="BJ1460">
            <v>0</v>
          </cell>
        </row>
        <row r="1461">
          <cell r="A1461">
            <v>509604</v>
          </cell>
          <cell r="C1461" t="str">
            <v>Non CF</v>
          </cell>
          <cell r="D1461" t="str">
            <v>C2639828</v>
          </cell>
          <cell r="E1461">
            <v>320</v>
          </cell>
          <cell r="F1461">
            <v>38271</v>
          </cell>
          <cell r="G1461">
            <v>63</v>
          </cell>
          <cell r="H1461">
            <v>16</v>
          </cell>
          <cell r="I1461">
            <v>2</v>
          </cell>
          <cell r="J1461">
            <v>1</v>
          </cell>
          <cell r="K1461">
            <v>3</v>
          </cell>
          <cell r="M1461" t="str">
            <v>I251</v>
          </cell>
          <cell r="O1461" t="str">
            <v>I471</v>
          </cell>
          <cell r="P1461" t="str">
            <v>E780</v>
          </cell>
          <cell r="Q1461" t="str">
            <v>Z951</v>
          </cell>
          <cell r="R1461" t="str">
            <v>Z952</v>
          </cell>
          <cell r="S1461" t="str">
            <v>Z921</v>
          </cell>
          <cell r="AA1461" t="str">
            <v>K6340</v>
          </cell>
          <cell r="AM1461" t="str">
            <v>5J400</v>
          </cell>
          <cell r="AN1461" t="str">
            <v>5J4</v>
          </cell>
          <cell r="AO1461">
            <v>38271</v>
          </cell>
          <cell r="AP1461">
            <v>38274</v>
          </cell>
          <cell r="AQ1461">
            <v>1</v>
          </cell>
          <cell r="AR1461">
            <v>1</v>
          </cell>
          <cell r="AS1461">
            <v>320</v>
          </cell>
          <cell r="AU1461">
            <v>28</v>
          </cell>
          <cell r="AV1461" t="str">
            <v>Non Elective</v>
          </cell>
          <cell r="AW1461">
            <v>3</v>
          </cell>
          <cell r="AX1461">
            <v>156010</v>
          </cell>
          <cell r="AY1461">
            <v>38274</v>
          </cell>
          <cell r="AZ1461" t="str">
            <v>N83055</v>
          </cell>
          <cell r="BA1461" t="str">
            <v>E14</v>
          </cell>
          <cell r="BB1461" t="str">
            <v>Cardiac Catheterisation and Angiography without complications</v>
          </cell>
          <cell r="BC1461" t="str">
            <v>K634</v>
          </cell>
          <cell r="BD1461">
            <v>3</v>
          </cell>
          <cell r="BE1461">
            <v>3.5</v>
          </cell>
          <cell r="BF1461" t="str">
            <v>PBC0110A</v>
          </cell>
          <cell r="BG1461">
            <v>99</v>
          </cell>
          <cell r="BH1461">
            <v>38274</v>
          </cell>
          <cell r="BI1461">
            <v>1</v>
          </cell>
          <cell r="BJ1461">
            <v>3</v>
          </cell>
        </row>
        <row r="1462">
          <cell r="A1462">
            <v>509673</v>
          </cell>
          <cell r="C1462" t="str">
            <v>Non CF</v>
          </cell>
          <cell r="D1462" t="str">
            <v>C3097151</v>
          </cell>
          <cell r="E1462">
            <v>320</v>
          </cell>
          <cell r="F1462">
            <v>38078</v>
          </cell>
          <cell r="G1462">
            <v>73</v>
          </cell>
          <cell r="H1462">
            <v>3</v>
          </cell>
          <cell r="I1462">
            <v>2</v>
          </cell>
          <cell r="J1462">
            <v>1</v>
          </cell>
          <cell r="K1462">
            <v>1</v>
          </cell>
          <cell r="M1462" t="str">
            <v>I48X</v>
          </cell>
          <cell r="O1462" t="str">
            <v>Z530</v>
          </cell>
          <cell r="P1462" t="str">
            <v>K529</v>
          </cell>
          <cell r="Q1462" t="str">
            <v>I10X</v>
          </cell>
          <cell r="R1462" t="str">
            <v>E119</v>
          </cell>
          <cell r="S1462" t="str">
            <v>Z952</v>
          </cell>
          <cell r="T1462" t="str">
            <v>Z921</v>
          </cell>
          <cell r="U1462" t="str">
            <v>Z866</v>
          </cell>
          <cell r="AM1462" t="str">
            <v>5J400</v>
          </cell>
          <cell r="AN1462" t="str">
            <v>PP</v>
          </cell>
          <cell r="AO1462">
            <v>38078</v>
          </cell>
          <cell r="AP1462">
            <v>38079</v>
          </cell>
          <cell r="AQ1462">
            <v>1</v>
          </cell>
          <cell r="AR1462">
            <v>2</v>
          </cell>
          <cell r="AS1462">
            <v>329</v>
          </cell>
          <cell r="AU1462">
            <v>13</v>
          </cell>
          <cell r="AV1462" t="str">
            <v>Elective</v>
          </cell>
          <cell r="AW1462">
            <v>1</v>
          </cell>
          <cell r="AX1462">
            <v>147746</v>
          </cell>
          <cell r="AY1462">
            <v>38079</v>
          </cell>
          <cell r="AZ1462" t="str">
            <v>N83632</v>
          </cell>
          <cell r="BA1462" t="str">
            <v>S22</v>
          </cell>
          <cell r="BB1462" t="str">
            <v>Planned Procedures Not Carried Out</v>
          </cell>
          <cell r="BD1462">
            <v>1</v>
          </cell>
          <cell r="BE1462">
            <v>3.5</v>
          </cell>
          <cell r="BF1462" t="str">
            <v>PBC0110X</v>
          </cell>
          <cell r="BG1462">
            <v>99</v>
          </cell>
          <cell r="BH1462">
            <v>38079</v>
          </cell>
          <cell r="BI1462">
            <v>1</v>
          </cell>
          <cell r="BJ1462">
            <v>1</v>
          </cell>
        </row>
        <row r="1463">
          <cell r="A1463">
            <v>509673</v>
          </cell>
          <cell r="C1463" t="str">
            <v>Non CF</v>
          </cell>
          <cell r="D1463" t="str">
            <v>C3097151</v>
          </cell>
          <cell r="E1463">
            <v>320</v>
          </cell>
          <cell r="F1463">
            <v>38123</v>
          </cell>
          <cell r="G1463">
            <v>73</v>
          </cell>
          <cell r="H1463">
            <v>14</v>
          </cell>
          <cell r="I1463">
            <v>2</v>
          </cell>
          <cell r="J1463">
            <v>1</v>
          </cell>
          <cell r="K1463">
            <v>3</v>
          </cell>
          <cell r="M1463" t="str">
            <v>I48X</v>
          </cell>
          <cell r="O1463" t="str">
            <v>E119</v>
          </cell>
          <cell r="P1463" t="str">
            <v>Z953</v>
          </cell>
          <cell r="Q1463" t="str">
            <v>Z921</v>
          </cell>
          <cell r="R1463" t="str">
            <v>Z867</v>
          </cell>
          <cell r="S1463" t="str">
            <v>Z864</v>
          </cell>
          <cell r="AA1463" t="str">
            <v>K6010</v>
          </cell>
          <cell r="AM1463" t="str">
            <v>5J400</v>
          </cell>
          <cell r="AN1463" t="str">
            <v>PP</v>
          </cell>
          <cell r="AO1463">
            <v>38123</v>
          </cell>
          <cell r="AP1463">
            <v>38126</v>
          </cell>
          <cell r="AQ1463">
            <v>1</v>
          </cell>
          <cell r="AR1463">
            <v>2</v>
          </cell>
          <cell r="AS1463">
            <v>329</v>
          </cell>
          <cell r="AU1463">
            <v>13</v>
          </cell>
          <cell r="AV1463" t="str">
            <v>Elective</v>
          </cell>
          <cell r="AW1463">
            <v>3</v>
          </cell>
          <cell r="AX1463">
            <v>149001</v>
          </cell>
          <cell r="AY1463">
            <v>38126</v>
          </cell>
          <cell r="AZ1463" t="str">
            <v>N83632</v>
          </cell>
          <cell r="BA1463" t="str">
            <v>E08</v>
          </cell>
          <cell r="BB1463" t="str">
            <v>Pacemaker Implant except for AMI, Heart Failure or Shock</v>
          </cell>
          <cell r="BC1463" t="str">
            <v>K601</v>
          </cell>
          <cell r="BD1463">
            <v>3</v>
          </cell>
          <cell r="BE1463">
            <v>3.5</v>
          </cell>
          <cell r="BF1463" t="str">
            <v>PBC0110X</v>
          </cell>
          <cell r="BG1463">
            <v>99</v>
          </cell>
          <cell r="BH1463">
            <v>38126</v>
          </cell>
          <cell r="BI1463">
            <v>1</v>
          </cell>
          <cell r="BJ1463">
            <v>3</v>
          </cell>
        </row>
        <row r="1464">
          <cell r="A1464">
            <v>509739</v>
          </cell>
          <cell r="C1464" t="str">
            <v>Non CF</v>
          </cell>
          <cell r="D1464" t="str">
            <v>C3495711</v>
          </cell>
          <cell r="E1464">
            <v>320</v>
          </cell>
          <cell r="F1464">
            <v>38232</v>
          </cell>
          <cell r="G1464">
            <v>66</v>
          </cell>
          <cell r="H1464">
            <v>6</v>
          </cell>
          <cell r="I1464">
            <v>1</v>
          </cell>
          <cell r="J1464">
            <v>1</v>
          </cell>
          <cell r="K1464">
            <v>1</v>
          </cell>
          <cell r="M1464" t="str">
            <v>T821</v>
          </cell>
          <cell r="O1464" t="str">
            <v>I10X</v>
          </cell>
          <cell r="P1464" t="str">
            <v>E780</v>
          </cell>
          <cell r="Q1464" t="str">
            <v>I739</v>
          </cell>
          <cell r="AA1464" t="str">
            <v>K6030</v>
          </cell>
          <cell r="AM1464" t="str">
            <v>49998</v>
          </cell>
          <cell r="AN1464" t="str">
            <v>IOM</v>
          </cell>
          <cell r="AO1464">
            <v>38232</v>
          </cell>
          <cell r="AP1464">
            <v>38233</v>
          </cell>
          <cell r="AQ1464">
            <v>1</v>
          </cell>
          <cell r="AR1464">
            <v>1</v>
          </cell>
          <cell r="AS1464">
            <v>320</v>
          </cell>
          <cell r="AU1464">
            <v>13</v>
          </cell>
          <cell r="AV1464" t="str">
            <v>Elective</v>
          </cell>
          <cell r="AW1464">
            <v>1</v>
          </cell>
          <cell r="AX1464">
            <v>153468</v>
          </cell>
          <cell r="AY1464">
            <v>38233</v>
          </cell>
          <cell r="AZ1464" t="str">
            <v>201002</v>
          </cell>
          <cell r="BA1464" t="str">
            <v>E09</v>
          </cell>
          <cell r="BB1464" t="str">
            <v>Cardiac Pacemaker Replacement/Revision</v>
          </cell>
          <cell r="BC1464" t="str">
            <v>K603</v>
          </cell>
          <cell r="BD1464">
            <v>1</v>
          </cell>
          <cell r="BE1464">
            <v>3.5</v>
          </cell>
          <cell r="BF1464" t="str">
            <v>PBC0120X</v>
          </cell>
          <cell r="BG1464">
            <v>99</v>
          </cell>
          <cell r="BH1464">
            <v>38233</v>
          </cell>
          <cell r="BI1464">
            <v>1</v>
          </cell>
          <cell r="BJ1464">
            <v>1</v>
          </cell>
        </row>
        <row r="1465">
          <cell r="A1465">
            <v>509775</v>
          </cell>
          <cell r="C1465" t="str">
            <v>Non CF</v>
          </cell>
          <cell r="D1465" t="str">
            <v>C4386878</v>
          </cell>
          <cell r="E1465">
            <v>170</v>
          </cell>
          <cell r="F1465">
            <v>38230</v>
          </cell>
          <cell r="G1465">
            <v>76</v>
          </cell>
          <cell r="H1465">
            <v>16</v>
          </cell>
          <cell r="I1465">
            <v>1</v>
          </cell>
          <cell r="J1465">
            <v>1</v>
          </cell>
          <cell r="K1465">
            <v>19</v>
          </cell>
          <cell r="M1465" t="str">
            <v>I251</v>
          </cell>
          <cell r="O1465" t="str">
            <v>I48X</v>
          </cell>
          <cell r="P1465" t="str">
            <v>Y832</v>
          </cell>
          <cell r="Q1465" t="str">
            <v>J448</v>
          </cell>
          <cell r="R1465" t="str">
            <v>I10X</v>
          </cell>
          <cell r="S1465" t="str">
            <v>E780</v>
          </cell>
          <cell r="T1465" t="str">
            <v>M1399</v>
          </cell>
          <cell r="U1465" t="str">
            <v>Z864</v>
          </cell>
          <cell r="AA1465" t="str">
            <v>K4530</v>
          </cell>
          <cell r="AB1465" t="str">
            <v>K403</v>
          </cell>
          <cell r="AM1465" t="str">
            <v>5J400</v>
          </cell>
          <cell r="AN1465" t="str">
            <v>5J4</v>
          </cell>
          <cell r="AO1465">
            <v>38230</v>
          </cell>
          <cell r="AP1465">
            <v>38250</v>
          </cell>
          <cell r="AQ1465">
            <v>1</v>
          </cell>
          <cell r="AR1465">
            <v>1</v>
          </cell>
          <cell r="AS1465">
            <v>170</v>
          </cell>
          <cell r="AU1465">
            <v>81</v>
          </cell>
          <cell r="AV1465" t="str">
            <v>Non Elective</v>
          </cell>
          <cell r="AW1465">
            <v>20</v>
          </cell>
          <cell r="AX1465">
            <v>154076</v>
          </cell>
          <cell r="AY1465">
            <v>38250</v>
          </cell>
          <cell r="AZ1465" t="str">
            <v>N83042</v>
          </cell>
          <cell r="BA1465" t="str">
            <v>E04</v>
          </cell>
          <cell r="BB1465" t="str">
            <v>Coronary Bypass</v>
          </cell>
          <cell r="BC1465" t="str">
            <v>K453</v>
          </cell>
          <cell r="BD1465">
            <v>19</v>
          </cell>
          <cell r="BE1465">
            <v>3.5</v>
          </cell>
          <cell r="BF1465" t="str">
            <v>PBC0110A</v>
          </cell>
          <cell r="BG1465">
            <v>99</v>
          </cell>
          <cell r="BH1465">
            <v>38250</v>
          </cell>
          <cell r="BI1465">
            <v>1</v>
          </cell>
          <cell r="BJ1465">
            <v>19</v>
          </cell>
        </row>
        <row r="1466">
          <cell r="A1466">
            <v>509956</v>
          </cell>
          <cell r="C1466" t="str">
            <v>Non CF</v>
          </cell>
          <cell r="D1466" t="str">
            <v>C2549767</v>
          </cell>
          <cell r="E1466">
            <v>320</v>
          </cell>
          <cell r="F1466">
            <v>38238</v>
          </cell>
          <cell r="G1466">
            <v>63</v>
          </cell>
          <cell r="H1466">
            <v>5</v>
          </cell>
          <cell r="I1466">
            <v>1</v>
          </cell>
          <cell r="J1466">
            <v>1</v>
          </cell>
          <cell r="K1466">
            <v>0</v>
          </cell>
          <cell r="M1466" t="str">
            <v>I48X</v>
          </cell>
          <cell r="O1466" t="str">
            <v>I259</v>
          </cell>
          <cell r="P1466" t="str">
            <v>E119</v>
          </cell>
          <cell r="Q1466" t="str">
            <v>I10X</v>
          </cell>
          <cell r="R1466" t="str">
            <v>E780</v>
          </cell>
          <cell r="S1466" t="str">
            <v>Z955</v>
          </cell>
          <cell r="AA1466" t="str">
            <v>X5010</v>
          </cell>
          <cell r="AM1466" t="str">
            <v>5F900</v>
          </cell>
          <cell r="AN1466" t="str">
            <v>PP</v>
          </cell>
          <cell r="AO1466">
            <v>38238</v>
          </cell>
          <cell r="AP1466">
            <v>38238</v>
          </cell>
          <cell r="AQ1466">
            <v>1</v>
          </cell>
          <cell r="AR1466">
            <v>2</v>
          </cell>
          <cell r="AS1466">
            <v>329</v>
          </cell>
          <cell r="AU1466">
            <v>13</v>
          </cell>
          <cell r="AV1466" t="str">
            <v>Daycase</v>
          </cell>
          <cell r="AW1466">
            <v>0</v>
          </cell>
          <cell r="AX1466">
            <v>153186</v>
          </cell>
          <cell r="AY1466">
            <v>38238</v>
          </cell>
          <cell r="AZ1466" t="str">
            <v>N84018</v>
          </cell>
          <cell r="BA1466" t="str">
            <v>E30</v>
          </cell>
          <cell r="BB1466" t="str">
            <v>Arrhythmia or Conduction Disorders &lt;70 w/o cc</v>
          </cell>
          <cell r="BD1466">
            <v>0</v>
          </cell>
          <cell r="BE1466">
            <v>3.5</v>
          </cell>
          <cell r="BF1466" t="str">
            <v>PBC0110X</v>
          </cell>
          <cell r="BG1466">
            <v>99</v>
          </cell>
          <cell r="BH1466">
            <v>38238</v>
          </cell>
          <cell r="BI1466">
            <v>1</v>
          </cell>
          <cell r="BJ1466">
            <v>0</v>
          </cell>
        </row>
        <row r="1467">
          <cell r="A1467">
            <v>509956</v>
          </cell>
          <cell r="C1467" t="str">
            <v>Non CF</v>
          </cell>
          <cell r="D1467" t="str">
            <v>C2549767</v>
          </cell>
          <cell r="E1467">
            <v>320</v>
          </cell>
          <cell r="F1467">
            <v>38154</v>
          </cell>
          <cell r="G1467">
            <v>63</v>
          </cell>
          <cell r="H1467">
            <v>5</v>
          </cell>
          <cell r="I1467">
            <v>1</v>
          </cell>
          <cell r="J1467">
            <v>1</v>
          </cell>
          <cell r="K1467">
            <v>0</v>
          </cell>
          <cell r="M1467" t="str">
            <v>I48X</v>
          </cell>
          <cell r="O1467" t="str">
            <v>I251</v>
          </cell>
          <cell r="P1467" t="str">
            <v>Z955</v>
          </cell>
          <cell r="Q1467" t="str">
            <v>E119</v>
          </cell>
          <cell r="R1467" t="str">
            <v>I10X</v>
          </cell>
          <cell r="S1467" t="str">
            <v>E780</v>
          </cell>
          <cell r="AA1467" t="str">
            <v>X5010</v>
          </cell>
          <cell r="AM1467" t="str">
            <v>5F900</v>
          </cell>
          <cell r="AN1467" t="str">
            <v>5F9</v>
          </cell>
          <cell r="AO1467">
            <v>38154</v>
          </cell>
          <cell r="AP1467">
            <v>38154</v>
          </cell>
          <cell r="AQ1467">
            <v>1</v>
          </cell>
          <cell r="AR1467">
            <v>1</v>
          </cell>
          <cell r="AS1467">
            <v>320</v>
          </cell>
          <cell r="AU1467">
            <v>13</v>
          </cell>
          <cell r="AV1467" t="str">
            <v>Daycase</v>
          </cell>
          <cell r="AW1467">
            <v>0</v>
          </cell>
          <cell r="AX1467">
            <v>150727</v>
          </cell>
          <cell r="AY1467">
            <v>38154</v>
          </cell>
          <cell r="AZ1467" t="str">
            <v>N84018</v>
          </cell>
          <cell r="BA1467" t="str">
            <v>E30</v>
          </cell>
          <cell r="BB1467" t="str">
            <v>Arrhythmia or Conduction Disorders &lt;70 w/o cc</v>
          </cell>
          <cell r="BD1467">
            <v>0</v>
          </cell>
          <cell r="BE1467">
            <v>3.5</v>
          </cell>
          <cell r="BF1467" t="str">
            <v>PBC0110X</v>
          </cell>
          <cell r="BG1467">
            <v>99</v>
          </cell>
          <cell r="BH1467">
            <v>38154</v>
          </cell>
          <cell r="BI1467">
            <v>1</v>
          </cell>
          <cell r="BJ1467">
            <v>0</v>
          </cell>
        </row>
        <row r="1468">
          <cell r="A1468">
            <v>509967</v>
          </cell>
          <cell r="C1468" t="str">
            <v>CF</v>
          </cell>
          <cell r="D1468" t="str">
            <v>C2549767</v>
          </cell>
          <cell r="E1468">
            <v>320</v>
          </cell>
          <cell r="F1468">
            <v>38125</v>
          </cell>
          <cell r="G1468">
            <v>60</v>
          </cell>
          <cell r="H1468">
            <v>6</v>
          </cell>
          <cell r="I1468">
            <v>1</v>
          </cell>
          <cell r="J1468">
            <v>1</v>
          </cell>
          <cell r="K1468">
            <v>2</v>
          </cell>
          <cell r="M1468" t="str">
            <v>I251</v>
          </cell>
          <cell r="O1468" t="str">
            <v>I48X</v>
          </cell>
          <cell r="P1468" t="str">
            <v>I10X</v>
          </cell>
          <cell r="Q1468" t="str">
            <v>N189</v>
          </cell>
          <cell r="R1468" t="str">
            <v>Z720</v>
          </cell>
          <cell r="S1468" t="str">
            <v>Z824</v>
          </cell>
          <cell r="T1468" t="str">
            <v>Z866</v>
          </cell>
          <cell r="AA1468" t="str">
            <v>K4910</v>
          </cell>
          <cell r="AB1468" t="str">
            <v>Y022</v>
          </cell>
          <cell r="AM1468" t="str">
            <v>5HA00</v>
          </cell>
          <cell r="AN1468" t="str">
            <v>5HA</v>
          </cell>
          <cell r="AO1468">
            <v>38125</v>
          </cell>
          <cell r="AP1468">
            <v>38127</v>
          </cell>
          <cell r="AQ1468">
            <v>1</v>
          </cell>
          <cell r="AR1468">
            <v>1</v>
          </cell>
          <cell r="AS1468">
            <v>320</v>
          </cell>
          <cell r="AU1468">
            <v>11</v>
          </cell>
          <cell r="AV1468" t="str">
            <v>Elective</v>
          </cell>
          <cell r="AW1468">
            <v>2</v>
          </cell>
          <cell r="AX1468">
            <v>148927</v>
          </cell>
          <cell r="AY1468">
            <v>38127</v>
          </cell>
          <cell r="AZ1468" t="str">
            <v>N82093</v>
          </cell>
          <cell r="BA1468" t="str">
            <v>E15</v>
          </cell>
          <cell r="BB1468" t="str">
            <v>Percutaneous Coronary Intervention</v>
          </cell>
          <cell r="BC1468" t="str">
            <v>K491</v>
          </cell>
          <cell r="BD1468">
            <v>2</v>
          </cell>
          <cell r="BE1468">
            <v>3.5</v>
          </cell>
          <cell r="BF1468" t="str">
            <v>PBC0110A</v>
          </cell>
          <cell r="BG1468">
            <v>99</v>
          </cell>
          <cell r="BH1468">
            <v>38127</v>
          </cell>
          <cell r="BI1468">
            <v>1</v>
          </cell>
          <cell r="BJ1468">
            <v>2</v>
          </cell>
        </row>
        <row r="1469">
          <cell r="A1469">
            <v>510069</v>
          </cell>
          <cell r="C1469" t="str">
            <v>Non CF</v>
          </cell>
          <cell r="D1469" t="str">
            <v>C2617509</v>
          </cell>
          <cell r="E1469">
            <v>170</v>
          </cell>
          <cell r="F1469">
            <v>38328</v>
          </cell>
          <cell r="G1469">
            <v>48</v>
          </cell>
          <cell r="H1469">
            <v>2</v>
          </cell>
          <cell r="I1469">
            <v>1</v>
          </cell>
          <cell r="J1469">
            <v>1</v>
          </cell>
          <cell r="K1469">
            <v>0</v>
          </cell>
          <cell r="M1469" t="str">
            <v>K222</v>
          </cell>
          <cell r="O1469" t="str">
            <v>K20X</v>
          </cell>
          <cell r="P1469" t="str">
            <v>J459</v>
          </cell>
          <cell r="Q1469" t="str">
            <v>K449</v>
          </cell>
          <cell r="R1469" t="str">
            <v>Z864</v>
          </cell>
          <cell r="AA1469" t="str">
            <v>G1690</v>
          </cell>
          <cell r="AM1469" t="str">
            <v>5F300</v>
          </cell>
          <cell r="AN1469" t="str">
            <v>5F3</v>
          </cell>
          <cell r="AO1469">
            <v>38328</v>
          </cell>
          <cell r="AP1469">
            <v>38328</v>
          </cell>
          <cell r="AQ1469">
            <v>1</v>
          </cell>
          <cell r="AR1469">
            <v>1</v>
          </cell>
          <cell r="AS1469">
            <v>170</v>
          </cell>
          <cell r="AU1469">
            <v>13</v>
          </cell>
          <cell r="AV1469" t="str">
            <v>Daycase</v>
          </cell>
          <cell r="AW1469">
            <v>0</v>
          </cell>
          <cell r="AX1469">
            <v>158136</v>
          </cell>
          <cell r="AY1469">
            <v>38328</v>
          </cell>
          <cell r="AZ1469" t="str">
            <v>P81208</v>
          </cell>
          <cell r="BA1469" t="str">
            <v>F06</v>
          </cell>
          <cell r="BB1469" t="str">
            <v>Diagnostic Procedures, Oesophagus and Stomach</v>
          </cell>
          <cell r="BC1469" t="str">
            <v>G169</v>
          </cell>
          <cell r="BD1469">
            <v>0</v>
          </cell>
          <cell r="BE1469">
            <v>3.5</v>
          </cell>
          <cell r="BF1469" t="str">
            <v>PBC0113X</v>
          </cell>
          <cell r="BG1469">
            <v>99</v>
          </cell>
          <cell r="BH1469">
            <v>38328</v>
          </cell>
          <cell r="BI1469">
            <v>1</v>
          </cell>
          <cell r="BJ1469">
            <v>0</v>
          </cell>
        </row>
        <row r="1470">
          <cell r="A1470">
            <v>510069</v>
          </cell>
          <cell r="C1470" t="str">
            <v>CF</v>
          </cell>
          <cell r="D1470" t="str">
            <v>C2617509</v>
          </cell>
          <cell r="E1470">
            <v>170</v>
          </cell>
          <cell r="F1470">
            <v>38083</v>
          </cell>
          <cell r="G1470">
            <v>48</v>
          </cell>
          <cell r="H1470">
            <v>10</v>
          </cell>
          <cell r="I1470">
            <v>1</v>
          </cell>
          <cell r="J1470">
            <v>1</v>
          </cell>
          <cell r="K1470">
            <v>0</v>
          </cell>
          <cell r="M1470" t="str">
            <v>R13X</v>
          </cell>
          <cell r="O1470" t="str">
            <v>K210</v>
          </cell>
          <cell r="P1470" t="str">
            <v>K449</v>
          </cell>
          <cell r="Q1470" t="str">
            <v>Z871</v>
          </cell>
          <cell r="R1470" t="str">
            <v>Z864</v>
          </cell>
          <cell r="AA1470" t="str">
            <v>G1530</v>
          </cell>
          <cell r="AB1470" t="str">
            <v>G161</v>
          </cell>
          <cell r="AM1470" t="str">
            <v>5F300</v>
          </cell>
          <cell r="AN1470" t="str">
            <v>5F3</v>
          </cell>
          <cell r="AO1470">
            <v>38083</v>
          </cell>
          <cell r="AP1470">
            <v>38083</v>
          </cell>
          <cell r="AQ1470">
            <v>1</v>
          </cell>
          <cell r="AR1470">
            <v>1</v>
          </cell>
          <cell r="AS1470">
            <v>170</v>
          </cell>
          <cell r="AU1470">
            <v>13</v>
          </cell>
          <cell r="AV1470" t="str">
            <v>Daycase</v>
          </cell>
          <cell r="AW1470">
            <v>0</v>
          </cell>
          <cell r="AX1470">
            <v>143982</v>
          </cell>
          <cell r="AY1470">
            <v>38083</v>
          </cell>
          <cell r="AZ1470" t="str">
            <v>P81208</v>
          </cell>
          <cell r="BA1470" t="str">
            <v>F04</v>
          </cell>
          <cell r="BB1470" t="str">
            <v>Therapeutic endoscopic procedures</v>
          </cell>
          <cell r="BC1470" t="str">
            <v>G153</v>
          </cell>
          <cell r="BD1470">
            <v>0</v>
          </cell>
          <cell r="BE1470">
            <v>3.5</v>
          </cell>
          <cell r="BF1470" t="str">
            <v>PBC0113X</v>
          </cell>
          <cell r="BG1470">
            <v>99</v>
          </cell>
          <cell r="BH1470">
            <v>38083</v>
          </cell>
          <cell r="BI1470">
            <v>1</v>
          </cell>
          <cell r="BJ1470">
            <v>0</v>
          </cell>
        </row>
        <row r="1471">
          <cell r="A1471">
            <v>510069</v>
          </cell>
          <cell r="C1471" t="str">
            <v>CF</v>
          </cell>
          <cell r="D1471" t="str">
            <v>C2617509</v>
          </cell>
          <cell r="E1471">
            <v>170</v>
          </cell>
          <cell r="F1471">
            <v>38188</v>
          </cell>
          <cell r="G1471">
            <v>48</v>
          </cell>
          <cell r="H1471">
            <v>10</v>
          </cell>
          <cell r="I1471">
            <v>1</v>
          </cell>
          <cell r="J1471">
            <v>1</v>
          </cell>
          <cell r="K1471">
            <v>0</v>
          </cell>
          <cell r="M1471" t="str">
            <v>K222</v>
          </cell>
          <cell r="O1471" t="str">
            <v>K210</v>
          </cell>
          <cell r="P1471" t="str">
            <v>K449</v>
          </cell>
          <cell r="Q1471" t="str">
            <v>J459</v>
          </cell>
          <cell r="R1471" t="str">
            <v>Z871</v>
          </cell>
          <cell r="S1471" t="str">
            <v>Z864</v>
          </cell>
          <cell r="AA1471" t="str">
            <v>G1530</v>
          </cell>
          <cell r="AM1471" t="str">
            <v>5F300</v>
          </cell>
          <cell r="AN1471" t="str">
            <v>5F3</v>
          </cell>
          <cell r="AO1471">
            <v>38188</v>
          </cell>
          <cell r="AP1471">
            <v>38188</v>
          </cell>
          <cell r="AQ1471">
            <v>1</v>
          </cell>
          <cell r="AR1471">
            <v>1</v>
          </cell>
          <cell r="AS1471">
            <v>170</v>
          </cell>
          <cell r="AU1471">
            <v>13</v>
          </cell>
          <cell r="AV1471" t="str">
            <v>Daycase</v>
          </cell>
          <cell r="AW1471">
            <v>0</v>
          </cell>
          <cell r="AX1471">
            <v>151965</v>
          </cell>
          <cell r="AY1471">
            <v>38188</v>
          </cell>
          <cell r="AZ1471" t="str">
            <v>P81208</v>
          </cell>
          <cell r="BA1471" t="str">
            <v>F04</v>
          </cell>
          <cell r="BB1471" t="str">
            <v>Therapeutic endoscopic procedures</v>
          </cell>
          <cell r="BC1471" t="str">
            <v>G153</v>
          </cell>
          <cell r="BD1471">
            <v>0</v>
          </cell>
          <cell r="BE1471">
            <v>3.5</v>
          </cell>
          <cell r="BF1471" t="str">
            <v>PBC0113X</v>
          </cell>
          <cell r="BG1471">
            <v>99</v>
          </cell>
          <cell r="BH1471">
            <v>38188</v>
          </cell>
          <cell r="BI1471">
            <v>1</v>
          </cell>
          <cell r="BJ1471">
            <v>0</v>
          </cell>
        </row>
        <row r="1472">
          <cell r="A1472">
            <v>510106</v>
          </cell>
          <cell r="C1472" t="str">
            <v>Non CF</v>
          </cell>
          <cell r="D1472" t="str">
            <v>C2854269</v>
          </cell>
          <cell r="E1472">
            <v>320</v>
          </cell>
          <cell r="F1472">
            <v>38218</v>
          </cell>
          <cell r="G1472">
            <v>72</v>
          </cell>
          <cell r="H1472">
            <v>14</v>
          </cell>
          <cell r="I1472">
            <v>1</v>
          </cell>
          <cell r="J1472">
            <v>1</v>
          </cell>
          <cell r="K1472">
            <v>1</v>
          </cell>
          <cell r="M1472" t="str">
            <v>Z450</v>
          </cell>
          <cell r="O1472" t="str">
            <v>I500</v>
          </cell>
          <cell r="P1472" t="str">
            <v>I251</v>
          </cell>
          <cell r="AM1472" t="str">
            <v>5M500</v>
          </cell>
          <cell r="AN1472" t="str">
            <v>5M5</v>
          </cell>
          <cell r="AO1472">
            <v>38218</v>
          </cell>
          <cell r="AP1472">
            <v>38219</v>
          </cell>
          <cell r="AQ1472">
            <v>1</v>
          </cell>
          <cell r="AR1472">
            <v>1</v>
          </cell>
          <cell r="AS1472">
            <v>320</v>
          </cell>
          <cell r="AU1472">
            <v>28</v>
          </cell>
          <cell r="AV1472" t="str">
            <v>Non Elective</v>
          </cell>
          <cell r="AW1472">
            <v>1</v>
          </cell>
          <cell r="AX1472">
            <v>153728</v>
          </cell>
          <cell r="AY1472">
            <v>38219</v>
          </cell>
          <cell r="AZ1472" t="str">
            <v>N84626</v>
          </cell>
          <cell r="BA1472" t="str">
            <v>E37</v>
          </cell>
          <cell r="BB1472" t="str">
            <v>Other Cardiac Diagnoses</v>
          </cell>
          <cell r="BD1472">
            <v>1</v>
          </cell>
          <cell r="BE1472">
            <v>3.5</v>
          </cell>
          <cell r="BF1472" t="str">
            <v>PBC0121X</v>
          </cell>
          <cell r="BG1472">
            <v>99</v>
          </cell>
          <cell r="BH1472">
            <v>38219</v>
          </cell>
          <cell r="BI1472">
            <v>1</v>
          </cell>
          <cell r="BJ1472">
            <v>1</v>
          </cell>
        </row>
        <row r="1473">
          <cell r="A1473">
            <v>510106</v>
          </cell>
          <cell r="C1473" t="str">
            <v>Non CF</v>
          </cell>
          <cell r="D1473" t="str">
            <v>C2854269</v>
          </cell>
          <cell r="E1473">
            <v>320</v>
          </cell>
          <cell r="F1473">
            <v>38201</v>
          </cell>
          <cell r="G1473">
            <v>72</v>
          </cell>
          <cell r="H1473">
            <v>14</v>
          </cell>
          <cell r="I1473">
            <v>1</v>
          </cell>
          <cell r="J1473">
            <v>1</v>
          </cell>
          <cell r="K1473">
            <v>7</v>
          </cell>
          <cell r="M1473" t="str">
            <v>I472</v>
          </cell>
          <cell r="O1473" t="str">
            <v>I500</v>
          </cell>
          <cell r="P1473" t="str">
            <v>I251</v>
          </cell>
          <cell r="Q1473" t="str">
            <v>T821</v>
          </cell>
          <cell r="AA1473" t="str">
            <v>K6110</v>
          </cell>
          <cell r="AB1473" t="str">
            <v>K6030</v>
          </cell>
          <cell r="AM1473" t="str">
            <v>5M500</v>
          </cell>
          <cell r="AN1473" t="str">
            <v>5M5</v>
          </cell>
          <cell r="AO1473">
            <v>38201</v>
          </cell>
          <cell r="AP1473">
            <v>38209</v>
          </cell>
          <cell r="AQ1473">
            <v>1</v>
          </cell>
          <cell r="AR1473">
            <v>1</v>
          </cell>
          <cell r="AS1473">
            <v>320</v>
          </cell>
          <cell r="AU1473">
            <v>13</v>
          </cell>
          <cell r="AV1473" t="str">
            <v>Elective</v>
          </cell>
          <cell r="AW1473">
            <v>8</v>
          </cell>
          <cell r="AX1473">
            <v>151937</v>
          </cell>
          <cell r="AY1473">
            <v>38209</v>
          </cell>
          <cell r="AZ1473" t="str">
            <v>N84626</v>
          </cell>
          <cell r="BA1473" t="str">
            <v>E08DF</v>
          </cell>
          <cell r="BB1473" t="str">
            <v>Pacemaker Implant except for AMI, Heart Failure or Shock</v>
          </cell>
          <cell r="BC1473" t="str">
            <v>K611</v>
          </cell>
          <cell r="BD1473">
            <v>7</v>
          </cell>
          <cell r="BE1473">
            <v>3.5</v>
          </cell>
          <cell r="BF1473" t="str">
            <v>PBC0110X</v>
          </cell>
          <cell r="BG1473">
            <v>99</v>
          </cell>
          <cell r="BH1473">
            <v>38209</v>
          </cell>
          <cell r="BI1473">
            <v>1</v>
          </cell>
          <cell r="BJ1473">
            <v>7</v>
          </cell>
        </row>
        <row r="1474">
          <cell r="A1474">
            <v>510111</v>
          </cell>
          <cell r="C1474" t="str">
            <v>Non CF</v>
          </cell>
          <cell r="D1474" t="str">
            <v>C2639828</v>
          </cell>
          <cell r="E1474">
            <v>320</v>
          </cell>
          <cell r="F1474">
            <v>38307</v>
          </cell>
          <cell r="G1474">
            <v>65</v>
          </cell>
          <cell r="H1474">
            <v>16</v>
          </cell>
          <cell r="I1474">
            <v>1</v>
          </cell>
          <cell r="J1474">
            <v>1</v>
          </cell>
          <cell r="K1474">
            <v>0</v>
          </cell>
          <cell r="M1474" t="str">
            <v>I209</v>
          </cell>
          <cell r="O1474" t="str">
            <v>I739</v>
          </cell>
          <cell r="P1474" t="str">
            <v>I10X</v>
          </cell>
          <cell r="Q1474" t="str">
            <v>I48X</v>
          </cell>
          <cell r="R1474" t="str">
            <v>E119</v>
          </cell>
          <cell r="S1474" t="str">
            <v>Z958</v>
          </cell>
          <cell r="AA1474" t="str">
            <v>K6340</v>
          </cell>
          <cell r="AM1474" t="str">
            <v>5F800</v>
          </cell>
          <cell r="AN1474" t="str">
            <v>PP</v>
          </cell>
          <cell r="AO1474">
            <v>38307</v>
          </cell>
          <cell r="AP1474">
            <v>38307</v>
          </cell>
          <cell r="AQ1474">
            <v>1</v>
          </cell>
          <cell r="AR1474">
            <v>2</v>
          </cell>
          <cell r="AS1474">
            <v>329</v>
          </cell>
          <cell r="AU1474">
            <v>13</v>
          </cell>
          <cell r="AV1474" t="str">
            <v>Daycase</v>
          </cell>
          <cell r="AW1474">
            <v>0</v>
          </cell>
          <cell r="AX1474">
            <v>156937</v>
          </cell>
          <cell r="AY1474">
            <v>38307</v>
          </cell>
          <cell r="AZ1474" t="str">
            <v>N85057</v>
          </cell>
          <cell r="BA1474" t="str">
            <v>E14</v>
          </cell>
          <cell r="BB1474" t="str">
            <v>Cardiac Catheterisation and Angiography without complications</v>
          </cell>
          <cell r="BC1474" t="str">
            <v>K634</v>
          </cell>
          <cell r="BD1474">
            <v>0</v>
          </cell>
          <cell r="BE1474">
            <v>3.5</v>
          </cell>
          <cell r="BF1474" t="str">
            <v>PBC0110A</v>
          </cell>
          <cell r="BG1474">
            <v>99</v>
          </cell>
          <cell r="BH1474">
            <v>38307</v>
          </cell>
          <cell r="BI1474">
            <v>1</v>
          </cell>
          <cell r="BJ1474">
            <v>0</v>
          </cell>
        </row>
        <row r="1475">
          <cell r="A1475">
            <v>510162</v>
          </cell>
          <cell r="C1475" t="str">
            <v>Non CF</v>
          </cell>
          <cell r="D1475" t="str">
            <v>C2639828</v>
          </cell>
          <cell r="E1475">
            <v>320</v>
          </cell>
          <cell r="F1475">
            <v>38098</v>
          </cell>
          <cell r="G1475">
            <v>74</v>
          </cell>
          <cell r="H1475">
            <v>6</v>
          </cell>
          <cell r="I1475">
            <v>2</v>
          </cell>
          <cell r="J1475">
            <v>1</v>
          </cell>
          <cell r="K1475">
            <v>1</v>
          </cell>
          <cell r="M1475" t="str">
            <v>I251</v>
          </cell>
          <cell r="O1475" t="str">
            <v>E780</v>
          </cell>
          <cell r="P1475" t="str">
            <v>Z824</v>
          </cell>
          <cell r="Q1475" t="str">
            <v>Z864</v>
          </cell>
          <cell r="R1475" t="str">
            <v>M4690</v>
          </cell>
          <cell r="AA1475" t="str">
            <v>K4910</v>
          </cell>
          <cell r="AB1475" t="str">
            <v>Y022</v>
          </cell>
          <cell r="AM1475" t="str">
            <v>6C100</v>
          </cell>
          <cell r="AN1475" t="str">
            <v>6C1</v>
          </cell>
          <cell r="AO1475">
            <v>38098</v>
          </cell>
          <cell r="AP1475">
            <v>38099</v>
          </cell>
          <cell r="AQ1475">
            <v>1</v>
          </cell>
          <cell r="AR1475">
            <v>1</v>
          </cell>
          <cell r="AS1475">
            <v>320</v>
          </cell>
          <cell r="AU1475">
            <v>11</v>
          </cell>
          <cell r="AV1475" t="str">
            <v>Elective</v>
          </cell>
          <cell r="AW1475">
            <v>1</v>
          </cell>
          <cell r="AX1475">
            <v>147961</v>
          </cell>
          <cell r="AY1475">
            <v>38099</v>
          </cell>
          <cell r="AZ1475" t="str">
            <v>W91009</v>
          </cell>
          <cell r="BA1475" t="str">
            <v>E15</v>
          </cell>
          <cell r="BB1475" t="str">
            <v>Percutaneous Coronary Intervention</v>
          </cell>
          <cell r="BC1475" t="str">
            <v>K491</v>
          </cell>
          <cell r="BD1475">
            <v>1</v>
          </cell>
          <cell r="BE1475">
            <v>3.5</v>
          </cell>
          <cell r="BF1475" t="str">
            <v>PBC0110A</v>
          </cell>
          <cell r="BG1475">
            <v>99</v>
          </cell>
          <cell r="BH1475">
            <v>38099</v>
          </cell>
          <cell r="BI1475">
            <v>1</v>
          </cell>
          <cell r="BJ1475">
            <v>1</v>
          </cell>
        </row>
        <row r="1476">
          <cell r="A1476">
            <v>510165</v>
          </cell>
          <cell r="C1476" t="str">
            <v>Non CF</v>
          </cell>
          <cell r="D1476" t="str">
            <v>C2639828</v>
          </cell>
          <cell r="E1476">
            <v>320</v>
          </cell>
          <cell r="F1476">
            <v>38342</v>
          </cell>
          <cell r="G1476">
            <v>79</v>
          </cell>
          <cell r="H1476">
            <v>6</v>
          </cell>
          <cell r="I1476">
            <v>1</v>
          </cell>
          <cell r="J1476">
            <v>1</v>
          </cell>
          <cell r="K1476">
            <v>1</v>
          </cell>
          <cell r="M1476" t="str">
            <v>I251</v>
          </cell>
          <cell r="O1476" t="str">
            <v>I209</v>
          </cell>
          <cell r="P1476" t="str">
            <v>I10X</v>
          </cell>
          <cell r="Q1476" t="str">
            <v>E780</v>
          </cell>
          <cell r="R1476" t="str">
            <v>E669</v>
          </cell>
          <cell r="S1476" t="str">
            <v>Z955</v>
          </cell>
          <cell r="T1476" t="str">
            <v>J459</v>
          </cell>
          <cell r="AA1476" t="str">
            <v>K4910</v>
          </cell>
          <cell r="AM1476" t="str">
            <v>5HA00</v>
          </cell>
          <cell r="AN1476" t="str">
            <v>5HA</v>
          </cell>
          <cell r="AO1476">
            <v>38342</v>
          </cell>
          <cell r="AP1476">
            <v>38343</v>
          </cell>
          <cell r="AQ1476">
            <v>1</v>
          </cell>
          <cell r="AR1476">
            <v>1</v>
          </cell>
          <cell r="AS1476">
            <v>320</v>
          </cell>
          <cell r="AU1476">
            <v>11</v>
          </cell>
          <cell r="AV1476" t="str">
            <v>Elective</v>
          </cell>
          <cell r="AW1476">
            <v>1</v>
          </cell>
          <cell r="AX1476">
            <v>158681</v>
          </cell>
          <cell r="AY1476">
            <v>38343</v>
          </cell>
          <cell r="AZ1476" t="str">
            <v>N82105</v>
          </cell>
          <cell r="BA1476" t="str">
            <v>E15</v>
          </cell>
          <cell r="BB1476" t="str">
            <v>Percutaneous Coronary Intervention</v>
          </cell>
          <cell r="BC1476" t="str">
            <v>K491</v>
          </cell>
          <cell r="BD1476">
            <v>1</v>
          </cell>
          <cell r="BE1476">
            <v>3.5</v>
          </cell>
          <cell r="BF1476" t="str">
            <v>PBC0110A</v>
          </cell>
          <cell r="BG1476">
            <v>99</v>
          </cell>
          <cell r="BH1476">
            <v>38343</v>
          </cell>
          <cell r="BI1476">
            <v>1</v>
          </cell>
          <cell r="BJ1476">
            <v>1</v>
          </cell>
        </row>
        <row r="1477">
          <cell r="A1477">
            <v>510176</v>
          </cell>
          <cell r="C1477" t="str">
            <v>CF</v>
          </cell>
          <cell r="D1477" t="str">
            <v>C2854269</v>
          </cell>
          <cell r="E1477">
            <v>320</v>
          </cell>
          <cell r="F1477">
            <v>38211</v>
          </cell>
          <cell r="G1477">
            <v>73</v>
          </cell>
          <cell r="H1477">
            <v>11</v>
          </cell>
          <cell r="I1477">
            <v>1</v>
          </cell>
          <cell r="J1477">
            <v>1</v>
          </cell>
          <cell r="K1477">
            <v>0</v>
          </cell>
          <cell r="M1477" t="str">
            <v>I48X</v>
          </cell>
          <cell r="O1477" t="str">
            <v>I10X</v>
          </cell>
          <cell r="P1477" t="str">
            <v>E780</v>
          </cell>
          <cell r="Q1477" t="str">
            <v>I739</v>
          </cell>
          <cell r="R1477" t="str">
            <v>D696</v>
          </cell>
          <cell r="S1477" t="str">
            <v>Z951</v>
          </cell>
          <cell r="T1477" t="str">
            <v>Z954</v>
          </cell>
          <cell r="AA1477" t="str">
            <v>K5820</v>
          </cell>
          <cell r="AB1477" t="str">
            <v>K571</v>
          </cell>
          <cell r="AM1477" t="str">
            <v>5J100</v>
          </cell>
          <cell r="AN1477" t="str">
            <v>5J1</v>
          </cell>
          <cell r="AO1477">
            <v>38211</v>
          </cell>
          <cell r="AP1477">
            <v>38211</v>
          </cell>
          <cell r="AQ1477">
            <v>1</v>
          </cell>
          <cell r="AR1477">
            <v>1</v>
          </cell>
          <cell r="AS1477">
            <v>320</v>
          </cell>
          <cell r="AU1477">
            <v>11</v>
          </cell>
          <cell r="AV1477" t="str">
            <v>Daycase</v>
          </cell>
          <cell r="AW1477">
            <v>0</v>
          </cell>
          <cell r="AX1477">
            <v>148500</v>
          </cell>
          <cell r="AY1477">
            <v>38211</v>
          </cell>
          <cell r="AZ1477" t="str">
            <v>N81057</v>
          </cell>
          <cell r="BA1477" t="str">
            <v>E38</v>
          </cell>
          <cell r="BB1477" t="str">
            <v>Electrophysiological and other Percutaneous Cardiac Procedures &gt;18</v>
          </cell>
          <cell r="BC1477" t="str">
            <v>K582</v>
          </cell>
          <cell r="BD1477">
            <v>0</v>
          </cell>
          <cell r="BE1477">
            <v>3.5</v>
          </cell>
          <cell r="BF1477" t="str">
            <v>PBC0110X</v>
          </cell>
          <cell r="BG1477">
            <v>13</v>
          </cell>
          <cell r="BH1477">
            <v>38211</v>
          </cell>
          <cell r="BI1477">
            <v>1</v>
          </cell>
          <cell r="BJ1477">
            <v>0</v>
          </cell>
        </row>
        <row r="1478">
          <cell r="A1478">
            <v>510218</v>
          </cell>
          <cell r="C1478" t="str">
            <v>CF</v>
          </cell>
          <cell r="D1478" t="str">
            <v>C2639828</v>
          </cell>
          <cell r="E1478">
            <v>320</v>
          </cell>
          <cell r="F1478">
            <v>38301</v>
          </cell>
          <cell r="G1478">
            <v>71</v>
          </cell>
          <cell r="H1478">
            <v>16</v>
          </cell>
          <cell r="I1478">
            <v>1</v>
          </cell>
          <cell r="J1478">
            <v>1</v>
          </cell>
          <cell r="K1478">
            <v>1</v>
          </cell>
          <cell r="M1478" t="str">
            <v>I251</v>
          </cell>
          <cell r="O1478" t="str">
            <v>I209</v>
          </cell>
          <cell r="P1478" t="str">
            <v>E780</v>
          </cell>
          <cell r="Q1478" t="str">
            <v>Z824</v>
          </cell>
          <cell r="R1478" t="str">
            <v>Z720</v>
          </cell>
          <cell r="S1478" t="str">
            <v>Z858</v>
          </cell>
          <cell r="T1478" t="str">
            <v>Z880</v>
          </cell>
          <cell r="AA1478" t="str">
            <v>K6340</v>
          </cell>
          <cell r="AM1478" t="str">
            <v>5HA00</v>
          </cell>
          <cell r="AN1478" t="str">
            <v>5HA</v>
          </cell>
          <cell r="AO1478">
            <v>38301</v>
          </cell>
          <cell r="AP1478">
            <v>38302</v>
          </cell>
          <cell r="AQ1478">
            <v>1</v>
          </cell>
          <cell r="AR1478">
            <v>1</v>
          </cell>
          <cell r="AS1478">
            <v>320</v>
          </cell>
          <cell r="AU1478">
            <v>11</v>
          </cell>
          <cell r="AV1478" t="str">
            <v>Elective</v>
          </cell>
          <cell r="AW1478">
            <v>1</v>
          </cell>
          <cell r="AX1478">
            <v>156735</v>
          </cell>
          <cell r="AY1478">
            <v>38302</v>
          </cell>
          <cell r="AZ1478" t="str">
            <v>N82633</v>
          </cell>
          <cell r="BA1478" t="str">
            <v>E14</v>
          </cell>
          <cell r="BB1478" t="str">
            <v>Cardiac Catheterisation and Angiography without complications</v>
          </cell>
          <cell r="BC1478" t="str">
            <v>K634</v>
          </cell>
          <cell r="BD1478">
            <v>1</v>
          </cell>
          <cell r="BE1478">
            <v>3.5</v>
          </cell>
          <cell r="BF1478" t="str">
            <v>PBC0110A</v>
          </cell>
          <cell r="BG1478">
            <v>99</v>
          </cell>
          <cell r="BH1478">
            <v>38302</v>
          </cell>
          <cell r="BI1478">
            <v>1</v>
          </cell>
          <cell r="BJ1478">
            <v>1</v>
          </cell>
        </row>
        <row r="1479">
          <cell r="A1479">
            <v>510297</v>
          </cell>
          <cell r="C1479" t="str">
            <v>CF</v>
          </cell>
          <cell r="D1479" t="str">
            <v>C3097151</v>
          </cell>
          <cell r="E1479">
            <v>320</v>
          </cell>
          <cell r="F1479">
            <v>38087</v>
          </cell>
          <cell r="G1479">
            <v>52</v>
          </cell>
          <cell r="H1479">
            <v>6</v>
          </cell>
          <cell r="I1479">
            <v>1</v>
          </cell>
          <cell r="J1479">
            <v>1</v>
          </cell>
          <cell r="K1479">
            <v>4</v>
          </cell>
          <cell r="M1479" t="str">
            <v>I200</v>
          </cell>
          <cell r="O1479" t="str">
            <v>I251</v>
          </cell>
          <cell r="P1479" t="str">
            <v>E780</v>
          </cell>
          <cell r="Q1479" t="str">
            <v>N200</v>
          </cell>
          <cell r="R1479" t="str">
            <v>Z864</v>
          </cell>
          <cell r="AA1479" t="str">
            <v>K4910</v>
          </cell>
          <cell r="AB1479" t="str">
            <v>Y022</v>
          </cell>
          <cell r="AM1479" t="str">
            <v>5HA00</v>
          </cell>
          <cell r="AN1479" t="str">
            <v>5HA</v>
          </cell>
          <cell r="AO1479">
            <v>38087</v>
          </cell>
          <cell r="AP1479">
            <v>38091</v>
          </cell>
          <cell r="AQ1479">
            <v>1</v>
          </cell>
          <cell r="AR1479">
            <v>1</v>
          </cell>
          <cell r="AS1479">
            <v>320</v>
          </cell>
          <cell r="AU1479">
            <v>28</v>
          </cell>
          <cell r="AV1479" t="str">
            <v>Non Elective</v>
          </cell>
          <cell r="AW1479">
            <v>4</v>
          </cell>
          <cell r="AX1479">
            <v>148205</v>
          </cell>
          <cell r="AY1479">
            <v>38091</v>
          </cell>
          <cell r="AZ1479" t="str">
            <v>N82041</v>
          </cell>
          <cell r="BA1479" t="str">
            <v>E15</v>
          </cell>
          <cell r="BB1479" t="str">
            <v>Percutaneous Coronary Intervention</v>
          </cell>
          <cell r="BC1479" t="str">
            <v>K491</v>
          </cell>
          <cell r="BD1479">
            <v>4</v>
          </cell>
          <cell r="BE1479">
            <v>3.5</v>
          </cell>
          <cell r="BF1479" t="str">
            <v>PBC0110A</v>
          </cell>
          <cell r="BG1479">
            <v>99</v>
          </cell>
          <cell r="BH1479">
            <v>38091</v>
          </cell>
          <cell r="BI1479">
            <v>1</v>
          </cell>
          <cell r="BJ1479">
            <v>4</v>
          </cell>
        </row>
        <row r="1480">
          <cell r="A1480">
            <v>510339</v>
          </cell>
          <cell r="C1480" t="str">
            <v>CF</v>
          </cell>
          <cell r="D1480" t="str">
            <v>C2806325</v>
          </cell>
          <cell r="E1480">
            <v>320</v>
          </cell>
          <cell r="F1480">
            <v>38098</v>
          </cell>
          <cell r="G1480">
            <v>75</v>
          </cell>
          <cell r="H1480">
            <v>3</v>
          </cell>
          <cell r="I1480">
            <v>2</v>
          </cell>
          <cell r="J1480">
            <v>1</v>
          </cell>
          <cell r="K1480">
            <v>0</v>
          </cell>
          <cell r="M1480" t="str">
            <v>I209</v>
          </cell>
          <cell r="O1480" t="str">
            <v>I10X</v>
          </cell>
          <cell r="P1480" t="str">
            <v>E109</v>
          </cell>
          <cell r="Q1480" t="str">
            <v>J459</v>
          </cell>
          <cell r="R1480" t="str">
            <v>Z880</v>
          </cell>
          <cell r="S1480" t="str">
            <v>Z955</v>
          </cell>
          <cell r="AA1480" t="str">
            <v>A5220</v>
          </cell>
          <cell r="AB1480" t="str">
            <v>Z072</v>
          </cell>
          <cell r="AC1480" t="str">
            <v>Z943</v>
          </cell>
          <cell r="AM1480" t="str">
            <v>5H200</v>
          </cell>
          <cell r="AN1480" t="str">
            <v>5H2</v>
          </cell>
          <cell r="AO1480">
            <v>38098</v>
          </cell>
          <cell r="AP1480">
            <v>38098</v>
          </cell>
          <cell r="AQ1480">
            <v>1</v>
          </cell>
          <cell r="AR1480">
            <v>1</v>
          </cell>
          <cell r="AS1480">
            <v>328</v>
          </cell>
          <cell r="AU1480">
            <v>12</v>
          </cell>
          <cell r="AV1480" t="str">
            <v>Daycase</v>
          </cell>
          <cell r="AW1480">
            <v>0</v>
          </cell>
          <cell r="AX1480">
            <v>146841</v>
          </cell>
          <cell r="AY1480">
            <v>38098</v>
          </cell>
          <cell r="AZ1480" t="str">
            <v>N85624</v>
          </cell>
          <cell r="BA1480" t="str">
            <v>A07</v>
          </cell>
          <cell r="BB1480" t="str">
            <v>Intermediate Pain Procedures</v>
          </cell>
          <cell r="BC1480" t="str">
            <v>A522</v>
          </cell>
          <cell r="BD1480">
            <v>0</v>
          </cell>
          <cell r="BE1480">
            <v>3.5</v>
          </cell>
          <cell r="BF1480" t="str">
            <v>PBC0110A</v>
          </cell>
          <cell r="BG1480">
            <v>99</v>
          </cell>
          <cell r="BH1480">
            <v>38098</v>
          </cell>
          <cell r="BI1480">
            <v>1</v>
          </cell>
          <cell r="BJ1480">
            <v>0</v>
          </cell>
        </row>
        <row r="1481">
          <cell r="A1481">
            <v>510339</v>
          </cell>
          <cell r="C1481" t="str">
            <v>Non CF</v>
          </cell>
          <cell r="D1481" t="str">
            <v>C2806325</v>
          </cell>
          <cell r="E1481">
            <v>320</v>
          </cell>
          <cell r="F1481">
            <v>38196</v>
          </cell>
          <cell r="G1481">
            <v>75</v>
          </cell>
          <cell r="H1481">
            <v>3</v>
          </cell>
          <cell r="I1481">
            <v>2</v>
          </cell>
          <cell r="J1481">
            <v>1</v>
          </cell>
          <cell r="K1481">
            <v>0</v>
          </cell>
          <cell r="M1481" t="str">
            <v>I209</v>
          </cell>
          <cell r="O1481" t="str">
            <v>I10X</v>
          </cell>
          <cell r="P1481" t="str">
            <v>E109</v>
          </cell>
          <cell r="Q1481" t="str">
            <v>Z955</v>
          </cell>
          <cell r="R1481" t="str">
            <v>Z880</v>
          </cell>
          <cell r="AA1481" t="str">
            <v>A8180</v>
          </cell>
          <cell r="AB1481" t="str">
            <v>Z923</v>
          </cell>
          <cell r="AC1481" t="str">
            <v>Z943</v>
          </cell>
          <cell r="AM1481" t="str">
            <v>5H200</v>
          </cell>
          <cell r="AN1481" t="str">
            <v>5H2</v>
          </cell>
          <cell r="AO1481">
            <v>38196</v>
          </cell>
          <cell r="AP1481">
            <v>38196</v>
          </cell>
          <cell r="AQ1481">
            <v>1</v>
          </cell>
          <cell r="AR1481">
            <v>1</v>
          </cell>
          <cell r="AS1481">
            <v>328</v>
          </cell>
          <cell r="AU1481">
            <v>12</v>
          </cell>
          <cell r="AV1481" t="str">
            <v>Daycase</v>
          </cell>
          <cell r="AW1481">
            <v>0</v>
          </cell>
          <cell r="AX1481">
            <v>151163</v>
          </cell>
          <cell r="AY1481">
            <v>38196</v>
          </cell>
          <cell r="AZ1481" t="str">
            <v>N85624</v>
          </cell>
          <cell r="BA1481" t="str">
            <v>A07</v>
          </cell>
          <cell r="BB1481" t="str">
            <v>Intermediate Pain Procedures</v>
          </cell>
          <cell r="BC1481" t="str">
            <v>A818</v>
          </cell>
          <cell r="BD1481">
            <v>0</v>
          </cell>
          <cell r="BE1481">
            <v>3.5</v>
          </cell>
          <cell r="BF1481" t="str">
            <v>PBC0110A</v>
          </cell>
          <cell r="BG1481">
            <v>99</v>
          </cell>
          <cell r="BH1481">
            <v>38196</v>
          </cell>
          <cell r="BI1481">
            <v>1</v>
          </cell>
          <cell r="BJ1481">
            <v>0</v>
          </cell>
        </row>
        <row r="1482">
          <cell r="A1482">
            <v>510339</v>
          </cell>
          <cell r="C1482" t="str">
            <v>Non CF</v>
          </cell>
          <cell r="D1482" t="str">
            <v>C2806325</v>
          </cell>
          <cell r="E1482">
            <v>320</v>
          </cell>
          <cell r="F1482">
            <v>38126</v>
          </cell>
          <cell r="G1482">
            <v>75</v>
          </cell>
          <cell r="H1482">
            <v>3</v>
          </cell>
          <cell r="I1482">
            <v>2</v>
          </cell>
          <cell r="J1482">
            <v>1</v>
          </cell>
          <cell r="K1482">
            <v>0</v>
          </cell>
          <cell r="M1482" t="str">
            <v>I209</v>
          </cell>
          <cell r="O1482" t="str">
            <v>I10X</v>
          </cell>
          <cell r="P1482" t="str">
            <v>E109</v>
          </cell>
          <cell r="Q1482" t="str">
            <v>Z955</v>
          </cell>
          <cell r="R1482" t="str">
            <v>Z880</v>
          </cell>
          <cell r="AA1482" t="str">
            <v>A5220</v>
          </cell>
          <cell r="AB1482" t="str">
            <v>Z072</v>
          </cell>
          <cell r="AM1482" t="str">
            <v>5H200</v>
          </cell>
          <cell r="AN1482" t="str">
            <v>5H2</v>
          </cell>
          <cell r="AO1482">
            <v>38126</v>
          </cell>
          <cell r="AP1482">
            <v>38126</v>
          </cell>
          <cell r="AQ1482">
            <v>1</v>
          </cell>
          <cell r="AR1482">
            <v>1</v>
          </cell>
          <cell r="AS1482">
            <v>328</v>
          </cell>
          <cell r="AU1482">
            <v>13</v>
          </cell>
          <cell r="AV1482" t="str">
            <v>Daycase</v>
          </cell>
          <cell r="AW1482">
            <v>0</v>
          </cell>
          <cell r="AX1482">
            <v>148583</v>
          </cell>
          <cell r="AY1482">
            <v>38126</v>
          </cell>
          <cell r="AZ1482" t="str">
            <v>N85624</v>
          </cell>
          <cell r="BA1482" t="str">
            <v>A07</v>
          </cell>
          <cell r="BB1482" t="str">
            <v>Intermediate Pain Procedures</v>
          </cell>
          <cell r="BC1482" t="str">
            <v>A522</v>
          </cell>
          <cell r="BD1482">
            <v>0</v>
          </cell>
          <cell r="BE1482">
            <v>3.5</v>
          </cell>
          <cell r="BF1482" t="str">
            <v>PBC0110A</v>
          </cell>
          <cell r="BG1482">
            <v>99</v>
          </cell>
          <cell r="BH1482">
            <v>38126</v>
          </cell>
          <cell r="BI1482">
            <v>1</v>
          </cell>
          <cell r="BJ1482">
            <v>0</v>
          </cell>
        </row>
        <row r="1483">
          <cell r="A1483">
            <v>510339</v>
          </cell>
          <cell r="C1483" t="str">
            <v>Non CF</v>
          </cell>
          <cell r="D1483" t="str">
            <v>C2806325</v>
          </cell>
          <cell r="E1483">
            <v>320</v>
          </cell>
          <cell r="F1483">
            <v>38161</v>
          </cell>
          <cell r="G1483">
            <v>75</v>
          </cell>
          <cell r="H1483">
            <v>3</v>
          </cell>
          <cell r="I1483">
            <v>2</v>
          </cell>
          <cell r="J1483">
            <v>1</v>
          </cell>
          <cell r="K1483">
            <v>0</v>
          </cell>
          <cell r="M1483" t="str">
            <v>I209</v>
          </cell>
          <cell r="O1483" t="str">
            <v>I10X</v>
          </cell>
          <cell r="P1483" t="str">
            <v>E109</v>
          </cell>
          <cell r="Q1483" t="str">
            <v>Z955</v>
          </cell>
          <cell r="R1483" t="str">
            <v>Z880</v>
          </cell>
          <cell r="AA1483" t="str">
            <v>A5220</v>
          </cell>
          <cell r="AB1483" t="str">
            <v>Z072</v>
          </cell>
          <cell r="AC1483" t="str">
            <v>Z943</v>
          </cell>
          <cell r="AM1483" t="str">
            <v>5H200</v>
          </cell>
          <cell r="AN1483" t="str">
            <v>5H2</v>
          </cell>
          <cell r="AO1483">
            <v>38161</v>
          </cell>
          <cell r="AP1483">
            <v>38161</v>
          </cell>
          <cell r="AQ1483">
            <v>1</v>
          </cell>
          <cell r="AR1483">
            <v>1</v>
          </cell>
          <cell r="AS1483">
            <v>328</v>
          </cell>
          <cell r="AU1483">
            <v>13</v>
          </cell>
          <cell r="AV1483" t="str">
            <v>Daycase</v>
          </cell>
          <cell r="AW1483">
            <v>0</v>
          </cell>
          <cell r="AX1483">
            <v>149811</v>
          </cell>
          <cell r="AY1483">
            <v>38161</v>
          </cell>
          <cell r="AZ1483" t="str">
            <v>N85624</v>
          </cell>
          <cell r="BA1483" t="str">
            <v>A07</v>
          </cell>
          <cell r="BB1483" t="str">
            <v>Intermediate Pain Procedures</v>
          </cell>
          <cell r="BC1483" t="str">
            <v>A522</v>
          </cell>
          <cell r="BD1483">
            <v>0</v>
          </cell>
          <cell r="BE1483">
            <v>3.5</v>
          </cell>
          <cell r="BF1483" t="str">
            <v>PBC0110A</v>
          </cell>
          <cell r="BG1483">
            <v>99</v>
          </cell>
          <cell r="BH1483">
            <v>38161</v>
          </cell>
          <cell r="BI1483">
            <v>1</v>
          </cell>
          <cell r="BJ1483">
            <v>0</v>
          </cell>
        </row>
        <row r="1484">
          <cell r="A1484">
            <v>510339</v>
          </cell>
          <cell r="C1484" t="str">
            <v>Non CF</v>
          </cell>
          <cell r="D1484" t="str">
            <v>C2806325</v>
          </cell>
          <cell r="E1484">
            <v>320</v>
          </cell>
          <cell r="F1484">
            <v>38224</v>
          </cell>
          <cell r="G1484">
            <v>75</v>
          </cell>
          <cell r="H1484">
            <v>3</v>
          </cell>
          <cell r="I1484">
            <v>2</v>
          </cell>
          <cell r="J1484">
            <v>1</v>
          </cell>
          <cell r="K1484">
            <v>0</v>
          </cell>
          <cell r="M1484" t="str">
            <v>I209</v>
          </cell>
          <cell r="O1484" t="str">
            <v>I10X</v>
          </cell>
          <cell r="P1484" t="str">
            <v>E109</v>
          </cell>
          <cell r="Q1484" t="str">
            <v>Z955</v>
          </cell>
          <cell r="R1484" t="str">
            <v>Z880</v>
          </cell>
          <cell r="AA1484" t="str">
            <v>A5220</v>
          </cell>
          <cell r="AB1484" t="str">
            <v>Z072</v>
          </cell>
          <cell r="AC1484" t="str">
            <v>Z943</v>
          </cell>
          <cell r="AM1484" t="str">
            <v>5H200</v>
          </cell>
          <cell r="AN1484" t="str">
            <v>5H2</v>
          </cell>
          <cell r="AO1484">
            <v>38224</v>
          </cell>
          <cell r="AP1484">
            <v>38224</v>
          </cell>
          <cell r="AQ1484">
            <v>1</v>
          </cell>
          <cell r="AR1484">
            <v>1</v>
          </cell>
          <cell r="AS1484">
            <v>328</v>
          </cell>
          <cell r="AU1484">
            <v>13</v>
          </cell>
          <cell r="AV1484" t="str">
            <v>Daycase</v>
          </cell>
          <cell r="AW1484">
            <v>0</v>
          </cell>
          <cell r="AX1484">
            <v>152839</v>
          </cell>
          <cell r="AY1484">
            <v>38224</v>
          </cell>
          <cell r="AZ1484" t="str">
            <v>N85624</v>
          </cell>
          <cell r="BA1484" t="str">
            <v>A07</v>
          </cell>
          <cell r="BB1484" t="str">
            <v>Intermediate Pain Procedures</v>
          </cell>
          <cell r="BC1484" t="str">
            <v>A522</v>
          </cell>
          <cell r="BD1484">
            <v>0</v>
          </cell>
          <cell r="BE1484">
            <v>3.5</v>
          </cell>
          <cell r="BF1484" t="str">
            <v>PBC0110A</v>
          </cell>
          <cell r="BG1484">
            <v>99</v>
          </cell>
          <cell r="BH1484">
            <v>38224</v>
          </cell>
          <cell r="BI1484">
            <v>1</v>
          </cell>
          <cell r="BJ1484">
            <v>0</v>
          </cell>
        </row>
        <row r="1485">
          <cell r="A1485">
            <v>510339</v>
          </cell>
          <cell r="C1485" t="str">
            <v>Non CF</v>
          </cell>
          <cell r="D1485" t="str">
            <v>C2806325</v>
          </cell>
          <cell r="E1485">
            <v>320</v>
          </cell>
          <cell r="F1485">
            <v>38252</v>
          </cell>
          <cell r="G1485">
            <v>75</v>
          </cell>
          <cell r="H1485">
            <v>3</v>
          </cell>
          <cell r="I1485">
            <v>2</v>
          </cell>
          <cell r="J1485">
            <v>1</v>
          </cell>
          <cell r="K1485">
            <v>0</v>
          </cell>
          <cell r="M1485" t="str">
            <v>I209</v>
          </cell>
          <cell r="O1485" t="str">
            <v>I10X</v>
          </cell>
          <cell r="P1485" t="str">
            <v>E109</v>
          </cell>
          <cell r="Q1485" t="str">
            <v>Z955</v>
          </cell>
          <cell r="R1485" t="str">
            <v>Z880</v>
          </cell>
          <cell r="AA1485" t="str">
            <v>A5220</v>
          </cell>
          <cell r="AB1485" t="str">
            <v>Z072</v>
          </cell>
          <cell r="AC1485" t="str">
            <v>Z943</v>
          </cell>
          <cell r="AM1485" t="str">
            <v>5H200</v>
          </cell>
          <cell r="AN1485" t="str">
            <v>5H2</v>
          </cell>
          <cell r="AO1485">
            <v>38252</v>
          </cell>
          <cell r="AP1485">
            <v>38252</v>
          </cell>
          <cell r="AQ1485">
            <v>1</v>
          </cell>
          <cell r="AR1485">
            <v>1</v>
          </cell>
          <cell r="AS1485">
            <v>328</v>
          </cell>
          <cell r="AU1485">
            <v>13</v>
          </cell>
          <cell r="AV1485" t="str">
            <v>Daycase</v>
          </cell>
          <cell r="AW1485">
            <v>0</v>
          </cell>
          <cell r="AX1485">
            <v>153919</v>
          </cell>
          <cell r="AY1485">
            <v>38252</v>
          </cell>
          <cell r="AZ1485" t="str">
            <v>N85624</v>
          </cell>
          <cell r="BA1485" t="str">
            <v>A07</v>
          </cell>
          <cell r="BB1485" t="str">
            <v>Intermediate Pain Procedures</v>
          </cell>
          <cell r="BC1485" t="str">
            <v>A522</v>
          </cell>
          <cell r="BD1485">
            <v>0</v>
          </cell>
          <cell r="BE1485">
            <v>3.5</v>
          </cell>
          <cell r="BF1485" t="str">
            <v>PBC0110A</v>
          </cell>
          <cell r="BG1485">
            <v>99</v>
          </cell>
          <cell r="BH1485">
            <v>38252</v>
          </cell>
          <cell r="BI1485">
            <v>1</v>
          </cell>
          <cell r="BJ1485">
            <v>0</v>
          </cell>
        </row>
        <row r="1486">
          <cell r="A1486">
            <v>510339</v>
          </cell>
          <cell r="C1486" t="str">
            <v>Non CF</v>
          </cell>
          <cell r="D1486" t="str">
            <v>C2806325</v>
          </cell>
          <cell r="E1486">
            <v>320</v>
          </cell>
          <cell r="F1486">
            <v>38280</v>
          </cell>
          <cell r="G1486">
            <v>75</v>
          </cell>
          <cell r="H1486">
            <v>3</v>
          </cell>
          <cell r="I1486">
            <v>2</v>
          </cell>
          <cell r="J1486">
            <v>1</v>
          </cell>
          <cell r="K1486">
            <v>0</v>
          </cell>
          <cell r="M1486" t="str">
            <v>I209</v>
          </cell>
          <cell r="O1486" t="str">
            <v>I10X</v>
          </cell>
          <cell r="P1486" t="str">
            <v>E109</v>
          </cell>
          <cell r="Q1486" t="str">
            <v>Z955</v>
          </cell>
          <cell r="R1486" t="str">
            <v>Z880</v>
          </cell>
          <cell r="AA1486" t="str">
            <v>A5220</v>
          </cell>
          <cell r="AB1486" t="str">
            <v>Z072</v>
          </cell>
          <cell r="AC1486" t="str">
            <v>Z943</v>
          </cell>
          <cell r="AM1486" t="str">
            <v>5H200</v>
          </cell>
          <cell r="AN1486" t="str">
            <v>5H2</v>
          </cell>
          <cell r="AO1486">
            <v>38280</v>
          </cell>
          <cell r="AP1486">
            <v>38280</v>
          </cell>
          <cell r="AQ1486">
            <v>1</v>
          </cell>
          <cell r="AR1486">
            <v>1</v>
          </cell>
          <cell r="AS1486">
            <v>328</v>
          </cell>
          <cell r="AU1486">
            <v>13</v>
          </cell>
          <cell r="AV1486" t="str">
            <v>Daycase</v>
          </cell>
          <cell r="AW1486">
            <v>0</v>
          </cell>
          <cell r="AX1486">
            <v>155163</v>
          </cell>
          <cell r="AY1486">
            <v>38280</v>
          </cell>
          <cell r="AZ1486" t="str">
            <v>N85624</v>
          </cell>
          <cell r="BA1486" t="str">
            <v>A07</v>
          </cell>
          <cell r="BB1486" t="str">
            <v>Intermediate Pain Procedures</v>
          </cell>
          <cell r="BC1486" t="str">
            <v>A522</v>
          </cell>
          <cell r="BD1486">
            <v>0</v>
          </cell>
          <cell r="BE1486">
            <v>3.5</v>
          </cell>
          <cell r="BF1486" t="str">
            <v>PBC0110A</v>
          </cell>
          <cell r="BG1486">
            <v>99</v>
          </cell>
          <cell r="BH1486">
            <v>38280</v>
          </cell>
          <cell r="BI1486">
            <v>1</v>
          </cell>
          <cell r="BJ1486">
            <v>0</v>
          </cell>
        </row>
        <row r="1487">
          <cell r="A1487">
            <v>510339</v>
          </cell>
          <cell r="C1487" t="str">
            <v>Non CF</v>
          </cell>
          <cell r="D1487" t="str">
            <v>C2806325</v>
          </cell>
          <cell r="E1487">
            <v>320</v>
          </cell>
          <cell r="F1487">
            <v>38308</v>
          </cell>
          <cell r="G1487">
            <v>75</v>
          </cell>
          <cell r="H1487">
            <v>3</v>
          </cell>
          <cell r="I1487">
            <v>2</v>
          </cell>
          <cell r="J1487">
            <v>1</v>
          </cell>
          <cell r="K1487">
            <v>0</v>
          </cell>
          <cell r="M1487" t="str">
            <v>I209</v>
          </cell>
          <cell r="O1487" t="str">
            <v>I10X</v>
          </cell>
          <cell r="P1487" t="str">
            <v>E109</v>
          </cell>
          <cell r="Q1487" t="str">
            <v>Z955</v>
          </cell>
          <cell r="R1487" t="str">
            <v>Z880</v>
          </cell>
          <cell r="AA1487" t="str">
            <v>A5220</v>
          </cell>
          <cell r="AB1487" t="str">
            <v>Z072</v>
          </cell>
          <cell r="AC1487" t="str">
            <v>Z943</v>
          </cell>
          <cell r="AM1487" t="str">
            <v>5H200</v>
          </cell>
          <cell r="AN1487" t="str">
            <v>5H2</v>
          </cell>
          <cell r="AO1487">
            <v>38308</v>
          </cell>
          <cell r="AP1487">
            <v>38308</v>
          </cell>
          <cell r="AQ1487">
            <v>1</v>
          </cell>
          <cell r="AR1487">
            <v>1</v>
          </cell>
          <cell r="AS1487">
            <v>328</v>
          </cell>
          <cell r="AU1487">
            <v>13</v>
          </cell>
          <cell r="AV1487" t="str">
            <v>Daycase</v>
          </cell>
          <cell r="AW1487">
            <v>0</v>
          </cell>
          <cell r="AX1487">
            <v>157624</v>
          </cell>
          <cell r="AY1487">
            <v>38308</v>
          </cell>
          <cell r="AZ1487" t="str">
            <v>N85624</v>
          </cell>
          <cell r="BA1487" t="str">
            <v>A07</v>
          </cell>
          <cell r="BB1487" t="str">
            <v>Intermediate Pain Procedures</v>
          </cell>
          <cell r="BC1487" t="str">
            <v>A522</v>
          </cell>
          <cell r="BD1487">
            <v>0</v>
          </cell>
          <cell r="BE1487">
            <v>3.5</v>
          </cell>
          <cell r="BF1487" t="str">
            <v>PBC0110A</v>
          </cell>
          <cell r="BG1487">
            <v>99</v>
          </cell>
          <cell r="BH1487">
            <v>38308</v>
          </cell>
          <cell r="BI1487">
            <v>1</v>
          </cell>
          <cell r="BJ1487">
            <v>0</v>
          </cell>
        </row>
        <row r="1488">
          <cell r="A1488">
            <v>510339</v>
          </cell>
          <cell r="C1488" t="str">
            <v>Non CF</v>
          </cell>
          <cell r="D1488" t="str">
            <v>C2806325</v>
          </cell>
          <cell r="E1488">
            <v>320</v>
          </cell>
          <cell r="F1488">
            <v>38336</v>
          </cell>
          <cell r="G1488">
            <v>75</v>
          </cell>
          <cell r="H1488">
            <v>3</v>
          </cell>
          <cell r="I1488">
            <v>2</v>
          </cell>
          <cell r="J1488">
            <v>1</v>
          </cell>
          <cell r="K1488">
            <v>0</v>
          </cell>
          <cell r="M1488" t="str">
            <v>I209</v>
          </cell>
          <cell r="O1488" t="str">
            <v>I10X</v>
          </cell>
          <cell r="P1488" t="str">
            <v>E109</v>
          </cell>
          <cell r="Q1488" t="str">
            <v>Z955</v>
          </cell>
          <cell r="R1488" t="str">
            <v>Z880</v>
          </cell>
          <cell r="AA1488" t="str">
            <v>A5220</v>
          </cell>
          <cell r="AB1488" t="str">
            <v>Z072</v>
          </cell>
          <cell r="AC1488" t="str">
            <v>Z923</v>
          </cell>
          <cell r="AM1488" t="str">
            <v>5H200</v>
          </cell>
          <cell r="AN1488" t="str">
            <v>5H2</v>
          </cell>
          <cell r="AO1488">
            <v>38336</v>
          </cell>
          <cell r="AP1488">
            <v>38336</v>
          </cell>
          <cell r="AQ1488">
            <v>1</v>
          </cell>
          <cell r="AR1488">
            <v>1</v>
          </cell>
          <cell r="AS1488">
            <v>328</v>
          </cell>
          <cell r="AU1488">
            <v>13</v>
          </cell>
          <cell r="AV1488" t="str">
            <v>Daycase</v>
          </cell>
          <cell r="AW1488">
            <v>0</v>
          </cell>
          <cell r="AX1488">
            <v>158094</v>
          </cell>
          <cell r="AY1488">
            <v>38336</v>
          </cell>
          <cell r="AZ1488" t="str">
            <v>N85624</v>
          </cell>
          <cell r="BA1488" t="str">
            <v>A07</v>
          </cell>
          <cell r="BB1488" t="str">
            <v>Intermediate Pain Procedures</v>
          </cell>
          <cell r="BC1488" t="str">
            <v>A522</v>
          </cell>
          <cell r="BD1488">
            <v>0</v>
          </cell>
          <cell r="BE1488">
            <v>3.5</v>
          </cell>
          <cell r="BF1488" t="str">
            <v>PBC0110A</v>
          </cell>
          <cell r="BG1488">
            <v>99</v>
          </cell>
          <cell r="BH1488">
            <v>38336</v>
          </cell>
          <cell r="BI1488">
            <v>1</v>
          </cell>
          <cell r="BJ1488">
            <v>0</v>
          </cell>
        </row>
        <row r="1489">
          <cell r="A1489">
            <v>510339</v>
          </cell>
          <cell r="C1489" t="str">
            <v>CF</v>
          </cell>
          <cell r="D1489" t="str">
            <v>C2806325</v>
          </cell>
          <cell r="E1489">
            <v>320</v>
          </cell>
          <cell r="F1489">
            <v>38364</v>
          </cell>
          <cell r="G1489">
            <v>76</v>
          </cell>
          <cell r="H1489">
            <v>3</v>
          </cell>
          <cell r="I1489">
            <v>2</v>
          </cell>
          <cell r="J1489">
            <v>1</v>
          </cell>
          <cell r="K1489">
            <v>0</v>
          </cell>
          <cell r="M1489" t="str">
            <v>I209</v>
          </cell>
          <cell r="O1489" t="str">
            <v>I10X</v>
          </cell>
          <cell r="P1489" t="str">
            <v>E109</v>
          </cell>
          <cell r="Q1489" t="str">
            <v>Z955</v>
          </cell>
          <cell r="R1489" t="str">
            <v>Z880</v>
          </cell>
          <cell r="AA1489" t="str">
            <v>A5220</v>
          </cell>
          <cell r="AB1489" t="str">
            <v>Z072</v>
          </cell>
          <cell r="AC1489" t="str">
            <v>Z943</v>
          </cell>
          <cell r="AM1489" t="str">
            <v>5H200</v>
          </cell>
          <cell r="AN1489" t="str">
            <v>5H2</v>
          </cell>
          <cell r="AO1489">
            <v>38364</v>
          </cell>
          <cell r="AP1489">
            <v>38364</v>
          </cell>
          <cell r="AQ1489">
            <v>1</v>
          </cell>
          <cell r="AR1489">
            <v>1</v>
          </cell>
          <cell r="AS1489">
            <v>328</v>
          </cell>
          <cell r="AU1489">
            <v>13</v>
          </cell>
          <cell r="AV1489" t="str">
            <v>Daycase</v>
          </cell>
          <cell r="AW1489">
            <v>0</v>
          </cell>
          <cell r="AX1489">
            <v>159290</v>
          </cell>
          <cell r="AY1489">
            <v>38364</v>
          </cell>
          <cell r="AZ1489" t="str">
            <v>N85624</v>
          </cell>
          <cell r="BA1489" t="str">
            <v>A07</v>
          </cell>
          <cell r="BB1489" t="str">
            <v>Intermediate Pain Procedures</v>
          </cell>
          <cell r="BC1489" t="str">
            <v>A522</v>
          </cell>
          <cell r="BD1489">
            <v>0</v>
          </cell>
          <cell r="BE1489">
            <v>3.5</v>
          </cell>
          <cell r="BF1489" t="str">
            <v>PBC0110A</v>
          </cell>
          <cell r="BG1489">
            <v>99</v>
          </cell>
          <cell r="BH1489">
            <v>38364</v>
          </cell>
          <cell r="BI1489">
            <v>1</v>
          </cell>
          <cell r="BJ1489">
            <v>0</v>
          </cell>
        </row>
        <row r="1490">
          <cell r="A1490">
            <v>510339</v>
          </cell>
          <cell r="C1490" t="str">
            <v>Non CF</v>
          </cell>
          <cell r="D1490" t="str">
            <v>C2806325</v>
          </cell>
          <cell r="E1490">
            <v>320</v>
          </cell>
          <cell r="F1490">
            <v>38392</v>
          </cell>
          <cell r="G1490">
            <v>76</v>
          </cell>
          <cell r="H1490">
            <v>3</v>
          </cell>
          <cell r="I1490">
            <v>2</v>
          </cell>
          <cell r="J1490">
            <v>1</v>
          </cell>
          <cell r="K1490">
            <v>0</v>
          </cell>
          <cell r="M1490" t="str">
            <v>I209</v>
          </cell>
          <cell r="O1490" t="str">
            <v>I10X</v>
          </cell>
          <cell r="P1490" t="str">
            <v>E109</v>
          </cell>
          <cell r="Q1490" t="str">
            <v>Z955</v>
          </cell>
          <cell r="R1490" t="str">
            <v>Z880</v>
          </cell>
          <cell r="AA1490" t="str">
            <v>A5220</v>
          </cell>
          <cell r="AB1490" t="str">
            <v>Z072</v>
          </cell>
          <cell r="AC1490" t="str">
            <v>Z943</v>
          </cell>
          <cell r="AM1490" t="str">
            <v>5H200</v>
          </cell>
          <cell r="AN1490" t="str">
            <v>5H2</v>
          </cell>
          <cell r="AO1490">
            <v>38392</v>
          </cell>
          <cell r="AP1490">
            <v>38392</v>
          </cell>
          <cell r="AQ1490">
            <v>1</v>
          </cell>
          <cell r="AR1490">
            <v>1</v>
          </cell>
          <cell r="AS1490">
            <v>328</v>
          </cell>
          <cell r="AU1490">
            <v>13</v>
          </cell>
          <cell r="AV1490" t="str">
            <v>Daycase</v>
          </cell>
          <cell r="AW1490">
            <v>0</v>
          </cell>
          <cell r="AX1490">
            <v>160089</v>
          </cell>
          <cell r="AY1490">
            <v>38392</v>
          </cell>
          <cell r="AZ1490" t="str">
            <v>N85624</v>
          </cell>
          <cell r="BA1490" t="str">
            <v>A07</v>
          </cell>
          <cell r="BB1490" t="str">
            <v>Intermediate Pain Procedures</v>
          </cell>
          <cell r="BC1490" t="str">
            <v>A522</v>
          </cell>
          <cell r="BD1490">
            <v>0</v>
          </cell>
          <cell r="BE1490">
            <v>3.5</v>
          </cell>
          <cell r="BF1490" t="str">
            <v>PBC0110A</v>
          </cell>
          <cell r="BG1490">
            <v>99</v>
          </cell>
          <cell r="BH1490">
            <v>38392</v>
          </cell>
          <cell r="BI1490">
            <v>1</v>
          </cell>
          <cell r="BJ1490">
            <v>0</v>
          </cell>
        </row>
        <row r="1491">
          <cell r="A1491">
            <v>510339</v>
          </cell>
          <cell r="C1491" t="str">
            <v>Non CF</v>
          </cell>
          <cell r="D1491" t="str">
            <v>C2806325</v>
          </cell>
          <cell r="E1491">
            <v>320</v>
          </cell>
          <cell r="F1491">
            <v>38428</v>
          </cell>
          <cell r="G1491">
            <v>76</v>
          </cell>
          <cell r="H1491">
            <v>3</v>
          </cell>
          <cell r="I1491">
            <v>2</v>
          </cell>
          <cell r="J1491">
            <v>1</v>
          </cell>
          <cell r="K1491">
            <v>0</v>
          </cell>
          <cell r="M1491" t="str">
            <v>I209</v>
          </cell>
          <cell r="O1491" t="str">
            <v>I10X</v>
          </cell>
          <cell r="P1491" t="str">
            <v>Z955</v>
          </cell>
          <cell r="Q1491" t="str">
            <v>Z880</v>
          </cell>
          <cell r="AA1491" t="str">
            <v>A5220</v>
          </cell>
          <cell r="AB1491" t="str">
            <v>Z072</v>
          </cell>
          <cell r="AM1491" t="str">
            <v>5H200</v>
          </cell>
          <cell r="AN1491" t="str">
            <v>5H2</v>
          </cell>
          <cell r="AO1491">
            <v>38428</v>
          </cell>
          <cell r="AP1491">
            <v>38428</v>
          </cell>
          <cell r="AQ1491">
            <v>1</v>
          </cell>
          <cell r="AR1491">
            <v>1</v>
          </cell>
          <cell r="AS1491">
            <v>328</v>
          </cell>
          <cell r="AU1491">
            <v>13</v>
          </cell>
          <cell r="AV1491" t="str">
            <v>Daycase</v>
          </cell>
          <cell r="AW1491">
            <v>0</v>
          </cell>
          <cell r="AX1491">
            <v>161900</v>
          </cell>
          <cell r="AY1491">
            <v>38428</v>
          </cell>
          <cell r="AZ1491" t="str">
            <v>N85624</v>
          </cell>
          <cell r="BA1491" t="str">
            <v>A07</v>
          </cell>
          <cell r="BB1491" t="str">
            <v>Intermediate Pain Procedures</v>
          </cell>
          <cell r="BC1491" t="str">
            <v>A522</v>
          </cell>
          <cell r="BD1491">
            <v>0</v>
          </cell>
          <cell r="BE1491">
            <v>3.5</v>
          </cell>
          <cell r="BF1491" t="str">
            <v>PBC0110A</v>
          </cell>
          <cell r="BG1491">
            <v>99</v>
          </cell>
          <cell r="BH1491">
            <v>38428</v>
          </cell>
          <cell r="BI1491">
            <v>1</v>
          </cell>
          <cell r="BJ1491">
            <v>0</v>
          </cell>
        </row>
        <row r="1492">
          <cell r="A1492">
            <v>510351</v>
          </cell>
          <cell r="C1492" t="str">
            <v>Non CF</v>
          </cell>
          <cell r="D1492" t="str">
            <v>C3495711</v>
          </cell>
          <cell r="E1492">
            <v>320</v>
          </cell>
          <cell r="F1492">
            <v>38267</v>
          </cell>
          <cell r="G1492">
            <v>77</v>
          </cell>
          <cell r="H1492">
            <v>6</v>
          </cell>
          <cell r="I1492">
            <v>1</v>
          </cell>
          <cell r="J1492">
            <v>1</v>
          </cell>
          <cell r="K1492">
            <v>0</v>
          </cell>
          <cell r="M1492" t="str">
            <v>T821</v>
          </cell>
          <cell r="O1492" t="str">
            <v>I10X</v>
          </cell>
          <cell r="P1492" t="str">
            <v>E780</v>
          </cell>
          <cell r="Q1492" t="str">
            <v>K449</v>
          </cell>
          <cell r="R1492" t="str">
            <v>K579</v>
          </cell>
          <cell r="AA1492" t="str">
            <v>K6030</v>
          </cell>
          <cell r="AM1492" t="str">
            <v>5F900</v>
          </cell>
          <cell r="AN1492" t="str">
            <v>5F9</v>
          </cell>
          <cell r="AO1492">
            <v>38267</v>
          </cell>
          <cell r="AP1492">
            <v>38267</v>
          </cell>
          <cell r="AQ1492">
            <v>1</v>
          </cell>
          <cell r="AR1492">
            <v>1</v>
          </cell>
          <cell r="AS1492">
            <v>320</v>
          </cell>
          <cell r="AU1492">
            <v>13</v>
          </cell>
          <cell r="AV1492" t="str">
            <v>Daycase</v>
          </cell>
          <cell r="AW1492">
            <v>0</v>
          </cell>
          <cell r="AX1492">
            <v>155379</v>
          </cell>
          <cell r="AY1492">
            <v>38267</v>
          </cell>
          <cell r="AZ1492" t="str">
            <v>N84618</v>
          </cell>
          <cell r="BA1492" t="str">
            <v>E09</v>
          </cell>
          <cell r="BB1492" t="str">
            <v>Cardiac Pacemaker Replacement/Revision</v>
          </cell>
          <cell r="BC1492" t="str">
            <v>K603</v>
          </cell>
          <cell r="BD1492">
            <v>0</v>
          </cell>
          <cell r="BE1492">
            <v>3.5</v>
          </cell>
          <cell r="BF1492" t="str">
            <v>PBC0120X</v>
          </cell>
          <cell r="BG1492">
            <v>99</v>
          </cell>
          <cell r="BH1492">
            <v>38267</v>
          </cell>
          <cell r="BI1492">
            <v>1</v>
          </cell>
          <cell r="BJ1492">
            <v>0</v>
          </cell>
        </row>
        <row r="1493">
          <cell r="A1493">
            <v>510381</v>
          </cell>
          <cell r="C1493" t="str">
            <v>Non CF</v>
          </cell>
          <cell r="D1493" t="str">
            <v>C3550443</v>
          </cell>
          <cell r="E1493">
            <v>320</v>
          </cell>
          <cell r="F1493">
            <v>38398</v>
          </cell>
          <cell r="G1493">
            <v>77</v>
          </cell>
          <cell r="H1493">
            <v>14</v>
          </cell>
          <cell r="I1493">
            <v>1</v>
          </cell>
          <cell r="J1493">
            <v>1</v>
          </cell>
          <cell r="K1493">
            <v>0</v>
          </cell>
          <cell r="M1493" t="str">
            <v>Z450</v>
          </cell>
          <cell r="O1493" t="str">
            <v>I252</v>
          </cell>
          <cell r="P1493" t="str">
            <v>E780</v>
          </cell>
          <cell r="Q1493" t="str">
            <v>E039</v>
          </cell>
          <cell r="R1493" t="str">
            <v>E119</v>
          </cell>
          <cell r="AM1493" t="str">
            <v>6A200</v>
          </cell>
          <cell r="AN1493" t="str">
            <v>6A2</v>
          </cell>
          <cell r="AO1493">
            <v>38398</v>
          </cell>
          <cell r="AP1493">
            <v>38398</v>
          </cell>
          <cell r="AQ1493">
            <v>1</v>
          </cell>
          <cell r="AR1493">
            <v>1</v>
          </cell>
          <cell r="AS1493">
            <v>320</v>
          </cell>
          <cell r="AU1493">
            <v>81</v>
          </cell>
          <cell r="AV1493" t="str">
            <v>Non Elective</v>
          </cell>
          <cell r="AW1493">
            <v>0</v>
          </cell>
          <cell r="AX1493">
            <v>161704</v>
          </cell>
          <cell r="AY1493">
            <v>38398</v>
          </cell>
          <cell r="AZ1493" t="str">
            <v>W94035</v>
          </cell>
          <cell r="BA1493" t="str">
            <v>E37</v>
          </cell>
          <cell r="BB1493" t="str">
            <v>Other Cardiac Diagnoses</v>
          </cell>
          <cell r="BD1493">
            <v>0</v>
          </cell>
          <cell r="BE1493">
            <v>3.5</v>
          </cell>
          <cell r="BF1493" t="str">
            <v>PBC0121X</v>
          </cell>
          <cell r="BG1493">
            <v>99</v>
          </cell>
          <cell r="BH1493">
            <v>38398</v>
          </cell>
          <cell r="BI1493">
            <v>1</v>
          </cell>
          <cell r="BJ1493">
            <v>0</v>
          </cell>
        </row>
        <row r="1494">
          <cell r="A1494">
            <v>510416</v>
          </cell>
          <cell r="C1494" t="str">
            <v>Non CF</v>
          </cell>
          <cell r="D1494" t="str">
            <v>C3116717</v>
          </cell>
          <cell r="E1494">
            <v>320</v>
          </cell>
          <cell r="F1494">
            <v>38371</v>
          </cell>
          <cell r="G1494">
            <v>69</v>
          </cell>
          <cell r="H1494">
            <v>6</v>
          </cell>
          <cell r="I1494">
            <v>2</v>
          </cell>
          <cell r="J1494">
            <v>1</v>
          </cell>
          <cell r="K1494">
            <v>2</v>
          </cell>
          <cell r="M1494" t="str">
            <v>I251</v>
          </cell>
          <cell r="O1494" t="str">
            <v>I211</v>
          </cell>
          <cell r="P1494" t="str">
            <v>I10X</v>
          </cell>
          <cell r="Q1494" t="str">
            <v>E780</v>
          </cell>
          <cell r="R1494" t="str">
            <v>Z720</v>
          </cell>
          <cell r="AA1494" t="str">
            <v>K4910</v>
          </cell>
          <cell r="AB1494" t="str">
            <v>Y022</v>
          </cell>
          <cell r="AM1494" t="str">
            <v>5HC00</v>
          </cell>
          <cell r="AN1494" t="str">
            <v>5HC</v>
          </cell>
          <cell r="AO1494">
            <v>38371</v>
          </cell>
          <cell r="AP1494">
            <v>38374</v>
          </cell>
          <cell r="AQ1494">
            <v>1</v>
          </cell>
          <cell r="AR1494">
            <v>1</v>
          </cell>
          <cell r="AS1494">
            <v>320</v>
          </cell>
          <cell r="AU1494">
            <v>28</v>
          </cell>
          <cell r="AV1494" t="str">
            <v>Non Elective</v>
          </cell>
          <cell r="AW1494">
            <v>3</v>
          </cell>
          <cell r="AX1494">
            <v>160447</v>
          </cell>
          <cell r="AY1494">
            <v>38374</v>
          </cell>
          <cell r="AZ1494" t="str">
            <v>N82035</v>
          </cell>
          <cell r="BA1494" t="str">
            <v>E15</v>
          </cell>
          <cell r="BB1494" t="str">
            <v>Percutaneous Coronary Intervention</v>
          </cell>
          <cell r="BC1494" t="str">
            <v>K491</v>
          </cell>
          <cell r="BD1494">
            <v>2</v>
          </cell>
          <cell r="BE1494">
            <v>3.5</v>
          </cell>
          <cell r="BF1494" t="str">
            <v>PBC0110A</v>
          </cell>
          <cell r="BG1494">
            <v>99</v>
          </cell>
          <cell r="BH1494">
            <v>38374</v>
          </cell>
          <cell r="BI1494">
            <v>1</v>
          </cell>
          <cell r="BJ1494">
            <v>2</v>
          </cell>
        </row>
        <row r="1495">
          <cell r="A1495">
            <v>510433</v>
          </cell>
          <cell r="C1495" t="str">
            <v>Non CF</v>
          </cell>
          <cell r="D1495" t="str">
            <v>C3550443</v>
          </cell>
          <cell r="E1495">
            <v>320</v>
          </cell>
          <cell r="F1495">
            <v>38392</v>
          </cell>
          <cell r="G1495">
            <v>42</v>
          </cell>
          <cell r="H1495">
            <v>11</v>
          </cell>
          <cell r="I1495">
            <v>1</v>
          </cell>
          <cell r="J1495">
            <v>1</v>
          </cell>
          <cell r="K1495">
            <v>0</v>
          </cell>
          <cell r="M1495" t="str">
            <v>I472</v>
          </cell>
          <cell r="O1495" t="str">
            <v>Z824</v>
          </cell>
          <cell r="P1495" t="str">
            <v>Z602</v>
          </cell>
          <cell r="AA1495" t="str">
            <v>K5720</v>
          </cell>
          <cell r="AM1495" t="str">
            <v>5F800</v>
          </cell>
          <cell r="AN1495" t="str">
            <v>5F8</v>
          </cell>
          <cell r="AO1495">
            <v>38392</v>
          </cell>
          <cell r="AP1495">
            <v>38392</v>
          </cell>
          <cell r="AQ1495">
            <v>1</v>
          </cell>
          <cell r="AR1495">
            <v>1</v>
          </cell>
          <cell r="AS1495">
            <v>320</v>
          </cell>
          <cell r="AU1495">
            <v>11</v>
          </cell>
          <cell r="AV1495" t="str">
            <v>Daycase</v>
          </cell>
          <cell r="AW1495">
            <v>0</v>
          </cell>
          <cell r="AX1495">
            <v>160745</v>
          </cell>
          <cell r="AY1495">
            <v>38392</v>
          </cell>
          <cell r="AZ1495" t="str">
            <v>N85011</v>
          </cell>
          <cell r="BA1495" t="str">
            <v>E38</v>
          </cell>
          <cell r="BB1495" t="str">
            <v>Electrophysiological and other Percutaneous Cardiac Procedures &gt;18</v>
          </cell>
          <cell r="BC1495" t="str">
            <v>K572</v>
          </cell>
          <cell r="BD1495">
            <v>0</v>
          </cell>
          <cell r="BE1495">
            <v>3.5</v>
          </cell>
          <cell r="BF1495" t="str">
            <v>PBC0110X</v>
          </cell>
          <cell r="BG1495">
            <v>99</v>
          </cell>
          <cell r="BH1495">
            <v>38392</v>
          </cell>
          <cell r="BI1495">
            <v>1</v>
          </cell>
          <cell r="BJ1495">
            <v>0</v>
          </cell>
        </row>
        <row r="1496">
          <cell r="A1496">
            <v>510438</v>
          </cell>
          <cell r="C1496" t="str">
            <v>Non CF</v>
          </cell>
          <cell r="D1496" t="str">
            <v>C2439097</v>
          </cell>
          <cell r="E1496">
            <v>340</v>
          </cell>
          <cell r="F1496">
            <v>38429</v>
          </cell>
          <cell r="G1496">
            <v>69</v>
          </cell>
          <cell r="H1496">
            <v>3</v>
          </cell>
          <cell r="I1496">
            <v>2</v>
          </cell>
          <cell r="J1496">
            <v>1</v>
          </cell>
          <cell r="K1496">
            <v>0</v>
          </cell>
          <cell r="M1496" t="str">
            <v>C342</v>
          </cell>
          <cell r="O1496" t="str">
            <v>I209</v>
          </cell>
          <cell r="P1496" t="str">
            <v>D649</v>
          </cell>
          <cell r="Q1496" t="str">
            <v>E780</v>
          </cell>
          <cell r="R1496" t="str">
            <v>Z720</v>
          </cell>
          <cell r="S1496" t="str">
            <v>Z602</v>
          </cell>
          <cell r="T1496" t="str">
            <v>Z880</v>
          </cell>
          <cell r="AA1496" t="str">
            <v>E4980</v>
          </cell>
          <cell r="AB1496" t="str">
            <v>Y218</v>
          </cell>
          <cell r="AC1496" t="str">
            <v>Y211</v>
          </cell>
          <cell r="AM1496" t="str">
            <v>5HC00</v>
          </cell>
          <cell r="AN1496" t="str">
            <v>5HC</v>
          </cell>
          <cell r="AO1496">
            <v>38429</v>
          </cell>
          <cell r="AP1496">
            <v>38429</v>
          </cell>
          <cell r="AQ1496">
            <v>1</v>
          </cell>
          <cell r="AR1496">
            <v>1</v>
          </cell>
          <cell r="AS1496">
            <v>340</v>
          </cell>
          <cell r="AU1496">
            <v>13</v>
          </cell>
          <cell r="AV1496" t="str">
            <v>Daycase</v>
          </cell>
          <cell r="AW1496">
            <v>0</v>
          </cell>
          <cell r="AX1496">
            <v>163154</v>
          </cell>
          <cell r="AY1496">
            <v>38429</v>
          </cell>
          <cell r="AZ1496" t="str">
            <v>N82034</v>
          </cell>
          <cell r="BA1496" t="str">
            <v>D07</v>
          </cell>
          <cell r="BB1496" t="str">
            <v>Fibreoptic Bronchoscopy</v>
          </cell>
          <cell r="BC1496" t="str">
            <v>E498</v>
          </cell>
          <cell r="BD1496">
            <v>0</v>
          </cell>
          <cell r="BE1496">
            <v>3.5</v>
          </cell>
          <cell r="BF1496" t="str">
            <v>PBC0102X</v>
          </cell>
          <cell r="BG1496">
            <v>99</v>
          </cell>
          <cell r="BH1496">
            <v>38429</v>
          </cell>
          <cell r="BI1496">
            <v>1</v>
          </cell>
          <cell r="BJ1496">
            <v>0</v>
          </cell>
        </row>
        <row r="1497">
          <cell r="A1497">
            <v>510508</v>
          </cell>
          <cell r="C1497" t="str">
            <v>Non CF</v>
          </cell>
          <cell r="D1497" t="str">
            <v>C5195907</v>
          </cell>
          <cell r="E1497">
            <v>320</v>
          </cell>
          <cell r="F1497">
            <v>38093</v>
          </cell>
          <cell r="G1497">
            <v>69</v>
          </cell>
          <cell r="H1497">
            <v>16</v>
          </cell>
          <cell r="I1497">
            <v>1</v>
          </cell>
          <cell r="J1497">
            <v>1</v>
          </cell>
          <cell r="K1497">
            <v>0</v>
          </cell>
          <cell r="M1497" t="str">
            <v>I251</v>
          </cell>
          <cell r="O1497" t="str">
            <v>I10X</v>
          </cell>
          <cell r="P1497" t="str">
            <v>E119</v>
          </cell>
          <cell r="Q1497" t="str">
            <v>E780</v>
          </cell>
          <cell r="R1497" t="str">
            <v>K579</v>
          </cell>
          <cell r="S1497" t="str">
            <v>Z824</v>
          </cell>
          <cell r="T1497" t="str">
            <v>Z951</v>
          </cell>
          <cell r="AA1497" t="str">
            <v>K6340</v>
          </cell>
          <cell r="AM1497" t="str">
            <v>5J100</v>
          </cell>
          <cell r="AN1497" t="str">
            <v>5J1</v>
          </cell>
          <cell r="AO1497">
            <v>38093</v>
          </cell>
          <cell r="AP1497">
            <v>38093</v>
          </cell>
          <cell r="AQ1497">
            <v>1</v>
          </cell>
          <cell r="AR1497">
            <v>1</v>
          </cell>
          <cell r="AS1497">
            <v>320</v>
          </cell>
          <cell r="AU1497">
            <v>11</v>
          </cell>
          <cell r="AV1497" t="str">
            <v>Daycase</v>
          </cell>
          <cell r="AW1497">
            <v>0</v>
          </cell>
          <cell r="AX1497">
            <v>145912</v>
          </cell>
          <cell r="AY1497">
            <v>38093</v>
          </cell>
          <cell r="AZ1497" t="str">
            <v>N81619</v>
          </cell>
          <cell r="BA1497" t="str">
            <v>E14</v>
          </cell>
          <cell r="BB1497" t="str">
            <v>Cardiac Catheterisation and Angiography without complications</v>
          </cell>
          <cell r="BC1497" t="str">
            <v>K634</v>
          </cell>
          <cell r="BD1497">
            <v>0</v>
          </cell>
          <cell r="BE1497">
            <v>3.5</v>
          </cell>
          <cell r="BF1497" t="str">
            <v>PBC0110A</v>
          </cell>
          <cell r="BG1497">
            <v>99</v>
          </cell>
          <cell r="BH1497">
            <v>38093</v>
          </cell>
          <cell r="BI1497">
            <v>1</v>
          </cell>
          <cell r="BJ1497">
            <v>0</v>
          </cell>
        </row>
        <row r="1498">
          <cell r="A1498">
            <v>510566</v>
          </cell>
          <cell r="C1498" t="str">
            <v>Non CF</v>
          </cell>
          <cell r="D1498" t="str">
            <v>C3495711</v>
          </cell>
          <cell r="E1498">
            <v>320</v>
          </cell>
          <cell r="F1498">
            <v>38148</v>
          </cell>
          <cell r="G1498">
            <v>81</v>
          </cell>
          <cell r="H1498">
            <v>14</v>
          </cell>
          <cell r="I1498">
            <v>1</v>
          </cell>
          <cell r="J1498">
            <v>1</v>
          </cell>
          <cell r="K1498">
            <v>4</v>
          </cell>
          <cell r="M1498" t="str">
            <v>I453</v>
          </cell>
          <cell r="O1498" t="str">
            <v>I501</v>
          </cell>
          <cell r="P1498" t="str">
            <v>I10X</v>
          </cell>
          <cell r="Q1498" t="str">
            <v>Z951</v>
          </cell>
          <cell r="R1498" t="str">
            <v>Z921</v>
          </cell>
          <cell r="S1498" t="str">
            <v>Z824</v>
          </cell>
          <cell r="T1498" t="str">
            <v>T810</v>
          </cell>
          <cell r="AA1498" t="str">
            <v>K6010</v>
          </cell>
          <cell r="AB1498" t="str">
            <v>S5790</v>
          </cell>
          <cell r="AM1498" t="str">
            <v>5HC00</v>
          </cell>
          <cell r="AN1498" t="str">
            <v>5HC</v>
          </cell>
          <cell r="AO1498">
            <v>38148</v>
          </cell>
          <cell r="AP1498">
            <v>38152</v>
          </cell>
          <cell r="AQ1498">
            <v>1</v>
          </cell>
          <cell r="AR1498">
            <v>1</v>
          </cell>
          <cell r="AS1498">
            <v>320</v>
          </cell>
          <cell r="AU1498">
            <v>11</v>
          </cell>
          <cell r="AV1498" t="str">
            <v>Elective</v>
          </cell>
          <cell r="AW1498">
            <v>4</v>
          </cell>
          <cell r="AX1498">
            <v>149710</v>
          </cell>
          <cell r="AY1498">
            <v>38152</v>
          </cell>
          <cell r="AZ1498" t="str">
            <v>N82094</v>
          </cell>
          <cell r="BA1498" t="str">
            <v>E08</v>
          </cell>
          <cell r="BB1498" t="str">
            <v>Pacemaker Implant except for AMI, Heart Failure or Shock</v>
          </cell>
          <cell r="BC1498" t="str">
            <v>K601</v>
          </cell>
          <cell r="BD1498">
            <v>4</v>
          </cell>
          <cell r="BE1498">
            <v>3.5</v>
          </cell>
          <cell r="BF1498" t="str">
            <v>PBC0110A</v>
          </cell>
          <cell r="BG1498">
            <v>99</v>
          </cell>
          <cell r="BH1498">
            <v>38152</v>
          </cell>
          <cell r="BI1498">
            <v>1</v>
          </cell>
          <cell r="BJ1498">
            <v>4</v>
          </cell>
        </row>
        <row r="1499">
          <cell r="A1499">
            <v>510599</v>
          </cell>
          <cell r="C1499" t="str">
            <v>Non CF</v>
          </cell>
          <cell r="D1499" t="str">
            <v>C3495711</v>
          </cell>
          <cell r="E1499">
            <v>320</v>
          </cell>
          <cell r="F1499">
            <v>38309</v>
          </cell>
          <cell r="G1499">
            <v>60</v>
          </cell>
          <cell r="H1499">
            <v>6</v>
          </cell>
          <cell r="I1499">
            <v>2</v>
          </cell>
          <cell r="J1499">
            <v>1</v>
          </cell>
          <cell r="K1499">
            <v>0</v>
          </cell>
          <cell r="M1499" t="str">
            <v>T821</v>
          </cell>
          <cell r="O1499" t="str">
            <v>E780</v>
          </cell>
          <cell r="P1499" t="str">
            <v>Z824</v>
          </cell>
          <cell r="AA1499" t="str">
            <v>K6030</v>
          </cell>
          <cell r="AM1499" t="str">
            <v>5F800</v>
          </cell>
          <cell r="AN1499" t="str">
            <v>5F8</v>
          </cell>
          <cell r="AO1499">
            <v>38309</v>
          </cell>
          <cell r="AP1499">
            <v>38309</v>
          </cell>
          <cell r="AQ1499">
            <v>1</v>
          </cell>
          <cell r="AR1499">
            <v>1</v>
          </cell>
          <cell r="AS1499">
            <v>320</v>
          </cell>
          <cell r="AU1499">
            <v>13</v>
          </cell>
          <cell r="AV1499" t="str">
            <v>Daycase</v>
          </cell>
          <cell r="AW1499">
            <v>0</v>
          </cell>
          <cell r="AX1499">
            <v>156822</v>
          </cell>
          <cell r="AY1499">
            <v>38309</v>
          </cell>
          <cell r="AZ1499" t="str">
            <v>N85617</v>
          </cell>
          <cell r="BA1499" t="str">
            <v>E09</v>
          </cell>
          <cell r="BB1499" t="str">
            <v>Cardiac Pacemaker Replacement/Revision</v>
          </cell>
          <cell r="BC1499" t="str">
            <v>K603</v>
          </cell>
          <cell r="BD1499">
            <v>0</v>
          </cell>
          <cell r="BE1499">
            <v>3.5</v>
          </cell>
          <cell r="BF1499" t="str">
            <v>PBC0120X</v>
          </cell>
          <cell r="BG1499">
            <v>99</v>
          </cell>
          <cell r="BH1499">
            <v>38309</v>
          </cell>
          <cell r="BI1499">
            <v>1</v>
          </cell>
          <cell r="BJ1499">
            <v>0</v>
          </cell>
        </row>
        <row r="1500">
          <cell r="A1500">
            <v>510756</v>
          </cell>
          <cell r="C1500" t="str">
            <v>Non CF</v>
          </cell>
          <cell r="D1500" t="str">
            <v>C2614324</v>
          </cell>
          <cell r="E1500">
            <v>320</v>
          </cell>
          <cell r="F1500">
            <v>38377</v>
          </cell>
          <cell r="G1500">
            <v>58</v>
          </cell>
          <cell r="H1500">
            <v>16</v>
          </cell>
          <cell r="I1500">
            <v>2</v>
          </cell>
          <cell r="J1500">
            <v>1</v>
          </cell>
          <cell r="K1500">
            <v>0</v>
          </cell>
          <cell r="M1500" t="str">
            <v>R074</v>
          </cell>
          <cell r="O1500" t="str">
            <v>I10X</v>
          </cell>
          <cell r="P1500" t="str">
            <v>E780</v>
          </cell>
          <cell r="Q1500" t="str">
            <v>M1909</v>
          </cell>
          <cell r="R1500" t="str">
            <v>Z854</v>
          </cell>
          <cell r="S1500" t="str">
            <v>Z867</v>
          </cell>
          <cell r="T1500" t="str">
            <v>Z824</v>
          </cell>
          <cell r="AA1500" t="str">
            <v>K6340</v>
          </cell>
          <cell r="AM1500" t="str">
            <v>6C100</v>
          </cell>
          <cell r="AN1500" t="str">
            <v>6C1</v>
          </cell>
          <cell r="AO1500">
            <v>38377</v>
          </cell>
          <cell r="AP1500">
            <v>38377</v>
          </cell>
          <cell r="AQ1500">
            <v>1</v>
          </cell>
          <cell r="AR1500">
            <v>1</v>
          </cell>
          <cell r="AS1500">
            <v>320</v>
          </cell>
          <cell r="AU1500">
            <v>11</v>
          </cell>
          <cell r="AV1500" t="str">
            <v>Daycase</v>
          </cell>
          <cell r="AW1500">
            <v>0</v>
          </cell>
          <cell r="AX1500">
            <v>159580</v>
          </cell>
          <cell r="AY1500">
            <v>38377</v>
          </cell>
          <cell r="AZ1500" t="str">
            <v>W91632</v>
          </cell>
          <cell r="BA1500" t="str">
            <v>E14</v>
          </cell>
          <cell r="BB1500" t="str">
            <v>Cardiac Catheterisation and Angiography without complications</v>
          </cell>
          <cell r="BC1500" t="str">
            <v>K634</v>
          </cell>
          <cell r="BD1500">
            <v>0</v>
          </cell>
          <cell r="BE1500">
            <v>3.5</v>
          </cell>
          <cell r="BF1500" t="str">
            <v>PBC0111X</v>
          </cell>
          <cell r="BG1500">
            <v>99</v>
          </cell>
          <cell r="BH1500">
            <v>38377</v>
          </cell>
          <cell r="BI1500">
            <v>1</v>
          </cell>
          <cell r="BJ1500">
            <v>0</v>
          </cell>
        </row>
        <row r="1501">
          <cell r="A1501">
            <v>510795</v>
          </cell>
          <cell r="C1501" t="str">
            <v>Non CF</v>
          </cell>
          <cell r="D1501" t="str">
            <v>C3432022</v>
          </cell>
          <cell r="E1501">
            <v>170</v>
          </cell>
          <cell r="F1501">
            <v>38351</v>
          </cell>
          <cell r="G1501">
            <v>69</v>
          </cell>
          <cell r="H1501">
            <v>3</v>
          </cell>
          <cell r="I1501">
            <v>2</v>
          </cell>
          <cell r="J1501">
            <v>1</v>
          </cell>
          <cell r="K1501">
            <v>1</v>
          </cell>
          <cell r="M1501" t="str">
            <v>I251</v>
          </cell>
          <cell r="O1501" t="str">
            <v>Z538</v>
          </cell>
          <cell r="P1501" t="str">
            <v>I258</v>
          </cell>
          <cell r="Q1501" t="str">
            <v>I451</v>
          </cell>
          <cell r="R1501" t="str">
            <v>I10X</v>
          </cell>
          <cell r="S1501" t="str">
            <v>E039</v>
          </cell>
          <cell r="T1501" t="str">
            <v>E669</v>
          </cell>
          <cell r="U1501" t="str">
            <v>K579</v>
          </cell>
          <cell r="V1501" t="str">
            <v>K449</v>
          </cell>
          <cell r="W1501" t="str">
            <v>Z864</v>
          </cell>
          <cell r="AM1501" t="str">
            <v>5J100</v>
          </cell>
          <cell r="AN1501" t="str">
            <v>5J1</v>
          </cell>
          <cell r="AO1501">
            <v>38351</v>
          </cell>
          <cell r="AP1501">
            <v>38352</v>
          </cell>
          <cell r="AQ1501">
            <v>1</v>
          </cell>
          <cell r="AR1501">
            <v>1</v>
          </cell>
          <cell r="AS1501">
            <v>170</v>
          </cell>
          <cell r="AU1501">
            <v>11</v>
          </cell>
          <cell r="AV1501" t="str">
            <v>Elective</v>
          </cell>
          <cell r="AW1501">
            <v>1</v>
          </cell>
          <cell r="AX1501">
            <v>159056</v>
          </cell>
          <cell r="AY1501">
            <v>38352</v>
          </cell>
          <cell r="AZ1501" t="str">
            <v>N81619</v>
          </cell>
          <cell r="BA1501" t="str">
            <v>S22</v>
          </cell>
          <cell r="BB1501" t="str">
            <v>Planned Procedures Not Carried Out</v>
          </cell>
          <cell r="BD1501">
            <v>1</v>
          </cell>
          <cell r="BE1501">
            <v>3.5</v>
          </cell>
          <cell r="BF1501" t="str">
            <v>PBC0110A</v>
          </cell>
          <cell r="BG1501">
            <v>99</v>
          </cell>
          <cell r="BH1501">
            <v>38352</v>
          </cell>
          <cell r="BI1501">
            <v>1</v>
          </cell>
          <cell r="BJ1501">
            <v>1</v>
          </cell>
        </row>
        <row r="1502">
          <cell r="A1502">
            <v>510795</v>
          </cell>
          <cell r="C1502" t="str">
            <v>Non CF</v>
          </cell>
          <cell r="D1502" t="str">
            <v>C2235080</v>
          </cell>
          <cell r="E1502">
            <v>320</v>
          </cell>
          <cell r="F1502">
            <v>38232</v>
          </cell>
          <cell r="G1502">
            <v>69</v>
          </cell>
          <cell r="H1502">
            <v>16</v>
          </cell>
          <cell r="I1502">
            <v>2</v>
          </cell>
          <cell r="J1502">
            <v>1</v>
          </cell>
          <cell r="K1502">
            <v>0</v>
          </cell>
          <cell r="M1502" t="str">
            <v>I251</v>
          </cell>
          <cell r="O1502" t="str">
            <v>I10X</v>
          </cell>
          <cell r="P1502" t="str">
            <v>E780</v>
          </cell>
          <cell r="Q1502" t="str">
            <v>E669</v>
          </cell>
          <cell r="R1502" t="str">
            <v>E039</v>
          </cell>
          <cell r="S1502" t="str">
            <v>I739</v>
          </cell>
          <cell r="T1502" t="str">
            <v>Z824</v>
          </cell>
          <cell r="U1502" t="str">
            <v>Z864</v>
          </cell>
          <cell r="V1502" t="str">
            <v>Z883</v>
          </cell>
          <cell r="W1502" t="str">
            <v>Z888</v>
          </cell>
          <cell r="AA1502" t="str">
            <v>K6340</v>
          </cell>
          <cell r="AM1502" t="str">
            <v>5J100</v>
          </cell>
          <cell r="AN1502" t="str">
            <v>5J1</v>
          </cell>
          <cell r="AO1502">
            <v>38232</v>
          </cell>
          <cell r="AP1502">
            <v>38232</v>
          </cell>
          <cell r="AQ1502">
            <v>1</v>
          </cell>
          <cell r="AR1502">
            <v>1</v>
          </cell>
          <cell r="AS1502">
            <v>320</v>
          </cell>
          <cell r="AU1502">
            <v>11</v>
          </cell>
          <cell r="AV1502" t="str">
            <v>Daycase</v>
          </cell>
          <cell r="AW1502">
            <v>0</v>
          </cell>
          <cell r="AX1502">
            <v>154086</v>
          </cell>
          <cell r="AY1502">
            <v>38232</v>
          </cell>
          <cell r="AZ1502" t="str">
            <v>N81619</v>
          </cell>
          <cell r="BA1502" t="str">
            <v>E14</v>
          </cell>
          <cell r="BB1502" t="str">
            <v>Cardiac Catheterisation and Angiography without complications</v>
          </cell>
          <cell r="BC1502" t="str">
            <v>K634</v>
          </cell>
          <cell r="BD1502">
            <v>0</v>
          </cell>
          <cell r="BE1502">
            <v>3.5</v>
          </cell>
          <cell r="BF1502" t="str">
            <v>PBC0110A</v>
          </cell>
          <cell r="BG1502">
            <v>99</v>
          </cell>
          <cell r="BH1502">
            <v>38232</v>
          </cell>
          <cell r="BI1502">
            <v>1</v>
          </cell>
          <cell r="BJ1502">
            <v>0</v>
          </cell>
        </row>
        <row r="1503">
          <cell r="A1503">
            <v>510795</v>
          </cell>
          <cell r="C1503" t="str">
            <v>Non CF</v>
          </cell>
          <cell r="D1503" t="str">
            <v>C3283699</v>
          </cell>
          <cell r="E1503">
            <v>170</v>
          </cell>
          <cell r="F1503">
            <v>38369</v>
          </cell>
          <cell r="G1503">
            <v>70</v>
          </cell>
          <cell r="H1503">
            <v>16</v>
          </cell>
          <cell r="I1503">
            <v>2</v>
          </cell>
          <cell r="J1503">
            <v>1</v>
          </cell>
          <cell r="K1503">
            <v>6</v>
          </cell>
          <cell r="M1503" t="str">
            <v>I251</v>
          </cell>
          <cell r="O1503" t="str">
            <v>I10X</v>
          </cell>
          <cell r="P1503" t="str">
            <v>E780</v>
          </cell>
          <cell r="Q1503" t="str">
            <v>I209</v>
          </cell>
          <cell r="R1503" t="str">
            <v>I258</v>
          </cell>
          <cell r="S1503" t="str">
            <v>E039</v>
          </cell>
          <cell r="T1503" t="str">
            <v>I739</v>
          </cell>
          <cell r="U1503" t="str">
            <v>K449</v>
          </cell>
          <cell r="V1503" t="str">
            <v>K579</v>
          </cell>
          <cell r="W1503" t="str">
            <v>Z824</v>
          </cell>
          <cell r="X1503" t="str">
            <v>Z864</v>
          </cell>
          <cell r="AA1503" t="str">
            <v>K4530</v>
          </cell>
          <cell r="AB1503" t="str">
            <v>K412</v>
          </cell>
          <cell r="AM1503" t="str">
            <v>5J100</v>
          </cell>
          <cell r="AN1503" t="str">
            <v>5J1</v>
          </cell>
          <cell r="AO1503">
            <v>38368</v>
          </cell>
          <cell r="AP1503">
            <v>38376</v>
          </cell>
          <cell r="AQ1503">
            <v>2</v>
          </cell>
          <cell r="AR1503">
            <v>1</v>
          </cell>
          <cell r="AS1503">
            <v>170</v>
          </cell>
          <cell r="AU1503">
            <v>11</v>
          </cell>
          <cell r="AV1503" t="str">
            <v>Elective</v>
          </cell>
          <cell r="AW1503">
            <v>8</v>
          </cell>
          <cell r="AX1503">
            <v>160210</v>
          </cell>
          <cell r="AY1503">
            <v>38376</v>
          </cell>
          <cell r="AZ1503" t="str">
            <v>N81619</v>
          </cell>
          <cell r="BA1503" t="str">
            <v>E04</v>
          </cell>
          <cell r="BB1503" t="str">
            <v>Coronary Bypass</v>
          </cell>
          <cell r="BC1503" t="str">
            <v>K453</v>
          </cell>
          <cell r="BD1503">
            <v>7</v>
          </cell>
          <cell r="BE1503">
            <v>3.5</v>
          </cell>
          <cell r="BF1503" t="str">
            <v>PBC0110A</v>
          </cell>
          <cell r="BG1503">
            <v>99</v>
          </cell>
          <cell r="BH1503">
            <v>38376</v>
          </cell>
          <cell r="BI1503">
            <v>2</v>
          </cell>
          <cell r="BJ1503">
            <v>7</v>
          </cell>
        </row>
        <row r="1504">
          <cell r="A1504">
            <v>510849</v>
          </cell>
          <cell r="C1504" t="str">
            <v>Non CF</v>
          </cell>
          <cell r="D1504" t="str">
            <v>C2439097</v>
          </cell>
          <cell r="E1504">
            <v>340</v>
          </cell>
          <cell r="F1504">
            <v>38243</v>
          </cell>
          <cell r="G1504">
            <v>26</v>
          </cell>
          <cell r="H1504">
            <v>30</v>
          </cell>
          <cell r="I1504">
            <v>1</v>
          </cell>
          <cell r="J1504">
            <v>1</v>
          </cell>
          <cell r="K1504">
            <v>14</v>
          </cell>
          <cell r="M1504" t="str">
            <v>E840</v>
          </cell>
          <cell r="O1504" t="str">
            <v>B965</v>
          </cell>
          <cell r="P1504" t="str">
            <v>E109</v>
          </cell>
          <cell r="Q1504" t="str">
            <v>Z720</v>
          </cell>
          <cell r="AM1504" t="str">
            <v>5H200</v>
          </cell>
          <cell r="AN1504" t="str">
            <v>5H2</v>
          </cell>
          <cell r="AO1504">
            <v>38243</v>
          </cell>
          <cell r="AP1504">
            <v>38257</v>
          </cell>
          <cell r="AQ1504">
            <v>1</v>
          </cell>
          <cell r="AR1504">
            <v>1</v>
          </cell>
          <cell r="AS1504">
            <v>348</v>
          </cell>
          <cell r="AU1504">
            <v>13</v>
          </cell>
          <cell r="AV1504" t="str">
            <v>Elective</v>
          </cell>
          <cell r="AW1504">
            <v>14</v>
          </cell>
          <cell r="AX1504">
            <v>154697</v>
          </cell>
          <cell r="AY1504">
            <v>38257</v>
          </cell>
          <cell r="AZ1504" t="str">
            <v>N85635</v>
          </cell>
          <cell r="BA1504" t="str">
            <v>D17</v>
          </cell>
          <cell r="BB1504" t="str">
            <v>Cystic Fibrosis</v>
          </cell>
          <cell r="BD1504">
            <v>14</v>
          </cell>
          <cell r="BE1504">
            <v>3.5</v>
          </cell>
          <cell r="BF1504" t="str">
            <v>PBC0104X</v>
          </cell>
          <cell r="BG1504">
            <v>18</v>
          </cell>
          <cell r="BH1504">
            <v>38257</v>
          </cell>
          <cell r="BI1504">
            <v>1</v>
          </cell>
          <cell r="BJ1504">
            <v>14</v>
          </cell>
        </row>
        <row r="1505">
          <cell r="A1505">
            <v>510850</v>
          </cell>
          <cell r="C1505" t="str">
            <v>Non CF</v>
          </cell>
          <cell r="D1505" t="str">
            <v>C2439097</v>
          </cell>
          <cell r="E1505">
            <v>340</v>
          </cell>
          <cell r="F1505">
            <v>38323</v>
          </cell>
          <cell r="G1505">
            <v>27</v>
          </cell>
          <cell r="H1505">
            <v>14</v>
          </cell>
          <cell r="I1505">
            <v>1</v>
          </cell>
          <cell r="J1505">
            <v>1</v>
          </cell>
          <cell r="K1505">
            <v>11</v>
          </cell>
          <cell r="M1505" t="str">
            <v>R18X</v>
          </cell>
          <cell r="O1505" t="str">
            <v>E848</v>
          </cell>
          <cell r="P1505" t="str">
            <v>K746</v>
          </cell>
          <cell r="Q1505" t="str">
            <v>R161</v>
          </cell>
          <cell r="R1505" t="str">
            <v>E109</v>
          </cell>
          <cell r="AA1505" t="str">
            <v>L9120</v>
          </cell>
          <cell r="AM1505" t="str">
            <v>5F800</v>
          </cell>
          <cell r="AN1505" t="str">
            <v>5F8</v>
          </cell>
          <cell r="AO1505">
            <v>38323</v>
          </cell>
          <cell r="AP1505">
            <v>38334</v>
          </cell>
          <cell r="AQ1505">
            <v>1</v>
          </cell>
          <cell r="AR1505">
            <v>1</v>
          </cell>
          <cell r="AS1505">
            <v>340</v>
          </cell>
          <cell r="AU1505">
            <v>24</v>
          </cell>
          <cell r="AV1505" t="str">
            <v>Non Elective</v>
          </cell>
          <cell r="AW1505">
            <v>11</v>
          </cell>
          <cell r="AX1505">
            <v>158360</v>
          </cell>
          <cell r="AY1505">
            <v>38334</v>
          </cell>
          <cell r="AZ1505" t="str">
            <v>N85002</v>
          </cell>
          <cell r="BA1505" t="str">
            <v>F46</v>
          </cell>
          <cell r="BB1505" t="str">
            <v>General Abdominal Disorders &gt;69 or w cc</v>
          </cell>
          <cell r="BD1505">
            <v>11</v>
          </cell>
          <cell r="BE1505">
            <v>3.5</v>
          </cell>
          <cell r="BF1505" t="str">
            <v>PBC0113X</v>
          </cell>
          <cell r="BG1505">
            <v>19</v>
          </cell>
          <cell r="BH1505">
            <v>38334</v>
          </cell>
          <cell r="BI1505">
            <v>1</v>
          </cell>
          <cell r="BJ1505">
            <v>11</v>
          </cell>
        </row>
        <row r="1506">
          <cell r="A1506">
            <v>510850</v>
          </cell>
          <cell r="C1506" t="str">
            <v>Non CF</v>
          </cell>
          <cell r="D1506" t="str">
            <v>C2439097</v>
          </cell>
          <cell r="E1506">
            <v>340</v>
          </cell>
          <cell r="F1506">
            <v>38233</v>
          </cell>
          <cell r="G1506">
            <v>27</v>
          </cell>
          <cell r="H1506">
            <v>30</v>
          </cell>
          <cell r="I1506">
            <v>1</v>
          </cell>
          <cell r="J1506">
            <v>1</v>
          </cell>
          <cell r="K1506">
            <v>0</v>
          </cell>
          <cell r="M1506" t="str">
            <v>E848</v>
          </cell>
          <cell r="O1506" t="str">
            <v>R042</v>
          </cell>
          <cell r="P1506" t="str">
            <v>B965</v>
          </cell>
          <cell r="Q1506" t="str">
            <v>E109</v>
          </cell>
          <cell r="R1506" t="str">
            <v>K766</v>
          </cell>
          <cell r="S1506" t="str">
            <v>K745</v>
          </cell>
          <cell r="AM1506" t="str">
            <v>5F800</v>
          </cell>
          <cell r="AN1506" t="str">
            <v>5F8</v>
          </cell>
          <cell r="AO1506">
            <v>38233</v>
          </cell>
          <cell r="AP1506">
            <v>38233</v>
          </cell>
          <cell r="AQ1506">
            <v>1</v>
          </cell>
          <cell r="AR1506">
            <v>1</v>
          </cell>
          <cell r="AS1506">
            <v>348</v>
          </cell>
          <cell r="AU1506">
            <v>23</v>
          </cell>
          <cell r="AV1506" t="str">
            <v>Non Elective</v>
          </cell>
          <cell r="AW1506">
            <v>0</v>
          </cell>
          <cell r="AX1506">
            <v>154297</v>
          </cell>
          <cell r="AY1506">
            <v>38233</v>
          </cell>
          <cell r="AZ1506" t="str">
            <v>N85002</v>
          </cell>
          <cell r="BA1506" t="str">
            <v>D17</v>
          </cell>
          <cell r="BB1506" t="str">
            <v>Cystic Fibrosis</v>
          </cell>
          <cell r="BD1506">
            <v>0</v>
          </cell>
          <cell r="BE1506">
            <v>3.5</v>
          </cell>
          <cell r="BF1506" t="str">
            <v>PBC0104X</v>
          </cell>
          <cell r="BG1506">
            <v>10</v>
          </cell>
          <cell r="BH1506">
            <v>38233</v>
          </cell>
          <cell r="BI1506">
            <v>1</v>
          </cell>
          <cell r="BJ1506">
            <v>0</v>
          </cell>
        </row>
        <row r="1507">
          <cell r="A1507">
            <v>510850</v>
          </cell>
          <cell r="C1507" t="str">
            <v>Non CF</v>
          </cell>
          <cell r="D1507" t="str">
            <v>C2439097</v>
          </cell>
          <cell r="E1507">
            <v>340</v>
          </cell>
          <cell r="F1507">
            <v>38175</v>
          </cell>
          <cell r="G1507">
            <v>27</v>
          </cell>
          <cell r="H1507">
            <v>30</v>
          </cell>
          <cell r="I1507">
            <v>1</v>
          </cell>
          <cell r="J1507">
            <v>1</v>
          </cell>
          <cell r="K1507">
            <v>2</v>
          </cell>
          <cell r="M1507" t="str">
            <v>E848</v>
          </cell>
          <cell r="O1507" t="str">
            <v>B965</v>
          </cell>
          <cell r="P1507" t="str">
            <v>I850</v>
          </cell>
          <cell r="Q1507" t="str">
            <v>E109</v>
          </cell>
          <cell r="R1507" t="str">
            <v>K766</v>
          </cell>
          <cell r="S1507" t="str">
            <v>K745</v>
          </cell>
          <cell r="T1507" t="str">
            <v>R18X</v>
          </cell>
          <cell r="AM1507" t="str">
            <v>5F800</v>
          </cell>
          <cell r="AN1507" t="str">
            <v>5F8</v>
          </cell>
          <cell r="AO1507">
            <v>38175</v>
          </cell>
          <cell r="AP1507">
            <v>38177</v>
          </cell>
          <cell r="AQ1507">
            <v>1</v>
          </cell>
          <cell r="AR1507">
            <v>1</v>
          </cell>
          <cell r="AS1507">
            <v>348</v>
          </cell>
          <cell r="AU1507">
            <v>13</v>
          </cell>
          <cell r="AV1507" t="str">
            <v>Elective</v>
          </cell>
          <cell r="AW1507">
            <v>2</v>
          </cell>
          <cell r="AX1507">
            <v>151794</v>
          </cell>
          <cell r="AY1507">
            <v>38177</v>
          </cell>
          <cell r="AZ1507" t="str">
            <v>N85002</v>
          </cell>
          <cell r="BA1507" t="str">
            <v>D17</v>
          </cell>
          <cell r="BB1507" t="str">
            <v>Cystic Fibrosis</v>
          </cell>
          <cell r="BD1507">
            <v>2</v>
          </cell>
          <cell r="BE1507">
            <v>3.5</v>
          </cell>
          <cell r="BF1507" t="str">
            <v>PBC0104X</v>
          </cell>
          <cell r="BG1507">
            <v>10</v>
          </cell>
          <cell r="BH1507">
            <v>38177</v>
          </cell>
          <cell r="BI1507">
            <v>1</v>
          </cell>
          <cell r="BJ1507">
            <v>2</v>
          </cell>
        </row>
        <row r="1508">
          <cell r="A1508">
            <v>510850</v>
          </cell>
          <cell r="C1508" t="str">
            <v>Non CF</v>
          </cell>
          <cell r="D1508" t="str">
            <v>C2439097</v>
          </cell>
          <cell r="E1508">
            <v>340</v>
          </cell>
          <cell r="F1508">
            <v>38376</v>
          </cell>
          <cell r="G1508">
            <v>28</v>
          </cell>
          <cell r="H1508">
            <v>30</v>
          </cell>
          <cell r="I1508">
            <v>1</v>
          </cell>
          <cell r="J1508">
            <v>1</v>
          </cell>
          <cell r="K1508">
            <v>4</v>
          </cell>
          <cell r="M1508" t="str">
            <v>E841</v>
          </cell>
          <cell r="O1508" t="str">
            <v>K768</v>
          </cell>
          <cell r="P1508" t="str">
            <v>B965</v>
          </cell>
          <cell r="Q1508" t="str">
            <v>R18X</v>
          </cell>
          <cell r="R1508" t="str">
            <v>R161</v>
          </cell>
          <cell r="S1508" t="str">
            <v>E149</v>
          </cell>
          <cell r="AM1508" t="str">
            <v>5F800</v>
          </cell>
          <cell r="AN1508" t="str">
            <v>5F8</v>
          </cell>
          <cell r="AO1508">
            <v>38376</v>
          </cell>
          <cell r="AP1508">
            <v>38380</v>
          </cell>
          <cell r="AQ1508">
            <v>1</v>
          </cell>
          <cell r="AR1508">
            <v>1</v>
          </cell>
          <cell r="AS1508">
            <v>348</v>
          </cell>
          <cell r="AU1508">
            <v>12</v>
          </cell>
          <cell r="AV1508" t="str">
            <v>Elective</v>
          </cell>
          <cell r="AW1508">
            <v>4</v>
          </cell>
          <cell r="AX1508">
            <v>160685</v>
          </cell>
          <cell r="AY1508">
            <v>38380</v>
          </cell>
          <cell r="AZ1508" t="str">
            <v>N85002</v>
          </cell>
          <cell r="BA1508" t="str">
            <v>D17</v>
          </cell>
          <cell r="BB1508" t="str">
            <v>Cystic Fibrosis</v>
          </cell>
          <cell r="BD1508">
            <v>4</v>
          </cell>
          <cell r="BE1508">
            <v>3.5</v>
          </cell>
          <cell r="BF1508" t="str">
            <v>PBC0104X</v>
          </cell>
          <cell r="BG1508">
            <v>10</v>
          </cell>
          <cell r="BH1508">
            <v>38380</v>
          </cell>
          <cell r="BI1508">
            <v>1</v>
          </cell>
          <cell r="BJ1508">
            <v>4</v>
          </cell>
        </row>
        <row r="1509">
          <cell r="A1509">
            <v>510850</v>
          </cell>
          <cell r="C1509" t="str">
            <v>Non CF</v>
          </cell>
          <cell r="D1509" t="str">
            <v>C2439097</v>
          </cell>
          <cell r="E1509">
            <v>340</v>
          </cell>
          <cell r="F1509">
            <v>38275</v>
          </cell>
          <cell r="G1509">
            <v>27</v>
          </cell>
          <cell r="H1509">
            <v>30</v>
          </cell>
          <cell r="I1509">
            <v>1</v>
          </cell>
          <cell r="J1509">
            <v>1</v>
          </cell>
          <cell r="K1509">
            <v>14</v>
          </cell>
          <cell r="M1509" t="str">
            <v>E848</v>
          </cell>
          <cell r="O1509" t="str">
            <v>R18X</v>
          </cell>
          <cell r="P1509" t="str">
            <v>D649</v>
          </cell>
          <cell r="Q1509" t="str">
            <v>E109</v>
          </cell>
          <cell r="R1509" t="str">
            <v>K745</v>
          </cell>
          <cell r="S1509" t="str">
            <v>K766</v>
          </cell>
          <cell r="AA1509" t="str">
            <v>X3390</v>
          </cell>
          <cell r="AM1509" t="str">
            <v>5F800</v>
          </cell>
          <cell r="AN1509" t="str">
            <v>5F8</v>
          </cell>
          <cell r="AO1509">
            <v>38275</v>
          </cell>
          <cell r="AP1509">
            <v>38289</v>
          </cell>
          <cell r="AQ1509">
            <v>1</v>
          </cell>
          <cell r="AR1509">
            <v>1</v>
          </cell>
          <cell r="AS1509">
            <v>348</v>
          </cell>
          <cell r="AU1509">
            <v>12</v>
          </cell>
          <cell r="AV1509" t="str">
            <v>Elective</v>
          </cell>
          <cell r="AW1509">
            <v>14</v>
          </cell>
          <cell r="AX1509">
            <v>156256</v>
          </cell>
          <cell r="AY1509">
            <v>38289</v>
          </cell>
          <cell r="AZ1509" t="str">
            <v>N85002</v>
          </cell>
          <cell r="BA1509" t="str">
            <v>D17</v>
          </cell>
          <cell r="BB1509" t="str">
            <v>Cystic Fibrosis</v>
          </cell>
          <cell r="BD1509">
            <v>14</v>
          </cell>
          <cell r="BE1509">
            <v>3.5</v>
          </cell>
          <cell r="BF1509" t="str">
            <v>PBC0104X</v>
          </cell>
          <cell r="BG1509">
            <v>10</v>
          </cell>
          <cell r="BH1509">
            <v>38289</v>
          </cell>
          <cell r="BI1509">
            <v>1</v>
          </cell>
          <cell r="BJ1509">
            <v>14</v>
          </cell>
        </row>
        <row r="1510">
          <cell r="A1510">
            <v>510850</v>
          </cell>
          <cell r="C1510" t="str">
            <v>Non CF</v>
          </cell>
          <cell r="D1510" t="str">
            <v>C3581696</v>
          </cell>
          <cell r="E1510">
            <v>340</v>
          </cell>
          <cell r="F1510">
            <v>38077</v>
          </cell>
          <cell r="G1510">
            <v>27</v>
          </cell>
          <cell r="H1510">
            <v>30</v>
          </cell>
          <cell r="I1510">
            <v>1</v>
          </cell>
          <cell r="J1510">
            <v>1</v>
          </cell>
          <cell r="K1510">
            <v>16</v>
          </cell>
          <cell r="M1510" t="str">
            <v>E840</v>
          </cell>
          <cell r="O1510" t="str">
            <v>B965</v>
          </cell>
          <cell r="P1510" t="str">
            <v>E109</v>
          </cell>
          <cell r="Q1510" t="str">
            <v>D649</v>
          </cell>
          <cell r="R1510" t="str">
            <v>K552</v>
          </cell>
          <cell r="S1510" t="str">
            <v>K590</v>
          </cell>
          <cell r="T1510" t="str">
            <v>K744</v>
          </cell>
          <cell r="AA1510" t="str">
            <v>X3390</v>
          </cell>
          <cell r="AM1510" t="str">
            <v>5F800</v>
          </cell>
          <cell r="AN1510" t="str">
            <v>5F8</v>
          </cell>
          <cell r="AO1510">
            <v>38077</v>
          </cell>
          <cell r="AP1510">
            <v>38093</v>
          </cell>
          <cell r="AQ1510">
            <v>1</v>
          </cell>
          <cell r="AR1510">
            <v>1</v>
          </cell>
          <cell r="AS1510">
            <v>348</v>
          </cell>
          <cell r="AU1510">
            <v>13</v>
          </cell>
          <cell r="AV1510" t="str">
            <v>Elective</v>
          </cell>
          <cell r="AW1510">
            <v>16</v>
          </cell>
          <cell r="AX1510">
            <v>147821</v>
          </cell>
          <cell r="AY1510">
            <v>38093</v>
          </cell>
          <cell r="AZ1510" t="str">
            <v>N85002</v>
          </cell>
          <cell r="BA1510" t="str">
            <v>D17</v>
          </cell>
          <cell r="BB1510" t="str">
            <v>Cystic Fibrosis</v>
          </cell>
          <cell r="BD1510">
            <v>16</v>
          </cell>
          <cell r="BE1510">
            <v>3.5</v>
          </cell>
          <cell r="BF1510" t="str">
            <v>PBC0104X</v>
          </cell>
          <cell r="BG1510">
            <v>18</v>
          </cell>
          <cell r="BH1510">
            <v>38093</v>
          </cell>
          <cell r="BI1510">
            <v>1</v>
          </cell>
          <cell r="BJ1510">
            <v>16</v>
          </cell>
        </row>
        <row r="1511">
          <cell r="A1511">
            <v>510850</v>
          </cell>
          <cell r="C1511" t="str">
            <v>Non CF</v>
          </cell>
          <cell r="D1511" t="str">
            <v>C2439097</v>
          </cell>
          <cell r="E1511">
            <v>340</v>
          </cell>
          <cell r="F1511">
            <v>38291</v>
          </cell>
          <cell r="G1511">
            <v>27</v>
          </cell>
          <cell r="H1511">
            <v>30</v>
          </cell>
          <cell r="I1511">
            <v>1</v>
          </cell>
          <cell r="J1511">
            <v>1</v>
          </cell>
          <cell r="K1511">
            <v>19</v>
          </cell>
          <cell r="M1511" t="str">
            <v>E848</v>
          </cell>
          <cell r="O1511" t="str">
            <v>M545</v>
          </cell>
          <cell r="P1511" t="str">
            <v>E109</v>
          </cell>
          <cell r="Q1511" t="str">
            <v>K745 D</v>
          </cell>
          <cell r="R1511" t="str">
            <v>I982 A</v>
          </cell>
          <cell r="S1511" t="str">
            <v>K766</v>
          </cell>
          <cell r="AM1511" t="str">
            <v>5F800</v>
          </cell>
          <cell r="AN1511" t="str">
            <v>5F8</v>
          </cell>
          <cell r="AO1511">
            <v>38291</v>
          </cell>
          <cell r="AP1511">
            <v>38310</v>
          </cell>
          <cell r="AQ1511">
            <v>1</v>
          </cell>
          <cell r="AR1511">
            <v>1</v>
          </cell>
          <cell r="AS1511">
            <v>348</v>
          </cell>
          <cell r="AU1511">
            <v>28</v>
          </cell>
          <cell r="AV1511" t="str">
            <v>Non Elective</v>
          </cell>
          <cell r="AW1511">
            <v>19</v>
          </cell>
          <cell r="AX1511">
            <v>156888</v>
          </cell>
          <cell r="AY1511">
            <v>38310</v>
          </cell>
          <cell r="AZ1511" t="str">
            <v>N85002</v>
          </cell>
          <cell r="BA1511" t="str">
            <v>D17</v>
          </cell>
          <cell r="BB1511" t="str">
            <v>Cystic Fibrosis</v>
          </cell>
          <cell r="BD1511">
            <v>19</v>
          </cell>
          <cell r="BE1511">
            <v>3.5</v>
          </cell>
          <cell r="BF1511" t="str">
            <v>PBC0104X</v>
          </cell>
          <cell r="BG1511">
            <v>10</v>
          </cell>
          <cell r="BH1511">
            <v>38310</v>
          </cell>
          <cell r="BI1511">
            <v>1</v>
          </cell>
          <cell r="BJ1511">
            <v>19</v>
          </cell>
        </row>
        <row r="1512">
          <cell r="A1512">
            <v>510987</v>
          </cell>
          <cell r="C1512" t="str">
            <v>Non CF</v>
          </cell>
          <cell r="D1512" t="str">
            <v>C3495711</v>
          </cell>
          <cell r="E1512">
            <v>320</v>
          </cell>
          <cell r="F1512">
            <v>38323</v>
          </cell>
          <cell r="G1512">
            <v>85</v>
          </cell>
          <cell r="H1512">
            <v>6</v>
          </cell>
          <cell r="I1512">
            <v>1</v>
          </cell>
          <cell r="J1512">
            <v>1</v>
          </cell>
          <cell r="K1512">
            <v>0</v>
          </cell>
          <cell r="M1512" t="str">
            <v>T821</v>
          </cell>
          <cell r="O1512" t="str">
            <v>M1399</v>
          </cell>
          <cell r="P1512" t="str">
            <v>Z865</v>
          </cell>
          <cell r="AA1512" t="str">
            <v>K6030</v>
          </cell>
          <cell r="AM1512" t="str">
            <v>5J400</v>
          </cell>
          <cell r="AN1512" t="str">
            <v>5J4</v>
          </cell>
          <cell r="AO1512">
            <v>38323</v>
          </cell>
          <cell r="AP1512">
            <v>38323</v>
          </cell>
          <cell r="AQ1512">
            <v>1</v>
          </cell>
          <cell r="AR1512">
            <v>1</v>
          </cell>
          <cell r="AS1512">
            <v>320</v>
          </cell>
          <cell r="AU1512">
            <v>13</v>
          </cell>
          <cell r="AV1512" t="str">
            <v>Daycase</v>
          </cell>
          <cell r="AW1512">
            <v>0</v>
          </cell>
          <cell r="AX1512">
            <v>156829</v>
          </cell>
          <cell r="AY1512">
            <v>38323</v>
          </cell>
          <cell r="AZ1512" t="str">
            <v>N83028</v>
          </cell>
          <cell r="BA1512" t="str">
            <v>E09</v>
          </cell>
          <cell r="BB1512" t="str">
            <v>Cardiac Pacemaker Replacement/Revision</v>
          </cell>
          <cell r="BC1512" t="str">
            <v>K603</v>
          </cell>
          <cell r="BD1512">
            <v>0</v>
          </cell>
          <cell r="BE1512">
            <v>3.5</v>
          </cell>
          <cell r="BF1512" t="str">
            <v>PBC0120X</v>
          </cell>
          <cell r="BG1512">
            <v>99</v>
          </cell>
          <cell r="BH1512">
            <v>38323</v>
          </cell>
          <cell r="BI1512">
            <v>1</v>
          </cell>
          <cell r="BJ1512">
            <v>0</v>
          </cell>
        </row>
        <row r="1513">
          <cell r="A1513">
            <v>510997</v>
          </cell>
          <cell r="C1513" t="str">
            <v>Non CF</v>
          </cell>
          <cell r="D1513" t="str">
            <v>C3495711</v>
          </cell>
          <cell r="E1513">
            <v>320</v>
          </cell>
          <cell r="F1513">
            <v>38148</v>
          </cell>
          <cell r="G1513">
            <v>72</v>
          </cell>
          <cell r="H1513">
            <v>14</v>
          </cell>
          <cell r="I1513">
            <v>1</v>
          </cell>
          <cell r="J1513">
            <v>1</v>
          </cell>
          <cell r="K1513">
            <v>8</v>
          </cell>
          <cell r="M1513" t="str">
            <v>I48X</v>
          </cell>
          <cell r="O1513" t="str">
            <v>I10X</v>
          </cell>
          <cell r="P1513" t="str">
            <v>Z955</v>
          </cell>
          <cell r="Q1513" t="str">
            <v>Z880</v>
          </cell>
          <cell r="AM1513" t="str">
            <v>5M500</v>
          </cell>
          <cell r="AN1513" t="str">
            <v>5F3</v>
          </cell>
          <cell r="AO1513">
            <v>38148</v>
          </cell>
          <cell r="AP1513">
            <v>38156</v>
          </cell>
          <cell r="AQ1513">
            <v>1</v>
          </cell>
          <cell r="AR1513">
            <v>1</v>
          </cell>
          <cell r="AS1513">
            <v>320</v>
          </cell>
          <cell r="AU1513">
            <v>22</v>
          </cell>
          <cell r="AV1513" t="str">
            <v>Non Elective</v>
          </cell>
          <cell r="AW1513">
            <v>8</v>
          </cell>
          <cell r="AX1513">
            <v>150673</v>
          </cell>
          <cell r="AY1513">
            <v>38156</v>
          </cell>
          <cell r="AZ1513" t="str">
            <v>P81695</v>
          </cell>
          <cell r="BA1513" t="str">
            <v>E29</v>
          </cell>
          <cell r="BB1513" t="str">
            <v>Arrhythmia or Conduction Disorders &gt;69 or w cc</v>
          </cell>
          <cell r="BD1513">
            <v>8</v>
          </cell>
          <cell r="BE1513">
            <v>3.5</v>
          </cell>
          <cell r="BF1513" t="str">
            <v>PBC0110X</v>
          </cell>
          <cell r="BG1513">
            <v>99</v>
          </cell>
          <cell r="BH1513">
            <v>38156</v>
          </cell>
          <cell r="BI1513">
            <v>1</v>
          </cell>
          <cell r="BJ1513">
            <v>8</v>
          </cell>
        </row>
        <row r="1514">
          <cell r="A1514">
            <v>511007</v>
          </cell>
          <cell r="C1514" t="str">
            <v>Non CF</v>
          </cell>
          <cell r="D1514" t="str">
            <v>C2439097</v>
          </cell>
          <cell r="E1514">
            <v>340</v>
          </cell>
          <cell r="F1514">
            <v>38079</v>
          </cell>
          <cell r="G1514">
            <v>26</v>
          </cell>
          <cell r="H1514">
            <v>8</v>
          </cell>
          <cell r="I1514">
            <v>1</v>
          </cell>
          <cell r="J1514">
            <v>1</v>
          </cell>
          <cell r="K1514">
            <v>0</v>
          </cell>
          <cell r="M1514" t="str">
            <v>T856</v>
          </cell>
          <cell r="O1514" t="str">
            <v>J939</v>
          </cell>
          <cell r="P1514" t="str">
            <v>E109</v>
          </cell>
          <cell r="AM1514" t="str">
            <v>5HA00</v>
          </cell>
          <cell r="AN1514" t="str">
            <v>5HA</v>
          </cell>
          <cell r="AO1514">
            <v>38079</v>
          </cell>
          <cell r="AP1514">
            <v>38079</v>
          </cell>
          <cell r="AQ1514">
            <v>1</v>
          </cell>
          <cell r="AR1514">
            <v>1</v>
          </cell>
          <cell r="AS1514">
            <v>340</v>
          </cell>
          <cell r="AU1514">
            <v>23</v>
          </cell>
          <cell r="AV1514" t="str">
            <v>Non Elective</v>
          </cell>
          <cell r="AW1514">
            <v>0</v>
          </cell>
          <cell r="AX1514">
            <v>147929</v>
          </cell>
          <cell r="AY1514">
            <v>38079</v>
          </cell>
          <cell r="AZ1514" t="str">
            <v>N82633</v>
          </cell>
          <cell r="BA1514" t="str">
            <v>J08</v>
          </cell>
          <cell r="BB1514" t="str">
            <v>Non-Malignant Breast Disorders</v>
          </cell>
          <cell r="BD1514">
            <v>0</v>
          </cell>
          <cell r="BE1514">
            <v>3.5</v>
          </cell>
          <cell r="BF1514" t="str">
            <v>PBC0120X</v>
          </cell>
          <cell r="BG1514">
            <v>99</v>
          </cell>
          <cell r="BH1514">
            <v>38079</v>
          </cell>
          <cell r="BI1514">
            <v>1</v>
          </cell>
          <cell r="BJ1514">
            <v>0</v>
          </cell>
        </row>
        <row r="1515">
          <cell r="A1515">
            <v>511007</v>
          </cell>
          <cell r="C1515" t="str">
            <v>Non CF</v>
          </cell>
          <cell r="D1515" t="str">
            <v>C2439097</v>
          </cell>
          <cell r="E1515">
            <v>340</v>
          </cell>
          <cell r="F1515">
            <v>38237</v>
          </cell>
          <cell r="G1515">
            <v>26</v>
          </cell>
          <cell r="H1515">
            <v>29</v>
          </cell>
          <cell r="I1515">
            <v>1</v>
          </cell>
          <cell r="J1515">
            <v>4</v>
          </cell>
          <cell r="K1515">
            <v>2</v>
          </cell>
          <cell r="M1515" t="str">
            <v>J969</v>
          </cell>
          <cell r="O1515" t="str">
            <v>E840</v>
          </cell>
          <cell r="P1515" t="str">
            <v>B965</v>
          </cell>
          <cell r="Q1515" t="str">
            <v>E109</v>
          </cell>
          <cell r="R1515" t="str">
            <v>J938</v>
          </cell>
          <cell r="S1515" t="str">
            <v>I279</v>
          </cell>
          <cell r="AM1515" t="str">
            <v>5HA00</v>
          </cell>
          <cell r="AN1515" t="str">
            <v>5HA</v>
          </cell>
          <cell r="AO1515">
            <v>38237</v>
          </cell>
          <cell r="AP1515">
            <v>38239</v>
          </cell>
          <cell r="AQ1515">
            <v>1</v>
          </cell>
          <cell r="AR1515">
            <v>1</v>
          </cell>
          <cell r="AS1515">
            <v>340</v>
          </cell>
          <cell r="AU1515">
            <v>28</v>
          </cell>
          <cell r="AV1515" t="str">
            <v>Non Elective</v>
          </cell>
          <cell r="AW1515">
            <v>2</v>
          </cell>
          <cell r="AX1515">
            <v>154385</v>
          </cell>
          <cell r="AY1515">
            <v>38239</v>
          </cell>
          <cell r="AZ1515" t="str">
            <v>N82633</v>
          </cell>
          <cell r="BA1515" t="str">
            <v>D50</v>
          </cell>
          <cell r="BB1515" t="str">
            <v>Respiratory Failure w cc</v>
          </cell>
          <cell r="BD1515">
            <v>2</v>
          </cell>
          <cell r="BE1515">
            <v>3.5</v>
          </cell>
          <cell r="BF1515" t="str">
            <v>PBC0111X</v>
          </cell>
          <cell r="BG1515">
            <v>99</v>
          </cell>
          <cell r="BH1515">
            <v>38239</v>
          </cell>
          <cell r="BI1515">
            <v>1</v>
          </cell>
          <cell r="BJ1515">
            <v>2</v>
          </cell>
        </row>
        <row r="1516">
          <cell r="A1516">
            <v>511007</v>
          </cell>
          <cell r="C1516" t="str">
            <v>Non CF</v>
          </cell>
          <cell r="D1516" t="str">
            <v>C2439097</v>
          </cell>
          <cell r="E1516">
            <v>340</v>
          </cell>
          <cell r="F1516">
            <v>38146</v>
          </cell>
          <cell r="G1516">
            <v>26</v>
          </cell>
          <cell r="H1516">
            <v>30</v>
          </cell>
          <cell r="I1516">
            <v>1</v>
          </cell>
          <cell r="J1516">
            <v>1</v>
          </cell>
          <cell r="K1516">
            <v>0</v>
          </cell>
          <cell r="M1516" t="str">
            <v>E848</v>
          </cell>
          <cell r="O1516" t="str">
            <v>B965</v>
          </cell>
          <cell r="P1516" t="str">
            <v>J988</v>
          </cell>
          <cell r="Q1516" t="str">
            <v>E108</v>
          </cell>
          <cell r="R1516" t="str">
            <v>J939</v>
          </cell>
          <cell r="AM1516" t="str">
            <v>5HA00</v>
          </cell>
          <cell r="AN1516" t="str">
            <v>5HA</v>
          </cell>
          <cell r="AO1516">
            <v>38146</v>
          </cell>
          <cell r="AP1516">
            <v>38146</v>
          </cell>
          <cell r="AQ1516">
            <v>1</v>
          </cell>
          <cell r="AR1516">
            <v>1</v>
          </cell>
          <cell r="AS1516">
            <v>348</v>
          </cell>
          <cell r="AU1516">
            <v>28</v>
          </cell>
          <cell r="AV1516" t="str">
            <v>Non Elective</v>
          </cell>
          <cell r="AW1516">
            <v>0</v>
          </cell>
          <cell r="AX1516">
            <v>150547</v>
          </cell>
          <cell r="AY1516">
            <v>38146</v>
          </cell>
          <cell r="AZ1516" t="str">
            <v>N82633</v>
          </cell>
          <cell r="BA1516" t="str">
            <v>D17</v>
          </cell>
          <cell r="BB1516" t="str">
            <v>Cystic Fibrosis</v>
          </cell>
          <cell r="BD1516">
            <v>0</v>
          </cell>
          <cell r="BE1516">
            <v>3.5</v>
          </cell>
          <cell r="BF1516" t="str">
            <v>PBC0104X</v>
          </cell>
          <cell r="BG1516">
            <v>10</v>
          </cell>
          <cell r="BH1516">
            <v>38146</v>
          </cell>
          <cell r="BI1516">
            <v>1</v>
          </cell>
          <cell r="BJ1516">
            <v>0</v>
          </cell>
        </row>
        <row r="1517">
          <cell r="A1517">
            <v>511007</v>
          </cell>
          <cell r="C1517" t="str">
            <v>Non CF</v>
          </cell>
          <cell r="D1517" t="str">
            <v>C2439097</v>
          </cell>
          <cell r="E1517">
            <v>340</v>
          </cell>
          <cell r="F1517">
            <v>38170</v>
          </cell>
          <cell r="G1517">
            <v>26</v>
          </cell>
          <cell r="H1517">
            <v>30</v>
          </cell>
          <cell r="I1517">
            <v>1</v>
          </cell>
          <cell r="J1517">
            <v>1</v>
          </cell>
          <cell r="K1517">
            <v>0</v>
          </cell>
          <cell r="M1517" t="str">
            <v>E840</v>
          </cell>
          <cell r="O1517" t="str">
            <v>J860</v>
          </cell>
          <cell r="P1517" t="str">
            <v>J981</v>
          </cell>
          <cell r="Q1517" t="str">
            <v>E109</v>
          </cell>
          <cell r="AM1517" t="str">
            <v>5HA00</v>
          </cell>
          <cell r="AN1517" t="str">
            <v>5HA</v>
          </cell>
          <cell r="AO1517">
            <v>38170</v>
          </cell>
          <cell r="AP1517">
            <v>38170</v>
          </cell>
          <cell r="AQ1517">
            <v>1</v>
          </cell>
          <cell r="AR1517">
            <v>1</v>
          </cell>
          <cell r="AS1517">
            <v>348</v>
          </cell>
          <cell r="AU1517">
            <v>28</v>
          </cell>
          <cell r="AV1517" t="str">
            <v>Non Elective</v>
          </cell>
          <cell r="AW1517">
            <v>0</v>
          </cell>
          <cell r="AX1517">
            <v>151604</v>
          </cell>
          <cell r="AY1517">
            <v>38170</v>
          </cell>
          <cell r="AZ1517" t="str">
            <v>N82633</v>
          </cell>
          <cell r="BA1517" t="str">
            <v>D17</v>
          </cell>
          <cell r="BB1517" t="str">
            <v>Cystic Fibrosis</v>
          </cell>
          <cell r="BD1517">
            <v>0</v>
          </cell>
          <cell r="BE1517">
            <v>3.5</v>
          </cell>
          <cell r="BF1517" t="str">
            <v>PBC0104X</v>
          </cell>
          <cell r="BG1517">
            <v>18</v>
          </cell>
          <cell r="BH1517">
            <v>38170</v>
          </cell>
          <cell r="BI1517">
            <v>1</v>
          </cell>
          <cell r="BJ1517">
            <v>0</v>
          </cell>
        </row>
        <row r="1518">
          <cell r="A1518">
            <v>511007</v>
          </cell>
          <cell r="C1518" t="str">
            <v>Non CF</v>
          </cell>
          <cell r="D1518" t="str">
            <v>C2439097</v>
          </cell>
          <cell r="E1518">
            <v>340</v>
          </cell>
          <cell r="F1518">
            <v>38231</v>
          </cell>
          <cell r="G1518">
            <v>26</v>
          </cell>
          <cell r="H1518">
            <v>30</v>
          </cell>
          <cell r="I1518">
            <v>1</v>
          </cell>
          <cell r="J1518">
            <v>1</v>
          </cell>
          <cell r="K1518">
            <v>2</v>
          </cell>
          <cell r="M1518" t="str">
            <v>E840</v>
          </cell>
          <cell r="O1518" t="str">
            <v>I279</v>
          </cell>
          <cell r="P1518" t="str">
            <v>E109</v>
          </cell>
          <cell r="AM1518" t="str">
            <v>5HA00</v>
          </cell>
          <cell r="AN1518" t="str">
            <v>5HA</v>
          </cell>
          <cell r="AO1518">
            <v>38231</v>
          </cell>
          <cell r="AP1518">
            <v>38233</v>
          </cell>
          <cell r="AQ1518">
            <v>1</v>
          </cell>
          <cell r="AR1518">
            <v>1</v>
          </cell>
          <cell r="AS1518">
            <v>348</v>
          </cell>
          <cell r="AU1518">
            <v>28</v>
          </cell>
          <cell r="AV1518" t="str">
            <v>Non Elective</v>
          </cell>
          <cell r="AW1518">
            <v>2</v>
          </cell>
          <cell r="AX1518">
            <v>154195</v>
          </cell>
          <cell r="AY1518">
            <v>38233</v>
          </cell>
          <cell r="AZ1518" t="str">
            <v>N82633</v>
          </cell>
          <cell r="BA1518" t="str">
            <v>D17</v>
          </cell>
          <cell r="BB1518" t="str">
            <v>Cystic Fibrosis</v>
          </cell>
          <cell r="BD1518">
            <v>2</v>
          </cell>
          <cell r="BE1518">
            <v>3.5</v>
          </cell>
          <cell r="BF1518" t="str">
            <v>PBC0104X</v>
          </cell>
          <cell r="BG1518">
            <v>18</v>
          </cell>
          <cell r="BH1518">
            <v>38233</v>
          </cell>
          <cell r="BI1518">
            <v>1</v>
          </cell>
          <cell r="BJ1518">
            <v>2</v>
          </cell>
        </row>
        <row r="1519">
          <cell r="A1519">
            <v>511007</v>
          </cell>
          <cell r="C1519" t="str">
            <v>Non CF</v>
          </cell>
          <cell r="D1519" t="str">
            <v>C2439097</v>
          </cell>
          <cell r="E1519">
            <v>340</v>
          </cell>
          <cell r="F1519">
            <v>38131</v>
          </cell>
          <cell r="G1519">
            <v>26</v>
          </cell>
          <cell r="H1519">
            <v>30</v>
          </cell>
          <cell r="I1519">
            <v>1</v>
          </cell>
          <cell r="J1519">
            <v>1</v>
          </cell>
          <cell r="K1519">
            <v>14</v>
          </cell>
          <cell r="M1519" t="str">
            <v>E840</v>
          </cell>
          <cell r="O1519" t="str">
            <v>J939</v>
          </cell>
          <cell r="P1519" t="str">
            <v>E109</v>
          </cell>
          <cell r="AM1519" t="str">
            <v>5HA00</v>
          </cell>
          <cell r="AN1519" t="str">
            <v>5HA</v>
          </cell>
          <cell r="AO1519">
            <v>38131</v>
          </cell>
          <cell r="AP1519">
            <v>38145</v>
          </cell>
          <cell r="AQ1519">
            <v>1</v>
          </cell>
          <cell r="AR1519">
            <v>1</v>
          </cell>
          <cell r="AS1519">
            <v>348</v>
          </cell>
          <cell r="AU1519">
            <v>28</v>
          </cell>
          <cell r="AV1519" t="str">
            <v>Non Elective</v>
          </cell>
          <cell r="AW1519">
            <v>14</v>
          </cell>
          <cell r="AX1519">
            <v>149992</v>
          </cell>
          <cell r="AY1519">
            <v>38145</v>
          </cell>
          <cell r="AZ1519" t="str">
            <v>N82633</v>
          </cell>
          <cell r="BA1519" t="str">
            <v>D17</v>
          </cell>
          <cell r="BB1519" t="str">
            <v>Cystic Fibrosis</v>
          </cell>
          <cell r="BD1519">
            <v>14</v>
          </cell>
          <cell r="BE1519">
            <v>3.5</v>
          </cell>
          <cell r="BF1519" t="str">
            <v>PBC0104X</v>
          </cell>
          <cell r="BG1519">
            <v>18</v>
          </cell>
          <cell r="BH1519">
            <v>38145</v>
          </cell>
          <cell r="BI1519">
            <v>1</v>
          </cell>
          <cell r="BJ1519">
            <v>14</v>
          </cell>
        </row>
        <row r="1520">
          <cell r="A1520">
            <v>511007</v>
          </cell>
          <cell r="C1520" t="str">
            <v>Non CF</v>
          </cell>
          <cell r="D1520" t="str">
            <v>C2439097</v>
          </cell>
          <cell r="E1520">
            <v>340</v>
          </cell>
          <cell r="F1520">
            <v>38200</v>
          </cell>
          <cell r="G1520">
            <v>26</v>
          </cell>
          <cell r="H1520">
            <v>30</v>
          </cell>
          <cell r="I1520">
            <v>1</v>
          </cell>
          <cell r="J1520">
            <v>1</v>
          </cell>
          <cell r="K1520">
            <v>26</v>
          </cell>
          <cell r="M1520" t="str">
            <v>E840</v>
          </cell>
          <cell r="O1520" t="str">
            <v>I279</v>
          </cell>
          <cell r="P1520" t="str">
            <v>J960</v>
          </cell>
          <cell r="Q1520" t="str">
            <v>Y428</v>
          </cell>
          <cell r="R1520" t="str">
            <v>E109</v>
          </cell>
          <cell r="AM1520" t="str">
            <v>5HA00</v>
          </cell>
          <cell r="AN1520" t="str">
            <v>5HA</v>
          </cell>
          <cell r="AO1520">
            <v>38200</v>
          </cell>
          <cell r="AP1520">
            <v>38226</v>
          </cell>
          <cell r="AQ1520">
            <v>1</v>
          </cell>
          <cell r="AR1520">
            <v>1</v>
          </cell>
          <cell r="AS1520">
            <v>348</v>
          </cell>
          <cell r="AU1520">
            <v>28</v>
          </cell>
          <cell r="AV1520" t="str">
            <v>Non Elective</v>
          </cell>
          <cell r="AW1520">
            <v>26</v>
          </cell>
          <cell r="AX1520">
            <v>152982</v>
          </cell>
          <cell r="AY1520">
            <v>38226</v>
          </cell>
          <cell r="AZ1520" t="str">
            <v>N82633</v>
          </cell>
          <cell r="BA1520" t="str">
            <v>D17</v>
          </cell>
          <cell r="BB1520" t="str">
            <v>Cystic Fibrosis</v>
          </cell>
          <cell r="BD1520">
            <v>26</v>
          </cell>
          <cell r="BE1520">
            <v>3.5</v>
          </cell>
          <cell r="BF1520" t="str">
            <v>PBC0104X</v>
          </cell>
          <cell r="BG1520">
            <v>18</v>
          </cell>
          <cell r="BH1520">
            <v>38226</v>
          </cell>
          <cell r="BI1520">
            <v>1</v>
          </cell>
          <cell r="BJ1520">
            <v>26</v>
          </cell>
        </row>
        <row r="1521">
          <cell r="A1521">
            <v>511085</v>
          </cell>
          <cell r="C1521" t="str">
            <v>Non CF</v>
          </cell>
          <cell r="D1521" t="str">
            <v>C2439097</v>
          </cell>
          <cell r="E1521">
            <v>340</v>
          </cell>
          <cell r="F1521">
            <v>38362</v>
          </cell>
          <cell r="G1521">
            <v>64</v>
          </cell>
          <cell r="H1521">
            <v>19</v>
          </cell>
          <cell r="I1521">
            <v>2</v>
          </cell>
          <cell r="J1521">
            <v>1</v>
          </cell>
          <cell r="K1521">
            <v>8</v>
          </cell>
          <cell r="M1521" t="str">
            <v>J22X</v>
          </cell>
          <cell r="O1521" t="str">
            <v>J47X</v>
          </cell>
          <cell r="P1521" t="str">
            <v>M8199</v>
          </cell>
          <cell r="Q1521" t="str">
            <v>Z720</v>
          </cell>
          <cell r="R1521" t="str">
            <v>Z602</v>
          </cell>
          <cell r="AA1521" t="str">
            <v>X3520</v>
          </cell>
          <cell r="AM1521" t="str">
            <v>5HC00</v>
          </cell>
          <cell r="AN1521" t="str">
            <v>5HC</v>
          </cell>
          <cell r="AO1521">
            <v>38362</v>
          </cell>
          <cell r="AP1521">
            <v>38370</v>
          </cell>
          <cell r="AQ1521">
            <v>1</v>
          </cell>
          <cell r="AR1521">
            <v>1</v>
          </cell>
          <cell r="AS1521">
            <v>340</v>
          </cell>
          <cell r="AU1521">
            <v>12</v>
          </cell>
          <cell r="AV1521" t="str">
            <v>Elective</v>
          </cell>
          <cell r="AW1521">
            <v>8</v>
          </cell>
          <cell r="AX1521">
            <v>159909</v>
          </cell>
          <cell r="AY1521">
            <v>38370</v>
          </cell>
          <cell r="AZ1521" t="str">
            <v>N82109</v>
          </cell>
          <cell r="BA1521" t="str">
            <v>D41</v>
          </cell>
          <cell r="BB1521" t="str">
            <v>Unspecified Acute Lower Respiratory Infection</v>
          </cell>
          <cell r="BD1521">
            <v>8</v>
          </cell>
          <cell r="BE1521">
            <v>3.5</v>
          </cell>
          <cell r="BF1521" t="str">
            <v>PBC0111X</v>
          </cell>
          <cell r="BG1521">
            <v>18</v>
          </cell>
          <cell r="BH1521">
            <v>38370</v>
          </cell>
          <cell r="BI1521">
            <v>1</v>
          </cell>
          <cell r="BJ1521">
            <v>8</v>
          </cell>
        </row>
        <row r="1522">
          <cell r="A1522">
            <v>511085</v>
          </cell>
          <cell r="C1522" t="str">
            <v>Non CF</v>
          </cell>
          <cell r="D1522" t="str">
            <v>C2439097</v>
          </cell>
          <cell r="E1522">
            <v>340</v>
          </cell>
          <cell r="F1522">
            <v>38352</v>
          </cell>
          <cell r="G1522">
            <v>63</v>
          </cell>
          <cell r="H1522">
            <v>3</v>
          </cell>
          <cell r="I1522">
            <v>2</v>
          </cell>
          <cell r="J1522">
            <v>1</v>
          </cell>
          <cell r="K1522">
            <v>0</v>
          </cell>
          <cell r="M1522" t="str">
            <v>R91X</v>
          </cell>
          <cell r="O1522" t="str">
            <v>J47X</v>
          </cell>
          <cell r="P1522" t="str">
            <v>M8199</v>
          </cell>
          <cell r="Q1522" t="str">
            <v>Z720</v>
          </cell>
          <cell r="AA1522" t="str">
            <v>E4980</v>
          </cell>
          <cell r="AB1522" t="str">
            <v>Y218</v>
          </cell>
          <cell r="AM1522" t="str">
            <v>5HC00</v>
          </cell>
          <cell r="AN1522" t="str">
            <v>5HC</v>
          </cell>
          <cell r="AO1522">
            <v>38352</v>
          </cell>
          <cell r="AP1522">
            <v>38352</v>
          </cell>
          <cell r="AQ1522">
            <v>1</v>
          </cell>
          <cell r="AR1522">
            <v>1</v>
          </cell>
          <cell r="AS1522">
            <v>340</v>
          </cell>
          <cell r="AU1522">
            <v>13</v>
          </cell>
          <cell r="AV1522" t="str">
            <v>Daycase</v>
          </cell>
          <cell r="AW1522">
            <v>0</v>
          </cell>
          <cell r="AX1522">
            <v>159606</v>
          </cell>
          <cell r="AY1522">
            <v>38352</v>
          </cell>
          <cell r="AZ1522" t="str">
            <v>N82109</v>
          </cell>
          <cell r="BA1522" t="str">
            <v>D07</v>
          </cell>
          <cell r="BB1522" t="str">
            <v>Fibreoptic Bronchoscopy</v>
          </cell>
          <cell r="BC1522" t="str">
            <v>E498</v>
          </cell>
          <cell r="BD1522">
            <v>0</v>
          </cell>
          <cell r="BE1522">
            <v>3.5</v>
          </cell>
          <cell r="BF1522" t="str">
            <v>PBC0111X</v>
          </cell>
          <cell r="BG1522">
            <v>99</v>
          </cell>
          <cell r="BH1522">
            <v>38352</v>
          </cell>
          <cell r="BI1522">
            <v>1</v>
          </cell>
          <cell r="BJ1522">
            <v>0</v>
          </cell>
        </row>
        <row r="1523">
          <cell r="A1523">
            <v>511205</v>
          </cell>
          <cell r="C1523" t="str">
            <v>Non CF</v>
          </cell>
          <cell r="D1523" t="str">
            <v>C2549767</v>
          </cell>
          <cell r="E1523">
            <v>320</v>
          </cell>
          <cell r="F1523">
            <v>38372</v>
          </cell>
          <cell r="G1523">
            <v>64</v>
          </cell>
          <cell r="H1523">
            <v>6</v>
          </cell>
          <cell r="I1523">
            <v>1</v>
          </cell>
          <cell r="J1523">
            <v>1</v>
          </cell>
          <cell r="K1523">
            <v>1</v>
          </cell>
          <cell r="M1523" t="str">
            <v>R074</v>
          </cell>
          <cell r="O1523" t="str">
            <v>Z034</v>
          </cell>
          <cell r="P1523" t="str">
            <v>K579</v>
          </cell>
          <cell r="Q1523" t="str">
            <v>M4793</v>
          </cell>
          <cell r="R1523" t="str">
            <v>Z864</v>
          </cell>
          <cell r="AM1523" t="str">
            <v>6C100</v>
          </cell>
          <cell r="AN1523" t="str">
            <v>6B5</v>
          </cell>
          <cell r="AO1523">
            <v>38372</v>
          </cell>
          <cell r="AP1523">
            <v>38373</v>
          </cell>
          <cell r="AQ1523">
            <v>1</v>
          </cell>
          <cell r="AR1523">
            <v>1</v>
          </cell>
          <cell r="AS1523">
            <v>320</v>
          </cell>
          <cell r="AU1523">
            <v>28</v>
          </cell>
          <cell r="AV1523" t="str">
            <v>Non Elective</v>
          </cell>
          <cell r="AW1523">
            <v>1</v>
          </cell>
          <cell r="AX1523">
            <v>160566</v>
          </cell>
          <cell r="AY1523">
            <v>38373</v>
          </cell>
          <cell r="AZ1523" t="str">
            <v>W91037</v>
          </cell>
          <cell r="BA1523" t="str">
            <v>E35</v>
          </cell>
          <cell r="BB1523" t="str">
            <v>Chest Pain &gt;69 or w cc</v>
          </cell>
          <cell r="BD1523">
            <v>1</v>
          </cell>
          <cell r="BE1523">
            <v>3.5</v>
          </cell>
          <cell r="BF1523" t="str">
            <v>PBC0111X</v>
          </cell>
          <cell r="BG1523">
            <v>99</v>
          </cell>
          <cell r="BH1523">
            <v>38373</v>
          </cell>
          <cell r="BI1523">
            <v>1</v>
          </cell>
          <cell r="BJ1523">
            <v>1</v>
          </cell>
        </row>
        <row r="1524">
          <cell r="A1524">
            <v>511222</v>
          </cell>
          <cell r="C1524" t="str">
            <v>Non CF</v>
          </cell>
          <cell r="D1524" t="str">
            <v>C3495711</v>
          </cell>
          <cell r="E1524">
            <v>320</v>
          </cell>
          <cell r="F1524">
            <v>38360</v>
          </cell>
          <cell r="G1524">
            <v>78</v>
          </cell>
          <cell r="H1524">
            <v>14</v>
          </cell>
          <cell r="I1524">
            <v>1</v>
          </cell>
          <cell r="J1524">
            <v>1</v>
          </cell>
          <cell r="K1524">
            <v>4</v>
          </cell>
          <cell r="M1524" t="str">
            <v>I472</v>
          </cell>
          <cell r="O1524" t="str">
            <v>I251</v>
          </cell>
          <cell r="P1524" t="str">
            <v>I219</v>
          </cell>
          <cell r="Q1524" t="str">
            <v>I501</v>
          </cell>
          <cell r="AA1524" t="str">
            <v>K6110</v>
          </cell>
          <cell r="AM1524" t="str">
            <v>5HC00</v>
          </cell>
          <cell r="AN1524" t="str">
            <v>5HC</v>
          </cell>
          <cell r="AO1524">
            <v>38360</v>
          </cell>
          <cell r="AP1524">
            <v>38364</v>
          </cell>
          <cell r="AQ1524">
            <v>1</v>
          </cell>
          <cell r="AR1524">
            <v>1</v>
          </cell>
          <cell r="AS1524">
            <v>320</v>
          </cell>
          <cell r="AU1524">
            <v>12</v>
          </cell>
          <cell r="AV1524" t="str">
            <v>Elective</v>
          </cell>
          <cell r="AW1524">
            <v>4</v>
          </cell>
          <cell r="AX1524">
            <v>159932</v>
          </cell>
          <cell r="AY1524">
            <v>38364</v>
          </cell>
          <cell r="AZ1524" t="str">
            <v>N82084</v>
          </cell>
          <cell r="BA1524" t="str">
            <v>E08DF</v>
          </cell>
          <cell r="BB1524" t="str">
            <v>Pacemaker Implant except for AMI, Heart Failure or Shock</v>
          </cell>
          <cell r="BC1524" t="str">
            <v>K611</v>
          </cell>
          <cell r="BD1524">
            <v>4</v>
          </cell>
          <cell r="BE1524">
            <v>3.5</v>
          </cell>
          <cell r="BF1524" t="str">
            <v>PBC0110X</v>
          </cell>
          <cell r="BG1524">
            <v>99</v>
          </cell>
          <cell r="BH1524">
            <v>38364</v>
          </cell>
          <cell r="BI1524">
            <v>1</v>
          </cell>
          <cell r="BJ1524">
            <v>4</v>
          </cell>
        </row>
        <row r="1525">
          <cell r="A1525">
            <v>511290</v>
          </cell>
          <cell r="C1525" t="str">
            <v>Non CF</v>
          </cell>
          <cell r="D1525" t="str">
            <v>C4508203</v>
          </cell>
          <cell r="E1525">
            <v>320</v>
          </cell>
          <cell r="F1525">
            <v>38380</v>
          </cell>
          <cell r="G1525">
            <v>75</v>
          </cell>
          <cell r="H1525">
            <v>16</v>
          </cell>
          <cell r="I1525">
            <v>1</v>
          </cell>
          <cell r="J1525">
            <v>1</v>
          </cell>
          <cell r="K1525">
            <v>0</v>
          </cell>
          <cell r="M1525" t="str">
            <v>I350</v>
          </cell>
          <cell r="O1525" t="str">
            <v>I251</v>
          </cell>
          <cell r="P1525" t="str">
            <v>I10X</v>
          </cell>
          <cell r="Q1525" t="str">
            <v>J920</v>
          </cell>
          <cell r="R1525" t="str">
            <v>M1399</v>
          </cell>
          <cell r="S1525" t="str">
            <v>Z824</v>
          </cell>
          <cell r="AA1525" t="str">
            <v>K6310</v>
          </cell>
          <cell r="AM1525" t="str">
            <v>5J400</v>
          </cell>
          <cell r="AN1525" t="str">
            <v>5J4</v>
          </cell>
          <cell r="AO1525">
            <v>38380</v>
          </cell>
          <cell r="AP1525">
            <v>38380</v>
          </cell>
          <cell r="AQ1525">
            <v>1</v>
          </cell>
          <cell r="AR1525">
            <v>1</v>
          </cell>
          <cell r="AS1525">
            <v>320</v>
          </cell>
          <cell r="AU1525">
            <v>11</v>
          </cell>
          <cell r="AV1525" t="str">
            <v>Daycase</v>
          </cell>
          <cell r="AW1525">
            <v>0</v>
          </cell>
          <cell r="AX1525">
            <v>160032</v>
          </cell>
          <cell r="AY1525">
            <v>38380</v>
          </cell>
          <cell r="AZ1525" t="str">
            <v>N83014</v>
          </cell>
          <cell r="BA1525" t="str">
            <v>E14</v>
          </cell>
          <cell r="BB1525" t="str">
            <v>Cardiac Catheterisation and Angiography without complications</v>
          </cell>
          <cell r="BC1525" t="str">
            <v>K631</v>
          </cell>
          <cell r="BD1525">
            <v>0</v>
          </cell>
          <cell r="BE1525">
            <v>3.5</v>
          </cell>
          <cell r="BF1525" t="str">
            <v>PBC0110X</v>
          </cell>
          <cell r="BG1525">
            <v>99</v>
          </cell>
          <cell r="BH1525">
            <v>38380</v>
          </cell>
          <cell r="BI1525">
            <v>1</v>
          </cell>
          <cell r="BJ1525">
            <v>0</v>
          </cell>
        </row>
        <row r="1526">
          <cell r="A1526">
            <v>511298</v>
          </cell>
          <cell r="C1526" t="str">
            <v>Non CF</v>
          </cell>
          <cell r="D1526" t="str">
            <v>C2806325</v>
          </cell>
          <cell r="E1526">
            <v>320</v>
          </cell>
          <cell r="F1526">
            <v>38111</v>
          </cell>
          <cell r="G1526">
            <v>47</v>
          </cell>
          <cell r="H1526">
            <v>26</v>
          </cell>
          <cell r="I1526">
            <v>2</v>
          </cell>
          <cell r="J1526">
            <v>1</v>
          </cell>
          <cell r="K1526">
            <v>10</v>
          </cell>
          <cell r="M1526" t="str">
            <v>I209</v>
          </cell>
          <cell r="O1526" t="str">
            <v>I10X</v>
          </cell>
          <cell r="P1526" t="str">
            <v>K589</v>
          </cell>
          <cell r="Q1526" t="str">
            <v>M170</v>
          </cell>
          <cell r="R1526" t="str">
            <v>M1909</v>
          </cell>
          <cell r="AA1526" t="str">
            <v>A4830</v>
          </cell>
          <cell r="AB1526" t="str">
            <v>Z062</v>
          </cell>
          <cell r="AM1526" t="str">
            <v>5G900</v>
          </cell>
          <cell r="AN1526" t="str">
            <v>5HA</v>
          </cell>
          <cell r="AO1526">
            <v>38111</v>
          </cell>
          <cell r="AP1526">
            <v>38121</v>
          </cell>
          <cell r="AQ1526">
            <v>1</v>
          </cell>
          <cell r="AR1526">
            <v>1</v>
          </cell>
          <cell r="AS1526">
            <v>328</v>
          </cell>
          <cell r="AU1526">
            <v>13</v>
          </cell>
          <cell r="AV1526" t="str">
            <v>Elective</v>
          </cell>
          <cell r="AW1526">
            <v>10</v>
          </cell>
          <cell r="AX1526">
            <v>148724</v>
          </cell>
          <cell r="AY1526">
            <v>38121</v>
          </cell>
          <cell r="AZ1526" t="str">
            <v>N82078</v>
          </cell>
          <cell r="BA1526" t="str">
            <v>R11</v>
          </cell>
          <cell r="BB1526" t="str">
            <v>Spinal Cord Surgery</v>
          </cell>
          <cell r="BC1526" t="str">
            <v>A483</v>
          </cell>
          <cell r="BD1526">
            <v>10</v>
          </cell>
          <cell r="BE1526">
            <v>3.5</v>
          </cell>
          <cell r="BF1526" t="str">
            <v>PBC0110A</v>
          </cell>
          <cell r="BG1526">
            <v>99</v>
          </cell>
          <cell r="BH1526">
            <v>38121</v>
          </cell>
          <cell r="BI1526">
            <v>1</v>
          </cell>
          <cell r="BJ1526">
            <v>10</v>
          </cell>
        </row>
        <row r="1527">
          <cell r="A1527">
            <v>511367</v>
          </cell>
          <cell r="C1527" t="str">
            <v>Non CF</v>
          </cell>
          <cell r="D1527" t="str">
            <v>C2403904</v>
          </cell>
          <cell r="E1527">
            <v>340</v>
          </cell>
          <cell r="F1527">
            <v>38371</v>
          </cell>
          <cell r="G1527">
            <v>68</v>
          </cell>
          <cell r="H1527">
            <v>21</v>
          </cell>
          <cell r="I1527">
            <v>1</v>
          </cell>
          <cell r="J1527">
            <v>1</v>
          </cell>
          <cell r="K1527">
            <v>9</v>
          </cell>
          <cell r="M1527" t="str">
            <v>J440</v>
          </cell>
          <cell r="O1527" t="str">
            <v>E119</v>
          </cell>
          <cell r="P1527" t="str">
            <v>J47X</v>
          </cell>
          <cell r="Q1527" t="str">
            <v>Z861</v>
          </cell>
          <cell r="AM1527" t="str">
            <v>5HA00</v>
          </cell>
          <cell r="AN1527" t="str">
            <v>5HA</v>
          </cell>
          <cell r="AO1527">
            <v>38371</v>
          </cell>
          <cell r="AP1527">
            <v>38380</v>
          </cell>
          <cell r="AQ1527">
            <v>1</v>
          </cell>
          <cell r="AR1527">
            <v>1</v>
          </cell>
          <cell r="AS1527">
            <v>340</v>
          </cell>
          <cell r="AU1527">
            <v>23</v>
          </cell>
          <cell r="AV1527" t="str">
            <v>Non Elective</v>
          </cell>
          <cell r="AW1527">
            <v>9</v>
          </cell>
          <cell r="AX1527">
            <v>160490</v>
          </cell>
          <cell r="AY1527">
            <v>38380</v>
          </cell>
          <cell r="AZ1527" t="str">
            <v>N82076</v>
          </cell>
          <cell r="BA1527" t="str">
            <v>D39</v>
          </cell>
          <cell r="BB1527" t="str">
            <v>Chronic Obstructive Pulmonary Disease or Bronchitis w cc</v>
          </cell>
          <cell r="BD1527">
            <v>9</v>
          </cell>
          <cell r="BE1527">
            <v>3.5</v>
          </cell>
          <cell r="BF1527" t="str">
            <v>PBC0111X</v>
          </cell>
          <cell r="BG1527">
            <v>99</v>
          </cell>
          <cell r="BH1527">
            <v>38380</v>
          </cell>
          <cell r="BI1527">
            <v>1</v>
          </cell>
          <cell r="BJ1527">
            <v>9</v>
          </cell>
        </row>
        <row r="1528">
          <cell r="A1528">
            <v>511627</v>
          </cell>
          <cell r="C1528" t="str">
            <v>Non CF</v>
          </cell>
          <cell r="D1528" t="str">
            <v>C3495711</v>
          </cell>
          <cell r="E1528">
            <v>320</v>
          </cell>
          <cell r="F1528">
            <v>38358</v>
          </cell>
          <cell r="G1528">
            <v>90</v>
          </cell>
          <cell r="H1528">
            <v>6</v>
          </cell>
          <cell r="I1528">
            <v>1</v>
          </cell>
          <cell r="J1528">
            <v>1</v>
          </cell>
          <cell r="K1528">
            <v>0</v>
          </cell>
          <cell r="M1528" t="str">
            <v>Z450</v>
          </cell>
          <cell r="O1528" t="str">
            <v>I10X</v>
          </cell>
          <cell r="P1528" t="str">
            <v>Z864</v>
          </cell>
          <cell r="AA1528" t="str">
            <v>K6030</v>
          </cell>
          <cell r="AB1528" t="str">
            <v>K608</v>
          </cell>
          <cell r="AM1528" t="str">
            <v>5J300</v>
          </cell>
          <cell r="AN1528" t="str">
            <v>5J3</v>
          </cell>
          <cell r="AO1528">
            <v>38358</v>
          </cell>
          <cell r="AP1528">
            <v>38358</v>
          </cell>
          <cell r="AQ1528">
            <v>1</v>
          </cell>
          <cell r="AR1528">
            <v>1</v>
          </cell>
          <cell r="AS1528">
            <v>320</v>
          </cell>
          <cell r="AU1528">
            <v>13</v>
          </cell>
          <cell r="AV1528" t="str">
            <v>Daycase</v>
          </cell>
          <cell r="AW1528">
            <v>0</v>
          </cell>
          <cell r="AX1528">
            <v>158423</v>
          </cell>
          <cell r="AY1528">
            <v>38358</v>
          </cell>
          <cell r="AZ1528" t="str">
            <v>N83023</v>
          </cell>
          <cell r="BA1528" t="str">
            <v>E09</v>
          </cell>
          <cell r="BB1528" t="str">
            <v>Cardiac Pacemaker Replacement/Revision</v>
          </cell>
          <cell r="BC1528" t="str">
            <v>K603</v>
          </cell>
          <cell r="BD1528">
            <v>0</v>
          </cell>
          <cell r="BE1528">
            <v>3.5</v>
          </cell>
          <cell r="BF1528" t="str">
            <v>PBC0121X</v>
          </cell>
          <cell r="BG1528">
            <v>99</v>
          </cell>
          <cell r="BH1528">
            <v>38358</v>
          </cell>
          <cell r="BI1528">
            <v>1</v>
          </cell>
          <cell r="BJ1528">
            <v>0</v>
          </cell>
        </row>
        <row r="1529">
          <cell r="A1529">
            <v>511690</v>
          </cell>
          <cell r="C1529" t="str">
            <v>Non CF</v>
          </cell>
          <cell r="D1529" t="str">
            <v>C2806325</v>
          </cell>
          <cell r="E1529">
            <v>320</v>
          </cell>
          <cell r="F1529">
            <v>38196</v>
          </cell>
          <cell r="G1529">
            <v>55</v>
          </cell>
          <cell r="H1529">
            <v>3</v>
          </cell>
          <cell r="I1529">
            <v>2</v>
          </cell>
          <cell r="J1529">
            <v>1</v>
          </cell>
          <cell r="K1529">
            <v>0</v>
          </cell>
          <cell r="M1529" t="str">
            <v>I209</v>
          </cell>
          <cell r="O1529" t="str">
            <v>Z538</v>
          </cell>
          <cell r="P1529" t="str">
            <v>I258</v>
          </cell>
          <cell r="Q1529" t="str">
            <v>J459</v>
          </cell>
          <cell r="R1529" t="str">
            <v>E109</v>
          </cell>
          <cell r="S1529" t="str">
            <v>E669</v>
          </cell>
          <cell r="T1529" t="str">
            <v>M0699</v>
          </cell>
          <cell r="U1529" t="str">
            <v>M1399</v>
          </cell>
          <cell r="V1529" t="str">
            <v>Z955</v>
          </cell>
          <cell r="AM1529" t="str">
            <v>5HC00</v>
          </cell>
          <cell r="AN1529" t="str">
            <v>5HC</v>
          </cell>
          <cell r="AO1529">
            <v>38196</v>
          </cell>
          <cell r="AP1529">
            <v>38196</v>
          </cell>
          <cell r="AQ1529">
            <v>1</v>
          </cell>
          <cell r="AR1529">
            <v>1</v>
          </cell>
          <cell r="AS1529">
            <v>320</v>
          </cell>
          <cell r="AU1529">
            <v>13</v>
          </cell>
          <cell r="AV1529" t="str">
            <v>Daycase</v>
          </cell>
          <cell r="AW1529">
            <v>0</v>
          </cell>
          <cell r="AX1529">
            <v>151678</v>
          </cell>
          <cell r="AY1529">
            <v>38196</v>
          </cell>
          <cell r="AZ1529" t="str">
            <v>N82036</v>
          </cell>
          <cell r="BA1529" t="str">
            <v>S22</v>
          </cell>
          <cell r="BB1529" t="str">
            <v>Planned Procedures Not Carried Out</v>
          </cell>
          <cell r="BD1529">
            <v>0</v>
          </cell>
          <cell r="BE1529">
            <v>3.5</v>
          </cell>
          <cell r="BF1529" t="str">
            <v>PBC0110A</v>
          </cell>
          <cell r="BG1529">
            <v>99</v>
          </cell>
          <cell r="BH1529">
            <v>38196</v>
          </cell>
          <cell r="BI1529">
            <v>1</v>
          </cell>
          <cell r="BJ1529">
            <v>0</v>
          </cell>
        </row>
        <row r="1530">
          <cell r="A1530">
            <v>511690</v>
          </cell>
          <cell r="C1530" t="str">
            <v>Non CF</v>
          </cell>
          <cell r="D1530" t="str">
            <v>C2639828</v>
          </cell>
          <cell r="E1530">
            <v>320</v>
          </cell>
          <cell r="F1530">
            <v>38159</v>
          </cell>
          <cell r="G1530">
            <v>55</v>
          </cell>
          <cell r="H1530">
            <v>6</v>
          </cell>
          <cell r="I1530">
            <v>2</v>
          </cell>
          <cell r="J1530">
            <v>1</v>
          </cell>
          <cell r="K1530">
            <v>2</v>
          </cell>
          <cell r="M1530" t="str">
            <v>I200</v>
          </cell>
          <cell r="O1530" t="str">
            <v>I228</v>
          </cell>
          <cell r="P1530" t="str">
            <v>Z955</v>
          </cell>
          <cell r="Q1530" t="str">
            <v>J459</v>
          </cell>
          <cell r="R1530" t="str">
            <v>E109</v>
          </cell>
          <cell r="S1530" t="str">
            <v>E669</v>
          </cell>
          <cell r="T1530" t="str">
            <v>M0699</v>
          </cell>
          <cell r="U1530" t="str">
            <v>M1399</v>
          </cell>
          <cell r="AA1530" t="str">
            <v>K4910</v>
          </cell>
          <cell r="AB1530" t="str">
            <v>Y022</v>
          </cell>
          <cell r="AM1530" t="str">
            <v>5HC00</v>
          </cell>
          <cell r="AN1530" t="str">
            <v>5HC</v>
          </cell>
          <cell r="AO1530">
            <v>38159</v>
          </cell>
          <cell r="AP1530">
            <v>38161</v>
          </cell>
          <cell r="AQ1530">
            <v>1</v>
          </cell>
          <cell r="AR1530">
            <v>1</v>
          </cell>
          <cell r="AS1530">
            <v>320</v>
          </cell>
          <cell r="AU1530">
            <v>24</v>
          </cell>
          <cell r="AV1530" t="str">
            <v>Non Elective</v>
          </cell>
          <cell r="AW1530">
            <v>2</v>
          </cell>
          <cell r="AX1530">
            <v>151085</v>
          </cell>
          <cell r="AY1530">
            <v>38161</v>
          </cell>
          <cell r="AZ1530" t="str">
            <v>N82036</v>
          </cell>
          <cell r="BA1530" t="str">
            <v>E15</v>
          </cell>
          <cell r="BB1530" t="str">
            <v>Percutaneous Coronary Intervention</v>
          </cell>
          <cell r="BC1530" t="str">
            <v>K491</v>
          </cell>
          <cell r="BD1530">
            <v>2</v>
          </cell>
          <cell r="BE1530">
            <v>3.5</v>
          </cell>
          <cell r="BF1530" t="str">
            <v>PBC0110A</v>
          </cell>
          <cell r="BG1530">
            <v>99</v>
          </cell>
          <cell r="BH1530">
            <v>38161</v>
          </cell>
          <cell r="BI1530">
            <v>1</v>
          </cell>
          <cell r="BJ1530">
            <v>2</v>
          </cell>
        </row>
        <row r="1531">
          <cell r="A1531">
            <v>511690</v>
          </cell>
          <cell r="C1531" t="str">
            <v>Non CF</v>
          </cell>
          <cell r="D1531" t="str">
            <v>C2806325</v>
          </cell>
          <cell r="E1531">
            <v>320</v>
          </cell>
          <cell r="F1531">
            <v>38106</v>
          </cell>
          <cell r="G1531">
            <v>55</v>
          </cell>
          <cell r="H1531">
            <v>3</v>
          </cell>
          <cell r="I1531">
            <v>2</v>
          </cell>
          <cell r="J1531">
            <v>1</v>
          </cell>
          <cell r="K1531">
            <v>0</v>
          </cell>
          <cell r="M1531" t="str">
            <v>I209</v>
          </cell>
          <cell r="O1531" t="str">
            <v>I259</v>
          </cell>
          <cell r="P1531" t="str">
            <v>I10X</v>
          </cell>
          <cell r="Q1531" t="str">
            <v>M0699</v>
          </cell>
          <cell r="R1531" t="str">
            <v>J459</v>
          </cell>
          <cell r="AA1531" t="str">
            <v>A5220</v>
          </cell>
          <cell r="AB1531" t="str">
            <v>Z072</v>
          </cell>
          <cell r="AC1531" t="str">
            <v>Z943</v>
          </cell>
          <cell r="AM1531" t="str">
            <v>5HC00</v>
          </cell>
          <cell r="AN1531" t="str">
            <v>5HC</v>
          </cell>
          <cell r="AO1531">
            <v>38106</v>
          </cell>
          <cell r="AP1531">
            <v>38106</v>
          </cell>
          <cell r="AQ1531">
            <v>1</v>
          </cell>
          <cell r="AR1531">
            <v>1</v>
          </cell>
          <cell r="AS1531">
            <v>328</v>
          </cell>
          <cell r="AU1531">
            <v>13</v>
          </cell>
          <cell r="AV1531" t="str">
            <v>Daycase</v>
          </cell>
          <cell r="AW1531">
            <v>0</v>
          </cell>
          <cell r="AX1531">
            <v>148796</v>
          </cell>
          <cell r="AY1531">
            <v>38106</v>
          </cell>
          <cell r="AZ1531" t="str">
            <v>N82036</v>
          </cell>
          <cell r="BA1531" t="str">
            <v>A07</v>
          </cell>
          <cell r="BB1531" t="str">
            <v>Intermediate Pain Procedures</v>
          </cell>
          <cell r="BC1531" t="str">
            <v>A522</v>
          </cell>
          <cell r="BD1531">
            <v>0</v>
          </cell>
          <cell r="BE1531">
            <v>3.5</v>
          </cell>
          <cell r="BF1531" t="str">
            <v>PBC0110A</v>
          </cell>
          <cell r="BG1531">
            <v>99</v>
          </cell>
          <cell r="BH1531">
            <v>38106</v>
          </cell>
          <cell r="BI1531">
            <v>1</v>
          </cell>
          <cell r="BJ1531">
            <v>0</v>
          </cell>
        </row>
        <row r="1532">
          <cell r="A1532">
            <v>511690</v>
          </cell>
          <cell r="C1532" t="str">
            <v>Non CF</v>
          </cell>
          <cell r="D1532" t="str">
            <v>C2806325</v>
          </cell>
          <cell r="E1532">
            <v>320</v>
          </cell>
          <cell r="F1532">
            <v>38134</v>
          </cell>
          <cell r="G1532">
            <v>55</v>
          </cell>
          <cell r="H1532">
            <v>3</v>
          </cell>
          <cell r="I1532">
            <v>2</v>
          </cell>
          <cell r="J1532">
            <v>1</v>
          </cell>
          <cell r="K1532">
            <v>0</v>
          </cell>
          <cell r="M1532" t="str">
            <v>I209</v>
          </cell>
          <cell r="O1532" t="str">
            <v>I259</v>
          </cell>
          <cell r="P1532" t="str">
            <v>I10X</v>
          </cell>
          <cell r="Q1532" t="str">
            <v>M0699</v>
          </cell>
          <cell r="R1532" t="str">
            <v>J459</v>
          </cell>
          <cell r="AA1532" t="str">
            <v>A5220</v>
          </cell>
          <cell r="AB1532" t="str">
            <v>Z072</v>
          </cell>
          <cell r="AC1532" t="str">
            <v>Z943</v>
          </cell>
          <cell r="AM1532" t="str">
            <v>5HC00</v>
          </cell>
          <cell r="AN1532" t="str">
            <v>5HC</v>
          </cell>
          <cell r="AO1532">
            <v>38134</v>
          </cell>
          <cell r="AP1532">
            <v>38134</v>
          </cell>
          <cell r="AQ1532">
            <v>1</v>
          </cell>
          <cell r="AR1532">
            <v>1</v>
          </cell>
          <cell r="AS1532">
            <v>328</v>
          </cell>
          <cell r="AU1532">
            <v>13</v>
          </cell>
          <cell r="AV1532" t="str">
            <v>Daycase</v>
          </cell>
          <cell r="AW1532">
            <v>0</v>
          </cell>
          <cell r="AX1532">
            <v>148995</v>
          </cell>
          <cell r="AY1532">
            <v>38134</v>
          </cell>
          <cell r="AZ1532" t="str">
            <v>N82036</v>
          </cell>
          <cell r="BA1532" t="str">
            <v>A07</v>
          </cell>
          <cell r="BB1532" t="str">
            <v>Intermediate Pain Procedures</v>
          </cell>
          <cell r="BC1532" t="str">
            <v>A522</v>
          </cell>
          <cell r="BD1532">
            <v>0</v>
          </cell>
          <cell r="BE1532">
            <v>3.5</v>
          </cell>
          <cell r="BF1532" t="str">
            <v>PBC0110A</v>
          </cell>
          <cell r="BG1532">
            <v>99</v>
          </cell>
          <cell r="BH1532">
            <v>38134</v>
          </cell>
          <cell r="BI1532">
            <v>1</v>
          </cell>
          <cell r="BJ1532">
            <v>0</v>
          </cell>
        </row>
        <row r="1533">
          <cell r="A1533">
            <v>511690</v>
          </cell>
          <cell r="C1533" t="str">
            <v>Non CF</v>
          </cell>
          <cell r="D1533" t="str">
            <v>C2806325</v>
          </cell>
          <cell r="E1533">
            <v>320</v>
          </cell>
          <cell r="F1533">
            <v>38281</v>
          </cell>
          <cell r="G1533">
            <v>55</v>
          </cell>
          <cell r="H1533">
            <v>3</v>
          </cell>
          <cell r="I1533">
            <v>2</v>
          </cell>
          <cell r="J1533">
            <v>1</v>
          </cell>
          <cell r="K1533">
            <v>0</v>
          </cell>
          <cell r="M1533" t="str">
            <v>I209</v>
          </cell>
          <cell r="O1533" t="str">
            <v>J459</v>
          </cell>
          <cell r="P1533" t="str">
            <v>E109</v>
          </cell>
          <cell r="Q1533" t="str">
            <v>E669</v>
          </cell>
          <cell r="R1533" t="str">
            <v>M0699</v>
          </cell>
          <cell r="S1533" t="str">
            <v>M1399</v>
          </cell>
          <cell r="T1533" t="str">
            <v>Z955</v>
          </cell>
          <cell r="AA1533" t="str">
            <v>A5220</v>
          </cell>
          <cell r="AB1533" t="str">
            <v>Z072</v>
          </cell>
          <cell r="AC1533" t="str">
            <v>Z943</v>
          </cell>
          <cell r="AM1533" t="str">
            <v>5HC00</v>
          </cell>
          <cell r="AN1533" t="str">
            <v>5HC</v>
          </cell>
          <cell r="AO1533">
            <v>38281</v>
          </cell>
          <cell r="AP1533">
            <v>38281</v>
          </cell>
          <cell r="AQ1533">
            <v>1</v>
          </cell>
          <cell r="AR1533">
            <v>1</v>
          </cell>
          <cell r="AS1533">
            <v>328</v>
          </cell>
          <cell r="AU1533">
            <v>13</v>
          </cell>
          <cell r="AV1533" t="str">
            <v>Daycase</v>
          </cell>
          <cell r="AW1533">
            <v>0</v>
          </cell>
          <cell r="AX1533">
            <v>155784</v>
          </cell>
          <cell r="AY1533">
            <v>38281</v>
          </cell>
          <cell r="AZ1533" t="str">
            <v>N82036</v>
          </cell>
          <cell r="BA1533" t="str">
            <v>A07</v>
          </cell>
          <cell r="BB1533" t="str">
            <v>Intermediate Pain Procedures</v>
          </cell>
          <cell r="BC1533" t="str">
            <v>A522</v>
          </cell>
          <cell r="BD1533">
            <v>0</v>
          </cell>
          <cell r="BE1533">
            <v>3.5</v>
          </cell>
          <cell r="BF1533" t="str">
            <v>PBC0110A</v>
          </cell>
          <cell r="BG1533">
            <v>99</v>
          </cell>
          <cell r="BH1533">
            <v>38281</v>
          </cell>
          <cell r="BI1533">
            <v>1</v>
          </cell>
          <cell r="BJ1533">
            <v>0</v>
          </cell>
        </row>
        <row r="1534">
          <cell r="A1534">
            <v>511690</v>
          </cell>
          <cell r="C1534" t="str">
            <v>Non CF</v>
          </cell>
          <cell r="D1534" t="str">
            <v>C2806325</v>
          </cell>
          <cell r="E1534">
            <v>320</v>
          </cell>
          <cell r="F1534">
            <v>38316</v>
          </cell>
          <cell r="G1534">
            <v>55</v>
          </cell>
          <cell r="H1534">
            <v>3</v>
          </cell>
          <cell r="I1534">
            <v>2</v>
          </cell>
          <cell r="J1534">
            <v>1</v>
          </cell>
          <cell r="K1534">
            <v>0</v>
          </cell>
          <cell r="M1534" t="str">
            <v>I209</v>
          </cell>
          <cell r="O1534" t="str">
            <v>J459</v>
          </cell>
          <cell r="P1534" t="str">
            <v>E109</v>
          </cell>
          <cell r="Q1534" t="str">
            <v>E669</v>
          </cell>
          <cell r="R1534" t="str">
            <v>M0699</v>
          </cell>
          <cell r="S1534" t="str">
            <v>M1399</v>
          </cell>
          <cell r="T1534" t="str">
            <v>Z955</v>
          </cell>
          <cell r="AA1534" t="str">
            <v>A5220</v>
          </cell>
          <cell r="AB1534" t="str">
            <v>Z072</v>
          </cell>
          <cell r="AC1534" t="str">
            <v>Z943</v>
          </cell>
          <cell r="AM1534" t="str">
            <v>5HC00</v>
          </cell>
          <cell r="AN1534" t="str">
            <v>5HC</v>
          </cell>
          <cell r="AO1534">
            <v>38316</v>
          </cell>
          <cell r="AP1534">
            <v>38316</v>
          </cell>
          <cell r="AQ1534">
            <v>1</v>
          </cell>
          <cell r="AR1534">
            <v>1</v>
          </cell>
          <cell r="AS1534">
            <v>328</v>
          </cell>
          <cell r="AU1534">
            <v>13</v>
          </cell>
          <cell r="AV1534" t="str">
            <v>Daycase</v>
          </cell>
          <cell r="AW1534">
            <v>0</v>
          </cell>
          <cell r="AX1534">
            <v>156478</v>
          </cell>
          <cell r="AY1534">
            <v>38316</v>
          </cell>
          <cell r="AZ1534" t="str">
            <v>N82036</v>
          </cell>
          <cell r="BA1534" t="str">
            <v>A07</v>
          </cell>
          <cell r="BB1534" t="str">
            <v>Intermediate Pain Procedures</v>
          </cell>
          <cell r="BC1534" t="str">
            <v>A522</v>
          </cell>
          <cell r="BD1534">
            <v>0</v>
          </cell>
          <cell r="BE1534">
            <v>3.5</v>
          </cell>
          <cell r="BF1534" t="str">
            <v>PBC0110A</v>
          </cell>
          <cell r="BG1534">
            <v>99</v>
          </cell>
          <cell r="BH1534">
            <v>38316</v>
          </cell>
          <cell r="BI1534">
            <v>1</v>
          </cell>
          <cell r="BJ1534">
            <v>0</v>
          </cell>
        </row>
        <row r="1535">
          <cell r="A1535">
            <v>511690</v>
          </cell>
          <cell r="C1535" t="str">
            <v>Non CF</v>
          </cell>
          <cell r="D1535" t="str">
            <v>C2806325</v>
          </cell>
          <cell r="E1535">
            <v>320</v>
          </cell>
          <cell r="F1535">
            <v>38343</v>
          </cell>
          <cell r="G1535">
            <v>55</v>
          </cell>
          <cell r="H1535">
            <v>3</v>
          </cell>
          <cell r="I1535">
            <v>2</v>
          </cell>
          <cell r="J1535">
            <v>1</v>
          </cell>
          <cell r="K1535">
            <v>0</v>
          </cell>
          <cell r="M1535" t="str">
            <v>I209</v>
          </cell>
          <cell r="O1535" t="str">
            <v>J459</v>
          </cell>
          <cell r="P1535" t="str">
            <v>E109</v>
          </cell>
          <cell r="Q1535" t="str">
            <v>E669</v>
          </cell>
          <cell r="R1535" t="str">
            <v>M0699</v>
          </cell>
          <cell r="S1535" t="str">
            <v>M1399</v>
          </cell>
          <cell r="T1535" t="str">
            <v>Z955</v>
          </cell>
          <cell r="AA1535" t="str">
            <v>A5220</v>
          </cell>
          <cell r="AB1535" t="str">
            <v>Z072</v>
          </cell>
          <cell r="AC1535" t="str">
            <v>Z943</v>
          </cell>
          <cell r="AM1535" t="str">
            <v>5HC00</v>
          </cell>
          <cell r="AN1535" t="str">
            <v>5HC</v>
          </cell>
          <cell r="AO1535">
            <v>38343</v>
          </cell>
          <cell r="AP1535">
            <v>38343</v>
          </cell>
          <cell r="AQ1535">
            <v>1</v>
          </cell>
          <cell r="AR1535">
            <v>1</v>
          </cell>
          <cell r="AS1535">
            <v>328</v>
          </cell>
          <cell r="AU1535">
            <v>13</v>
          </cell>
          <cell r="AV1535" t="str">
            <v>Daycase</v>
          </cell>
          <cell r="AW1535">
            <v>0</v>
          </cell>
          <cell r="AX1535">
            <v>159163</v>
          </cell>
          <cell r="AY1535">
            <v>38343</v>
          </cell>
          <cell r="AZ1535" t="str">
            <v>N82036</v>
          </cell>
          <cell r="BA1535" t="str">
            <v>A07</v>
          </cell>
          <cell r="BB1535" t="str">
            <v>Intermediate Pain Procedures</v>
          </cell>
          <cell r="BC1535" t="str">
            <v>A522</v>
          </cell>
          <cell r="BD1535">
            <v>0</v>
          </cell>
          <cell r="BE1535">
            <v>3.5</v>
          </cell>
          <cell r="BF1535" t="str">
            <v>PBC0110A</v>
          </cell>
          <cell r="BG1535">
            <v>99</v>
          </cell>
          <cell r="BH1535">
            <v>38343</v>
          </cell>
          <cell r="BI1535">
            <v>1</v>
          </cell>
          <cell r="BJ1535">
            <v>0</v>
          </cell>
        </row>
        <row r="1536">
          <cell r="A1536">
            <v>511690</v>
          </cell>
          <cell r="C1536" t="str">
            <v>Non CF</v>
          </cell>
          <cell r="D1536" t="str">
            <v>C2806325</v>
          </cell>
          <cell r="E1536">
            <v>320</v>
          </cell>
          <cell r="F1536">
            <v>38379</v>
          </cell>
          <cell r="G1536">
            <v>56</v>
          </cell>
          <cell r="H1536">
            <v>3</v>
          </cell>
          <cell r="I1536">
            <v>2</v>
          </cell>
          <cell r="J1536">
            <v>1</v>
          </cell>
          <cell r="K1536">
            <v>0</v>
          </cell>
          <cell r="M1536" t="str">
            <v>I209</v>
          </cell>
          <cell r="O1536" t="str">
            <v>J459</v>
          </cell>
          <cell r="P1536" t="str">
            <v>E109</v>
          </cell>
          <cell r="Q1536" t="str">
            <v>M0699</v>
          </cell>
          <cell r="R1536" t="str">
            <v>M1399</v>
          </cell>
          <cell r="S1536" t="str">
            <v>Z955</v>
          </cell>
          <cell r="AA1536" t="str">
            <v>A5220</v>
          </cell>
          <cell r="AB1536" t="str">
            <v>Z072</v>
          </cell>
          <cell r="AC1536" t="str">
            <v>Z943</v>
          </cell>
          <cell r="AM1536" t="str">
            <v>5HC00</v>
          </cell>
          <cell r="AN1536" t="str">
            <v>5HC</v>
          </cell>
          <cell r="AO1536">
            <v>38379</v>
          </cell>
          <cell r="AP1536">
            <v>38379</v>
          </cell>
          <cell r="AQ1536">
            <v>1</v>
          </cell>
          <cell r="AR1536">
            <v>1</v>
          </cell>
          <cell r="AS1536">
            <v>328</v>
          </cell>
          <cell r="AU1536">
            <v>13</v>
          </cell>
          <cell r="AV1536" t="str">
            <v>Daycase</v>
          </cell>
          <cell r="AW1536">
            <v>0</v>
          </cell>
          <cell r="AX1536">
            <v>159325</v>
          </cell>
          <cell r="AY1536">
            <v>38379</v>
          </cell>
          <cell r="AZ1536" t="str">
            <v>N82036</v>
          </cell>
          <cell r="BA1536" t="str">
            <v>A07</v>
          </cell>
          <cell r="BB1536" t="str">
            <v>Intermediate Pain Procedures</v>
          </cell>
          <cell r="BC1536" t="str">
            <v>A522</v>
          </cell>
          <cell r="BD1536">
            <v>0</v>
          </cell>
          <cell r="BE1536">
            <v>3.5</v>
          </cell>
          <cell r="BF1536" t="str">
            <v>PBC0110A</v>
          </cell>
          <cell r="BG1536">
            <v>99</v>
          </cell>
          <cell r="BH1536">
            <v>38379</v>
          </cell>
          <cell r="BI1536">
            <v>1</v>
          </cell>
          <cell r="BJ1536">
            <v>0</v>
          </cell>
        </row>
        <row r="1537">
          <cell r="A1537">
            <v>511690</v>
          </cell>
          <cell r="C1537" t="str">
            <v>Non CF</v>
          </cell>
          <cell r="D1537" t="str">
            <v>C2806325</v>
          </cell>
          <cell r="E1537">
            <v>320</v>
          </cell>
          <cell r="F1537">
            <v>38414</v>
          </cell>
          <cell r="G1537">
            <v>56</v>
          </cell>
          <cell r="H1537">
            <v>3</v>
          </cell>
          <cell r="I1537">
            <v>2</v>
          </cell>
          <cell r="J1537">
            <v>1</v>
          </cell>
          <cell r="K1537">
            <v>0</v>
          </cell>
          <cell r="M1537" t="str">
            <v>I209</v>
          </cell>
          <cell r="O1537" t="str">
            <v>J459</v>
          </cell>
          <cell r="P1537" t="str">
            <v>E109</v>
          </cell>
          <cell r="Q1537" t="str">
            <v>M0699</v>
          </cell>
          <cell r="R1537" t="str">
            <v>M1399</v>
          </cell>
          <cell r="S1537" t="str">
            <v>Z955</v>
          </cell>
          <cell r="AA1537" t="str">
            <v>A5220</v>
          </cell>
          <cell r="AB1537" t="str">
            <v>Z072</v>
          </cell>
          <cell r="AC1537" t="str">
            <v>Z943</v>
          </cell>
          <cell r="AM1537" t="str">
            <v>5HC00</v>
          </cell>
          <cell r="AN1537" t="str">
            <v>5HC</v>
          </cell>
          <cell r="AO1537">
            <v>38414</v>
          </cell>
          <cell r="AP1537">
            <v>38414</v>
          </cell>
          <cell r="AQ1537">
            <v>1</v>
          </cell>
          <cell r="AR1537">
            <v>1</v>
          </cell>
          <cell r="AS1537">
            <v>328</v>
          </cell>
          <cell r="AU1537">
            <v>13</v>
          </cell>
          <cell r="AV1537" t="str">
            <v>Daycase</v>
          </cell>
          <cell r="AW1537">
            <v>0</v>
          </cell>
          <cell r="AX1537">
            <v>160854</v>
          </cell>
          <cell r="AY1537">
            <v>38414</v>
          </cell>
          <cell r="AZ1537" t="str">
            <v>N82036</v>
          </cell>
          <cell r="BA1537" t="str">
            <v>A07</v>
          </cell>
          <cell r="BB1537" t="str">
            <v>Intermediate Pain Procedures</v>
          </cell>
          <cell r="BC1537" t="str">
            <v>A522</v>
          </cell>
          <cell r="BD1537">
            <v>0</v>
          </cell>
          <cell r="BE1537">
            <v>3.5</v>
          </cell>
          <cell r="BF1537" t="str">
            <v>PBC0110A</v>
          </cell>
          <cell r="BG1537">
            <v>99</v>
          </cell>
          <cell r="BH1537">
            <v>38414</v>
          </cell>
          <cell r="BI1537">
            <v>1</v>
          </cell>
          <cell r="BJ1537">
            <v>0</v>
          </cell>
        </row>
        <row r="1538">
          <cell r="A1538">
            <v>511713</v>
          </cell>
          <cell r="C1538" t="str">
            <v>Non CF</v>
          </cell>
          <cell r="D1538" t="str">
            <v>C3116717</v>
          </cell>
          <cell r="E1538">
            <v>320</v>
          </cell>
          <cell r="F1538">
            <v>38105</v>
          </cell>
          <cell r="G1538">
            <v>70</v>
          </cell>
          <cell r="H1538">
            <v>16</v>
          </cell>
          <cell r="I1538">
            <v>1</v>
          </cell>
          <cell r="J1538">
            <v>1</v>
          </cell>
          <cell r="K1538">
            <v>0</v>
          </cell>
          <cell r="M1538" t="str">
            <v>I259</v>
          </cell>
          <cell r="O1538" t="str">
            <v>E780</v>
          </cell>
          <cell r="P1538" t="str">
            <v>Z951</v>
          </cell>
          <cell r="Q1538" t="str">
            <v>Z824</v>
          </cell>
          <cell r="R1538" t="str">
            <v>Z864</v>
          </cell>
          <cell r="AA1538" t="str">
            <v>K6340</v>
          </cell>
          <cell r="AM1538" t="str">
            <v>5J300</v>
          </cell>
          <cell r="AN1538" t="str">
            <v>5J3</v>
          </cell>
          <cell r="AO1538">
            <v>38105</v>
          </cell>
          <cell r="AP1538">
            <v>38105</v>
          </cell>
          <cell r="AQ1538">
            <v>1</v>
          </cell>
          <cell r="AR1538">
            <v>1</v>
          </cell>
          <cell r="AS1538">
            <v>320</v>
          </cell>
          <cell r="AU1538">
            <v>11</v>
          </cell>
          <cell r="AV1538" t="str">
            <v>Daycase</v>
          </cell>
          <cell r="AW1538">
            <v>0</v>
          </cell>
          <cell r="AX1538">
            <v>147125</v>
          </cell>
          <cell r="AY1538">
            <v>38105</v>
          </cell>
          <cell r="AZ1538" t="str">
            <v>N83053</v>
          </cell>
          <cell r="BA1538" t="str">
            <v>E14</v>
          </cell>
          <cell r="BB1538" t="str">
            <v>Cardiac Catheterisation and Angiography without complications</v>
          </cell>
          <cell r="BC1538" t="str">
            <v>K634</v>
          </cell>
          <cell r="BD1538">
            <v>0</v>
          </cell>
          <cell r="BE1538">
            <v>3.5</v>
          </cell>
          <cell r="BF1538" t="str">
            <v>PBC0110A</v>
          </cell>
          <cell r="BG1538">
            <v>99</v>
          </cell>
          <cell r="BH1538">
            <v>38105</v>
          </cell>
          <cell r="BI1538">
            <v>1</v>
          </cell>
          <cell r="BJ1538">
            <v>0</v>
          </cell>
        </row>
        <row r="1539">
          <cell r="A1539">
            <v>511725</v>
          </cell>
          <cell r="C1539" t="str">
            <v>Non CF</v>
          </cell>
          <cell r="D1539" t="str">
            <v>C3068884</v>
          </cell>
          <cell r="E1539">
            <v>170</v>
          </cell>
          <cell r="F1539">
            <v>38130</v>
          </cell>
          <cell r="G1539">
            <v>45</v>
          </cell>
          <cell r="H1539">
            <v>16</v>
          </cell>
          <cell r="I1539">
            <v>1</v>
          </cell>
          <cell r="J1539">
            <v>1</v>
          </cell>
          <cell r="K1539">
            <v>7</v>
          </cell>
          <cell r="M1539" t="str">
            <v>I251</v>
          </cell>
          <cell r="O1539" t="str">
            <v>E780</v>
          </cell>
          <cell r="P1539" t="str">
            <v>Z824</v>
          </cell>
          <cell r="Q1539" t="str">
            <v>Z864</v>
          </cell>
          <cell r="AA1539" t="str">
            <v>K4530</v>
          </cell>
          <cell r="AB1539" t="str">
            <v>K454</v>
          </cell>
          <cell r="AC1539" t="str">
            <v>K413</v>
          </cell>
          <cell r="AM1539" t="str">
            <v>49998</v>
          </cell>
          <cell r="AN1539" t="str">
            <v>IOM</v>
          </cell>
          <cell r="AO1539">
            <v>38130</v>
          </cell>
          <cell r="AP1539">
            <v>38138</v>
          </cell>
          <cell r="AQ1539">
            <v>1</v>
          </cell>
          <cell r="AR1539">
            <v>1</v>
          </cell>
          <cell r="AS1539">
            <v>170</v>
          </cell>
          <cell r="AU1539">
            <v>11</v>
          </cell>
          <cell r="AV1539" t="str">
            <v>Elective</v>
          </cell>
          <cell r="AW1539">
            <v>8</v>
          </cell>
          <cell r="AX1539">
            <v>148812</v>
          </cell>
          <cell r="AY1539">
            <v>38138</v>
          </cell>
          <cell r="AZ1539" t="str">
            <v>201006</v>
          </cell>
          <cell r="BA1539" t="str">
            <v>E04</v>
          </cell>
          <cell r="BB1539" t="str">
            <v>Coronary Bypass</v>
          </cell>
          <cell r="BC1539" t="str">
            <v>K453</v>
          </cell>
          <cell r="BD1539">
            <v>7</v>
          </cell>
          <cell r="BE1539">
            <v>3.5</v>
          </cell>
          <cell r="BF1539" t="str">
            <v>PBC0110A</v>
          </cell>
          <cell r="BG1539">
            <v>99</v>
          </cell>
          <cell r="BH1539">
            <v>38138</v>
          </cell>
          <cell r="BI1539">
            <v>1</v>
          </cell>
          <cell r="BJ1539">
            <v>7</v>
          </cell>
        </row>
        <row r="1540">
          <cell r="A1540">
            <v>512151</v>
          </cell>
          <cell r="C1540" t="str">
            <v>Non CF</v>
          </cell>
          <cell r="D1540" t="str">
            <v>C2617509</v>
          </cell>
          <cell r="E1540">
            <v>170</v>
          </cell>
          <cell r="F1540">
            <v>38237</v>
          </cell>
          <cell r="G1540">
            <v>57</v>
          </cell>
          <cell r="H1540">
            <v>10</v>
          </cell>
          <cell r="I1540">
            <v>1</v>
          </cell>
          <cell r="J1540">
            <v>1</v>
          </cell>
          <cell r="K1540">
            <v>0</v>
          </cell>
          <cell r="M1540" t="str">
            <v>K222</v>
          </cell>
          <cell r="O1540" t="str">
            <v>Z850</v>
          </cell>
          <cell r="AA1540" t="str">
            <v>G1530</v>
          </cell>
          <cell r="AM1540" t="str">
            <v>6A700</v>
          </cell>
          <cell r="AN1540" t="str">
            <v>6A7</v>
          </cell>
          <cell r="AO1540">
            <v>38237</v>
          </cell>
          <cell r="AP1540">
            <v>38237</v>
          </cell>
          <cell r="AQ1540">
            <v>1</v>
          </cell>
          <cell r="AR1540">
            <v>1</v>
          </cell>
          <cell r="AS1540">
            <v>170</v>
          </cell>
          <cell r="AU1540">
            <v>13</v>
          </cell>
          <cell r="AV1540" t="str">
            <v>Daycase</v>
          </cell>
          <cell r="AW1540">
            <v>0</v>
          </cell>
          <cell r="AX1540">
            <v>154096</v>
          </cell>
          <cell r="AY1540">
            <v>38237</v>
          </cell>
          <cell r="AZ1540" t="str">
            <v>W91014</v>
          </cell>
          <cell r="BA1540" t="str">
            <v>F04</v>
          </cell>
          <cell r="BB1540" t="str">
            <v>Therapeutic endoscopic procedures</v>
          </cell>
          <cell r="BC1540" t="str">
            <v>G153</v>
          </cell>
          <cell r="BD1540">
            <v>0</v>
          </cell>
          <cell r="BE1540">
            <v>3.5</v>
          </cell>
          <cell r="BF1540" t="str">
            <v>PBC0113X</v>
          </cell>
          <cell r="BG1540">
            <v>99</v>
          </cell>
          <cell r="BH1540">
            <v>38237</v>
          </cell>
          <cell r="BI1540">
            <v>1</v>
          </cell>
          <cell r="BJ1540">
            <v>0</v>
          </cell>
        </row>
        <row r="1541">
          <cell r="A1541">
            <v>512151</v>
          </cell>
          <cell r="C1541" t="str">
            <v>Non CF</v>
          </cell>
          <cell r="D1541" t="str">
            <v>C2617509</v>
          </cell>
          <cell r="E1541">
            <v>170</v>
          </cell>
          <cell r="F1541">
            <v>38166</v>
          </cell>
          <cell r="G1541">
            <v>57</v>
          </cell>
          <cell r="H1541">
            <v>39</v>
          </cell>
          <cell r="I1541">
            <v>1</v>
          </cell>
          <cell r="J1541">
            <v>1</v>
          </cell>
          <cell r="K1541">
            <v>9</v>
          </cell>
          <cell r="M1541" t="str">
            <v>C158</v>
          </cell>
          <cell r="O1541" t="str">
            <v>K449</v>
          </cell>
          <cell r="P1541" t="str">
            <v>Z867</v>
          </cell>
          <cell r="Q1541" t="str">
            <v>Z864</v>
          </cell>
          <cell r="AA1541" t="str">
            <v>G0190</v>
          </cell>
          <cell r="AM1541" t="str">
            <v>6A700</v>
          </cell>
          <cell r="AN1541" t="str">
            <v>6A7</v>
          </cell>
          <cell r="AO1541">
            <v>38166</v>
          </cell>
          <cell r="AP1541">
            <v>38177</v>
          </cell>
          <cell r="AQ1541">
            <v>1</v>
          </cell>
          <cell r="AR1541">
            <v>1</v>
          </cell>
          <cell r="AS1541">
            <v>170</v>
          </cell>
          <cell r="AU1541">
            <v>11</v>
          </cell>
          <cell r="AV1541" t="str">
            <v>Elective</v>
          </cell>
          <cell r="AW1541">
            <v>11</v>
          </cell>
          <cell r="AX1541">
            <v>150837</v>
          </cell>
          <cell r="AY1541">
            <v>38177</v>
          </cell>
          <cell r="AZ1541" t="str">
            <v>W91014</v>
          </cell>
          <cell r="BA1541" t="str">
            <v>F01</v>
          </cell>
          <cell r="BB1541" t="str">
            <v>Oesophagus - Complex Procedures</v>
          </cell>
          <cell r="BC1541" t="str">
            <v>G019</v>
          </cell>
          <cell r="BD1541">
            <v>9</v>
          </cell>
          <cell r="BE1541">
            <v>3.5</v>
          </cell>
          <cell r="BF1541" t="str">
            <v>PBC0102X</v>
          </cell>
          <cell r="BG1541">
            <v>99</v>
          </cell>
          <cell r="BH1541">
            <v>38177</v>
          </cell>
          <cell r="BI1541">
            <v>1</v>
          </cell>
          <cell r="BJ1541">
            <v>9</v>
          </cell>
        </row>
        <row r="1542">
          <cell r="A1542">
            <v>512267</v>
          </cell>
          <cell r="C1542" t="str">
            <v>Non CF</v>
          </cell>
          <cell r="D1542" t="str">
            <v>C2549767</v>
          </cell>
          <cell r="E1542">
            <v>320</v>
          </cell>
          <cell r="F1542">
            <v>38118</v>
          </cell>
          <cell r="G1542">
            <v>70</v>
          </cell>
          <cell r="H1542">
            <v>11</v>
          </cell>
          <cell r="I1542">
            <v>1</v>
          </cell>
          <cell r="J1542">
            <v>1</v>
          </cell>
          <cell r="K1542">
            <v>2</v>
          </cell>
          <cell r="M1542" t="str">
            <v>Q211</v>
          </cell>
          <cell r="O1542" t="str">
            <v>I48X</v>
          </cell>
          <cell r="P1542" t="str">
            <v>I270</v>
          </cell>
          <cell r="Q1542" t="str">
            <v>I259</v>
          </cell>
          <cell r="R1542" t="str">
            <v>Z921</v>
          </cell>
          <cell r="AA1542" t="str">
            <v>K1680</v>
          </cell>
          <cell r="AM1542" t="str">
            <v>5J400</v>
          </cell>
          <cell r="AN1542" t="str">
            <v>5J4</v>
          </cell>
          <cell r="AO1542">
            <v>38118</v>
          </cell>
          <cell r="AP1542">
            <v>38120</v>
          </cell>
          <cell r="AQ1542">
            <v>1</v>
          </cell>
          <cell r="AR1542">
            <v>1</v>
          </cell>
          <cell r="AS1542">
            <v>320</v>
          </cell>
          <cell r="AU1542">
            <v>11</v>
          </cell>
          <cell r="AV1542" t="str">
            <v>Elective</v>
          </cell>
          <cell r="AW1542">
            <v>2</v>
          </cell>
          <cell r="AX1542">
            <v>149242</v>
          </cell>
          <cell r="AY1542">
            <v>38120</v>
          </cell>
          <cell r="AZ1542" t="str">
            <v>N83632</v>
          </cell>
          <cell r="BA1542" t="str">
            <v>E38</v>
          </cell>
          <cell r="BB1542" t="str">
            <v>Electrophysiological and other Percutaneous Cardiac Procedures &gt;18</v>
          </cell>
          <cell r="BC1542" t="str">
            <v>K168</v>
          </cell>
          <cell r="BD1542">
            <v>2</v>
          </cell>
          <cell r="BE1542">
            <v>3.5</v>
          </cell>
          <cell r="BF1542" t="str">
            <v>PBC0110X</v>
          </cell>
          <cell r="BG1542">
            <v>13</v>
          </cell>
          <cell r="BH1542">
            <v>38120</v>
          </cell>
          <cell r="BI1542">
            <v>1</v>
          </cell>
          <cell r="BJ1542">
            <v>2</v>
          </cell>
        </row>
        <row r="1543">
          <cell r="A1543">
            <v>512314</v>
          </cell>
          <cell r="C1543" t="str">
            <v>Non CF</v>
          </cell>
          <cell r="D1543" t="str">
            <v>C1647145</v>
          </cell>
          <cell r="E1543">
            <v>340</v>
          </cell>
          <cell r="F1543">
            <v>38273</v>
          </cell>
          <cell r="G1543">
            <v>61</v>
          </cell>
          <cell r="H1543">
            <v>21</v>
          </cell>
          <cell r="I1543">
            <v>2</v>
          </cell>
          <cell r="J1543">
            <v>1</v>
          </cell>
          <cell r="K1543">
            <v>6</v>
          </cell>
          <cell r="M1543" t="str">
            <v>J448</v>
          </cell>
          <cell r="O1543" t="str">
            <v>M8149</v>
          </cell>
          <cell r="P1543" t="str">
            <v>K449</v>
          </cell>
          <cell r="Q1543" t="str">
            <v>Z864</v>
          </cell>
          <cell r="R1543" t="str">
            <v>Z602</v>
          </cell>
          <cell r="AM1543" t="str">
            <v>5HA00</v>
          </cell>
          <cell r="AN1543" t="str">
            <v>5HA</v>
          </cell>
          <cell r="AO1543">
            <v>38273</v>
          </cell>
          <cell r="AP1543">
            <v>38279</v>
          </cell>
          <cell r="AQ1543">
            <v>1</v>
          </cell>
          <cell r="AR1543">
            <v>1</v>
          </cell>
          <cell r="AS1543">
            <v>340</v>
          </cell>
          <cell r="AU1543">
            <v>13</v>
          </cell>
          <cell r="AV1543" t="str">
            <v>Elective</v>
          </cell>
          <cell r="AW1543">
            <v>6</v>
          </cell>
          <cell r="AX1543">
            <v>155683</v>
          </cell>
          <cell r="AY1543">
            <v>38279</v>
          </cell>
          <cell r="AZ1543" t="str">
            <v>N82076</v>
          </cell>
          <cell r="BA1543" t="str">
            <v>D39</v>
          </cell>
          <cell r="BB1543" t="str">
            <v>Chronic Obstructive Pulmonary Disease or Bronchitis w cc</v>
          </cell>
          <cell r="BD1543">
            <v>6</v>
          </cell>
          <cell r="BE1543">
            <v>3.5</v>
          </cell>
          <cell r="BF1543" t="str">
            <v>PBC0111X</v>
          </cell>
          <cell r="BG1543">
            <v>99</v>
          </cell>
          <cell r="BH1543">
            <v>38279</v>
          </cell>
          <cell r="BI1543">
            <v>1</v>
          </cell>
          <cell r="BJ1543">
            <v>6</v>
          </cell>
        </row>
        <row r="1544">
          <cell r="A1544">
            <v>512394</v>
          </cell>
          <cell r="C1544" t="str">
            <v>Non CF</v>
          </cell>
          <cell r="D1544" t="str">
            <v>C3495711</v>
          </cell>
          <cell r="E1544">
            <v>320</v>
          </cell>
          <cell r="F1544">
            <v>38428</v>
          </cell>
          <cell r="G1544">
            <v>85</v>
          </cell>
          <cell r="H1544">
            <v>14</v>
          </cell>
          <cell r="I1544">
            <v>1</v>
          </cell>
          <cell r="J1544">
            <v>1</v>
          </cell>
          <cell r="K1544">
            <v>4</v>
          </cell>
          <cell r="M1544" t="str">
            <v>I498</v>
          </cell>
          <cell r="O1544" t="str">
            <v>I48X</v>
          </cell>
          <cell r="P1544" t="str">
            <v>T821</v>
          </cell>
          <cell r="Q1544" t="str">
            <v>T810</v>
          </cell>
          <cell r="R1544" t="str">
            <v>I259</v>
          </cell>
          <cell r="S1544" t="str">
            <v>I350</v>
          </cell>
          <cell r="T1544" t="str">
            <v>I679</v>
          </cell>
          <cell r="U1544" t="str">
            <v>G450</v>
          </cell>
          <cell r="V1544" t="str">
            <v>M1390</v>
          </cell>
          <cell r="W1544" t="str">
            <v>Z602</v>
          </cell>
          <cell r="AA1544" t="str">
            <v>K6010</v>
          </cell>
          <cell r="AB1544" t="str">
            <v>K6020</v>
          </cell>
          <cell r="AM1544" t="str">
            <v>49998</v>
          </cell>
          <cell r="AN1544" t="str">
            <v>IOM</v>
          </cell>
          <cell r="AO1544">
            <v>38428</v>
          </cell>
          <cell r="AP1544">
            <v>38432</v>
          </cell>
          <cell r="AQ1544">
            <v>1</v>
          </cell>
          <cell r="AR1544">
            <v>1</v>
          </cell>
          <cell r="AS1544">
            <v>320</v>
          </cell>
          <cell r="AU1544">
            <v>13</v>
          </cell>
          <cell r="AV1544" t="str">
            <v>Elective</v>
          </cell>
          <cell r="AW1544">
            <v>4</v>
          </cell>
          <cell r="AX1544">
            <v>162639</v>
          </cell>
          <cell r="AY1544">
            <v>38432</v>
          </cell>
          <cell r="AZ1544" t="str">
            <v>201007</v>
          </cell>
          <cell r="BA1544" t="str">
            <v>E08</v>
          </cell>
          <cell r="BB1544" t="str">
            <v>Pacemaker Implant except for AMI, Heart Failure or Shock</v>
          </cell>
          <cell r="BC1544" t="str">
            <v>K601</v>
          </cell>
          <cell r="BD1544">
            <v>4</v>
          </cell>
          <cell r="BE1544">
            <v>3.5</v>
          </cell>
          <cell r="BF1544" t="str">
            <v>PBC0110X</v>
          </cell>
          <cell r="BG1544">
            <v>99</v>
          </cell>
          <cell r="BH1544">
            <v>38432</v>
          </cell>
          <cell r="BI1544">
            <v>1</v>
          </cell>
          <cell r="BJ1544">
            <v>4</v>
          </cell>
        </row>
        <row r="1545">
          <cell r="A1545">
            <v>512535</v>
          </cell>
          <cell r="C1545" t="str">
            <v>Non CF</v>
          </cell>
          <cell r="D1545" t="str">
            <v>C5195907</v>
          </cell>
          <cell r="E1545">
            <v>320</v>
          </cell>
          <cell r="F1545">
            <v>38188</v>
          </cell>
          <cell r="G1545">
            <v>49</v>
          </cell>
          <cell r="H1545">
            <v>16</v>
          </cell>
          <cell r="I1545">
            <v>2</v>
          </cell>
          <cell r="J1545">
            <v>1</v>
          </cell>
          <cell r="K1545">
            <v>0</v>
          </cell>
          <cell r="M1545" t="str">
            <v>R060</v>
          </cell>
          <cell r="O1545" t="str">
            <v>E780</v>
          </cell>
          <cell r="P1545" t="str">
            <v>M1390</v>
          </cell>
          <cell r="Q1545" t="str">
            <v>M4799</v>
          </cell>
          <cell r="R1545" t="str">
            <v>Z824</v>
          </cell>
          <cell r="S1545" t="str">
            <v>Z864</v>
          </cell>
          <cell r="AA1545" t="str">
            <v>K6340</v>
          </cell>
          <cell r="AM1545" t="str">
            <v>5HC00</v>
          </cell>
          <cell r="AN1545" t="str">
            <v>5HC</v>
          </cell>
          <cell r="AO1545">
            <v>38188</v>
          </cell>
          <cell r="AP1545">
            <v>38188</v>
          </cell>
          <cell r="AQ1545">
            <v>1</v>
          </cell>
          <cell r="AR1545">
            <v>1</v>
          </cell>
          <cell r="AS1545">
            <v>320</v>
          </cell>
          <cell r="AU1545">
            <v>11</v>
          </cell>
          <cell r="AV1545" t="str">
            <v>Daycase</v>
          </cell>
          <cell r="AW1545">
            <v>0</v>
          </cell>
          <cell r="AX1545">
            <v>151457</v>
          </cell>
          <cell r="AY1545">
            <v>38188</v>
          </cell>
          <cell r="AZ1545" t="str">
            <v>N82036</v>
          </cell>
          <cell r="BA1545" t="str">
            <v>E14</v>
          </cell>
          <cell r="BB1545" t="str">
            <v>Cardiac Catheterisation and Angiography without complications</v>
          </cell>
          <cell r="BC1545" t="str">
            <v>K634</v>
          </cell>
          <cell r="BD1545">
            <v>0</v>
          </cell>
          <cell r="BE1545">
            <v>3.5</v>
          </cell>
          <cell r="BF1545" t="str">
            <v>PBC0111X</v>
          </cell>
          <cell r="BG1545">
            <v>99</v>
          </cell>
          <cell r="BH1545">
            <v>38188</v>
          </cell>
          <cell r="BI1545">
            <v>1</v>
          </cell>
          <cell r="BJ1545">
            <v>0</v>
          </cell>
        </row>
        <row r="1546">
          <cell r="A1546">
            <v>512674</v>
          </cell>
          <cell r="C1546" t="str">
            <v>CF</v>
          </cell>
          <cell r="D1546" t="str">
            <v>C3495711</v>
          </cell>
          <cell r="E1546">
            <v>320</v>
          </cell>
          <cell r="F1546">
            <v>38387</v>
          </cell>
          <cell r="G1546">
            <v>69</v>
          </cell>
          <cell r="H1546">
            <v>11</v>
          </cell>
          <cell r="I1546">
            <v>2</v>
          </cell>
          <cell r="J1546">
            <v>1</v>
          </cell>
          <cell r="K1546">
            <v>3</v>
          </cell>
          <cell r="M1546" t="str">
            <v>T810</v>
          </cell>
          <cell r="O1546" t="str">
            <v>I10X</v>
          </cell>
          <cell r="P1546" t="str">
            <v>Z950</v>
          </cell>
          <cell r="Q1546" t="str">
            <v>Z952</v>
          </cell>
          <cell r="R1546" t="str">
            <v>Z921</v>
          </cell>
          <cell r="S1546" t="str">
            <v>Z866</v>
          </cell>
          <cell r="T1546" t="str">
            <v>Z824</v>
          </cell>
          <cell r="U1546" t="str">
            <v>Z864</v>
          </cell>
          <cell r="AM1546" t="str">
            <v>5J300</v>
          </cell>
          <cell r="AN1546" t="str">
            <v>5J3</v>
          </cell>
          <cell r="AO1546">
            <v>38387</v>
          </cell>
          <cell r="AP1546">
            <v>38390</v>
          </cell>
          <cell r="AQ1546">
            <v>1</v>
          </cell>
          <cell r="AR1546">
            <v>1</v>
          </cell>
          <cell r="AS1546">
            <v>320</v>
          </cell>
          <cell r="AU1546">
            <v>28</v>
          </cell>
          <cell r="AV1546" t="str">
            <v>Non Elective</v>
          </cell>
          <cell r="AW1546">
            <v>3</v>
          </cell>
          <cell r="AX1546">
            <v>161295</v>
          </cell>
          <cell r="AY1546">
            <v>38390</v>
          </cell>
          <cell r="AZ1546" t="str">
            <v>N83027</v>
          </cell>
          <cell r="BA1546" t="str">
            <v>S19</v>
          </cell>
          <cell r="BB1546" t="str">
            <v>Complications of Procedures</v>
          </cell>
          <cell r="BD1546">
            <v>3</v>
          </cell>
          <cell r="BE1546">
            <v>3.5</v>
          </cell>
          <cell r="BF1546" t="str">
            <v>PBC0120X</v>
          </cell>
          <cell r="BG1546">
            <v>99</v>
          </cell>
          <cell r="BH1546">
            <v>38390</v>
          </cell>
          <cell r="BI1546">
            <v>1</v>
          </cell>
          <cell r="BJ1546">
            <v>3</v>
          </cell>
        </row>
        <row r="1547">
          <cell r="A1547">
            <v>512674</v>
          </cell>
          <cell r="C1547" t="str">
            <v>CF</v>
          </cell>
          <cell r="D1547" t="str">
            <v>C2639828</v>
          </cell>
          <cell r="E1547">
            <v>320</v>
          </cell>
          <cell r="F1547">
            <v>38288</v>
          </cell>
          <cell r="G1547">
            <v>68</v>
          </cell>
          <cell r="H1547">
            <v>5</v>
          </cell>
          <cell r="I1547">
            <v>2</v>
          </cell>
          <cell r="J1547">
            <v>1</v>
          </cell>
          <cell r="K1547">
            <v>1</v>
          </cell>
          <cell r="M1547" t="str">
            <v>R55X</v>
          </cell>
          <cell r="O1547" t="str">
            <v>I10X</v>
          </cell>
          <cell r="P1547" t="str">
            <v>Z952</v>
          </cell>
          <cell r="Q1547" t="str">
            <v>Z866</v>
          </cell>
          <cell r="AM1547" t="str">
            <v>5J300</v>
          </cell>
          <cell r="AN1547" t="str">
            <v>5J3</v>
          </cell>
          <cell r="AO1547">
            <v>38288</v>
          </cell>
          <cell r="AP1547">
            <v>38289</v>
          </cell>
          <cell r="AQ1547">
            <v>1</v>
          </cell>
          <cell r="AR1547">
            <v>1</v>
          </cell>
          <cell r="AS1547">
            <v>320</v>
          </cell>
          <cell r="AU1547">
            <v>99</v>
          </cell>
          <cell r="AV1547" t="str">
            <v>Non Elective</v>
          </cell>
          <cell r="AW1547">
            <v>1</v>
          </cell>
          <cell r="AX1547">
            <v>156741</v>
          </cell>
          <cell r="AY1547">
            <v>38289</v>
          </cell>
          <cell r="AZ1547" t="str">
            <v>N83027</v>
          </cell>
          <cell r="BA1547" t="str">
            <v>E32</v>
          </cell>
          <cell r="BB1547" t="str">
            <v>Syncope or Collapse &lt;70 w/o cc</v>
          </cell>
          <cell r="BD1547">
            <v>1</v>
          </cell>
          <cell r="BE1547">
            <v>3.5</v>
          </cell>
          <cell r="BF1547" t="str">
            <v>PBC0107X</v>
          </cell>
          <cell r="BG1547">
            <v>99</v>
          </cell>
          <cell r="BH1547">
            <v>38289</v>
          </cell>
          <cell r="BI1547">
            <v>1</v>
          </cell>
          <cell r="BJ1547">
            <v>1</v>
          </cell>
        </row>
        <row r="1548">
          <cell r="A1548">
            <v>512674</v>
          </cell>
          <cell r="C1548" t="str">
            <v>CF</v>
          </cell>
          <cell r="D1548" t="str">
            <v>C3495711</v>
          </cell>
          <cell r="E1548">
            <v>320</v>
          </cell>
          <cell r="F1548">
            <v>38375</v>
          </cell>
          <cell r="G1548">
            <v>69</v>
          </cell>
          <cell r="H1548">
            <v>14</v>
          </cell>
          <cell r="I1548">
            <v>2</v>
          </cell>
          <cell r="J1548">
            <v>1</v>
          </cell>
          <cell r="K1548">
            <v>5</v>
          </cell>
          <cell r="M1548" t="str">
            <v>I498</v>
          </cell>
          <cell r="O1548" t="str">
            <v>I10X</v>
          </cell>
          <cell r="P1548" t="str">
            <v>I839</v>
          </cell>
          <cell r="Q1548" t="str">
            <v>Z952</v>
          </cell>
          <cell r="R1548" t="str">
            <v>Z824</v>
          </cell>
          <cell r="AA1548" t="str">
            <v>K6010</v>
          </cell>
          <cell r="AM1548" t="str">
            <v>5J300</v>
          </cell>
          <cell r="AN1548" t="str">
            <v>5J3</v>
          </cell>
          <cell r="AO1548">
            <v>38375</v>
          </cell>
          <cell r="AP1548">
            <v>38380</v>
          </cell>
          <cell r="AQ1548">
            <v>1</v>
          </cell>
          <cell r="AR1548">
            <v>1</v>
          </cell>
          <cell r="AS1548">
            <v>320</v>
          </cell>
          <cell r="AU1548">
            <v>11</v>
          </cell>
          <cell r="AV1548" t="str">
            <v>Elective</v>
          </cell>
          <cell r="AW1548">
            <v>5</v>
          </cell>
          <cell r="AX1548">
            <v>158444</v>
          </cell>
          <cell r="AY1548">
            <v>38380</v>
          </cell>
          <cell r="AZ1548" t="str">
            <v>N83027</v>
          </cell>
          <cell r="BA1548" t="str">
            <v>E08</v>
          </cell>
          <cell r="BB1548" t="str">
            <v>Pacemaker Implant except for AMI, Heart Failure or Shock</v>
          </cell>
          <cell r="BC1548" t="str">
            <v>K601</v>
          </cell>
          <cell r="BD1548">
            <v>5</v>
          </cell>
          <cell r="BE1548">
            <v>3.5</v>
          </cell>
          <cell r="BF1548" t="str">
            <v>PBC0110X</v>
          </cell>
          <cell r="BG1548">
            <v>99</v>
          </cell>
          <cell r="BH1548">
            <v>38380</v>
          </cell>
          <cell r="BI1548">
            <v>1</v>
          </cell>
          <cell r="BJ1548">
            <v>5</v>
          </cell>
        </row>
        <row r="1549">
          <cell r="A1549">
            <v>512715</v>
          </cell>
          <cell r="C1549" t="str">
            <v>CF</v>
          </cell>
          <cell r="D1549" t="str">
            <v>C2639828</v>
          </cell>
          <cell r="E1549">
            <v>320</v>
          </cell>
          <cell r="F1549">
            <v>38196</v>
          </cell>
          <cell r="G1549">
            <v>57</v>
          </cell>
          <cell r="H1549">
            <v>16</v>
          </cell>
          <cell r="I1549">
            <v>2</v>
          </cell>
          <cell r="J1549">
            <v>1</v>
          </cell>
          <cell r="K1549">
            <v>0</v>
          </cell>
          <cell r="M1549" t="str">
            <v>I251</v>
          </cell>
          <cell r="O1549" t="str">
            <v>I10X</v>
          </cell>
          <cell r="P1549" t="str">
            <v>E780</v>
          </cell>
          <cell r="Q1549" t="str">
            <v>Z955</v>
          </cell>
          <cell r="R1549" t="str">
            <v>Z824</v>
          </cell>
          <cell r="S1549" t="str">
            <v>Z720</v>
          </cell>
          <cell r="AA1549" t="str">
            <v>K6340</v>
          </cell>
          <cell r="AM1549" t="str">
            <v>5HC00</v>
          </cell>
          <cell r="AN1549" t="str">
            <v>5HA</v>
          </cell>
          <cell r="AO1549">
            <v>38196</v>
          </cell>
          <cell r="AP1549">
            <v>38196</v>
          </cell>
          <cell r="AQ1549">
            <v>1</v>
          </cell>
          <cell r="AR1549">
            <v>1</v>
          </cell>
          <cell r="AS1549">
            <v>320</v>
          </cell>
          <cell r="AU1549">
            <v>11</v>
          </cell>
          <cell r="AV1549" t="str">
            <v>Daycase</v>
          </cell>
          <cell r="AW1549">
            <v>0</v>
          </cell>
          <cell r="AX1549">
            <v>152699</v>
          </cell>
          <cell r="AY1549">
            <v>38196</v>
          </cell>
          <cell r="AZ1549" t="str">
            <v>N82041</v>
          </cell>
          <cell r="BA1549" t="str">
            <v>E14</v>
          </cell>
          <cell r="BB1549" t="str">
            <v>Cardiac Catheterisation and Angiography without complications</v>
          </cell>
          <cell r="BC1549" t="str">
            <v>K634</v>
          </cell>
          <cell r="BD1549">
            <v>0</v>
          </cell>
          <cell r="BE1549">
            <v>3.5</v>
          </cell>
          <cell r="BF1549" t="str">
            <v>PBC0110A</v>
          </cell>
          <cell r="BG1549">
            <v>99</v>
          </cell>
          <cell r="BH1549">
            <v>38196</v>
          </cell>
          <cell r="BI1549">
            <v>1</v>
          </cell>
          <cell r="BJ1549">
            <v>0</v>
          </cell>
        </row>
        <row r="1550">
          <cell r="A1550">
            <v>512718</v>
          </cell>
          <cell r="C1550" t="str">
            <v>CF</v>
          </cell>
          <cell r="D1550" t="str">
            <v>C3283699</v>
          </cell>
          <cell r="E1550">
            <v>170</v>
          </cell>
          <cell r="F1550">
            <v>38243</v>
          </cell>
          <cell r="G1550">
            <v>75</v>
          </cell>
          <cell r="H1550">
            <v>24</v>
          </cell>
          <cell r="I1550">
            <v>2</v>
          </cell>
          <cell r="J1550">
            <v>1</v>
          </cell>
          <cell r="K1550">
            <v>4</v>
          </cell>
          <cell r="M1550" t="str">
            <v>L910</v>
          </cell>
          <cell r="O1550" t="str">
            <v>M1046</v>
          </cell>
          <cell r="P1550" t="str">
            <v>I48X</v>
          </cell>
          <cell r="Q1550" t="str">
            <v>Z953</v>
          </cell>
          <cell r="R1550" t="str">
            <v>E780</v>
          </cell>
          <cell r="S1550" t="str">
            <v>Z921</v>
          </cell>
          <cell r="T1550" t="str">
            <v>M8199</v>
          </cell>
          <cell r="U1550" t="str">
            <v>Z864</v>
          </cell>
          <cell r="AA1550" t="str">
            <v>S0680</v>
          </cell>
          <cell r="AB1550" t="str">
            <v>Z493</v>
          </cell>
          <cell r="AC1550" t="str">
            <v>Y064</v>
          </cell>
          <cell r="AM1550" t="str">
            <v>5H600</v>
          </cell>
          <cell r="AN1550" t="str">
            <v>5H6</v>
          </cell>
          <cell r="AO1550">
            <v>38243</v>
          </cell>
          <cell r="AP1550">
            <v>38247</v>
          </cell>
          <cell r="AQ1550">
            <v>1</v>
          </cell>
          <cell r="AR1550">
            <v>1</v>
          </cell>
          <cell r="AS1550">
            <v>170</v>
          </cell>
          <cell r="AU1550">
            <v>11</v>
          </cell>
          <cell r="AV1550" t="str">
            <v>Elective</v>
          </cell>
          <cell r="AW1550">
            <v>4</v>
          </cell>
          <cell r="AX1550">
            <v>154348</v>
          </cell>
          <cell r="AY1550">
            <v>38247</v>
          </cell>
          <cell r="AZ1550" t="str">
            <v>N81092</v>
          </cell>
          <cell r="BA1550" t="str">
            <v>J36</v>
          </cell>
          <cell r="BB1550" t="str">
            <v>Minor Skin Procedures - Category 1 w cc</v>
          </cell>
          <cell r="BC1550" t="str">
            <v>S068</v>
          </cell>
          <cell r="BD1550">
            <v>4</v>
          </cell>
          <cell r="BE1550">
            <v>3.5</v>
          </cell>
          <cell r="BF1550" t="str">
            <v>PBC0114X</v>
          </cell>
          <cell r="BG1550">
            <v>24</v>
          </cell>
          <cell r="BH1550">
            <v>38247</v>
          </cell>
          <cell r="BI1550">
            <v>1</v>
          </cell>
          <cell r="BJ1550">
            <v>4</v>
          </cell>
        </row>
        <row r="1551">
          <cell r="A1551">
            <v>512724</v>
          </cell>
          <cell r="C1551" t="str">
            <v>CF</v>
          </cell>
          <cell r="D1551" t="str">
            <v>C2439097</v>
          </cell>
          <cell r="E1551">
            <v>340</v>
          </cell>
          <cell r="F1551">
            <v>38359</v>
          </cell>
          <cell r="G1551">
            <v>65</v>
          </cell>
          <cell r="H1551">
            <v>3</v>
          </cell>
          <cell r="I1551">
            <v>2</v>
          </cell>
          <cell r="J1551">
            <v>1</v>
          </cell>
          <cell r="K1551">
            <v>0</v>
          </cell>
          <cell r="M1551" t="str">
            <v>D381</v>
          </cell>
          <cell r="O1551" t="str">
            <v>Z864</v>
          </cell>
          <cell r="AA1551" t="str">
            <v>E4910</v>
          </cell>
          <cell r="AB1551" t="str">
            <v>Y211</v>
          </cell>
          <cell r="AC1551" t="str">
            <v>Y218</v>
          </cell>
          <cell r="AM1551" t="str">
            <v>5HC00</v>
          </cell>
          <cell r="AN1551" t="str">
            <v>5HC</v>
          </cell>
          <cell r="AO1551">
            <v>38359</v>
          </cell>
          <cell r="AP1551">
            <v>38359</v>
          </cell>
          <cell r="AQ1551">
            <v>1</v>
          </cell>
          <cell r="AR1551">
            <v>1</v>
          </cell>
          <cell r="AS1551">
            <v>340</v>
          </cell>
          <cell r="AU1551">
            <v>13</v>
          </cell>
          <cell r="AV1551" t="str">
            <v>Daycase</v>
          </cell>
          <cell r="AW1551">
            <v>0</v>
          </cell>
          <cell r="AX1551">
            <v>159882</v>
          </cell>
          <cell r="AY1551">
            <v>38359</v>
          </cell>
          <cell r="AZ1551" t="str">
            <v>N82106</v>
          </cell>
          <cell r="BA1551" t="str">
            <v>D07</v>
          </cell>
          <cell r="BB1551" t="str">
            <v>Fibreoptic Bronchoscopy</v>
          </cell>
          <cell r="BC1551" t="str">
            <v>E491</v>
          </cell>
          <cell r="BD1551">
            <v>0</v>
          </cell>
          <cell r="BE1551">
            <v>3.5</v>
          </cell>
          <cell r="BF1551" t="str">
            <v>PBC0102X</v>
          </cell>
          <cell r="BG1551">
            <v>99</v>
          </cell>
          <cell r="BH1551">
            <v>38359</v>
          </cell>
          <cell r="BI1551">
            <v>1</v>
          </cell>
          <cell r="BJ1551">
            <v>0</v>
          </cell>
        </row>
        <row r="1552">
          <cell r="A1552">
            <v>512724</v>
          </cell>
          <cell r="C1552" t="str">
            <v>CF</v>
          </cell>
          <cell r="D1552" t="str">
            <v>C3581696</v>
          </cell>
          <cell r="E1552">
            <v>340</v>
          </cell>
          <cell r="F1552">
            <v>38369</v>
          </cell>
          <cell r="G1552">
            <v>65</v>
          </cell>
          <cell r="H1552">
            <v>3</v>
          </cell>
          <cell r="I1552">
            <v>2</v>
          </cell>
          <cell r="J1552">
            <v>1</v>
          </cell>
          <cell r="K1552">
            <v>0</v>
          </cell>
          <cell r="M1552" t="str">
            <v>C349</v>
          </cell>
          <cell r="O1552" t="str">
            <v>Z864</v>
          </cell>
          <cell r="AA1552" t="str">
            <v>E4910</v>
          </cell>
          <cell r="AB1552" t="str">
            <v>Y211</v>
          </cell>
          <cell r="AC1552" t="str">
            <v>Y218</v>
          </cell>
          <cell r="AM1552" t="str">
            <v>5HC00</v>
          </cell>
          <cell r="AN1552" t="str">
            <v>5HC</v>
          </cell>
          <cell r="AO1552">
            <v>38369</v>
          </cell>
          <cell r="AP1552">
            <v>38369</v>
          </cell>
          <cell r="AQ1552">
            <v>1</v>
          </cell>
          <cell r="AR1552">
            <v>1</v>
          </cell>
          <cell r="AS1552">
            <v>340</v>
          </cell>
          <cell r="AU1552">
            <v>13</v>
          </cell>
          <cell r="AV1552" t="str">
            <v>Daycase</v>
          </cell>
          <cell r="AW1552">
            <v>0</v>
          </cell>
          <cell r="AX1552">
            <v>160225</v>
          </cell>
          <cell r="AY1552">
            <v>38369</v>
          </cell>
          <cell r="AZ1552" t="str">
            <v>N82106</v>
          </cell>
          <cell r="BA1552" t="str">
            <v>D07</v>
          </cell>
          <cell r="BB1552" t="str">
            <v>Fibreoptic Bronchoscopy</v>
          </cell>
          <cell r="BC1552" t="str">
            <v>E491</v>
          </cell>
          <cell r="BD1552">
            <v>0</v>
          </cell>
          <cell r="BE1552">
            <v>3.5</v>
          </cell>
          <cell r="BF1552" t="str">
            <v>PBC0102X</v>
          </cell>
          <cell r="BG1552">
            <v>27</v>
          </cell>
          <cell r="BH1552">
            <v>38369</v>
          </cell>
          <cell r="BI1552">
            <v>1</v>
          </cell>
          <cell r="BJ1552">
            <v>0</v>
          </cell>
        </row>
        <row r="1553">
          <cell r="A1553">
            <v>512751</v>
          </cell>
          <cell r="C1553" t="str">
            <v>CF</v>
          </cell>
          <cell r="D1553" t="str">
            <v>C2806325</v>
          </cell>
          <cell r="E1553">
            <v>320</v>
          </cell>
          <cell r="F1553">
            <v>38385</v>
          </cell>
          <cell r="G1553">
            <v>52</v>
          </cell>
          <cell r="H1553">
            <v>3</v>
          </cell>
          <cell r="I1553">
            <v>1</v>
          </cell>
          <cell r="J1553">
            <v>1</v>
          </cell>
          <cell r="K1553">
            <v>0</v>
          </cell>
          <cell r="M1553" t="str">
            <v>I209</v>
          </cell>
          <cell r="O1553" t="str">
            <v>E780</v>
          </cell>
          <cell r="P1553" t="str">
            <v>J459</v>
          </cell>
          <cell r="Q1553" t="str">
            <v>Z951</v>
          </cell>
          <cell r="R1553" t="str">
            <v>Z864</v>
          </cell>
          <cell r="AA1553" t="str">
            <v>A8180</v>
          </cell>
          <cell r="AB1553" t="str">
            <v>Z923</v>
          </cell>
          <cell r="AC1553" t="str">
            <v>Z943</v>
          </cell>
          <cell r="AM1553" t="str">
            <v>5G900</v>
          </cell>
          <cell r="AN1553" t="str">
            <v>5G9</v>
          </cell>
          <cell r="AO1553">
            <v>38385</v>
          </cell>
          <cell r="AP1553">
            <v>38385</v>
          </cell>
          <cell r="AQ1553">
            <v>1</v>
          </cell>
          <cell r="AR1553">
            <v>1</v>
          </cell>
          <cell r="AS1553">
            <v>328</v>
          </cell>
          <cell r="AU1553">
            <v>13</v>
          </cell>
          <cell r="AV1553" t="str">
            <v>Daycase</v>
          </cell>
          <cell r="AW1553">
            <v>0</v>
          </cell>
          <cell r="AX1553">
            <v>160275</v>
          </cell>
          <cell r="AY1553">
            <v>38385</v>
          </cell>
          <cell r="AZ1553" t="str">
            <v>N82083</v>
          </cell>
          <cell r="BA1553" t="str">
            <v>A07</v>
          </cell>
          <cell r="BB1553" t="str">
            <v>Intermediate Pain Procedures</v>
          </cell>
          <cell r="BC1553" t="str">
            <v>A818</v>
          </cell>
          <cell r="BD1553">
            <v>0</v>
          </cell>
          <cell r="BE1553">
            <v>3.5</v>
          </cell>
          <cell r="BF1553" t="str">
            <v>PBC0110A</v>
          </cell>
          <cell r="BG1553">
            <v>99</v>
          </cell>
          <cell r="BH1553">
            <v>38385</v>
          </cell>
          <cell r="BI1553">
            <v>1</v>
          </cell>
          <cell r="BJ1553">
            <v>0</v>
          </cell>
        </row>
        <row r="1554">
          <cell r="A1554">
            <v>512751</v>
          </cell>
          <cell r="C1554" t="str">
            <v>Non CF</v>
          </cell>
          <cell r="D1554" t="str">
            <v>C2806325</v>
          </cell>
          <cell r="E1554">
            <v>320</v>
          </cell>
          <cell r="F1554">
            <v>38399</v>
          </cell>
          <cell r="G1554">
            <v>52</v>
          </cell>
          <cell r="H1554">
            <v>3</v>
          </cell>
          <cell r="I1554">
            <v>1</v>
          </cell>
          <cell r="J1554">
            <v>1</v>
          </cell>
          <cell r="K1554">
            <v>0</v>
          </cell>
          <cell r="M1554" t="str">
            <v>I209</v>
          </cell>
          <cell r="O1554" t="str">
            <v>E780</v>
          </cell>
          <cell r="P1554" t="str">
            <v>J459</v>
          </cell>
          <cell r="Q1554" t="str">
            <v>Z951</v>
          </cell>
          <cell r="R1554" t="str">
            <v>Z864</v>
          </cell>
          <cell r="AA1554" t="str">
            <v>A8180</v>
          </cell>
          <cell r="AB1554" t="str">
            <v>Z923</v>
          </cell>
          <cell r="AC1554" t="str">
            <v>Z943</v>
          </cell>
          <cell r="AM1554" t="str">
            <v>5G900</v>
          </cell>
          <cell r="AN1554" t="str">
            <v>5G9</v>
          </cell>
          <cell r="AO1554">
            <v>38399</v>
          </cell>
          <cell r="AP1554">
            <v>38399</v>
          </cell>
          <cell r="AQ1554">
            <v>1</v>
          </cell>
          <cell r="AR1554">
            <v>1</v>
          </cell>
          <cell r="AS1554">
            <v>328</v>
          </cell>
          <cell r="AU1554">
            <v>13</v>
          </cell>
          <cell r="AV1554" t="str">
            <v>Daycase</v>
          </cell>
          <cell r="AW1554">
            <v>0</v>
          </cell>
          <cell r="AX1554">
            <v>161637</v>
          </cell>
          <cell r="AY1554">
            <v>38399</v>
          </cell>
          <cell r="AZ1554" t="str">
            <v>N82083</v>
          </cell>
          <cell r="BA1554" t="str">
            <v>A07</v>
          </cell>
          <cell r="BB1554" t="str">
            <v>Intermediate Pain Procedures</v>
          </cell>
          <cell r="BC1554" t="str">
            <v>A818</v>
          </cell>
          <cell r="BD1554">
            <v>0</v>
          </cell>
          <cell r="BE1554">
            <v>3.5</v>
          </cell>
          <cell r="BF1554" t="str">
            <v>PBC0110A</v>
          </cell>
          <cell r="BG1554">
            <v>99</v>
          </cell>
          <cell r="BH1554">
            <v>38399</v>
          </cell>
          <cell r="BI1554">
            <v>1</v>
          </cell>
          <cell r="BJ1554">
            <v>0</v>
          </cell>
        </row>
        <row r="1555">
          <cell r="A1555">
            <v>512751</v>
          </cell>
          <cell r="C1555" t="str">
            <v>Non CF</v>
          </cell>
          <cell r="D1555" t="str">
            <v>C2806325</v>
          </cell>
          <cell r="E1555">
            <v>320</v>
          </cell>
          <cell r="F1555">
            <v>38434</v>
          </cell>
          <cell r="G1555">
            <v>52</v>
          </cell>
          <cell r="H1555">
            <v>3</v>
          </cell>
          <cell r="I1555">
            <v>1</v>
          </cell>
          <cell r="J1555">
            <v>1</v>
          </cell>
          <cell r="K1555">
            <v>0</v>
          </cell>
          <cell r="M1555" t="str">
            <v>I209</v>
          </cell>
          <cell r="O1555" t="str">
            <v>E780</v>
          </cell>
          <cell r="P1555" t="str">
            <v>J459</v>
          </cell>
          <cell r="Q1555" t="str">
            <v>Z951</v>
          </cell>
          <cell r="R1555" t="str">
            <v>Z864</v>
          </cell>
          <cell r="AA1555" t="str">
            <v>A5220</v>
          </cell>
          <cell r="AB1555" t="str">
            <v>Z072</v>
          </cell>
          <cell r="AM1555" t="str">
            <v>5G900</v>
          </cell>
          <cell r="AN1555" t="str">
            <v>5G9</v>
          </cell>
          <cell r="AO1555">
            <v>38434</v>
          </cell>
          <cell r="AP1555">
            <v>38434</v>
          </cell>
          <cell r="AQ1555">
            <v>1</v>
          </cell>
          <cell r="AR1555">
            <v>1</v>
          </cell>
          <cell r="AS1555">
            <v>328</v>
          </cell>
          <cell r="AU1555">
            <v>13</v>
          </cell>
          <cell r="AV1555" t="str">
            <v>Daycase</v>
          </cell>
          <cell r="AW1555">
            <v>0</v>
          </cell>
          <cell r="AX1555">
            <v>161749</v>
          </cell>
          <cell r="AY1555">
            <v>38434</v>
          </cell>
          <cell r="AZ1555" t="str">
            <v>N82083</v>
          </cell>
          <cell r="BA1555" t="str">
            <v>A07</v>
          </cell>
          <cell r="BB1555" t="str">
            <v>Intermediate Pain Procedures</v>
          </cell>
          <cell r="BC1555" t="str">
            <v>A522</v>
          </cell>
          <cell r="BD1555">
            <v>0</v>
          </cell>
          <cell r="BE1555">
            <v>3.5</v>
          </cell>
          <cell r="BF1555" t="str">
            <v>PBC0110A</v>
          </cell>
          <cell r="BG1555">
            <v>99</v>
          </cell>
          <cell r="BH1555">
            <v>38434</v>
          </cell>
          <cell r="BI1555">
            <v>1</v>
          </cell>
          <cell r="BJ1555">
            <v>0</v>
          </cell>
        </row>
        <row r="1556">
          <cell r="A1556">
            <v>512775</v>
          </cell>
          <cell r="C1556" t="str">
            <v>CF</v>
          </cell>
          <cell r="D1556" t="str">
            <v>C3495711</v>
          </cell>
          <cell r="E1556">
            <v>320</v>
          </cell>
          <cell r="F1556">
            <v>38440</v>
          </cell>
          <cell r="G1556">
            <v>61</v>
          </cell>
          <cell r="H1556">
            <v>14</v>
          </cell>
          <cell r="I1556">
            <v>1</v>
          </cell>
          <cell r="J1556">
            <v>1</v>
          </cell>
          <cell r="K1556">
            <v>1</v>
          </cell>
          <cell r="M1556" t="str">
            <v>I472</v>
          </cell>
          <cell r="O1556" t="str">
            <v>I251</v>
          </cell>
          <cell r="P1556" t="str">
            <v>E780</v>
          </cell>
          <cell r="Q1556" t="str">
            <v>I501</v>
          </cell>
          <cell r="AA1556" t="str">
            <v>K6110</v>
          </cell>
          <cell r="AM1556" t="str">
            <v>5H300</v>
          </cell>
          <cell r="AN1556" t="str">
            <v>5H3</v>
          </cell>
          <cell r="AO1556">
            <v>38431</v>
          </cell>
          <cell r="AP1556">
            <v>38441</v>
          </cell>
          <cell r="AQ1556">
            <v>3</v>
          </cell>
          <cell r="AR1556">
            <v>1</v>
          </cell>
          <cell r="AS1556">
            <v>320</v>
          </cell>
          <cell r="AU1556">
            <v>13</v>
          </cell>
          <cell r="AV1556" t="str">
            <v>Elective</v>
          </cell>
          <cell r="AW1556">
            <v>10</v>
          </cell>
          <cell r="AX1556">
            <v>162072</v>
          </cell>
          <cell r="AY1556">
            <v>38441</v>
          </cell>
          <cell r="AZ1556" t="str">
            <v>N81009</v>
          </cell>
          <cell r="BA1556" t="str">
            <v>E08DF</v>
          </cell>
          <cell r="BB1556" t="str">
            <v>Pacemaker Implant except for AMI, Heart Failure or Shock</v>
          </cell>
          <cell r="BC1556" t="str">
            <v>K611</v>
          </cell>
          <cell r="BD1556">
            <v>10</v>
          </cell>
          <cell r="BE1556">
            <v>3.5</v>
          </cell>
          <cell r="BF1556" t="str">
            <v>PBC0110X</v>
          </cell>
          <cell r="BG1556">
            <v>99</v>
          </cell>
          <cell r="BH1556">
            <v>38441</v>
          </cell>
          <cell r="BI1556">
            <v>3</v>
          </cell>
          <cell r="BJ1556">
            <v>10</v>
          </cell>
        </row>
        <row r="1557">
          <cell r="A1557">
            <v>512810</v>
          </cell>
          <cell r="C1557" t="str">
            <v>CF</v>
          </cell>
          <cell r="D1557" t="str">
            <v>C3495711</v>
          </cell>
          <cell r="E1557">
            <v>320</v>
          </cell>
          <cell r="F1557">
            <v>38383</v>
          </cell>
          <cell r="G1557">
            <v>68</v>
          </cell>
          <cell r="H1557">
            <v>6</v>
          </cell>
          <cell r="I1557">
            <v>1</v>
          </cell>
          <cell r="J1557">
            <v>1</v>
          </cell>
          <cell r="K1557">
            <v>2</v>
          </cell>
          <cell r="M1557" t="str">
            <v>Z450</v>
          </cell>
          <cell r="O1557" t="str">
            <v>I251</v>
          </cell>
          <cell r="P1557" t="str">
            <v>I10X</v>
          </cell>
          <cell r="Q1557" t="str">
            <v>K221</v>
          </cell>
          <cell r="R1557" t="str">
            <v>Z880</v>
          </cell>
          <cell r="AA1557" t="str">
            <v>K6030</v>
          </cell>
          <cell r="AM1557" t="str">
            <v>5HC00</v>
          </cell>
          <cell r="AN1557" t="str">
            <v>5HC</v>
          </cell>
          <cell r="AO1557">
            <v>38383</v>
          </cell>
          <cell r="AP1557">
            <v>38385</v>
          </cell>
          <cell r="AQ1557">
            <v>1</v>
          </cell>
          <cell r="AR1557">
            <v>1</v>
          </cell>
          <cell r="AS1557">
            <v>320</v>
          </cell>
          <cell r="AU1557">
            <v>13</v>
          </cell>
          <cell r="AV1557" t="str">
            <v>Elective</v>
          </cell>
          <cell r="AW1557">
            <v>2</v>
          </cell>
          <cell r="AX1557">
            <v>160084</v>
          </cell>
          <cell r="AY1557">
            <v>38385</v>
          </cell>
          <cell r="AZ1557" t="str">
            <v>N82001</v>
          </cell>
          <cell r="BA1557" t="str">
            <v>E09</v>
          </cell>
          <cell r="BB1557" t="str">
            <v>Cardiac Pacemaker Replacement/Revision</v>
          </cell>
          <cell r="BC1557" t="str">
            <v>K603</v>
          </cell>
          <cell r="BD1557">
            <v>2</v>
          </cell>
          <cell r="BE1557">
            <v>3.5</v>
          </cell>
          <cell r="BF1557" t="str">
            <v>PBC0121X</v>
          </cell>
          <cell r="BG1557">
            <v>99</v>
          </cell>
          <cell r="BH1557">
            <v>38385</v>
          </cell>
          <cell r="BI1557">
            <v>1</v>
          </cell>
          <cell r="BJ1557">
            <v>2</v>
          </cell>
        </row>
        <row r="1558">
          <cell r="A1558">
            <v>512812</v>
          </cell>
          <cell r="C1558" t="str">
            <v>CF</v>
          </cell>
          <cell r="D1558" t="str">
            <v>C3495711</v>
          </cell>
          <cell r="E1558">
            <v>320</v>
          </cell>
          <cell r="F1558">
            <v>38295</v>
          </cell>
          <cell r="G1558">
            <v>73</v>
          </cell>
          <cell r="H1558">
            <v>6</v>
          </cell>
          <cell r="I1558">
            <v>1</v>
          </cell>
          <cell r="J1558">
            <v>1</v>
          </cell>
          <cell r="K1558">
            <v>2</v>
          </cell>
          <cell r="M1558" t="str">
            <v>T813</v>
          </cell>
          <cell r="O1558" t="str">
            <v>I442</v>
          </cell>
          <cell r="P1558" t="str">
            <v>E039</v>
          </cell>
          <cell r="AA1558" t="str">
            <v>S5790</v>
          </cell>
          <cell r="AM1558" t="str">
            <v>6B400</v>
          </cell>
          <cell r="AN1558" t="str">
            <v>6B4</v>
          </cell>
          <cell r="AO1558">
            <v>38295</v>
          </cell>
          <cell r="AP1558">
            <v>38297</v>
          </cell>
          <cell r="AQ1558">
            <v>1</v>
          </cell>
          <cell r="AR1558">
            <v>1</v>
          </cell>
          <cell r="AS1558">
            <v>320</v>
          </cell>
          <cell r="AU1558">
            <v>13</v>
          </cell>
          <cell r="AV1558" t="str">
            <v>Elective</v>
          </cell>
          <cell r="AW1558">
            <v>2</v>
          </cell>
          <cell r="AX1558">
            <v>157101</v>
          </cell>
          <cell r="AY1558">
            <v>38297</v>
          </cell>
          <cell r="AZ1558" t="str">
            <v>W91019</v>
          </cell>
          <cell r="BA1558" t="str">
            <v>J33</v>
          </cell>
          <cell r="BB1558" t="str">
            <v>Minor Skin Procedures - Category 3</v>
          </cell>
          <cell r="BC1558" t="str">
            <v>S579</v>
          </cell>
          <cell r="BD1558">
            <v>2</v>
          </cell>
          <cell r="BE1558">
            <v>3.5</v>
          </cell>
          <cell r="BF1558" t="str">
            <v>PBC0120X</v>
          </cell>
          <cell r="BG1558">
            <v>99</v>
          </cell>
          <cell r="BH1558">
            <v>38297</v>
          </cell>
          <cell r="BI1558">
            <v>1</v>
          </cell>
          <cell r="BJ1558">
            <v>2</v>
          </cell>
        </row>
        <row r="1559">
          <cell r="A1559">
            <v>512812</v>
          </cell>
          <cell r="C1559" t="str">
            <v>CF</v>
          </cell>
          <cell r="D1559" t="str">
            <v>C3495711</v>
          </cell>
          <cell r="E1559">
            <v>320</v>
          </cell>
          <cell r="F1559">
            <v>38285</v>
          </cell>
          <cell r="G1559">
            <v>73</v>
          </cell>
          <cell r="H1559">
            <v>14</v>
          </cell>
          <cell r="I1559">
            <v>1</v>
          </cell>
          <cell r="J1559">
            <v>1</v>
          </cell>
          <cell r="K1559">
            <v>5</v>
          </cell>
          <cell r="M1559" t="str">
            <v>T827</v>
          </cell>
          <cell r="O1559" t="str">
            <v>E039</v>
          </cell>
          <cell r="AA1559" t="str">
            <v>K6090</v>
          </cell>
          <cell r="AB1559" t="str">
            <v>K608</v>
          </cell>
          <cell r="AM1559" t="str">
            <v>6B400</v>
          </cell>
          <cell r="AN1559" t="str">
            <v>6B4</v>
          </cell>
          <cell r="AO1559">
            <v>38285</v>
          </cell>
          <cell r="AP1559">
            <v>38290</v>
          </cell>
          <cell r="AQ1559">
            <v>1</v>
          </cell>
          <cell r="AR1559">
            <v>1</v>
          </cell>
          <cell r="AS1559">
            <v>320</v>
          </cell>
          <cell r="AU1559">
            <v>13</v>
          </cell>
          <cell r="AV1559" t="str">
            <v>Elective</v>
          </cell>
          <cell r="AW1559">
            <v>5</v>
          </cell>
          <cell r="AX1559">
            <v>156460</v>
          </cell>
          <cell r="AY1559">
            <v>38290</v>
          </cell>
          <cell r="AZ1559" t="str">
            <v>W91019</v>
          </cell>
          <cell r="BA1559" t="str">
            <v>E08</v>
          </cell>
          <cell r="BB1559" t="str">
            <v>Pacemaker Implant except for AMI, Heart Failure or Shock</v>
          </cell>
          <cell r="BC1559" t="str">
            <v>K609</v>
          </cell>
          <cell r="BD1559">
            <v>5</v>
          </cell>
          <cell r="BE1559">
            <v>3.5</v>
          </cell>
          <cell r="BF1559" t="str">
            <v>PBC0120X</v>
          </cell>
          <cell r="BG1559">
            <v>18</v>
          </cell>
          <cell r="BH1559">
            <v>38290</v>
          </cell>
          <cell r="BI1559">
            <v>1</v>
          </cell>
          <cell r="BJ1559">
            <v>5</v>
          </cell>
        </row>
        <row r="1560">
          <cell r="A1560">
            <v>512867</v>
          </cell>
          <cell r="C1560" t="str">
            <v>CF</v>
          </cell>
          <cell r="D1560" t="str">
            <v>C3495711</v>
          </cell>
          <cell r="E1560">
            <v>320</v>
          </cell>
          <cell r="F1560">
            <v>38105</v>
          </cell>
          <cell r="G1560">
            <v>76</v>
          </cell>
          <cell r="H1560">
            <v>3</v>
          </cell>
          <cell r="I1560">
            <v>1</v>
          </cell>
          <cell r="J1560">
            <v>1</v>
          </cell>
          <cell r="K1560">
            <v>0</v>
          </cell>
          <cell r="M1560" t="str">
            <v>I48X</v>
          </cell>
          <cell r="O1560" t="str">
            <v>Z530</v>
          </cell>
          <cell r="P1560" t="str">
            <v>R798</v>
          </cell>
          <cell r="Q1560" t="str">
            <v>Y442</v>
          </cell>
          <cell r="R1560" t="str">
            <v>E780</v>
          </cell>
          <cell r="S1560" t="str">
            <v>Z950</v>
          </cell>
          <cell r="T1560" t="str">
            <v>Z951</v>
          </cell>
          <cell r="U1560" t="str">
            <v>Z824</v>
          </cell>
          <cell r="AM1560" t="str">
            <v>5HA00</v>
          </cell>
          <cell r="AN1560" t="str">
            <v>5HA</v>
          </cell>
          <cell r="AO1560">
            <v>38105</v>
          </cell>
          <cell r="AP1560">
            <v>38105</v>
          </cell>
          <cell r="AQ1560">
            <v>1</v>
          </cell>
          <cell r="AR1560">
            <v>1</v>
          </cell>
          <cell r="AS1560">
            <v>320</v>
          </cell>
          <cell r="AU1560">
            <v>13</v>
          </cell>
          <cell r="AV1560" t="str">
            <v>Daycase</v>
          </cell>
          <cell r="AW1560">
            <v>0</v>
          </cell>
          <cell r="AX1560">
            <v>148662</v>
          </cell>
          <cell r="AY1560">
            <v>38105</v>
          </cell>
          <cell r="AZ1560" t="str">
            <v>N82041</v>
          </cell>
          <cell r="BA1560" t="str">
            <v>S22</v>
          </cell>
          <cell r="BB1560" t="str">
            <v>Planned Procedures Not Carried Out</v>
          </cell>
          <cell r="BD1560">
            <v>0</v>
          </cell>
          <cell r="BE1560">
            <v>3.5</v>
          </cell>
          <cell r="BF1560" t="str">
            <v>PBC0110X</v>
          </cell>
          <cell r="BG1560">
            <v>99</v>
          </cell>
          <cell r="BH1560">
            <v>38105</v>
          </cell>
          <cell r="BI1560">
            <v>1</v>
          </cell>
          <cell r="BJ1560">
            <v>0</v>
          </cell>
        </row>
        <row r="1561">
          <cell r="A1561">
            <v>512867</v>
          </cell>
          <cell r="C1561" t="str">
            <v>CF</v>
          </cell>
          <cell r="D1561" t="str">
            <v>C3495711</v>
          </cell>
          <cell r="E1561">
            <v>320</v>
          </cell>
          <cell r="F1561">
            <v>38133</v>
          </cell>
          <cell r="G1561">
            <v>76</v>
          </cell>
          <cell r="H1561">
            <v>3</v>
          </cell>
          <cell r="I1561">
            <v>1</v>
          </cell>
          <cell r="J1561">
            <v>1</v>
          </cell>
          <cell r="K1561">
            <v>0</v>
          </cell>
          <cell r="M1561" t="str">
            <v>I48X</v>
          </cell>
          <cell r="O1561" t="str">
            <v>Z530</v>
          </cell>
          <cell r="P1561" t="str">
            <v>Z950</v>
          </cell>
          <cell r="Q1561" t="str">
            <v>Z880</v>
          </cell>
          <cell r="R1561" t="str">
            <v>Z951</v>
          </cell>
          <cell r="AM1561" t="str">
            <v>5HA00</v>
          </cell>
          <cell r="AN1561" t="str">
            <v>5HA</v>
          </cell>
          <cell r="AO1561">
            <v>38133</v>
          </cell>
          <cell r="AP1561">
            <v>38133</v>
          </cell>
          <cell r="AQ1561">
            <v>1</v>
          </cell>
          <cell r="AR1561">
            <v>1</v>
          </cell>
          <cell r="AS1561">
            <v>320</v>
          </cell>
          <cell r="AU1561">
            <v>13</v>
          </cell>
          <cell r="AV1561" t="str">
            <v>Daycase</v>
          </cell>
          <cell r="AW1561">
            <v>0</v>
          </cell>
          <cell r="AX1561">
            <v>149941</v>
          </cell>
          <cell r="AY1561">
            <v>38133</v>
          </cell>
          <cell r="AZ1561" t="str">
            <v>N82041</v>
          </cell>
          <cell r="BA1561" t="str">
            <v>S22</v>
          </cell>
          <cell r="BB1561" t="str">
            <v>Planned Procedures Not Carried Out</v>
          </cell>
          <cell r="BD1561">
            <v>0</v>
          </cell>
          <cell r="BE1561">
            <v>3.5</v>
          </cell>
          <cell r="BF1561" t="str">
            <v>PBC0110X</v>
          </cell>
          <cell r="BG1561">
            <v>99</v>
          </cell>
          <cell r="BH1561">
            <v>38133</v>
          </cell>
          <cell r="BI1561">
            <v>1</v>
          </cell>
          <cell r="BJ1561">
            <v>0</v>
          </cell>
        </row>
        <row r="1562">
          <cell r="A1562">
            <v>512867</v>
          </cell>
          <cell r="C1562" t="str">
            <v>CF</v>
          </cell>
          <cell r="D1562" t="str">
            <v>C3495711</v>
          </cell>
          <cell r="E1562">
            <v>320</v>
          </cell>
          <cell r="F1562">
            <v>38140</v>
          </cell>
          <cell r="G1562">
            <v>76</v>
          </cell>
          <cell r="H1562">
            <v>6</v>
          </cell>
          <cell r="I1562">
            <v>1</v>
          </cell>
          <cell r="J1562">
            <v>1</v>
          </cell>
          <cell r="K1562">
            <v>2</v>
          </cell>
          <cell r="M1562" t="str">
            <v>T821</v>
          </cell>
          <cell r="O1562" t="str">
            <v>I10X</v>
          </cell>
          <cell r="P1562" t="str">
            <v>E780</v>
          </cell>
          <cell r="Q1562" t="str">
            <v>Z951</v>
          </cell>
          <cell r="R1562" t="str">
            <v>M1390</v>
          </cell>
          <cell r="AA1562" t="str">
            <v>K6030</v>
          </cell>
          <cell r="AM1562" t="str">
            <v>5HA00</v>
          </cell>
          <cell r="AN1562" t="str">
            <v>5HA</v>
          </cell>
          <cell r="AO1562">
            <v>38140</v>
          </cell>
          <cell r="AP1562">
            <v>38142</v>
          </cell>
          <cell r="AQ1562">
            <v>1</v>
          </cell>
          <cell r="AR1562">
            <v>1</v>
          </cell>
          <cell r="AS1562">
            <v>320</v>
          </cell>
          <cell r="AU1562">
            <v>11</v>
          </cell>
          <cell r="AV1562" t="str">
            <v>Elective</v>
          </cell>
          <cell r="AW1562">
            <v>2</v>
          </cell>
          <cell r="AX1562">
            <v>149690</v>
          </cell>
          <cell r="AY1562">
            <v>38142</v>
          </cell>
          <cell r="AZ1562" t="str">
            <v>N82041</v>
          </cell>
          <cell r="BA1562" t="str">
            <v>E09</v>
          </cell>
          <cell r="BB1562" t="str">
            <v>Cardiac Pacemaker Replacement/Revision</v>
          </cell>
          <cell r="BC1562" t="str">
            <v>K603</v>
          </cell>
          <cell r="BD1562">
            <v>2</v>
          </cell>
          <cell r="BE1562">
            <v>3.5</v>
          </cell>
          <cell r="BF1562" t="str">
            <v>PBC0120X</v>
          </cell>
          <cell r="BG1562">
            <v>99</v>
          </cell>
          <cell r="BH1562">
            <v>38142</v>
          </cell>
          <cell r="BI1562">
            <v>1</v>
          </cell>
          <cell r="BJ1562">
            <v>2</v>
          </cell>
        </row>
        <row r="1563">
          <cell r="A1563">
            <v>512874</v>
          </cell>
          <cell r="C1563" t="str">
            <v>Non CF</v>
          </cell>
          <cell r="D1563" t="str">
            <v>C2439097</v>
          </cell>
          <cell r="E1563">
            <v>340</v>
          </cell>
          <cell r="F1563">
            <v>38373</v>
          </cell>
          <cell r="G1563">
            <v>83</v>
          </cell>
          <cell r="H1563">
            <v>34</v>
          </cell>
          <cell r="I1563">
            <v>2</v>
          </cell>
          <cell r="J1563">
            <v>1</v>
          </cell>
          <cell r="K1563">
            <v>14</v>
          </cell>
          <cell r="M1563" t="str">
            <v>J90X</v>
          </cell>
          <cell r="O1563" t="str">
            <v>J440</v>
          </cell>
          <cell r="P1563" t="str">
            <v>I48X</v>
          </cell>
          <cell r="Q1563" t="str">
            <v>I500</v>
          </cell>
          <cell r="R1563" t="str">
            <v>C341</v>
          </cell>
          <cell r="S1563" t="str">
            <v>Z923</v>
          </cell>
          <cell r="T1563" t="str">
            <v>I10X</v>
          </cell>
          <cell r="U1563" t="str">
            <v>Z851</v>
          </cell>
          <cell r="V1563" t="str">
            <v>Z864</v>
          </cell>
          <cell r="AA1563" t="str">
            <v>T1230</v>
          </cell>
          <cell r="AM1563" t="str">
            <v>5HA00</v>
          </cell>
          <cell r="AN1563" t="str">
            <v>5HA</v>
          </cell>
          <cell r="AO1563">
            <v>38373</v>
          </cell>
          <cell r="AP1563">
            <v>38387</v>
          </cell>
          <cell r="AQ1563">
            <v>1</v>
          </cell>
          <cell r="AR1563">
            <v>1</v>
          </cell>
          <cell r="AS1563">
            <v>340</v>
          </cell>
          <cell r="AU1563">
            <v>28</v>
          </cell>
          <cell r="AV1563" t="str">
            <v>Non Elective</v>
          </cell>
          <cell r="AW1563">
            <v>14</v>
          </cell>
          <cell r="AX1563">
            <v>160636</v>
          </cell>
          <cell r="AY1563">
            <v>38387</v>
          </cell>
          <cell r="AZ1563" t="str">
            <v>N82022</v>
          </cell>
          <cell r="BA1563" t="str">
            <v>D99</v>
          </cell>
          <cell r="BB1563" t="str">
            <v>Complex Elderly with a Respiratory System Primary Diagnosis</v>
          </cell>
          <cell r="BC1563" t="str">
            <v>T123</v>
          </cell>
          <cell r="BD1563">
            <v>14</v>
          </cell>
          <cell r="BE1563">
            <v>3.5</v>
          </cell>
          <cell r="BF1563" t="str">
            <v>PBC0111X</v>
          </cell>
          <cell r="BG1563">
            <v>99</v>
          </cell>
          <cell r="BH1563">
            <v>38387</v>
          </cell>
          <cell r="BI1563">
            <v>1</v>
          </cell>
          <cell r="BJ1563">
            <v>14</v>
          </cell>
        </row>
        <row r="1564">
          <cell r="A1564">
            <v>512942</v>
          </cell>
          <cell r="C1564" t="str">
            <v>Non CF</v>
          </cell>
          <cell r="D1564" t="str">
            <v>C3495711</v>
          </cell>
          <cell r="E1564">
            <v>320</v>
          </cell>
          <cell r="F1564">
            <v>38280</v>
          </cell>
          <cell r="G1564">
            <v>65</v>
          </cell>
          <cell r="H1564">
            <v>6</v>
          </cell>
          <cell r="I1564">
            <v>2</v>
          </cell>
          <cell r="J1564">
            <v>1</v>
          </cell>
          <cell r="K1564">
            <v>2</v>
          </cell>
          <cell r="M1564" t="str">
            <v>T821</v>
          </cell>
          <cell r="O1564" t="str">
            <v>K579</v>
          </cell>
          <cell r="P1564" t="str">
            <v>J459</v>
          </cell>
          <cell r="Q1564" t="str">
            <v>E780</v>
          </cell>
          <cell r="R1564" t="str">
            <v>Z864</v>
          </cell>
          <cell r="AA1564" t="str">
            <v>K6030</v>
          </cell>
          <cell r="AM1564" t="str">
            <v>5J200</v>
          </cell>
          <cell r="AN1564" t="str">
            <v>5J2</v>
          </cell>
          <cell r="AO1564">
            <v>38280</v>
          </cell>
          <cell r="AP1564">
            <v>38282</v>
          </cell>
          <cell r="AQ1564">
            <v>1</v>
          </cell>
          <cell r="AR1564">
            <v>1</v>
          </cell>
          <cell r="AS1564">
            <v>320</v>
          </cell>
          <cell r="AU1564">
            <v>13</v>
          </cell>
          <cell r="AV1564" t="str">
            <v>Elective</v>
          </cell>
          <cell r="AW1564">
            <v>2</v>
          </cell>
          <cell r="AX1564">
            <v>155735</v>
          </cell>
          <cell r="AY1564">
            <v>38282</v>
          </cell>
          <cell r="AZ1564" t="str">
            <v>N81083</v>
          </cell>
          <cell r="BA1564" t="str">
            <v>E09</v>
          </cell>
          <cell r="BB1564" t="str">
            <v>Cardiac Pacemaker Replacement/Revision</v>
          </cell>
          <cell r="BC1564" t="str">
            <v>K603</v>
          </cell>
          <cell r="BD1564">
            <v>2</v>
          </cell>
          <cell r="BE1564">
            <v>3.5</v>
          </cell>
          <cell r="BF1564" t="str">
            <v>PBC0120X</v>
          </cell>
          <cell r="BG1564">
            <v>99</v>
          </cell>
          <cell r="BH1564">
            <v>38282</v>
          </cell>
          <cell r="BI1564">
            <v>1</v>
          </cell>
          <cell r="BJ1564">
            <v>2</v>
          </cell>
        </row>
        <row r="1565">
          <cell r="A1565">
            <v>513027</v>
          </cell>
          <cell r="C1565" t="str">
            <v>Non CF</v>
          </cell>
          <cell r="D1565" t="str">
            <v>C3495711</v>
          </cell>
          <cell r="E1565">
            <v>320</v>
          </cell>
          <cell r="F1565">
            <v>38176</v>
          </cell>
          <cell r="G1565">
            <v>87</v>
          </cell>
          <cell r="H1565">
            <v>6</v>
          </cell>
          <cell r="I1565">
            <v>2</v>
          </cell>
          <cell r="J1565">
            <v>1</v>
          </cell>
          <cell r="K1565">
            <v>0</v>
          </cell>
          <cell r="M1565" t="str">
            <v>T821</v>
          </cell>
          <cell r="O1565" t="str">
            <v>G309</v>
          </cell>
          <cell r="P1565" t="str">
            <v>K449</v>
          </cell>
          <cell r="Q1565" t="str">
            <v>M8199</v>
          </cell>
          <cell r="R1565" t="str">
            <v>Z867</v>
          </cell>
          <cell r="AA1565" t="str">
            <v>K6030</v>
          </cell>
          <cell r="AM1565" t="str">
            <v>5F900</v>
          </cell>
          <cell r="AN1565" t="str">
            <v>5F9</v>
          </cell>
          <cell r="AO1565">
            <v>38176</v>
          </cell>
          <cell r="AP1565">
            <v>38176</v>
          </cell>
          <cell r="AQ1565">
            <v>1</v>
          </cell>
          <cell r="AR1565">
            <v>1</v>
          </cell>
          <cell r="AS1565">
            <v>320</v>
          </cell>
          <cell r="AU1565">
            <v>11</v>
          </cell>
          <cell r="AV1565" t="str">
            <v>Daycase</v>
          </cell>
          <cell r="AW1565">
            <v>0</v>
          </cell>
          <cell r="AX1565">
            <v>150933</v>
          </cell>
          <cell r="AY1565">
            <v>38176</v>
          </cell>
          <cell r="AZ1565" t="str">
            <v>N84613</v>
          </cell>
          <cell r="BA1565" t="str">
            <v>E09</v>
          </cell>
          <cell r="BB1565" t="str">
            <v>Cardiac Pacemaker Replacement/Revision</v>
          </cell>
          <cell r="BC1565" t="str">
            <v>K603</v>
          </cell>
          <cell r="BD1565">
            <v>0</v>
          </cell>
          <cell r="BE1565">
            <v>3.5</v>
          </cell>
          <cell r="BF1565" t="str">
            <v>PBC0120X</v>
          </cell>
          <cell r="BG1565">
            <v>99</v>
          </cell>
          <cell r="BH1565">
            <v>38176</v>
          </cell>
          <cell r="BI1565">
            <v>1</v>
          </cell>
          <cell r="BJ1565">
            <v>0</v>
          </cell>
        </row>
        <row r="1566">
          <cell r="A1566">
            <v>513041</v>
          </cell>
          <cell r="C1566" t="str">
            <v>Non CF</v>
          </cell>
          <cell r="D1566" t="str">
            <v>C3581696</v>
          </cell>
          <cell r="E1566">
            <v>340</v>
          </cell>
          <cell r="F1566">
            <v>38079</v>
          </cell>
          <cell r="G1566">
            <v>68</v>
          </cell>
          <cell r="H1566">
            <v>11</v>
          </cell>
          <cell r="I1566">
            <v>2</v>
          </cell>
          <cell r="J1566">
            <v>1</v>
          </cell>
          <cell r="K1566">
            <v>0</v>
          </cell>
          <cell r="M1566" t="str">
            <v>R060</v>
          </cell>
          <cell r="O1566" t="str">
            <v>J90X</v>
          </cell>
          <cell r="P1566" t="str">
            <v>C790</v>
          </cell>
          <cell r="Q1566" t="str">
            <v>D480</v>
          </cell>
          <cell r="R1566" t="str">
            <v>E119</v>
          </cell>
          <cell r="S1566" t="str">
            <v>N811</v>
          </cell>
          <cell r="T1566" t="str">
            <v>M8198</v>
          </cell>
          <cell r="U1566" t="str">
            <v>Z602</v>
          </cell>
          <cell r="AM1566" t="str">
            <v>5J400</v>
          </cell>
          <cell r="AN1566" t="str">
            <v>5J4</v>
          </cell>
          <cell r="AO1566">
            <v>38079</v>
          </cell>
          <cell r="AP1566">
            <v>38079</v>
          </cell>
          <cell r="AQ1566">
            <v>1</v>
          </cell>
          <cell r="AR1566">
            <v>1</v>
          </cell>
          <cell r="AS1566">
            <v>340</v>
          </cell>
          <cell r="AU1566">
            <v>28</v>
          </cell>
          <cell r="AV1566" t="str">
            <v>Non Elective</v>
          </cell>
          <cell r="AW1566">
            <v>0</v>
          </cell>
          <cell r="AX1566">
            <v>147924</v>
          </cell>
          <cell r="AY1566">
            <v>38079</v>
          </cell>
          <cell r="AZ1566" t="str">
            <v>N83056</v>
          </cell>
          <cell r="BA1566" t="str">
            <v>D33</v>
          </cell>
          <cell r="BB1566" t="str">
            <v>Other Respiratory Diagnoses &gt;69 or w cc</v>
          </cell>
          <cell r="BD1566">
            <v>0</v>
          </cell>
          <cell r="BE1566">
            <v>3.5</v>
          </cell>
          <cell r="BF1566" t="str">
            <v>PBC0111X</v>
          </cell>
          <cell r="BG1566">
            <v>99</v>
          </cell>
          <cell r="BH1566">
            <v>38079</v>
          </cell>
          <cell r="BI1566">
            <v>1</v>
          </cell>
          <cell r="BJ1566">
            <v>0</v>
          </cell>
        </row>
        <row r="1567">
          <cell r="A1567">
            <v>513041</v>
          </cell>
          <cell r="C1567" t="str">
            <v>Non CF</v>
          </cell>
          <cell r="D1567" t="str">
            <v>C2645539</v>
          </cell>
          <cell r="E1567">
            <v>170</v>
          </cell>
          <cell r="F1567">
            <v>38082</v>
          </cell>
          <cell r="G1567">
            <v>68</v>
          </cell>
          <cell r="H1567">
            <v>27</v>
          </cell>
          <cell r="I1567">
            <v>2</v>
          </cell>
          <cell r="J1567">
            <v>1</v>
          </cell>
          <cell r="K1567">
            <v>7</v>
          </cell>
          <cell r="M1567" t="str">
            <v>J90X</v>
          </cell>
          <cell r="O1567" t="str">
            <v>C790</v>
          </cell>
          <cell r="P1567" t="str">
            <v>D480</v>
          </cell>
          <cell r="Q1567" t="str">
            <v>E119</v>
          </cell>
          <cell r="R1567" t="str">
            <v>N811</v>
          </cell>
          <cell r="S1567" t="str">
            <v>M8198</v>
          </cell>
          <cell r="T1567" t="str">
            <v>Z602</v>
          </cell>
          <cell r="AA1567" t="str">
            <v>T1110</v>
          </cell>
          <cell r="AB1567" t="str">
            <v>T102</v>
          </cell>
          <cell r="AC1567" t="str">
            <v>Y498</v>
          </cell>
          <cell r="AD1567" t="str">
            <v>Y538</v>
          </cell>
          <cell r="AM1567" t="str">
            <v>5J400</v>
          </cell>
          <cell r="AN1567" t="str">
            <v>5J3</v>
          </cell>
          <cell r="AO1567">
            <v>38082</v>
          </cell>
          <cell r="AP1567">
            <v>38089</v>
          </cell>
          <cell r="AQ1567">
            <v>1</v>
          </cell>
          <cell r="AR1567">
            <v>1</v>
          </cell>
          <cell r="AS1567">
            <v>170</v>
          </cell>
          <cell r="AU1567">
            <v>11</v>
          </cell>
          <cell r="AV1567" t="str">
            <v>Elective</v>
          </cell>
          <cell r="AW1567">
            <v>7</v>
          </cell>
          <cell r="AX1567">
            <v>147856</v>
          </cell>
          <cell r="AY1567">
            <v>38089</v>
          </cell>
          <cell r="AZ1567" t="str">
            <v>N83056</v>
          </cell>
          <cell r="BA1567" t="str">
            <v>D04</v>
          </cell>
          <cell r="BB1567" t="str">
            <v>Intermediate Thoracic Procedures w cc</v>
          </cell>
          <cell r="BC1567" t="str">
            <v>T102</v>
          </cell>
          <cell r="BD1567">
            <v>7</v>
          </cell>
          <cell r="BE1567">
            <v>3.5</v>
          </cell>
          <cell r="BF1567" t="str">
            <v>PBC0111X</v>
          </cell>
          <cell r="BG1567">
            <v>99</v>
          </cell>
          <cell r="BH1567">
            <v>38089</v>
          </cell>
          <cell r="BI1567">
            <v>1</v>
          </cell>
          <cell r="BJ1567">
            <v>7</v>
          </cell>
        </row>
        <row r="1568">
          <cell r="A1568">
            <v>513050</v>
          </cell>
          <cell r="C1568" t="str">
            <v>Non CF</v>
          </cell>
          <cell r="D1568" t="str">
            <v>C3559590</v>
          </cell>
          <cell r="E1568">
            <v>320</v>
          </cell>
          <cell r="F1568">
            <v>38316</v>
          </cell>
          <cell r="G1568">
            <v>71</v>
          </cell>
          <cell r="H1568">
            <v>6</v>
          </cell>
          <cell r="I1568">
            <v>2</v>
          </cell>
          <cell r="J1568">
            <v>1</v>
          </cell>
          <cell r="K1568">
            <v>1</v>
          </cell>
          <cell r="M1568" t="str">
            <v>I251</v>
          </cell>
          <cell r="O1568" t="str">
            <v>I209</v>
          </cell>
          <cell r="P1568" t="str">
            <v>I10X</v>
          </cell>
          <cell r="Q1568" t="str">
            <v>E780</v>
          </cell>
          <cell r="R1568" t="str">
            <v>E669</v>
          </cell>
          <cell r="S1568" t="str">
            <v>Z951</v>
          </cell>
          <cell r="T1568" t="str">
            <v>Z824</v>
          </cell>
          <cell r="U1568" t="str">
            <v>Z864</v>
          </cell>
          <cell r="AA1568" t="str">
            <v>K4930</v>
          </cell>
          <cell r="AB1568" t="str">
            <v>Y022</v>
          </cell>
          <cell r="AM1568" t="str">
            <v>5F300</v>
          </cell>
          <cell r="AN1568" t="str">
            <v>5F3</v>
          </cell>
          <cell r="AO1568">
            <v>38316</v>
          </cell>
          <cell r="AP1568">
            <v>38317</v>
          </cell>
          <cell r="AQ1568">
            <v>1</v>
          </cell>
          <cell r="AR1568">
            <v>1</v>
          </cell>
          <cell r="AS1568">
            <v>320</v>
          </cell>
          <cell r="AU1568">
            <v>11</v>
          </cell>
          <cell r="AV1568" t="str">
            <v>Elective</v>
          </cell>
          <cell r="AW1568">
            <v>1</v>
          </cell>
          <cell r="AX1568">
            <v>157139</v>
          </cell>
          <cell r="AY1568">
            <v>38317</v>
          </cell>
          <cell r="AZ1568" t="str">
            <v>P81772</v>
          </cell>
          <cell r="BA1568" t="str">
            <v>E15</v>
          </cell>
          <cell r="BB1568" t="str">
            <v>Percutaneous Coronary Intervention</v>
          </cell>
          <cell r="BC1568" t="str">
            <v>K493</v>
          </cell>
          <cell r="BD1568">
            <v>1</v>
          </cell>
          <cell r="BE1568">
            <v>3.5</v>
          </cell>
          <cell r="BF1568" t="str">
            <v>PBC0110A</v>
          </cell>
          <cell r="BG1568">
            <v>99</v>
          </cell>
          <cell r="BH1568">
            <v>38317</v>
          </cell>
          <cell r="BI1568">
            <v>1</v>
          </cell>
          <cell r="BJ1568">
            <v>1</v>
          </cell>
        </row>
        <row r="1569">
          <cell r="A1569">
            <v>513050</v>
          </cell>
          <cell r="C1569" t="str">
            <v>Non CF</v>
          </cell>
          <cell r="D1569" t="str">
            <v>C3495711</v>
          </cell>
          <cell r="E1569">
            <v>320</v>
          </cell>
          <cell r="F1569">
            <v>38264</v>
          </cell>
          <cell r="G1569">
            <v>71</v>
          </cell>
          <cell r="H1569">
            <v>16</v>
          </cell>
          <cell r="I1569">
            <v>2</v>
          </cell>
          <cell r="J1569">
            <v>1</v>
          </cell>
          <cell r="K1569">
            <v>0</v>
          </cell>
          <cell r="M1569" t="str">
            <v>I251</v>
          </cell>
          <cell r="O1569" t="str">
            <v>I10X</v>
          </cell>
          <cell r="P1569" t="str">
            <v>E780</v>
          </cell>
          <cell r="Q1569" t="str">
            <v>Z951</v>
          </cell>
          <cell r="R1569" t="str">
            <v>Z824</v>
          </cell>
          <cell r="AA1569" t="str">
            <v>K6340</v>
          </cell>
          <cell r="AM1569" t="str">
            <v>5F300</v>
          </cell>
          <cell r="AN1569" t="str">
            <v>5F9</v>
          </cell>
          <cell r="AO1569">
            <v>38264</v>
          </cell>
          <cell r="AP1569">
            <v>38264</v>
          </cell>
          <cell r="AQ1569">
            <v>1</v>
          </cell>
          <cell r="AR1569">
            <v>1</v>
          </cell>
          <cell r="AS1569">
            <v>320</v>
          </cell>
          <cell r="AU1569">
            <v>11</v>
          </cell>
          <cell r="AV1569" t="str">
            <v>Daycase</v>
          </cell>
          <cell r="AW1569">
            <v>0</v>
          </cell>
          <cell r="AX1569">
            <v>154419</v>
          </cell>
          <cell r="AY1569">
            <v>38264</v>
          </cell>
          <cell r="AZ1569" t="str">
            <v>P81772</v>
          </cell>
          <cell r="BA1569" t="str">
            <v>E14</v>
          </cell>
          <cell r="BB1569" t="str">
            <v>Cardiac Catheterisation and Angiography without complications</v>
          </cell>
          <cell r="BC1569" t="str">
            <v>K634</v>
          </cell>
          <cell r="BD1569">
            <v>0</v>
          </cell>
          <cell r="BE1569">
            <v>3.5</v>
          </cell>
          <cell r="BF1569" t="str">
            <v>PBC0110A</v>
          </cell>
          <cell r="BG1569">
            <v>99</v>
          </cell>
          <cell r="BH1569">
            <v>38264</v>
          </cell>
          <cell r="BI1569">
            <v>1</v>
          </cell>
          <cell r="BJ1569">
            <v>0</v>
          </cell>
        </row>
        <row r="1570">
          <cell r="A1570">
            <v>513086</v>
          </cell>
          <cell r="C1570" t="str">
            <v>Non CF</v>
          </cell>
          <cell r="D1570" t="str">
            <v>C3495711</v>
          </cell>
          <cell r="E1570">
            <v>320</v>
          </cell>
          <cell r="F1570">
            <v>38225</v>
          </cell>
          <cell r="G1570">
            <v>64</v>
          </cell>
          <cell r="H1570">
            <v>6</v>
          </cell>
          <cell r="I1570">
            <v>1</v>
          </cell>
          <cell r="J1570">
            <v>1</v>
          </cell>
          <cell r="K1570">
            <v>1</v>
          </cell>
          <cell r="M1570" t="str">
            <v>T821</v>
          </cell>
          <cell r="O1570" t="str">
            <v>I10X</v>
          </cell>
          <cell r="P1570" t="str">
            <v>C61X</v>
          </cell>
          <cell r="Q1570" t="str">
            <v>Z923</v>
          </cell>
          <cell r="R1570" t="str">
            <v>M1399</v>
          </cell>
          <cell r="AA1570" t="str">
            <v>K6020</v>
          </cell>
          <cell r="AM1570" t="str">
            <v>5G900</v>
          </cell>
          <cell r="AN1570" t="str">
            <v>5G9</v>
          </cell>
          <cell r="AO1570">
            <v>38225</v>
          </cell>
          <cell r="AP1570">
            <v>38227</v>
          </cell>
          <cell r="AQ1570">
            <v>1</v>
          </cell>
          <cell r="AR1570">
            <v>1</v>
          </cell>
          <cell r="AS1570">
            <v>320</v>
          </cell>
          <cell r="AU1570">
            <v>11</v>
          </cell>
          <cell r="AV1570" t="str">
            <v>Elective</v>
          </cell>
          <cell r="AW1570">
            <v>2</v>
          </cell>
          <cell r="AX1570">
            <v>153004</v>
          </cell>
          <cell r="AY1570">
            <v>38227</v>
          </cell>
          <cell r="AZ1570" t="str">
            <v>N82087</v>
          </cell>
          <cell r="BA1570" t="str">
            <v>E09</v>
          </cell>
          <cell r="BB1570" t="str">
            <v>Cardiac Pacemaker Replacement/Revision</v>
          </cell>
          <cell r="BC1570" t="str">
            <v>K602</v>
          </cell>
          <cell r="BD1570">
            <v>1</v>
          </cell>
          <cell r="BE1570">
            <v>3.5</v>
          </cell>
          <cell r="BF1570" t="str">
            <v>PBC0120X</v>
          </cell>
          <cell r="BG1570">
            <v>99</v>
          </cell>
          <cell r="BH1570">
            <v>38227</v>
          </cell>
          <cell r="BI1570">
            <v>1</v>
          </cell>
          <cell r="BJ1570">
            <v>1</v>
          </cell>
        </row>
        <row r="1571">
          <cell r="A1571">
            <v>513086</v>
          </cell>
          <cell r="C1571" t="str">
            <v>Non CF</v>
          </cell>
          <cell r="D1571" t="str">
            <v>C3495711</v>
          </cell>
          <cell r="E1571">
            <v>320</v>
          </cell>
          <cell r="F1571">
            <v>38258</v>
          </cell>
          <cell r="G1571">
            <v>64</v>
          </cell>
          <cell r="H1571">
            <v>6</v>
          </cell>
          <cell r="I1571">
            <v>1</v>
          </cell>
          <cell r="J1571">
            <v>1</v>
          </cell>
          <cell r="K1571">
            <v>2</v>
          </cell>
          <cell r="M1571" t="str">
            <v>T821</v>
          </cell>
          <cell r="O1571" t="str">
            <v>I10X</v>
          </cell>
          <cell r="P1571" t="str">
            <v>Z854</v>
          </cell>
          <cell r="Q1571" t="str">
            <v>Z923</v>
          </cell>
          <cell r="R1571" t="str">
            <v>Z883</v>
          </cell>
          <cell r="S1571" t="str">
            <v>Z864</v>
          </cell>
          <cell r="AA1571" t="str">
            <v>K6040</v>
          </cell>
          <cell r="AB1571" t="str">
            <v>K601</v>
          </cell>
          <cell r="AM1571" t="str">
            <v>5G900</v>
          </cell>
          <cell r="AN1571" t="str">
            <v>5G9</v>
          </cell>
          <cell r="AO1571">
            <v>38258</v>
          </cell>
          <cell r="AP1571">
            <v>38260</v>
          </cell>
          <cell r="AQ1571">
            <v>1</v>
          </cell>
          <cell r="AR1571">
            <v>1</v>
          </cell>
          <cell r="AS1571">
            <v>320</v>
          </cell>
          <cell r="AU1571">
            <v>11</v>
          </cell>
          <cell r="AV1571" t="str">
            <v>Elective</v>
          </cell>
          <cell r="AW1571">
            <v>2</v>
          </cell>
          <cell r="AX1571">
            <v>154835</v>
          </cell>
          <cell r="AY1571">
            <v>38260</v>
          </cell>
          <cell r="AZ1571" t="str">
            <v>N82087</v>
          </cell>
          <cell r="BA1571" t="str">
            <v>E09</v>
          </cell>
          <cell r="BB1571" t="str">
            <v>Cardiac Pacemaker Replacement/Revision</v>
          </cell>
          <cell r="BC1571" t="str">
            <v>K604</v>
          </cell>
          <cell r="BD1571">
            <v>2</v>
          </cell>
          <cell r="BE1571">
            <v>3.5</v>
          </cell>
          <cell r="BF1571" t="str">
            <v>PBC0120X</v>
          </cell>
          <cell r="BG1571">
            <v>99</v>
          </cell>
          <cell r="BH1571">
            <v>38260</v>
          </cell>
          <cell r="BI1571">
            <v>1</v>
          </cell>
          <cell r="BJ1571">
            <v>2</v>
          </cell>
        </row>
        <row r="1572">
          <cell r="A1572">
            <v>513179</v>
          </cell>
          <cell r="C1572" t="str">
            <v>Non CF</v>
          </cell>
          <cell r="D1572" t="str">
            <v>C2403904</v>
          </cell>
          <cell r="E1572">
            <v>340</v>
          </cell>
          <cell r="F1572">
            <v>38105</v>
          </cell>
          <cell r="G1572">
            <v>57</v>
          </cell>
          <cell r="H1572">
            <v>16</v>
          </cell>
          <cell r="I1572">
            <v>2</v>
          </cell>
          <cell r="J1572">
            <v>1</v>
          </cell>
          <cell r="K1572">
            <v>3</v>
          </cell>
          <cell r="M1572" t="str">
            <v>J969</v>
          </cell>
          <cell r="O1572" t="str">
            <v>M4199</v>
          </cell>
          <cell r="AM1572" t="str">
            <v>5J400</v>
          </cell>
          <cell r="AN1572" t="str">
            <v>5J4</v>
          </cell>
          <cell r="AO1572">
            <v>38105</v>
          </cell>
          <cell r="AP1572">
            <v>38108</v>
          </cell>
          <cell r="AQ1572">
            <v>1</v>
          </cell>
          <cell r="AR1572">
            <v>1</v>
          </cell>
          <cell r="AS1572">
            <v>340</v>
          </cell>
          <cell r="AU1572">
            <v>23</v>
          </cell>
          <cell r="AV1572" t="str">
            <v>Non Elective</v>
          </cell>
          <cell r="AW1572">
            <v>3</v>
          </cell>
          <cell r="AX1572">
            <v>148948</v>
          </cell>
          <cell r="AY1572">
            <v>38108</v>
          </cell>
          <cell r="AZ1572" t="str">
            <v>N83632</v>
          </cell>
          <cell r="BA1572" t="str">
            <v>D51</v>
          </cell>
          <cell r="BB1572" t="str">
            <v>Respiratory Failure w/o cc</v>
          </cell>
          <cell r="BD1572">
            <v>3</v>
          </cell>
          <cell r="BE1572">
            <v>3.5</v>
          </cell>
          <cell r="BF1572" t="str">
            <v>PBC0111X</v>
          </cell>
          <cell r="BG1572">
            <v>99</v>
          </cell>
          <cell r="BH1572">
            <v>38108</v>
          </cell>
          <cell r="BI1572">
            <v>1</v>
          </cell>
          <cell r="BJ1572">
            <v>3</v>
          </cell>
        </row>
        <row r="1573">
          <cell r="A1573">
            <v>513179</v>
          </cell>
          <cell r="C1573" t="str">
            <v>Non CF</v>
          </cell>
          <cell r="D1573" t="str">
            <v>C2403904</v>
          </cell>
          <cell r="E1573">
            <v>340</v>
          </cell>
          <cell r="F1573">
            <v>38119</v>
          </cell>
          <cell r="G1573">
            <v>57</v>
          </cell>
          <cell r="H1573">
            <v>16</v>
          </cell>
          <cell r="I1573">
            <v>2</v>
          </cell>
          <cell r="J1573">
            <v>1</v>
          </cell>
          <cell r="K1573">
            <v>8</v>
          </cell>
          <cell r="M1573" t="str">
            <v>J961</v>
          </cell>
          <cell r="O1573" t="str">
            <v>M4199</v>
          </cell>
          <cell r="AM1573" t="str">
            <v>5J400</v>
          </cell>
          <cell r="AN1573" t="str">
            <v>5J4</v>
          </cell>
          <cell r="AO1573">
            <v>38119</v>
          </cell>
          <cell r="AP1573">
            <v>38127</v>
          </cell>
          <cell r="AQ1573">
            <v>1</v>
          </cell>
          <cell r="AR1573">
            <v>1</v>
          </cell>
          <cell r="AS1573">
            <v>340</v>
          </cell>
          <cell r="AU1573">
            <v>23</v>
          </cell>
          <cell r="AV1573" t="str">
            <v>Non Elective</v>
          </cell>
          <cell r="AW1573">
            <v>8</v>
          </cell>
          <cell r="AX1573">
            <v>149508</v>
          </cell>
          <cell r="AY1573">
            <v>38127</v>
          </cell>
          <cell r="AZ1573" t="str">
            <v>N83632</v>
          </cell>
          <cell r="BA1573" t="str">
            <v>D51</v>
          </cell>
          <cell r="BB1573" t="str">
            <v>Respiratory Failure w/o cc</v>
          </cell>
          <cell r="BD1573">
            <v>8</v>
          </cell>
          <cell r="BE1573">
            <v>3.5</v>
          </cell>
          <cell r="BF1573" t="str">
            <v>PBC0111X</v>
          </cell>
          <cell r="BG1573">
            <v>99</v>
          </cell>
          <cell r="BH1573">
            <v>38127</v>
          </cell>
          <cell r="BI1573">
            <v>1</v>
          </cell>
          <cell r="BJ1573">
            <v>8</v>
          </cell>
        </row>
        <row r="1574">
          <cell r="A1574">
            <v>513202</v>
          </cell>
          <cell r="C1574" t="str">
            <v>Non CF</v>
          </cell>
          <cell r="D1574" t="str">
            <v>C2639828</v>
          </cell>
          <cell r="E1574">
            <v>320</v>
          </cell>
          <cell r="F1574">
            <v>38082</v>
          </cell>
          <cell r="G1574">
            <v>81</v>
          </cell>
          <cell r="H1574">
            <v>16</v>
          </cell>
          <cell r="I1574">
            <v>1</v>
          </cell>
          <cell r="J1574">
            <v>1</v>
          </cell>
          <cell r="K1574">
            <v>9</v>
          </cell>
          <cell r="M1574" t="str">
            <v>T828</v>
          </cell>
          <cell r="O1574" t="str">
            <v>I251</v>
          </cell>
          <cell r="P1574" t="str">
            <v>B86X</v>
          </cell>
          <cell r="Q1574" t="str">
            <v>Z290</v>
          </cell>
          <cell r="R1574" t="str">
            <v>I350</v>
          </cell>
          <cell r="S1574" t="str">
            <v>I501</v>
          </cell>
          <cell r="T1574" t="str">
            <v>I10X</v>
          </cell>
          <cell r="U1574" t="str">
            <v>E119</v>
          </cell>
          <cell r="V1574" t="str">
            <v>E039</v>
          </cell>
          <cell r="W1574" t="str">
            <v>I739</v>
          </cell>
          <cell r="X1574" t="str">
            <v>Z880</v>
          </cell>
          <cell r="Y1574" t="str">
            <v>Z721</v>
          </cell>
          <cell r="Z1574" t="str">
            <v>Z602</v>
          </cell>
          <cell r="AA1574" t="str">
            <v>K6340</v>
          </cell>
          <cell r="AM1574" t="str">
            <v>5H200</v>
          </cell>
          <cell r="AN1574" t="str">
            <v>5J3</v>
          </cell>
          <cell r="AO1574">
            <v>38082</v>
          </cell>
          <cell r="AP1574">
            <v>38091</v>
          </cell>
          <cell r="AQ1574">
            <v>1</v>
          </cell>
          <cell r="AR1574">
            <v>1</v>
          </cell>
          <cell r="AS1574">
            <v>320</v>
          </cell>
          <cell r="AU1574">
            <v>81</v>
          </cell>
          <cell r="AV1574" t="str">
            <v>Non Elective</v>
          </cell>
          <cell r="AW1574">
            <v>9</v>
          </cell>
          <cell r="AX1574">
            <v>147987</v>
          </cell>
          <cell r="AY1574">
            <v>38091</v>
          </cell>
          <cell r="AZ1574" t="str">
            <v>N85025</v>
          </cell>
          <cell r="BA1574" t="str">
            <v>E14</v>
          </cell>
          <cell r="BB1574" t="str">
            <v>Cardiac Catheterisation and Angiography without complications</v>
          </cell>
          <cell r="BC1574" t="str">
            <v>K634</v>
          </cell>
          <cell r="BD1574">
            <v>9</v>
          </cell>
          <cell r="BE1574">
            <v>3.5</v>
          </cell>
          <cell r="BF1574" t="str">
            <v>PBC0120X</v>
          </cell>
          <cell r="BG1574">
            <v>99</v>
          </cell>
          <cell r="BH1574">
            <v>38091</v>
          </cell>
          <cell r="BI1574">
            <v>1</v>
          </cell>
          <cell r="BJ1574">
            <v>9</v>
          </cell>
        </row>
        <row r="1575">
          <cell r="A1575">
            <v>513214</v>
          </cell>
          <cell r="C1575" t="str">
            <v>Non CF</v>
          </cell>
          <cell r="D1575" t="str">
            <v>C2639828</v>
          </cell>
          <cell r="E1575">
            <v>320</v>
          </cell>
          <cell r="F1575">
            <v>38329</v>
          </cell>
          <cell r="G1575">
            <v>61</v>
          </cell>
          <cell r="H1575">
            <v>6</v>
          </cell>
          <cell r="I1575">
            <v>1</v>
          </cell>
          <cell r="J1575">
            <v>1</v>
          </cell>
          <cell r="K1575">
            <v>1</v>
          </cell>
          <cell r="M1575" t="str">
            <v>I251</v>
          </cell>
          <cell r="O1575" t="str">
            <v>I10X</v>
          </cell>
          <cell r="P1575" t="str">
            <v>E780</v>
          </cell>
          <cell r="Q1575" t="str">
            <v>I209</v>
          </cell>
          <cell r="R1575" t="str">
            <v>I739</v>
          </cell>
          <cell r="S1575" t="str">
            <v>K449</v>
          </cell>
          <cell r="T1575" t="str">
            <v>Z951</v>
          </cell>
          <cell r="U1575" t="str">
            <v>Z954</v>
          </cell>
          <cell r="V1575" t="str">
            <v>Z950</v>
          </cell>
          <cell r="W1575" t="str">
            <v>Z955</v>
          </cell>
          <cell r="X1575" t="str">
            <v>Z958</v>
          </cell>
          <cell r="Y1575" t="str">
            <v>Z867</v>
          </cell>
          <cell r="Z1575" t="str">
            <v>Z824</v>
          </cell>
          <cell r="AA1575" t="str">
            <v>K4910</v>
          </cell>
          <cell r="AM1575" t="str">
            <v>5F800</v>
          </cell>
          <cell r="AN1575" t="str">
            <v>5F8</v>
          </cell>
          <cell r="AO1575">
            <v>38329</v>
          </cell>
          <cell r="AP1575">
            <v>38330</v>
          </cell>
          <cell r="AQ1575">
            <v>1</v>
          </cell>
          <cell r="AR1575">
            <v>1</v>
          </cell>
          <cell r="AS1575">
            <v>320</v>
          </cell>
          <cell r="AU1575">
            <v>11</v>
          </cell>
          <cell r="AV1575" t="str">
            <v>Elective</v>
          </cell>
          <cell r="AW1575">
            <v>1</v>
          </cell>
          <cell r="AX1575">
            <v>157987</v>
          </cell>
          <cell r="AY1575">
            <v>38330</v>
          </cell>
          <cell r="AZ1575" t="str">
            <v>N85057</v>
          </cell>
          <cell r="BA1575" t="str">
            <v>E15</v>
          </cell>
          <cell r="BB1575" t="str">
            <v>Percutaneous Coronary Intervention</v>
          </cell>
          <cell r="BC1575" t="str">
            <v>K491</v>
          </cell>
          <cell r="BD1575">
            <v>1</v>
          </cell>
          <cell r="BE1575">
            <v>3.5</v>
          </cell>
          <cell r="BF1575" t="str">
            <v>PBC0110A</v>
          </cell>
          <cell r="BG1575">
            <v>99</v>
          </cell>
          <cell r="BH1575">
            <v>38330</v>
          </cell>
          <cell r="BI1575">
            <v>1</v>
          </cell>
          <cell r="BJ1575">
            <v>1</v>
          </cell>
        </row>
        <row r="1576">
          <cell r="A1576">
            <v>513295</v>
          </cell>
          <cell r="C1576" t="str">
            <v>Non CF</v>
          </cell>
          <cell r="D1576" t="str">
            <v>C2614324</v>
          </cell>
          <cell r="E1576">
            <v>320</v>
          </cell>
          <cell r="F1576">
            <v>38265</v>
          </cell>
          <cell r="G1576">
            <v>71</v>
          </cell>
          <cell r="H1576">
            <v>16</v>
          </cell>
          <cell r="I1576">
            <v>1</v>
          </cell>
          <cell r="J1576">
            <v>1</v>
          </cell>
          <cell r="K1576">
            <v>0</v>
          </cell>
          <cell r="M1576" t="str">
            <v>I251</v>
          </cell>
          <cell r="O1576" t="str">
            <v>I209</v>
          </cell>
          <cell r="P1576" t="str">
            <v>E780</v>
          </cell>
          <cell r="Q1576" t="str">
            <v>Z951</v>
          </cell>
          <cell r="R1576" t="str">
            <v>K579</v>
          </cell>
          <cell r="S1576" t="str">
            <v>M1099</v>
          </cell>
          <cell r="T1576" t="str">
            <v>G409</v>
          </cell>
          <cell r="U1576" t="str">
            <v>Z824</v>
          </cell>
          <cell r="AA1576" t="str">
            <v>K6340</v>
          </cell>
          <cell r="AM1576" t="str">
            <v>6C100</v>
          </cell>
          <cell r="AN1576" t="str">
            <v>6C1</v>
          </cell>
          <cell r="AO1576">
            <v>38265</v>
          </cell>
          <cell r="AP1576">
            <v>38265</v>
          </cell>
          <cell r="AQ1576">
            <v>1</v>
          </cell>
          <cell r="AR1576">
            <v>1</v>
          </cell>
          <cell r="AS1576">
            <v>320</v>
          </cell>
          <cell r="AU1576">
            <v>11</v>
          </cell>
          <cell r="AV1576" t="str">
            <v>Daycase</v>
          </cell>
          <cell r="AW1576">
            <v>0</v>
          </cell>
          <cell r="AX1576">
            <v>152762</v>
          </cell>
          <cell r="AY1576">
            <v>38265</v>
          </cell>
          <cell r="AZ1576" t="str">
            <v>W91003</v>
          </cell>
          <cell r="BA1576" t="str">
            <v>E14</v>
          </cell>
          <cell r="BB1576" t="str">
            <v>Cardiac Catheterisation and Angiography without complications</v>
          </cell>
          <cell r="BC1576" t="str">
            <v>K634</v>
          </cell>
          <cell r="BD1576">
            <v>0</v>
          </cell>
          <cell r="BE1576">
            <v>3.5</v>
          </cell>
          <cell r="BF1576" t="str">
            <v>PBC0110A</v>
          </cell>
          <cell r="BG1576">
            <v>99</v>
          </cell>
          <cell r="BH1576">
            <v>38265</v>
          </cell>
          <cell r="BI1576">
            <v>1</v>
          </cell>
          <cell r="BJ1576">
            <v>0</v>
          </cell>
        </row>
        <row r="1577">
          <cell r="A1577">
            <v>513321</v>
          </cell>
          <cell r="C1577" t="str">
            <v>Non CF</v>
          </cell>
          <cell r="D1577" t="str">
            <v>C3495711</v>
          </cell>
          <cell r="E1577">
            <v>320</v>
          </cell>
          <cell r="F1577">
            <v>38106</v>
          </cell>
          <cell r="G1577">
            <v>49</v>
          </cell>
          <cell r="H1577">
            <v>6</v>
          </cell>
          <cell r="I1577">
            <v>1</v>
          </cell>
          <cell r="J1577">
            <v>1</v>
          </cell>
          <cell r="K1577">
            <v>0</v>
          </cell>
          <cell r="M1577" t="str">
            <v>T821</v>
          </cell>
          <cell r="O1577" t="str">
            <v>I10X</v>
          </cell>
          <cell r="P1577" t="str">
            <v>E780</v>
          </cell>
          <cell r="Q1577" t="str">
            <v>N200</v>
          </cell>
          <cell r="R1577" t="str">
            <v>E669</v>
          </cell>
          <cell r="S1577" t="str">
            <v>Z867</v>
          </cell>
          <cell r="T1577" t="str">
            <v>Z720</v>
          </cell>
          <cell r="AA1577" t="str">
            <v>K6030</v>
          </cell>
          <cell r="AM1577" t="str">
            <v>5J200</v>
          </cell>
          <cell r="AN1577" t="str">
            <v>5J2</v>
          </cell>
          <cell r="AO1577">
            <v>38106</v>
          </cell>
          <cell r="AP1577">
            <v>38106</v>
          </cell>
          <cell r="AQ1577">
            <v>1</v>
          </cell>
          <cell r="AR1577">
            <v>1</v>
          </cell>
          <cell r="AS1577">
            <v>320</v>
          </cell>
          <cell r="AU1577">
            <v>11</v>
          </cell>
          <cell r="AV1577" t="str">
            <v>Daycase</v>
          </cell>
          <cell r="AW1577">
            <v>0</v>
          </cell>
          <cell r="AX1577">
            <v>148320</v>
          </cell>
          <cell r="AY1577">
            <v>38106</v>
          </cell>
          <cell r="AZ1577" t="str">
            <v>N81007</v>
          </cell>
          <cell r="BA1577" t="str">
            <v>E09</v>
          </cell>
          <cell r="BB1577" t="str">
            <v>Cardiac Pacemaker Replacement/Revision</v>
          </cell>
          <cell r="BC1577" t="str">
            <v>K603</v>
          </cell>
          <cell r="BD1577">
            <v>0</v>
          </cell>
          <cell r="BE1577">
            <v>3.5</v>
          </cell>
          <cell r="BF1577" t="str">
            <v>PBC0120X</v>
          </cell>
          <cell r="BG1577">
            <v>99</v>
          </cell>
          <cell r="BH1577">
            <v>38106</v>
          </cell>
          <cell r="BI1577">
            <v>1</v>
          </cell>
          <cell r="BJ1577">
            <v>0</v>
          </cell>
        </row>
        <row r="1578">
          <cell r="A1578">
            <v>513382</v>
          </cell>
          <cell r="C1578" t="str">
            <v>Non CF</v>
          </cell>
          <cell r="D1578" t="str">
            <v>C3097151</v>
          </cell>
          <cell r="E1578">
            <v>320</v>
          </cell>
          <cell r="F1578">
            <v>38428</v>
          </cell>
          <cell r="G1578">
            <v>74</v>
          </cell>
          <cell r="H1578">
            <v>6</v>
          </cell>
          <cell r="I1578">
            <v>1</v>
          </cell>
          <cell r="J1578">
            <v>1</v>
          </cell>
          <cell r="K1578">
            <v>1</v>
          </cell>
          <cell r="M1578" t="str">
            <v>I251</v>
          </cell>
          <cell r="O1578" t="str">
            <v>I258</v>
          </cell>
          <cell r="P1578" t="str">
            <v>I209</v>
          </cell>
          <cell r="Q1578" t="str">
            <v>E785</v>
          </cell>
          <cell r="R1578" t="str">
            <v>Z951</v>
          </cell>
          <cell r="AA1578" t="str">
            <v>K4920</v>
          </cell>
          <cell r="AB1578" t="str">
            <v>Y022</v>
          </cell>
          <cell r="AM1578" t="str">
            <v>5H200</v>
          </cell>
          <cell r="AN1578" t="str">
            <v>5H2</v>
          </cell>
          <cell r="AO1578">
            <v>38428</v>
          </cell>
          <cell r="AP1578">
            <v>38429</v>
          </cell>
          <cell r="AQ1578">
            <v>1</v>
          </cell>
          <cell r="AR1578">
            <v>1</v>
          </cell>
          <cell r="AS1578">
            <v>320</v>
          </cell>
          <cell r="AU1578">
            <v>11</v>
          </cell>
          <cell r="AV1578" t="str">
            <v>Elective</v>
          </cell>
          <cell r="AW1578">
            <v>1</v>
          </cell>
          <cell r="AX1578">
            <v>162018</v>
          </cell>
          <cell r="AY1578">
            <v>38429</v>
          </cell>
          <cell r="AZ1578" t="str">
            <v>N85620</v>
          </cell>
          <cell r="BA1578" t="str">
            <v>E15</v>
          </cell>
          <cell r="BB1578" t="str">
            <v>Percutaneous Coronary Intervention</v>
          </cell>
          <cell r="BC1578" t="str">
            <v>K492</v>
          </cell>
          <cell r="BD1578">
            <v>1</v>
          </cell>
          <cell r="BE1578">
            <v>3.5</v>
          </cell>
          <cell r="BF1578" t="str">
            <v>PBC0110A</v>
          </cell>
          <cell r="BG1578">
            <v>99</v>
          </cell>
          <cell r="BH1578">
            <v>38429</v>
          </cell>
          <cell r="BI1578">
            <v>1</v>
          </cell>
          <cell r="BJ1578">
            <v>1</v>
          </cell>
        </row>
        <row r="1579">
          <cell r="A1579">
            <v>513406</v>
          </cell>
          <cell r="C1579" t="str">
            <v>Non CF</v>
          </cell>
          <cell r="D1579" t="str">
            <v>C2617509</v>
          </cell>
          <cell r="E1579">
            <v>170</v>
          </cell>
          <cell r="F1579">
            <v>38265</v>
          </cell>
          <cell r="G1579">
            <v>78</v>
          </cell>
          <cell r="H1579">
            <v>20</v>
          </cell>
          <cell r="I1579">
            <v>2</v>
          </cell>
          <cell r="J1579">
            <v>1</v>
          </cell>
          <cell r="K1579">
            <v>7</v>
          </cell>
          <cell r="M1579" t="str">
            <v>C782</v>
          </cell>
          <cell r="O1579" t="str">
            <v>C509</v>
          </cell>
          <cell r="P1579" t="str">
            <v>C679</v>
          </cell>
          <cell r="Q1579" t="str">
            <v>Q631</v>
          </cell>
          <cell r="R1579" t="str">
            <v>N200</v>
          </cell>
          <cell r="S1579" t="str">
            <v>Z951</v>
          </cell>
          <cell r="T1579" t="str">
            <v>Z901</v>
          </cell>
          <cell r="U1579" t="str">
            <v>Z880</v>
          </cell>
          <cell r="AM1579" t="str">
            <v>5HA00</v>
          </cell>
          <cell r="AN1579" t="str">
            <v>5HA</v>
          </cell>
          <cell r="AO1579">
            <v>38265</v>
          </cell>
          <cell r="AP1579">
            <v>38272</v>
          </cell>
          <cell r="AQ1579">
            <v>1</v>
          </cell>
          <cell r="AR1579">
            <v>1</v>
          </cell>
          <cell r="AS1579">
            <v>170</v>
          </cell>
          <cell r="AU1579">
            <v>81</v>
          </cell>
          <cell r="AV1579" t="str">
            <v>Non Elective</v>
          </cell>
          <cell r="AW1579">
            <v>7</v>
          </cell>
          <cell r="AX1579">
            <v>155782</v>
          </cell>
          <cell r="AY1579">
            <v>38272</v>
          </cell>
          <cell r="AZ1579" t="str">
            <v>N82046</v>
          </cell>
          <cell r="BA1579" t="str">
            <v>D24</v>
          </cell>
          <cell r="BB1579" t="str">
            <v>Pleural Effusion w/o cc</v>
          </cell>
          <cell r="BD1579">
            <v>7</v>
          </cell>
          <cell r="BE1579">
            <v>3.5</v>
          </cell>
          <cell r="BF1579" t="str">
            <v>PBC0102X</v>
          </cell>
          <cell r="BG1579">
            <v>99</v>
          </cell>
          <cell r="BH1579">
            <v>38272</v>
          </cell>
          <cell r="BI1579">
            <v>1</v>
          </cell>
          <cell r="BJ1579">
            <v>7</v>
          </cell>
        </row>
        <row r="1580">
          <cell r="A1580">
            <v>513409</v>
          </cell>
          <cell r="C1580" t="str">
            <v>Non CF</v>
          </cell>
          <cell r="D1580" t="str">
            <v>C3495711</v>
          </cell>
          <cell r="E1580">
            <v>320</v>
          </cell>
          <cell r="F1580">
            <v>38370</v>
          </cell>
          <cell r="G1580">
            <v>79</v>
          </cell>
          <cell r="H1580">
            <v>3</v>
          </cell>
          <cell r="I1580">
            <v>1</v>
          </cell>
          <cell r="J1580">
            <v>1</v>
          </cell>
          <cell r="K1580">
            <v>1</v>
          </cell>
          <cell r="M1580" t="str">
            <v>I447</v>
          </cell>
          <cell r="O1580" t="str">
            <v>I440</v>
          </cell>
          <cell r="P1580" t="str">
            <v>Z530</v>
          </cell>
          <cell r="Q1580" t="str">
            <v>R798</v>
          </cell>
          <cell r="R1580" t="str">
            <v>Z921</v>
          </cell>
          <cell r="S1580" t="str">
            <v>I255</v>
          </cell>
          <cell r="T1580" t="str">
            <v>I501</v>
          </cell>
          <cell r="U1580" t="str">
            <v>E780</v>
          </cell>
          <cell r="V1580" t="str">
            <v>I10X</v>
          </cell>
          <cell r="W1580" t="str">
            <v>E109</v>
          </cell>
          <cell r="X1580" t="str">
            <v>I258</v>
          </cell>
          <cell r="Y1580" t="str">
            <v>K409</v>
          </cell>
          <cell r="Z1580" t="str">
            <v>I48X</v>
          </cell>
          <cell r="AM1580" t="str">
            <v>5HC00</v>
          </cell>
          <cell r="AN1580" t="str">
            <v>5HC</v>
          </cell>
          <cell r="AO1580">
            <v>38370</v>
          </cell>
          <cell r="AP1580">
            <v>38371</v>
          </cell>
          <cell r="AQ1580">
            <v>1</v>
          </cell>
          <cell r="AR1580">
            <v>1</v>
          </cell>
          <cell r="AS1580">
            <v>320</v>
          </cell>
          <cell r="AU1580">
            <v>13</v>
          </cell>
          <cell r="AV1580" t="str">
            <v>Elective</v>
          </cell>
          <cell r="AW1580">
            <v>1</v>
          </cell>
          <cell r="AX1580">
            <v>159956</v>
          </cell>
          <cell r="AY1580">
            <v>38371</v>
          </cell>
          <cell r="AZ1580" t="str">
            <v>N82004</v>
          </cell>
          <cell r="BA1580" t="str">
            <v>S22</v>
          </cell>
          <cell r="BB1580" t="str">
            <v>Planned Procedures Not Carried Out</v>
          </cell>
          <cell r="BD1580">
            <v>1</v>
          </cell>
          <cell r="BE1580">
            <v>3.5</v>
          </cell>
          <cell r="BF1580" t="str">
            <v>PBC0110A</v>
          </cell>
          <cell r="BG1580">
            <v>99</v>
          </cell>
          <cell r="BH1580">
            <v>38371</v>
          </cell>
          <cell r="BI1580">
            <v>1</v>
          </cell>
          <cell r="BJ1580">
            <v>1</v>
          </cell>
        </row>
        <row r="1581">
          <cell r="A1581">
            <v>513409</v>
          </cell>
          <cell r="C1581" t="str">
            <v>Non CF</v>
          </cell>
          <cell r="D1581" t="str">
            <v>C3495711</v>
          </cell>
          <cell r="E1581">
            <v>320</v>
          </cell>
          <cell r="F1581">
            <v>38390</v>
          </cell>
          <cell r="G1581">
            <v>79</v>
          </cell>
          <cell r="H1581">
            <v>14</v>
          </cell>
          <cell r="I1581">
            <v>1</v>
          </cell>
          <cell r="J1581">
            <v>1</v>
          </cell>
          <cell r="K1581">
            <v>4</v>
          </cell>
          <cell r="M1581" t="str">
            <v>I471</v>
          </cell>
          <cell r="O1581" t="str">
            <v>I500</v>
          </cell>
          <cell r="P1581" t="str">
            <v>I251</v>
          </cell>
          <cell r="Q1581" t="str">
            <v>I209</v>
          </cell>
          <cell r="R1581" t="str">
            <v>I252</v>
          </cell>
          <cell r="S1581" t="str">
            <v>I10X</v>
          </cell>
          <cell r="T1581" t="str">
            <v>E109</v>
          </cell>
          <cell r="U1581" t="str">
            <v>E780</v>
          </cell>
          <cell r="V1581" t="str">
            <v>N189</v>
          </cell>
          <cell r="W1581" t="str">
            <v>M1399</v>
          </cell>
          <cell r="X1581" t="str">
            <v>Z951</v>
          </cell>
          <cell r="AA1581" t="str">
            <v>K6010</v>
          </cell>
          <cell r="AM1581" t="str">
            <v>5HC00</v>
          </cell>
          <cell r="AN1581" t="str">
            <v>5HC</v>
          </cell>
          <cell r="AO1581">
            <v>38390</v>
          </cell>
          <cell r="AP1581">
            <v>38394</v>
          </cell>
          <cell r="AQ1581">
            <v>1</v>
          </cell>
          <cell r="AR1581">
            <v>1</v>
          </cell>
          <cell r="AS1581">
            <v>320</v>
          </cell>
          <cell r="AU1581">
            <v>13</v>
          </cell>
          <cell r="AV1581" t="str">
            <v>Elective</v>
          </cell>
          <cell r="AW1581">
            <v>4</v>
          </cell>
          <cell r="AX1581">
            <v>161279</v>
          </cell>
          <cell r="AY1581">
            <v>38394</v>
          </cell>
          <cell r="AZ1581" t="str">
            <v>N82004</v>
          </cell>
          <cell r="BA1581" t="str">
            <v>E08</v>
          </cell>
          <cell r="BB1581" t="str">
            <v>Pacemaker Implant except for AMI, Heart Failure or Shock</v>
          </cell>
          <cell r="BC1581" t="str">
            <v>K601</v>
          </cell>
          <cell r="BD1581">
            <v>4</v>
          </cell>
          <cell r="BE1581">
            <v>3.5</v>
          </cell>
          <cell r="BF1581" t="str">
            <v>PBC0110X</v>
          </cell>
          <cell r="BG1581">
            <v>99</v>
          </cell>
          <cell r="BH1581">
            <v>38394</v>
          </cell>
          <cell r="BI1581">
            <v>1</v>
          </cell>
          <cell r="BJ1581">
            <v>4</v>
          </cell>
        </row>
        <row r="1582">
          <cell r="A1582">
            <v>513450</v>
          </cell>
          <cell r="C1582" t="str">
            <v>Non CF</v>
          </cell>
          <cell r="D1582" t="str">
            <v>C2439097</v>
          </cell>
          <cell r="E1582">
            <v>340</v>
          </cell>
          <cell r="F1582">
            <v>38202</v>
          </cell>
          <cell r="G1582">
            <v>75</v>
          </cell>
          <cell r="H1582">
            <v>3</v>
          </cell>
          <cell r="I1582">
            <v>1</v>
          </cell>
          <cell r="J1582">
            <v>1</v>
          </cell>
          <cell r="K1582">
            <v>0</v>
          </cell>
          <cell r="M1582" t="str">
            <v>R91X</v>
          </cell>
          <cell r="O1582" t="str">
            <v>Z530</v>
          </cell>
          <cell r="P1582" t="str">
            <v>R042</v>
          </cell>
          <cell r="Q1582" t="str">
            <v>J449</v>
          </cell>
          <cell r="R1582" t="str">
            <v>Z880</v>
          </cell>
          <cell r="AM1582" t="str">
            <v>5HC00</v>
          </cell>
          <cell r="AN1582" t="str">
            <v>5HC</v>
          </cell>
          <cell r="AO1582">
            <v>38202</v>
          </cell>
          <cell r="AP1582">
            <v>38202</v>
          </cell>
          <cell r="AQ1582">
            <v>1</v>
          </cell>
          <cell r="AR1582">
            <v>1</v>
          </cell>
          <cell r="AS1582">
            <v>340</v>
          </cell>
          <cell r="AU1582">
            <v>13</v>
          </cell>
          <cell r="AV1582" t="str">
            <v>Daycase</v>
          </cell>
          <cell r="AW1582">
            <v>0</v>
          </cell>
          <cell r="AX1582">
            <v>152944</v>
          </cell>
          <cell r="AY1582">
            <v>38202</v>
          </cell>
          <cell r="AZ1582" t="str">
            <v>N82001</v>
          </cell>
          <cell r="BA1582" t="str">
            <v>S22</v>
          </cell>
          <cell r="BB1582" t="str">
            <v>Planned Procedures Not Carried Out</v>
          </cell>
          <cell r="BD1582">
            <v>0</v>
          </cell>
          <cell r="BE1582">
            <v>3.5</v>
          </cell>
          <cell r="BF1582" t="str">
            <v>PBC0111X</v>
          </cell>
          <cell r="BG1582">
            <v>99</v>
          </cell>
          <cell r="BH1582">
            <v>38202</v>
          </cell>
          <cell r="BI1582">
            <v>1</v>
          </cell>
          <cell r="BJ1582">
            <v>0</v>
          </cell>
        </row>
        <row r="1583">
          <cell r="A1583">
            <v>513450</v>
          </cell>
          <cell r="C1583" t="str">
            <v>Non CF</v>
          </cell>
          <cell r="D1583" t="str">
            <v>C3581696</v>
          </cell>
          <cell r="E1583">
            <v>340</v>
          </cell>
          <cell r="F1583">
            <v>38194</v>
          </cell>
          <cell r="G1583">
            <v>75</v>
          </cell>
          <cell r="H1583">
            <v>11</v>
          </cell>
          <cell r="I1583">
            <v>1</v>
          </cell>
          <cell r="J1583">
            <v>1</v>
          </cell>
          <cell r="K1583">
            <v>2</v>
          </cell>
          <cell r="M1583" t="str">
            <v>R042</v>
          </cell>
          <cell r="O1583" t="str">
            <v>R91X</v>
          </cell>
          <cell r="P1583" t="str">
            <v>M171</v>
          </cell>
          <cell r="Q1583" t="str">
            <v>J449</v>
          </cell>
          <cell r="R1583" t="str">
            <v>Z880</v>
          </cell>
          <cell r="S1583" t="str">
            <v>Z864</v>
          </cell>
          <cell r="AM1583" t="str">
            <v>5HC00</v>
          </cell>
          <cell r="AN1583" t="str">
            <v>5HC</v>
          </cell>
          <cell r="AO1583">
            <v>38194</v>
          </cell>
          <cell r="AP1583">
            <v>38196</v>
          </cell>
          <cell r="AQ1583">
            <v>1</v>
          </cell>
          <cell r="AR1583">
            <v>1</v>
          </cell>
          <cell r="AS1583">
            <v>340</v>
          </cell>
          <cell r="AU1583">
            <v>22</v>
          </cell>
          <cell r="AV1583" t="str">
            <v>Non Elective</v>
          </cell>
          <cell r="AW1583">
            <v>2</v>
          </cell>
          <cell r="AX1583">
            <v>152704</v>
          </cell>
          <cell r="AY1583">
            <v>38196</v>
          </cell>
          <cell r="AZ1583" t="str">
            <v>N82001</v>
          </cell>
          <cell r="BA1583" t="str">
            <v>D33</v>
          </cell>
          <cell r="BB1583" t="str">
            <v>Other Respiratory Diagnoses &gt;69 or w cc</v>
          </cell>
          <cell r="BD1583">
            <v>2</v>
          </cell>
          <cell r="BE1583">
            <v>3.5</v>
          </cell>
          <cell r="BF1583" t="str">
            <v>PBC0111X</v>
          </cell>
          <cell r="BG1583">
            <v>29</v>
          </cell>
          <cell r="BH1583">
            <v>38196</v>
          </cell>
          <cell r="BI1583">
            <v>1</v>
          </cell>
          <cell r="BJ1583">
            <v>2</v>
          </cell>
        </row>
        <row r="1584">
          <cell r="A1584">
            <v>513450</v>
          </cell>
          <cell r="C1584" t="str">
            <v>Non CF</v>
          </cell>
          <cell r="D1584" t="str">
            <v>C2439097</v>
          </cell>
          <cell r="E1584">
            <v>340</v>
          </cell>
          <cell r="F1584">
            <v>38184</v>
          </cell>
          <cell r="G1584">
            <v>75</v>
          </cell>
          <cell r="H1584">
            <v>3</v>
          </cell>
          <cell r="I1584">
            <v>1</v>
          </cell>
          <cell r="J1584">
            <v>1</v>
          </cell>
          <cell r="K1584">
            <v>0</v>
          </cell>
          <cell r="M1584" t="str">
            <v>D381</v>
          </cell>
          <cell r="O1584" t="str">
            <v>I252</v>
          </cell>
          <cell r="P1584" t="str">
            <v>Z864</v>
          </cell>
          <cell r="AA1584" t="str">
            <v>E4980</v>
          </cell>
          <cell r="AB1584" t="str">
            <v>Y218</v>
          </cell>
          <cell r="AC1584" t="str">
            <v>Y211</v>
          </cell>
          <cell r="AM1584" t="str">
            <v>5HC00</v>
          </cell>
          <cell r="AN1584" t="str">
            <v>5HC</v>
          </cell>
          <cell r="AO1584">
            <v>38184</v>
          </cell>
          <cell r="AP1584">
            <v>38184</v>
          </cell>
          <cell r="AQ1584">
            <v>1</v>
          </cell>
          <cell r="AR1584">
            <v>1</v>
          </cell>
          <cell r="AS1584">
            <v>340</v>
          </cell>
          <cell r="AU1584">
            <v>13</v>
          </cell>
          <cell r="AV1584" t="str">
            <v>Daycase</v>
          </cell>
          <cell r="AW1584">
            <v>0</v>
          </cell>
          <cell r="AX1584">
            <v>152301</v>
          </cell>
          <cell r="AY1584">
            <v>38184</v>
          </cell>
          <cell r="AZ1584" t="str">
            <v>N82001</v>
          </cell>
          <cell r="BA1584" t="str">
            <v>D07</v>
          </cell>
          <cell r="BB1584" t="str">
            <v>Fibreoptic Bronchoscopy</v>
          </cell>
          <cell r="BC1584" t="str">
            <v>E498</v>
          </cell>
          <cell r="BD1584">
            <v>0</v>
          </cell>
          <cell r="BE1584">
            <v>3.5</v>
          </cell>
          <cell r="BF1584" t="str">
            <v>PBC0102X</v>
          </cell>
          <cell r="BG1584">
            <v>99</v>
          </cell>
          <cell r="BH1584">
            <v>38184</v>
          </cell>
          <cell r="BI1584">
            <v>1</v>
          </cell>
          <cell r="BJ1584">
            <v>0</v>
          </cell>
        </row>
        <row r="1585">
          <cell r="A1585">
            <v>513457</v>
          </cell>
          <cell r="C1585" t="str">
            <v>Non CF</v>
          </cell>
          <cell r="D1585" t="str">
            <v>C2549767</v>
          </cell>
          <cell r="E1585">
            <v>320</v>
          </cell>
          <cell r="F1585">
            <v>38180</v>
          </cell>
          <cell r="G1585">
            <v>55</v>
          </cell>
          <cell r="H1585">
            <v>16</v>
          </cell>
          <cell r="I1585">
            <v>2</v>
          </cell>
          <cell r="J1585">
            <v>1</v>
          </cell>
          <cell r="K1585">
            <v>0</v>
          </cell>
          <cell r="M1585" t="str">
            <v>R074</v>
          </cell>
          <cell r="O1585" t="str">
            <v>E119</v>
          </cell>
          <cell r="P1585" t="str">
            <v>I10X</v>
          </cell>
          <cell r="Q1585" t="str">
            <v>E780</v>
          </cell>
          <cell r="R1585" t="str">
            <v>Z880</v>
          </cell>
          <cell r="AA1585" t="str">
            <v>K6340</v>
          </cell>
          <cell r="AM1585" t="str">
            <v>5HA00</v>
          </cell>
          <cell r="AN1585" t="str">
            <v>5HA</v>
          </cell>
          <cell r="AO1585">
            <v>38180</v>
          </cell>
          <cell r="AP1585">
            <v>38180</v>
          </cell>
          <cell r="AQ1585">
            <v>1</v>
          </cell>
          <cell r="AR1585">
            <v>1</v>
          </cell>
          <cell r="AS1585">
            <v>320</v>
          </cell>
          <cell r="AU1585">
            <v>11</v>
          </cell>
          <cell r="AV1585" t="str">
            <v>Daycase</v>
          </cell>
          <cell r="AW1585">
            <v>0</v>
          </cell>
          <cell r="AX1585">
            <v>150520</v>
          </cell>
          <cell r="AY1585">
            <v>38180</v>
          </cell>
          <cell r="AZ1585" t="str">
            <v>N82026</v>
          </cell>
          <cell r="BA1585" t="str">
            <v>E14</v>
          </cell>
          <cell r="BB1585" t="str">
            <v>Cardiac Catheterisation and Angiography without complications</v>
          </cell>
          <cell r="BC1585" t="str">
            <v>K634</v>
          </cell>
          <cell r="BD1585">
            <v>0</v>
          </cell>
          <cell r="BE1585">
            <v>3.5</v>
          </cell>
          <cell r="BF1585" t="str">
            <v>PBC0111X</v>
          </cell>
          <cell r="BG1585">
            <v>99</v>
          </cell>
          <cell r="BH1585">
            <v>38180</v>
          </cell>
          <cell r="BI1585">
            <v>1</v>
          </cell>
          <cell r="BJ1585">
            <v>0</v>
          </cell>
        </row>
        <row r="1586">
          <cell r="A1586">
            <v>513477</v>
          </cell>
          <cell r="C1586" t="str">
            <v>Non CF</v>
          </cell>
          <cell r="D1586" t="str">
            <v>C3495711</v>
          </cell>
          <cell r="E1586">
            <v>320</v>
          </cell>
          <cell r="F1586">
            <v>38211</v>
          </cell>
          <cell r="G1586">
            <v>82</v>
          </cell>
          <cell r="H1586">
            <v>14</v>
          </cell>
          <cell r="I1586">
            <v>2</v>
          </cell>
          <cell r="J1586">
            <v>1</v>
          </cell>
          <cell r="K1586">
            <v>2</v>
          </cell>
          <cell r="M1586" t="str">
            <v>I48X</v>
          </cell>
          <cell r="O1586" t="str">
            <v>I455</v>
          </cell>
          <cell r="P1586" t="str">
            <v>I10X</v>
          </cell>
          <cell r="Q1586" t="str">
            <v>M1099</v>
          </cell>
          <cell r="R1586" t="str">
            <v>Z602</v>
          </cell>
          <cell r="AA1586" t="str">
            <v>K6010</v>
          </cell>
          <cell r="AM1586" t="str">
            <v>5J400</v>
          </cell>
          <cell r="AN1586" t="str">
            <v>5J4</v>
          </cell>
          <cell r="AO1586">
            <v>38211</v>
          </cell>
          <cell r="AP1586">
            <v>38213</v>
          </cell>
          <cell r="AQ1586">
            <v>1</v>
          </cell>
          <cell r="AR1586">
            <v>1</v>
          </cell>
          <cell r="AS1586">
            <v>320</v>
          </cell>
          <cell r="AU1586">
            <v>11</v>
          </cell>
          <cell r="AV1586" t="str">
            <v>Elective</v>
          </cell>
          <cell r="AW1586">
            <v>2</v>
          </cell>
          <cell r="AX1586">
            <v>152252</v>
          </cell>
          <cell r="AY1586">
            <v>38213</v>
          </cell>
          <cell r="AZ1586" t="str">
            <v>N83032</v>
          </cell>
          <cell r="BA1586" t="str">
            <v>E08</v>
          </cell>
          <cell r="BB1586" t="str">
            <v>Pacemaker Implant except for AMI, Heart Failure or Shock</v>
          </cell>
          <cell r="BC1586" t="str">
            <v>K601</v>
          </cell>
          <cell r="BD1586">
            <v>2</v>
          </cell>
          <cell r="BE1586">
            <v>3.5</v>
          </cell>
          <cell r="BF1586" t="str">
            <v>PBC0110X</v>
          </cell>
          <cell r="BG1586">
            <v>99</v>
          </cell>
          <cell r="BH1586">
            <v>38213</v>
          </cell>
          <cell r="BI1586">
            <v>1</v>
          </cell>
          <cell r="BJ1586">
            <v>2</v>
          </cell>
        </row>
        <row r="1587">
          <cell r="A1587">
            <v>513478</v>
          </cell>
          <cell r="C1587" t="str">
            <v>Non CF</v>
          </cell>
          <cell r="D1587" t="str">
            <v>C3495711</v>
          </cell>
          <cell r="E1587">
            <v>320</v>
          </cell>
          <cell r="F1587">
            <v>38078</v>
          </cell>
          <cell r="G1587">
            <v>65</v>
          </cell>
          <cell r="H1587">
            <v>14</v>
          </cell>
          <cell r="I1587">
            <v>1</v>
          </cell>
          <cell r="J1587">
            <v>1</v>
          </cell>
          <cell r="K1587">
            <v>2</v>
          </cell>
          <cell r="M1587" t="str">
            <v>R55X</v>
          </cell>
          <cell r="O1587" t="str">
            <v>E780</v>
          </cell>
          <cell r="P1587" t="str">
            <v>I739</v>
          </cell>
          <cell r="Q1587" t="str">
            <v>Z720</v>
          </cell>
          <cell r="R1587" t="str">
            <v>Z824</v>
          </cell>
          <cell r="AA1587" t="str">
            <v>K6010</v>
          </cell>
          <cell r="AM1587" t="str">
            <v>5J400</v>
          </cell>
          <cell r="AN1587" t="str">
            <v>5J4</v>
          </cell>
          <cell r="AO1587">
            <v>38078</v>
          </cell>
          <cell r="AP1587">
            <v>38080</v>
          </cell>
          <cell r="AQ1587">
            <v>1</v>
          </cell>
          <cell r="AR1587">
            <v>1</v>
          </cell>
          <cell r="AS1587">
            <v>320</v>
          </cell>
          <cell r="AU1587">
            <v>11</v>
          </cell>
          <cell r="AV1587" t="str">
            <v>Elective</v>
          </cell>
          <cell r="AW1587">
            <v>2</v>
          </cell>
          <cell r="AX1587">
            <v>146936</v>
          </cell>
          <cell r="AY1587">
            <v>38080</v>
          </cell>
          <cell r="AZ1587" t="str">
            <v>N83018</v>
          </cell>
          <cell r="BA1587" t="str">
            <v>E08</v>
          </cell>
          <cell r="BB1587" t="str">
            <v>Pacemaker Implant except for AMI, Heart Failure or Shock</v>
          </cell>
          <cell r="BC1587" t="str">
            <v>K601</v>
          </cell>
          <cell r="BD1587">
            <v>2</v>
          </cell>
          <cell r="BE1587">
            <v>3.5</v>
          </cell>
          <cell r="BF1587" t="str">
            <v>PBC0107X</v>
          </cell>
          <cell r="BG1587">
            <v>99</v>
          </cell>
          <cell r="BH1587">
            <v>38080</v>
          </cell>
          <cell r="BI1587">
            <v>1</v>
          </cell>
          <cell r="BJ1587">
            <v>2</v>
          </cell>
        </row>
        <row r="1588">
          <cell r="A1588">
            <v>513534</v>
          </cell>
          <cell r="C1588" t="str">
            <v>Non CF</v>
          </cell>
          <cell r="D1588" t="str">
            <v>C3495711</v>
          </cell>
          <cell r="E1588">
            <v>320</v>
          </cell>
          <cell r="F1588">
            <v>38246</v>
          </cell>
          <cell r="G1588">
            <v>72</v>
          </cell>
          <cell r="H1588">
            <v>6</v>
          </cell>
          <cell r="I1588">
            <v>1</v>
          </cell>
          <cell r="J1588">
            <v>1</v>
          </cell>
          <cell r="K1588">
            <v>0</v>
          </cell>
          <cell r="M1588" t="str">
            <v>T821</v>
          </cell>
          <cell r="AA1588" t="str">
            <v>K6030</v>
          </cell>
          <cell r="AM1588" t="str">
            <v>5H300</v>
          </cell>
          <cell r="AN1588" t="str">
            <v>5H3</v>
          </cell>
          <cell r="AO1588">
            <v>38246</v>
          </cell>
          <cell r="AP1588">
            <v>38246</v>
          </cell>
          <cell r="AQ1588">
            <v>1</v>
          </cell>
          <cell r="AR1588">
            <v>1</v>
          </cell>
          <cell r="AS1588">
            <v>320</v>
          </cell>
          <cell r="AU1588">
            <v>11</v>
          </cell>
          <cell r="AV1588" t="str">
            <v>Daycase</v>
          </cell>
          <cell r="AW1588">
            <v>0</v>
          </cell>
          <cell r="AX1588">
            <v>153576</v>
          </cell>
          <cell r="AY1588">
            <v>38246</v>
          </cell>
          <cell r="AZ1588" t="str">
            <v>N81030</v>
          </cell>
          <cell r="BA1588" t="str">
            <v>E09</v>
          </cell>
          <cell r="BB1588" t="str">
            <v>Cardiac Pacemaker Replacement/Revision</v>
          </cell>
          <cell r="BC1588" t="str">
            <v>K603</v>
          </cell>
          <cell r="BD1588">
            <v>0</v>
          </cell>
          <cell r="BE1588">
            <v>3.5</v>
          </cell>
          <cell r="BF1588" t="str">
            <v>PBC0120X</v>
          </cell>
          <cell r="BG1588">
            <v>99</v>
          </cell>
          <cell r="BH1588">
            <v>38246</v>
          </cell>
          <cell r="BI1588">
            <v>1</v>
          </cell>
          <cell r="BJ1588">
            <v>0</v>
          </cell>
        </row>
        <row r="1589">
          <cell r="A1589">
            <v>513534</v>
          </cell>
          <cell r="C1589" t="str">
            <v>Non CF</v>
          </cell>
          <cell r="D1589" t="str">
            <v>C3495711</v>
          </cell>
          <cell r="E1589">
            <v>320</v>
          </cell>
          <cell r="F1589">
            <v>38317</v>
          </cell>
          <cell r="G1589">
            <v>72</v>
          </cell>
          <cell r="H1589">
            <v>6</v>
          </cell>
          <cell r="I1589">
            <v>1</v>
          </cell>
          <cell r="J1589">
            <v>1</v>
          </cell>
          <cell r="K1589">
            <v>1</v>
          </cell>
          <cell r="M1589" t="str">
            <v>T821</v>
          </cell>
          <cell r="O1589" t="str">
            <v>E780</v>
          </cell>
          <cell r="P1589" t="str">
            <v>M1394</v>
          </cell>
          <cell r="AA1589" t="str">
            <v>K6030</v>
          </cell>
          <cell r="AM1589" t="str">
            <v>5H300</v>
          </cell>
          <cell r="AN1589" t="str">
            <v>5H3</v>
          </cell>
          <cell r="AO1589">
            <v>38317</v>
          </cell>
          <cell r="AP1589">
            <v>38318</v>
          </cell>
          <cell r="AQ1589">
            <v>1</v>
          </cell>
          <cell r="AR1589">
            <v>1</v>
          </cell>
          <cell r="AS1589">
            <v>320</v>
          </cell>
          <cell r="AU1589">
            <v>13</v>
          </cell>
          <cell r="AV1589" t="str">
            <v>Elective</v>
          </cell>
          <cell r="AW1589">
            <v>1</v>
          </cell>
          <cell r="AX1589">
            <v>157563</v>
          </cell>
          <cell r="AY1589">
            <v>38318</v>
          </cell>
          <cell r="AZ1589" t="str">
            <v>N81030</v>
          </cell>
          <cell r="BA1589" t="str">
            <v>E09</v>
          </cell>
          <cell r="BB1589" t="str">
            <v>Cardiac Pacemaker Replacement/Revision</v>
          </cell>
          <cell r="BC1589" t="str">
            <v>K603</v>
          </cell>
          <cell r="BD1589">
            <v>1</v>
          </cell>
          <cell r="BE1589">
            <v>3.5</v>
          </cell>
          <cell r="BF1589" t="str">
            <v>PBC0120X</v>
          </cell>
          <cell r="BG1589">
            <v>99</v>
          </cell>
          <cell r="BH1589">
            <v>38318</v>
          </cell>
          <cell r="BI1589">
            <v>1</v>
          </cell>
          <cell r="BJ1589">
            <v>1</v>
          </cell>
        </row>
        <row r="1590">
          <cell r="A1590">
            <v>513538</v>
          </cell>
          <cell r="C1590" t="str">
            <v>Non CF</v>
          </cell>
          <cell r="D1590" t="str">
            <v>C1426364</v>
          </cell>
          <cell r="E1590">
            <v>320</v>
          </cell>
          <cell r="F1590">
            <v>38078</v>
          </cell>
          <cell r="G1590">
            <v>81</v>
          </cell>
          <cell r="H1590">
            <v>6</v>
          </cell>
          <cell r="I1590">
            <v>2</v>
          </cell>
          <cell r="J1590">
            <v>1</v>
          </cell>
          <cell r="K1590">
            <v>0</v>
          </cell>
          <cell r="M1590" t="str">
            <v>T821</v>
          </cell>
          <cell r="O1590" t="str">
            <v>K221</v>
          </cell>
          <cell r="P1590" t="str">
            <v>I259</v>
          </cell>
          <cell r="Q1590" t="str">
            <v>I739</v>
          </cell>
          <cell r="R1590" t="str">
            <v>I10X</v>
          </cell>
          <cell r="S1590" t="str">
            <v>Q639</v>
          </cell>
          <cell r="T1590" t="str">
            <v>Z867</v>
          </cell>
          <cell r="AA1590" t="str">
            <v>K6030</v>
          </cell>
          <cell r="AM1590" t="str">
            <v>5HA00</v>
          </cell>
          <cell r="AN1590" t="str">
            <v>5HA</v>
          </cell>
          <cell r="AO1590">
            <v>38078</v>
          </cell>
          <cell r="AP1590">
            <v>38078</v>
          </cell>
          <cell r="AQ1590">
            <v>1</v>
          </cell>
          <cell r="AR1590">
            <v>1</v>
          </cell>
          <cell r="AS1590">
            <v>320</v>
          </cell>
          <cell r="AU1590">
            <v>11</v>
          </cell>
          <cell r="AV1590" t="str">
            <v>Daycase</v>
          </cell>
          <cell r="AW1590">
            <v>0</v>
          </cell>
          <cell r="AX1590">
            <v>146345</v>
          </cell>
          <cell r="AY1590">
            <v>38078</v>
          </cell>
          <cell r="AZ1590" t="str">
            <v>N82671</v>
          </cell>
          <cell r="BA1590" t="str">
            <v>E09</v>
          </cell>
          <cell r="BB1590" t="str">
            <v>Cardiac Pacemaker Replacement/Revision</v>
          </cell>
          <cell r="BC1590" t="str">
            <v>K603</v>
          </cell>
          <cell r="BD1590">
            <v>0</v>
          </cell>
          <cell r="BE1590">
            <v>3.5</v>
          </cell>
          <cell r="BF1590" t="str">
            <v>PBC0120X</v>
          </cell>
          <cell r="BG1590">
            <v>99</v>
          </cell>
          <cell r="BH1590">
            <v>38078</v>
          </cell>
          <cell r="BI1590">
            <v>1</v>
          </cell>
          <cell r="BJ1590">
            <v>0</v>
          </cell>
        </row>
        <row r="1591">
          <cell r="A1591">
            <v>513669</v>
          </cell>
          <cell r="C1591" t="str">
            <v>Non CF</v>
          </cell>
          <cell r="D1591" t="str">
            <v>C2235080</v>
          </cell>
          <cell r="E1591">
            <v>320</v>
          </cell>
          <cell r="F1591">
            <v>38398</v>
          </cell>
          <cell r="G1591">
            <v>67</v>
          </cell>
          <cell r="H1591">
            <v>3</v>
          </cell>
          <cell r="I1591">
            <v>2</v>
          </cell>
          <cell r="J1591">
            <v>1</v>
          </cell>
          <cell r="K1591">
            <v>1</v>
          </cell>
          <cell r="M1591" t="str">
            <v>R074</v>
          </cell>
          <cell r="O1591" t="str">
            <v>Z034</v>
          </cell>
          <cell r="P1591" t="str">
            <v>I209</v>
          </cell>
          <cell r="Q1591" t="str">
            <v>I10X</v>
          </cell>
          <cell r="AM1591" t="str">
            <v>5J400</v>
          </cell>
          <cell r="AN1591" t="str">
            <v>5J4</v>
          </cell>
          <cell r="AO1591">
            <v>38398</v>
          </cell>
          <cell r="AP1591">
            <v>38400</v>
          </cell>
          <cell r="AQ1591">
            <v>1</v>
          </cell>
          <cell r="AR1591">
            <v>1</v>
          </cell>
          <cell r="AS1591">
            <v>320</v>
          </cell>
          <cell r="AU1591">
            <v>28</v>
          </cell>
          <cell r="AV1591" t="str">
            <v>Non Elective</v>
          </cell>
          <cell r="AW1591">
            <v>2</v>
          </cell>
          <cell r="AX1591">
            <v>161707</v>
          </cell>
          <cell r="AY1591">
            <v>38400</v>
          </cell>
          <cell r="AZ1591" t="str">
            <v>N83025</v>
          </cell>
          <cell r="BA1591" t="str">
            <v>E36</v>
          </cell>
          <cell r="BB1591" t="str">
            <v>Chest Pain &lt;70 w/o cc</v>
          </cell>
          <cell r="BD1591">
            <v>1</v>
          </cell>
          <cell r="BE1591">
            <v>3.5</v>
          </cell>
          <cell r="BF1591" t="str">
            <v>PBC0111X</v>
          </cell>
          <cell r="BG1591">
            <v>99</v>
          </cell>
          <cell r="BH1591">
            <v>38400</v>
          </cell>
          <cell r="BI1591">
            <v>1</v>
          </cell>
          <cell r="BJ1591">
            <v>1</v>
          </cell>
        </row>
        <row r="1592">
          <cell r="A1592">
            <v>513719</v>
          </cell>
          <cell r="C1592" t="str">
            <v>Non CF</v>
          </cell>
          <cell r="D1592" t="str">
            <v>C2235080</v>
          </cell>
          <cell r="E1592">
            <v>320</v>
          </cell>
          <cell r="F1592">
            <v>38320</v>
          </cell>
          <cell r="G1592">
            <v>62</v>
          </cell>
          <cell r="H1592">
            <v>6</v>
          </cell>
          <cell r="I1592">
            <v>2</v>
          </cell>
          <cell r="J1592">
            <v>1</v>
          </cell>
          <cell r="K1592">
            <v>1</v>
          </cell>
          <cell r="M1592" t="str">
            <v>T821</v>
          </cell>
          <cell r="O1592" t="str">
            <v>E870</v>
          </cell>
          <cell r="P1592" t="str">
            <v>Z871</v>
          </cell>
          <cell r="AA1592" t="str">
            <v>K6030</v>
          </cell>
          <cell r="AM1592" t="str">
            <v>5H300</v>
          </cell>
          <cell r="AN1592" t="str">
            <v>PP</v>
          </cell>
          <cell r="AO1592">
            <v>38320</v>
          </cell>
          <cell r="AP1592">
            <v>38321</v>
          </cell>
          <cell r="AQ1592">
            <v>1</v>
          </cell>
          <cell r="AR1592">
            <v>2</v>
          </cell>
          <cell r="AS1592">
            <v>329</v>
          </cell>
          <cell r="AU1592">
            <v>13</v>
          </cell>
          <cell r="AV1592" t="str">
            <v>Elective</v>
          </cell>
          <cell r="AW1592">
            <v>1</v>
          </cell>
          <cell r="AX1592">
            <v>157823</v>
          </cell>
          <cell r="AY1592">
            <v>38321</v>
          </cell>
          <cell r="AZ1592" t="str">
            <v>N81030</v>
          </cell>
          <cell r="BA1592" t="str">
            <v>E09</v>
          </cell>
          <cell r="BB1592" t="str">
            <v>Cardiac Pacemaker Replacement/Revision</v>
          </cell>
          <cell r="BC1592" t="str">
            <v>K603</v>
          </cell>
          <cell r="BD1592">
            <v>1</v>
          </cell>
          <cell r="BE1592">
            <v>3.5</v>
          </cell>
          <cell r="BF1592" t="str">
            <v>PBC0120X</v>
          </cell>
          <cell r="BG1592">
            <v>99</v>
          </cell>
          <cell r="BH1592">
            <v>38321</v>
          </cell>
          <cell r="BI1592">
            <v>1</v>
          </cell>
          <cell r="BJ1592">
            <v>1</v>
          </cell>
        </row>
        <row r="1593">
          <cell r="A1593">
            <v>513729</v>
          </cell>
          <cell r="C1593" t="str">
            <v>Non CF</v>
          </cell>
          <cell r="D1593" t="str">
            <v>C2806325</v>
          </cell>
          <cell r="E1593">
            <v>320</v>
          </cell>
          <cell r="F1593">
            <v>38134</v>
          </cell>
          <cell r="G1593">
            <v>57</v>
          </cell>
          <cell r="H1593">
            <v>3</v>
          </cell>
          <cell r="I1593">
            <v>1</v>
          </cell>
          <cell r="J1593">
            <v>1</v>
          </cell>
          <cell r="K1593">
            <v>0</v>
          </cell>
          <cell r="M1593" t="str">
            <v>I209</v>
          </cell>
          <cell r="O1593" t="str">
            <v>K449</v>
          </cell>
          <cell r="P1593" t="str">
            <v>Z881</v>
          </cell>
          <cell r="AA1593" t="str">
            <v>A8180</v>
          </cell>
          <cell r="AB1593" t="str">
            <v>Z923</v>
          </cell>
          <cell r="AC1593" t="str">
            <v>Z943</v>
          </cell>
          <cell r="AM1593" t="str">
            <v>5F900</v>
          </cell>
          <cell r="AN1593" t="str">
            <v>5F9</v>
          </cell>
          <cell r="AO1593">
            <v>38134</v>
          </cell>
          <cell r="AP1593">
            <v>38134</v>
          </cell>
          <cell r="AQ1593">
            <v>1</v>
          </cell>
          <cell r="AR1593">
            <v>1</v>
          </cell>
          <cell r="AS1593">
            <v>328</v>
          </cell>
          <cell r="AU1593">
            <v>13</v>
          </cell>
          <cell r="AV1593" t="str">
            <v>Daycase</v>
          </cell>
          <cell r="AW1593">
            <v>0</v>
          </cell>
          <cell r="AX1593">
            <v>147466</v>
          </cell>
          <cell r="AY1593">
            <v>38134</v>
          </cell>
          <cell r="AZ1593" t="str">
            <v>N84018</v>
          </cell>
          <cell r="BA1593" t="str">
            <v>A07</v>
          </cell>
          <cell r="BB1593" t="str">
            <v>Intermediate Pain Procedures</v>
          </cell>
          <cell r="BC1593" t="str">
            <v>A818</v>
          </cell>
          <cell r="BD1593">
            <v>0</v>
          </cell>
          <cell r="BE1593">
            <v>3.5</v>
          </cell>
          <cell r="BF1593" t="str">
            <v>PBC0110A</v>
          </cell>
          <cell r="BG1593">
            <v>99</v>
          </cell>
          <cell r="BH1593">
            <v>38134</v>
          </cell>
          <cell r="BI1593">
            <v>1</v>
          </cell>
          <cell r="BJ1593">
            <v>0</v>
          </cell>
        </row>
        <row r="1594">
          <cell r="A1594">
            <v>513729</v>
          </cell>
          <cell r="C1594" t="str">
            <v>Non CF</v>
          </cell>
          <cell r="D1594" t="str">
            <v>C2806325</v>
          </cell>
          <cell r="E1594">
            <v>320</v>
          </cell>
          <cell r="F1594">
            <v>38189</v>
          </cell>
          <cell r="G1594">
            <v>57</v>
          </cell>
          <cell r="H1594">
            <v>3</v>
          </cell>
          <cell r="I1594">
            <v>1</v>
          </cell>
          <cell r="J1594">
            <v>1</v>
          </cell>
          <cell r="K1594">
            <v>0</v>
          </cell>
          <cell r="M1594" t="str">
            <v>I209</v>
          </cell>
          <cell r="O1594" t="str">
            <v>K449</v>
          </cell>
          <cell r="P1594" t="str">
            <v>Z881</v>
          </cell>
          <cell r="AA1594" t="str">
            <v>A8180</v>
          </cell>
          <cell r="AB1594" t="str">
            <v>Z923</v>
          </cell>
          <cell r="AC1594" t="str">
            <v>Z943</v>
          </cell>
          <cell r="AM1594" t="str">
            <v>5F900</v>
          </cell>
          <cell r="AN1594" t="str">
            <v>5F9</v>
          </cell>
          <cell r="AO1594">
            <v>38189</v>
          </cell>
          <cell r="AP1594">
            <v>38189</v>
          </cell>
          <cell r="AQ1594">
            <v>1</v>
          </cell>
          <cell r="AR1594">
            <v>1</v>
          </cell>
          <cell r="AS1594">
            <v>328</v>
          </cell>
          <cell r="AU1594">
            <v>13</v>
          </cell>
          <cell r="AV1594" t="str">
            <v>Daycase</v>
          </cell>
          <cell r="AW1594">
            <v>0</v>
          </cell>
          <cell r="AX1594">
            <v>152349</v>
          </cell>
          <cell r="AY1594">
            <v>38189</v>
          </cell>
          <cell r="AZ1594" t="str">
            <v>N84018</v>
          </cell>
          <cell r="BA1594" t="str">
            <v>A07</v>
          </cell>
          <cell r="BB1594" t="str">
            <v>Intermediate Pain Procedures</v>
          </cell>
          <cell r="BC1594" t="str">
            <v>A818</v>
          </cell>
          <cell r="BD1594">
            <v>0</v>
          </cell>
          <cell r="BE1594">
            <v>3.5</v>
          </cell>
          <cell r="BF1594" t="str">
            <v>PBC0110A</v>
          </cell>
          <cell r="BG1594">
            <v>99</v>
          </cell>
          <cell r="BH1594">
            <v>38189</v>
          </cell>
          <cell r="BI1594">
            <v>1</v>
          </cell>
          <cell r="BJ1594">
            <v>0</v>
          </cell>
        </row>
        <row r="1595">
          <cell r="A1595">
            <v>513729</v>
          </cell>
          <cell r="C1595" t="str">
            <v>Non CF</v>
          </cell>
          <cell r="D1595" t="str">
            <v>C2806325</v>
          </cell>
          <cell r="E1595">
            <v>320</v>
          </cell>
          <cell r="F1595">
            <v>38238</v>
          </cell>
          <cell r="G1595">
            <v>57</v>
          </cell>
          <cell r="H1595">
            <v>3</v>
          </cell>
          <cell r="I1595">
            <v>1</v>
          </cell>
          <cell r="J1595">
            <v>1</v>
          </cell>
          <cell r="K1595">
            <v>0</v>
          </cell>
          <cell r="M1595" t="str">
            <v>I209</v>
          </cell>
          <cell r="O1595" t="str">
            <v>K449</v>
          </cell>
          <cell r="P1595" t="str">
            <v>Z881</v>
          </cell>
          <cell r="AA1595" t="str">
            <v>A8180</v>
          </cell>
          <cell r="AB1595" t="str">
            <v>Z923</v>
          </cell>
          <cell r="AC1595" t="str">
            <v>Z943</v>
          </cell>
          <cell r="AM1595" t="str">
            <v>5F900</v>
          </cell>
          <cell r="AN1595" t="str">
            <v>5F9</v>
          </cell>
          <cell r="AO1595">
            <v>38238</v>
          </cell>
          <cell r="AP1595">
            <v>38238</v>
          </cell>
          <cell r="AQ1595">
            <v>1</v>
          </cell>
          <cell r="AR1595">
            <v>1</v>
          </cell>
          <cell r="AS1595">
            <v>328</v>
          </cell>
          <cell r="AU1595">
            <v>13</v>
          </cell>
          <cell r="AV1595" t="str">
            <v>Daycase</v>
          </cell>
          <cell r="AW1595">
            <v>0</v>
          </cell>
          <cell r="AX1595">
            <v>154346</v>
          </cell>
          <cell r="AY1595">
            <v>38238</v>
          </cell>
          <cell r="AZ1595" t="str">
            <v>N84018</v>
          </cell>
          <cell r="BA1595" t="str">
            <v>A07</v>
          </cell>
          <cell r="BB1595" t="str">
            <v>Intermediate Pain Procedures</v>
          </cell>
          <cell r="BC1595" t="str">
            <v>A818</v>
          </cell>
          <cell r="BD1595">
            <v>0</v>
          </cell>
          <cell r="BE1595">
            <v>3.5</v>
          </cell>
          <cell r="BF1595" t="str">
            <v>PBC0110A</v>
          </cell>
          <cell r="BG1595">
            <v>99</v>
          </cell>
          <cell r="BH1595">
            <v>38238</v>
          </cell>
          <cell r="BI1595">
            <v>1</v>
          </cell>
          <cell r="BJ1595">
            <v>0</v>
          </cell>
        </row>
        <row r="1596">
          <cell r="A1596">
            <v>513729</v>
          </cell>
          <cell r="C1596" t="str">
            <v>Non CF</v>
          </cell>
          <cell r="D1596" t="str">
            <v>C2806325</v>
          </cell>
          <cell r="E1596">
            <v>320</v>
          </cell>
          <cell r="F1596">
            <v>38294</v>
          </cell>
          <cell r="G1596">
            <v>57</v>
          </cell>
          <cell r="H1596">
            <v>3</v>
          </cell>
          <cell r="I1596">
            <v>1</v>
          </cell>
          <cell r="J1596">
            <v>1</v>
          </cell>
          <cell r="K1596">
            <v>0</v>
          </cell>
          <cell r="M1596" t="str">
            <v>I209</v>
          </cell>
          <cell r="O1596" t="str">
            <v>K449</v>
          </cell>
          <cell r="P1596" t="str">
            <v>Z881</v>
          </cell>
          <cell r="AA1596" t="str">
            <v>A8180</v>
          </cell>
          <cell r="AB1596" t="str">
            <v>Z923</v>
          </cell>
          <cell r="AC1596" t="str">
            <v>Z943</v>
          </cell>
          <cell r="AM1596" t="str">
            <v>5F900</v>
          </cell>
          <cell r="AN1596" t="str">
            <v>5F9</v>
          </cell>
          <cell r="AO1596">
            <v>38294</v>
          </cell>
          <cell r="AP1596">
            <v>38294</v>
          </cell>
          <cell r="AQ1596">
            <v>1</v>
          </cell>
          <cell r="AR1596">
            <v>1</v>
          </cell>
          <cell r="AS1596">
            <v>328</v>
          </cell>
          <cell r="AU1596">
            <v>13</v>
          </cell>
          <cell r="AV1596" t="str">
            <v>Daycase</v>
          </cell>
          <cell r="AW1596">
            <v>0</v>
          </cell>
          <cell r="AX1596">
            <v>154535</v>
          </cell>
          <cell r="AY1596">
            <v>38294</v>
          </cell>
          <cell r="AZ1596" t="str">
            <v>N84018</v>
          </cell>
          <cell r="BA1596" t="str">
            <v>A07</v>
          </cell>
          <cell r="BB1596" t="str">
            <v>Intermediate Pain Procedures</v>
          </cell>
          <cell r="BC1596" t="str">
            <v>A818</v>
          </cell>
          <cell r="BD1596">
            <v>0</v>
          </cell>
          <cell r="BE1596">
            <v>3.5</v>
          </cell>
          <cell r="BF1596" t="str">
            <v>PBC0110A</v>
          </cell>
          <cell r="BG1596">
            <v>99</v>
          </cell>
          <cell r="BH1596">
            <v>38294</v>
          </cell>
          <cell r="BI1596">
            <v>1</v>
          </cell>
          <cell r="BJ1596">
            <v>0</v>
          </cell>
        </row>
        <row r="1597">
          <cell r="A1597">
            <v>513729</v>
          </cell>
          <cell r="C1597" t="str">
            <v>Non CF</v>
          </cell>
          <cell r="D1597" t="str">
            <v>C2806325</v>
          </cell>
          <cell r="E1597">
            <v>320</v>
          </cell>
          <cell r="F1597">
            <v>38343</v>
          </cell>
          <cell r="G1597">
            <v>57</v>
          </cell>
          <cell r="H1597">
            <v>3</v>
          </cell>
          <cell r="I1597">
            <v>1</v>
          </cell>
          <cell r="J1597">
            <v>1</v>
          </cell>
          <cell r="K1597">
            <v>0</v>
          </cell>
          <cell r="M1597" t="str">
            <v>I209</v>
          </cell>
          <cell r="O1597" t="str">
            <v>K449</v>
          </cell>
          <cell r="P1597" t="str">
            <v>Z881</v>
          </cell>
          <cell r="AA1597" t="str">
            <v>A8180</v>
          </cell>
          <cell r="AB1597" t="str">
            <v>Z923</v>
          </cell>
          <cell r="AC1597" t="str">
            <v>Z943</v>
          </cell>
          <cell r="AM1597" t="str">
            <v>5F900</v>
          </cell>
          <cell r="AN1597" t="str">
            <v>5F9</v>
          </cell>
          <cell r="AO1597">
            <v>38343</v>
          </cell>
          <cell r="AP1597">
            <v>38343</v>
          </cell>
          <cell r="AQ1597">
            <v>1</v>
          </cell>
          <cell r="AR1597">
            <v>1</v>
          </cell>
          <cell r="AS1597">
            <v>328</v>
          </cell>
          <cell r="AU1597">
            <v>13</v>
          </cell>
          <cell r="AV1597" t="str">
            <v>Daycase</v>
          </cell>
          <cell r="AW1597">
            <v>0</v>
          </cell>
          <cell r="AX1597">
            <v>157016</v>
          </cell>
          <cell r="AY1597">
            <v>38343</v>
          </cell>
          <cell r="AZ1597" t="str">
            <v>N84018</v>
          </cell>
          <cell r="BA1597" t="str">
            <v>A07</v>
          </cell>
          <cell r="BB1597" t="str">
            <v>Intermediate Pain Procedures</v>
          </cell>
          <cell r="BC1597" t="str">
            <v>A818</v>
          </cell>
          <cell r="BD1597">
            <v>0</v>
          </cell>
          <cell r="BE1597">
            <v>3.5</v>
          </cell>
          <cell r="BF1597" t="str">
            <v>PBC0110A</v>
          </cell>
          <cell r="BG1597">
            <v>99</v>
          </cell>
          <cell r="BH1597">
            <v>38343</v>
          </cell>
          <cell r="BI1597">
            <v>1</v>
          </cell>
          <cell r="BJ1597">
            <v>0</v>
          </cell>
        </row>
        <row r="1598">
          <cell r="A1598">
            <v>513729</v>
          </cell>
          <cell r="C1598" t="str">
            <v>Non CF</v>
          </cell>
          <cell r="D1598" t="str">
            <v>C2806325</v>
          </cell>
          <cell r="E1598">
            <v>320</v>
          </cell>
          <cell r="F1598">
            <v>38400</v>
          </cell>
          <cell r="G1598">
            <v>58</v>
          </cell>
          <cell r="H1598">
            <v>3</v>
          </cell>
          <cell r="I1598">
            <v>1</v>
          </cell>
          <cell r="J1598">
            <v>1</v>
          </cell>
          <cell r="K1598">
            <v>0</v>
          </cell>
          <cell r="M1598" t="str">
            <v>I209</v>
          </cell>
          <cell r="O1598" t="str">
            <v>K449</v>
          </cell>
          <cell r="P1598" t="str">
            <v>Z881</v>
          </cell>
          <cell r="AA1598" t="str">
            <v>A8180</v>
          </cell>
          <cell r="AB1598" t="str">
            <v>Z923</v>
          </cell>
          <cell r="AC1598" t="str">
            <v>Z943</v>
          </cell>
          <cell r="AM1598" t="str">
            <v>5F900</v>
          </cell>
          <cell r="AN1598" t="str">
            <v>5F9</v>
          </cell>
          <cell r="AO1598">
            <v>38400</v>
          </cell>
          <cell r="AP1598">
            <v>38400</v>
          </cell>
          <cell r="AQ1598">
            <v>1</v>
          </cell>
          <cell r="AR1598">
            <v>1</v>
          </cell>
          <cell r="AS1598">
            <v>328</v>
          </cell>
          <cell r="AU1598">
            <v>13</v>
          </cell>
          <cell r="AV1598" t="str">
            <v>Daycase</v>
          </cell>
          <cell r="AW1598">
            <v>0</v>
          </cell>
          <cell r="AX1598">
            <v>161666</v>
          </cell>
          <cell r="AY1598">
            <v>38400</v>
          </cell>
          <cell r="AZ1598" t="str">
            <v>N84018</v>
          </cell>
          <cell r="BA1598" t="str">
            <v>A07</v>
          </cell>
          <cell r="BB1598" t="str">
            <v>Intermediate Pain Procedures</v>
          </cell>
          <cell r="BC1598" t="str">
            <v>A818</v>
          </cell>
          <cell r="BD1598">
            <v>0</v>
          </cell>
          <cell r="BE1598">
            <v>3.5</v>
          </cell>
          <cell r="BF1598" t="str">
            <v>PBC0110A</v>
          </cell>
          <cell r="BG1598">
            <v>99</v>
          </cell>
          <cell r="BH1598">
            <v>38400</v>
          </cell>
          <cell r="BI1598">
            <v>1</v>
          </cell>
          <cell r="BJ1598">
            <v>0</v>
          </cell>
        </row>
        <row r="1599">
          <cell r="A1599">
            <v>513761</v>
          </cell>
          <cell r="C1599" t="str">
            <v>Non CF</v>
          </cell>
          <cell r="D1599" t="str">
            <v>C2639828</v>
          </cell>
          <cell r="E1599">
            <v>320</v>
          </cell>
          <cell r="F1599">
            <v>38336</v>
          </cell>
          <cell r="G1599">
            <v>66</v>
          </cell>
          <cell r="H1599">
            <v>16</v>
          </cell>
          <cell r="I1599">
            <v>1</v>
          </cell>
          <cell r="J1599">
            <v>1</v>
          </cell>
          <cell r="K1599">
            <v>0</v>
          </cell>
          <cell r="M1599" t="str">
            <v>I251</v>
          </cell>
          <cell r="O1599" t="str">
            <v>E780</v>
          </cell>
          <cell r="P1599" t="str">
            <v>M4690</v>
          </cell>
          <cell r="Q1599" t="str">
            <v>Z955</v>
          </cell>
          <cell r="R1599" t="str">
            <v>Z824</v>
          </cell>
          <cell r="S1599" t="str">
            <v>Z720</v>
          </cell>
          <cell r="AA1599" t="str">
            <v>K6340</v>
          </cell>
          <cell r="AM1599" t="str">
            <v>5HA00</v>
          </cell>
          <cell r="AN1599" t="str">
            <v>5HA</v>
          </cell>
          <cell r="AO1599">
            <v>38336</v>
          </cell>
          <cell r="AP1599">
            <v>38336</v>
          </cell>
          <cell r="AQ1599">
            <v>1</v>
          </cell>
          <cell r="AR1599">
            <v>1</v>
          </cell>
          <cell r="AS1599">
            <v>320</v>
          </cell>
          <cell r="AU1599">
            <v>11</v>
          </cell>
          <cell r="AV1599" t="str">
            <v>Daycase</v>
          </cell>
          <cell r="AW1599">
            <v>0</v>
          </cell>
          <cell r="AX1599">
            <v>157059</v>
          </cell>
          <cell r="AY1599">
            <v>38336</v>
          </cell>
          <cell r="AZ1599" t="str">
            <v>N82024</v>
          </cell>
          <cell r="BA1599" t="str">
            <v>E14</v>
          </cell>
          <cell r="BB1599" t="str">
            <v>Cardiac Catheterisation and Angiography without complications</v>
          </cell>
          <cell r="BC1599" t="str">
            <v>K634</v>
          </cell>
          <cell r="BD1599">
            <v>0</v>
          </cell>
          <cell r="BE1599">
            <v>3.5</v>
          </cell>
          <cell r="BF1599" t="str">
            <v>PBC0110A</v>
          </cell>
          <cell r="BG1599">
            <v>99</v>
          </cell>
          <cell r="BH1599">
            <v>38336</v>
          </cell>
          <cell r="BI1599">
            <v>1</v>
          </cell>
          <cell r="BJ1599">
            <v>0</v>
          </cell>
        </row>
        <row r="1600">
          <cell r="A1600">
            <v>513798</v>
          </cell>
          <cell r="C1600" t="str">
            <v>Non CF</v>
          </cell>
          <cell r="D1600" t="str">
            <v>C3116717</v>
          </cell>
          <cell r="E1600">
            <v>320</v>
          </cell>
          <cell r="F1600">
            <v>38280</v>
          </cell>
          <cell r="G1600">
            <v>73</v>
          </cell>
          <cell r="H1600">
            <v>16</v>
          </cell>
          <cell r="I1600">
            <v>2</v>
          </cell>
          <cell r="J1600">
            <v>1</v>
          </cell>
          <cell r="K1600">
            <v>0</v>
          </cell>
          <cell r="M1600" t="str">
            <v>R074</v>
          </cell>
          <cell r="O1600" t="str">
            <v>I259</v>
          </cell>
          <cell r="P1600" t="str">
            <v>Z955</v>
          </cell>
          <cell r="Q1600" t="str">
            <v>J449</v>
          </cell>
          <cell r="R1600" t="str">
            <v>M1909</v>
          </cell>
          <cell r="S1600" t="str">
            <v>M170</v>
          </cell>
          <cell r="T1600" t="str">
            <v>E669</v>
          </cell>
          <cell r="U1600" t="str">
            <v>R32X</v>
          </cell>
          <cell r="AA1600" t="str">
            <v>K6340</v>
          </cell>
          <cell r="AM1600" t="str">
            <v>5J300</v>
          </cell>
          <cell r="AN1600" t="str">
            <v>5J3</v>
          </cell>
          <cell r="AO1600">
            <v>38280</v>
          </cell>
          <cell r="AP1600">
            <v>38280</v>
          </cell>
          <cell r="AQ1600">
            <v>1</v>
          </cell>
          <cell r="AR1600">
            <v>1</v>
          </cell>
          <cell r="AS1600">
            <v>320</v>
          </cell>
          <cell r="AU1600">
            <v>11</v>
          </cell>
          <cell r="AV1600" t="str">
            <v>Daycase</v>
          </cell>
          <cell r="AW1600">
            <v>0</v>
          </cell>
          <cell r="AX1600">
            <v>155738</v>
          </cell>
          <cell r="AY1600">
            <v>38280</v>
          </cell>
          <cell r="AZ1600" t="str">
            <v>N83017</v>
          </cell>
          <cell r="BA1600" t="str">
            <v>E14</v>
          </cell>
          <cell r="BB1600" t="str">
            <v>Cardiac Catheterisation and Angiography without complications</v>
          </cell>
          <cell r="BC1600" t="str">
            <v>K634</v>
          </cell>
          <cell r="BD1600">
            <v>0</v>
          </cell>
          <cell r="BE1600">
            <v>3.5</v>
          </cell>
          <cell r="BF1600" t="str">
            <v>PBC0111X</v>
          </cell>
          <cell r="BG1600">
            <v>99</v>
          </cell>
          <cell r="BH1600">
            <v>38280</v>
          </cell>
          <cell r="BI1600">
            <v>1</v>
          </cell>
          <cell r="BJ1600">
            <v>0</v>
          </cell>
        </row>
        <row r="1601">
          <cell r="A1601">
            <v>513868</v>
          </cell>
          <cell r="C1601" t="str">
            <v>Non CF</v>
          </cell>
          <cell r="D1601" t="str">
            <v>C3495711</v>
          </cell>
          <cell r="E1601">
            <v>320</v>
          </cell>
          <cell r="F1601">
            <v>38384</v>
          </cell>
          <cell r="G1601">
            <v>86</v>
          </cell>
          <cell r="H1601">
            <v>6</v>
          </cell>
          <cell r="I1601">
            <v>1</v>
          </cell>
          <cell r="J1601">
            <v>1</v>
          </cell>
          <cell r="K1601">
            <v>3</v>
          </cell>
          <cell r="M1601" t="str">
            <v>T821</v>
          </cell>
          <cell r="O1601" t="str">
            <v>J449</v>
          </cell>
          <cell r="P1601" t="str">
            <v>Z867</v>
          </cell>
          <cell r="AA1601" t="str">
            <v>K6030</v>
          </cell>
          <cell r="AB1601" t="str">
            <v>K603</v>
          </cell>
          <cell r="AM1601" t="str">
            <v>5HA00</v>
          </cell>
          <cell r="AN1601" t="str">
            <v>5HA</v>
          </cell>
          <cell r="AO1601">
            <v>38384</v>
          </cell>
          <cell r="AP1601">
            <v>38387</v>
          </cell>
          <cell r="AQ1601">
            <v>1</v>
          </cell>
          <cell r="AR1601">
            <v>1</v>
          </cell>
          <cell r="AS1601">
            <v>320</v>
          </cell>
          <cell r="AU1601">
            <v>81</v>
          </cell>
          <cell r="AV1601" t="str">
            <v>Non Elective</v>
          </cell>
          <cell r="AW1601">
            <v>3</v>
          </cell>
          <cell r="AX1601">
            <v>161001</v>
          </cell>
          <cell r="AY1601">
            <v>38387</v>
          </cell>
          <cell r="AZ1601" t="str">
            <v>N82003</v>
          </cell>
          <cell r="BA1601" t="str">
            <v>E09</v>
          </cell>
          <cell r="BB1601" t="str">
            <v>Cardiac Pacemaker Replacement/Revision</v>
          </cell>
          <cell r="BC1601" t="str">
            <v>K603</v>
          </cell>
          <cell r="BD1601">
            <v>3</v>
          </cell>
          <cell r="BE1601">
            <v>3.5</v>
          </cell>
          <cell r="BF1601" t="str">
            <v>PBC0120X</v>
          </cell>
          <cell r="BG1601">
            <v>13</v>
          </cell>
          <cell r="BH1601">
            <v>38387</v>
          </cell>
          <cell r="BI1601">
            <v>1</v>
          </cell>
          <cell r="BJ1601">
            <v>3</v>
          </cell>
        </row>
        <row r="1602">
          <cell r="A1602">
            <v>513885</v>
          </cell>
          <cell r="C1602" t="str">
            <v>Non CF</v>
          </cell>
          <cell r="D1602" t="str">
            <v>C3550443</v>
          </cell>
          <cell r="E1602">
            <v>320</v>
          </cell>
          <cell r="F1602">
            <v>38393</v>
          </cell>
          <cell r="G1602">
            <v>78</v>
          </cell>
          <cell r="H1602">
            <v>34</v>
          </cell>
          <cell r="I1602">
            <v>2</v>
          </cell>
          <cell r="J1602">
            <v>1</v>
          </cell>
          <cell r="K1602">
            <v>5</v>
          </cell>
          <cell r="M1602" t="str">
            <v>I472</v>
          </cell>
          <cell r="O1602" t="str">
            <v>Z538</v>
          </cell>
          <cell r="P1602" t="str">
            <v>I500</v>
          </cell>
          <cell r="Q1602" t="str">
            <v>I259</v>
          </cell>
          <cell r="R1602" t="str">
            <v>E039</v>
          </cell>
          <cell r="S1602" t="str">
            <v>J448</v>
          </cell>
          <cell r="T1602" t="str">
            <v>N19X</v>
          </cell>
          <cell r="U1602" t="str">
            <v>Z950</v>
          </cell>
          <cell r="V1602" t="str">
            <v>Z951</v>
          </cell>
          <cell r="W1602" t="str">
            <v>Z952</v>
          </cell>
          <cell r="AM1602" t="str">
            <v>5H600</v>
          </cell>
          <cell r="AN1602" t="str">
            <v>5H6</v>
          </cell>
          <cell r="AO1602">
            <v>38393</v>
          </cell>
          <cell r="AP1602">
            <v>38399</v>
          </cell>
          <cell r="AQ1602">
            <v>1</v>
          </cell>
          <cell r="AR1602">
            <v>1</v>
          </cell>
          <cell r="AS1602">
            <v>320</v>
          </cell>
          <cell r="AU1602">
            <v>81</v>
          </cell>
          <cell r="AV1602" t="str">
            <v>Non Elective</v>
          </cell>
          <cell r="AW1602">
            <v>6</v>
          </cell>
          <cell r="AX1602">
            <v>161575</v>
          </cell>
          <cell r="AY1602">
            <v>38399</v>
          </cell>
          <cell r="AZ1602" t="str">
            <v>N81060</v>
          </cell>
          <cell r="BA1602" t="str">
            <v>E99</v>
          </cell>
          <cell r="BB1602" t="str">
            <v>Complex Elderly with a Cardiac Primary Diagnosis</v>
          </cell>
          <cell r="BD1602">
            <v>5</v>
          </cell>
          <cell r="BE1602">
            <v>3.5</v>
          </cell>
          <cell r="BF1602" t="str">
            <v>PBC0110X</v>
          </cell>
          <cell r="BG1602">
            <v>99</v>
          </cell>
          <cell r="BH1602">
            <v>38399</v>
          </cell>
          <cell r="BI1602">
            <v>1</v>
          </cell>
          <cell r="BJ1602">
            <v>5</v>
          </cell>
        </row>
        <row r="1603">
          <cell r="A1603">
            <v>513885</v>
          </cell>
          <cell r="C1603" t="str">
            <v>Non CF</v>
          </cell>
          <cell r="D1603" t="str">
            <v>C3550443</v>
          </cell>
          <cell r="E1603">
            <v>320</v>
          </cell>
          <cell r="F1603">
            <v>38412</v>
          </cell>
          <cell r="G1603">
            <v>78</v>
          </cell>
          <cell r="H1603">
            <v>11</v>
          </cell>
          <cell r="I1603">
            <v>2</v>
          </cell>
          <cell r="J1603">
            <v>1</v>
          </cell>
          <cell r="K1603">
            <v>0</v>
          </cell>
          <cell r="M1603" t="str">
            <v>I472</v>
          </cell>
          <cell r="O1603" t="str">
            <v>I48X</v>
          </cell>
          <cell r="P1603" t="str">
            <v>I259</v>
          </cell>
          <cell r="Q1603" t="str">
            <v>I501</v>
          </cell>
          <cell r="R1603" t="str">
            <v>I10X</v>
          </cell>
          <cell r="S1603" t="str">
            <v>E780</v>
          </cell>
          <cell r="T1603" t="str">
            <v>E039</v>
          </cell>
          <cell r="U1603" t="str">
            <v>I258</v>
          </cell>
          <cell r="V1603" t="str">
            <v>J459</v>
          </cell>
          <cell r="W1603" t="str">
            <v>Z950</v>
          </cell>
          <cell r="X1603" t="str">
            <v>Z951</v>
          </cell>
          <cell r="Y1603" t="str">
            <v>Z952</v>
          </cell>
          <cell r="Z1603" t="str">
            <v>Z921</v>
          </cell>
          <cell r="AA1603" t="str">
            <v>K5720</v>
          </cell>
          <cell r="AM1603" t="str">
            <v>5H600</v>
          </cell>
          <cell r="AN1603" t="str">
            <v>5H6</v>
          </cell>
          <cell r="AO1603">
            <v>38412</v>
          </cell>
          <cell r="AP1603">
            <v>38412</v>
          </cell>
          <cell r="AQ1603">
            <v>1</v>
          </cell>
          <cell r="AR1603">
            <v>1</v>
          </cell>
          <cell r="AS1603">
            <v>320</v>
          </cell>
          <cell r="AU1603">
            <v>13</v>
          </cell>
          <cell r="AV1603" t="str">
            <v>Daycase</v>
          </cell>
          <cell r="AW1603">
            <v>0</v>
          </cell>
          <cell r="AX1603">
            <v>162074</v>
          </cell>
          <cell r="AY1603">
            <v>38412</v>
          </cell>
          <cell r="AZ1603" t="str">
            <v>N81060</v>
          </cell>
          <cell r="BA1603" t="str">
            <v>E38</v>
          </cell>
          <cell r="BB1603" t="str">
            <v>Electrophysiological and other Percutaneous Cardiac Procedures &gt;18</v>
          </cell>
          <cell r="BC1603" t="str">
            <v>K572</v>
          </cell>
          <cell r="BD1603">
            <v>0</v>
          </cell>
          <cell r="BE1603">
            <v>3.5</v>
          </cell>
          <cell r="BF1603" t="str">
            <v>PBC0110X</v>
          </cell>
          <cell r="BG1603">
            <v>99</v>
          </cell>
          <cell r="BH1603">
            <v>38412</v>
          </cell>
          <cell r="BI1603">
            <v>1</v>
          </cell>
          <cell r="BJ1603">
            <v>0</v>
          </cell>
        </row>
        <row r="1604">
          <cell r="A1604">
            <v>513885</v>
          </cell>
          <cell r="C1604" t="str">
            <v>Non CF</v>
          </cell>
          <cell r="D1604" t="str">
            <v>C2854269</v>
          </cell>
          <cell r="E1604">
            <v>320</v>
          </cell>
          <cell r="F1604">
            <v>38072</v>
          </cell>
          <cell r="G1604">
            <v>77</v>
          </cell>
          <cell r="H1604">
            <v>14</v>
          </cell>
          <cell r="I1604">
            <v>2</v>
          </cell>
          <cell r="J1604">
            <v>1</v>
          </cell>
          <cell r="K1604">
            <v>7</v>
          </cell>
          <cell r="M1604" t="str">
            <v>I472</v>
          </cell>
          <cell r="O1604" t="str">
            <v>I509</v>
          </cell>
          <cell r="P1604" t="str">
            <v>I10X</v>
          </cell>
          <cell r="Q1604" t="str">
            <v>E039</v>
          </cell>
          <cell r="R1604" t="str">
            <v>N19X</v>
          </cell>
          <cell r="S1604" t="str">
            <v>J459</v>
          </cell>
          <cell r="T1604" t="str">
            <v>Z951</v>
          </cell>
          <cell r="U1604" t="str">
            <v>Z953</v>
          </cell>
          <cell r="V1604" t="str">
            <v>Z864</v>
          </cell>
          <cell r="W1604" t="str">
            <v>Z602</v>
          </cell>
          <cell r="AA1604" t="str">
            <v>K6110</v>
          </cell>
          <cell r="AM1604" t="str">
            <v>5H600</v>
          </cell>
          <cell r="AN1604" t="str">
            <v>5H6</v>
          </cell>
          <cell r="AO1604">
            <v>38072</v>
          </cell>
          <cell r="AP1604">
            <v>38079</v>
          </cell>
          <cell r="AQ1604">
            <v>1</v>
          </cell>
          <cell r="AR1604">
            <v>1</v>
          </cell>
          <cell r="AS1604">
            <v>320</v>
          </cell>
          <cell r="AU1604">
            <v>81</v>
          </cell>
          <cell r="AV1604" t="str">
            <v>Non Elective</v>
          </cell>
          <cell r="AW1604">
            <v>7</v>
          </cell>
          <cell r="AX1604">
            <v>147628</v>
          </cell>
          <cell r="AY1604">
            <v>38079</v>
          </cell>
          <cell r="AZ1604" t="str">
            <v>N81060</v>
          </cell>
          <cell r="BA1604" t="str">
            <v>E08DF</v>
          </cell>
          <cell r="BB1604" t="str">
            <v>Pacemaker Implant except for AMI, Heart Failure or Shock</v>
          </cell>
          <cell r="BC1604" t="str">
            <v>K611</v>
          </cell>
          <cell r="BD1604">
            <v>7</v>
          </cell>
          <cell r="BE1604">
            <v>3.5</v>
          </cell>
          <cell r="BF1604" t="str">
            <v>PBC0110X</v>
          </cell>
          <cell r="BG1604">
            <v>99</v>
          </cell>
          <cell r="BH1604">
            <v>38079</v>
          </cell>
          <cell r="BI1604">
            <v>1</v>
          </cell>
          <cell r="BJ1604">
            <v>7</v>
          </cell>
        </row>
        <row r="1605">
          <cell r="A1605">
            <v>513887</v>
          </cell>
          <cell r="C1605" t="str">
            <v>Non CF</v>
          </cell>
          <cell r="D1605" t="str">
            <v>C2549767</v>
          </cell>
          <cell r="E1605">
            <v>320</v>
          </cell>
          <cell r="F1605">
            <v>38306</v>
          </cell>
          <cell r="G1605">
            <v>49</v>
          </cell>
          <cell r="H1605">
            <v>14</v>
          </cell>
          <cell r="I1605">
            <v>1</v>
          </cell>
          <cell r="J1605">
            <v>1</v>
          </cell>
          <cell r="K1605">
            <v>0</v>
          </cell>
          <cell r="M1605" t="str">
            <v>Z450</v>
          </cell>
          <cell r="O1605" t="str">
            <v>J22X</v>
          </cell>
          <cell r="P1605" t="str">
            <v>I420</v>
          </cell>
          <cell r="Q1605" t="str">
            <v>I10X</v>
          </cell>
          <cell r="R1605" t="str">
            <v>E780</v>
          </cell>
          <cell r="S1605" t="str">
            <v>Z858</v>
          </cell>
          <cell r="T1605" t="str">
            <v>Z824</v>
          </cell>
          <cell r="U1605" t="str">
            <v>Z720</v>
          </cell>
          <cell r="AM1605" t="str">
            <v>5J400</v>
          </cell>
          <cell r="AN1605" t="str">
            <v>5HA</v>
          </cell>
          <cell r="AO1605">
            <v>38306</v>
          </cell>
          <cell r="AP1605">
            <v>38306</v>
          </cell>
          <cell r="AQ1605">
            <v>1</v>
          </cell>
          <cell r="AR1605">
            <v>1</v>
          </cell>
          <cell r="AS1605">
            <v>320</v>
          </cell>
          <cell r="AU1605">
            <v>28</v>
          </cell>
          <cell r="AV1605" t="str">
            <v>Non Elective</v>
          </cell>
          <cell r="AW1605">
            <v>0</v>
          </cell>
          <cell r="AX1605">
            <v>157529</v>
          </cell>
          <cell r="AY1605">
            <v>38306</v>
          </cell>
          <cell r="AZ1605" t="str">
            <v>N82002</v>
          </cell>
          <cell r="BA1605" t="str">
            <v>E37</v>
          </cell>
          <cell r="BB1605" t="str">
            <v>Other Cardiac Diagnoses</v>
          </cell>
          <cell r="BD1605">
            <v>0</v>
          </cell>
          <cell r="BE1605">
            <v>3.5</v>
          </cell>
          <cell r="BF1605" t="str">
            <v>PBC0121X</v>
          </cell>
          <cell r="BG1605">
            <v>99</v>
          </cell>
          <cell r="BH1605">
            <v>38306</v>
          </cell>
          <cell r="BI1605">
            <v>1</v>
          </cell>
          <cell r="BJ1605">
            <v>0</v>
          </cell>
        </row>
        <row r="1606">
          <cell r="A1606">
            <v>513887</v>
          </cell>
          <cell r="C1606" t="str">
            <v>Non CF</v>
          </cell>
          <cell r="D1606" t="str">
            <v>C3495711</v>
          </cell>
          <cell r="E1606">
            <v>320</v>
          </cell>
          <cell r="F1606">
            <v>38292</v>
          </cell>
          <cell r="G1606">
            <v>49</v>
          </cell>
          <cell r="H1606">
            <v>14</v>
          </cell>
          <cell r="I1606">
            <v>1</v>
          </cell>
          <cell r="J1606">
            <v>1</v>
          </cell>
          <cell r="K1606">
            <v>3</v>
          </cell>
          <cell r="M1606" t="str">
            <v>I447</v>
          </cell>
          <cell r="O1606" t="str">
            <v>I420</v>
          </cell>
          <cell r="P1606" t="str">
            <v>I10X</v>
          </cell>
          <cell r="Q1606" t="str">
            <v>E870</v>
          </cell>
          <cell r="R1606" t="str">
            <v>I252</v>
          </cell>
          <cell r="S1606" t="str">
            <v>Z858</v>
          </cell>
          <cell r="T1606" t="str">
            <v>Z824</v>
          </cell>
          <cell r="U1606" t="str">
            <v>Z720</v>
          </cell>
          <cell r="AA1606" t="str">
            <v>K6010</v>
          </cell>
          <cell r="AB1606" t="str">
            <v>K6340</v>
          </cell>
          <cell r="AM1606" t="str">
            <v>5J400</v>
          </cell>
          <cell r="AN1606" t="str">
            <v>5HA</v>
          </cell>
          <cell r="AO1606">
            <v>38292</v>
          </cell>
          <cell r="AP1606">
            <v>38295</v>
          </cell>
          <cell r="AQ1606">
            <v>1</v>
          </cell>
          <cell r="AR1606">
            <v>1</v>
          </cell>
          <cell r="AS1606">
            <v>320</v>
          </cell>
          <cell r="AU1606">
            <v>11</v>
          </cell>
          <cell r="AV1606" t="str">
            <v>Elective</v>
          </cell>
          <cell r="AW1606">
            <v>3</v>
          </cell>
          <cell r="AX1606">
            <v>155938</v>
          </cell>
          <cell r="AY1606">
            <v>38295</v>
          </cell>
          <cell r="AZ1606" t="str">
            <v>N82002</v>
          </cell>
          <cell r="BA1606" t="str">
            <v>E08DF</v>
          </cell>
          <cell r="BB1606" t="str">
            <v>Pacemaker Implant except for AMI, Heart Failure or Shock</v>
          </cell>
          <cell r="BC1606" t="str">
            <v>K601</v>
          </cell>
          <cell r="BD1606">
            <v>3</v>
          </cell>
          <cell r="BE1606">
            <v>3.5</v>
          </cell>
          <cell r="BF1606" t="str">
            <v>PBC0110A</v>
          </cell>
          <cell r="BG1606">
            <v>99</v>
          </cell>
          <cell r="BH1606">
            <v>38295</v>
          </cell>
          <cell r="BI1606">
            <v>1</v>
          </cell>
          <cell r="BJ1606">
            <v>3</v>
          </cell>
        </row>
        <row r="1607">
          <cell r="A1607">
            <v>513887</v>
          </cell>
          <cell r="C1607" t="str">
            <v>Non CF</v>
          </cell>
          <cell r="D1607" t="str">
            <v>C2549767</v>
          </cell>
          <cell r="E1607">
            <v>320</v>
          </cell>
          <cell r="F1607">
            <v>38234</v>
          </cell>
          <cell r="G1607">
            <v>49</v>
          </cell>
          <cell r="H1607">
            <v>31</v>
          </cell>
          <cell r="I1607">
            <v>1</v>
          </cell>
          <cell r="J1607">
            <v>1</v>
          </cell>
          <cell r="K1607">
            <v>0</v>
          </cell>
          <cell r="M1607" t="str">
            <v>R202</v>
          </cell>
          <cell r="O1607" t="str">
            <v>I420</v>
          </cell>
          <cell r="P1607" t="str">
            <v>I501</v>
          </cell>
          <cell r="Q1607" t="str">
            <v>I471</v>
          </cell>
          <cell r="R1607" t="str">
            <v>I10X</v>
          </cell>
          <cell r="S1607" t="str">
            <v>E780</v>
          </cell>
          <cell r="T1607" t="str">
            <v>I258</v>
          </cell>
          <cell r="U1607" t="str">
            <v>Z858</v>
          </cell>
          <cell r="AM1607" t="str">
            <v>5J400</v>
          </cell>
          <cell r="AN1607" t="str">
            <v>5HA</v>
          </cell>
          <cell r="AO1607">
            <v>38234</v>
          </cell>
          <cell r="AP1607">
            <v>38234</v>
          </cell>
          <cell r="AQ1607">
            <v>1</v>
          </cell>
          <cell r="AR1607">
            <v>1</v>
          </cell>
          <cell r="AS1607">
            <v>320</v>
          </cell>
          <cell r="AU1607">
            <v>28</v>
          </cell>
          <cell r="AV1607" t="str">
            <v>Non Elective</v>
          </cell>
          <cell r="AW1607">
            <v>0</v>
          </cell>
          <cell r="AX1607">
            <v>154300</v>
          </cell>
          <cell r="AY1607">
            <v>38234</v>
          </cell>
          <cell r="AZ1607" t="str">
            <v>N82002</v>
          </cell>
          <cell r="BA1607" t="str">
            <v>A09</v>
          </cell>
          <cell r="BB1607" t="str">
            <v>Peripheral Nerve Disorder w cc</v>
          </cell>
          <cell r="BD1607">
            <v>0</v>
          </cell>
          <cell r="BE1607">
            <v>3.5</v>
          </cell>
          <cell r="BF1607" t="str">
            <v>PBC0107X</v>
          </cell>
          <cell r="BG1607">
            <v>99</v>
          </cell>
          <cell r="BH1607">
            <v>38234</v>
          </cell>
          <cell r="BI1607">
            <v>1</v>
          </cell>
          <cell r="BJ1607">
            <v>0</v>
          </cell>
        </row>
        <row r="1608">
          <cell r="A1608">
            <v>513912</v>
          </cell>
          <cell r="C1608" t="str">
            <v>Non CF</v>
          </cell>
          <cell r="D1608" t="str">
            <v>C2235080</v>
          </cell>
          <cell r="E1608">
            <v>320</v>
          </cell>
          <cell r="F1608">
            <v>38114</v>
          </cell>
          <cell r="G1608">
            <v>73</v>
          </cell>
          <cell r="H1608">
            <v>6</v>
          </cell>
          <cell r="I1608">
            <v>2</v>
          </cell>
          <cell r="J1608">
            <v>1</v>
          </cell>
          <cell r="K1608">
            <v>1</v>
          </cell>
          <cell r="M1608" t="str">
            <v>I251</v>
          </cell>
          <cell r="O1608" t="str">
            <v>Z951</v>
          </cell>
          <cell r="AA1608" t="str">
            <v>K4910</v>
          </cell>
          <cell r="AB1608" t="str">
            <v>Y022</v>
          </cell>
          <cell r="AM1608" t="str">
            <v>5M500</v>
          </cell>
          <cell r="AN1608" t="str">
            <v>PP</v>
          </cell>
          <cell r="AO1608">
            <v>38114</v>
          </cell>
          <cell r="AP1608">
            <v>38115</v>
          </cell>
          <cell r="AQ1608">
            <v>1</v>
          </cell>
          <cell r="AR1608">
            <v>2</v>
          </cell>
          <cell r="AS1608">
            <v>329</v>
          </cell>
          <cell r="AU1608">
            <v>13</v>
          </cell>
          <cell r="AV1608" t="str">
            <v>Elective</v>
          </cell>
          <cell r="AW1608">
            <v>1</v>
          </cell>
          <cell r="AX1608">
            <v>149142</v>
          </cell>
          <cell r="AY1608">
            <v>38115</v>
          </cell>
          <cell r="AZ1608" t="str">
            <v>N84011</v>
          </cell>
          <cell r="BA1608" t="str">
            <v>E15</v>
          </cell>
          <cell r="BB1608" t="str">
            <v>Percutaneous Coronary Intervention</v>
          </cell>
          <cell r="BC1608" t="str">
            <v>K491</v>
          </cell>
          <cell r="BD1608">
            <v>1</v>
          </cell>
          <cell r="BE1608">
            <v>3.5</v>
          </cell>
          <cell r="BF1608" t="str">
            <v>PBC0110A</v>
          </cell>
          <cell r="BG1608">
            <v>99</v>
          </cell>
          <cell r="BH1608">
            <v>38115</v>
          </cell>
          <cell r="BI1608">
            <v>1</v>
          </cell>
          <cell r="BJ1608">
            <v>1</v>
          </cell>
        </row>
        <row r="1609">
          <cell r="A1609">
            <v>513912</v>
          </cell>
          <cell r="C1609" t="str">
            <v>Non CF</v>
          </cell>
          <cell r="D1609" t="str">
            <v>C2235080</v>
          </cell>
          <cell r="E1609">
            <v>320</v>
          </cell>
          <cell r="F1609">
            <v>38295</v>
          </cell>
          <cell r="G1609">
            <v>73</v>
          </cell>
          <cell r="H1609">
            <v>6</v>
          </cell>
          <cell r="I1609">
            <v>2</v>
          </cell>
          <cell r="J1609">
            <v>1</v>
          </cell>
          <cell r="K1609">
            <v>1</v>
          </cell>
          <cell r="M1609" t="str">
            <v>T828</v>
          </cell>
          <cell r="O1609" t="str">
            <v>I251</v>
          </cell>
          <cell r="P1609" t="str">
            <v>I10X</v>
          </cell>
          <cell r="Q1609" t="str">
            <v>K579</v>
          </cell>
          <cell r="R1609" t="str">
            <v>Z880</v>
          </cell>
          <cell r="AA1609" t="str">
            <v>K4910</v>
          </cell>
          <cell r="AB1609" t="str">
            <v>Y022</v>
          </cell>
          <cell r="AM1609" t="str">
            <v>5M500</v>
          </cell>
          <cell r="AN1609" t="str">
            <v>PP</v>
          </cell>
          <cell r="AO1609">
            <v>38295</v>
          </cell>
          <cell r="AP1609">
            <v>38296</v>
          </cell>
          <cell r="AQ1609">
            <v>1</v>
          </cell>
          <cell r="AR1609">
            <v>2</v>
          </cell>
          <cell r="AS1609">
            <v>329</v>
          </cell>
          <cell r="AU1609">
            <v>13</v>
          </cell>
          <cell r="AV1609" t="str">
            <v>Elective</v>
          </cell>
          <cell r="AW1609">
            <v>1</v>
          </cell>
          <cell r="AX1609">
            <v>156990</v>
          </cell>
          <cell r="AY1609">
            <v>38296</v>
          </cell>
          <cell r="AZ1609" t="str">
            <v>N84011</v>
          </cell>
          <cell r="BA1609" t="str">
            <v>E15</v>
          </cell>
          <cell r="BB1609" t="str">
            <v>Percutaneous Coronary Intervention</v>
          </cell>
          <cell r="BC1609" t="str">
            <v>K491</v>
          </cell>
          <cell r="BD1609">
            <v>1</v>
          </cell>
          <cell r="BE1609">
            <v>3.5</v>
          </cell>
          <cell r="BF1609" t="str">
            <v>PBC0120X</v>
          </cell>
          <cell r="BG1609">
            <v>99</v>
          </cell>
          <cell r="BH1609">
            <v>38296</v>
          </cell>
          <cell r="BI1609">
            <v>1</v>
          </cell>
          <cell r="BJ1609">
            <v>1</v>
          </cell>
        </row>
        <row r="1610">
          <cell r="A1610">
            <v>513923</v>
          </cell>
          <cell r="C1610" t="str">
            <v>Non CF</v>
          </cell>
          <cell r="D1610" t="str">
            <v>C4508203</v>
          </cell>
          <cell r="E1610">
            <v>320</v>
          </cell>
          <cell r="F1610">
            <v>38317</v>
          </cell>
          <cell r="G1610">
            <v>58</v>
          </cell>
          <cell r="H1610">
            <v>16</v>
          </cell>
          <cell r="I1610">
            <v>2</v>
          </cell>
          <cell r="J1610">
            <v>1</v>
          </cell>
          <cell r="K1610">
            <v>0</v>
          </cell>
          <cell r="M1610" t="str">
            <v>T828</v>
          </cell>
          <cell r="O1610" t="str">
            <v>I251</v>
          </cell>
          <cell r="P1610" t="str">
            <v>E870</v>
          </cell>
          <cell r="Q1610" t="str">
            <v>M1399</v>
          </cell>
          <cell r="R1610" t="str">
            <v>Z866</v>
          </cell>
          <cell r="S1610" t="str">
            <v>Z824</v>
          </cell>
          <cell r="AA1610" t="str">
            <v>K6340</v>
          </cell>
          <cell r="AM1610" t="str">
            <v>5J400</v>
          </cell>
          <cell r="AN1610" t="str">
            <v>5J4</v>
          </cell>
          <cell r="AO1610">
            <v>38317</v>
          </cell>
          <cell r="AP1610">
            <v>38317</v>
          </cell>
          <cell r="AQ1610">
            <v>1</v>
          </cell>
          <cell r="AR1610">
            <v>1</v>
          </cell>
          <cell r="AS1610">
            <v>320</v>
          </cell>
          <cell r="AU1610">
            <v>11</v>
          </cell>
          <cell r="AV1610" t="str">
            <v>Daycase</v>
          </cell>
          <cell r="AW1610">
            <v>0</v>
          </cell>
          <cell r="AX1610">
            <v>156667</v>
          </cell>
          <cell r="AY1610">
            <v>38317</v>
          </cell>
          <cell r="AZ1610" t="str">
            <v>N83018</v>
          </cell>
          <cell r="BA1610" t="str">
            <v>E14</v>
          </cell>
          <cell r="BB1610" t="str">
            <v>Cardiac Catheterisation and Angiography without complications</v>
          </cell>
          <cell r="BC1610" t="str">
            <v>K634</v>
          </cell>
          <cell r="BD1610">
            <v>0</v>
          </cell>
          <cell r="BE1610">
            <v>3.5</v>
          </cell>
          <cell r="BF1610" t="str">
            <v>PBC0120X</v>
          </cell>
          <cell r="BG1610">
            <v>99</v>
          </cell>
          <cell r="BH1610">
            <v>38317</v>
          </cell>
          <cell r="BI1610">
            <v>1</v>
          </cell>
          <cell r="BJ1610">
            <v>0</v>
          </cell>
        </row>
        <row r="1611">
          <cell r="A1611">
            <v>513961</v>
          </cell>
          <cell r="C1611" t="str">
            <v>Non CF</v>
          </cell>
          <cell r="D1611" t="str">
            <v>C3495711</v>
          </cell>
          <cell r="E1611">
            <v>320</v>
          </cell>
          <cell r="F1611">
            <v>38267</v>
          </cell>
          <cell r="G1611">
            <v>70</v>
          </cell>
          <cell r="H1611">
            <v>11</v>
          </cell>
          <cell r="I1611">
            <v>1</v>
          </cell>
          <cell r="J1611">
            <v>1</v>
          </cell>
          <cell r="K1611">
            <v>0</v>
          </cell>
          <cell r="M1611" t="str">
            <v>I209</v>
          </cell>
          <cell r="O1611" t="str">
            <v>Z955</v>
          </cell>
          <cell r="AM1611" t="str">
            <v>5M500</v>
          </cell>
          <cell r="AN1611" t="str">
            <v>5M5</v>
          </cell>
          <cell r="AO1611">
            <v>38267</v>
          </cell>
          <cell r="AP1611">
            <v>38267</v>
          </cell>
          <cell r="AQ1611">
            <v>1</v>
          </cell>
          <cell r="AR1611">
            <v>1</v>
          </cell>
          <cell r="AS1611">
            <v>320</v>
          </cell>
          <cell r="AU1611">
            <v>13</v>
          </cell>
          <cell r="AV1611" t="str">
            <v>Daycase</v>
          </cell>
          <cell r="AW1611">
            <v>0</v>
          </cell>
          <cell r="AX1611">
            <v>155392</v>
          </cell>
          <cell r="AY1611">
            <v>38267</v>
          </cell>
          <cell r="AZ1611" t="str">
            <v>N84015</v>
          </cell>
          <cell r="BA1611" t="str">
            <v>E22</v>
          </cell>
          <cell r="BB1611" t="str">
            <v>Ischaemic Heart Disease without intervention &gt;69 or w cc</v>
          </cell>
          <cell r="BD1611">
            <v>0</v>
          </cell>
          <cell r="BE1611">
            <v>3.5</v>
          </cell>
          <cell r="BF1611" t="str">
            <v>PBC0110A</v>
          </cell>
          <cell r="BG1611">
            <v>99</v>
          </cell>
          <cell r="BH1611">
            <v>38267</v>
          </cell>
          <cell r="BI1611">
            <v>1</v>
          </cell>
          <cell r="BJ1611">
            <v>0</v>
          </cell>
        </row>
        <row r="1612">
          <cell r="A1612">
            <v>513961</v>
          </cell>
          <cell r="C1612" t="str">
            <v>Non CF</v>
          </cell>
          <cell r="D1612" t="str">
            <v>C2639828</v>
          </cell>
          <cell r="E1612">
            <v>320</v>
          </cell>
          <cell r="F1612">
            <v>38196</v>
          </cell>
          <cell r="G1612">
            <v>70</v>
          </cell>
          <cell r="H1612">
            <v>16</v>
          </cell>
          <cell r="I1612">
            <v>1</v>
          </cell>
          <cell r="J1612">
            <v>1</v>
          </cell>
          <cell r="K1612">
            <v>1</v>
          </cell>
          <cell r="M1612" t="str">
            <v>I251</v>
          </cell>
          <cell r="O1612" t="str">
            <v>I10X</v>
          </cell>
          <cell r="P1612" t="str">
            <v>E780</v>
          </cell>
          <cell r="Q1612" t="str">
            <v>M1399</v>
          </cell>
          <cell r="R1612" t="str">
            <v>Z955</v>
          </cell>
          <cell r="S1612" t="str">
            <v>Z867</v>
          </cell>
          <cell r="T1612" t="str">
            <v>Z887</v>
          </cell>
          <cell r="AA1612" t="str">
            <v>K6340</v>
          </cell>
          <cell r="AM1612" t="str">
            <v>5M500</v>
          </cell>
          <cell r="AN1612" t="str">
            <v>5M5</v>
          </cell>
          <cell r="AO1612">
            <v>38196</v>
          </cell>
          <cell r="AP1612">
            <v>38197</v>
          </cell>
          <cell r="AQ1612">
            <v>1</v>
          </cell>
          <cell r="AR1612">
            <v>1</v>
          </cell>
          <cell r="AS1612">
            <v>320</v>
          </cell>
          <cell r="AU1612">
            <v>11</v>
          </cell>
          <cell r="AV1612" t="str">
            <v>Elective</v>
          </cell>
          <cell r="AW1612">
            <v>1</v>
          </cell>
          <cell r="AX1612">
            <v>152380</v>
          </cell>
          <cell r="AY1612">
            <v>38197</v>
          </cell>
          <cell r="AZ1612" t="str">
            <v>N84015</v>
          </cell>
          <cell r="BA1612" t="str">
            <v>E14</v>
          </cell>
          <cell r="BB1612" t="str">
            <v>Cardiac Catheterisation and Angiography without complications</v>
          </cell>
          <cell r="BC1612" t="str">
            <v>K634</v>
          </cell>
          <cell r="BD1612">
            <v>1</v>
          </cell>
          <cell r="BE1612">
            <v>3.5</v>
          </cell>
          <cell r="BF1612" t="str">
            <v>PBC0110A</v>
          </cell>
          <cell r="BG1612">
            <v>99</v>
          </cell>
          <cell r="BH1612">
            <v>38197</v>
          </cell>
          <cell r="BI1612">
            <v>1</v>
          </cell>
          <cell r="BJ1612">
            <v>1</v>
          </cell>
        </row>
        <row r="1613">
          <cell r="A1613">
            <v>514040</v>
          </cell>
          <cell r="C1613" t="str">
            <v>Non CF</v>
          </cell>
          <cell r="D1613" t="str">
            <v>C2328450</v>
          </cell>
          <cell r="E1613">
            <v>170</v>
          </cell>
          <cell r="F1613">
            <v>38189</v>
          </cell>
          <cell r="G1613">
            <v>62</v>
          </cell>
          <cell r="H1613">
            <v>16</v>
          </cell>
          <cell r="I1613">
            <v>1</v>
          </cell>
          <cell r="J1613">
            <v>1</v>
          </cell>
          <cell r="K1613">
            <v>13</v>
          </cell>
          <cell r="M1613" t="str">
            <v>I251</v>
          </cell>
          <cell r="O1613" t="str">
            <v>I209</v>
          </cell>
          <cell r="P1613" t="str">
            <v>I10X</v>
          </cell>
          <cell r="Q1613" t="str">
            <v>E780</v>
          </cell>
          <cell r="R1613" t="str">
            <v>Z824</v>
          </cell>
          <cell r="S1613" t="str">
            <v>Z864</v>
          </cell>
          <cell r="T1613" t="str">
            <v>Z880</v>
          </cell>
          <cell r="U1613" t="str">
            <v>L031</v>
          </cell>
          <cell r="V1613" t="str">
            <v>Y832</v>
          </cell>
          <cell r="AA1613" t="str">
            <v>K4030</v>
          </cell>
          <cell r="AM1613" t="str">
            <v>6B500</v>
          </cell>
          <cell r="AN1613" t="str">
            <v>6B5</v>
          </cell>
          <cell r="AO1613">
            <v>38189</v>
          </cell>
          <cell r="AP1613">
            <v>38203</v>
          </cell>
          <cell r="AQ1613">
            <v>1</v>
          </cell>
          <cell r="AR1613">
            <v>1</v>
          </cell>
          <cell r="AS1613">
            <v>170</v>
          </cell>
          <cell r="AU1613">
            <v>11</v>
          </cell>
          <cell r="AV1613" t="str">
            <v>Elective</v>
          </cell>
          <cell r="AW1613">
            <v>14</v>
          </cell>
          <cell r="AX1613">
            <v>151948</v>
          </cell>
          <cell r="AY1613">
            <v>38203</v>
          </cell>
          <cell r="AZ1613" t="str">
            <v>W91040</v>
          </cell>
          <cell r="BA1613" t="str">
            <v>E04</v>
          </cell>
          <cell r="BB1613" t="str">
            <v>Coronary Bypass</v>
          </cell>
          <cell r="BC1613" t="str">
            <v>K403</v>
          </cell>
          <cell r="BD1613">
            <v>13</v>
          </cell>
          <cell r="BE1613">
            <v>3.5</v>
          </cell>
          <cell r="BF1613" t="str">
            <v>PBC0110A</v>
          </cell>
          <cell r="BG1613">
            <v>99</v>
          </cell>
          <cell r="BH1613">
            <v>38203</v>
          </cell>
          <cell r="BI1613">
            <v>1</v>
          </cell>
          <cell r="BJ1613">
            <v>13</v>
          </cell>
        </row>
        <row r="1614">
          <cell r="A1614">
            <v>514131</v>
          </cell>
          <cell r="C1614" t="str">
            <v>Non CF</v>
          </cell>
          <cell r="D1614" t="str">
            <v>C3495711</v>
          </cell>
          <cell r="E1614">
            <v>320</v>
          </cell>
          <cell r="F1614">
            <v>38096</v>
          </cell>
          <cell r="G1614">
            <v>59</v>
          </cell>
          <cell r="H1614">
            <v>16</v>
          </cell>
          <cell r="I1614">
            <v>1</v>
          </cell>
          <cell r="J1614">
            <v>1</v>
          </cell>
          <cell r="K1614">
            <v>0</v>
          </cell>
          <cell r="M1614" t="str">
            <v>I209</v>
          </cell>
          <cell r="O1614" t="str">
            <v>I259</v>
          </cell>
          <cell r="P1614" t="str">
            <v>Z955</v>
          </cell>
          <cell r="AA1614" t="str">
            <v>K6340</v>
          </cell>
          <cell r="AM1614" t="str">
            <v>5J400</v>
          </cell>
          <cell r="AN1614" t="str">
            <v>PP</v>
          </cell>
          <cell r="AO1614">
            <v>38096</v>
          </cell>
          <cell r="AP1614">
            <v>38096</v>
          </cell>
          <cell r="AQ1614">
            <v>1</v>
          </cell>
          <cell r="AR1614">
            <v>2</v>
          </cell>
          <cell r="AS1614">
            <v>329</v>
          </cell>
          <cell r="AU1614">
            <v>11</v>
          </cell>
          <cell r="AV1614" t="str">
            <v>Daycase</v>
          </cell>
          <cell r="AW1614">
            <v>0</v>
          </cell>
          <cell r="AX1614">
            <v>147947</v>
          </cell>
          <cell r="AY1614">
            <v>38096</v>
          </cell>
          <cell r="AZ1614" t="str">
            <v>N83035</v>
          </cell>
          <cell r="BA1614" t="str">
            <v>E14</v>
          </cell>
          <cell r="BB1614" t="str">
            <v>Cardiac Catheterisation and Angiography without complications</v>
          </cell>
          <cell r="BC1614" t="str">
            <v>K634</v>
          </cell>
          <cell r="BD1614">
            <v>0</v>
          </cell>
          <cell r="BE1614">
            <v>3.5</v>
          </cell>
          <cell r="BF1614" t="str">
            <v>PBC0110A</v>
          </cell>
          <cell r="BG1614">
            <v>99</v>
          </cell>
          <cell r="BH1614">
            <v>38096</v>
          </cell>
          <cell r="BI1614">
            <v>1</v>
          </cell>
          <cell r="BJ1614">
            <v>0</v>
          </cell>
        </row>
        <row r="1615">
          <cell r="A1615">
            <v>514194</v>
          </cell>
          <cell r="C1615" t="str">
            <v>Non CF</v>
          </cell>
          <cell r="D1615" t="str">
            <v>C3495711</v>
          </cell>
          <cell r="E1615">
            <v>320</v>
          </cell>
          <cell r="F1615">
            <v>38274</v>
          </cell>
          <cell r="G1615">
            <v>58</v>
          </cell>
          <cell r="H1615">
            <v>6</v>
          </cell>
          <cell r="I1615">
            <v>1</v>
          </cell>
          <cell r="J1615">
            <v>1</v>
          </cell>
          <cell r="K1615">
            <v>0</v>
          </cell>
          <cell r="M1615" t="str">
            <v>T821</v>
          </cell>
          <cell r="AA1615" t="str">
            <v>K6030</v>
          </cell>
          <cell r="AM1615" t="str">
            <v>5H400</v>
          </cell>
          <cell r="AN1615" t="str">
            <v>5H4</v>
          </cell>
          <cell r="AO1615">
            <v>38274</v>
          </cell>
          <cell r="AP1615">
            <v>38274</v>
          </cell>
          <cell r="AQ1615">
            <v>1</v>
          </cell>
          <cell r="AR1615">
            <v>1</v>
          </cell>
          <cell r="AS1615">
            <v>320</v>
          </cell>
          <cell r="AU1615">
            <v>13</v>
          </cell>
          <cell r="AV1615" t="str">
            <v>Daycase</v>
          </cell>
          <cell r="AW1615">
            <v>0</v>
          </cell>
          <cell r="AX1615">
            <v>155378</v>
          </cell>
          <cell r="AY1615">
            <v>38274</v>
          </cell>
          <cell r="AZ1615" t="str">
            <v>N81047</v>
          </cell>
          <cell r="BA1615" t="str">
            <v>E09</v>
          </cell>
          <cell r="BB1615" t="str">
            <v>Cardiac Pacemaker Replacement/Revision</v>
          </cell>
          <cell r="BC1615" t="str">
            <v>K603</v>
          </cell>
          <cell r="BD1615">
            <v>0</v>
          </cell>
          <cell r="BE1615">
            <v>3.5</v>
          </cell>
          <cell r="BF1615" t="str">
            <v>PBC0120X</v>
          </cell>
          <cell r="BG1615">
            <v>99</v>
          </cell>
          <cell r="BH1615">
            <v>38274</v>
          </cell>
          <cell r="BI1615">
            <v>1</v>
          </cell>
          <cell r="BJ1615">
            <v>0</v>
          </cell>
        </row>
        <row r="1616">
          <cell r="A1616">
            <v>514285</v>
          </cell>
          <cell r="C1616" t="str">
            <v>Non CF</v>
          </cell>
          <cell r="D1616" t="str">
            <v>C2639828</v>
          </cell>
          <cell r="E1616">
            <v>320</v>
          </cell>
          <cell r="F1616">
            <v>38161</v>
          </cell>
          <cell r="G1616">
            <v>81</v>
          </cell>
          <cell r="H1616">
            <v>6</v>
          </cell>
          <cell r="I1616">
            <v>1</v>
          </cell>
          <cell r="J1616">
            <v>1</v>
          </cell>
          <cell r="K1616">
            <v>1</v>
          </cell>
          <cell r="M1616" t="str">
            <v>I251</v>
          </cell>
          <cell r="O1616" t="str">
            <v>I10X</v>
          </cell>
          <cell r="P1616" t="str">
            <v>E780</v>
          </cell>
          <cell r="Q1616" t="str">
            <v>E669</v>
          </cell>
          <cell r="R1616" t="str">
            <v>J448</v>
          </cell>
          <cell r="S1616" t="str">
            <v>M1390</v>
          </cell>
          <cell r="T1616" t="str">
            <v>Z824</v>
          </cell>
          <cell r="U1616" t="str">
            <v>Z861</v>
          </cell>
          <cell r="AA1616" t="str">
            <v>K4910</v>
          </cell>
          <cell r="AB1616" t="str">
            <v>Y022</v>
          </cell>
          <cell r="AM1616" t="str">
            <v>5HA00</v>
          </cell>
          <cell r="AN1616" t="str">
            <v>5HA</v>
          </cell>
          <cell r="AO1616">
            <v>38161</v>
          </cell>
          <cell r="AP1616">
            <v>38162</v>
          </cell>
          <cell r="AQ1616">
            <v>1</v>
          </cell>
          <cell r="AR1616">
            <v>1</v>
          </cell>
          <cell r="AS1616">
            <v>320</v>
          </cell>
          <cell r="AU1616">
            <v>11</v>
          </cell>
          <cell r="AV1616" t="str">
            <v>Elective</v>
          </cell>
          <cell r="AW1616">
            <v>1</v>
          </cell>
          <cell r="AX1616">
            <v>150593</v>
          </cell>
          <cell r="AY1616">
            <v>38162</v>
          </cell>
          <cell r="AZ1616" t="str">
            <v>N82671</v>
          </cell>
          <cell r="BA1616" t="str">
            <v>E15</v>
          </cell>
          <cell r="BB1616" t="str">
            <v>Percutaneous Coronary Intervention</v>
          </cell>
          <cell r="BC1616" t="str">
            <v>K491</v>
          </cell>
          <cell r="BD1616">
            <v>1</v>
          </cell>
          <cell r="BE1616">
            <v>3.5</v>
          </cell>
          <cell r="BF1616" t="str">
            <v>PBC0110A</v>
          </cell>
          <cell r="BG1616">
            <v>99</v>
          </cell>
          <cell r="BH1616">
            <v>38162</v>
          </cell>
          <cell r="BI1616">
            <v>1</v>
          </cell>
          <cell r="BJ1616">
            <v>1</v>
          </cell>
        </row>
        <row r="1617">
          <cell r="A1617">
            <v>514326</v>
          </cell>
          <cell r="C1617" t="str">
            <v>Non CF</v>
          </cell>
          <cell r="D1617" t="str">
            <v>C2439097</v>
          </cell>
          <cell r="E1617">
            <v>340</v>
          </cell>
          <cell r="F1617">
            <v>38114</v>
          </cell>
          <cell r="G1617">
            <v>73</v>
          </cell>
          <cell r="H1617">
            <v>3</v>
          </cell>
          <cell r="I1617">
            <v>2</v>
          </cell>
          <cell r="J1617">
            <v>1</v>
          </cell>
          <cell r="K1617">
            <v>0</v>
          </cell>
          <cell r="M1617" t="str">
            <v>R91X</v>
          </cell>
          <cell r="O1617" t="str">
            <v>Z864</v>
          </cell>
          <cell r="AA1617" t="str">
            <v>E4980</v>
          </cell>
          <cell r="AB1617" t="str">
            <v>Y218</v>
          </cell>
          <cell r="AM1617" t="str">
            <v>5J400</v>
          </cell>
          <cell r="AN1617" t="str">
            <v>5J4</v>
          </cell>
          <cell r="AO1617">
            <v>38114</v>
          </cell>
          <cell r="AP1617">
            <v>38114</v>
          </cell>
          <cell r="AQ1617">
            <v>1</v>
          </cell>
          <cell r="AR1617">
            <v>1</v>
          </cell>
          <cell r="AS1617">
            <v>340</v>
          </cell>
          <cell r="AU1617">
            <v>13</v>
          </cell>
          <cell r="AV1617" t="str">
            <v>Daycase</v>
          </cell>
          <cell r="AW1617">
            <v>0</v>
          </cell>
          <cell r="AX1617">
            <v>149320</v>
          </cell>
          <cell r="AY1617">
            <v>38114</v>
          </cell>
          <cell r="AZ1617" t="str">
            <v>Y00353</v>
          </cell>
          <cell r="BA1617" t="str">
            <v>D07</v>
          </cell>
          <cell r="BB1617" t="str">
            <v>Fibreoptic Bronchoscopy</v>
          </cell>
          <cell r="BC1617" t="str">
            <v>E498</v>
          </cell>
          <cell r="BD1617">
            <v>0</v>
          </cell>
          <cell r="BE1617">
            <v>3.5</v>
          </cell>
          <cell r="BF1617" t="str">
            <v>PBC0111X</v>
          </cell>
          <cell r="BG1617">
            <v>99</v>
          </cell>
          <cell r="BH1617">
            <v>38114</v>
          </cell>
          <cell r="BI1617">
            <v>1</v>
          </cell>
          <cell r="BJ1617">
            <v>0</v>
          </cell>
        </row>
        <row r="1618">
          <cell r="A1618">
            <v>514338</v>
          </cell>
          <cell r="C1618" t="str">
            <v>Non CF</v>
          </cell>
          <cell r="D1618" t="str">
            <v>C2639828</v>
          </cell>
          <cell r="E1618">
            <v>320</v>
          </cell>
          <cell r="F1618">
            <v>38406</v>
          </cell>
          <cell r="G1618">
            <v>67</v>
          </cell>
          <cell r="H1618">
            <v>16</v>
          </cell>
          <cell r="I1618">
            <v>1</v>
          </cell>
          <cell r="J1618">
            <v>1</v>
          </cell>
          <cell r="K1618">
            <v>1</v>
          </cell>
          <cell r="M1618" t="str">
            <v>I251</v>
          </cell>
          <cell r="O1618" t="str">
            <v>I209</v>
          </cell>
          <cell r="P1618" t="str">
            <v>I10X</v>
          </cell>
          <cell r="Q1618" t="str">
            <v>E780</v>
          </cell>
          <cell r="R1618" t="str">
            <v>I739</v>
          </cell>
          <cell r="S1618" t="str">
            <v>I258</v>
          </cell>
          <cell r="T1618" t="str">
            <v>Z921</v>
          </cell>
          <cell r="U1618" t="str">
            <v>Z867</v>
          </cell>
          <cell r="V1618" t="str">
            <v>Z824</v>
          </cell>
          <cell r="AA1618" t="str">
            <v>K6340</v>
          </cell>
          <cell r="AM1618" t="str">
            <v>5H300</v>
          </cell>
          <cell r="AN1618" t="str">
            <v>5H3</v>
          </cell>
          <cell r="AO1618">
            <v>38406</v>
          </cell>
          <cell r="AP1618">
            <v>38407</v>
          </cell>
          <cell r="AQ1618">
            <v>1</v>
          </cell>
          <cell r="AR1618">
            <v>1</v>
          </cell>
          <cell r="AS1618">
            <v>320</v>
          </cell>
          <cell r="AU1618">
            <v>11</v>
          </cell>
          <cell r="AV1618" t="str">
            <v>Elective</v>
          </cell>
          <cell r="AW1618">
            <v>1</v>
          </cell>
          <cell r="AX1618">
            <v>161193</v>
          </cell>
          <cell r="AY1618">
            <v>38407</v>
          </cell>
          <cell r="AZ1618" t="str">
            <v>N81017</v>
          </cell>
          <cell r="BA1618" t="str">
            <v>E14</v>
          </cell>
          <cell r="BB1618" t="str">
            <v>Cardiac Catheterisation and Angiography without complications</v>
          </cell>
          <cell r="BC1618" t="str">
            <v>K634</v>
          </cell>
          <cell r="BD1618">
            <v>1</v>
          </cell>
          <cell r="BE1618">
            <v>3.5</v>
          </cell>
          <cell r="BF1618" t="str">
            <v>PBC0110A</v>
          </cell>
          <cell r="BG1618">
            <v>99</v>
          </cell>
          <cell r="BH1618">
            <v>38407</v>
          </cell>
          <cell r="BI1618">
            <v>1</v>
          </cell>
          <cell r="BJ1618">
            <v>1</v>
          </cell>
        </row>
        <row r="1619">
          <cell r="A1619">
            <v>514362</v>
          </cell>
          <cell r="C1619" t="str">
            <v>Non CF</v>
          </cell>
          <cell r="D1619" t="str">
            <v>C2628703</v>
          </cell>
          <cell r="E1619">
            <v>320</v>
          </cell>
          <cell r="F1619">
            <v>38415</v>
          </cell>
          <cell r="G1619">
            <v>75</v>
          </cell>
          <cell r="H1619">
            <v>16</v>
          </cell>
          <cell r="I1619">
            <v>1</v>
          </cell>
          <cell r="J1619">
            <v>1</v>
          </cell>
          <cell r="K1619">
            <v>0</v>
          </cell>
          <cell r="M1619" t="str">
            <v>I209</v>
          </cell>
          <cell r="O1619" t="str">
            <v>Z951</v>
          </cell>
          <cell r="AA1619" t="str">
            <v>K6340</v>
          </cell>
          <cell r="AM1619" t="str">
            <v>5F900</v>
          </cell>
          <cell r="AN1619" t="str">
            <v>5F9</v>
          </cell>
          <cell r="AO1619">
            <v>38415</v>
          </cell>
          <cell r="AP1619">
            <v>38415</v>
          </cell>
          <cell r="AQ1619">
            <v>1</v>
          </cell>
          <cell r="AR1619">
            <v>1</v>
          </cell>
          <cell r="AS1619">
            <v>320</v>
          </cell>
          <cell r="AU1619">
            <v>11</v>
          </cell>
          <cell r="AV1619" t="str">
            <v>Daycase</v>
          </cell>
          <cell r="AW1619">
            <v>0</v>
          </cell>
          <cell r="AX1619">
            <v>160897</v>
          </cell>
          <cell r="AY1619">
            <v>38415</v>
          </cell>
          <cell r="AZ1619" t="str">
            <v>N84018</v>
          </cell>
          <cell r="BA1619" t="str">
            <v>E14</v>
          </cell>
          <cell r="BB1619" t="str">
            <v>Cardiac Catheterisation and Angiography without complications</v>
          </cell>
          <cell r="BC1619" t="str">
            <v>K634</v>
          </cell>
          <cell r="BD1619">
            <v>0</v>
          </cell>
          <cell r="BE1619">
            <v>3.5</v>
          </cell>
          <cell r="BF1619" t="str">
            <v>PBC0110A</v>
          </cell>
          <cell r="BG1619">
            <v>99</v>
          </cell>
          <cell r="BH1619">
            <v>38415</v>
          </cell>
          <cell r="BI1619">
            <v>1</v>
          </cell>
          <cell r="BJ1619">
            <v>0</v>
          </cell>
        </row>
        <row r="1620">
          <cell r="A1620">
            <v>514431</v>
          </cell>
          <cell r="C1620" t="str">
            <v>Non CF</v>
          </cell>
          <cell r="D1620" t="str">
            <v>C3097151</v>
          </cell>
          <cell r="E1620">
            <v>320</v>
          </cell>
          <cell r="F1620">
            <v>38112</v>
          </cell>
          <cell r="G1620">
            <v>65</v>
          </cell>
          <cell r="H1620">
            <v>6</v>
          </cell>
          <cell r="I1620">
            <v>1</v>
          </cell>
          <cell r="J1620">
            <v>1</v>
          </cell>
          <cell r="K1620">
            <v>1</v>
          </cell>
          <cell r="M1620" t="str">
            <v>R074</v>
          </cell>
          <cell r="O1620" t="str">
            <v>R298</v>
          </cell>
          <cell r="P1620" t="str">
            <v>K210</v>
          </cell>
          <cell r="Q1620" t="str">
            <v>Z864</v>
          </cell>
          <cell r="AM1620" t="str">
            <v>5HC00</v>
          </cell>
          <cell r="AN1620" t="str">
            <v>5HC</v>
          </cell>
          <cell r="AO1620">
            <v>38112</v>
          </cell>
          <cell r="AP1620">
            <v>38113</v>
          </cell>
          <cell r="AQ1620">
            <v>1</v>
          </cell>
          <cell r="AR1620">
            <v>1</v>
          </cell>
          <cell r="AS1620">
            <v>320</v>
          </cell>
          <cell r="AU1620">
            <v>22</v>
          </cell>
          <cell r="AV1620" t="str">
            <v>Non Elective</v>
          </cell>
          <cell r="AW1620">
            <v>1</v>
          </cell>
          <cell r="AX1620">
            <v>149196</v>
          </cell>
          <cell r="AY1620">
            <v>38113</v>
          </cell>
          <cell r="AZ1620" t="str">
            <v>N82066</v>
          </cell>
          <cell r="BA1620" t="str">
            <v>E35</v>
          </cell>
          <cell r="BB1620" t="str">
            <v>Chest Pain &gt;69 or w cc</v>
          </cell>
          <cell r="BD1620">
            <v>1</v>
          </cell>
          <cell r="BE1620">
            <v>3.5</v>
          </cell>
          <cell r="BF1620" t="str">
            <v>PBC0111X</v>
          </cell>
          <cell r="BG1620">
            <v>99</v>
          </cell>
          <cell r="BH1620">
            <v>38113</v>
          </cell>
          <cell r="BI1620">
            <v>1</v>
          </cell>
          <cell r="BJ1620">
            <v>1</v>
          </cell>
        </row>
        <row r="1621">
          <cell r="A1621">
            <v>514449</v>
          </cell>
          <cell r="C1621" t="str">
            <v>Non CF</v>
          </cell>
          <cell r="D1621" t="str">
            <v>C3356663</v>
          </cell>
          <cell r="E1621">
            <v>320</v>
          </cell>
          <cell r="F1621">
            <v>38233</v>
          </cell>
          <cell r="G1621">
            <v>60</v>
          </cell>
          <cell r="H1621">
            <v>16</v>
          </cell>
          <cell r="I1621">
            <v>2</v>
          </cell>
          <cell r="J1621">
            <v>1</v>
          </cell>
          <cell r="K1621">
            <v>0</v>
          </cell>
          <cell r="M1621" t="str">
            <v>R074</v>
          </cell>
          <cell r="O1621" t="str">
            <v>E780</v>
          </cell>
          <cell r="P1621" t="str">
            <v>Z720</v>
          </cell>
          <cell r="AA1621" t="str">
            <v>K6340</v>
          </cell>
          <cell r="AM1621" t="str">
            <v>5HA00</v>
          </cell>
          <cell r="AN1621" t="str">
            <v>5HA</v>
          </cell>
          <cell r="AO1621">
            <v>38233</v>
          </cell>
          <cell r="AP1621">
            <v>38233</v>
          </cell>
          <cell r="AQ1621">
            <v>1</v>
          </cell>
          <cell r="AR1621">
            <v>1</v>
          </cell>
          <cell r="AS1621">
            <v>320</v>
          </cell>
          <cell r="AU1621">
            <v>11</v>
          </cell>
          <cell r="AV1621" t="str">
            <v>Daycase</v>
          </cell>
          <cell r="AW1621">
            <v>0</v>
          </cell>
          <cell r="AX1621">
            <v>152143</v>
          </cell>
          <cell r="AY1621">
            <v>38233</v>
          </cell>
          <cell r="AZ1621" t="str">
            <v>N82091</v>
          </cell>
          <cell r="BA1621" t="str">
            <v>E14</v>
          </cell>
          <cell r="BB1621" t="str">
            <v>Cardiac Catheterisation and Angiography without complications</v>
          </cell>
          <cell r="BC1621" t="str">
            <v>K634</v>
          </cell>
          <cell r="BD1621">
            <v>0</v>
          </cell>
          <cell r="BE1621">
            <v>3.5</v>
          </cell>
          <cell r="BF1621" t="str">
            <v>PBC0111X</v>
          </cell>
          <cell r="BG1621">
            <v>99</v>
          </cell>
          <cell r="BH1621">
            <v>38233</v>
          </cell>
          <cell r="BI1621">
            <v>1</v>
          </cell>
          <cell r="BJ1621">
            <v>0</v>
          </cell>
        </row>
        <row r="1622">
          <cell r="A1622">
            <v>514528</v>
          </cell>
          <cell r="C1622" t="str">
            <v>Non CF</v>
          </cell>
          <cell r="D1622" t="str">
            <v>C3068884</v>
          </cell>
          <cell r="E1622">
            <v>170</v>
          </cell>
          <cell r="F1622">
            <v>38320</v>
          </cell>
          <cell r="G1622">
            <v>59</v>
          </cell>
          <cell r="H1622">
            <v>16</v>
          </cell>
          <cell r="I1622">
            <v>2</v>
          </cell>
          <cell r="J1622">
            <v>1</v>
          </cell>
          <cell r="K1622">
            <v>6</v>
          </cell>
          <cell r="M1622" t="str">
            <v>I251</v>
          </cell>
          <cell r="O1622" t="str">
            <v>I701</v>
          </cell>
          <cell r="P1622" t="str">
            <v>I10X</v>
          </cell>
          <cell r="Q1622" t="str">
            <v>E780</v>
          </cell>
          <cell r="R1622" t="str">
            <v>Z851</v>
          </cell>
          <cell r="S1622" t="str">
            <v>Z902</v>
          </cell>
          <cell r="T1622" t="str">
            <v>Z880</v>
          </cell>
          <cell r="U1622" t="str">
            <v>Z824</v>
          </cell>
          <cell r="V1622" t="str">
            <v>Z720</v>
          </cell>
          <cell r="AA1622" t="str">
            <v>K4020</v>
          </cell>
          <cell r="AB1622" t="str">
            <v>L295</v>
          </cell>
          <cell r="AM1622" t="str">
            <v>5HA00</v>
          </cell>
          <cell r="AN1622" t="str">
            <v>5HA</v>
          </cell>
          <cell r="AO1622">
            <v>38320</v>
          </cell>
          <cell r="AP1622">
            <v>38328</v>
          </cell>
          <cell r="AQ1622">
            <v>1</v>
          </cell>
          <cell r="AR1622">
            <v>1</v>
          </cell>
          <cell r="AS1622">
            <v>170</v>
          </cell>
          <cell r="AU1622">
            <v>11</v>
          </cell>
          <cell r="AV1622" t="str">
            <v>Elective</v>
          </cell>
          <cell r="AW1622">
            <v>8</v>
          </cell>
          <cell r="AX1622">
            <v>157674</v>
          </cell>
          <cell r="AY1622">
            <v>38328</v>
          </cell>
          <cell r="AZ1622" t="str">
            <v>N82679</v>
          </cell>
          <cell r="BA1622" t="str">
            <v>E04</v>
          </cell>
          <cell r="BB1622" t="str">
            <v>Coronary Bypass</v>
          </cell>
          <cell r="BC1622" t="str">
            <v>K402</v>
          </cell>
          <cell r="BD1622">
            <v>6</v>
          </cell>
          <cell r="BE1622">
            <v>3.5</v>
          </cell>
          <cell r="BF1622" t="str">
            <v>PBC0110A</v>
          </cell>
          <cell r="BG1622">
            <v>30</v>
          </cell>
          <cell r="BH1622">
            <v>38328</v>
          </cell>
          <cell r="BI1622">
            <v>1</v>
          </cell>
          <cell r="BJ1622">
            <v>6</v>
          </cell>
        </row>
        <row r="1623">
          <cell r="A1623">
            <v>514528</v>
          </cell>
          <cell r="C1623" t="str">
            <v>Non CF</v>
          </cell>
          <cell r="D1623" t="str">
            <v>C2439097</v>
          </cell>
          <cell r="E1623">
            <v>340</v>
          </cell>
          <cell r="F1623">
            <v>38170</v>
          </cell>
          <cell r="G1623">
            <v>59</v>
          </cell>
          <cell r="H1623">
            <v>3</v>
          </cell>
          <cell r="I1623">
            <v>2</v>
          </cell>
          <cell r="J1623">
            <v>1</v>
          </cell>
          <cell r="K1623">
            <v>0</v>
          </cell>
          <cell r="M1623" t="str">
            <v>C341</v>
          </cell>
          <cell r="O1623" t="str">
            <v>I259</v>
          </cell>
          <cell r="P1623" t="str">
            <v>I652</v>
          </cell>
          <cell r="Q1623" t="str">
            <v>I10X</v>
          </cell>
          <cell r="R1623" t="str">
            <v>E780</v>
          </cell>
          <cell r="S1623" t="str">
            <v>Z955</v>
          </cell>
          <cell r="T1623" t="str">
            <v>Z720</v>
          </cell>
          <cell r="AA1623" t="str">
            <v>E4980</v>
          </cell>
          <cell r="AB1623" t="str">
            <v>Y218</v>
          </cell>
          <cell r="AM1623" t="str">
            <v>5HA00</v>
          </cell>
          <cell r="AN1623" t="str">
            <v>5HA</v>
          </cell>
          <cell r="AO1623">
            <v>38170</v>
          </cell>
          <cell r="AP1623">
            <v>38170</v>
          </cell>
          <cell r="AQ1623">
            <v>1</v>
          </cell>
          <cell r="AR1623">
            <v>1</v>
          </cell>
          <cell r="AS1623">
            <v>340</v>
          </cell>
          <cell r="AU1623">
            <v>13</v>
          </cell>
          <cell r="AV1623" t="str">
            <v>Daycase</v>
          </cell>
          <cell r="AW1623">
            <v>0</v>
          </cell>
          <cell r="AX1623">
            <v>151590</v>
          </cell>
          <cell r="AY1623">
            <v>38170</v>
          </cell>
          <cell r="AZ1623" t="str">
            <v>N82679</v>
          </cell>
          <cell r="BA1623" t="str">
            <v>D07</v>
          </cell>
          <cell r="BB1623" t="str">
            <v>Fibreoptic Bronchoscopy</v>
          </cell>
          <cell r="BC1623" t="str">
            <v>E498</v>
          </cell>
          <cell r="BD1623">
            <v>0</v>
          </cell>
          <cell r="BE1623">
            <v>3.5</v>
          </cell>
          <cell r="BF1623" t="str">
            <v>PBC0102X</v>
          </cell>
          <cell r="BG1623">
            <v>99</v>
          </cell>
          <cell r="BH1623">
            <v>38170</v>
          </cell>
          <cell r="BI1623">
            <v>1</v>
          </cell>
          <cell r="BJ1623">
            <v>0</v>
          </cell>
        </row>
        <row r="1624">
          <cell r="A1624">
            <v>514528</v>
          </cell>
          <cell r="C1624" t="str">
            <v>Non CF</v>
          </cell>
          <cell r="D1624" t="str">
            <v>C2617509</v>
          </cell>
          <cell r="E1624">
            <v>170</v>
          </cell>
          <cell r="F1624">
            <v>38216</v>
          </cell>
          <cell r="G1624">
            <v>59</v>
          </cell>
          <cell r="H1624">
            <v>21</v>
          </cell>
          <cell r="I1624">
            <v>2</v>
          </cell>
          <cell r="J1624">
            <v>1</v>
          </cell>
          <cell r="K1624">
            <v>5</v>
          </cell>
          <cell r="M1624" t="str">
            <v>C341</v>
          </cell>
          <cell r="O1624" t="str">
            <v>I259</v>
          </cell>
          <cell r="P1624" t="str">
            <v>I652</v>
          </cell>
          <cell r="Q1624" t="str">
            <v>I10X</v>
          </cell>
          <cell r="R1624" t="str">
            <v>E780</v>
          </cell>
          <cell r="S1624" t="str">
            <v>J459</v>
          </cell>
          <cell r="T1624" t="str">
            <v>Z955</v>
          </cell>
          <cell r="U1624" t="str">
            <v>Z880</v>
          </cell>
          <cell r="V1624" t="str">
            <v>Z801</v>
          </cell>
          <cell r="W1624" t="str">
            <v>Z824</v>
          </cell>
          <cell r="X1624" t="str">
            <v>Z720</v>
          </cell>
          <cell r="AA1624" t="str">
            <v>E5430</v>
          </cell>
          <cell r="AB1624" t="str">
            <v>Z942</v>
          </cell>
          <cell r="AM1624" t="str">
            <v>5HA00</v>
          </cell>
          <cell r="AN1624" t="str">
            <v>5HA</v>
          </cell>
          <cell r="AO1624">
            <v>38216</v>
          </cell>
          <cell r="AP1624">
            <v>38222</v>
          </cell>
          <cell r="AQ1624">
            <v>1</v>
          </cell>
          <cell r="AR1624">
            <v>1</v>
          </cell>
          <cell r="AS1624">
            <v>170</v>
          </cell>
          <cell r="AU1624">
            <v>11</v>
          </cell>
          <cell r="AV1624" t="str">
            <v>Elective</v>
          </cell>
          <cell r="AW1624">
            <v>6</v>
          </cell>
          <cell r="AX1624">
            <v>152729</v>
          </cell>
          <cell r="AY1624">
            <v>38222</v>
          </cell>
          <cell r="AZ1624" t="str">
            <v>N82679</v>
          </cell>
          <cell r="BA1624" t="str">
            <v>D02</v>
          </cell>
          <cell r="BB1624" t="str">
            <v>Complex Thoracic Procedures</v>
          </cell>
          <cell r="BC1624" t="str">
            <v>E543</v>
          </cell>
          <cell r="BD1624">
            <v>5</v>
          </cell>
          <cell r="BE1624">
            <v>3.5</v>
          </cell>
          <cell r="BF1624" t="str">
            <v>PBC0102X</v>
          </cell>
          <cell r="BG1624">
            <v>99</v>
          </cell>
          <cell r="BH1624">
            <v>38222</v>
          </cell>
          <cell r="BI1624">
            <v>1</v>
          </cell>
          <cell r="BJ1624">
            <v>5</v>
          </cell>
        </row>
        <row r="1625">
          <cell r="A1625">
            <v>514548</v>
          </cell>
          <cell r="C1625" t="str">
            <v>Non CF</v>
          </cell>
          <cell r="D1625" t="str">
            <v>C3581696</v>
          </cell>
          <cell r="E1625">
            <v>340</v>
          </cell>
          <cell r="F1625">
            <v>38373</v>
          </cell>
          <cell r="G1625">
            <v>74</v>
          </cell>
          <cell r="H1625">
            <v>29</v>
          </cell>
          <cell r="I1625">
            <v>1</v>
          </cell>
          <cell r="J1625">
            <v>1</v>
          </cell>
          <cell r="K1625">
            <v>1</v>
          </cell>
          <cell r="M1625" t="str">
            <v>C341 D</v>
          </cell>
          <cell r="O1625" t="str">
            <v>D630 A</v>
          </cell>
          <cell r="AA1625" t="str">
            <v>X3390</v>
          </cell>
          <cell r="AM1625" t="str">
            <v>5HC00</v>
          </cell>
          <cell r="AN1625" t="str">
            <v>5HA</v>
          </cell>
          <cell r="AO1625">
            <v>38373</v>
          </cell>
          <cell r="AP1625">
            <v>38374</v>
          </cell>
          <cell r="AQ1625">
            <v>1</v>
          </cell>
          <cell r="AR1625">
            <v>1</v>
          </cell>
          <cell r="AS1625">
            <v>340</v>
          </cell>
          <cell r="AU1625">
            <v>24</v>
          </cell>
          <cell r="AV1625" t="str">
            <v>Non Elective</v>
          </cell>
          <cell r="AW1625">
            <v>1</v>
          </cell>
          <cell r="AX1625">
            <v>160590</v>
          </cell>
          <cell r="AY1625">
            <v>38374</v>
          </cell>
          <cell r="AZ1625" t="str">
            <v>N82070</v>
          </cell>
          <cell r="BA1625" t="str">
            <v>D25</v>
          </cell>
          <cell r="BB1625" t="str">
            <v>Respiratory Neoplasms</v>
          </cell>
          <cell r="BD1625">
            <v>1</v>
          </cell>
          <cell r="BE1625">
            <v>3.5</v>
          </cell>
          <cell r="BF1625" t="str">
            <v>PBC0102X</v>
          </cell>
          <cell r="BG1625">
            <v>99</v>
          </cell>
          <cell r="BH1625">
            <v>38374</v>
          </cell>
          <cell r="BI1625">
            <v>1</v>
          </cell>
          <cell r="BJ1625">
            <v>1</v>
          </cell>
        </row>
        <row r="1626">
          <cell r="A1626">
            <v>514557</v>
          </cell>
          <cell r="C1626" t="str">
            <v>Non CF</v>
          </cell>
          <cell r="D1626" t="str">
            <v>C3495711</v>
          </cell>
          <cell r="E1626">
            <v>320</v>
          </cell>
          <cell r="F1626">
            <v>38187</v>
          </cell>
          <cell r="G1626">
            <v>74</v>
          </cell>
          <cell r="H1626">
            <v>6</v>
          </cell>
          <cell r="I1626">
            <v>2</v>
          </cell>
          <cell r="J1626">
            <v>1</v>
          </cell>
          <cell r="K1626">
            <v>2</v>
          </cell>
          <cell r="M1626" t="str">
            <v>T827</v>
          </cell>
          <cell r="O1626" t="str">
            <v>N028</v>
          </cell>
          <cell r="P1626" t="str">
            <v>E113 D</v>
          </cell>
          <cell r="Q1626" t="str">
            <v>H360 A</v>
          </cell>
          <cell r="R1626" t="str">
            <v>Z992</v>
          </cell>
          <cell r="AA1626" t="str">
            <v>K6040</v>
          </cell>
          <cell r="AM1626" t="str">
            <v>6C100</v>
          </cell>
          <cell r="AN1626" t="str">
            <v>6C1</v>
          </cell>
          <cell r="AO1626">
            <v>38187</v>
          </cell>
          <cell r="AP1626">
            <v>38189</v>
          </cell>
          <cell r="AQ1626">
            <v>1</v>
          </cell>
          <cell r="AR1626">
            <v>1</v>
          </cell>
          <cell r="AS1626">
            <v>320</v>
          </cell>
          <cell r="AU1626">
            <v>81</v>
          </cell>
          <cell r="AV1626" t="str">
            <v>Non Elective</v>
          </cell>
          <cell r="AW1626">
            <v>2</v>
          </cell>
          <cell r="AX1626">
            <v>152339</v>
          </cell>
          <cell r="AY1626">
            <v>38189</v>
          </cell>
          <cell r="AZ1626" t="str">
            <v>W91002</v>
          </cell>
          <cell r="BA1626" t="str">
            <v>E09</v>
          </cell>
          <cell r="BB1626" t="str">
            <v>Cardiac Pacemaker Replacement/Revision</v>
          </cell>
          <cell r="BC1626" t="str">
            <v>K604</v>
          </cell>
          <cell r="BD1626">
            <v>2</v>
          </cell>
          <cell r="BE1626">
            <v>3.5</v>
          </cell>
          <cell r="BF1626" t="str">
            <v>PBC0120X</v>
          </cell>
          <cell r="BG1626">
            <v>18</v>
          </cell>
          <cell r="BH1626">
            <v>38189</v>
          </cell>
          <cell r="BI1626">
            <v>1</v>
          </cell>
          <cell r="BJ1626">
            <v>2</v>
          </cell>
        </row>
        <row r="1627">
          <cell r="A1627">
            <v>514604</v>
          </cell>
          <cell r="C1627" t="str">
            <v>Non CF</v>
          </cell>
          <cell r="D1627" t="str">
            <v>C3495711</v>
          </cell>
          <cell r="E1627">
            <v>320</v>
          </cell>
          <cell r="F1627">
            <v>38098</v>
          </cell>
          <cell r="G1627">
            <v>83</v>
          </cell>
          <cell r="H1627">
            <v>6</v>
          </cell>
          <cell r="I1627">
            <v>1</v>
          </cell>
          <cell r="J1627">
            <v>1</v>
          </cell>
          <cell r="K1627">
            <v>1</v>
          </cell>
          <cell r="M1627" t="str">
            <v>T821</v>
          </cell>
          <cell r="O1627" t="str">
            <v>E039</v>
          </cell>
          <cell r="P1627" t="str">
            <v>K589</v>
          </cell>
          <cell r="Q1627" t="str">
            <v>D510</v>
          </cell>
          <cell r="AA1627" t="str">
            <v>K6030</v>
          </cell>
          <cell r="AM1627" t="str">
            <v>49998</v>
          </cell>
          <cell r="AN1627" t="str">
            <v>IOM</v>
          </cell>
          <cell r="AO1627">
            <v>38098</v>
          </cell>
          <cell r="AP1627">
            <v>38099</v>
          </cell>
          <cell r="AQ1627">
            <v>1</v>
          </cell>
          <cell r="AR1627">
            <v>1</v>
          </cell>
          <cell r="AS1627">
            <v>320</v>
          </cell>
          <cell r="AU1627">
            <v>11</v>
          </cell>
          <cell r="AV1627" t="str">
            <v>Elective</v>
          </cell>
          <cell r="AW1627">
            <v>1</v>
          </cell>
          <cell r="AX1627">
            <v>147804</v>
          </cell>
          <cell r="AY1627">
            <v>38099</v>
          </cell>
          <cell r="AZ1627" t="str">
            <v>201001</v>
          </cell>
          <cell r="BA1627" t="str">
            <v>E09</v>
          </cell>
          <cell r="BB1627" t="str">
            <v>Cardiac Pacemaker Replacement/Revision</v>
          </cell>
          <cell r="BC1627" t="str">
            <v>K603</v>
          </cell>
          <cell r="BD1627">
            <v>1</v>
          </cell>
          <cell r="BE1627">
            <v>3.5</v>
          </cell>
          <cell r="BF1627" t="str">
            <v>PBC0120X</v>
          </cell>
          <cell r="BG1627">
            <v>99</v>
          </cell>
          <cell r="BH1627">
            <v>38099</v>
          </cell>
          <cell r="BI1627">
            <v>1</v>
          </cell>
          <cell r="BJ1627">
            <v>1</v>
          </cell>
        </row>
        <row r="1628">
          <cell r="A1628">
            <v>514624</v>
          </cell>
          <cell r="C1628" t="str">
            <v>Non CF</v>
          </cell>
          <cell r="D1628" t="str">
            <v>C3495711</v>
          </cell>
          <cell r="E1628">
            <v>320</v>
          </cell>
          <cell r="F1628">
            <v>38083</v>
          </cell>
          <cell r="G1628">
            <v>81</v>
          </cell>
          <cell r="H1628">
            <v>6</v>
          </cell>
          <cell r="I1628">
            <v>1</v>
          </cell>
          <cell r="J1628">
            <v>1</v>
          </cell>
          <cell r="K1628">
            <v>4</v>
          </cell>
          <cell r="M1628" t="str">
            <v>T821</v>
          </cell>
          <cell r="O1628" t="str">
            <v>Z450</v>
          </cell>
          <cell r="P1628" t="str">
            <v>E114 D</v>
          </cell>
          <cell r="Q1628" t="str">
            <v>G590 A</v>
          </cell>
          <cell r="R1628" t="str">
            <v>I739</v>
          </cell>
          <cell r="S1628" t="str">
            <v>Z851</v>
          </cell>
          <cell r="T1628" t="str">
            <v>Z951</v>
          </cell>
          <cell r="U1628" t="str">
            <v>Z864</v>
          </cell>
          <cell r="AA1628" t="str">
            <v>K6030</v>
          </cell>
          <cell r="AB1628" t="str">
            <v>K608</v>
          </cell>
          <cell r="AC1628" t="str">
            <v>K609</v>
          </cell>
          <cell r="AD1628" t="str">
            <v>K6080</v>
          </cell>
          <cell r="AE1628" t="str">
            <v>K6120</v>
          </cell>
          <cell r="AM1628" t="str">
            <v>5F900</v>
          </cell>
          <cell r="AN1628" t="str">
            <v>5F9</v>
          </cell>
          <cell r="AO1628">
            <v>38083</v>
          </cell>
          <cell r="AP1628">
            <v>38087</v>
          </cell>
          <cell r="AQ1628">
            <v>1</v>
          </cell>
          <cell r="AR1628">
            <v>1</v>
          </cell>
          <cell r="AS1628">
            <v>320</v>
          </cell>
          <cell r="AU1628">
            <v>11</v>
          </cell>
          <cell r="AV1628" t="str">
            <v>Elective</v>
          </cell>
          <cell r="AW1628">
            <v>4</v>
          </cell>
          <cell r="AX1628">
            <v>147426</v>
          </cell>
          <cell r="AY1628">
            <v>38087</v>
          </cell>
          <cell r="AZ1628" t="str">
            <v>N84008</v>
          </cell>
          <cell r="BA1628" t="str">
            <v>E09</v>
          </cell>
          <cell r="BB1628" t="str">
            <v>Cardiac Pacemaker Replacement/Revision</v>
          </cell>
          <cell r="BC1628" t="str">
            <v>K603</v>
          </cell>
          <cell r="BD1628">
            <v>4</v>
          </cell>
          <cell r="BE1628">
            <v>3.5</v>
          </cell>
          <cell r="BF1628" t="str">
            <v>PBC0120X</v>
          </cell>
          <cell r="BG1628">
            <v>99</v>
          </cell>
          <cell r="BH1628">
            <v>38087</v>
          </cell>
          <cell r="BI1628">
            <v>1</v>
          </cell>
          <cell r="BJ1628">
            <v>4</v>
          </cell>
        </row>
        <row r="1629">
          <cell r="A1629">
            <v>514686</v>
          </cell>
          <cell r="C1629" t="str">
            <v>Non CF</v>
          </cell>
          <cell r="D1629" t="str">
            <v>C3550443</v>
          </cell>
          <cell r="E1629">
            <v>320</v>
          </cell>
          <cell r="F1629">
            <v>38362</v>
          </cell>
          <cell r="G1629">
            <v>85</v>
          </cell>
          <cell r="H1629">
            <v>14</v>
          </cell>
          <cell r="I1629">
            <v>2</v>
          </cell>
          <cell r="J1629">
            <v>1</v>
          </cell>
          <cell r="K1629">
            <v>9</v>
          </cell>
          <cell r="M1629" t="str">
            <v>R000</v>
          </cell>
          <cell r="O1629" t="str">
            <v>I209</v>
          </cell>
          <cell r="P1629" t="str">
            <v>Z034</v>
          </cell>
          <cell r="Q1629" t="str">
            <v>I10X</v>
          </cell>
          <cell r="R1629" t="str">
            <v>I259</v>
          </cell>
          <cell r="S1629" t="str">
            <v>E780</v>
          </cell>
          <cell r="T1629" t="str">
            <v>I501</v>
          </cell>
          <cell r="U1629" t="str">
            <v>I258</v>
          </cell>
          <cell r="V1629" t="str">
            <v>Z951</v>
          </cell>
          <cell r="W1629" t="str">
            <v>Z867</v>
          </cell>
          <cell r="X1629" t="str">
            <v>Z602</v>
          </cell>
          <cell r="AM1629" t="str">
            <v>6A700</v>
          </cell>
          <cell r="AN1629" t="str">
            <v>6A7</v>
          </cell>
          <cell r="AO1629">
            <v>38362</v>
          </cell>
          <cell r="AP1629">
            <v>38371</v>
          </cell>
          <cell r="AQ1629">
            <v>1</v>
          </cell>
          <cell r="AR1629">
            <v>1</v>
          </cell>
          <cell r="AS1629">
            <v>320</v>
          </cell>
          <cell r="AU1629">
            <v>12</v>
          </cell>
          <cell r="AV1629" t="str">
            <v>Elective</v>
          </cell>
          <cell r="AW1629">
            <v>9</v>
          </cell>
          <cell r="AX1629">
            <v>159979</v>
          </cell>
          <cell r="AY1629">
            <v>38371</v>
          </cell>
          <cell r="AZ1629" t="str">
            <v>W91048</v>
          </cell>
          <cell r="BA1629" t="str">
            <v>E29</v>
          </cell>
          <cell r="BB1629" t="str">
            <v>Arrhythmia or Conduction Disorders &gt;69 or w cc</v>
          </cell>
          <cell r="BD1629">
            <v>9</v>
          </cell>
          <cell r="BE1629">
            <v>3.5</v>
          </cell>
          <cell r="BF1629" t="str">
            <v>PBC0110X</v>
          </cell>
          <cell r="BG1629">
            <v>99</v>
          </cell>
          <cell r="BH1629">
            <v>38371</v>
          </cell>
          <cell r="BI1629">
            <v>1</v>
          </cell>
          <cell r="BJ1629">
            <v>9</v>
          </cell>
        </row>
        <row r="1630">
          <cell r="A1630">
            <v>514714</v>
          </cell>
          <cell r="C1630" t="str">
            <v>Non CF</v>
          </cell>
          <cell r="D1630" t="str">
            <v>C3233151</v>
          </cell>
          <cell r="E1630">
            <v>320</v>
          </cell>
          <cell r="F1630">
            <v>38328</v>
          </cell>
          <cell r="G1630">
            <v>64</v>
          </cell>
          <cell r="H1630">
            <v>16</v>
          </cell>
          <cell r="I1630">
            <v>1</v>
          </cell>
          <cell r="J1630">
            <v>1</v>
          </cell>
          <cell r="K1630">
            <v>0</v>
          </cell>
          <cell r="M1630" t="str">
            <v>I251</v>
          </cell>
          <cell r="O1630" t="str">
            <v>E780</v>
          </cell>
          <cell r="P1630" t="str">
            <v>M1399</v>
          </cell>
          <cell r="Q1630" t="str">
            <v>Z824</v>
          </cell>
          <cell r="R1630" t="str">
            <v>Z864</v>
          </cell>
          <cell r="AA1630" t="str">
            <v>K6340</v>
          </cell>
          <cell r="AM1630" t="str">
            <v>5J300</v>
          </cell>
          <cell r="AN1630" t="str">
            <v>5J3</v>
          </cell>
          <cell r="AO1630">
            <v>38328</v>
          </cell>
          <cell r="AP1630">
            <v>38328</v>
          </cell>
          <cell r="AQ1630">
            <v>1</v>
          </cell>
          <cell r="AR1630">
            <v>1</v>
          </cell>
          <cell r="AS1630">
            <v>320</v>
          </cell>
          <cell r="AU1630">
            <v>11</v>
          </cell>
          <cell r="AV1630" t="str">
            <v>Daycase</v>
          </cell>
          <cell r="AW1630">
            <v>0</v>
          </cell>
          <cell r="AX1630">
            <v>157429</v>
          </cell>
          <cell r="AY1630">
            <v>38328</v>
          </cell>
          <cell r="AZ1630" t="str">
            <v>N83001</v>
          </cell>
          <cell r="BA1630" t="str">
            <v>E14</v>
          </cell>
          <cell r="BB1630" t="str">
            <v>Cardiac Catheterisation and Angiography without complications</v>
          </cell>
          <cell r="BC1630" t="str">
            <v>K634</v>
          </cell>
          <cell r="BD1630">
            <v>0</v>
          </cell>
          <cell r="BE1630">
            <v>3.5</v>
          </cell>
          <cell r="BF1630" t="str">
            <v>PBC0110A</v>
          </cell>
          <cell r="BG1630">
            <v>99</v>
          </cell>
          <cell r="BH1630">
            <v>38328</v>
          </cell>
          <cell r="BI1630">
            <v>1</v>
          </cell>
          <cell r="BJ1630">
            <v>0</v>
          </cell>
        </row>
        <row r="1631">
          <cell r="A1631">
            <v>514785</v>
          </cell>
          <cell r="C1631" t="str">
            <v>Non CF</v>
          </cell>
          <cell r="D1631" t="str">
            <v>C3495711</v>
          </cell>
          <cell r="E1631">
            <v>320</v>
          </cell>
          <cell r="F1631">
            <v>38169</v>
          </cell>
          <cell r="G1631">
            <v>69</v>
          </cell>
          <cell r="H1631">
            <v>14</v>
          </cell>
          <cell r="I1631">
            <v>1</v>
          </cell>
          <cell r="J1631">
            <v>1</v>
          </cell>
          <cell r="K1631">
            <v>0</v>
          </cell>
          <cell r="M1631" t="str">
            <v>T821</v>
          </cell>
          <cell r="O1631" t="str">
            <v>Z853</v>
          </cell>
          <cell r="P1631" t="str">
            <v>I10X</v>
          </cell>
          <cell r="Q1631" t="str">
            <v>E669</v>
          </cell>
          <cell r="R1631" t="str">
            <v>Z880</v>
          </cell>
          <cell r="AM1631" t="str">
            <v>5HA00</v>
          </cell>
          <cell r="AN1631" t="str">
            <v>5G9</v>
          </cell>
          <cell r="AO1631">
            <v>38169</v>
          </cell>
          <cell r="AP1631">
            <v>38169</v>
          </cell>
          <cell r="AQ1631">
            <v>1</v>
          </cell>
          <cell r="AR1631">
            <v>1</v>
          </cell>
          <cell r="AS1631">
            <v>320</v>
          </cell>
          <cell r="AU1631">
            <v>11</v>
          </cell>
          <cell r="AV1631" t="str">
            <v>Daycase</v>
          </cell>
          <cell r="AW1631">
            <v>0</v>
          </cell>
          <cell r="AX1631">
            <v>150380</v>
          </cell>
          <cell r="AY1631">
            <v>38169</v>
          </cell>
          <cell r="AZ1631" t="str">
            <v>N82657</v>
          </cell>
          <cell r="BA1631" t="str">
            <v>E37</v>
          </cell>
          <cell r="BB1631" t="str">
            <v>Other Cardiac Diagnoses</v>
          </cell>
          <cell r="BD1631">
            <v>0</v>
          </cell>
          <cell r="BE1631">
            <v>3.5</v>
          </cell>
          <cell r="BF1631" t="str">
            <v>PBC0120X</v>
          </cell>
          <cell r="BG1631">
            <v>99</v>
          </cell>
          <cell r="BH1631">
            <v>38169</v>
          </cell>
          <cell r="BI1631">
            <v>1</v>
          </cell>
          <cell r="BJ1631">
            <v>0</v>
          </cell>
        </row>
        <row r="1632">
          <cell r="A1632">
            <v>514785</v>
          </cell>
          <cell r="C1632" t="str">
            <v>Non CF</v>
          </cell>
          <cell r="D1632" t="str">
            <v>C3495711</v>
          </cell>
          <cell r="E1632">
            <v>320</v>
          </cell>
          <cell r="F1632">
            <v>38184</v>
          </cell>
          <cell r="G1632">
            <v>69</v>
          </cell>
          <cell r="H1632">
            <v>6</v>
          </cell>
          <cell r="I1632">
            <v>1</v>
          </cell>
          <cell r="J1632">
            <v>1</v>
          </cell>
          <cell r="K1632">
            <v>0</v>
          </cell>
          <cell r="M1632" t="str">
            <v>T821</v>
          </cell>
          <cell r="O1632" t="str">
            <v>Z853</v>
          </cell>
          <cell r="P1632" t="str">
            <v>I10X</v>
          </cell>
          <cell r="Q1632" t="str">
            <v>E669</v>
          </cell>
          <cell r="R1632" t="str">
            <v>Z880</v>
          </cell>
          <cell r="AA1632" t="str">
            <v>K6030</v>
          </cell>
          <cell r="AM1632" t="str">
            <v>5HA00</v>
          </cell>
          <cell r="AN1632" t="str">
            <v>5G9</v>
          </cell>
          <cell r="AO1632">
            <v>38184</v>
          </cell>
          <cell r="AP1632">
            <v>38184</v>
          </cell>
          <cell r="AQ1632">
            <v>1</v>
          </cell>
          <cell r="AR1632">
            <v>1</v>
          </cell>
          <cell r="AS1632">
            <v>320</v>
          </cell>
          <cell r="AU1632">
            <v>11</v>
          </cell>
          <cell r="AV1632" t="str">
            <v>Daycase</v>
          </cell>
          <cell r="AW1632">
            <v>0</v>
          </cell>
          <cell r="AX1632">
            <v>151787</v>
          </cell>
          <cell r="AY1632">
            <v>38184</v>
          </cell>
          <cell r="AZ1632" t="str">
            <v>N82657</v>
          </cell>
          <cell r="BA1632" t="str">
            <v>E09</v>
          </cell>
          <cell r="BB1632" t="str">
            <v>Cardiac Pacemaker Replacement/Revision</v>
          </cell>
          <cell r="BC1632" t="str">
            <v>K603</v>
          </cell>
          <cell r="BD1632">
            <v>0</v>
          </cell>
          <cell r="BE1632">
            <v>3.5</v>
          </cell>
          <cell r="BF1632" t="str">
            <v>PBC0120X</v>
          </cell>
          <cell r="BG1632">
            <v>99</v>
          </cell>
          <cell r="BH1632">
            <v>38184</v>
          </cell>
          <cell r="BI1632">
            <v>1</v>
          </cell>
          <cell r="BJ1632">
            <v>0</v>
          </cell>
        </row>
        <row r="1633">
          <cell r="A1633">
            <v>514871</v>
          </cell>
          <cell r="C1633" t="str">
            <v>Non CF</v>
          </cell>
          <cell r="D1633" t="str">
            <v>C1406906</v>
          </cell>
          <cell r="E1633">
            <v>170</v>
          </cell>
          <cell r="F1633">
            <v>38301</v>
          </cell>
          <cell r="G1633">
            <v>34</v>
          </cell>
          <cell r="H1633">
            <v>15</v>
          </cell>
          <cell r="I1633">
            <v>2</v>
          </cell>
          <cell r="J1633">
            <v>1</v>
          </cell>
          <cell r="K1633">
            <v>23</v>
          </cell>
          <cell r="M1633" t="str">
            <v>J939</v>
          </cell>
          <cell r="O1633" t="str">
            <v>Z864</v>
          </cell>
          <cell r="P1633" t="str">
            <v>Z880</v>
          </cell>
          <cell r="AA1633" t="str">
            <v>T0790</v>
          </cell>
          <cell r="AB1633" t="str">
            <v>E593</v>
          </cell>
          <cell r="AM1633" t="str">
            <v>5HA00</v>
          </cell>
          <cell r="AN1633" t="str">
            <v>5HA</v>
          </cell>
          <cell r="AO1633">
            <v>38301</v>
          </cell>
          <cell r="AP1633">
            <v>38324</v>
          </cell>
          <cell r="AQ1633">
            <v>1</v>
          </cell>
          <cell r="AR1633">
            <v>1</v>
          </cell>
          <cell r="AS1633">
            <v>170</v>
          </cell>
          <cell r="AU1633">
            <v>11</v>
          </cell>
          <cell r="AV1633" t="str">
            <v>Elective</v>
          </cell>
          <cell r="AW1633">
            <v>23</v>
          </cell>
          <cell r="AX1633">
            <v>155332</v>
          </cell>
          <cell r="AY1633">
            <v>38324</v>
          </cell>
          <cell r="AZ1633" t="str">
            <v>N82092</v>
          </cell>
          <cell r="BA1633" t="str">
            <v>D05</v>
          </cell>
          <cell r="BB1633" t="str">
            <v>Intermediate Thoracic Procedures w/o cc</v>
          </cell>
          <cell r="BC1633" t="str">
            <v>T079</v>
          </cell>
          <cell r="BD1633">
            <v>23</v>
          </cell>
          <cell r="BE1633">
            <v>3.5</v>
          </cell>
          <cell r="BF1633" t="str">
            <v>PBC0111X</v>
          </cell>
          <cell r="BG1633">
            <v>29</v>
          </cell>
          <cell r="BH1633">
            <v>38324</v>
          </cell>
          <cell r="BI1633">
            <v>1</v>
          </cell>
          <cell r="BJ1633">
            <v>23</v>
          </cell>
        </row>
        <row r="1634">
          <cell r="A1634">
            <v>514871</v>
          </cell>
          <cell r="C1634" t="str">
            <v>Non CF</v>
          </cell>
          <cell r="D1634" t="str">
            <v>C1406906</v>
          </cell>
          <cell r="E1634">
            <v>170</v>
          </cell>
          <cell r="F1634">
            <v>38327</v>
          </cell>
          <cell r="G1634">
            <v>34</v>
          </cell>
          <cell r="H1634">
            <v>16</v>
          </cell>
          <cell r="I1634">
            <v>2</v>
          </cell>
          <cell r="J1634">
            <v>1</v>
          </cell>
          <cell r="K1634">
            <v>2</v>
          </cell>
          <cell r="M1634" t="str">
            <v>Z488</v>
          </cell>
          <cell r="O1634" t="str">
            <v>Z870</v>
          </cell>
          <cell r="P1634" t="str">
            <v>Z880</v>
          </cell>
          <cell r="Q1634" t="str">
            <v>Z864</v>
          </cell>
          <cell r="AM1634" t="str">
            <v>5HA00</v>
          </cell>
          <cell r="AN1634" t="str">
            <v>5HA</v>
          </cell>
          <cell r="AO1634">
            <v>38327</v>
          </cell>
          <cell r="AP1634">
            <v>38329</v>
          </cell>
          <cell r="AQ1634">
            <v>1</v>
          </cell>
          <cell r="AR1634">
            <v>1</v>
          </cell>
          <cell r="AS1634">
            <v>170</v>
          </cell>
          <cell r="AU1634">
            <v>24</v>
          </cell>
          <cell r="AV1634" t="str">
            <v>Non Elective</v>
          </cell>
          <cell r="AW1634">
            <v>2</v>
          </cell>
          <cell r="AX1634">
            <v>158487</v>
          </cell>
          <cell r="AY1634">
            <v>38329</v>
          </cell>
          <cell r="AZ1634" t="str">
            <v>N82092</v>
          </cell>
          <cell r="BA1634" t="str">
            <v>C37</v>
          </cell>
          <cell r="BB1634" t="str">
            <v>Complex Major Head, Neck or Ear Diagnoses &lt;70 w/o cc</v>
          </cell>
          <cell r="BD1634">
            <v>2</v>
          </cell>
          <cell r="BE1634">
            <v>3.5</v>
          </cell>
          <cell r="BF1634" t="str">
            <v>PBC0121X</v>
          </cell>
          <cell r="BG1634">
            <v>99</v>
          </cell>
          <cell r="BH1634">
            <v>38329</v>
          </cell>
          <cell r="BI1634">
            <v>1</v>
          </cell>
          <cell r="BJ1634">
            <v>2</v>
          </cell>
        </row>
        <row r="1635">
          <cell r="A1635">
            <v>514880</v>
          </cell>
          <cell r="C1635" t="str">
            <v>Non CF</v>
          </cell>
          <cell r="D1635" t="str">
            <v>C3495711</v>
          </cell>
          <cell r="E1635">
            <v>320</v>
          </cell>
          <cell r="F1635">
            <v>38106</v>
          </cell>
          <cell r="G1635">
            <v>77</v>
          </cell>
          <cell r="H1635">
            <v>6</v>
          </cell>
          <cell r="I1635">
            <v>1</v>
          </cell>
          <cell r="J1635">
            <v>1</v>
          </cell>
          <cell r="K1635">
            <v>0</v>
          </cell>
          <cell r="M1635" t="str">
            <v>T821</v>
          </cell>
          <cell r="O1635" t="str">
            <v>I209</v>
          </cell>
          <cell r="P1635" t="str">
            <v>E119</v>
          </cell>
          <cell r="Q1635" t="str">
            <v>E780</v>
          </cell>
          <cell r="R1635" t="str">
            <v>Z951</v>
          </cell>
          <cell r="S1635" t="str">
            <v>Z824</v>
          </cell>
          <cell r="AA1635" t="str">
            <v>K6030</v>
          </cell>
          <cell r="AM1635" t="str">
            <v>6A700</v>
          </cell>
          <cell r="AN1635" t="str">
            <v>6A7</v>
          </cell>
          <cell r="AO1635">
            <v>38106</v>
          </cell>
          <cell r="AP1635">
            <v>38106</v>
          </cell>
          <cell r="AQ1635">
            <v>1</v>
          </cell>
          <cell r="AR1635">
            <v>1</v>
          </cell>
          <cell r="AS1635">
            <v>320</v>
          </cell>
          <cell r="AU1635">
            <v>11</v>
          </cell>
          <cell r="AV1635" t="str">
            <v>Daycase</v>
          </cell>
          <cell r="AW1635">
            <v>0</v>
          </cell>
          <cell r="AX1635">
            <v>148309</v>
          </cell>
          <cell r="AY1635">
            <v>38106</v>
          </cell>
          <cell r="AZ1635" t="str">
            <v>W94024</v>
          </cell>
          <cell r="BA1635" t="str">
            <v>E09</v>
          </cell>
          <cell r="BB1635" t="str">
            <v>Cardiac Pacemaker Replacement/Revision</v>
          </cell>
          <cell r="BC1635" t="str">
            <v>K603</v>
          </cell>
          <cell r="BD1635">
            <v>0</v>
          </cell>
          <cell r="BE1635">
            <v>3.5</v>
          </cell>
          <cell r="BF1635" t="str">
            <v>PBC0120X</v>
          </cell>
          <cell r="BG1635">
            <v>99</v>
          </cell>
          <cell r="BH1635">
            <v>38106</v>
          </cell>
          <cell r="BI1635">
            <v>1</v>
          </cell>
          <cell r="BJ1635">
            <v>0</v>
          </cell>
        </row>
        <row r="1636">
          <cell r="A1636">
            <v>514957</v>
          </cell>
          <cell r="C1636" t="str">
            <v>Non CF</v>
          </cell>
          <cell r="D1636" t="str">
            <v>C2235080</v>
          </cell>
          <cell r="E1636">
            <v>320</v>
          </cell>
          <cell r="F1636">
            <v>38439</v>
          </cell>
          <cell r="G1636">
            <v>45</v>
          </cell>
          <cell r="H1636">
            <v>11</v>
          </cell>
          <cell r="I1636">
            <v>1</v>
          </cell>
          <cell r="J1636">
            <v>1</v>
          </cell>
          <cell r="K1636">
            <v>0</v>
          </cell>
          <cell r="M1636" t="str">
            <v>T810</v>
          </cell>
          <cell r="O1636" t="str">
            <v>Y840</v>
          </cell>
          <cell r="P1636" t="str">
            <v>I080</v>
          </cell>
          <cell r="Q1636" t="str">
            <v>I251</v>
          </cell>
          <cell r="R1636" t="str">
            <v>I258</v>
          </cell>
          <cell r="S1636" t="str">
            <v>I501</v>
          </cell>
          <cell r="T1636" t="str">
            <v>I517</v>
          </cell>
          <cell r="U1636" t="str">
            <v>I120</v>
          </cell>
          <cell r="V1636" t="str">
            <v>Q613</v>
          </cell>
          <cell r="W1636" t="str">
            <v>Z952</v>
          </cell>
          <cell r="X1636" t="str">
            <v>Z921</v>
          </cell>
          <cell r="Y1636" t="str">
            <v>Z992</v>
          </cell>
          <cell r="AM1636" t="str">
            <v>5J400</v>
          </cell>
          <cell r="AN1636" t="str">
            <v>5J4</v>
          </cell>
          <cell r="AO1636">
            <v>38439</v>
          </cell>
          <cell r="AP1636">
            <v>38439</v>
          </cell>
          <cell r="AQ1636">
            <v>1</v>
          </cell>
          <cell r="AR1636">
            <v>1</v>
          </cell>
          <cell r="AS1636">
            <v>320</v>
          </cell>
          <cell r="AU1636">
            <v>22</v>
          </cell>
          <cell r="AV1636" t="str">
            <v>Non Elective</v>
          </cell>
          <cell r="AW1636">
            <v>0</v>
          </cell>
          <cell r="AX1636">
            <v>163512</v>
          </cell>
          <cell r="AY1636">
            <v>38439</v>
          </cell>
          <cell r="AZ1636" t="str">
            <v>N83009</v>
          </cell>
          <cell r="BA1636" t="str">
            <v>S19</v>
          </cell>
          <cell r="BB1636" t="str">
            <v>Complications of Procedures</v>
          </cell>
          <cell r="BD1636">
            <v>0</v>
          </cell>
          <cell r="BE1636">
            <v>3.5</v>
          </cell>
          <cell r="BF1636" t="str">
            <v>PBC0120X</v>
          </cell>
          <cell r="BG1636">
            <v>99</v>
          </cell>
          <cell r="BH1636">
            <v>38439</v>
          </cell>
          <cell r="BI1636">
            <v>1</v>
          </cell>
          <cell r="BJ1636">
            <v>0</v>
          </cell>
        </row>
        <row r="1637">
          <cell r="A1637">
            <v>514957</v>
          </cell>
          <cell r="C1637" t="str">
            <v>Non CF</v>
          </cell>
          <cell r="D1637" t="str">
            <v>C2235080</v>
          </cell>
          <cell r="E1637">
            <v>320</v>
          </cell>
          <cell r="F1637">
            <v>38429</v>
          </cell>
          <cell r="G1637">
            <v>45</v>
          </cell>
          <cell r="H1637">
            <v>16</v>
          </cell>
          <cell r="I1637">
            <v>1</v>
          </cell>
          <cell r="J1637">
            <v>1</v>
          </cell>
          <cell r="K1637">
            <v>1</v>
          </cell>
          <cell r="M1637" t="str">
            <v>I080</v>
          </cell>
          <cell r="O1637" t="str">
            <v>Q613</v>
          </cell>
          <cell r="P1637" t="str">
            <v>I10X</v>
          </cell>
          <cell r="Q1637" t="str">
            <v>I258</v>
          </cell>
          <cell r="R1637" t="str">
            <v>Z952</v>
          </cell>
          <cell r="S1637" t="str">
            <v>Z992</v>
          </cell>
          <cell r="T1637" t="str">
            <v>Z921</v>
          </cell>
          <cell r="AA1637" t="str">
            <v>K6310</v>
          </cell>
          <cell r="AM1637" t="str">
            <v>5J400</v>
          </cell>
          <cell r="AN1637" t="str">
            <v>5J4</v>
          </cell>
          <cell r="AO1637">
            <v>38429</v>
          </cell>
          <cell r="AP1637">
            <v>38430</v>
          </cell>
          <cell r="AQ1637">
            <v>1</v>
          </cell>
          <cell r="AR1637">
            <v>1</v>
          </cell>
          <cell r="AS1637">
            <v>320</v>
          </cell>
          <cell r="AU1637">
            <v>11</v>
          </cell>
          <cell r="AV1637" t="str">
            <v>Elective</v>
          </cell>
          <cell r="AW1637">
            <v>1</v>
          </cell>
          <cell r="AX1637">
            <v>162736</v>
          </cell>
          <cell r="AY1637">
            <v>38430</v>
          </cell>
          <cell r="AZ1637" t="str">
            <v>N83009</v>
          </cell>
          <cell r="BA1637" t="str">
            <v>E14</v>
          </cell>
          <cell r="BB1637" t="str">
            <v>Cardiac Catheterisation and Angiography without complications</v>
          </cell>
          <cell r="BC1637" t="str">
            <v>K631</v>
          </cell>
          <cell r="BD1637">
            <v>1</v>
          </cell>
          <cell r="BE1637">
            <v>3.5</v>
          </cell>
          <cell r="BF1637" t="str">
            <v>PBC0110X</v>
          </cell>
          <cell r="BG1637">
            <v>99</v>
          </cell>
          <cell r="BH1637">
            <v>38430</v>
          </cell>
          <cell r="BI1637">
            <v>1</v>
          </cell>
          <cell r="BJ1637">
            <v>1</v>
          </cell>
        </row>
        <row r="1638">
          <cell r="A1638">
            <v>514961</v>
          </cell>
          <cell r="C1638" t="str">
            <v>Non CF</v>
          </cell>
          <cell r="D1638" t="str">
            <v>C3495711</v>
          </cell>
          <cell r="E1638">
            <v>320</v>
          </cell>
          <cell r="F1638">
            <v>38088</v>
          </cell>
          <cell r="G1638">
            <v>80</v>
          </cell>
          <cell r="H1638">
            <v>14</v>
          </cell>
          <cell r="I1638">
            <v>1</v>
          </cell>
          <cell r="J1638">
            <v>1</v>
          </cell>
          <cell r="K1638">
            <v>1</v>
          </cell>
          <cell r="M1638" t="str">
            <v>I472</v>
          </cell>
          <cell r="O1638" t="str">
            <v>T828</v>
          </cell>
          <cell r="P1638" t="str">
            <v>I251</v>
          </cell>
          <cell r="Q1638" t="str">
            <v>D509</v>
          </cell>
          <cell r="R1638" t="str">
            <v>N189</v>
          </cell>
          <cell r="AA1638" t="str">
            <v>K6110</v>
          </cell>
          <cell r="AB1638" t="str">
            <v>K6340</v>
          </cell>
          <cell r="AC1638" t="str">
            <v>X5010</v>
          </cell>
          <cell r="AM1638" t="str">
            <v>5H600</v>
          </cell>
          <cell r="AN1638" t="str">
            <v>5H6</v>
          </cell>
          <cell r="AO1638">
            <v>38088</v>
          </cell>
          <cell r="AP1638">
            <v>38092</v>
          </cell>
          <cell r="AQ1638">
            <v>1</v>
          </cell>
          <cell r="AR1638">
            <v>1</v>
          </cell>
          <cell r="AS1638">
            <v>320</v>
          </cell>
          <cell r="AU1638">
            <v>28</v>
          </cell>
          <cell r="AV1638" t="str">
            <v>Non Elective</v>
          </cell>
          <cell r="AW1638">
            <v>4</v>
          </cell>
          <cell r="AX1638">
            <v>148210</v>
          </cell>
          <cell r="AY1638">
            <v>38092</v>
          </cell>
          <cell r="AZ1638" t="str">
            <v>N81060</v>
          </cell>
          <cell r="BA1638" t="str">
            <v>E08DF</v>
          </cell>
          <cell r="BB1638" t="str">
            <v>Pacemaker Implant except for AMI, Heart Failure or Shock</v>
          </cell>
          <cell r="BC1638" t="str">
            <v>K611</v>
          </cell>
          <cell r="BD1638">
            <v>1</v>
          </cell>
          <cell r="BE1638">
            <v>3.5</v>
          </cell>
          <cell r="BF1638" t="str">
            <v>PBC0110X</v>
          </cell>
          <cell r="BG1638">
            <v>99</v>
          </cell>
          <cell r="BH1638">
            <v>38092</v>
          </cell>
          <cell r="BI1638">
            <v>1</v>
          </cell>
          <cell r="BJ1638">
            <v>1</v>
          </cell>
        </row>
        <row r="1639">
          <cell r="A1639">
            <v>515107</v>
          </cell>
          <cell r="C1639" t="str">
            <v>Non CF</v>
          </cell>
          <cell r="D1639" t="str">
            <v>C2806325</v>
          </cell>
          <cell r="E1639">
            <v>320</v>
          </cell>
          <cell r="F1639">
            <v>38105</v>
          </cell>
          <cell r="G1639">
            <v>55</v>
          </cell>
          <cell r="H1639">
            <v>3</v>
          </cell>
          <cell r="I1639">
            <v>2</v>
          </cell>
          <cell r="J1639">
            <v>1</v>
          </cell>
          <cell r="K1639">
            <v>0</v>
          </cell>
          <cell r="M1639" t="str">
            <v>I209</v>
          </cell>
          <cell r="O1639" t="str">
            <v>I259</v>
          </cell>
          <cell r="P1639" t="str">
            <v>Z955</v>
          </cell>
          <cell r="Q1639" t="str">
            <v>Z824</v>
          </cell>
          <cell r="AA1639" t="str">
            <v>A8180</v>
          </cell>
          <cell r="AB1639" t="str">
            <v>Z923</v>
          </cell>
          <cell r="AC1639" t="str">
            <v>Z943</v>
          </cell>
          <cell r="AM1639" t="str">
            <v>5G900</v>
          </cell>
          <cell r="AN1639" t="str">
            <v>5G9</v>
          </cell>
          <cell r="AO1639">
            <v>38105</v>
          </cell>
          <cell r="AP1639">
            <v>38105</v>
          </cell>
          <cell r="AQ1639">
            <v>1</v>
          </cell>
          <cell r="AR1639">
            <v>1</v>
          </cell>
          <cell r="AS1639">
            <v>328</v>
          </cell>
          <cell r="AU1639">
            <v>13</v>
          </cell>
          <cell r="AV1639" t="str">
            <v>Daycase</v>
          </cell>
          <cell r="AW1639">
            <v>0</v>
          </cell>
          <cell r="AX1639">
            <v>147209</v>
          </cell>
          <cell r="AY1639">
            <v>38105</v>
          </cell>
          <cell r="AZ1639" t="str">
            <v>N82110</v>
          </cell>
          <cell r="BA1639" t="str">
            <v>A07</v>
          </cell>
          <cell r="BB1639" t="str">
            <v>Intermediate Pain Procedures</v>
          </cell>
          <cell r="BC1639" t="str">
            <v>A818</v>
          </cell>
          <cell r="BD1639">
            <v>0</v>
          </cell>
          <cell r="BE1639">
            <v>3.5</v>
          </cell>
          <cell r="BF1639" t="str">
            <v>PBC0110A</v>
          </cell>
          <cell r="BG1639">
            <v>99</v>
          </cell>
          <cell r="BH1639">
            <v>38105</v>
          </cell>
          <cell r="BI1639">
            <v>1</v>
          </cell>
          <cell r="BJ1639">
            <v>0</v>
          </cell>
        </row>
        <row r="1640">
          <cell r="A1640">
            <v>515107</v>
          </cell>
          <cell r="C1640" t="str">
            <v>Non CF</v>
          </cell>
          <cell r="D1640" t="str">
            <v>C2806325</v>
          </cell>
          <cell r="E1640">
            <v>320</v>
          </cell>
          <cell r="F1640">
            <v>38147</v>
          </cell>
          <cell r="G1640">
            <v>55</v>
          </cell>
          <cell r="H1640">
            <v>3</v>
          </cell>
          <cell r="I1640">
            <v>2</v>
          </cell>
          <cell r="J1640">
            <v>1</v>
          </cell>
          <cell r="K1640">
            <v>0</v>
          </cell>
          <cell r="M1640" t="str">
            <v>I209</v>
          </cell>
          <cell r="O1640" t="str">
            <v>I259</v>
          </cell>
          <cell r="P1640" t="str">
            <v>Z955</v>
          </cell>
          <cell r="Q1640" t="str">
            <v>Z824</v>
          </cell>
          <cell r="AA1640" t="str">
            <v>A8180</v>
          </cell>
          <cell r="AB1640" t="str">
            <v>Z923</v>
          </cell>
          <cell r="AC1640" t="str">
            <v>Z943</v>
          </cell>
          <cell r="AM1640" t="str">
            <v>5G900</v>
          </cell>
          <cell r="AN1640" t="str">
            <v>5G9</v>
          </cell>
          <cell r="AO1640">
            <v>38147</v>
          </cell>
          <cell r="AP1640">
            <v>38147</v>
          </cell>
          <cell r="AQ1640">
            <v>1</v>
          </cell>
          <cell r="AR1640">
            <v>1</v>
          </cell>
          <cell r="AS1640">
            <v>328</v>
          </cell>
          <cell r="AU1640">
            <v>13</v>
          </cell>
          <cell r="AV1640" t="str">
            <v>Daycase</v>
          </cell>
          <cell r="AW1640">
            <v>0</v>
          </cell>
          <cell r="AX1640">
            <v>148917</v>
          </cell>
          <cell r="AY1640">
            <v>38147</v>
          </cell>
          <cell r="AZ1640" t="str">
            <v>N82110</v>
          </cell>
          <cell r="BA1640" t="str">
            <v>A07</v>
          </cell>
          <cell r="BB1640" t="str">
            <v>Intermediate Pain Procedures</v>
          </cell>
          <cell r="BC1640" t="str">
            <v>A818</v>
          </cell>
          <cell r="BD1640">
            <v>0</v>
          </cell>
          <cell r="BE1640">
            <v>3.5</v>
          </cell>
          <cell r="BF1640" t="str">
            <v>PBC0110A</v>
          </cell>
          <cell r="BG1640">
            <v>99</v>
          </cell>
          <cell r="BH1640">
            <v>38147</v>
          </cell>
          <cell r="BI1640">
            <v>1</v>
          </cell>
          <cell r="BJ1640">
            <v>0</v>
          </cell>
        </row>
        <row r="1641">
          <cell r="A1641">
            <v>515107</v>
          </cell>
          <cell r="C1641" t="str">
            <v>Non CF</v>
          </cell>
          <cell r="D1641" t="str">
            <v>C2806325</v>
          </cell>
          <cell r="E1641">
            <v>320</v>
          </cell>
          <cell r="F1641">
            <v>38190</v>
          </cell>
          <cell r="G1641">
            <v>55</v>
          </cell>
          <cell r="H1641">
            <v>3</v>
          </cell>
          <cell r="I1641">
            <v>2</v>
          </cell>
          <cell r="J1641">
            <v>1</v>
          </cell>
          <cell r="K1641">
            <v>0</v>
          </cell>
          <cell r="M1641" t="str">
            <v>I209</v>
          </cell>
          <cell r="O1641" t="str">
            <v>I259</v>
          </cell>
          <cell r="P1641" t="str">
            <v>Z955</v>
          </cell>
          <cell r="Q1641" t="str">
            <v>Z824</v>
          </cell>
          <cell r="AA1641" t="str">
            <v>A8180</v>
          </cell>
          <cell r="AB1641" t="str">
            <v>Z923</v>
          </cell>
          <cell r="AC1641" t="str">
            <v>Z943</v>
          </cell>
          <cell r="AM1641" t="str">
            <v>5G900</v>
          </cell>
          <cell r="AN1641" t="str">
            <v>5G9</v>
          </cell>
          <cell r="AO1641">
            <v>38190</v>
          </cell>
          <cell r="AP1641">
            <v>38190</v>
          </cell>
          <cell r="AQ1641">
            <v>1</v>
          </cell>
          <cell r="AR1641">
            <v>1</v>
          </cell>
          <cell r="AS1641">
            <v>328</v>
          </cell>
          <cell r="AU1641">
            <v>13</v>
          </cell>
          <cell r="AV1641" t="str">
            <v>Daycase</v>
          </cell>
          <cell r="AW1641">
            <v>0</v>
          </cell>
          <cell r="AX1641">
            <v>150621</v>
          </cell>
          <cell r="AY1641">
            <v>38190</v>
          </cell>
          <cell r="AZ1641" t="str">
            <v>N82110</v>
          </cell>
          <cell r="BA1641" t="str">
            <v>A07</v>
          </cell>
          <cell r="BB1641" t="str">
            <v>Intermediate Pain Procedures</v>
          </cell>
          <cell r="BC1641" t="str">
            <v>A818</v>
          </cell>
          <cell r="BD1641">
            <v>0</v>
          </cell>
          <cell r="BE1641">
            <v>3.5</v>
          </cell>
          <cell r="BF1641" t="str">
            <v>PBC0110A</v>
          </cell>
          <cell r="BG1641">
            <v>99</v>
          </cell>
          <cell r="BH1641">
            <v>38190</v>
          </cell>
          <cell r="BI1641">
            <v>1</v>
          </cell>
          <cell r="BJ1641">
            <v>0</v>
          </cell>
        </row>
        <row r="1642">
          <cell r="A1642">
            <v>515107</v>
          </cell>
          <cell r="C1642" t="str">
            <v>Non CF</v>
          </cell>
          <cell r="D1642" t="str">
            <v>C2806325</v>
          </cell>
          <cell r="E1642">
            <v>320</v>
          </cell>
          <cell r="F1642">
            <v>38231</v>
          </cell>
          <cell r="G1642">
            <v>55</v>
          </cell>
          <cell r="H1642">
            <v>3</v>
          </cell>
          <cell r="I1642">
            <v>2</v>
          </cell>
          <cell r="J1642">
            <v>1</v>
          </cell>
          <cell r="K1642">
            <v>0</v>
          </cell>
          <cell r="M1642" t="str">
            <v>I209</v>
          </cell>
          <cell r="O1642" t="str">
            <v>I259</v>
          </cell>
          <cell r="P1642" t="str">
            <v>Z955</v>
          </cell>
          <cell r="Q1642" t="str">
            <v>Z824</v>
          </cell>
          <cell r="AA1642" t="str">
            <v>A8180</v>
          </cell>
          <cell r="AB1642" t="str">
            <v>Z923</v>
          </cell>
          <cell r="AC1642" t="str">
            <v>Z943</v>
          </cell>
          <cell r="AM1642" t="str">
            <v>5G900</v>
          </cell>
          <cell r="AN1642" t="str">
            <v>5G9</v>
          </cell>
          <cell r="AO1642">
            <v>38231</v>
          </cell>
          <cell r="AP1642">
            <v>38231</v>
          </cell>
          <cell r="AQ1642">
            <v>1</v>
          </cell>
          <cell r="AR1642">
            <v>1</v>
          </cell>
          <cell r="AS1642">
            <v>328</v>
          </cell>
          <cell r="AU1642">
            <v>13</v>
          </cell>
          <cell r="AV1642" t="str">
            <v>Daycase</v>
          </cell>
          <cell r="AW1642">
            <v>0</v>
          </cell>
          <cell r="AX1642">
            <v>152530</v>
          </cell>
          <cell r="AY1642">
            <v>38231</v>
          </cell>
          <cell r="AZ1642" t="str">
            <v>N82110</v>
          </cell>
          <cell r="BA1642" t="str">
            <v>A07</v>
          </cell>
          <cell r="BB1642" t="str">
            <v>Intermediate Pain Procedures</v>
          </cell>
          <cell r="BC1642" t="str">
            <v>A818</v>
          </cell>
          <cell r="BD1642">
            <v>0</v>
          </cell>
          <cell r="BE1642">
            <v>3.5</v>
          </cell>
          <cell r="BF1642" t="str">
            <v>PBC0110A</v>
          </cell>
          <cell r="BG1642">
            <v>99</v>
          </cell>
          <cell r="BH1642">
            <v>38231</v>
          </cell>
          <cell r="BI1642">
            <v>1</v>
          </cell>
          <cell r="BJ1642">
            <v>0</v>
          </cell>
        </row>
        <row r="1643">
          <cell r="A1643">
            <v>515107</v>
          </cell>
          <cell r="C1643" t="str">
            <v>Non CF</v>
          </cell>
          <cell r="D1643" t="str">
            <v>C2806325</v>
          </cell>
          <cell r="E1643">
            <v>320</v>
          </cell>
          <cell r="F1643">
            <v>38273</v>
          </cell>
          <cell r="G1643">
            <v>55</v>
          </cell>
          <cell r="H1643">
            <v>3</v>
          </cell>
          <cell r="I1643">
            <v>2</v>
          </cell>
          <cell r="J1643">
            <v>1</v>
          </cell>
          <cell r="K1643">
            <v>0</v>
          </cell>
          <cell r="M1643" t="str">
            <v>I209</v>
          </cell>
          <cell r="O1643" t="str">
            <v>I259</v>
          </cell>
          <cell r="P1643" t="str">
            <v>Z955</v>
          </cell>
          <cell r="Q1643" t="str">
            <v>Z824</v>
          </cell>
          <cell r="AA1643" t="str">
            <v>A8180</v>
          </cell>
          <cell r="AB1643" t="str">
            <v>Z923</v>
          </cell>
          <cell r="AC1643" t="str">
            <v>Z943</v>
          </cell>
          <cell r="AM1643" t="str">
            <v>5G900</v>
          </cell>
          <cell r="AN1643" t="str">
            <v>5G9</v>
          </cell>
          <cell r="AO1643">
            <v>38273</v>
          </cell>
          <cell r="AP1643">
            <v>38273</v>
          </cell>
          <cell r="AQ1643">
            <v>1</v>
          </cell>
          <cell r="AR1643">
            <v>1</v>
          </cell>
          <cell r="AS1643">
            <v>328</v>
          </cell>
          <cell r="AU1643">
            <v>13</v>
          </cell>
          <cell r="AV1643" t="str">
            <v>Daycase</v>
          </cell>
          <cell r="AW1643">
            <v>0</v>
          </cell>
          <cell r="AX1643">
            <v>156073</v>
          </cell>
          <cell r="AY1643">
            <v>38273</v>
          </cell>
          <cell r="AZ1643" t="str">
            <v>N82110</v>
          </cell>
          <cell r="BA1643" t="str">
            <v>A07</v>
          </cell>
          <cell r="BB1643" t="str">
            <v>Intermediate Pain Procedures</v>
          </cell>
          <cell r="BC1643" t="str">
            <v>A818</v>
          </cell>
          <cell r="BD1643">
            <v>0</v>
          </cell>
          <cell r="BE1643">
            <v>3.5</v>
          </cell>
          <cell r="BF1643" t="str">
            <v>PBC0110A</v>
          </cell>
          <cell r="BG1643">
            <v>99</v>
          </cell>
          <cell r="BH1643">
            <v>38273</v>
          </cell>
          <cell r="BI1643">
            <v>1</v>
          </cell>
          <cell r="BJ1643">
            <v>0</v>
          </cell>
        </row>
        <row r="1644">
          <cell r="A1644">
            <v>515107</v>
          </cell>
          <cell r="C1644" t="str">
            <v>Non CF</v>
          </cell>
          <cell r="D1644" t="str">
            <v>C2806325</v>
          </cell>
          <cell r="E1644">
            <v>320</v>
          </cell>
          <cell r="F1644">
            <v>38323</v>
          </cell>
          <cell r="G1644">
            <v>55</v>
          </cell>
          <cell r="H1644">
            <v>3</v>
          </cell>
          <cell r="I1644">
            <v>2</v>
          </cell>
          <cell r="J1644">
            <v>1</v>
          </cell>
          <cell r="K1644">
            <v>0</v>
          </cell>
          <cell r="M1644" t="str">
            <v>I209</v>
          </cell>
          <cell r="O1644" t="str">
            <v>I259</v>
          </cell>
          <cell r="P1644" t="str">
            <v>Z955</v>
          </cell>
          <cell r="Q1644" t="str">
            <v>Z824</v>
          </cell>
          <cell r="AA1644" t="str">
            <v>A8180</v>
          </cell>
          <cell r="AB1644" t="str">
            <v>Z923</v>
          </cell>
          <cell r="AC1644" t="str">
            <v>Z943</v>
          </cell>
          <cell r="AM1644" t="str">
            <v>5G900</v>
          </cell>
          <cell r="AN1644" t="str">
            <v>5G9</v>
          </cell>
          <cell r="AO1644">
            <v>38323</v>
          </cell>
          <cell r="AP1644">
            <v>38323</v>
          </cell>
          <cell r="AQ1644">
            <v>1</v>
          </cell>
          <cell r="AR1644">
            <v>1</v>
          </cell>
          <cell r="AS1644">
            <v>328</v>
          </cell>
          <cell r="AU1644">
            <v>13</v>
          </cell>
          <cell r="AV1644" t="str">
            <v>Daycase</v>
          </cell>
          <cell r="AW1644">
            <v>0</v>
          </cell>
          <cell r="AX1644">
            <v>157929</v>
          </cell>
          <cell r="AY1644">
            <v>38323</v>
          </cell>
          <cell r="AZ1644" t="str">
            <v>N82110</v>
          </cell>
          <cell r="BA1644" t="str">
            <v>A07</v>
          </cell>
          <cell r="BB1644" t="str">
            <v>Intermediate Pain Procedures</v>
          </cell>
          <cell r="BC1644" t="str">
            <v>A818</v>
          </cell>
          <cell r="BD1644">
            <v>0</v>
          </cell>
          <cell r="BE1644">
            <v>3.5</v>
          </cell>
          <cell r="BF1644" t="str">
            <v>PBC0110A</v>
          </cell>
          <cell r="BG1644">
            <v>99</v>
          </cell>
          <cell r="BH1644">
            <v>38323</v>
          </cell>
          <cell r="BI1644">
            <v>1</v>
          </cell>
          <cell r="BJ1644">
            <v>0</v>
          </cell>
        </row>
        <row r="1645">
          <cell r="A1645">
            <v>515107</v>
          </cell>
          <cell r="C1645" t="str">
            <v>Non CF</v>
          </cell>
          <cell r="D1645" t="str">
            <v>C2806325</v>
          </cell>
          <cell r="E1645">
            <v>320</v>
          </cell>
          <cell r="F1645">
            <v>38364</v>
          </cell>
          <cell r="G1645">
            <v>56</v>
          </cell>
          <cell r="H1645">
            <v>3</v>
          </cell>
          <cell r="I1645">
            <v>2</v>
          </cell>
          <cell r="J1645">
            <v>1</v>
          </cell>
          <cell r="K1645">
            <v>0</v>
          </cell>
          <cell r="M1645" t="str">
            <v>I209</v>
          </cell>
          <cell r="O1645" t="str">
            <v>I259</v>
          </cell>
          <cell r="P1645" t="str">
            <v>Z955</v>
          </cell>
          <cell r="Q1645" t="str">
            <v>Z824</v>
          </cell>
          <cell r="AA1645" t="str">
            <v>A8180</v>
          </cell>
          <cell r="AB1645" t="str">
            <v>Z923</v>
          </cell>
          <cell r="AC1645" t="str">
            <v>Z943</v>
          </cell>
          <cell r="AM1645" t="str">
            <v>5G900</v>
          </cell>
          <cell r="AN1645" t="str">
            <v>5G9</v>
          </cell>
          <cell r="AO1645">
            <v>38364</v>
          </cell>
          <cell r="AP1645">
            <v>38364</v>
          </cell>
          <cell r="AQ1645">
            <v>1</v>
          </cell>
          <cell r="AR1645">
            <v>1</v>
          </cell>
          <cell r="AS1645">
            <v>328</v>
          </cell>
          <cell r="AU1645">
            <v>13</v>
          </cell>
          <cell r="AV1645" t="str">
            <v>Daycase</v>
          </cell>
          <cell r="AW1645">
            <v>0</v>
          </cell>
          <cell r="AX1645">
            <v>158879</v>
          </cell>
          <cell r="AY1645">
            <v>38364</v>
          </cell>
          <cell r="AZ1645" t="str">
            <v>N82110</v>
          </cell>
          <cell r="BA1645" t="str">
            <v>A07</v>
          </cell>
          <cell r="BB1645" t="str">
            <v>Intermediate Pain Procedures</v>
          </cell>
          <cell r="BC1645" t="str">
            <v>A818</v>
          </cell>
          <cell r="BD1645">
            <v>0</v>
          </cell>
          <cell r="BE1645">
            <v>3.5</v>
          </cell>
          <cell r="BF1645" t="str">
            <v>PBC0110A</v>
          </cell>
          <cell r="BG1645">
            <v>99</v>
          </cell>
          <cell r="BH1645">
            <v>38364</v>
          </cell>
          <cell r="BI1645">
            <v>1</v>
          </cell>
          <cell r="BJ1645">
            <v>0</v>
          </cell>
        </row>
        <row r="1646">
          <cell r="A1646">
            <v>515107</v>
          </cell>
          <cell r="C1646" t="str">
            <v>Non CF</v>
          </cell>
          <cell r="D1646" t="str">
            <v>C2806325</v>
          </cell>
          <cell r="E1646">
            <v>320</v>
          </cell>
          <cell r="F1646">
            <v>38406</v>
          </cell>
          <cell r="G1646">
            <v>56</v>
          </cell>
          <cell r="H1646">
            <v>3</v>
          </cell>
          <cell r="I1646">
            <v>2</v>
          </cell>
          <cell r="J1646">
            <v>1</v>
          </cell>
          <cell r="K1646">
            <v>0</v>
          </cell>
          <cell r="M1646" t="str">
            <v>I209</v>
          </cell>
          <cell r="O1646" t="str">
            <v>I259</v>
          </cell>
          <cell r="P1646" t="str">
            <v>Z955</v>
          </cell>
          <cell r="Q1646" t="str">
            <v>Z824</v>
          </cell>
          <cell r="AA1646" t="str">
            <v>A8180</v>
          </cell>
          <cell r="AB1646" t="str">
            <v>Z923</v>
          </cell>
          <cell r="AC1646" t="str">
            <v>Z943</v>
          </cell>
          <cell r="AM1646" t="str">
            <v>5G900</v>
          </cell>
          <cell r="AN1646" t="str">
            <v>5G9</v>
          </cell>
          <cell r="AO1646">
            <v>38406</v>
          </cell>
          <cell r="AP1646">
            <v>38406</v>
          </cell>
          <cell r="AQ1646">
            <v>1</v>
          </cell>
          <cell r="AR1646">
            <v>1</v>
          </cell>
          <cell r="AS1646">
            <v>328</v>
          </cell>
          <cell r="AU1646">
            <v>13</v>
          </cell>
          <cell r="AV1646" t="str">
            <v>Daycase</v>
          </cell>
          <cell r="AW1646">
            <v>0</v>
          </cell>
          <cell r="AX1646">
            <v>160087</v>
          </cell>
          <cell r="AY1646">
            <v>38406</v>
          </cell>
          <cell r="AZ1646" t="str">
            <v>N82110</v>
          </cell>
          <cell r="BA1646" t="str">
            <v>A07</v>
          </cell>
          <cell r="BB1646" t="str">
            <v>Intermediate Pain Procedures</v>
          </cell>
          <cell r="BC1646" t="str">
            <v>A818</v>
          </cell>
          <cell r="BD1646">
            <v>0</v>
          </cell>
          <cell r="BE1646">
            <v>3.5</v>
          </cell>
          <cell r="BF1646" t="str">
            <v>PBC0110A</v>
          </cell>
          <cell r="BG1646">
            <v>99</v>
          </cell>
          <cell r="BH1646">
            <v>38406</v>
          </cell>
          <cell r="BI1646">
            <v>1</v>
          </cell>
          <cell r="BJ1646">
            <v>0</v>
          </cell>
        </row>
        <row r="1647">
          <cell r="A1647">
            <v>515160</v>
          </cell>
          <cell r="C1647" t="str">
            <v>Non CF</v>
          </cell>
          <cell r="D1647" t="str">
            <v>C3495711</v>
          </cell>
          <cell r="E1647">
            <v>320</v>
          </cell>
          <cell r="F1647">
            <v>38271</v>
          </cell>
          <cell r="G1647">
            <v>83</v>
          </cell>
          <cell r="H1647">
            <v>6</v>
          </cell>
          <cell r="I1647">
            <v>1</v>
          </cell>
          <cell r="J1647">
            <v>1</v>
          </cell>
          <cell r="K1647">
            <v>0</v>
          </cell>
          <cell r="M1647" t="str">
            <v>T821</v>
          </cell>
          <cell r="O1647" t="str">
            <v>I10X</v>
          </cell>
          <cell r="P1647" t="str">
            <v>E780</v>
          </cell>
          <cell r="Q1647" t="str">
            <v>Z871</v>
          </cell>
          <cell r="AA1647" t="str">
            <v>K6030</v>
          </cell>
          <cell r="AM1647" t="str">
            <v>5H400</v>
          </cell>
          <cell r="AN1647" t="str">
            <v>5H4</v>
          </cell>
          <cell r="AO1647">
            <v>38271</v>
          </cell>
          <cell r="AP1647">
            <v>38271</v>
          </cell>
          <cell r="AQ1647">
            <v>1</v>
          </cell>
          <cell r="AR1647">
            <v>1</v>
          </cell>
          <cell r="AS1647">
            <v>320</v>
          </cell>
          <cell r="AU1647">
            <v>13</v>
          </cell>
          <cell r="AV1647" t="str">
            <v>Daycase</v>
          </cell>
          <cell r="AW1647">
            <v>0</v>
          </cell>
          <cell r="AX1647">
            <v>155727</v>
          </cell>
          <cell r="AY1647">
            <v>38271</v>
          </cell>
          <cell r="AZ1647" t="str">
            <v>N81051</v>
          </cell>
          <cell r="BA1647" t="str">
            <v>E09</v>
          </cell>
          <cell r="BB1647" t="str">
            <v>Cardiac Pacemaker Replacement/Revision</v>
          </cell>
          <cell r="BC1647" t="str">
            <v>K603</v>
          </cell>
          <cell r="BD1647">
            <v>0</v>
          </cell>
          <cell r="BE1647">
            <v>3.5</v>
          </cell>
          <cell r="BF1647" t="str">
            <v>PBC0120X</v>
          </cell>
          <cell r="BG1647">
            <v>99</v>
          </cell>
          <cell r="BH1647">
            <v>38271</v>
          </cell>
          <cell r="BI1647">
            <v>1</v>
          </cell>
          <cell r="BJ1647">
            <v>0</v>
          </cell>
        </row>
        <row r="1648">
          <cell r="A1648">
            <v>515168</v>
          </cell>
          <cell r="C1648" t="str">
            <v>Non CF</v>
          </cell>
          <cell r="D1648" t="str">
            <v>C3495711</v>
          </cell>
          <cell r="E1648">
            <v>320</v>
          </cell>
          <cell r="F1648">
            <v>38142</v>
          </cell>
          <cell r="G1648">
            <v>59</v>
          </cell>
          <cell r="H1648">
            <v>6</v>
          </cell>
          <cell r="I1648">
            <v>1</v>
          </cell>
          <cell r="J1648">
            <v>1</v>
          </cell>
          <cell r="K1648">
            <v>0</v>
          </cell>
          <cell r="M1648" t="str">
            <v>T821</v>
          </cell>
          <cell r="O1648" t="str">
            <v>I10X</v>
          </cell>
          <cell r="P1648" t="str">
            <v>E780</v>
          </cell>
          <cell r="Q1648" t="str">
            <v>Z721</v>
          </cell>
          <cell r="R1648" t="str">
            <v>Z824</v>
          </cell>
          <cell r="AA1648" t="str">
            <v>K6030</v>
          </cell>
          <cell r="AM1648" t="str">
            <v>5J400</v>
          </cell>
          <cell r="AN1648" t="str">
            <v>5J4</v>
          </cell>
          <cell r="AO1648">
            <v>38142</v>
          </cell>
          <cell r="AP1648">
            <v>38142</v>
          </cell>
          <cell r="AQ1648">
            <v>1</v>
          </cell>
          <cell r="AR1648">
            <v>1</v>
          </cell>
          <cell r="AS1648">
            <v>320</v>
          </cell>
          <cell r="AU1648">
            <v>13</v>
          </cell>
          <cell r="AV1648" t="str">
            <v>Daycase</v>
          </cell>
          <cell r="AW1648">
            <v>0</v>
          </cell>
          <cell r="AX1648">
            <v>150359</v>
          </cell>
          <cell r="AY1648">
            <v>38142</v>
          </cell>
          <cell r="AZ1648" t="str">
            <v>N83621</v>
          </cell>
          <cell r="BA1648" t="str">
            <v>E09</v>
          </cell>
          <cell r="BB1648" t="str">
            <v>Cardiac Pacemaker Replacement/Revision</v>
          </cell>
          <cell r="BC1648" t="str">
            <v>K603</v>
          </cell>
          <cell r="BD1648">
            <v>0</v>
          </cell>
          <cell r="BE1648">
            <v>3.5</v>
          </cell>
          <cell r="BF1648" t="str">
            <v>PBC0120X</v>
          </cell>
          <cell r="BG1648">
            <v>99</v>
          </cell>
          <cell r="BH1648">
            <v>38142</v>
          </cell>
          <cell r="BI1648">
            <v>1</v>
          </cell>
          <cell r="BJ1648">
            <v>0</v>
          </cell>
        </row>
        <row r="1649">
          <cell r="A1649">
            <v>515212</v>
          </cell>
          <cell r="C1649" t="str">
            <v>Non CF</v>
          </cell>
          <cell r="D1649" t="str">
            <v>C3495711</v>
          </cell>
          <cell r="E1649">
            <v>320</v>
          </cell>
          <cell r="F1649">
            <v>38372</v>
          </cell>
          <cell r="G1649">
            <v>86</v>
          </cell>
          <cell r="H1649">
            <v>6</v>
          </cell>
          <cell r="I1649">
            <v>1</v>
          </cell>
          <cell r="J1649">
            <v>1</v>
          </cell>
          <cell r="K1649">
            <v>0</v>
          </cell>
          <cell r="M1649" t="str">
            <v>T821</v>
          </cell>
          <cell r="O1649" t="str">
            <v>I10X</v>
          </cell>
          <cell r="AA1649" t="str">
            <v>K6030</v>
          </cell>
          <cell r="AM1649" t="str">
            <v>5F900</v>
          </cell>
          <cell r="AN1649" t="str">
            <v>5F9</v>
          </cell>
          <cell r="AO1649">
            <v>38372</v>
          </cell>
          <cell r="AP1649">
            <v>38372</v>
          </cell>
          <cell r="AQ1649">
            <v>1</v>
          </cell>
          <cell r="AR1649">
            <v>1</v>
          </cell>
          <cell r="AS1649">
            <v>320</v>
          </cell>
          <cell r="AU1649">
            <v>13</v>
          </cell>
          <cell r="AV1649" t="str">
            <v>Daycase</v>
          </cell>
          <cell r="AW1649">
            <v>0</v>
          </cell>
          <cell r="AX1649">
            <v>158428</v>
          </cell>
          <cell r="AY1649">
            <v>38372</v>
          </cell>
          <cell r="AZ1649" t="str">
            <v>N84018</v>
          </cell>
          <cell r="BA1649" t="str">
            <v>E09</v>
          </cell>
          <cell r="BB1649" t="str">
            <v>Cardiac Pacemaker Replacement/Revision</v>
          </cell>
          <cell r="BC1649" t="str">
            <v>K603</v>
          </cell>
          <cell r="BD1649">
            <v>0</v>
          </cell>
          <cell r="BE1649">
            <v>3.5</v>
          </cell>
          <cell r="BF1649" t="str">
            <v>PBC0120X</v>
          </cell>
          <cell r="BG1649">
            <v>99</v>
          </cell>
          <cell r="BH1649">
            <v>38372</v>
          </cell>
          <cell r="BI1649">
            <v>1</v>
          </cell>
          <cell r="BJ1649">
            <v>0</v>
          </cell>
        </row>
        <row r="1650">
          <cell r="A1650">
            <v>515297</v>
          </cell>
          <cell r="C1650" t="str">
            <v>Non CF</v>
          </cell>
          <cell r="D1650" t="str">
            <v>C2235080</v>
          </cell>
          <cell r="E1650">
            <v>320</v>
          </cell>
          <cell r="F1650">
            <v>38281</v>
          </cell>
          <cell r="G1650">
            <v>51</v>
          </cell>
          <cell r="H1650">
            <v>6</v>
          </cell>
          <cell r="I1650">
            <v>1</v>
          </cell>
          <cell r="J1650">
            <v>1</v>
          </cell>
          <cell r="K1650">
            <v>1</v>
          </cell>
          <cell r="M1650" t="str">
            <v>I251</v>
          </cell>
          <cell r="O1650" t="str">
            <v>I209</v>
          </cell>
          <cell r="P1650" t="str">
            <v>I10X</v>
          </cell>
          <cell r="Q1650" t="str">
            <v>E780</v>
          </cell>
          <cell r="R1650" t="str">
            <v>J449</v>
          </cell>
          <cell r="S1650" t="str">
            <v>Z864</v>
          </cell>
          <cell r="T1650" t="str">
            <v>Z824</v>
          </cell>
          <cell r="U1650" t="str">
            <v>I652</v>
          </cell>
          <cell r="AA1650" t="str">
            <v>K4910</v>
          </cell>
          <cell r="AB1650" t="str">
            <v>Y022</v>
          </cell>
          <cell r="AM1650" t="str">
            <v>5J100</v>
          </cell>
          <cell r="AN1650" t="str">
            <v>5J1</v>
          </cell>
          <cell r="AO1650">
            <v>38281</v>
          </cell>
          <cell r="AP1650">
            <v>38282</v>
          </cell>
          <cell r="AQ1650">
            <v>1</v>
          </cell>
          <cell r="AR1650">
            <v>1</v>
          </cell>
          <cell r="AS1650">
            <v>320</v>
          </cell>
          <cell r="AU1650">
            <v>11</v>
          </cell>
          <cell r="AV1650" t="str">
            <v>Elective</v>
          </cell>
          <cell r="AW1650">
            <v>1</v>
          </cell>
          <cell r="AX1650">
            <v>156227</v>
          </cell>
          <cell r="AY1650">
            <v>38282</v>
          </cell>
          <cell r="AZ1650" t="str">
            <v>N81096</v>
          </cell>
          <cell r="BA1650" t="str">
            <v>E15</v>
          </cell>
          <cell r="BB1650" t="str">
            <v>Percutaneous Coronary Intervention</v>
          </cell>
          <cell r="BC1650" t="str">
            <v>K491</v>
          </cell>
          <cell r="BD1650">
            <v>1</v>
          </cell>
          <cell r="BE1650">
            <v>3.5</v>
          </cell>
          <cell r="BF1650" t="str">
            <v>PBC0110A</v>
          </cell>
          <cell r="BG1650">
            <v>99</v>
          </cell>
          <cell r="BH1650">
            <v>38282</v>
          </cell>
          <cell r="BI1650">
            <v>1</v>
          </cell>
          <cell r="BJ1650">
            <v>1</v>
          </cell>
        </row>
        <row r="1651">
          <cell r="A1651">
            <v>515297</v>
          </cell>
          <cell r="C1651" t="str">
            <v>Non CF</v>
          </cell>
          <cell r="D1651" t="str">
            <v>C4239938</v>
          </cell>
          <cell r="E1651">
            <v>320</v>
          </cell>
          <cell r="F1651">
            <v>38180</v>
          </cell>
          <cell r="G1651">
            <v>51</v>
          </cell>
          <cell r="H1651">
            <v>16</v>
          </cell>
          <cell r="I1651">
            <v>1</v>
          </cell>
          <cell r="J1651">
            <v>1</v>
          </cell>
          <cell r="K1651">
            <v>0</v>
          </cell>
          <cell r="M1651" t="str">
            <v>I251</v>
          </cell>
          <cell r="O1651" t="str">
            <v>I10X</v>
          </cell>
          <cell r="P1651" t="str">
            <v>E780</v>
          </cell>
          <cell r="Q1651" t="str">
            <v>J459</v>
          </cell>
          <cell r="R1651" t="str">
            <v>Z824</v>
          </cell>
          <cell r="AA1651" t="str">
            <v>K6340</v>
          </cell>
          <cell r="AM1651" t="str">
            <v>5J100</v>
          </cell>
          <cell r="AN1651" t="str">
            <v>5J1</v>
          </cell>
          <cell r="AO1651">
            <v>38180</v>
          </cell>
          <cell r="AP1651">
            <v>38180</v>
          </cell>
          <cell r="AQ1651">
            <v>1</v>
          </cell>
          <cell r="AR1651">
            <v>1</v>
          </cell>
          <cell r="AS1651">
            <v>320</v>
          </cell>
          <cell r="AU1651">
            <v>11</v>
          </cell>
          <cell r="AV1651" t="str">
            <v>Daycase</v>
          </cell>
          <cell r="AW1651">
            <v>0</v>
          </cell>
          <cell r="AX1651">
            <v>149137</v>
          </cell>
          <cell r="AY1651">
            <v>38180</v>
          </cell>
          <cell r="AZ1651" t="str">
            <v>N81096</v>
          </cell>
          <cell r="BA1651" t="str">
            <v>E14</v>
          </cell>
          <cell r="BB1651" t="str">
            <v>Cardiac Catheterisation and Angiography without complications</v>
          </cell>
          <cell r="BC1651" t="str">
            <v>K634</v>
          </cell>
          <cell r="BD1651">
            <v>0</v>
          </cell>
          <cell r="BE1651">
            <v>3.5</v>
          </cell>
          <cell r="BF1651" t="str">
            <v>PBC0110A</v>
          </cell>
          <cell r="BG1651">
            <v>99</v>
          </cell>
          <cell r="BH1651">
            <v>38180</v>
          </cell>
          <cell r="BI1651">
            <v>1</v>
          </cell>
          <cell r="BJ1651">
            <v>0</v>
          </cell>
        </row>
        <row r="1652">
          <cell r="A1652">
            <v>515297</v>
          </cell>
          <cell r="C1652" t="str">
            <v>Non CF</v>
          </cell>
          <cell r="D1652" t="str">
            <v>C2235080</v>
          </cell>
          <cell r="E1652">
            <v>320</v>
          </cell>
          <cell r="F1652">
            <v>38290</v>
          </cell>
          <cell r="G1652">
            <v>51</v>
          </cell>
          <cell r="H1652">
            <v>16</v>
          </cell>
          <cell r="I1652">
            <v>1</v>
          </cell>
          <cell r="J1652">
            <v>1</v>
          </cell>
          <cell r="K1652">
            <v>6</v>
          </cell>
          <cell r="M1652" t="str">
            <v>I251</v>
          </cell>
          <cell r="O1652" t="str">
            <v>I10X</v>
          </cell>
          <cell r="P1652" t="str">
            <v>E780</v>
          </cell>
          <cell r="Q1652" t="str">
            <v>Z955</v>
          </cell>
          <cell r="R1652" t="str">
            <v>J449</v>
          </cell>
          <cell r="S1652" t="str">
            <v>K279</v>
          </cell>
          <cell r="T1652" t="str">
            <v>Z867</v>
          </cell>
          <cell r="U1652" t="str">
            <v>Z824</v>
          </cell>
          <cell r="AA1652" t="str">
            <v>K6340</v>
          </cell>
          <cell r="AM1652" t="str">
            <v>5J100</v>
          </cell>
          <cell r="AN1652" t="str">
            <v>5J1</v>
          </cell>
          <cell r="AO1652">
            <v>38290</v>
          </cell>
          <cell r="AP1652">
            <v>38296</v>
          </cell>
          <cell r="AQ1652">
            <v>1</v>
          </cell>
          <cell r="AR1652">
            <v>1</v>
          </cell>
          <cell r="AS1652">
            <v>320</v>
          </cell>
          <cell r="AU1652">
            <v>81</v>
          </cell>
          <cell r="AV1652" t="str">
            <v>Non Elective</v>
          </cell>
          <cell r="AW1652">
            <v>6</v>
          </cell>
          <cell r="AX1652">
            <v>156884</v>
          </cell>
          <cell r="AY1652">
            <v>38296</v>
          </cell>
          <cell r="AZ1652" t="str">
            <v>N81096</v>
          </cell>
          <cell r="BA1652" t="str">
            <v>E14</v>
          </cell>
          <cell r="BB1652" t="str">
            <v>Cardiac Catheterisation and Angiography without complications</v>
          </cell>
          <cell r="BC1652" t="str">
            <v>K634</v>
          </cell>
          <cell r="BD1652">
            <v>6</v>
          </cell>
          <cell r="BE1652">
            <v>3.5</v>
          </cell>
          <cell r="BF1652" t="str">
            <v>PBC0110A</v>
          </cell>
          <cell r="BG1652">
            <v>99</v>
          </cell>
          <cell r="BH1652">
            <v>38296</v>
          </cell>
          <cell r="BI1652">
            <v>1</v>
          </cell>
          <cell r="BJ1652">
            <v>6</v>
          </cell>
        </row>
        <row r="1653">
          <cell r="A1653">
            <v>515305</v>
          </cell>
          <cell r="C1653" t="str">
            <v>Non CF</v>
          </cell>
          <cell r="D1653" t="str">
            <v>C2439097</v>
          </cell>
          <cell r="E1653">
            <v>340</v>
          </cell>
          <cell r="F1653">
            <v>38397</v>
          </cell>
          <cell r="G1653">
            <v>28</v>
          </cell>
          <cell r="H1653">
            <v>30</v>
          </cell>
          <cell r="I1653">
            <v>2</v>
          </cell>
          <cell r="J1653">
            <v>1</v>
          </cell>
          <cell r="K1653">
            <v>0</v>
          </cell>
          <cell r="M1653" t="str">
            <v>E848</v>
          </cell>
          <cell r="O1653" t="str">
            <v>M1390</v>
          </cell>
          <cell r="P1653" t="str">
            <v>B965</v>
          </cell>
          <cell r="Q1653" t="str">
            <v>E109</v>
          </cell>
          <cell r="AM1653" t="str">
            <v>5J400</v>
          </cell>
          <cell r="AN1653" t="str">
            <v>5J4</v>
          </cell>
          <cell r="AO1653">
            <v>38397</v>
          </cell>
          <cell r="AP1653">
            <v>38397</v>
          </cell>
          <cell r="AQ1653">
            <v>1</v>
          </cell>
          <cell r="AR1653">
            <v>1</v>
          </cell>
          <cell r="AS1653">
            <v>348</v>
          </cell>
          <cell r="AU1653">
            <v>13</v>
          </cell>
          <cell r="AV1653" t="str">
            <v>Daycase</v>
          </cell>
          <cell r="AW1653">
            <v>0</v>
          </cell>
          <cell r="AX1653">
            <v>161648</v>
          </cell>
          <cell r="AY1653">
            <v>38397</v>
          </cell>
          <cell r="AZ1653" t="str">
            <v>N83033</v>
          </cell>
          <cell r="BA1653" t="str">
            <v>D17</v>
          </cell>
          <cell r="BB1653" t="str">
            <v>Cystic Fibrosis</v>
          </cell>
          <cell r="BD1653">
            <v>0</v>
          </cell>
          <cell r="BE1653">
            <v>3.5</v>
          </cell>
          <cell r="BF1653" t="str">
            <v>PBC0104X</v>
          </cell>
          <cell r="BG1653">
            <v>10</v>
          </cell>
          <cell r="BH1653">
            <v>38397</v>
          </cell>
          <cell r="BI1653">
            <v>1</v>
          </cell>
          <cell r="BJ1653">
            <v>0</v>
          </cell>
        </row>
        <row r="1654">
          <cell r="A1654">
            <v>515305</v>
          </cell>
          <cell r="C1654" t="str">
            <v>Non CF</v>
          </cell>
          <cell r="D1654" t="str">
            <v>C2439097</v>
          </cell>
          <cell r="E1654">
            <v>340</v>
          </cell>
          <cell r="F1654">
            <v>38400</v>
          </cell>
          <cell r="G1654">
            <v>28</v>
          </cell>
          <cell r="H1654">
            <v>30</v>
          </cell>
          <cell r="I1654">
            <v>2</v>
          </cell>
          <cell r="J1654">
            <v>1</v>
          </cell>
          <cell r="K1654">
            <v>6</v>
          </cell>
          <cell r="M1654" t="str">
            <v>E848</v>
          </cell>
          <cell r="O1654" t="str">
            <v>M1390</v>
          </cell>
          <cell r="P1654" t="str">
            <v>B965</v>
          </cell>
          <cell r="Q1654" t="str">
            <v>E109</v>
          </cell>
          <cell r="R1654" t="str">
            <v>N141</v>
          </cell>
          <cell r="S1654" t="str">
            <v>Y453</v>
          </cell>
          <cell r="AM1654" t="str">
            <v>5J400</v>
          </cell>
          <cell r="AN1654" t="str">
            <v>5J4</v>
          </cell>
          <cell r="AO1654">
            <v>38400</v>
          </cell>
          <cell r="AP1654">
            <v>38406</v>
          </cell>
          <cell r="AQ1654">
            <v>1</v>
          </cell>
          <cell r="AR1654">
            <v>1</v>
          </cell>
          <cell r="AS1654">
            <v>348</v>
          </cell>
          <cell r="AU1654">
            <v>81</v>
          </cell>
          <cell r="AV1654" t="str">
            <v>Non Elective</v>
          </cell>
          <cell r="AW1654">
            <v>6</v>
          </cell>
          <cell r="AX1654">
            <v>161820</v>
          </cell>
          <cell r="AY1654">
            <v>38406</v>
          </cell>
          <cell r="AZ1654" t="str">
            <v>N83033</v>
          </cell>
          <cell r="BA1654" t="str">
            <v>D17</v>
          </cell>
          <cell r="BB1654" t="str">
            <v>Cystic Fibrosis</v>
          </cell>
          <cell r="BD1654">
            <v>6</v>
          </cell>
          <cell r="BE1654">
            <v>3.5</v>
          </cell>
          <cell r="BF1654" t="str">
            <v>PBC0104X</v>
          </cell>
          <cell r="BG1654">
            <v>10</v>
          </cell>
          <cell r="BH1654">
            <v>38406</v>
          </cell>
          <cell r="BI1654">
            <v>1</v>
          </cell>
          <cell r="BJ1654">
            <v>6</v>
          </cell>
        </row>
        <row r="1655">
          <cell r="A1655">
            <v>515308</v>
          </cell>
          <cell r="C1655" t="str">
            <v>Non CF</v>
          </cell>
          <cell r="D1655" t="str">
            <v>C2439097</v>
          </cell>
          <cell r="E1655">
            <v>340</v>
          </cell>
          <cell r="F1655">
            <v>38112</v>
          </cell>
          <cell r="G1655">
            <v>27</v>
          </cell>
          <cell r="H1655">
            <v>8</v>
          </cell>
          <cell r="I1655">
            <v>1</v>
          </cell>
          <cell r="J1655">
            <v>1</v>
          </cell>
          <cell r="K1655">
            <v>9</v>
          </cell>
          <cell r="M1655" t="str">
            <v>R05X</v>
          </cell>
          <cell r="O1655" t="str">
            <v>R093</v>
          </cell>
          <cell r="AM1655" t="str">
            <v>5M500</v>
          </cell>
          <cell r="AN1655" t="str">
            <v>5M5</v>
          </cell>
          <cell r="AO1655">
            <v>38112</v>
          </cell>
          <cell r="AP1655">
            <v>38121</v>
          </cell>
          <cell r="AQ1655">
            <v>1</v>
          </cell>
          <cell r="AR1655">
            <v>1</v>
          </cell>
          <cell r="AS1655">
            <v>340</v>
          </cell>
          <cell r="AU1655">
            <v>13</v>
          </cell>
          <cell r="AV1655" t="str">
            <v>Elective</v>
          </cell>
          <cell r="AW1655">
            <v>9</v>
          </cell>
          <cell r="AX1655">
            <v>149172</v>
          </cell>
          <cell r="AY1655">
            <v>38121</v>
          </cell>
          <cell r="AZ1655" t="str">
            <v>N84015</v>
          </cell>
          <cell r="BA1655" t="str">
            <v>D34</v>
          </cell>
          <cell r="BB1655" t="str">
            <v>Other Respiratory Diagnoses &lt;70 w/o cc</v>
          </cell>
          <cell r="BD1655">
            <v>9</v>
          </cell>
          <cell r="BE1655">
            <v>3.5</v>
          </cell>
          <cell r="BF1655" t="str">
            <v>PBC0111X</v>
          </cell>
          <cell r="BG1655">
            <v>99</v>
          </cell>
          <cell r="BH1655">
            <v>38121</v>
          </cell>
          <cell r="BI1655">
            <v>1</v>
          </cell>
          <cell r="BJ1655">
            <v>9</v>
          </cell>
        </row>
        <row r="1656">
          <cell r="A1656">
            <v>515308</v>
          </cell>
          <cell r="C1656" t="str">
            <v>Non CF</v>
          </cell>
          <cell r="D1656" t="str">
            <v>C2439097</v>
          </cell>
          <cell r="E1656">
            <v>340</v>
          </cell>
          <cell r="F1656">
            <v>38328</v>
          </cell>
          <cell r="G1656">
            <v>27</v>
          </cell>
          <cell r="H1656">
            <v>30</v>
          </cell>
          <cell r="I1656">
            <v>1</v>
          </cell>
          <cell r="J1656">
            <v>1</v>
          </cell>
          <cell r="K1656">
            <v>2</v>
          </cell>
          <cell r="M1656" t="str">
            <v>E849</v>
          </cell>
          <cell r="O1656" t="str">
            <v>Z131</v>
          </cell>
          <cell r="AM1656" t="str">
            <v>5M500</v>
          </cell>
          <cell r="AN1656" t="str">
            <v>5M5</v>
          </cell>
          <cell r="AO1656">
            <v>38328</v>
          </cell>
          <cell r="AP1656">
            <v>38330</v>
          </cell>
          <cell r="AQ1656">
            <v>1</v>
          </cell>
          <cell r="AR1656">
            <v>1</v>
          </cell>
          <cell r="AS1656">
            <v>348</v>
          </cell>
          <cell r="AU1656">
            <v>13</v>
          </cell>
          <cell r="AV1656" t="str">
            <v>Elective</v>
          </cell>
          <cell r="AW1656">
            <v>2</v>
          </cell>
          <cell r="AX1656">
            <v>158526</v>
          </cell>
          <cell r="AY1656">
            <v>38330</v>
          </cell>
          <cell r="AZ1656" t="str">
            <v>N84015</v>
          </cell>
          <cell r="BA1656" t="str">
            <v>D17</v>
          </cell>
          <cell r="BB1656" t="str">
            <v>Cystic Fibrosis</v>
          </cell>
          <cell r="BD1656">
            <v>2</v>
          </cell>
          <cell r="BE1656">
            <v>3.5</v>
          </cell>
          <cell r="BF1656" t="str">
            <v>PBC0104X</v>
          </cell>
          <cell r="BG1656">
            <v>10</v>
          </cell>
          <cell r="BH1656">
            <v>38330</v>
          </cell>
          <cell r="BI1656">
            <v>1</v>
          </cell>
          <cell r="BJ1656">
            <v>2</v>
          </cell>
        </row>
        <row r="1657">
          <cell r="A1657">
            <v>515308</v>
          </cell>
          <cell r="C1657" t="str">
            <v>Non CF</v>
          </cell>
          <cell r="D1657" t="str">
            <v>C2439097</v>
          </cell>
          <cell r="E1657">
            <v>340</v>
          </cell>
          <cell r="F1657">
            <v>38435</v>
          </cell>
          <cell r="G1657">
            <v>28</v>
          </cell>
          <cell r="H1657">
            <v>30</v>
          </cell>
          <cell r="I1657">
            <v>1</v>
          </cell>
          <cell r="J1657">
            <v>1</v>
          </cell>
          <cell r="K1657">
            <v>7</v>
          </cell>
          <cell r="M1657" t="str">
            <v>E840</v>
          </cell>
          <cell r="O1657" t="str">
            <v>B965</v>
          </cell>
          <cell r="P1657" t="str">
            <v>B956</v>
          </cell>
          <cell r="Q1657" t="str">
            <v>Z720</v>
          </cell>
          <cell r="R1657" t="str">
            <v>Z602</v>
          </cell>
          <cell r="AM1657" t="str">
            <v>5M500</v>
          </cell>
          <cell r="AN1657" t="str">
            <v>5M5</v>
          </cell>
          <cell r="AO1657">
            <v>38435</v>
          </cell>
          <cell r="AP1657">
            <v>38442</v>
          </cell>
          <cell r="AQ1657">
            <v>1</v>
          </cell>
          <cell r="AR1657">
            <v>1</v>
          </cell>
          <cell r="AS1657">
            <v>348</v>
          </cell>
          <cell r="AU1657">
            <v>13</v>
          </cell>
          <cell r="AV1657" t="str">
            <v>Elective</v>
          </cell>
          <cell r="AW1657">
            <v>7</v>
          </cell>
          <cell r="AX1657">
            <v>163467</v>
          </cell>
          <cell r="AY1657">
            <v>38442</v>
          </cell>
          <cell r="AZ1657" t="str">
            <v>N84015</v>
          </cell>
          <cell r="BA1657" t="str">
            <v>D17</v>
          </cell>
          <cell r="BB1657" t="str">
            <v>Cystic Fibrosis</v>
          </cell>
          <cell r="BD1657">
            <v>7</v>
          </cell>
          <cell r="BE1657">
            <v>3.5</v>
          </cell>
          <cell r="BF1657" t="str">
            <v>PBC0104X</v>
          </cell>
          <cell r="BG1657">
            <v>18</v>
          </cell>
          <cell r="BH1657">
            <v>38442</v>
          </cell>
          <cell r="BI1657">
            <v>1</v>
          </cell>
          <cell r="BJ1657">
            <v>7</v>
          </cell>
        </row>
        <row r="1658">
          <cell r="A1658">
            <v>515315</v>
          </cell>
          <cell r="C1658" t="str">
            <v>Non CF</v>
          </cell>
          <cell r="D1658" t="str">
            <v>C2439097</v>
          </cell>
          <cell r="E1658">
            <v>340</v>
          </cell>
          <cell r="F1658">
            <v>38379</v>
          </cell>
          <cell r="G1658">
            <v>28</v>
          </cell>
          <cell r="H1658">
            <v>11</v>
          </cell>
          <cell r="I1658">
            <v>2</v>
          </cell>
          <cell r="J1658">
            <v>1</v>
          </cell>
          <cell r="K1658">
            <v>2</v>
          </cell>
          <cell r="M1658" t="str">
            <v>K590</v>
          </cell>
          <cell r="O1658" t="str">
            <v>E849</v>
          </cell>
          <cell r="AM1658" t="str">
            <v>5J400</v>
          </cell>
          <cell r="AN1658" t="str">
            <v>5J4</v>
          </cell>
          <cell r="AO1658">
            <v>38379</v>
          </cell>
          <cell r="AP1658">
            <v>38381</v>
          </cell>
          <cell r="AQ1658">
            <v>1</v>
          </cell>
          <cell r="AR1658">
            <v>1</v>
          </cell>
          <cell r="AS1658">
            <v>340</v>
          </cell>
          <cell r="AU1658">
            <v>13</v>
          </cell>
          <cell r="AV1658" t="str">
            <v>Elective</v>
          </cell>
          <cell r="AW1658">
            <v>2</v>
          </cell>
          <cell r="AX1658">
            <v>160873</v>
          </cell>
          <cell r="AY1658">
            <v>38381</v>
          </cell>
          <cell r="AZ1658" t="str">
            <v>N83025</v>
          </cell>
          <cell r="BA1658" t="str">
            <v>F37</v>
          </cell>
          <cell r="BB1658" t="str">
            <v>Large Intestinal Disorders &lt;70 w/o cc</v>
          </cell>
          <cell r="BD1658">
            <v>2</v>
          </cell>
          <cell r="BE1658">
            <v>3.5</v>
          </cell>
          <cell r="BF1658" t="str">
            <v>PBC0113X</v>
          </cell>
          <cell r="BG1658">
            <v>99</v>
          </cell>
          <cell r="BH1658">
            <v>38381</v>
          </cell>
          <cell r="BI1658">
            <v>1</v>
          </cell>
          <cell r="BJ1658">
            <v>2</v>
          </cell>
        </row>
        <row r="1659">
          <cell r="A1659">
            <v>515315</v>
          </cell>
          <cell r="C1659" t="str">
            <v>Non CF</v>
          </cell>
          <cell r="D1659" t="str">
            <v>C2439097</v>
          </cell>
          <cell r="E1659">
            <v>340</v>
          </cell>
          <cell r="F1659">
            <v>38418</v>
          </cell>
          <cell r="G1659">
            <v>28</v>
          </cell>
          <cell r="H1659">
            <v>30</v>
          </cell>
          <cell r="I1659">
            <v>2</v>
          </cell>
          <cell r="J1659">
            <v>1</v>
          </cell>
          <cell r="K1659">
            <v>3</v>
          </cell>
          <cell r="M1659" t="str">
            <v>E840</v>
          </cell>
          <cell r="O1659" t="str">
            <v>B965</v>
          </cell>
          <cell r="AA1659" t="str">
            <v>L9120</v>
          </cell>
          <cell r="AM1659" t="str">
            <v>5J400</v>
          </cell>
          <cell r="AN1659" t="str">
            <v>5J4</v>
          </cell>
          <cell r="AO1659">
            <v>38418</v>
          </cell>
          <cell r="AP1659">
            <v>38421</v>
          </cell>
          <cell r="AQ1659">
            <v>1</v>
          </cell>
          <cell r="AR1659">
            <v>1</v>
          </cell>
          <cell r="AS1659">
            <v>348</v>
          </cell>
          <cell r="AU1659">
            <v>12</v>
          </cell>
          <cell r="AV1659" t="str">
            <v>Elective</v>
          </cell>
          <cell r="AW1659">
            <v>3</v>
          </cell>
          <cell r="AX1659">
            <v>162674</v>
          </cell>
          <cell r="AY1659">
            <v>38421</v>
          </cell>
          <cell r="AZ1659" t="str">
            <v>N83025</v>
          </cell>
          <cell r="BA1659" t="str">
            <v>D17</v>
          </cell>
          <cell r="BB1659" t="str">
            <v>Cystic Fibrosis</v>
          </cell>
          <cell r="BD1659">
            <v>3</v>
          </cell>
          <cell r="BE1659">
            <v>3.5</v>
          </cell>
          <cell r="BF1659" t="str">
            <v>PBC0104X</v>
          </cell>
          <cell r="BG1659">
            <v>18</v>
          </cell>
          <cell r="BH1659">
            <v>38421</v>
          </cell>
          <cell r="BI1659">
            <v>1</v>
          </cell>
          <cell r="BJ1659">
            <v>3</v>
          </cell>
        </row>
        <row r="1660">
          <cell r="A1660">
            <v>515315</v>
          </cell>
          <cell r="C1660" t="str">
            <v>Non CF</v>
          </cell>
          <cell r="D1660" t="str">
            <v>C2439097</v>
          </cell>
          <cell r="E1660">
            <v>340</v>
          </cell>
          <cell r="F1660">
            <v>38139</v>
          </cell>
          <cell r="G1660">
            <v>27</v>
          </cell>
          <cell r="H1660">
            <v>30</v>
          </cell>
          <cell r="I1660">
            <v>2</v>
          </cell>
          <cell r="J1660">
            <v>1</v>
          </cell>
          <cell r="K1660">
            <v>17</v>
          </cell>
          <cell r="M1660" t="str">
            <v>E841</v>
          </cell>
          <cell r="O1660" t="str">
            <v>K590</v>
          </cell>
          <cell r="P1660" t="str">
            <v>R101</v>
          </cell>
          <cell r="Q1660" t="str">
            <v>B965</v>
          </cell>
          <cell r="R1660" t="str">
            <v>J459</v>
          </cell>
          <cell r="AM1660" t="str">
            <v>5J400</v>
          </cell>
          <cell r="AN1660" t="str">
            <v>5J4</v>
          </cell>
          <cell r="AO1660">
            <v>38139</v>
          </cell>
          <cell r="AP1660">
            <v>38156</v>
          </cell>
          <cell r="AQ1660">
            <v>1</v>
          </cell>
          <cell r="AR1660">
            <v>1</v>
          </cell>
          <cell r="AS1660">
            <v>348</v>
          </cell>
          <cell r="AU1660">
            <v>99</v>
          </cell>
          <cell r="AV1660" t="str">
            <v>Non Elective</v>
          </cell>
          <cell r="AW1660">
            <v>17</v>
          </cell>
          <cell r="AX1660">
            <v>150304</v>
          </cell>
          <cell r="AY1660">
            <v>38156</v>
          </cell>
          <cell r="AZ1660" t="str">
            <v>N83025</v>
          </cell>
          <cell r="BA1660" t="str">
            <v>D17</v>
          </cell>
          <cell r="BB1660" t="str">
            <v>Cystic Fibrosis</v>
          </cell>
          <cell r="BD1660">
            <v>17</v>
          </cell>
          <cell r="BE1660">
            <v>3.5</v>
          </cell>
          <cell r="BF1660" t="str">
            <v>PBC0104X</v>
          </cell>
          <cell r="BG1660">
            <v>10</v>
          </cell>
          <cell r="BH1660">
            <v>38156</v>
          </cell>
          <cell r="BI1660">
            <v>1</v>
          </cell>
          <cell r="BJ1660">
            <v>17</v>
          </cell>
        </row>
        <row r="1661">
          <cell r="A1661">
            <v>515315</v>
          </cell>
          <cell r="C1661" t="str">
            <v>Non CF</v>
          </cell>
          <cell r="D1661" t="str">
            <v>C2439097</v>
          </cell>
          <cell r="E1661">
            <v>340</v>
          </cell>
          <cell r="F1661">
            <v>38180</v>
          </cell>
          <cell r="G1661">
            <v>27</v>
          </cell>
          <cell r="H1661">
            <v>30</v>
          </cell>
          <cell r="I1661">
            <v>2</v>
          </cell>
          <cell r="J1661">
            <v>1</v>
          </cell>
          <cell r="K1661">
            <v>21</v>
          </cell>
          <cell r="M1661" t="str">
            <v>E840</v>
          </cell>
          <cell r="O1661" t="str">
            <v>J181</v>
          </cell>
          <cell r="P1661" t="str">
            <v>B965</v>
          </cell>
          <cell r="Q1661" t="str">
            <v>J459</v>
          </cell>
          <cell r="AM1661" t="str">
            <v>5J400</v>
          </cell>
          <cell r="AN1661" t="str">
            <v>5J4</v>
          </cell>
          <cell r="AO1661">
            <v>38180</v>
          </cell>
          <cell r="AP1661">
            <v>38201</v>
          </cell>
          <cell r="AQ1661">
            <v>1</v>
          </cell>
          <cell r="AR1661">
            <v>1</v>
          </cell>
          <cell r="AS1661">
            <v>348</v>
          </cell>
          <cell r="AU1661">
            <v>13</v>
          </cell>
          <cell r="AV1661" t="str">
            <v>Elective</v>
          </cell>
          <cell r="AW1661">
            <v>21</v>
          </cell>
          <cell r="AX1661">
            <v>151952</v>
          </cell>
          <cell r="AY1661">
            <v>38201</v>
          </cell>
          <cell r="AZ1661" t="str">
            <v>N83025</v>
          </cell>
          <cell r="BA1661" t="str">
            <v>D17</v>
          </cell>
          <cell r="BB1661" t="str">
            <v>Cystic Fibrosis</v>
          </cell>
          <cell r="BD1661">
            <v>21</v>
          </cell>
          <cell r="BE1661">
            <v>3.5</v>
          </cell>
          <cell r="BF1661" t="str">
            <v>PBC0104X</v>
          </cell>
          <cell r="BG1661">
            <v>18</v>
          </cell>
          <cell r="BH1661">
            <v>38201</v>
          </cell>
          <cell r="BI1661">
            <v>1</v>
          </cell>
          <cell r="BJ1661">
            <v>21</v>
          </cell>
        </row>
        <row r="1662">
          <cell r="A1662">
            <v>515419</v>
          </cell>
          <cell r="C1662" t="str">
            <v>Non CF</v>
          </cell>
          <cell r="D1662" t="str">
            <v>C2549767</v>
          </cell>
          <cell r="E1662">
            <v>320</v>
          </cell>
          <cell r="F1662">
            <v>38237</v>
          </cell>
          <cell r="G1662">
            <v>66</v>
          </cell>
          <cell r="H1662">
            <v>16</v>
          </cell>
          <cell r="I1662">
            <v>1</v>
          </cell>
          <cell r="J1662">
            <v>1</v>
          </cell>
          <cell r="K1662">
            <v>2</v>
          </cell>
          <cell r="M1662" t="str">
            <v>I251</v>
          </cell>
          <cell r="O1662" t="str">
            <v>E780</v>
          </cell>
          <cell r="P1662" t="str">
            <v>I10X</v>
          </cell>
          <cell r="Q1662" t="str">
            <v>K409</v>
          </cell>
          <cell r="R1662" t="str">
            <v>Z951</v>
          </cell>
          <cell r="S1662" t="str">
            <v>Z864</v>
          </cell>
          <cell r="AA1662" t="str">
            <v>K6340</v>
          </cell>
          <cell r="AM1662" t="str">
            <v>6B500</v>
          </cell>
          <cell r="AN1662" t="str">
            <v>6B5</v>
          </cell>
          <cell r="AO1662">
            <v>38237</v>
          </cell>
          <cell r="AP1662">
            <v>38239</v>
          </cell>
          <cell r="AQ1662">
            <v>1</v>
          </cell>
          <cell r="AR1662">
            <v>1</v>
          </cell>
          <cell r="AS1662">
            <v>320</v>
          </cell>
          <cell r="AU1662">
            <v>81</v>
          </cell>
          <cell r="AV1662" t="str">
            <v>Non Elective</v>
          </cell>
          <cell r="AW1662">
            <v>2</v>
          </cell>
          <cell r="AX1662">
            <v>154407</v>
          </cell>
          <cell r="AY1662">
            <v>38239</v>
          </cell>
          <cell r="AZ1662" t="str">
            <v>W91018</v>
          </cell>
          <cell r="BA1662" t="str">
            <v>E14</v>
          </cell>
          <cell r="BB1662" t="str">
            <v>Cardiac Catheterisation and Angiography without complications</v>
          </cell>
          <cell r="BC1662" t="str">
            <v>K634</v>
          </cell>
          <cell r="BD1662">
            <v>2</v>
          </cell>
          <cell r="BE1662">
            <v>3.5</v>
          </cell>
          <cell r="BF1662" t="str">
            <v>PBC0110A</v>
          </cell>
          <cell r="BG1662">
            <v>99</v>
          </cell>
          <cell r="BH1662">
            <v>38239</v>
          </cell>
          <cell r="BI1662">
            <v>1</v>
          </cell>
          <cell r="BJ1662">
            <v>2</v>
          </cell>
        </row>
        <row r="1663">
          <cell r="A1663">
            <v>515428</v>
          </cell>
          <cell r="C1663" t="str">
            <v>Non CF</v>
          </cell>
          <cell r="D1663" t="str">
            <v>C2545648</v>
          </cell>
          <cell r="E1663">
            <v>320</v>
          </cell>
          <cell r="F1663">
            <v>38239</v>
          </cell>
          <cell r="G1663">
            <v>61</v>
          </cell>
          <cell r="H1663">
            <v>16</v>
          </cell>
          <cell r="I1663">
            <v>1</v>
          </cell>
          <cell r="J1663">
            <v>1</v>
          </cell>
          <cell r="K1663">
            <v>0</v>
          </cell>
          <cell r="M1663" t="str">
            <v>T828</v>
          </cell>
          <cell r="O1663" t="str">
            <v>I209</v>
          </cell>
          <cell r="P1663" t="str">
            <v>E780</v>
          </cell>
          <cell r="Q1663" t="str">
            <v>Z864</v>
          </cell>
          <cell r="AA1663" t="str">
            <v>K6340</v>
          </cell>
          <cell r="AM1663" t="str">
            <v>5H600</v>
          </cell>
          <cell r="AN1663" t="str">
            <v>5H6</v>
          </cell>
          <cell r="AO1663">
            <v>38239</v>
          </cell>
          <cell r="AP1663">
            <v>38239</v>
          </cell>
          <cell r="AQ1663">
            <v>1</v>
          </cell>
          <cell r="AR1663">
            <v>1</v>
          </cell>
          <cell r="AS1663">
            <v>320</v>
          </cell>
          <cell r="AU1663">
            <v>11</v>
          </cell>
          <cell r="AV1663" t="str">
            <v>Daycase</v>
          </cell>
          <cell r="AW1663">
            <v>0</v>
          </cell>
          <cell r="AX1663">
            <v>154393</v>
          </cell>
          <cell r="AY1663">
            <v>38239</v>
          </cell>
          <cell r="AZ1663" t="str">
            <v>N81093</v>
          </cell>
          <cell r="BA1663" t="str">
            <v>E14</v>
          </cell>
          <cell r="BB1663" t="str">
            <v>Cardiac Catheterisation and Angiography without complications</v>
          </cell>
          <cell r="BC1663" t="str">
            <v>K634</v>
          </cell>
          <cell r="BD1663">
            <v>0</v>
          </cell>
          <cell r="BE1663">
            <v>3.5</v>
          </cell>
          <cell r="BF1663" t="str">
            <v>PBC0120X</v>
          </cell>
          <cell r="BG1663">
            <v>99</v>
          </cell>
          <cell r="BH1663">
            <v>38239</v>
          </cell>
          <cell r="BI1663">
            <v>1</v>
          </cell>
          <cell r="BJ1663">
            <v>0</v>
          </cell>
        </row>
        <row r="1664">
          <cell r="A1664">
            <v>515508</v>
          </cell>
          <cell r="C1664" t="str">
            <v>Non CF</v>
          </cell>
          <cell r="D1664" t="str">
            <v>C3097151</v>
          </cell>
          <cell r="E1664">
            <v>320</v>
          </cell>
          <cell r="F1664">
            <v>38391</v>
          </cell>
          <cell r="G1664">
            <v>73</v>
          </cell>
          <cell r="H1664">
            <v>6</v>
          </cell>
          <cell r="I1664">
            <v>1</v>
          </cell>
          <cell r="J1664">
            <v>1</v>
          </cell>
          <cell r="K1664">
            <v>1</v>
          </cell>
          <cell r="M1664" t="str">
            <v>I251</v>
          </cell>
          <cell r="O1664" t="str">
            <v>E780</v>
          </cell>
          <cell r="P1664" t="str">
            <v>I258</v>
          </cell>
          <cell r="Q1664" t="str">
            <v>Z951</v>
          </cell>
          <cell r="R1664" t="str">
            <v>Z824</v>
          </cell>
          <cell r="AA1664" t="str">
            <v>K4910</v>
          </cell>
          <cell r="AB1664" t="str">
            <v>Y022</v>
          </cell>
          <cell r="AM1664" t="str">
            <v>5HA00</v>
          </cell>
          <cell r="AN1664" t="str">
            <v>5HA</v>
          </cell>
          <cell r="AO1664">
            <v>38391</v>
          </cell>
          <cell r="AP1664">
            <v>38392</v>
          </cell>
          <cell r="AQ1664">
            <v>1</v>
          </cell>
          <cell r="AR1664">
            <v>1</v>
          </cell>
          <cell r="AS1664">
            <v>320</v>
          </cell>
          <cell r="AU1664">
            <v>11</v>
          </cell>
          <cell r="AV1664" t="str">
            <v>Elective</v>
          </cell>
          <cell r="AW1664">
            <v>1</v>
          </cell>
          <cell r="AX1664">
            <v>161363</v>
          </cell>
          <cell r="AY1664">
            <v>38392</v>
          </cell>
          <cell r="AZ1664" t="str">
            <v>N82117</v>
          </cell>
          <cell r="BA1664" t="str">
            <v>E15</v>
          </cell>
          <cell r="BB1664" t="str">
            <v>Percutaneous Coronary Intervention</v>
          </cell>
          <cell r="BC1664" t="str">
            <v>K491</v>
          </cell>
          <cell r="BD1664">
            <v>1</v>
          </cell>
          <cell r="BE1664">
            <v>3.5</v>
          </cell>
          <cell r="BF1664" t="str">
            <v>PBC0110A</v>
          </cell>
          <cell r="BG1664">
            <v>99</v>
          </cell>
          <cell r="BH1664">
            <v>38392</v>
          </cell>
          <cell r="BI1664">
            <v>1</v>
          </cell>
          <cell r="BJ1664">
            <v>1</v>
          </cell>
        </row>
        <row r="1665">
          <cell r="A1665">
            <v>515558</v>
          </cell>
          <cell r="C1665" t="str">
            <v>Non CF</v>
          </cell>
          <cell r="D1665" t="str">
            <v>C2439097</v>
          </cell>
          <cell r="E1665">
            <v>340</v>
          </cell>
          <cell r="F1665">
            <v>38167</v>
          </cell>
          <cell r="G1665">
            <v>26</v>
          </cell>
          <cell r="H1665">
            <v>4</v>
          </cell>
          <cell r="I1665">
            <v>2</v>
          </cell>
          <cell r="J1665">
            <v>1</v>
          </cell>
          <cell r="K1665">
            <v>30</v>
          </cell>
          <cell r="M1665" t="str">
            <v>E840</v>
          </cell>
          <cell r="O1665" t="str">
            <v>B965</v>
          </cell>
          <cell r="P1665" t="str">
            <v>T825</v>
          </cell>
          <cell r="Q1665" t="str">
            <v>J459</v>
          </cell>
          <cell r="R1665" t="str">
            <v>Z881</v>
          </cell>
          <cell r="AA1665" t="str">
            <v>L9180</v>
          </cell>
          <cell r="AM1665" t="str">
            <v>5J100</v>
          </cell>
          <cell r="AN1665" t="str">
            <v>5J2</v>
          </cell>
          <cell r="AO1665">
            <v>38167</v>
          </cell>
          <cell r="AP1665">
            <v>38197</v>
          </cell>
          <cell r="AQ1665">
            <v>1</v>
          </cell>
          <cell r="AR1665">
            <v>1</v>
          </cell>
          <cell r="AS1665">
            <v>340</v>
          </cell>
          <cell r="AU1665">
            <v>13</v>
          </cell>
          <cell r="AV1665" t="str">
            <v>Elective</v>
          </cell>
          <cell r="AW1665">
            <v>30</v>
          </cell>
          <cell r="AX1665">
            <v>151429</v>
          </cell>
          <cell r="AY1665">
            <v>38197</v>
          </cell>
          <cell r="AZ1665" t="str">
            <v>N81107</v>
          </cell>
          <cell r="BA1665" t="str">
            <v>Q11</v>
          </cell>
          <cell r="BB1665" t="str">
            <v>Varicose Vein Procedures</v>
          </cell>
          <cell r="BC1665" t="str">
            <v>L918</v>
          </cell>
          <cell r="BD1665">
            <v>30</v>
          </cell>
          <cell r="BE1665">
            <v>3.5</v>
          </cell>
          <cell r="BF1665" t="str">
            <v>PBC0104X</v>
          </cell>
          <cell r="BG1665">
            <v>18</v>
          </cell>
          <cell r="BH1665">
            <v>38197</v>
          </cell>
          <cell r="BI1665">
            <v>1</v>
          </cell>
          <cell r="BJ1665">
            <v>30</v>
          </cell>
        </row>
        <row r="1666">
          <cell r="A1666">
            <v>515558</v>
          </cell>
          <cell r="C1666" t="str">
            <v>Non CF</v>
          </cell>
          <cell r="D1666" t="str">
            <v>C2439097</v>
          </cell>
          <cell r="E1666">
            <v>340</v>
          </cell>
          <cell r="F1666">
            <v>38097</v>
          </cell>
          <cell r="G1666">
            <v>26</v>
          </cell>
          <cell r="H1666">
            <v>8</v>
          </cell>
          <cell r="I1666">
            <v>2</v>
          </cell>
          <cell r="J1666">
            <v>1</v>
          </cell>
          <cell r="K1666">
            <v>14</v>
          </cell>
          <cell r="M1666" t="str">
            <v>J980</v>
          </cell>
          <cell r="O1666" t="str">
            <v>B965</v>
          </cell>
          <cell r="P1666" t="str">
            <v>J459</v>
          </cell>
          <cell r="Q1666" t="str">
            <v>Z978</v>
          </cell>
          <cell r="R1666" t="str">
            <v>Z825</v>
          </cell>
          <cell r="AM1666" t="str">
            <v>5J100</v>
          </cell>
          <cell r="AN1666" t="str">
            <v>5J2</v>
          </cell>
          <cell r="AO1666">
            <v>38097</v>
          </cell>
          <cell r="AP1666">
            <v>38111</v>
          </cell>
          <cell r="AQ1666">
            <v>1</v>
          </cell>
          <cell r="AR1666">
            <v>1</v>
          </cell>
          <cell r="AS1666">
            <v>340</v>
          </cell>
          <cell r="AU1666">
            <v>13</v>
          </cell>
          <cell r="AV1666" t="str">
            <v>Elective</v>
          </cell>
          <cell r="AW1666">
            <v>14</v>
          </cell>
          <cell r="AX1666">
            <v>148554</v>
          </cell>
          <cell r="AY1666">
            <v>38111</v>
          </cell>
          <cell r="AZ1666" t="str">
            <v>N81107</v>
          </cell>
          <cell r="BA1666" t="str">
            <v>D34</v>
          </cell>
          <cell r="BB1666" t="str">
            <v>Other Respiratory Diagnoses &lt;70 w/o cc</v>
          </cell>
          <cell r="BD1666">
            <v>14</v>
          </cell>
          <cell r="BE1666">
            <v>3.5</v>
          </cell>
          <cell r="BF1666" t="str">
            <v>PBC0111X</v>
          </cell>
          <cell r="BG1666">
            <v>99</v>
          </cell>
          <cell r="BH1666">
            <v>38111</v>
          </cell>
          <cell r="BI1666">
            <v>1</v>
          </cell>
          <cell r="BJ1666">
            <v>14</v>
          </cell>
        </row>
        <row r="1667">
          <cell r="A1667">
            <v>515558</v>
          </cell>
          <cell r="C1667" t="str">
            <v>Non CF</v>
          </cell>
          <cell r="D1667" t="str">
            <v>C2439097</v>
          </cell>
          <cell r="E1667">
            <v>340</v>
          </cell>
          <cell r="F1667">
            <v>38142</v>
          </cell>
          <cell r="G1667">
            <v>26</v>
          </cell>
          <cell r="H1667">
            <v>8</v>
          </cell>
          <cell r="I1667">
            <v>2</v>
          </cell>
          <cell r="J1667">
            <v>1</v>
          </cell>
          <cell r="K1667">
            <v>17</v>
          </cell>
          <cell r="M1667" t="str">
            <v>J980</v>
          </cell>
          <cell r="O1667" t="str">
            <v>J22X</v>
          </cell>
          <cell r="P1667" t="str">
            <v>B965</v>
          </cell>
          <cell r="Q1667" t="str">
            <v>J459</v>
          </cell>
          <cell r="R1667" t="str">
            <v>Z978</v>
          </cell>
          <cell r="S1667" t="str">
            <v>Z881</v>
          </cell>
          <cell r="AM1667" t="str">
            <v>5J100</v>
          </cell>
          <cell r="AN1667" t="str">
            <v>5J2</v>
          </cell>
          <cell r="AO1667">
            <v>38142</v>
          </cell>
          <cell r="AP1667">
            <v>38159</v>
          </cell>
          <cell r="AQ1667">
            <v>1</v>
          </cell>
          <cell r="AR1667">
            <v>1</v>
          </cell>
          <cell r="AS1667">
            <v>340</v>
          </cell>
          <cell r="AU1667">
            <v>13</v>
          </cell>
          <cell r="AV1667" t="str">
            <v>Elective</v>
          </cell>
          <cell r="AW1667">
            <v>17</v>
          </cell>
          <cell r="AX1667">
            <v>150463</v>
          </cell>
          <cell r="AY1667">
            <v>38159</v>
          </cell>
          <cell r="AZ1667" t="str">
            <v>N81107</v>
          </cell>
          <cell r="BA1667" t="str">
            <v>D34</v>
          </cell>
          <cell r="BB1667" t="str">
            <v>Other Respiratory Diagnoses &lt;70 w/o cc</v>
          </cell>
          <cell r="BD1667">
            <v>17</v>
          </cell>
          <cell r="BE1667">
            <v>3.5</v>
          </cell>
          <cell r="BF1667" t="str">
            <v>PBC0111X</v>
          </cell>
          <cell r="BG1667">
            <v>99</v>
          </cell>
          <cell r="BH1667">
            <v>38159</v>
          </cell>
          <cell r="BI1667">
            <v>1</v>
          </cell>
          <cell r="BJ1667">
            <v>17</v>
          </cell>
        </row>
        <row r="1668">
          <cell r="A1668">
            <v>515559</v>
          </cell>
          <cell r="C1668" t="str">
            <v>Non CF</v>
          </cell>
          <cell r="D1668" t="str">
            <v>C2439097</v>
          </cell>
          <cell r="E1668">
            <v>340</v>
          </cell>
          <cell r="F1668">
            <v>38091</v>
          </cell>
          <cell r="G1668">
            <v>25</v>
          </cell>
          <cell r="H1668">
            <v>30</v>
          </cell>
          <cell r="I1668">
            <v>2</v>
          </cell>
          <cell r="J1668">
            <v>1</v>
          </cell>
          <cell r="K1668">
            <v>2</v>
          </cell>
          <cell r="M1668" t="str">
            <v>E840</v>
          </cell>
          <cell r="O1668" t="str">
            <v>D649</v>
          </cell>
          <cell r="P1668" t="str">
            <v>E109</v>
          </cell>
          <cell r="Q1668" t="str">
            <v>J459</v>
          </cell>
          <cell r="R1668" t="str">
            <v>K589</v>
          </cell>
          <cell r="S1668" t="str">
            <v>Z880</v>
          </cell>
          <cell r="AA1668" t="str">
            <v>X3390</v>
          </cell>
          <cell r="AM1668" t="str">
            <v>5J100</v>
          </cell>
          <cell r="AN1668" t="str">
            <v>5H3</v>
          </cell>
          <cell r="AO1668">
            <v>38091</v>
          </cell>
          <cell r="AP1668">
            <v>38093</v>
          </cell>
          <cell r="AQ1668">
            <v>1</v>
          </cell>
          <cell r="AR1668">
            <v>1</v>
          </cell>
          <cell r="AS1668">
            <v>348</v>
          </cell>
          <cell r="AU1668">
            <v>13</v>
          </cell>
          <cell r="AV1668" t="str">
            <v>Elective</v>
          </cell>
          <cell r="AW1668">
            <v>2</v>
          </cell>
          <cell r="AX1668">
            <v>148323</v>
          </cell>
          <cell r="AY1668">
            <v>38093</v>
          </cell>
          <cell r="AZ1668" t="str">
            <v>N81030</v>
          </cell>
          <cell r="BA1668" t="str">
            <v>D17</v>
          </cell>
          <cell r="BB1668" t="str">
            <v>Cystic Fibrosis</v>
          </cell>
          <cell r="BD1668">
            <v>2</v>
          </cell>
          <cell r="BE1668">
            <v>3.5</v>
          </cell>
          <cell r="BF1668" t="str">
            <v>PBC0104X</v>
          </cell>
          <cell r="BG1668">
            <v>18</v>
          </cell>
          <cell r="BH1668">
            <v>38093</v>
          </cell>
          <cell r="BI1668">
            <v>1</v>
          </cell>
          <cell r="BJ1668">
            <v>2</v>
          </cell>
        </row>
        <row r="1669">
          <cell r="A1669">
            <v>515559</v>
          </cell>
          <cell r="C1669" t="str">
            <v>Non CF</v>
          </cell>
          <cell r="D1669" t="str">
            <v>C2439097</v>
          </cell>
          <cell r="E1669">
            <v>340</v>
          </cell>
          <cell r="F1669">
            <v>38147</v>
          </cell>
          <cell r="G1669">
            <v>25</v>
          </cell>
          <cell r="H1669">
            <v>30</v>
          </cell>
          <cell r="I1669">
            <v>2</v>
          </cell>
          <cell r="J1669">
            <v>1</v>
          </cell>
          <cell r="K1669">
            <v>2</v>
          </cell>
          <cell r="M1669" t="str">
            <v>E840</v>
          </cell>
          <cell r="O1669" t="str">
            <v>E109</v>
          </cell>
          <cell r="P1669" t="str">
            <v>J459</v>
          </cell>
          <cell r="Q1669" t="str">
            <v>K469</v>
          </cell>
          <cell r="R1669" t="str">
            <v>Z880</v>
          </cell>
          <cell r="AM1669" t="str">
            <v>5J100</v>
          </cell>
          <cell r="AN1669" t="str">
            <v>5H3</v>
          </cell>
          <cell r="AO1669">
            <v>38147</v>
          </cell>
          <cell r="AP1669">
            <v>38149</v>
          </cell>
          <cell r="AQ1669">
            <v>1</v>
          </cell>
          <cell r="AR1669">
            <v>1</v>
          </cell>
          <cell r="AS1669">
            <v>348</v>
          </cell>
          <cell r="AU1669">
            <v>13</v>
          </cell>
          <cell r="AV1669" t="str">
            <v>Elective</v>
          </cell>
          <cell r="AW1669">
            <v>2</v>
          </cell>
          <cell r="AX1669">
            <v>150613</v>
          </cell>
          <cell r="AY1669">
            <v>38149</v>
          </cell>
          <cell r="AZ1669" t="str">
            <v>N81030</v>
          </cell>
          <cell r="BA1669" t="str">
            <v>D17</v>
          </cell>
          <cell r="BB1669" t="str">
            <v>Cystic Fibrosis</v>
          </cell>
          <cell r="BD1669">
            <v>2</v>
          </cell>
          <cell r="BE1669">
            <v>3.5</v>
          </cell>
          <cell r="BF1669" t="str">
            <v>PBC0104X</v>
          </cell>
          <cell r="BG1669">
            <v>18</v>
          </cell>
          <cell r="BH1669">
            <v>38149</v>
          </cell>
          <cell r="BI1669">
            <v>1</v>
          </cell>
          <cell r="BJ1669">
            <v>2</v>
          </cell>
        </row>
        <row r="1670">
          <cell r="A1670">
            <v>515559</v>
          </cell>
          <cell r="C1670" t="str">
            <v>Non CF</v>
          </cell>
          <cell r="D1670" t="str">
            <v>C2439097</v>
          </cell>
          <cell r="E1670">
            <v>340</v>
          </cell>
          <cell r="F1670">
            <v>38419</v>
          </cell>
          <cell r="G1670">
            <v>26</v>
          </cell>
          <cell r="H1670">
            <v>30</v>
          </cell>
          <cell r="I1670">
            <v>2</v>
          </cell>
          <cell r="J1670">
            <v>1</v>
          </cell>
          <cell r="K1670">
            <v>3</v>
          </cell>
          <cell r="M1670" t="str">
            <v>E840</v>
          </cell>
          <cell r="O1670" t="str">
            <v>B965</v>
          </cell>
          <cell r="P1670" t="str">
            <v>E109</v>
          </cell>
          <cell r="Q1670" t="str">
            <v>Z880</v>
          </cell>
          <cell r="R1670" t="str">
            <v>Z888</v>
          </cell>
          <cell r="S1670" t="str">
            <v>Z978</v>
          </cell>
          <cell r="AA1670" t="str">
            <v>X3520</v>
          </cell>
          <cell r="AM1670" t="str">
            <v>5J100</v>
          </cell>
          <cell r="AN1670" t="str">
            <v>5H3</v>
          </cell>
          <cell r="AO1670">
            <v>38419</v>
          </cell>
          <cell r="AP1670">
            <v>38422</v>
          </cell>
          <cell r="AQ1670">
            <v>1</v>
          </cell>
          <cell r="AR1670">
            <v>1</v>
          </cell>
          <cell r="AS1670">
            <v>348</v>
          </cell>
          <cell r="AU1670">
            <v>13</v>
          </cell>
          <cell r="AV1670" t="str">
            <v>Elective</v>
          </cell>
          <cell r="AW1670">
            <v>3</v>
          </cell>
          <cell r="AX1670">
            <v>162695</v>
          </cell>
          <cell r="AY1670">
            <v>38422</v>
          </cell>
          <cell r="AZ1670" t="str">
            <v>N81030</v>
          </cell>
          <cell r="BA1670" t="str">
            <v>D17</v>
          </cell>
          <cell r="BB1670" t="str">
            <v>Cystic Fibrosis</v>
          </cell>
          <cell r="BD1670">
            <v>3</v>
          </cell>
          <cell r="BE1670">
            <v>3.5</v>
          </cell>
          <cell r="BF1670" t="str">
            <v>PBC0104X</v>
          </cell>
          <cell r="BG1670">
            <v>18</v>
          </cell>
          <cell r="BH1670">
            <v>38422</v>
          </cell>
          <cell r="BI1670">
            <v>1</v>
          </cell>
          <cell r="BJ1670">
            <v>3</v>
          </cell>
        </row>
        <row r="1671">
          <cell r="A1671">
            <v>515559</v>
          </cell>
          <cell r="C1671" t="str">
            <v>Non CF</v>
          </cell>
          <cell r="D1671" t="str">
            <v>C2439097</v>
          </cell>
          <cell r="E1671">
            <v>340</v>
          </cell>
          <cell r="F1671">
            <v>38357</v>
          </cell>
          <cell r="G1671">
            <v>26</v>
          </cell>
          <cell r="H1671">
            <v>30</v>
          </cell>
          <cell r="I1671">
            <v>2</v>
          </cell>
          <cell r="J1671">
            <v>1</v>
          </cell>
          <cell r="K1671">
            <v>7</v>
          </cell>
          <cell r="M1671" t="str">
            <v>E840</v>
          </cell>
          <cell r="O1671" t="str">
            <v>B965</v>
          </cell>
          <cell r="P1671" t="str">
            <v>E109</v>
          </cell>
          <cell r="Q1671" t="str">
            <v>Z880</v>
          </cell>
          <cell r="R1671" t="str">
            <v>Z888</v>
          </cell>
          <cell r="S1671" t="str">
            <v>Z978</v>
          </cell>
          <cell r="AM1671" t="str">
            <v>5J100</v>
          </cell>
          <cell r="AN1671" t="str">
            <v>5H3</v>
          </cell>
          <cell r="AO1671">
            <v>38357</v>
          </cell>
          <cell r="AP1671">
            <v>38364</v>
          </cell>
          <cell r="AQ1671">
            <v>1</v>
          </cell>
          <cell r="AR1671">
            <v>1</v>
          </cell>
          <cell r="AS1671">
            <v>348</v>
          </cell>
          <cell r="AU1671">
            <v>13</v>
          </cell>
          <cell r="AV1671" t="str">
            <v>Elective</v>
          </cell>
          <cell r="AW1671">
            <v>7</v>
          </cell>
          <cell r="AX1671">
            <v>159794</v>
          </cell>
          <cell r="AY1671">
            <v>38364</v>
          </cell>
          <cell r="AZ1671" t="str">
            <v>N81030</v>
          </cell>
          <cell r="BA1671" t="str">
            <v>D17</v>
          </cell>
          <cell r="BB1671" t="str">
            <v>Cystic Fibrosis</v>
          </cell>
          <cell r="BD1671">
            <v>7</v>
          </cell>
          <cell r="BE1671">
            <v>3.5</v>
          </cell>
          <cell r="BF1671" t="str">
            <v>PBC0104X</v>
          </cell>
          <cell r="BG1671">
            <v>18</v>
          </cell>
          <cell r="BH1671">
            <v>38364</v>
          </cell>
          <cell r="BI1671">
            <v>1</v>
          </cell>
          <cell r="BJ1671">
            <v>7</v>
          </cell>
        </row>
        <row r="1672">
          <cell r="A1672">
            <v>515559</v>
          </cell>
          <cell r="C1672" t="str">
            <v>Non CF</v>
          </cell>
          <cell r="D1672" t="str">
            <v>C2439097</v>
          </cell>
          <cell r="E1672">
            <v>340</v>
          </cell>
          <cell r="F1672">
            <v>38433</v>
          </cell>
          <cell r="G1672">
            <v>26</v>
          </cell>
          <cell r="H1672">
            <v>30</v>
          </cell>
          <cell r="I1672">
            <v>2</v>
          </cell>
          <cell r="J1672">
            <v>1</v>
          </cell>
          <cell r="K1672">
            <v>9</v>
          </cell>
          <cell r="M1672" t="str">
            <v>E840</v>
          </cell>
          <cell r="O1672" t="str">
            <v>B965</v>
          </cell>
          <cell r="P1672" t="str">
            <v>E109</v>
          </cell>
          <cell r="Q1672" t="str">
            <v>Z978</v>
          </cell>
          <cell r="R1672" t="str">
            <v>Z880</v>
          </cell>
          <cell r="AM1672" t="str">
            <v>5J100</v>
          </cell>
          <cell r="AN1672" t="str">
            <v>5H3</v>
          </cell>
          <cell r="AO1672">
            <v>38433</v>
          </cell>
          <cell r="AP1672">
            <v>38442</v>
          </cell>
          <cell r="AQ1672">
            <v>1</v>
          </cell>
          <cell r="AR1672">
            <v>1</v>
          </cell>
          <cell r="AS1672">
            <v>348</v>
          </cell>
          <cell r="AU1672">
            <v>13</v>
          </cell>
          <cell r="AV1672" t="str">
            <v>Elective</v>
          </cell>
          <cell r="AW1672">
            <v>9</v>
          </cell>
          <cell r="AX1672">
            <v>163285</v>
          </cell>
          <cell r="AY1672">
            <v>38442</v>
          </cell>
          <cell r="AZ1672" t="str">
            <v>N81030</v>
          </cell>
          <cell r="BA1672" t="str">
            <v>D17</v>
          </cell>
          <cell r="BB1672" t="str">
            <v>Cystic Fibrosis</v>
          </cell>
          <cell r="BD1672">
            <v>9</v>
          </cell>
          <cell r="BE1672">
            <v>3.5</v>
          </cell>
          <cell r="BF1672" t="str">
            <v>PBC0104X</v>
          </cell>
          <cell r="BG1672">
            <v>18</v>
          </cell>
          <cell r="BH1672">
            <v>38442</v>
          </cell>
          <cell r="BI1672">
            <v>1</v>
          </cell>
          <cell r="BJ1672">
            <v>9</v>
          </cell>
        </row>
        <row r="1673">
          <cell r="A1673">
            <v>515559</v>
          </cell>
          <cell r="C1673" t="str">
            <v>Non CF</v>
          </cell>
          <cell r="D1673" t="str">
            <v>C3581696</v>
          </cell>
          <cell r="E1673">
            <v>340</v>
          </cell>
          <cell r="F1673">
            <v>38264</v>
          </cell>
          <cell r="G1673">
            <v>25</v>
          </cell>
          <cell r="H1673">
            <v>30</v>
          </cell>
          <cell r="I1673">
            <v>2</v>
          </cell>
          <cell r="J1673">
            <v>1</v>
          </cell>
          <cell r="K1673">
            <v>14</v>
          </cell>
          <cell r="M1673" t="str">
            <v>E840</v>
          </cell>
          <cell r="O1673" t="str">
            <v>B965</v>
          </cell>
          <cell r="P1673" t="str">
            <v>E109</v>
          </cell>
          <cell r="Q1673" t="str">
            <v>Z880</v>
          </cell>
          <cell r="R1673" t="str">
            <v>Z881</v>
          </cell>
          <cell r="S1673" t="str">
            <v>Z978</v>
          </cell>
          <cell r="AM1673" t="str">
            <v>5J100</v>
          </cell>
          <cell r="AN1673" t="str">
            <v>5H3</v>
          </cell>
          <cell r="AO1673">
            <v>38264</v>
          </cell>
          <cell r="AP1673">
            <v>38278</v>
          </cell>
          <cell r="AQ1673">
            <v>1</v>
          </cell>
          <cell r="AR1673">
            <v>1</v>
          </cell>
          <cell r="AS1673">
            <v>348</v>
          </cell>
          <cell r="AU1673">
            <v>24</v>
          </cell>
          <cell r="AV1673" t="str">
            <v>Non Elective</v>
          </cell>
          <cell r="AW1673">
            <v>14</v>
          </cell>
          <cell r="AX1673">
            <v>155675</v>
          </cell>
          <cell r="AY1673">
            <v>38278</v>
          </cell>
          <cell r="AZ1673" t="str">
            <v>N81030</v>
          </cell>
          <cell r="BA1673" t="str">
            <v>D17</v>
          </cell>
          <cell r="BB1673" t="str">
            <v>Cystic Fibrosis</v>
          </cell>
          <cell r="BD1673">
            <v>14</v>
          </cell>
          <cell r="BE1673">
            <v>3.5</v>
          </cell>
          <cell r="BF1673" t="str">
            <v>PBC0104X</v>
          </cell>
          <cell r="BG1673">
            <v>18</v>
          </cell>
          <cell r="BH1673">
            <v>38278</v>
          </cell>
          <cell r="BI1673">
            <v>1</v>
          </cell>
          <cell r="BJ1673">
            <v>14</v>
          </cell>
        </row>
        <row r="1674">
          <cell r="A1674">
            <v>515559</v>
          </cell>
          <cell r="C1674" t="str">
            <v>Non CF</v>
          </cell>
          <cell r="D1674" t="str">
            <v>C0469687</v>
          </cell>
          <cell r="E1674">
            <v>140</v>
          </cell>
          <cell r="F1674">
            <v>38081</v>
          </cell>
          <cell r="G1674">
            <v>25</v>
          </cell>
          <cell r="H1674">
            <v>2</v>
          </cell>
          <cell r="I1674">
            <v>2</v>
          </cell>
          <cell r="J1674">
            <v>1</v>
          </cell>
          <cell r="K1674">
            <v>2</v>
          </cell>
          <cell r="M1674" t="str">
            <v>E849</v>
          </cell>
          <cell r="O1674" t="str">
            <v>E109</v>
          </cell>
          <cell r="P1674" t="str">
            <v>J459</v>
          </cell>
          <cell r="Q1674" t="str">
            <v>K589</v>
          </cell>
          <cell r="R1674" t="str">
            <v>Z880</v>
          </cell>
          <cell r="AA1674" t="str">
            <v>F1040</v>
          </cell>
          <cell r="AM1674" t="str">
            <v>5J100</v>
          </cell>
          <cell r="AN1674" t="str">
            <v>5H3</v>
          </cell>
          <cell r="AO1674">
            <v>38081</v>
          </cell>
          <cell r="AP1674">
            <v>38083</v>
          </cell>
          <cell r="AQ1674">
            <v>1</v>
          </cell>
          <cell r="AR1674">
            <v>1</v>
          </cell>
          <cell r="AS1674">
            <v>140</v>
          </cell>
          <cell r="AU1674">
            <v>13</v>
          </cell>
          <cell r="AV1674" t="str">
            <v>Elective</v>
          </cell>
          <cell r="AW1674">
            <v>2</v>
          </cell>
          <cell r="AX1674">
            <v>147435</v>
          </cell>
          <cell r="AY1674">
            <v>38083</v>
          </cell>
          <cell r="AZ1674" t="str">
            <v>N81030</v>
          </cell>
          <cell r="BA1674" t="str">
            <v>C58</v>
          </cell>
          <cell r="BB1674" t="str">
            <v>Intermediate Mouth or Throat Procedures</v>
          </cell>
          <cell r="BC1674" t="str">
            <v>F104</v>
          </cell>
          <cell r="BD1674">
            <v>2</v>
          </cell>
          <cell r="BE1674">
            <v>3.5</v>
          </cell>
          <cell r="BF1674" t="str">
            <v>PBC0104X</v>
          </cell>
          <cell r="BG1674">
            <v>10</v>
          </cell>
          <cell r="BH1674">
            <v>38083</v>
          </cell>
          <cell r="BI1674">
            <v>1</v>
          </cell>
          <cell r="BJ1674">
            <v>2</v>
          </cell>
        </row>
        <row r="1675">
          <cell r="A1675">
            <v>515567</v>
          </cell>
          <cell r="C1675" t="str">
            <v>Non CF</v>
          </cell>
          <cell r="D1675" t="str">
            <v>C2439097</v>
          </cell>
          <cell r="E1675">
            <v>340</v>
          </cell>
          <cell r="F1675">
            <v>38418</v>
          </cell>
          <cell r="G1675">
            <v>28</v>
          </cell>
          <cell r="H1675">
            <v>4</v>
          </cell>
          <cell r="I1675">
            <v>1</v>
          </cell>
          <cell r="J1675">
            <v>1</v>
          </cell>
          <cell r="K1675">
            <v>11</v>
          </cell>
          <cell r="M1675" t="str">
            <v>E840</v>
          </cell>
          <cell r="O1675" t="str">
            <v>J22X</v>
          </cell>
          <cell r="P1675" t="str">
            <v>B965</v>
          </cell>
          <cell r="Q1675" t="str">
            <v>T827</v>
          </cell>
          <cell r="R1675" t="str">
            <v>B958</v>
          </cell>
          <cell r="S1675" t="str">
            <v>M5456</v>
          </cell>
          <cell r="T1675" t="str">
            <v>E848</v>
          </cell>
          <cell r="U1675" t="str">
            <v>E109</v>
          </cell>
          <cell r="AA1675" t="str">
            <v>X3520</v>
          </cell>
          <cell r="AB1675" t="str">
            <v>L9180</v>
          </cell>
          <cell r="AC1675" t="str">
            <v>Y037</v>
          </cell>
          <cell r="AM1675" t="str">
            <v>5J200</v>
          </cell>
          <cell r="AN1675" t="str">
            <v>5J2</v>
          </cell>
          <cell r="AO1675">
            <v>38418</v>
          </cell>
          <cell r="AP1675">
            <v>38429</v>
          </cell>
          <cell r="AQ1675">
            <v>1</v>
          </cell>
          <cell r="AR1675">
            <v>1</v>
          </cell>
          <cell r="AS1675">
            <v>340</v>
          </cell>
          <cell r="AU1675">
            <v>13</v>
          </cell>
          <cell r="AV1675" t="str">
            <v>Elective</v>
          </cell>
          <cell r="AW1675">
            <v>11</v>
          </cell>
          <cell r="AX1675">
            <v>162640</v>
          </cell>
          <cell r="AY1675">
            <v>38429</v>
          </cell>
          <cell r="AZ1675" t="str">
            <v>N81012</v>
          </cell>
          <cell r="BA1675" t="str">
            <v>Q11</v>
          </cell>
          <cell r="BB1675" t="str">
            <v>Varicose Vein Procedures</v>
          </cell>
          <cell r="BC1675" t="str">
            <v>L918</v>
          </cell>
          <cell r="BD1675">
            <v>11</v>
          </cell>
          <cell r="BE1675">
            <v>3.5</v>
          </cell>
          <cell r="BF1675" t="str">
            <v>PBC0104X</v>
          </cell>
          <cell r="BG1675">
            <v>18</v>
          </cell>
          <cell r="BH1675">
            <v>38429</v>
          </cell>
          <cell r="BI1675">
            <v>1</v>
          </cell>
          <cell r="BJ1675">
            <v>11</v>
          </cell>
        </row>
        <row r="1676">
          <cell r="A1676">
            <v>515571</v>
          </cell>
          <cell r="C1676" t="str">
            <v>Non CF</v>
          </cell>
          <cell r="D1676" t="str">
            <v>C2235080</v>
          </cell>
          <cell r="E1676">
            <v>320</v>
          </cell>
          <cell r="F1676">
            <v>38135</v>
          </cell>
          <cell r="G1676">
            <v>61</v>
          </cell>
          <cell r="H1676">
            <v>6</v>
          </cell>
          <cell r="I1676">
            <v>1</v>
          </cell>
          <cell r="J1676">
            <v>1</v>
          </cell>
          <cell r="K1676">
            <v>1</v>
          </cell>
          <cell r="M1676" t="str">
            <v>I251</v>
          </cell>
          <cell r="AA1676" t="str">
            <v>K4920</v>
          </cell>
          <cell r="AB1676" t="str">
            <v>Y022</v>
          </cell>
          <cell r="AM1676" t="str">
            <v>5HC00</v>
          </cell>
          <cell r="AN1676" t="str">
            <v>5HC</v>
          </cell>
          <cell r="AO1676">
            <v>38135</v>
          </cell>
          <cell r="AP1676">
            <v>38136</v>
          </cell>
          <cell r="AQ1676">
            <v>1</v>
          </cell>
          <cell r="AR1676">
            <v>1</v>
          </cell>
          <cell r="AS1676">
            <v>320</v>
          </cell>
          <cell r="AU1676">
            <v>11</v>
          </cell>
          <cell r="AV1676" t="str">
            <v>Elective</v>
          </cell>
          <cell r="AW1676">
            <v>1</v>
          </cell>
          <cell r="AX1676">
            <v>149873</v>
          </cell>
          <cell r="AY1676">
            <v>38136</v>
          </cell>
          <cell r="AZ1676" t="str">
            <v>N82084</v>
          </cell>
          <cell r="BA1676" t="str">
            <v>E15</v>
          </cell>
          <cell r="BB1676" t="str">
            <v>Percutaneous Coronary Intervention</v>
          </cell>
          <cell r="BC1676" t="str">
            <v>K492</v>
          </cell>
          <cell r="BD1676">
            <v>1</v>
          </cell>
          <cell r="BE1676">
            <v>3.5</v>
          </cell>
          <cell r="BF1676" t="str">
            <v>PBC0110A</v>
          </cell>
          <cell r="BG1676">
            <v>99</v>
          </cell>
          <cell r="BH1676">
            <v>38136</v>
          </cell>
          <cell r="BI1676">
            <v>1</v>
          </cell>
          <cell r="BJ1676">
            <v>1</v>
          </cell>
        </row>
        <row r="1677">
          <cell r="A1677">
            <v>515571</v>
          </cell>
          <cell r="C1677" t="str">
            <v>Non CF</v>
          </cell>
          <cell r="D1677" t="str">
            <v>C2235080</v>
          </cell>
          <cell r="E1677">
            <v>320</v>
          </cell>
          <cell r="F1677">
            <v>38120</v>
          </cell>
          <cell r="G1677">
            <v>61</v>
          </cell>
          <cell r="H1677">
            <v>16</v>
          </cell>
          <cell r="I1677">
            <v>1</v>
          </cell>
          <cell r="J1677">
            <v>1</v>
          </cell>
          <cell r="K1677">
            <v>1</v>
          </cell>
          <cell r="M1677" t="str">
            <v>I251</v>
          </cell>
          <cell r="O1677" t="str">
            <v>I10X</v>
          </cell>
          <cell r="P1677" t="str">
            <v>E780</v>
          </cell>
          <cell r="Q1677" t="str">
            <v>Z824</v>
          </cell>
          <cell r="R1677" t="str">
            <v>Z864</v>
          </cell>
          <cell r="S1677" t="str">
            <v>Z602</v>
          </cell>
          <cell r="AA1677" t="str">
            <v>K6340</v>
          </cell>
          <cell r="AM1677" t="str">
            <v>5HC00</v>
          </cell>
          <cell r="AN1677" t="str">
            <v>5HC</v>
          </cell>
          <cell r="AO1677">
            <v>38120</v>
          </cell>
          <cell r="AP1677">
            <v>38121</v>
          </cell>
          <cell r="AQ1677">
            <v>1</v>
          </cell>
          <cell r="AR1677">
            <v>1</v>
          </cell>
          <cell r="AS1677">
            <v>320</v>
          </cell>
          <cell r="AU1677">
            <v>11</v>
          </cell>
          <cell r="AV1677" t="str">
            <v>Elective</v>
          </cell>
          <cell r="AW1677">
            <v>1</v>
          </cell>
          <cell r="AX1677">
            <v>149308</v>
          </cell>
          <cell r="AY1677">
            <v>38121</v>
          </cell>
          <cell r="AZ1677" t="str">
            <v>N82084</v>
          </cell>
          <cell r="BA1677" t="str">
            <v>E14</v>
          </cell>
          <cell r="BB1677" t="str">
            <v>Cardiac Catheterisation and Angiography without complications</v>
          </cell>
          <cell r="BC1677" t="str">
            <v>K634</v>
          </cell>
          <cell r="BD1677">
            <v>1</v>
          </cell>
          <cell r="BE1677">
            <v>3.5</v>
          </cell>
          <cell r="BF1677" t="str">
            <v>PBC0110A</v>
          </cell>
          <cell r="BG1677">
            <v>99</v>
          </cell>
          <cell r="BH1677">
            <v>38121</v>
          </cell>
          <cell r="BI1677">
            <v>1</v>
          </cell>
          <cell r="BJ1677">
            <v>1</v>
          </cell>
        </row>
        <row r="1678">
          <cell r="A1678">
            <v>515591</v>
          </cell>
          <cell r="C1678" t="str">
            <v>Non CF</v>
          </cell>
          <cell r="D1678" t="str">
            <v>C2328450</v>
          </cell>
          <cell r="E1678">
            <v>170</v>
          </cell>
          <cell r="F1678">
            <v>38239</v>
          </cell>
          <cell r="G1678">
            <v>77</v>
          </cell>
          <cell r="H1678">
            <v>27</v>
          </cell>
          <cell r="I1678">
            <v>1</v>
          </cell>
          <cell r="J1678">
            <v>1</v>
          </cell>
          <cell r="K1678">
            <v>12</v>
          </cell>
          <cell r="M1678" t="str">
            <v>I350</v>
          </cell>
          <cell r="O1678" t="str">
            <v>I209</v>
          </cell>
          <cell r="P1678" t="str">
            <v>E780</v>
          </cell>
          <cell r="Q1678" t="str">
            <v>K210</v>
          </cell>
          <cell r="R1678" t="str">
            <v>I739</v>
          </cell>
          <cell r="AA1678" t="str">
            <v>K2620</v>
          </cell>
          <cell r="AM1678" t="str">
            <v>5F800</v>
          </cell>
          <cell r="AN1678" t="str">
            <v>5F8</v>
          </cell>
          <cell r="AO1678">
            <v>38239</v>
          </cell>
          <cell r="AP1678">
            <v>38252</v>
          </cell>
          <cell r="AQ1678">
            <v>1</v>
          </cell>
          <cell r="AR1678">
            <v>1</v>
          </cell>
          <cell r="AS1678">
            <v>170</v>
          </cell>
          <cell r="AU1678">
            <v>11</v>
          </cell>
          <cell r="AV1678" t="str">
            <v>Elective</v>
          </cell>
          <cell r="AW1678">
            <v>13</v>
          </cell>
          <cell r="AX1678">
            <v>154015</v>
          </cell>
          <cell r="AY1678">
            <v>38252</v>
          </cell>
          <cell r="AZ1678" t="str">
            <v>N85007</v>
          </cell>
          <cell r="BA1678" t="str">
            <v>E03</v>
          </cell>
          <cell r="BB1678" t="str">
            <v>Cardiac Valve Procedures</v>
          </cell>
          <cell r="BC1678" t="str">
            <v>K262</v>
          </cell>
          <cell r="BD1678">
            <v>12</v>
          </cell>
          <cell r="BE1678">
            <v>3.5</v>
          </cell>
          <cell r="BF1678" t="str">
            <v>PBC0110X</v>
          </cell>
          <cell r="BG1678">
            <v>99</v>
          </cell>
          <cell r="BH1678">
            <v>38252</v>
          </cell>
          <cell r="BI1678">
            <v>1</v>
          </cell>
          <cell r="BJ1678">
            <v>12</v>
          </cell>
        </row>
        <row r="1679">
          <cell r="A1679">
            <v>515624</v>
          </cell>
          <cell r="C1679" t="str">
            <v>Non CF</v>
          </cell>
          <cell r="D1679" t="str">
            <v>C2639828</v>
          </cell>
          <cell r="E1679">
            <v>320</v>
          </cell>
          <cell r="F1679">
            <v>38322</v>
          </cell>
          <cell r="G1679">
            <v>70</v>
          </cell>
          <cell r="H1679">
            <v>6</v>
          </cell>
          <cell r="I1679">
            <v>2</v>
          </cell>
          <cell r="J1679">
            <v>1</v>
          </cell>
          <cell r="K1679">
            <v>1</v>
          </cell>
          <cell r="M1679" t="str">
            <v>I251</v>
          </cell>
          <cell r="O1679" t="str">
            <v>I10X</v>
          </cell>
          <cell r="P1679" t="str">
            <v>E780</v>
          </cell>
          <cell r="Q1679" t="str">
            <v>Z864</v>
          </cell>
          <cell r="R1679" t="str">
            <v>Z955</v>
          </cell>
          <cell r="AA1679" t="str">
            <v>K4910</v>
          </cell>
          <cell r="AB1679" t="str">
            <v>Y022</v>
          </cell>
          <cell r="AM1679" t="str">
            <v>5M500</v>
          </cell>
          <cell r="AN1679" t="str">
            <v>5M5</v>
          </cell>
          <cell r="AO1679">
            <v>38322</v>
          </cell>
          <cell r="AP1679">
            <v>38323</v>
          </cell>
          <cell r="AQ1679">
            <v>1</v>
          </cell>
          <cell r="AR1679">
            <v>1</v>
          </cell>
          <cell r="AS1679">
            <v>320</v>
          </cell>
          <cell r="AU1679">
            <v>11</v>
          </cell>
          <cell r="AV1679" t="str">
            <v>Elective</v>
          </cell>
          <cell r="AW1679">
            <v>1</v>
          </cell>
          <cell r="AX1679">
            <v>157975</v>
          </cell>
          <cell r="AY1679">
            <v>38323</v>
          </cell>
          <cell r="AZ1679" t="str">
            <v>N84020</v>
          </cell>
          <cell r="BA1679" t="str">
            <v>E15</v>
          </cell>
          <cell r="BB1679" t="str">
            <v>Percutaneous Coronary Intervention</v>
          </cell>
          <cell r="BC1679" t="str">
            <v>K491</v>
          </cell>
          <cell r="BD1679">
            <v>1</v>
          </cell>
          <cell r="BE1679">
            <v>3.5</v>
          </cell>
          <cell r="BF1679" t="str">
            <v>PBC0110A</v>
          </cell>
          <cell r="BG1679">
            <v>99</v>
          </cell>
          <cell r="BH1679">
            <v>38323</v>
          </cell>
          <cell r="BI1679">
            <v>1</v>
          </cell>
          <cell r="BJ1679">
            <v>1</v>
          </cell>
        </row>
        <row r="1680">
          <cell r="A1680">
            <v>515690</v>
          </cell>
          <cell r="C1680" t="str">
            <v>Non CF</v>
          </cell>
          <cell r="D1680" t="str">
            <v>C3559590</v>
          </cell>
          <cell r="E1680">
            <v>320</v>
          </cell>
          <cell r="F1680">
            <v>38428</v>
          </cell>
          <cell r="G1680">
            <v>67</v>
          </cell>
          <cell r="H1680">
            <v>6</v>
          </cell>
          <cell r="I1680">
            <v>1</v>
          </cell>
          <cell r="J1680">
            <v>1</v>
          </cell>
          <cell r="K1680">
            <v>1</v>
          </cell>
          <cell r="M1680" t="str">
            <v>I251</v>
          </cell>
          <cell r="O1680" t="str">
            <v>I501</v>
          </cell>
          <cell r="P1680" t="str">
            <v>I10X</v>
          </cell>
          <cell r="Q1680" t="str">
            <v>E119</v>
          </cell>
          <cell r="R1680" t="str">
            <v>Z874</v>
          </cell>
          <cell r="AA1680" t="str">
            <v>K4910</v>
          </cell>
          <cell r="AB1680" t="str">
            <v>Y022</v>
          </cell>
          <cell r="AM1680" t="str">
            <v>5J200</v>
          </cell>
          <cell r="AN1680" t="str">
            <v>PP</v>
          </cell>
          <cell r="AO1680">
            <v>38428</v>
          </cell>
          <cell r="AP1680">
            <v>38429</v>
          </cell>
          <cell r="AQ1680">
            <v>1</v>
          </cell>
          <cell r="AR1680">
            <v>2</v>
          </cell>
          <cell r="AS1680">
            <v>329</v>
          </cell>
          <cell r="AU1680">
            <v>13</v>
          </cell>
          <cell r="AV1680" t="str">
            <v>Elective</v>
          </cell>
          <cell r="AW1680">
            <v>1</v>
          </cell>
          <cell r="AX1680">
            <v>162937</v>
          </cell>
          <cell r="AY1680">
            <v>38429</v>
          </cell>
          <cell r="AZ1680" t="str">
            <v>N81059</v>
          </cell>
          <cell r="BA1680" t="str">
            <v>E15</v>
          </cell>
          <cell r="BB1680" t="str">
            <v>Percutaneous Coronary Intervention</v>
          </cell>
          <cell r="BC1680" t="str">
            <v>K491</v>
          </cell>
          <cell r="BD1680">
            <v>1</v>
          </cell>
          <cell r="BE1680">
            <v>3.5</v>
          </cell>
          <cell r="BF1680" t="str">
            <v>PBC0110A</v>
          </cell>
          <cell r="BG1680">
            <v>99</v>
          </cell>
          <cell r="BH1680">
            <v>38429</v>
          </cell>
          <cell r="BI1680">
            <v>1</v>
          </cell>
          <cell r="BJ1680">
            <v>1</v>
          </cell>
        </row>
        <row r="1681">
          <cell r="A1681">
            <v>515690</v>
          </cell>
          <cell r="C1681" t="str">
            <v>Non CF</v>
          </cell>
          <cell r="D1681" t="str">
            <v>C3495711</v>
          </cell>
          <cell r="E1681">
            <v>320</v>
          </cell>
          <cell r="F1681">
            <v>38425</v>
          </cell>
          <cell r="G1681">
            <v>67</v>
          </cell>
          <cell r="H1681">
            <v>16</v>
          </cell>
          <cell r="I1681">
            <v>1</v>
          </cell>
          <cell r="J1681">
            <v>1</v>
          </cell>
          <cell r="K1681">
            <v>0</v>
          </cell>
          <cell r="M1681" t="str">
            <v>I251</v>
          </cell>
          <cell r="O1681" t="str">
            <v>I501</v>
          </cell>
          <cell r="P1681" t="str">
            <v>I10X</v>
          </cell>
          <cell r="Q1681" t="str">
            <v>E119</v>
          </cell>
          <cell r="R1681" t="str">
            <v>K579</v>
          </cell>
          <cell r="AA1681" t="str">
            <v>K6340</v>
          </cell>
          <cell r="AM1681" t="str">
            <v>5J200</v>
          </cell>
          <cell r="AN1681" t="str">
            <v>PP</v>
          </cell>
          <cell r="AO1681">
            <v>38425</v>
          </cell>
          <cell r="AP1681">
            <v>38425</v>
          </cell>
          <cell r="AQ1681">
            <v>1</v>
          </cell>
          <cell r="AR1681">
            <v>2</v>
          </cell>
          <cell r="AS1681">
            <v>329</v>
          </cell>
          <cell r="AU1681">
            <v>13</v>
          </cell>
          <cell r="AV1681" t="str">
            <v>Daycase</v>
          </cell>
          <cell r="AW1681">
            <v>0</v>
          </cell>
          <cell r="AX1681">
            <v>162641</v>
          </cell>
          <cell r="AY1681">
            <v>38425</v>
          </cell>
          <cell r="AZ1681" t="str">
            <v>N81059</v>
          </cell>
          <cell r="BA1681" t="str">
            <v>E14</v>
          </cell>
          <cell r="BB1681" t="str">
            <v>Cardiac Catheterisation and Angiography without complications</v>
          </cell>
          <cell r="BC1681" t="str">
            <v>K634</v>
          </cell>
          <cell r="BD1681">
            <v>0</v>
          </cell>
          <cell r="BE1681">
            <v>3.5</v>
          </cell>
          <cell r="BF1681" t="str">
            <v>PBC0110A</v>
          </cell>
          <cell r="BG1681">
            <v>99</v>
          </cell>
          <cell r="BH1681">
            <v>38425</v>
          </cell>
          <cell r="BI1681">
            <v>1</v>
          </cell>
          <cell r="BJ1681">
            <v>0</v>
          </cell>
        </row>
        <row r="1682">
          <cell r="A1682">
            <v>515703</v>
          </cell>
          <cell r="C1682" t="str">
            <v>Non CF</v>
          </cell>
          <cell r="D1682" t="str">
            <v>C2806325</v>
          </cell>
          <cell r="E1682">
            <v>320</v>
          </cell>
          <cell r="F1682">
            <v>38322</v>
          </cell>
          <cell r="G1682">
            <v>61</v>
          </cell>
          <cell r="H1682">
            <v>3</v>
          </cell>
          <cell r="I1682">
            <v>1</v>
          </cell>
          <cell r="J1682">
            <v>1</v>
          </cell>
          <cell r="K1682">
            <v>0</v>
          </cell>
          <cell r="M1682" t="str">
            <v>I209</v>
          </cell>
          <cell r="O1682" t="str">
            <v>I259</v>
          </cell>
          <cell r="P1682" t="str">
            <v>E780</v>
          </cell>
          <cell r="Q1682" t="str">
            <v>Z951</v>
          </cell>
          <cell r="AA1682" t="str">
            <v>A8180</v>
          </cell>
          <cell r="AB1682" t="str">
            <v>Z923</v>
          </cell>
          <cell r="AC1682" t="str">
            <v>Z943</v>
          </cell>
          <cell r="AM1682" t="str">
            <v>5F900</v>
          </cell>
          <cell r="AN1682" t="str">
            <v>5F3</v>
          </cell>
          <cell r="AO1682">
            <v>38322</v>
          </cell>
          <cell r="AP1682">
            <v>38322</v>
          </cell>
          <cell r="AQ1682">
            <v>1</v>
          </cell>
          <cell r="AR1682">
            <v>1</v>
          </cell>
          <cell r="AS1682">
            <v>328</v>
          </cell>
          <cell r="AU1682">
            <v>13</v>
          </cell>
          <cell r="AV1682" t="str">
            <v>Daycase</v>
          </cell>
          <cell r="AW1682">
            <v>0</v>
          </cell>
          <cell r="AX1682">
            <v>157971</v>
          </cell>
          <cell r="AY1682">
            <v>38322</v>
          </cell>
          <cell r="AZ1682" t="str">
            <v>P81646</v>
          </cell>
          <cell r="BA1682" t="str">
            <v>A07</v>
          </cell>
          <cell r="BB1682" t="str">
            <v>Intermediate Pain Procedures</v>
          </cell>
          <cell r="BC1682" t="str">
            <v>A818</v>
          </cell>
          <cell r="BD1682">
            <v>0</v>
          </cell>
          <cell r="BE1682">
            <v>3.5</v>
          </cell>
          <cell r="BF1682" t="str">
            <v>PBC0110A</v>
          </cell>
          <cell r="BG1682">
            <v>99</v>
          </cell>
          <cell r="BH1682">
            <v>38322</v>
          </cell>
          <cell r="BI1682">
            <v>1</v>
          </cell>
          <cell r="BJ1682">
            <v>0</v>
          </cell>
        </row>
        <row r="1683">
          <cell r="A1683">
            <v>515703</v>
          </cell>
          <cell r="C1683" t="str">
            <v>Non CF</v>
          </cell>
          <cell r="D1683" t="str">
            <v>C2806325</v>
          </cell>
          <cell r="E1683">
            <v>320</v>
          </cell>
          <cell r="F1683">
            <v>38357</v>
          </cell>
          <cell r="G1683">
            <v>62</v>
          </cell>
          <cell r="H1683">
            <v>3</v>
          </cell>
          <cell r="I1683">
            <v>1</v>
          </cell>
          <cell r="J1683">
            <v>1</v>
          </cell>
          <cell r="K1683">
            <v>0</v>
          </cell>
          <cell r="M1683" t="str">
            <v>I209</v>
          </cell>
          <cell r="O1683" t="str">
            <v>I259</v>
          </cell>
          <cell r="P1683" t="str">
            <v>E780</v>
          </cell>
          <cell r="Q1683" t="str">
            <v>Z951</v>
          </cell>
          <cell r="AA1683" t="str">
            <v>A8180</v>
          </cell>
          <cell r="AB1683" t="str">
            <v>Z923</v>
          </cell>
          <cell r="AC1683" t="str">
            <v>Z943</v>
          </cell>
          <cell r="AM1683" t="str">
            <v>5F900</v>
          </cell>
          <cell r="AN1683" t="str">
            <v>5F3</v>
          </cell>
          <cell r="AO1683">
            <v>38357</v>
          </cell>
          <cell r="AP1683">
            <v>38357</v>
          </cell>
          <cell r="AQ1683">
            <v>1</v>
          </cell>
          <cell r="AR1683">
            <v>1</v>
          </cell>
          <cell r="AS1683">
            <v>328</v>
          </cell>
          <cell r="AU1683">
            <v>13</v>
          </cell>
          <cell r="AV1683" t="str">
            <v>Daycase</v>
          </cell>
          <cell r="AW1683">
            <v>0</v>
          </cell>
          <cell r="AX1683">
            <v>158868</v>
          </cell>
          <cell r="AY1683">
            <v>38357</v>
          </cell>
          <cell r="AZ1683" t="str">
            <v>P81646</v>
          </cell>
          <cell r="BA1683" t="str">
            <v>A07</v>
          </cell>
          <cell r="BB1683" t="str">
            <v>Intermediate Pain Procedures</v>
          </cell>
          <cell r="BC1683" t="str">
            <v>A818</v>
          </cell>
          <cell r="BD1683">
            <v>0</v>
          </cell>
          <cell r="BE1683">
            <v>3.5</v>
          </cell>
          <cell r="BF1683" t="str">
            <v>PBC0110A</v>
          </cell>
          <cell r="BG1683">
            <v>99</v>
          </cell>
          <cell r="BH1683">
            <v>38357</v>
          </cell>
          <cell r="BI1683">
            <v>1</v>
          </cell>
          <cell r="BJ1683">
            <v>0</v>
          </cell>
        </row>
        <row r="1684">
          <cell r="A1684">
            <v>515703</v>
          </cell>
          <cell r="C1684" t="str">
            <v>Non CF</v>
          </cell>
          <cell r="D1684" t="str">
            <v>C2806325</v>
          </cell>
          <cell r="E1684">
            <v>320</v>
          </cell>
          <cell r="F1684">
            <v>38385</v>
          </cell>
          <cell r="G1684">
            <v>62</v>
          </cell>
          <cell r="H1684">
            <v>3</v>
          </cell>
          <cell r="I1684">
            <v>1</v>
          </cell>
          <cell r="J1684">
            <v>1</v>
          </cell>
          <cell r="K1684">
            <v>0</v>
          </cell>
          <cell r="M1684" t="str">
            <v>I209</v>
          </cell>
          <cell r="O1684" t="str">
            <v>I259</v>
          </cell>
          <cell r="P1684" t="str">
            <v>E780</v>
          </cell>
          <cell r="Q1684" t="str">
            <v>Z951</v>
          </cell>
          <cell r="AA1684" t="str">
            <v>A8180</v>
          </cell>
          <cell r="AB1684" t="str">
            <v>Z923</v>
          </cell>
          <cell r="AC1684" t="str">
            <v>Z943</v>
          </cell>
          <cell r="AM1684" t="str">
            <v>5F900</v>
          </cell>
          <cell r="AN1684" t="str">
            <v>5F3</v>
          </cell>
          <cell r="AO1684">
            <v>38385</v>
          </cell>
          <cell r="AP1684">
            <v>38385</v>
          </cell>
          <cell r="AQ1684">
            <v>1</v>
          </cell>
          <cell r="AR1684">
            <v>1</v>
          </cell>
          <cell r="AS1684">
            <v>328</v>
          </cell>
          <cell r="AU1684">
            <v>13</v>
          </cell>
          <cell r="AV1684" t="str">
            <v>Daycase</v>
          </cell>
          <cell r="AW1684">
            <v>0</v>
          </cell>
          <cell r="AX1684">
            <v>160243</v>
          </cell>
          <cell r="AY1684">
            <v>38385</v>
          </cell>
          <cell r="AZ1684" t="str">
            <v>P81646</v>
          </cell>
          <cell r="BA1684" t="str">
            <v>A07</v>
          </cell>
          <cell r="BB1684" t="str">
            <v>Intermediate Pain Procedures</v>
          </cell>
          <cell r="BC1684" t="str">
            <v>A818</v>
          </cell>
          <cell r="BD1684">
            <v>0</v>
          </cell>
          <cell r="BE1684">
            <v>3.5</v>
          </cell>
          <cell r="BF1684" t="str">
            <v>PBC0110A</v>
          </cell>
          <cell r="BG1684">
            <v>99</v>
          </cell>
          <cell r="BH1684">
            <v>38385</v>
          </cell>
          <cell r="BI1684">
            <v>1</v>
          </cell>
          <cell r="BJ1684">
            <v>0</v>
          </cell>
        </row>
        <row r="1685">
          <cell r="A1685">
            <v>515703</v>
          </cell>
          <cell r="C1685" t="str">
            <v>Non CF</v>
          </cell>
          <cell r="D1685" t="str">
            <v>C2806325</v>
          </cell>
          <cell r="E1685">
            <v>320</v>
          </cell>
          <cell r="F1685">
            <v>38427</v>
          </cell>
          <cell r="G1685">
            <v>62</v>
          </cell>
          <cell r="H1685">
            <v>3</v>
          </cell>
          <cell r="I1685">
            <v>1</v>
          </cell>
          <cell r="J1685">
            <v>1</v>
          </cell>
          <cell r="K1685">
            <v>0</v>
          </cell>
          <cell r="M1685" t="str">
            <v>I209</v>
          </cell>
          <cell r="O1685" t="str">
            <v>I259</v>
          </cell>
          <cell r="P1685" t="str">
            <v>E780</v>
          </cell>
          <cell r="Q1685" t="str">
            <v>Z951</v>
          </cell>
          <cell r="AA1685" t="str">
            <v>A8180</v>
          </cell>
          <cell r="AB1685" t="str">
            <v>Z923</v>
          </cell>
          <cell r="AM1685" t="str">
            <v>5F900</v>
          </cell>
          <cell r="AN1685" t="str">
            <v>5F3</v>
          </cell>
          <cell r="AO1685">
            <v>38427</v>
          </cell>
          <cell r="AP1685">
            <v>38427</v>
          </cell>
          <cell r="AQ1685">
            <v>1</v>
          </cell>
          <cell r="AR1685">
            <v>1</v>
          </cell>
          <cell r="AS1685">
            <v>328</v>
          </cell>
          <cell r="AU1685">
            <v>13</v>
          </cell>
          <cell r="AV1685" t="str">
            <v>Daycase</v>
          </cell>
          <cell r="AW1685">
            <v>0</v>
          </cell>
          <cell r="AX1685">
            <v>161079</v>
          </cell>
          <cell r="AY1685">
            <v>38427</v>
          </cell>
          <cell r="AZ1685" t="str">
            <v>P81646</v>
          </cell>
          <cell r="BA1685" t="str">
            <v>A07</v>
          </cell>
          <cell r="BB1685" t="str">
            <v>Intermediate Pain Procedures</v>
          </cell>
          <cell r="BC1685" t="str">
            <v>A818</v>
          </cell>
          <cell r="BD1685">
            <v>0</v>
          </cell>
          <cell r="BE1685">
            <v>3.5</v>
          </cell>
          <cell r="BF1685" t="str">
            <v>PBC0110A</v>
          </cell>
          <cell r="BG1685">
            <v>99</v>
          </cell>
          <cell r="BH1685">
            <v>38427</v>
          </cell>
          <cell r="BI1685">
            <v>1</v>
          </cell>
          <cell r="BJ1685">
            <v>0</v>
          </cell>
        </row>
        <row r="1686">
          <cell r="A1686">
            <v>515716</v>
          </cell>
          <cell r="C1686" t="str">
            <v>Non CF</v>
          </cell>
          <cell r="D1686" t="str">
            <v>C3550443</v>
          </cell>
          <cell r="E1686">
            <v>320</v>
          </cell>
          <cell r="F1686">
            <v>38317</v>
          </cell>
          <cell r="G1686">
            <v>73</v>
          </cell>
          <cell r="H1686">
            <v>23</v>
          </cell>
          <cell r="I1686">
            <v>2</v>
          </cell>
          <cell r="J1686">
            <v>1</v>
          </cell>
          <cell r="K1686">
            <v>0</v>
          </cell>
          <cell r="M1686" t="str">
            <v>F411</v>
          </cell>
          <cell r="O1686" t="str">
            <v>I10X</v>
          </cell>
          <cell r="P1686" t="str">
            <v>E780</v>
          </cell>
          <cell r="Q1686" t="str">
            <v>J459</v>
          </cell>
          <cell r="R1686" t="str">
            <v>M1909</v>
          </cell>
          <cell r="AM1686" t="str">
            <v>5J400</v>
          </cell>
          <cell r="AN1686" t="str">
            <v>5HA</v>
          </cell>
          <cell r="AO1686">
            <v>38317</v>
          </cell>
          <cell r="AP1686">
            <v>38317</v>
          </cell>
          <cell r="AQ1686">
            <v>1</v>
          </cell>
          <cell r="AR1686">
            <v>1</v>
          </cell>
          <cell r="AS1686">
            <v>320</v>
          </cell>
          <cell r="AU1686">
            <v>28</v>
          </cell>
          <cell r="AV1686" t="str">
            <v>Non Elective</v>
          </cell>
          <cell r="AW1686">
            <v>0</v>
          </cell>
          <cell r="AX1686">
            <v>158117</v>
          </cell>
          <cell r="AY1686">
            <v>38317</v>
          </cell>
          <cell r="AZ1686" t="str">
            <v>N82041</v>
          </cell>
          <cell r="BA1686" t="str">
            <v>T09</v>
          </cell>
          <cell r="BB1686" t="str">
            <v>Anxiety Syndromes</v>
          </cell>
          <cell r="BD1686">
            <v>0</v>
          </cell>
          <cell r="BE1686">
            <v>3.5</v>
          </cell>
          <cell r="BF1686" t="str">
            <v>PBC0105X</v>
          </cell>
          <cell r="BG1686">
            <v>99</v>
          </cell>
          <cell r="BH1686">
            <v>38317</v>
          </cell>
          <cell r="BI1686">
            <v>1</v>
          </cell>
          <cell r="BJ1686">
            <v>0</v>
          </cell>
        </row>
        <row r="1687">
          <cell r="A1687">
            <v>515789</v>
          </cell>
          <cell r="C1687" t="str">
            <v>Non CF</v>
          </cell>
          <cell r="D1687" t="str">
            <v>C2549767</v>
          </cell>
          <cell r="E1687">
            <v>320</v>
          </cell>
          <cell r="F1687">
            <v>38294</v>
          </cell>
          <cell r="G1687">
            <v>62</v>
          </cell>
          <cell r="H1687">
            <v>3</v>
          </cell>
          <cell r="I1687">
            <v>1</v>
          </cell>
          <cell r="J1687">
            <v>1</v>
          </cell>
          <cell r="K1687">
            <v>0</v>
          </cell>
          <cell r="M1687" t="str">
            <v>I48X</v>
          </cell>
          <cell r="O1687" t="str">
            <v>Z530</v>
          </cell>
          <cell r="P1687" t="str">
            <v>E876</v>
          </cell>
          <cell r="Q1687" t="str">
            <v>E119</v>
          </cell>
          <cell r="R1687" t="str">
            <v>E780</v>
          </cell>
          <cell r="S1687" t="str">
            <v>Z951</v>
          </cell>
          <cell r="T1687" t="str">
            <v>Z921</v>
          </cell>
          <cell r="U1687" t="str">
            <v>Z864</v>
          </cell>
          <cell r="AM1687" t="str">
            <v>5HA00</v>
          </cell>
          <cell r="AN1687" t="str">
            <v>5HA</v>
          </cell>
          <cell r="AO1687">
            <v>38294</v>
          </cell>
          <cell r="AP1687">
            <v>38294</v>
          </cell>
          <cell r="AQ1687">
            <v>1</v>
          </cell>
          <cell r="AR1687">
            <v>1</v>
          </cell>
          <cell r="AS1687">
            <v>320</v>
          </cell>
          <cell r="AU1687">
            <v>13</v>
          </cell>
          <cell r="AV1687" t="str">
            <v>Daycase</v>
          </cell>
          <cell r="AW1687">
            <v>0</v>
          </cell>
          <cell r="AX1687">
            <v>156968</v>
          </cell>
          <cell r="AY1687">
            <v>38294</v>
          </cell>
          <cell r="AZ1687" t="str">
            <v>N82104</v>
          </cell>
          <cell r="BA1687" t="str">
            <v>S22</v>
          </cell>
          <cell r="BB1687" t="str">
            <v>Planned Procedures Not Carried Out</v>
          </cell>
          <cell r="BD1687">
            <v>0</v>
          </cell>
          <cell r="BE1687">
            <v>3.5</v>
          </cell>
          <cell r="BF1687" t="str">
            <v>PBC0110X</v>
          </cell>
          <cell r="BG1687">
            <v>99</v>
          </cell>
          <cell r="BH1687">
            <v>38294</v>
          </cell>
          <cell r="BI1687">
            <v>1</v>
          </cell>
          <cell r="BJ1687">
            <v>0</v>
          </cell>
        </row>
        <row r="1688">
          <cell r="A1688">
            <v>515789</v>
          </cell>
          <cell r="C1688" t="str">
            <v>Non CF</v>
          </cell>
          <cell r="D1688" t="str">
            <v>C2549767</v>
          </cell>
          <cell r="E1688">
            <v>320</v>
          </cell>
          <cell r="F1688">
            <v>38301</v>
          </cell>
          <cell r="G1688">
            <v>62</v>
          </cell>
          <cell r="H1688">
            <v>5</v>
          </cell>
          <cell r="I1688">
            <v>1</v>
          </cell>
          <cell r="J1688">
            <v>1</v>
          </cell>
          <cell r="K1688">
            <v>0</v>
          </cell>
          <cell r="M1688" t="str">
            <v>I48X</v>
          </cell>
          <cell r="O1688" t="str">
            <v>E119</v>
          </cell>
          <cell r="P1688" t="str">
            <v>E780</v>
          </cell>
          <cell r="Q1688" t="str">
            <v>Z951</v>
          </cell>
          <cell r="R1688" t="str">
            <v>Z720</v>
          </cell>
          <cell r="AA1688" t="str">
            <v>X5010</v>
          </cell>
          <cell r="AM1688" t="str">
            <v>5HA00</v>
          </cell>
          <cell r="AN1688" t="str">
            <v>5HA</v>
          </cell>
          <cell r="AO1688">
            <v>38301</v>
          </cell>
          <cell r="AP1688">
            <v>38301</v>
          </cell>
          <cell r="AQ1688">
            <v>1</v>
          </cell>
          <cell r="AR1688">
            <v>1</v>
          </cell>
          <cell r="AS1688">
            <v>320</v>
          </cell>
          <cell r="AU1688">
            <v>13</v>
          </cell>
          <cell r="AV1688" t="str">
            <v>Daycase</v>
          </cell>
          <cell r="AW1688">
            <v>0</v>
          </cell>
          <cell r="AX1688">
            <v>157199</v>
          </cell>
          <cell r="AY1688">
            <v>38301</v>
          </cell>
          <cell r="AZ1688" t="str">
            <v>N82104</v>
          </cell>
          <cell r="BA1688" t="str">
            <v>E30</v>
          </cell>
          <cell r="BB1688" t="str">
            <v>Arrhythmia or Conduction Disorders &lt;70 w/o cc</v>
          </cell>
          <cell r="BD1688">
            <v>0</v>
          </cell>
          <cell r="BE1688">
            <v>3.5</v>
          </cell>
          <cell r="BF1688" t="str">
            <v>PBC0110X</v>
          </cell>
          <cell r="BG1688">
            <v>99</v>
          </cell>
          <cell r="BH1688">
            <v>38301</v>
          </cell>
          <cell r="BI1688">
            <v>1</v>
          </cell>
          <cell r="BJ1688">
            <v>0</v>
          </cell>
        </row>
        <row r="1689">
          <cell r="A1689">
            <v>515789</v>
          </cell>
          <cell r="C1689" t="str">
            <v>Non CF</v>
          </cell>
          <cell r="D1689" t="str">
            <v>C2549767</v>
          </cell>
          <cell r="E1689">
            <v>320</v>
          </cell>
          <cell r="F1689">
            <v>38121</v>
          </cell>
          <cell r="G1689">
            <v>62</v>
          </cell>
          <cell r="H1689">
            <v>16</v>
          </cell>
          <cell r="I1689">
            <v>1</v>
          </cell>
          <cell r="J1689">
            <v>1</v>
          </cell>
          <cell r="K1689">
            <v>6</v>
          </cell>
          <cell r="M1689" t="str">
            <v>I251</v>
          </cell>
          <cell r="O1689" t="str">
            <v>I10X</v>
          </cell>
          <cell r="P1689" t="str">
            <v>E119</v>
          </cell>
          <cell r="Q1689" t="str">
            <v>Z864</v>
          </cell>
          <cell r="R1689" t="str">
            <v>M171</v>
          </cell>
          <cell r="AA1689" t="str">
            <v>K6340</v>
          </cell>
          <cell r="AM1689" t="str">
            <v>5HA00</v>
          </cell>
          <cell r="AN1689" t="str">
            <v>5HA</v>
          </cell>
          <cell r="AO1689">
            <v>38121</v>
          </cell>
          <cell r="AP1689">
            <v>38131</v>
          </cell>
          <cell r="AQ1689">
            <v>1</v>
          </cell>
          <cell r="AR1689">
            <v>1</v>
          </cell>
          <cell r="AS1689">
            <v>320</v>
          </cell>
          <cell r="AU1689">
            <v>28</v>
          </cell>
          <cell r="AV1689" t="str">
            <v>Non Elective</v>
          </cell>
          <cell r="AW1689">
            <v>10</v>
          </cell>
          <cell r="AX1689">
            <v>149595</v>
          </cell>
          <cell r="AY1689">
            <v>38131</v>
          </cell>
          <cell r="AZ1689" t="str">
            <v>N82104</v>
          </cell>
          <cell r="BA1689" t="str">
            <v>E14</v>
          </cell>
          <cell r="BB1689" t="str">
            <v>Cardiac Catheterisation and Angiography without complications</v>
          </cell>
          <cell r="BC1689" t="str">
            <v>K634</v>
          </cell>
          <cell r="BD1689">
            <v>6</v>
          </cell>
          <cell r="BE1689">
            <v>3.5</v>
          </cell>
          <cell r="BF1689" t="str">
            <v>PBC0110A</v>
          </cell>
          <cell r="BG1689">
            <v>99</v>
          </cell>
          <cell r="BH1689">
            <v>38131</v>
          </cell>
          <cell r="BI1689">
            <v>1</v>
          </cell>
          <cell r="BJ1689">
            <v>6</v>
          </cell>
        </row>
        <row r="1690">
          <cell r="A1690">
            <v>515789</v>
          </cell>
          <cell r="C1690" t="str">
            <v>Non CF</v>
          </cell>
          <cell r="D1690" t="str">
            <v>C2933577</v>
          </cell>
          <cell r="E1690">
            <v>170</v>
          </cell>
          <cell r="F1690">
            <v>38151</v>
          </cell>
          <cell r="G1690">
            <v>62</v>
          </cell>
          <cell r="H1690">
            <v>16</v>
          </cell>
          <cell r="I1690">
            <v>1</v>
          </cell>
          <cell r="J1690">
            <v>1</v>
          </cell>
          <cell r="K1690">
            <v>6</v>
          </cell>
          <cell r="M1690" t="str">
            <v>I251</v>
          </cell>
          <cell r="O1690" t="str">
            <v>I10X</v>
          </cell>
          <cell r="P1690" t="str">
            <v>E119</v>
          </cell>
          <cell r="Q1690" t="str">
            <v>E780</v>
          </cell>
          <cell r="R1690" t="str">
            <v>Z864</v>
          </cell>
          <cell r="AA1690" t="str">
            <v>K4530</v>
          </cell>
          <cell r="AB1690" t="str">
            <v>K403</v>
          </cell>
          <cell r="AM1690" t="str">
            <v>5HA00</v>
          </cell>
          <cell r="AN1690" t="str">
            <v>5HA</v>
          </cell>
          <cell r="AO1690">
            <v>38151</v>
          </cell>
          <cell r="AP1690">
            <v>38158</v>
          </cell>
          <cell r="AQ1690">
            <v>1</v>
          </cell>
          <cell r="AR1690">
            <v>1</v>
          </cell>
          <cell r="AS1690">
            <v>170</v>
          </cell>
          <cell r="AU1690">
            <v>11</v>
          </cell>
          <cell r="AV1690" t="str">
            <v>Elective</v>
          </cell>
          <cell r="AW1690">
            <v>7</v>
          </cell>
          <cell r="AX1690">
            <v>150176</v>
          </cell>
          <cell r="AY1690">
            <v>38158</v>
          </cell>
          <cell r="AZ1690" t="str">
            <v>N82104</v>
          </cell>
          <cell r="BA1690" t="str">
            <v>E04</v>
          </cell>
          <cell r="BB1690" t="str">
            <v>Coronary Bypass</v>
          </cell>
          <cell r="BC1690" t="str">
            <v>K453</v>
          </cell>
          <cell r="BD1690">
            <v>6</v>
          </cell>
          <cell r="BE1690">
            <v>3.5</v>
          </cell>
          <cell r="BF1690" t="str">
            <v>PBC0110A</v>
          </cell>
          <cell r="BG1690">
            <v>99</v>
          </cell>
          <cell r="BH1690">
            <v>38158</v>
          </cell>
          <cell r="BI1690">
            <v>1</v>
          </cell>
          <cell r="BJ1690">
            <v>6</v>
          </cell>
        </row>
        <row r="1691">
          <cell r="A1691">
            <v>515830</v>
          </cell>
          <cell r="C1691" t="str">
            <v>Non CF</v>
          </cell>
          <cell r="D1691" t="str">
            <v>C3091722</v>
          </cell>
          <cell r="E1691">
            <v>320</v>
          </cell>
          <cell r="F1691">
            <v>38232</v>
          </cell>
          <cell r="G1691">
            <v>59</v>
          </cell>
          <cell r="H1691">
            <v>16</v>
          </cell>
          <cell r="I1691">
            <v>1</v>
          </cell>
          <cell r="J1691">
            <v>1</v>
          </cell>
          <cell r="K1691">
            <v>1</v>
          </cell>
          <cell r="M1691" t="str">
            <v>R074</v>
          </cell>
          <cell r="O1691" t="str">
            <v>I259</v>
          </cell>
          <cell r="P1691" t="str">
            <v>I10X</v>
          </cell>
          <cell r="Q1691" t="str">
            <v>E109</v>
          </cell>
          <cell r="R1691" t="str">
            <v>E780</v>
          </cell>
          <cell r="S1691" t="str">
            <v>E230</v>
          </cell>
          <cell r="T1691" t="str">
            <v>Z951</v>
          </cell>
          <cell r="U1691" t="str">
            <v>Z864</v>
          </cell>
          <cell r="AA1691" t="str">
            <v>K6340</v>
          </cell>
          <cell r="AM1691" t="str">
            <v>6B400</v>
          </cell>
          <cell r="AN1691" t="str">
            <v>6B4</v>
          </cell>
          <cell r="AO1691">
            <v>38232</v>
          </cell>
          <cell r="AP1691">
            <v>38233</v>
          </cell>
          <cell r="AQ1691">
            <v>1</v>
          </cell>
          <cell r="AR1691">
            <v>1</v>
          </cell>
          <cell r="AS1691">
            <v>320</v>
          </cell>
          <cell r="AU1691">
            <v>11</v>
          </cell>
          <cell r="AV1691" t="str">
            <v>Elective</v>
          </cell>
          <cell r="AW1691">
            <v>1</v>
          </cell>
          <cell r="AX1691">
            <v>153554</v>
          </cell>
          <cell r="AY1691">
            <v>38233</v>
          </cell>
          <cell r="AZ1691" t="str">
            <v>W91058</v>
          </cell>
          <cell r="BA1691" t="str">
            <v>E14</v>
          </cell>
          <cell r="BB1691" t="str">
            <v>Cardiac Catheterisation and Angiography without complications</v>
          </cell>
          <cell r="BC1691" t="str">
            <v>K634</v>
          </cell>
          <cell r="BD1691">
            <v>1</v>
          </cell>
          <cell r="BE1691">
            <v>3.5</v>
          </cell>
          <cell r="BF1691" t="str">
            <v>PBC0111X</v>
          </cell>
          <cell r="BG1691">
            <v>99</v>
          </cell>
          <cell r="BH1691">
            <v>38233</v>
          </cell>
          <cell r="BI1691">
            <v>1</v>
          </cell>
          <cell r="BJ1691">
            <v>1</v>
          </cell>
        </row>
        <row r="1692">
          <cell r="A1692">
            <v>516182</v>
          </cell>
          <cell r="C1692" t="str">
            <v>Non CF</v>
          </cell>
          <cell r="D1692" t="str">
            <v>C3432022</v>
          </cell>
          <cell r="E1692">
            <v>170</v>
          </cell>
          <cell r="F1692">
            <v>38259</v>
          </cell>
          <cell r="G1692">
            <v>76</v>
          </cell>
          <cell r="H1692">
            <v>16</v>
          </cell>
          <cell r="I1692">
            <v>1</v>
          </cell>
          <cell r="J1692">
            <v>4</v>
          </cell>
          <cell r="K1692">
            <v>0</v>
          </cell>
          <cell r="M1692" t="str">
            <v>I229</v>
          </cell>
          <cell r="O1692" t="str">
            <v>I251</v>
          </cell>
          <cell r="P1692" t="str">
            <v>I501</v>
          </cell>
          <cell r="Q1692" t="str">
            <v>I48X</v>
          </cell>
          <cell r="R1692" t="str">
            <v>J90X</v>
          </cell>
          <cell r="S1692" t="str">
            <v>J960</v>
          </cell>
          <cell r="T1692" t="str">
            <v>N179</v>
          </cell>
          <cell r="U1692" t="str">
            <v>Y832</v>
          </cell>
          <cell r="V1692" t="str">
            <v>Z951</v>
          </cell>
          <cell r="W1692" t="str">
            <v>Z953</v>
          </cell>
          <cell r="X1692" t="str">
            <v>Z864</v>
          </cell>
          <cell r="AA1692" t="str">
            <v>K4530</v>
          </cell>
          <cell r="AB1692" t="str">
            <v>K401</v>
          </cell>
          <cell r="AC1692" t="str">
            <v>Y718</v>
          </cell>
          <cell r="AD1692" t="str">
            <v>K5610</v>
          </cell>
          <cell r="AE1692" t="str">
            <v>X4210</v>
          </cell>
          <cell r="AM1692" t="str">
            <v>49998</v>
          </cell>
          <cell r="AN1692" t="str">
            <v>IOM</v>
          </cell>
          <cell r="AO1692">
            <v>38237</v>
          </cell>
          <cell r="AP1692">
            <v>38266</v>
          </cell>
          <cell r="AQ1692">
            <v>2</v>
          </cell>
          <cell r="AR1692">
            <v>1</v>
          </cell>
          <cell r="AS1692">
            <v>170</v>
          </cell>
          <cell r="AU1692">
            <v>81</v>
          </cell>
          <cell r="AV1692" t="str">
            <v>Non Elective</v>
          </cell>
          <cell r="AW1692">
            <v>29</v>
          </cell>
          <cell r="AX1692">
            <v>154405</v>
          </cell>
          <cell r="AY1692">
            <v>38266</v>
          </cell>
          <cell r="AZ1692" t="str">
            <v>201008</v>
          </cell>
          <cell r="BA1692" t="str">
            <v>E04</v>
          </cell>
          <cell r="BB1692" t="str">
            <v>Coronary Bypass</v>
          </cell>
          <cell r="BC1692" t="str">
            <v>K453</v>
          </cell>
          <cell r="BD1692">
            <v>21</v>
          </cell>
          <cell r="BE1692">
            <v>3.5</v>
          </cell>
          <cell r="BF1692" t="str">
            <v>PBC0110A</v>
          </cell>
          <cell r="BG1692">
            <v>99</v>
          </cell>
          <cell r="BH1692">
            <v>38266</v>
          </cell>
          <cell r="BI1692">
            <v>2</v>
          </cell>
          <cell r="BJ1692">
            <v>21</v>
          </cell>
        </row>
        <row r="1693">
          <cell r="A1693">
            <v>516183</v>
          </cell>
          <cell r="C1693" t="str">
            <v>Non CF</v>
          </cell>
          <cell r="D1693" t="str">
            <v>C2439097</v>
          </cell>
          <cell r="E1693">
            <v>340</v>
          </cell>
          <cell r="F1693">
            <v>38397</v>
          </cell>
          <cell r="G1693">
            <v>40</v>
          </cell>
          <cell r="H1693">
            <v>30</v>
          </cell>
          <cell r="I1693">
            <v>2</v>
          </cell>
          <cell r="J1693">
            <v>1</v>
          </cell>
          <cell r="K1693">
            <v>3</v>
          </cell>
          <cell r="M1693" t="str">
            <v>E840</v>
          </cell>
          <cell r="AM1693" t="str">
            <v>6B400</v>
          </cell>
          <cell r="AN1693" t="str">
            <v>6B4</v>
          </cell>
          <cell r="AO1693">
            <v>38397</v>
          </cell>
          <cell r="AP1693">
            <v>38400</v>
          </cell>
          <cell r="AQ1693">
            <v>1</v>
          </cell>
          <cell r="AR1693">
            <v>1</v>
          </cell>
          <cell r="AS1693">
            <v>348</v>
          </cell>
          <cell r="AU1693">
            <v>12</v>
          </cell>
          <cell r="AV1693" t="str">
            <v>Elective</v>
          </cell>
          <cell r="AW1693">
            <v>3</v>
          </cell>
          <cell r="AX1693">
            <v>161688</v>
          </cell>
          <cell r="AY1693">
            <v>38400</v>
          </cell>
          <cell r="AZ1693" t="str">
            <v>W91016</v>
          </cell>
          <cell r="BA1693" t="str">
            <v>D17</v>
          </cell>
          <cell r="BB1693" t="str">
            <v>Cystic Fibrosis</v>
          </cell>
          <cell r="BD1693">
            <v>3</v>
          </cell>
          <cell r="BE1693">
            <v>3.5</v>
          </cell>
          <cell r="BF1693" t="str">
            <v>PBC0104X</v>
          </cell>
          <cell r="BG1693">
            <v>18</v>
          </cell>
          <cell r="BH1693">
            <v>38400</v>
          </cell>
          <cell r="BI1693">
            <v>1</v>
          </cell>
          <cell r="BJ1693">
            <v>3</v>
          </cell>
        </row>
        <row r="1694">
          <cell r="A1694">
            <v>516183</v>
          </cell>
          <cell r="C1694" t="str">
            <v>Non CF</v>
          </cell>
          <cell r="D1694" t="str">
            <v>C2439097</v>
          </cell>
          <cell r="E1694">
            <v>340</v>
          </cell>
          <cell r="F1694">
            <v>38201</v>
          </cell>
          <cell r="G1694">
            <v>39</v>
          </cell>
          <cell r="H1694">
            <v>30</v>
          </cell>
          <cell r="I1694">
            <v>2</v>
          </cell>
          <cell r="J1694">
            <v>1</v>
          </cell>
          <cell r="K1694">
            <v>17</v>
          </cell>
          <cell r="M1694" t="str">
            <v>E840</v>
          </cell>
          <cell r="AM1694" t="str">
            <v>6B400</v>
          </cell>
          <cell r="AN1694" t="str">
            <v>6B4</v>
          </cell>
          <cell r="AO1694">
            <v>38201</v>
          </cell>
          <cell r="AP1694">
            <v>38218</v>
          </cell>
          <cell r="AQ1694">
            <v>1</v>
          </cell>
          <cell r="AR1694">
            <v>1</v>
          </cell>
          <cell r="AS1694">
            <v>348</v>
          </cell>
          <cell r="AU1694">
            <v>13</v>
          </cell>
          <cell r="AV1694" t="str">
            <v>Elective</v>
          </cell>
          <cell r="AW1694">
            <v>17</v>
          </cell>
          <cell r="AX1694">
            <v>153052</v>
          </cell>
          <cell r="AY1694">
            <v>38218</v>
          </cell>
          <cell r="AZ1694" t="str">
            <v>W91016</v>
          </cell>
          <cell r="BA1694" t="str">
            <v>D17</v>
          </cell>
          <cell r="BB1694" t="str">
            <v>Cystic Fibrosis</v>
          </cell>
          <cell r="BD1694">
            <v>17</v>
          </cell>
          <cell r="BE1694">
            <v>3.5</v>
          </cell>
          <cell r="BF1694" t="str">
            <v>PBC0104X</v>
          </cell>
          <cell r="BG1694">
            <v>18</v>
          </cell>
          <cell r="BH1694">
            <v>38218</v>
          </cell>
          <cell r="BI1694">
            <v>1</v>
          </cell>
          <cell r="BJ1694">
            <v>17</v>
          </cell>
        </row>
        <row r="1695">
          <cell r="A1695">
            <v>516202</v>
          </cell>
          <cell r="C1695" t="str">
            <v>Non CF</v>
          </cell>
          <cell r="D1695" t="str">
            <v>C3495711</v>
          </cell>
          <cell r="E1695">
            <v>320</v>
          </cell>
          <cell r="F1695">
            <v>38207</v>
          </cell>
          <cell r="G1695">
            <v>53</v>
          </cell>
          <cell r="H1695">
            <v>14</v>
          </cell>
          <cell r="I1695">
            <v>1</v>
          </cell>
          <cell r="J1695">
            <v>1</v>
          </cell>
          <cell r="K1695">
            <v>4</v>
          </cell>
          <cell r="M1695" t="str">
            <v>I420</v>
          </cell>
          <cell r="O1695" t="str">
            <v>I500</v>
          </cell>
          <cell r="P1695" t="str">
            <v>I10X</v>
          </cell>
          <cell r="Q1695" t="str">
            <v>E780</v>
          </cell>
          <cell r="R1695" t="str">
            <v>R55X</v>
          </cell>
          <cell r="S1695" t="str">
            <v>Y848</v>
          </cell>
          <cell r="AA1695" t="str">
            <v>K6340</v>
          </cell>
          <cell r="AB1695" t="str">
            <v>K6010</v>
          </cell>
          <cell r="AM1695" t="str">
            <v>5F300</v>
          </cell>
          <cell r="AN1695" t="str">
            <v>5F3</v>
          </cell>
          <cell r="AO1695">
            <v>38207</v>
          </cell>
          <cell r="AP1695">
            <v>38211</v>
          </cell>
          <cell r="AQ1695">
            <v>1</v>
          </cell>
          <cell r="AR1695">
            <v>1</v>
          </cell>
          <cell r="AS1695">
            <v>320</v>
          </cell>
          <cell r="AU1695">
            <v>13</v>
          </cell>
          <cell r="AV1695" t="str">
            <v>Elective</v>
          </cell>
          <cell r="AW1695">
            <v>4</v>
          </cell>
          <cell r="AX1695">
            <v>151998</v>
          </cell>
          <cell r="AY1695">
            <v>38211</v>
          </cell>
          <cell r="AZ1695" t="str">
            <v>P81096</v>
          </cell>
          <cell r="BA1695" t="str">
            <v>E08</v>
          </cell>
          <cell r="BB1695" t="str">
            <v>Pacemaker Implant except for AMI, Heart Failure or Shock</v>
          </cell>
          <cell r="BC1695" t="str">
            <v>K601</v>
          </cell>
          <cell r="BD1695">
            <v>4</v>
          </cell>
          <cell r="BE1695">
            <v>3.5</v>
          </cell>
          <cell r="BF1695" t="str">
            <v>PBC0110X</v>
          </cell>
          <cell r="BG1695">
            <v>99</v>
          </cell>
          <cell r="BH1695">
            <v>38211</v>
          </cell>
          <cell r="BI1695">
            <v>1</v>
          </cell>
          <cell r="BJ1695">
            <v>4</v>
          </cell>
        </row>
        <row r="1696">
          <cell r="A1696">
            <v>516230</v>
          </cell>
          <cell r="C1696" t="str">
            <v>Non CF</v>
          </cell>
          <cell r="D1696" t="str">
            <v>C3495711</v>
          </cell>
          <cell r="E1696">
            <v>320</v>
          </cell>
          <cell r="F1696">
            <v>38420</v>
          </cell>
          <cell r="G1696">
            <v>59</v>
          </cell>
          <cell r="H1696">
            <v>6</v>
          </cell>
          <cell r="I1696">
            <v>2</v>
          </cell>
          <cell r="J1696">
            <v>1</v>
          </cell>
          <cell r="K1696">
            <v>2</v>
          </cell>
          <cell r="M1696" t="str">
            <v>Z450</v>
          </cell>
          <cell r="O1696" t="str">
            <v>R068</v>
          </cell>
          <cell r="P1696" t="str">
            <v>E039</v>
          </cell>
          <cell r="AA1696" t="str">
            <v>K6030</v>
          </cell>
          <cell r="AM1696" t="str">
            <v>49998</v>
          </cell>
          <cell r="AN1696" t="str">
            <v>IOM</v>
          </cell>
          <cell r="AO1696">
            <v>38420</v>
          </cell>
          <cell r="AP1696">
            <v>38422</v>
          </cell>
          <cell r="AQ1696">
            <v>1</v>
          </cell>
          <cell r="AR1696">
            <v>1</v>
          </cell>
          <cell r="AS1696">
            <v>320</v>
          </cell>
          <cell r="AU1696">
            <v>13</v>
          </cell>
          <cell r="AV1696" t="str">
            <v>Elective</v>
          </cell>
          <cell r="AW1696">
            <v>2</v>
          </cell>
          <cell r="AX1696">
            <v>160914</v>
          </cell>
          <cell r="AY1696">
            <v>38422</v>
          </cell>
          <cell r="AZ1696" t="str">
            <v>201005</v>
          </cell>
          <cell r="BA1696" t="str">
            <v>E09</v>
          </cell>
          <cell r="BB1696" t="str">
            <v>Cardiac Pacemaker Replacement/Revision</v>
          </cell>
          <cell r="BC1696" t="str">
            <v>K603</v>
          </cell>
          <cell r="BD1696">
            <v>2</v>
          </cell>
          <cell r="BE1696">
            <v>3.5</v>
          </cell>
          <cell r="BF1696" t="str">
            <v>PBC0121X</v>
          </cell>
          <cell r="BG1696">
            <v>99</v>
          </cell>
          <cell r="BH1696">
            <v>38422</v>
          </cell>
          <cell r="BI1696">
            <v>1</v>
          </cell>
          <cell r="BJ1696">
            <v>2</v>
          </cell>
        </row>
        <row r="1697">
          <cell r="A1697">
            <v>516264</v>
          </cell>
          <cell r="C1697" t="str">
            <v>CF</v>
          </cell>
          <cell r="D1697" t="str">
            <v>C2549767</v>
          </cell>
          <cell r="E1697">
            <v>320</v>
          </cell>
          <cell r="F1697">
            <v>38250</v>
          </cell>
          <cell r="G1697">
            <v>40</v>
          </cell>
          <cell r="H1697">
            <v>16</v>
          </cell>
          <cell r="I1697">
            <v>1</v>
          </cell>
          <cell r="J1697">
            <v>1</v>
          </cell>
          <cell r="K1697">
            <v>0</v>
          </cell>
          <cell r="M1697" t="str">
            <v>I351</v>
          </cell>
          <cell r="O1697" t="str">
            <v>I724</v>
          </cell>
          <cell r="P1697" t="str">
            <v>Y840</v>
          </cell>
          <cell r="Q1697" t="str">
            <v>T810</v>
          </cell>
          <cell r="R1697" t="str">
            <v>Q612</v>
          </cell>
          <cell r="S1697" t="str">
            <v>N19X</v>
          </cell>
          <cell r="T1697" t="str">
            <v>I10X</v>
          </cell>
          <cell r="U1697" t="str">
            <v>I714</v>
          </cell>
          <cell r="V1697" t="str">
            <v>Z864</v>
          </cell>
          <cell r="AA1697" t="str">
            <v>K6310</v>
          </cell>
          <cell r="AM1697" t="str">
            <v>5M500</v>
          </cell>
          <cell r="AN1697" t="str">
            <v>5M5</v>
          </cell>
          <cell r="AO1697">
            <v>38250</v>
          </cell>
          <cell r="AP1697">
            <v>38250</v>
          </cell>
          <cell r="AQ1697">
            <v>1</v>
          </cell>
          <cell r="AR1697">
            <v>1</v>
          </cell>
          <cell r="AS1697">
            <v>320</v>
          </cell>
          <cell r="AU1697">
            <v>11</v>
          </cell>
          <cell r="AV1697" t="str">
            <v>Daycase</v>
          </cell>
          <cell r="AW1697">
            <v>0</v>
          </cell>
          <cell r="AX1697">
            <v>154510</v>
          </cell>
          <cell r="AY1697">
            <v>38250</v>
          </cell>
          <cell r="AZ1697" t="str">
            <v>N84016</v>
          </cell>
          <cell r="BA1697" t="str">
            <v>E14</v>
          </cell>
          <cell r="BB1697" t="str">
            <v>Cardiac Catheterisation and Angiography without complications</v>
          </cell>
          <cell r="BC1697" t="str">
            <v>K631</v>
          </cell>
          <cell r="BD1697">
            <v>0</v>
          </cell>
          <cell r="BE1697">
            <v>3.5</v>
          </cell>
          <cell r="BF1697" t="str">
            <v>PBC0110X</v>
          </cell>
          <cell r="BG1697">
            <v>99</v>
          </cell>
          <cell r="BH1697">
            <v>38250</v>
          </cell>
          <cell r="BI1697">
            <v>1</v>
          </cell>
          <cell r="BJ1697">
            <v>0</v>
          </cell>
        </row>
        <row r="1698">
          <cell r="A1698">
            <v>516363</v>
          </cell>
          <cell r="C1698" t="str">
            <v>CF</v>
          </cell>
          <cell r="D1698" t="str">
            <v>C2639828</v>
          </cell>
          <cell r="E1698">
            <v>320</v>
          </cell>
          <cell r="F1698">
            <v>38420</v>
          </cell>
          <cell r="G1698">
            <v>56</v>
          </cell>
          <cell r="H1698">
            <v>6</v>
          </cell>
          <cell r="I1698">
            <v>1</v>
          </cell>
          <cell r="J1698">
            <v>1</v>
          </cell>
          <cell r="K1698">
            <v>1</v>
          </cell>
          <cell r="M1698" t="str">
            <v>I251</v>
          </cell>
          <cell r="O1698" t="str">
            <v>I10X</v>
          </cell>
          <cell r="P1698" t="str">
            <v>E780</v>
          </cell>
          <cell r="Q1698" t="str">
            <v>E119</v>
          </cell>
          <cell r="R1698" t="str">
            <v>E669</v>
          </cell>
          <cell r="S1698" t="str">
            <v>Z955</v>
          </cell>
          <cell r="AA1698" t="str">
            <v>K4910</v>
          </cell>
          <cell r="AB1698" t="str">
            <v>Y022</v>
          </cell>
          <cell r="AM1698" t="str">
            <v>5HA00</v>
          </cell>
          <cell r="AN1698" t="str">
            <v>5HA</v>
          </cell>
          <cell r="AO1698">
            <v>38420</v>
          </cell>
          <cell r="AP1698">
            <v>38421</v>
          </cell>
          <cell r="AQ1698">
            <v>1</v>
          </cell>
          <cell r="AR1698">
            <v>1</v>
          </cell>
          <cell r="AS1698">
            <v>320</v>
          </cell>
          <cell r="AU1698">
            <v>11</v>
          </cell>
          <cell r="AV1698" t="str">
            <v>Elective</v>
          </cell>
          <cell r="AW1698">
            <v>1</v>
          </cell>
          <cell r="AX1698">
            <v>161568</v>
          </cell>
          <cell r="AY1698">
            <v>38421</v>
          </cell>
          <cell r="AZ1698" t="str">
            <v>N82095</v>
          </cell>
          <cell r="BA1698" t="str">
            <v>E15</v>
          </cell>
          <cell r="BB1698" t="str">
            <v>Percutaneous Coronary Intervention</v>
          </cell>
          <cell r="BC1698" t="str">
            <v>K491</v>
          </cell>
          <cell r="BD1698">
            <v>1</v>
          </cell>
          <cell r="BE1698">
            <v>3.5</v>
          </cell>
          <cell r="BF1698" t="str">
            <v>PBC0110A</v>
          </cell>
          <cell r="BG1698">
            <v>99</v>
          </cell>
          <cell r="BH1698">
            <v>38421</v>
          </cell>
          <cell r="BI1698">
            <v>1</v>
          </cell>
          <cell r="BJ1698">
            <v>1</v>
          </cell>
        </row>
        <row r="1699">
          <cell r="A1699">
            <v>516382</v>
          </cell>
          <cell r="C1699" t="str">
            <v>CF</v>
          </cell>
          <cell r="D1699" t="str">
            <v>C2639828</v>
          </cell>
          <cell r="E1699">
            <v>320</v>
          </cell>
          <cell r="F1699">
            <v>38418</v>
          </cell>
          <cell r="G1699">
            <v>66</v>
          </cell>
          <cell r="H1699">
            <v>6</v>
          </cell>
          <cell r="I1699">
            <v>2</v>
          </cell>
          <cell r="J1699">
            <v>1</v>
          </cell>
          <cell r="K1699">
            <v>1</v>
          </cell>
          <cell r="M1699" t="str">
            <v>I251</v>
          </cell>
          <cell r="O1699" t="str">
            <v>I209</v>
          </cell>
          <cell r="P1699" t="str">
            <v>I10X</v>
          </cell>
          <cell r="Q1699" t="str">
            <v>E780</v>
          </cell>
          <cell r="R1699" t="str">
            <v>R098</v>
          </cell>
          <cell r="S1699" t="str">
            <v>J459</v>
          </cell>
          <cell r="T1699" t="str">
            <v>K449</v>
          </cell>
          <cell r="U1699" t="str">
            <v>Z951</v>
          </cell>
          <cell r="V1699" t="str">
            <v>Z861</v>
          </cell>
          <cell r="W1699" t="str">
            <v>Z824</v>
          </cell>
          <cell r="AA1699" t="str">
            <v>K4910</v>
          </cell>
          <cell r="AB1699" t="str">
            <v>Y022</v>
          </cell>
          <cell r="AM1699" t="str">
            <v>5HC00</v>
          </cell>
          <cell r="AN1699" t="str">
            <v>5HA</v>
          </cell>
          <cell r="AO1699">
            <v>38418</v>
          </cell>
          <cell r="AP1699">
            <v>38419</v>
          </cell>
          <cell r="AQ1699">
            <v>1</v>
          </cell>
          <cell r="AR1699">
            <v>1</v>
          </cell>
          <cell r="AS1699">
            <v>320</v>
          </cell>
          <cell r="AU1699">
            <v>11</v>
          </cell>
          <cell r="AV1699" t="str">
            <v>Elective</v>
          </cell>
          <cell r="AW1699">
            <v>1</v>
          </cell>
          <cell r="AX1699">
            <v>162381</v>
          </cell>
          <cell r="AY1699">
            <v>38419</v>
          </cell>
          <cell r="AZ1699" t="str">
            <v>N82092</v>
          </cell>
          <cell r="BA1699" t="str">
            <v>E15</v>
          </cell>
          <cell r="BB1699" t="str">
            <v>Percutaneous Coronary Intervention</v>
          </cell>
          <cell r="BC1699" t="str">
            <v>K491</v>
          </cell>
          <cell r="BD1699">
            <v>1</v>
          </cell>
          <cell r="BE1699">
            <v>3.5</v>
          </cell>
          <cell r="BF1699" t="str">
            <v>PBC0110A</v>
          </cell>
          <cell r="BG1699">
            <v>99</v>
          </cell>
          <cell r="BH1699">
            <v>38419</v>
          </cell>
          <cell r="BI1699">
            <v>1</v>
          </cell>
          <cell r="BJ1699">
            <v>1</v>
          </cell>
        </row>
        <row r="1700">
          <cell r="A1700">
            <v>516382</v>
          </cell>
          <cell r="C1700" t="str">
            <v>CF</v>
          </cell>
          <cell r="D1700" t="str">
            <v>C2639828</v>
          </cell>
          <cell r="E1700">
            <v>320</v>
          </cell>
          <cell r="F1700">
            <v>38301</v>
          </cell>
          <cell r="G1700">
            <v>65</v>
          </cell>
          <cell r="H1700">
            <v>16</v>
          </cell>
          <cell r="I1700">
            <v>2</v>
          </cell>
          <cell r="J1700">
            <v>1</v>
          </cell>
          <cell r="K1700">
            <v>0</v>
          </cell>
          <cell r="M1700" t="str">
            <v>R943</v>
          </cell>
          <cell r="O1700" t="str">
            <v>I10X</v>
          </cell>
          <cell r="P1700" t="str">
            <v>E780</v>
          </cell>
          <cell r="Q1700" t="str">
            <v>J459</v>
          </cell>
          <cell r="R1700" t="str">
            <v>Z951</v>
          </cell>
          <cell r="S1700" t="str">
            <v>Z861</v>
          </cell>
          <cell r="T1700" t="str">
            <v>Z824</v>
          </cell>
          <cell r="AA1700" t="str">
            <v>K6340</v>
          </cell>
          <cell r="AM1700" t="str">
            <v>5HC00</v>
          </cell>
          <cell r="AN1700" t="str">
            <v>5HA</v>
          </cell>
          <cell r="AO1700">
            <v>38301</v>
          </cell>
          <cell r="AP1700">
            <v>38301</v>
          </cell>
          <cell r="AQ1700">
            <v>1</v>
          </cell>
          <cell r="AR1700">
            <v>1</v>
          </cell>
          <cell r="AS1700">
            <v>320</v>
          </cell>
          <cell r="AU1700">
            <v>11</v>
          </cell>
          <cell r="AV1700" t="str">
            <v>Daycase</v>
          </cell>
          <cell r="AW1700">
            <v>0</v>
          </cell>
          <cell r="AX1700">
            <v>156736</v>
          </cell>
          <cell r="AY1700">
            <v>38301</v>
          </cell>
          <cell r="AZ1700" t="str">
            <v>N82092</v>
          </cell>
          <cell r="BA1700" t="str">
            <v>E14</v>
          </cell>
          <cell r="BB1700" t="str">
            <v>Cardiac Catheterisation and Angiography without complications</v>
          </cell>
          <cell r="BC1700" t="str">
            <v>K634</v>
          </cell>
          <cell r="BD1700">
            <v>0</v>
          </cell>
          <cell r="BE1700">
            <v>3.5</v>
          </cell>
          <cell r="BF1700" t="str">
            <v>PBC0110X</v>
          </cell>
          <cell r="BG1700">
            <v>99</v>
          </cell>
          <cell r="BH1700">
            <v>38301</v>
          </cell>
          <cell r="BI1700">
            <v>1</v>
          </cell>
          <cell r="BJ1700">
            <v>0</v>
          </cell>
        </row>
        <row r="1701">
          <cell r="A1701">
            <v>516384</v>
          </cell>
          <cell r="C1701" t="str">
            <v>CF</v>
          </cell>
          <cell r="D1701" t="str">
            <v>C2549767</v>
          </cell>
          <cell r="E1701">
            <v>320</v>
          </cell>
          <cell r="F1701">
            <v>38292</v>
          </cell>
          <cell r="G1701">
            <v>69</v>
          </cell>
          <cell r="H1701">
            <v>16</v>
          </cell>
          <cell r="I1701">
            <v>1</v>
          </cell>
          <cell r="J1701">
            <v>1</v>
          </cell>
          <cell r="K1701">
            <v>0</v>
          </cell>
          <cell r="M1701" t="str">
            <v>I350</v>
          </cell>
          <cell r="O1701" t="str">
            <v>I251</v>
          </cell>
          <cell r="P1701" t="str">
            <v>E780</v>
          </cell>
          <cell r="Q1701" t="str">
            <v>Z955</v>
          </cell>
          <cell r="R1701" t="str">
            <v>Z824</v>
          </cell>
          <cell r="AA1701" t="str">
            <v>K6340</v>
          </cell>
          <cell r="AM1701" t="str">
            <v>5J300</v>
          </cell>
          <cell r="AN1701" t="str">
            <v>5J3</v>
          </cell>
          <cell r="AO1701">
            <v>38292</v>
          </cell>
          <cell r="AP1701">
            <v>38292</v>
          </cell>
          <cell r="AQ1701">
            <v>1</v>
          </cell>
          <cell r="AR1701">
            <v>1</v>
          </cell>
          <cell r="AS1701">
            <v>320</v>
          </cell>
          <cell r="AU1701">
            <v>11</v>
          </cell>
          <cell r="AV1701" t="str">
            <v>Daycase</v>
          </cell>
          <cell r="AW1701">
            <v>0</v>
          </cell>
          <cell r="AX1701">
            <v>156845</v>
          </cell>
          <cell r="AY1701">
            <v>38292</v>
          </cell>
          <cell r="AZ1701" t="str">
            <v>N83636</v>
          </cell>
          <cell r="BA1701" t="str">
            <v>E14</v>
          </cell>
          <cell r="BB1701" t="str">
            <v>Cardiac Catheterisation and Angiography without complications</v>
          </cell>
          <cell r="BC1701" t="str">
            <v>K634</v>
          </cell>
          <cell r="BD1701">
            <v>0</v>
          </cell>
          <cell r="BE1701">
            <v>3.5</v>
          </cell>
          <cell r="BF1701" t="str">
            <v>PBC0110X</v>
          </cell>
          <cell r="BG1701">
            <v>99</v>
          </cell>
          <cell r="BH1701">
            <v>38292</v>
          </cell>
          <cell r="BI1701">
            <v>1</v>
          </cell>
          <cell r="BJ1701">
            <v>0</v>
          </cell>
        </row>
        <row r="1702">
          <cell r="A1702">
            <v>516426</v>
          </cell>
          <cell r="C1702" t="str">
            <v>CF</v>
          </cell>
          <cell r="D1702" t="str">
            <v>C3495711</v>
          </cell>
          <cell r="E1702">
            <v>320</v>
          </cell>
          <cell r="F1702">
            <v>38442</v>
          </cell>
          <cell r="G1702">
            <v>71</v>
          </cell>
          <cell r="H1702">
            <v>6</v>
          </cell>
          <cell r="I1702">
            <v>1</v>
          </cell>
          <cell r="J1702">
            <v>1</v>
          </cell>
          <cell r="K1702">
            <v>0</v>
          </cell>
          <cell r="M1702" t="str">
            <v>Z450</v>
          </cell>
          <cell r="AA1702" t="str">
            <v>K6030</v>
          </cell>
          <cell r="AM1702" t="str">
            <v>5H200</v>
          </cell>
          <cell r="AN1702" t="str">
            <v>5H2</v>
          </cell>
          <cell r="AO1702">
            <v>38442</v>
          </cell>
          <cell r="AP1702">
            <v>38442</v>
          </cell>
          <cell r="AQ1702">
            <v>1</v>
          </cell>
          <cell r="AR1702">
            <v>1</v>
          </cell>
          <cell r="AS1702">
            <v>320</v>
          </cell>
          <cell r="AU1702">
            <v>13</v>
          </cell>
          <cell r="AV1702" t="str">
            <v>Daycase</v>
          </cell>
          <cell r="AW1702">
            <v>0</v>
          </cell>
          <cell r="AX1702">
            <v>161460</v>
          </cell>
          <cell r="AY1702">
            <v>38442</v>
          </cell>
          <cell r="AZ1702" t="str">
            <v>N85014</v>
          </cell>
          <cell r="BA1702" t="str">
            <v>E09</v>
          </cell>
          <cell r="BB1702" t="str">
            <v>Cardiac Pacemaker Replacement/Revision</v>
          </cell>
          <cell r="BC1702" t="str">
            <v>K603</v>
          </cell>
          <cell r="BD1702">
            <v>0</v>
          </cell>
          <cell r="BE1702">
            <v>3.5</v>
          </cell>
          <cell r="BF1702" t="str">
            <v>PBC0121X</v>
          </cell>
          <cell r="BG1702">
            <v>99</v>
          </cell>
          <cell r="BH1702">
            <v>38442</v>
          </cell>
          <cell r="BI1702">
            <v>1</v>
          </cell>
          <cell r="BJ1702">
            <v>0</v>
          </cell>
        </row>
        <row r="1703">
          <cell r="A1703">
            <v>516454</v>
          </cell>
          <cell r="C1703" t="str">
            <v>CF</v>
          </cell>
          <cell r="D1703" t="str">
            <v>C2439097</v>
          </cell>
          <cell r="E1703">
            <v>340</v>
          </cell>
          <cell r="F1703">
            <v>38363</v>
          </cell>
          <cell r="G1703">
            <v>53</v>
          </cell>
          <cell r="H1703">
            <v>14</v>
          </cell>
          <cell r="I1703">
            <v>2</v>
          </cell>
          <cell r="J1703">
            <v>1</v>
          </cell>
          <cell r="K1703">
            <v>9</v>
          </cell>
          <cell r="M1703" t="str">
            <v>J439</v>
          </cell>
          <cell r="O1703" t="str">
            <v>J449</v>
          </cell>
          <cell r="P1703" t="str">
            <v>Z864</v>
          </cell>
          <cell r="AM1703" t="str">
            <v>5HC00</v>
          </cell>
          <cell r="AN1703" t="str">
            <v>5HC</v>
          </cell>
          <cell r="AO1703">
            <v>38363</v>
          </cell>
          <cell r="AP1703">
            <v>38372</v>
          </cell>
          <cell r="AQ1703">
            <v>1</v>
          </cell>
          <cell r="AR1703">
            <v>1</v>
          </cell>
          <cell r="AS1703">
            <v>340</v>
          </cell>
          <cell r="AU1703">
            <v>28</v>
          </cell>
          <cell r="AV1703" t="str">
            <v>Non Elective</v>
          </cell>
          <cell r="AW1703">
            <v>9</v>
          </cell>
          <cell r="AX1703">
            <v>160029</v>
          </cell>
          <cell r="AY1703">
            <v>38372</v>
          </cell>
          <cell r="AZ1703" t="str">
            <v>N82001</v>
          </cell>
          <cell r="BA1703" t="str">
            <v>D40</v>
          </cell>
          <cell r="BB1703" t="str">
            <v>Chronic Obstructive Pulmonary Disease or Bronchitis w/o cc</v>
          </cell>
          <cell r="BD1703">
            <v>9</v>
          </cell>
          <cell r="BE1703">
            <v>3.5</v>
          </cell>
          <cell r="BF1703" t="str">
            <v>PBC0111X</v>
          </cell>
          <cell r="BG1703">
            <v>99</v>
          </cell>
          <cell r="BH1703">
            <v>38372</v>
          </cell>
          <cell r="BI1703">
            <v>1</v>
          </cell>
          <cell r="BJ1703">
            <v>9</v>
          </cell>
        </row>
        <row r="1704">
          <cell r="A1704">
            <v>516479</v>
          </cell>
          <cell r="C1704" t="str">
            <v>CF</v>
          </cell>
          <cell r="D1704" t="str">
            <v>C3616107</v>
          </cell>
          <cell r="E1704">
            <v>320</v>
          </cell>
          <cell r="F1704">
            <v>38279</v>
          </cell>
          <cell r="G1704">
            <v>47</v>
          </cell>
          <cell r="H1704">
            <v>3</v>
          </cell>
          <cell r="I1704">
            <v>1</v>
          </cell>
          <cell r="J1704">
            <v>1</v>
          </cell>
          <cell r="K1704">
            <v>0</v>
          </cell>
          <cell r="M1704" t="str">
            <v>R074</v>
          </cell>
          <cell r="O1704" t="str">
            <v>Z580</v>
          </cell>
          <cell r="P1704" t="str">
            <v>E119</v>
          </cell>
          <cell r="Q1704" t="str">
            <v>I10X</v>
          </cell>
          <cell r="R1704" t="str">
            <v>J459</v>
          </cell>
          <cell r="S1704" t="str">
            <v>E780</v>
          </cell>
          <cell r="T1704" t="str">
            <v>Z720</v>
          </cell>
          <cell r="U1704" t="str">
            <v>Z867</v>
          </cell>
          <cell r="V1704" t="str">
            <v>Z824</v>
          </cell>
          <cell r="AM1704" t="str">
            <v>5J100</v>
          </cell>
          <cell r="AN1704" t="str">
            <v>5J1</v>
          </cell>
          <cell r="AO1704">
            <v>38279</v>
          </cell>
          <cell r="AP1704">
            <v>38279</v>
          </cell>
          <cell r="AQ1704">
            <v>1</v>
          </cell>
          <cell r="AR1704">
            <v>1</v>
          </cell>
          <cell r="AS1704">
            <v>320</v>
          </cell>
          <cell r="AU1704">
            <v>11</v>
          </cell>
          <cell r="AV1704" t="str">
            <v>Daycase</v>
          </cell>
          <cell r="AW1704">
            <v>0</v>
          </cell>
          <cell r="AX1704">
            <v>154674</v>
          </cell>
          <cell r="AY1704">
            <v>38279</v>
          </cell>
          <cell r="AZ1704" t="str">
            <v>N81119</v>
          </cell>
          <cell r="BA1704" t="str">
            <v>E36</v>
          </cell>
          <cell r="BB1704" t="str">
            <v>Chest Pain &lt;70 w/o cc</v>
          </cell>
          <cell r="BD1704">
            <v>0</v>
          </cell>
          <cell r="BE1704">
            <v>3.5</v>
          </cell>
          <cell r="BF1704" t="str">
            <v>PBC0111X</v>
          </cell>
          <cell r="BG1704">
            <v>99</v>
          </cell>
          <cell r="BH1704">
            <v>38279</v>
          </cell>
          <cell r="BI1704">
            <v>1</v>
          </cell>
          <cell r="BJ1704">
            <v>0</v>
          </cell>
        </row>
        <row r="1705">
          <cell r="A1705">
            <v>516483</v>
          </cell>
          <cell r="C1705" t="str">
            <v>CF</v>
          </cell>
          <cell r="D1705" t="str">
            <v>C2328450</v>
          </cell>
          <cell r="E1705">
            <v>170</v>
          </cell>
          <cell r="F1705">
            <v>38414</v>
          </cell>
          <cell r="G1705">
            <v>66</v>
          </cell>
          <cell r="H1705">
            <v>5</v>
          </cell>
          <cell r="I1705">
            <v>1</v>
          </cell>
          <cell r="J1705">
            <v>1</v>
          </cell>
          <cell r="K1705">
            <v>2</v>
          </cell>
          <cell r="M1705" t="str">
            <v>Z480</v>
          </cell>
          <cell r="O1705" t="str">
            <v>I10X</v>
          </cell>
          <cell r="P1705" t="str">
            <v>E780</v>
          </cell>
          <cell r="Q1705" t="str">
            <v>M1399</v>
          </cell>
          <cell r="R1705" t="str">
            <v>Z864</v>
          </cell>
          <cell r="AA1705" t="str">
            <v>T0540</v>
          </cell>
          <cell r="AM1705" t="str">
            <v>5H200</v>
          </cell>
          <cell r="AN1705" t="str">
            <v>5H2</v>
          </cell>
          <cell r="AO1705">
            <v>38414</v>
          </cell>
          <cell r="AP1705">
            <v>38416</v>
          </cell>
          <cell r="AQ1705">
            <v>1</v>
          </cell>
          <cell r="AR1705">
            <v>1</v>
          </cell>
          <cell r="AS1705">
            <v>170</v>
          </cell>
          <cell r="AU1705">
            <v>11</v>
          </cell>
          <cell r="AV1705" t="str">
            <v>Elective</v>
          </cell>
          <cell r="AW1705">
            <v>2</v>
          </cell>
          <cell r="AX1705">
            <v>162155</v>
          </cell>
          <cell r="AY1705">
            <v>38416</v>
          </cell>
          <cell r="AZ1705" t="str">
            <v>N85024</v>
          </cell>
          <cell r="BA1705" t="str">
            <v>S34</v>
          </cell>
          <cell r="BB1705" t="str">
            <v>Other Procedures and Health Care Problems</v>
          </cell>
          <cell r="BC1705" t="str">
            <v>T054</v>
          </cell>
          <cell r="BD1705">
            <v>2</v>
          </cell>
          <cell r="BE1705">
            <v>3.5</v>
          </cell>
          <cell r="BF1705" t="str">
            <v>PBC0121X</v>
          </cell>
          <cell r="BG1705">
            <v>99</v>
          </cell>
          <cell r="BH1705">
            <v>38416</v>
          </cell>
          <cell r="BI1705">
            <v>1</v>
          </cell>
          <cell r="BJ1705">
            <v>2</v>
          </cell>
        </row>
        <row r="1706">
          <cell r="A1706">
            <v>516497</v>
          </cell>
          <cell r="C1706" t="str">
            <v>Non CF</v>
          </cell>
          <cell r="D1706" t="str">
            <v>C2639828</v>
          </cell>
          <cell r="E1706">
            <v>320</v>
          </cell>
          <cell r="F1706">
            <v>38105</v>
          </cell>
          <cell r="G1706">
            <v>76</v>
          </cell>
          <cell r="H1706">
            <v>6</v>
          </cell>
          <cell r="I1706">
            <v>1</v>
          </cell>
          <cell r="J1706">
            <v>2</v>
          </cell>
          <cell r="K1706">
            <v>1</v>
          </cell>
          <cell r="M1706" t="str">
            <v>T828</v>
          </cell>
          <cell r="O1706" t="str">
            <v>I441</v>
          </cell>
          <cell r="P1706" t="str">
            <v>Z721</v>
          </cell>
          <cell r="AA1706" t="str">
            <v>K4910</v>
          </cell>
          <cell r="AB1706" t="str">
            <v>Y022</v>
          </cell>
          <cell r="AM1706" t="str">
            <v>5M500</v>
          </cell>
          <cell r="AN1706" t="str">
            <v>5M5</v>
          </cell>
          <cell r="AO1706">
            <v>38105</v>
          </cell>
          <cell r="AP1706">
            <v>38106</v>
          </cell>
          <cell r="AQ1706">
            <v>1</v>
          </cell>
          <cell r="AR1706">
            <v>1</v>
          </cell>
          <cell r="AS1706">
            <v>320</v>
          </cell>
          <cell r="AU1706">
            <v>11</v>
          </cell>
          <cell r="AV1706" t="str">
            <v>Elective</v>
          </cell>
          <cell r="AW1706">
            <v>1</v>
          </cell>
          <cell r="AX1706">
            <v>148755</v>
          </cell>
          <cell r="AY1706">
            <v>38106</v>
          </cell>
          <cell r="AZ1706" t="str">
            <v>N84627</v>
          </cell>
          <cell r="BA1706" t="str">
            <v>E15</v>
          </cell>
          <cell r="BB1706" t="str">
            <v>Percutaneous Coronary Intervention</v>
          </cell>
          <cell r="BC1706" t="str">
            <v>K491</v>
          </cell>
          <cell r="BD1706">
            <v>1</v>
          </cell>
          <cell r="BE1706">
            <v>3.5</v>
          </cell>
          <cell r="BF1706" t="str">
            <v>PBC0120X</v>
          </cell>
          <cell r="BG1706">
            <v>99</v>
          </cell>
          <cell r="BH1706">
            <v>38106</v>
          </cell>
          <cell r="BI1706">
            <v>1</v>
          </cell>
          <cell r="BJ1706">
            <v>1</v>
          </cell>
        </row>
        <row r="1707">
          <cell r="A1707">
            <v>516526</v>
          </cell>
          <cell r="C1707" t="str">
            <v>Non CF</v>
          </cell>
          <cell r="D1707" t="str">
            <v>C2806325</v>
          </cell>
          <cell r="E1707">
            <v>320</v>
          </cell>
          <cell r="F1707">
            <v>38126</v>
          </cell>
          <cell r="G1707">
            <v>55</v>
          </cell>
          <cell r="H1707">
            <v>3</v>
          </cell>
          <cell r="I1707">
            <v>1</v>
          </cell>
          <cell r="J1707">
            <v>1</v>
          </cell>
          <cell r="K1707">
            <v>0</v>
          </cell>
          <cell r="M1707" t="str">
            <v>I209</v>
          </cell>
          <cell r="AA1707" t="str">
            <v>A7350</v>
          </cell>
          <cell r="AM1707" t="str">
            <v>5G900</v>
          </cell>
          <cell r="AN1707" t="str">
            <v>5G9</v>
          </cell>
          <cell r="AO1707">
            <v>38126</v>
          </cell>
          <cell r="AP1707">
            <v>38126</v>
          </cell>
          <cell r="AQ1707">
            <v>1</v>
          </cell>
          <cell r="AR1707">
            <v>1</v>
          </cell>
          <cell r="AS1707">
            <v>328</v>
          </cell>
          <cell r="AU1707">
            <v>13</v>
          </cell>
          <cell r="AV1707" t="str">
            <v>Daycase</v>
          </cell>
          <cell r="AW1707">
            <v>0</v>
          </cell>
          <cell r="AX1707">
            <v>149840</v>
          </cell>
          <cell r="AY1707">
            <v>38126</v>
          </cell>
          <cell r="AZ1707" t="str">
            <v>N82087</v>
          </cell>
          <cell r="BA1707" t="str">
            <v>A07</v>
          </cell>
          <cell r="BB1707" t="str">
            <v>Intermediate Pain Procedures</v>
          </cell>
          <cell r="BC1707" t="str">
            <v>A735</v>
          </cell>
          <cell r="BD1707">
            <v>0</v>
          </cell>
          <cell r="BE1707">
            <v>3.5</v>
          </cell>
          <cell r="BF1707" t="str">
            <v>PBC0110A</v>
          </cell>
          <cell r="BG1707">
            <v>99</v>
          </cell>
          <cell r="BH1707">
            <v>38126</v>
          </cell>
          <cell r="BI1707">
            <v>1</v>
          </cell>
          <cell r="BJ1707">
            <v>0</v>
          </cell>
        </row>
        <row r="1708">
          <cell r="A1708">
            <v>516529</v>
          </cell>
          <cell r="C1708" t="str">
            <v>CF</v>
          </cell>
          <cell r="D1708" t="str">
            <v>C2549767</v>
          </cell>
          <cell r="E1708">
            <v>320</v>
          </cell>
          <cell r="F1708">
            <v>38335</v>
          </cell>
          <cell r="G1708">
            <v>66</v>
          </cell>
          <cell r="H1708">
            <v>6</v>
          </cell>
          <cell r="I1708">
            <v>1</v>
          </cell>
          <cell r="J1708">
            <v>1</v>
          </cell>
          <cell r="K1708">
            <v>2</v>
          </cell>
          <cell r="M1708" t="str">
            <v>I251</v>
          </cell>
          <cell r="O1708" t="str">
            <v>T810</v>
          </cell>
          <cell r="P1708" t="str">
            <v>I258</v>
          </cell>
          <cell r="Q1708" t="str">
            <v>E119</v>
          </cell>
          <cell r="R1708" t="str">
            <v>E780</v>
          </cell>
          <cell r="S1708" t="str">
            <v>Z720</v>
          </cell>
          <cell r="T1708" t="str">
            <v>Z721</v>
          </cell>
          <cell r="U1708" t="str">
            <v>Z955</v>
          </cell>
          <cell r="AA1708" t="str">
            <v>K4910</v>
          </cell>
          <cell r="AB1708" t="str">
            <v>Y022</v>
          </cell>
          <cell r="AM1708" t="str">
            <v>5J200</v>
          </cell>
          <cell r="AN1708" t="str">
            <v>5J2</v>
          </cell>
          <cell r="AO1708">
            <v>38335</v>
          </cell>
          <cell r="AP1708">
            <v>38337</v>
          </cell>
          <cell r="AQ1708">
            <v>1</v>
          </cell>
          <cell r="AR1708">
            <v>1</v>
          </cell>
          <cell r="AS1708">
            <v>320</v>
          </cell>
          <cell r="AU1708">
            <v>11</v>
          </cell>
          <cell r="AV1708" t="str">
            <v>Elective</v>
          </cell>
          <cell r="AW1708">
            <v>2</v>
          </cell>
          <cell r="AX1708">
            <v>158257</v>
          </cell>
          <cell r="AY1708">
            <v>38337</v>
          </cell>
          <cell r="AZ1708" t="str">
            <v>N81056</v>
          </cell>
          <cell r="BA1708" t="str">
            <v>E15</v>
          </cell>
          <cell r="BB1708" t="str">
            <v>Percutaneous Coronary Intervention</v>
          </cell>
          <cell r="BC1708" t="str">
            <v>K491</v>
          </cell>
          <cell r="BD1708">
            <v>2</v>
          </cell>
          <cell r="BE1708">
            <v>3.5</v>
          </cell>
          <cell r="BF1708" t="str">
            <v>PBC0110A</v>
          </cell>
          <cell r="BG1708">
            <v>99</v>
          </cell>
          <cell r="BH1708">
            <v>38337</v>
          </cell>
          <cell r="BI1708">
            <v>1</v>
          </cell>
          <cell r="BJ1708">
            <v>2</v>
          </cell>
        </row>
        <row r="1709">
          <cell r="A1709">
            <v>516529</v>
          </cell>
          <cell r="C1709" t="str">
            <v>Non CF</v>
          </cell>
          <cell r="D1709" t="str">
            <v>C2584973</v>
          </cell>
          <cell r="E1709">
            <v>320</v>
          </cell>
          <cell r="F1709">
            <v>38190</v>
          </cell>
          <cell r="G1709">
            <v>66</v>
          </cell>
          <cell r="H1709">
            <v>16</v>
          </cell>
          <cell r="I1709">
            <v>1</v>
          </cell>
          <cell r="J1709">
            <v>1</v>
          </cell>
          <cell r="K1709">
            <v>0</v>
          </cell>
          <cell r="M1709" t="str">
            <v>I251</v>
          </cell>
          <cell r="O1709" t="str">
            <v>E119</v>
          </cell>
          <cell r="P1709" t="str">
            <v>E780</v>
          </cell>
          <cell r="Q1709" t="str">
            <v>Z955</v>
          </cell>
          <cell r="R1709" t="str">
            <v>Z824</v>
          </cell>
          <cell r="S1709" t="str">
            <v>Z720</v>
          </cell>
          <cell r="AA1709" t="str">
            <v>K6340</v>
          </cell>
          <cell r="AM1709" t="str">
            <v>5J200</v>
          </cell>
          <cell r="AN1709" t="str">
            <v>5J2</v>
          </cell>
          <cell r="AO1709">
            <v>38190</v>
          </cell>
          <cell r="AP1709">
            <v>38190</v>
          </cell>
          <cell r="AQ1709">
            <v>1</v>
          </cell>
          <cell r="AR1709">
            <v>1</v>
          </cell>
          <cell r="AS1709">
            <v>320</v>
          </cell>
          <cell r="AU1709">
            <v>11</v>
          </cell>
          <cell r="AV1709" t="str">
            <v>Daycase</v>
          </cell>
          <cell r="AW1709">
            <v>0</v>
          </cell>
          <cell r="AX1709">
            <v>149886</v>
          </cell>
          <cell r="AY1709">
            <v>38190</v>
          </cell>
          <cell r="AZ1709" t="str">
            <v>N81056</v>
          </cell>
          <cell r="BA1709" t="str">
            <v>E14</v>
          </cell>
          <cell r="BB1709" t="str">
            <v>Cardiac Catheterisation and Angiography without complications</v>
          </cell>
          <cell r="BC1709" t="str">
            <v>K634</v>
          </cell>
          <cell r="BD1709">
            <v>0</v>
          </cell>
          <cell r="BE1709">
            <v>3.5</v>
          </cell>
          <cell r="BF1709" t="str">
            <v>PBC0110A</v>
          </cell>
          <cell r="BG1709">
            <v>99</v>
          </cell>
          <cell r="BH1709">
            <v>38190</v>
          </cell>
          <cell r="BI1709">
            <v>1</v>
          </cell>
          <cell r="BJ1709">
            <v>0</v>
          </cell>
        </row>
        <row r="1710">
          <cell r="A1710">
            <v>516594</v>
          </cell>
          <cell r="C1710" t="str">
            <v>CF</v>
          </cell>
          <cell r="D1710" t="str">
            <v>C3083545</v>
          </cell>
          <cell r="E1710">
            <v>320</v>
          </cell>
          <cell r="F1710">
            <v>38342</v>
          </cell>
          <cell r="G1710">
            <v>55</v>
          </cell>
          <cell r="H1710">
            <v>16</v>
          </cell>
          <cell r="I1710">
            <v>2</v>
          </cell>
          <cell r="J1710">
            <v>1</v>
          </cell>
          <cell r="K1710">
            <v>0</v>
          </cell>
          <cell r="M1710" t="str">
            <v>R074</v>
          </cell>
          <cell r="O1710" t="str">
            <v>Z824</v>
          </cell>
          <cell r="P1710" t="str">
            <v>Z720</v>
          </cell>
          <cell r="AA1710" t="str">
            <v>K6340</v>
          </cell>
          <cell r="AM1710" t="str">
            <v>6B500</v>
          </cell>
          <cell r="AN1710" t="str">
            <v>6B5</v>
          </cell>
          <cell r="AO1710">
            <v>38342</v>
          </cell>
          <cell r="AP1710">
            <v>38342</v>
          </cell>
          <cell r="AQ1710">
            <v>1</v>
          </cell>
          <cell r="AR1710">
            <v>1</v>
          </cell>
          <cell r="AS1710">
            <v>320</v>
          </cell>
          <cell r="AU1710">
            <v>11</v>
          </cell>
          <cell r="AV1710" t="str">
            <v>Daycase</v>
          </cell>
          <cell r="AW1710">
            <v>0</v>
          </cell>
          <cell r="AX1710">
            <v>156141</v>
          </cell>
          <cell r="AY1710">
            <v>38342</v>
          </cell>
          <cell r="AZ1710" t="str">
            <v>W91001</v>
          </cell>
          <cell r="BA1710" t="str">
            <v>E14</v>
          </cell>
          <cell r="BB1710" t="str">
            <v>Cardiac Catheterisation and Angiography without complications</v>
          </cell>
          <cell r="BC1710" t="str">
            <v>K634</v>
          </cell>
          <cell r="BD1710">
            <v>0</v>
          </cell>
          <cell r="BE1710">
            <v>3.5</v>
          </cell>
          <cell r="BF1710" t="str">
            <v>PBC0111X</v>
          </cell>
          <cell r="BG1710">
            <v>99</v>
          </cell>
          <cell r="BH1710">
            <v>38342</v>
          </cell>
          <cell r="BI1710">
            <v>1</v>
          </cell>
          <cell r="BJ1710">
            <v>0</v>
          </cell>
        </row>
        <row r="1711">
          <cell r="A1711">
            <v>516604</v>
          </cell>
          <cell r="C1711" t="str">
            <v>CF</v>
          </cell>
          <cell r="D1711" t="str">
            <v>C2235080</v>
          </cell>
          <cell r="E1711">
            <v>320</v>
          </cell>
          <cell r="F1711">
            <v>38226</v>
          </cell>
          <cell r="G1711">
            <v>68</v>
          </cell>
          <cell r="H1711">
            <v>6</v>
          </cell>
          <cell r="I1711">
            <v>1</v>
          </cell>
          <cell r="J1711">
            <v>1</v>
          </cell>
          <cell r="K1711">
            <v>1</v>
          </cell>
          <cell r="M1711" t="str">
            <v>I251</v>
          </cell>
          <cell r="O1711" t="str">
            <v>I10X</v>
          </cell>
          <cell r="P1711" t="str">
            <v>E119</v>
          </cell>
          <cell r="Q1711" t="str">
            <v>E780</v>
          </cell>
          <cell r="R1711" t="str">
            <v>J448</v>
          </cell>
          <cell r="S1711" t="str">
            <v>M1399</v>
          </cell>
          <cell r="T1711" t="str">
            <v>Z951</v>
          </cell>
          <cell r="AA1711" t="str">
            <v>K4910</v>
          </cell>
          <cell r="AB1711" t="str">
            <v>Y022</v>
          </cell>
          <cell r="AM1711" t="str">
            <v>5H200</v>
          </cell>
          <cell r="AN1711" t="str">
            <v>5H2</v>
          </cell>
          <cell r="AO1711">
            <v>38226</v>
          </cell>
          <cell r="AP1711">
            <v>38227</v>
          </cell>
          <cell r="AQ1711">
            <v>1</v>
          </cell>
          <cell r="AR1711">
            <v>1</v>
          </cell>
          <cell r="AS1711">
            <v>320</v>
          </cell>
          <cell r="AU1711">
            <v>11</v>
          </cell>
          <cell r="AV1711" t="str">
            <v>Elective</v>
          </cell>
          <cell r="AW1711">
            <v>1</v>
          </cell>
          <cell r="AX1711">
            <v>153774</v>
          </cell>
          <cell r="AY1711">
            <v>38227</v>
          </cell>
          <cell r="AZ1711" t="str">
            <v>N85048</v>
          </cell>
          <cell r="BA1711" t="str">
            <v>E15</v>
          </cell>
          <cell r="BB1711" t="str">
            <v>Percutaneous Coronary Intervention</v>
          </cell>
          <cell r="BC1711" t="str">
            <v>K491</v>
          </cell>
          <cell r="BD1711">
            <v>1</v>
          </cell>
          <cell r="BE1711">
            <v>3.5</v>
          </cell>
          <cell r="BF1711" t="str">
            <v>PBC0110A</v>
          </cell>
          <cell r="BG1711">
            <v>99</v>
          </cell>
          <cell r="BH1711">
            <v>38227</v>
          </cell>
          <cell r="BI1711">
            <v>1</v>
          </cell>
          <cell r="BJ1711">
            <v>1</v>
          </cell>
        </row>
        <row r="1712">
          <cell r="A1712">
            <v>516696</v>
          </cell>
          <cell r="C1712" t="str">
            <v>CF</v>
          </cell>
          <cell r="D1712" t="str">
            <v>C2549767</v>
          </cell>
          <cell r="E1712">
            <v>320</v>
          </cell>
          <cell r="F1712">
            <v>38307</v>
          </cell>
          <cell r="G1712">
            <v>63</v>
          </cell>
          <cell r="H1712">
            <v>6</v>
          </cell>
          <cell r="I1712">
            <v>1</v>
          </cell>
          <cell r="J1712">
            <v>1</v>
          </cell>
          <cell r="K1712">
            <v>2</v>
          </cell>
          <cell r="M1712" t="str">
            <v>I251</v>
          </cell>
          <cell r="O1712" t="str">
            <v>I253</v>
          </cell>
          <cell r="P1712" t="str">
            <v>E119</v>
          </cell>
          <cell r="Q1712" t="str">
            <v>I10X</v>
          </cell>
          <cell r="R1712" t="str">
            <v>E780</v>
          </cell>
          <cell r="S1712" t="str">
            <v>Z864</v>
          </cell>
          <cell r="AA1712" t="str">
            <v>K4910</v>
          </cell>
          <cell r="AB1712" t="str">
            <v>Y022</v>
          </cell>
          <cell r="AM1712" t="str">
            <v>5J200</v>
          </cell>
          <cell r="AN1712" t="str">
            <v>5J2</v>
          </cell>
          <cell r="AO1712">
            <v>38307</v>
          </cell>
          <cell r="AP1712">
            <v>38309</v>
          </cell>
          <cell r="AQ1712">
            <v>1</v>
          </cell>
          <cell r="AR1712">
            <v>1</v>
          </cell>
          <cell r="AS1712">
            <v>320</v>
          </cell>
          <cell r="AU1712">
            <v>11</v>
          </cell>
          <cell r="AV1712" t="str">
            <v>Elective</v>
          </cell>
          <cell r="AW1712">
            <v>2</v>
          </cell>
          <cell r="AX1712">
            <v>156972</v>
          </cell>
          <cell r="AY1712">
            <v>38309</v>
          </cell>
          <cell r="AZ1712" t="str">
            <v>N81089</v>
          </cell>
          <cell r="BA1712" t="str">
            <v>E15</v>
          </cell>
          <cell r="BB1712" t="str">
            <v>Percutaneous Coronary Intervention</v>
          </cell>
          <cell r="BC1712" t="str">
            <v>K491</v>
          </cell>
          <cell r="BD1712">
            <v>2</v>
          </cell>
          <cell r="BE1712">
            <v>3.5</v>
          </cell>
          <cell r="BF1712" t="str">
            <v>PBC0110A</v>
          </cell>
          <cell r="BG1712">
            <v>99</v>
          </cell>
          <cell r="BH1712">
            <v>38309</v>
          </cell>
          <cell r="BI1712">
            <v>1</v>
          </cell>
          <cell r="BJ1712">
            <v>2</v>
          </cell>
        </row>
        <row r="1713">
          <cell r="A1713">
            <v>516716</v>
          </cell>
          <cell r="C1713" t="str">
            <v>CF</v>
          </cell>
          <cell r="D1713" t="str">
            <v>C3116717</v>
          </cell>
          <cell r="E1713">
            <v>320</v>
          </cell>
          <cell r="F1713">
            <v>38376</v>
          </cell>
          <cell r="G1713">
            <v>78</v>
          </cell>
          <cell r="H1713">
            <v>6</v>
          </cell>
          <cell r="I1713">
            <v>2</v>
          </cell>
          <cell r="J1713">
            <v>1</v>
          </cell>
          <cell r="K1713">
            <v>1</v>
          </cell>
          <cell r="M1713" t="str">
            <v>I251</v>
          </cell>
          <cell r="O1713" t="str">
            <v>I10X</v>
          </cell>
          <cell r="P1713" t="str">
            <v>E780</v>
          </cell>
          <cell r="Q1713" t="str">
            <v>I209</v>
          </cell>
          <cell r="R1713" t="str">
            <v>I258</v>
          </cell>
          <cell r="S1713" t="str">
            <v>K449</v>
          </cell>
          <cell r="T1713" t="str">
            <v>M1390</v>
          </cell>
          <cell r="U1713" t="str">
            <v>Z951</v>
          </cell>
          <cell r="V1713" t="str">
            <v>Z866</v>
          </cell>
          <cell r="W1713" t="str">
            <v>Z824</v>
          </cell>
          <cell r="X1713" t="str">
            <v>Z864</v>
          </cell>
          <cell r="AA1713" t="str">
            <v>K4910</v>
          </cell>
          <cell r="AB1713" t="str">
            <v>Y022</v>
          </cell>
          <cell r="AM1713" t="str">
            <v>5F800</v>
          </cell>
          <cell r="AN1713" t="str">
            <v>5F8</v>
          </cell>
          <cell r="AO1713">
            <v>38376</v>
          </cell>
          <cell r="AP1713">
            <v>38377</v>
          </cell>
          <cell r="AQ1713">
            <v>1</v>
          </cell>
          <cell r="AR1713">
            <v>1</v>
          </cell>
          <cell r="AS1713">
            <v>320</v>
          </cell>
          <cell r="AU1713">
            <v>11</v>
          </cell>
          <cell r="AV1713" t="str">
            <v>Elective</v>
          </cell>
          <cell r="AW1713">
            <v>1</v>
          </cell>
          <cell r="AX1713">
            <v>154315</v>
          </cell>
          <cell r="AY1713">
            <v>38377</v>
          </cell>
          <cell r="AZ1713" t="str">
            <v>N85011</v>
          </cell>
          <cell r="BA1713" t="str">
            <v>E15</v>
          </cell>
          <cell r="BB1713" t="str">
            <v>Percutaneous Coronary Intervention</v>
          </cell>
          <cell r="BC1713" t="str">
            <v>K491</v>
          </cell>
          <cell r="BD1713">
            <v>1</v>
          </cell>
          <cell r="BE1713">
            <v>3.5</v>
          </cell>
          <cell r="BF1713" t="str">
            <v>PBC0110A</v>
          </cell>
          <cell r="BG1713">
            <v>99</v>
          </cell>
          <cell r="BH1713">
            <v>38377</v>
          </cell>
          <cell r="BI1713">
            <v>1</v>
          </cell>
          <cell r="BJ1713">
            <v>1</v>
          </cell>
        </row>
        <row r="1714">
          <cell r="A1714">
            <v>516728</v>
          </cell>
          <cell r="C1714" t="str">
            <v>CF</v>
          </cell>
          <cell r="D1714" t="str">
            <v>C3586945</v>
          </cell>
          <cell r="E1714">
            <v>340</v>
          </cell>
          <cell r="F1714">
            <v>38391</v>
          </cell>
          <cell r="G1714">
            <v>52</v>
          </cell>
          <cell r="H1714">
            <v>2</v>
          </cell>
          <cell r="I1714">
            <v>2</v>
          </cell>
          <cell r="J1714">
            <v>1</v>
          </cell>
          <cell r="K1714">
            <v>1</v>
          </cell>
          <cell r="M1714" t="str">
            <v>R065</v>
          </cell>
          <cell r="O1714" t="str">
            <v>R400</v>
          </cell>
          <cell r="P1714" t="str">
            <v>J459</v>
          </cell>
          <cell r="AM1714" t="str">
            <v>5HA00</v>
          </cell>
          <cell r="AN1714" t="str">
            <v>5HA</v>
          </cell>
          <cell r="AO1714">
            <v>38391</v>
          </cell>
          <cell r="AP1714">
            <v>38392</v>
          </cell>
          <cell r="AQ1714">
            <v>1</v>
          </cell>
          <cell r="AR1714">
            <v>1</v>
          </cell>
          <cell r="AS1714">
            <v>340</v>
          </cell>
          <cell r="AU1714">
            <v>12</v>
          </cell>
          <cell r="AV1714" t="str">
            <v>Elective</v>
          </cell>
          <cell r="AW1714">
            <v>1</v>
          </cell>
          <cell r="AX1714">
            <v>157236</v>
          </cell>
          <cell r="AY1714">
            <v>38392</v>
          </cell>
          <cell r="AZ1714" t="str">
            <v>N82022</v>
          </cell>
          <cell r="BA1714" t="str">
            <v>C07</v>
          </cell>
          <cell r="BB1714" t="str">
            <v>Minor Medical Head, Neck or Ear Diagnoses &lt;70 w/o cc</v>
          </cell>
          <cell r="BD1714">
            <v>1</v>
          </cell>
          <cell r="BE1714">
            <v>3.5</v>
          </cell>
          <cell r="BF1714" t="str">
            <v>PBC0111X</v>
          </cell>
          <cell r="BG1714">
            <v>99</v>
          </cell>
          <cell r="BH1714">
            <v>38392</v>
          </cell>
          <cell r="BI1714">
            <v>1</v>
          </cell>
          <cell r="BJ1714">
            <v>1</v>
          </cell>
        </row>
        <row r="1715">
          <cell r="A1715">
            <v>516844</v>
          </cell>
          <cell r="C1715" t="str">
            <v>CF</v>
          </cell>
          <cell r="D1715" t="str">
            <v>C3283699</v>
          </cell>
          <cell r="E1715">
            <v>170</v>
          </cell>
          <cell r="F1715">
            <v>38207</v>
          </cell>
          <cell r="G1715">
            <v>87</v>
          </cell>
          <cell r="H1715">
            <v>27</v>
          </cell>
          <cell r="I1715">
            <v>1</v>
          </cell>
          <cell r="J1715">
            <v>1</v>
          </cell>
          <cell r="K1715">
            <v>14</v>
          </cell>
          <cell r="M1715" t="str">
            <v>I350</v>
          </cell>
          <cell r="O1715" t="str">
            <v>I251</v>
          </cell>
          <cell r="P1715" t="str">
            <v>I739</v>
          </cell>
          <cell r="Q1715" t="str">
            <v>R02X</v>
          </cell>
          <cell r="R1715" t="str">
            <v>Z950</v>
          </cell>
          <cell r="S1715" t="str">
            <v>R730</v>
          </cell>
          <cell r="T1715" t="str">
            <v>Z861</v>
          </cell>
          <cell r="U1715" t="str">
            <v>T810</v>
          </cell>
          <cell r="AA1715" t="str">
            <v>K2620</v>
          </cell>
          <cell r="AB1715" t="str">
            <v>K453</v>
          </cell>
          <cell r="AC1715" t="str">
            <v>K411</v>
          </cell>
          <cell r="AD1715" t="str">
            <v>K5320</v>
          </cell>
          <cell r="AE1715" t="str">
            <v>T0340</v>
          </cell>
          <cell r="AF1715" t="str">
            <v>Y258</v>
          </cell>
          <cell r="AM1715" t="str">
            <v>5HC00</v>
          </cell>
          <cell r="AN1715" t="str">
            <v>5HA</v>
          </cell>
          <cell r="AO1715">
            <v>38207</v>
          </cell>
          <cell r="AP1715">
            <v>38223</v>
          </cell>
          <cell r="AQ1715">
            <v>1</v>
          </cell>
          <cell r="AR1715">
            <v>1</v>
          </cell>
          <cell r="AS1715">
            <v>170</v>
          </cell>
          <cell r="AU1715">
            <v>11</v>
          </cell>
          <cell r="AV1715" t="str">
            <v>Elective</v>
          </cell>
          <cell r="AW1715">
            <v>16</v>
          </cell>
          <cell r="AX1715">
            <v>152645</v>
          </cell>
          <cell r="AY1715">
            <v>38223</v>
          </cell>
          <cell r="AZ1715" t="str">
            <v>N82088</v>
          </cell>
          <cell r="BA1715" t="str">
            <v>E03</v>
          </cell>
          <cell r="BB1715" t="str">
            <v>Cardiac Valve Procedures</v>
          </cell>
          <cell r="BC1715" t="str">
            <v>K262</v>
          </cell>
          <cell r="BD1715">
            <v>14</v>
          </cell>
          <cell r="BE1715">
            <v>3.5</v>
          </cell>
          <cell r="BF1715" t="str">
            <v>PBC0110X</v>
          </cell>
          <cell r="BG1715">
            <v>99</v>
          </cell>
          <cell r="BH1715">
            <v>38223</v>
          </cell>
          <cell r="BI1715">
            <v>1</v>
          </cell>
          <cell r="BJ1715">
            <v>14</v>
          </cell>
        </row>
        <row r="1716">
          <cell r="A1716">
            <v>516956</v>
          </cell>
          <cell r="C1716" t="str">
            <v>CF</v>
          </cell>
          <cell r="D1716" t="str">
            <v>C3550443</v>
          </cell>
          <cell r="E1716">
            <v>320</v>
          </cell>
          <cell r="F1716">
            <v>38398</v>
          </cell>
          <cell r="G1716">
            <v>68</v>
          </cell>
          <cell r="H1716">
            <v>14</v>
          </cell>
          <cell r="I1716">
            <v>1</v>
          </cell>
          <cell r="J1716">
            <v>1</v>
          </cell>
          <cell r="K1716">
            <v>0</v>
          </cell>
          <cell r="M1716" t="str">
            <v>Z450</v>
          </cell>
          <cell r="O1716" t="str">
            <v>R060</v>
          </cell>
          <cell r="P1716" t="str">
            <v>I513</v>
          </cell>
          <cell r="Q1716" t="str">
            <v>Z921</v>
          </cell>
          <cell r="AM1716" t="str">
            <v>5J200</v>
          </cell>
          <cell r="AN1716" t="str">
            <v>5J2</v>
          </cell>
          <cell r="AO1716">
            <v>38398</v>
          </cell>
          <cell r="AP1716">
            <v>38398</v>
          </cell>
          <cell r="AQ1716">
            <v>1</v>
          </cell>
          <cell r="AR1716">
            <v>1</v>
          </cell>
          <cell r="AS1716">
            <v>320</v>
          </cell>
          <cell r="AU1716">
            <v>81</v>
          </cell>
          <cell r="AV1716" t="str">
            <v>Non Elective</v>
          </cell>
          <cell r="AW1716">
            <v>0</v>
          </cell>
          <cell r="AX1716">
            <v>161717</v>
          </cell>
          <cell r="AY1716">
            <v>38398</v>
          </cell>
          <cell r="AZ1716" t="str">
            <v>N81083</v>
          </cell>
          <cell r="BA1716" t="str">
            <v>E37</v>
          </cell>
          <cell r="BB1716" t="str">
            <v>Other Cardiac Diagnoses</v>
          </cell>
          <cell r="BD1716">
            <v>0</v>
          </cell>
          <cell r="BE1716">
            <v>3.5</v>
          </cell>
          <cell r="BF1716" t="str">
            <v>PBC0121X</v>
          </cell>
          <cell r="BG1716">
            <v>99</v>
          </cell>
          <cell r="BH1716">
            <v>38398</v>
          </cell>
          <cell r="BI1716">
            <v>1</v>
          </cell>
          <cell r="BJ1716">
            <v>0</v>
          </cell>
        </row>
        <row r="1717">
          <cell r="A1717">
            <v>517059</v>
          </cell>
          <cell r="C1717" t="str">
            <v>CF</v>
          </cell>
          <cell r="D1717" t="str">
            <v>C2639828</v>
          </cell>
          <cell r="E1717">
            <v>320</v>
          </cell>
          <cell r="F1717">
            <v>38398</v>
          </cell>
          <cell r="G1717">
            <v>56</v>
          </cell>
          <cell r="H1717">
            <v>16</v>
          </cell>
          <cell r="I1717">
            <v>1</v>
          </cell>
          <cell r="J1717">
            <v>1</v>
          </cell>
          <cell r="K1717">
            <v>0</v>
          </cell>
          <cell r="M1717" t="str">
            <v>I251</v>
          </cell>
          <cell r="O1717" t="str">
            <v>I209</v>
          </cell>
          <cell r="P1717" t="str">
            <v>I10X</v>
          </cell>
          <cell r="Q1717" t="str">
            <v>E119</v>
          </cell>
          <cell r="R1717" t="str">
            <v>E785</v>
          </cell>
          <cell r="S1717" t="str">
            <v>Z951</v>
          </cell>
          <cell r="T1717" t="str">
            <v>Z824</v>
          </cell>
          <cell r="AA1717" t="str">
            <v>K6340</v>
          </cell>
          <cell r="AM1717" t="str">
            <v>5HC00</v>
          </cell>
          <cell r="AN1717" t="str">
            <v>5HA</v>
          </cell>
          <cell r="AO1717">
            <v>38398</v>
          </cell>
          <cell r="AP1717">
            <v>38398</v>
          </cell>
          <cell r="AQ1717">
            <v>1</v>
          </cell>
          <cell r="AR1717">
            <v>1</v>
          </cell>
          <cell r="AS1717">
            <v>320</v>
          </cell>
          <cell r="AU1717">
            <v>11</v>
          </cell>
          <cell r="AV1717" t="str">
            <v>Daycase</v>
          </cell>
          <cell r="AW1717">
            <v>0</v>
          </cell>
          <cell r="AX1717">
            <v>161111</v>
          </cell>
          <cell r="AY1717">
            <v>38398</v>
          </cell>
          <cell r="AZ1717" t="str">
            <v>N82065</v>
          </cell>
          <cell r="BA1717" t="str">
            <v>E14</v>
          </cell>
          <cell r="BB1717" t="str">
            <v>Cardiac Catheterisation and Angiography without complications</v>
          </cell>
          <cell r="BC1717" t="str">
            <v>K634</v>
          </cell>
          <cell r="BD1717">
            <v>0</v>
          </cell>
          <cell r="BE1717">
            <v>3.5</v>
          </cell>
          <cell r="BF1717" t="str">
            <v>PBC0110A</v>
          </cell>
          <cell r="BG1717">
            <v>99</v>
          </cell>
          <cell r="BH1717">
            <v>38398</v>
          </cell>
          <cell r="BI1717">
            <v>1</v>
          </cell>
          <cell r="BJ1717">
            <v>0</v>
          </cell>
        </row>
        <row r="1718">
          <cell r="A1718">
            <v>517131</v>
          </cell>
          <cell r="C1718" t="str">
            <v>CF</v>
          </cell>
          <cell r="D1718" t="str">
            <v>C2639828</v>
          </cell>
          <cell r="E1718">
            <v>320</v>
          </cell>
          <cell r="F1718">
            <v>38391</v>
          </cell>
          <cell r="G1718">
            <v>67</v>
          </cell>
          <cell r="H1718">
            <v>6</v>
          </cell>
          <cell r="I1718">
            <v>2</v>
          </cell>
          <cell r="J1718">
            <v>1</v>
          </cell>
          <cell r="K1718">
            <v>1</v>
          </cell>
          <cell r="M1718" t="str">
            <v>I251</v>
          </cell>
          <cell r="O1718" t="str">
            <v>E780</v>
          </cell>
          <cell r="P1718" t="str">
            <v>M1394</v>
          </cell>
          <cell r="Q1718" t="str">
            <v>Z864</v>
          </cell>
          <cell r="AA1718" t="str">
            <v>K4910</v>
          </cell>
          <cell r="AB1718" t="str">
            <v>Y022</v>
          </cell>
          <cell r="AM1718" t="str">
            <v>5H600</v>
          </cell>
          <cell r="AN1718" t="str">
            <v>5H6</v>
          </cell>
          <cell r="AO1718">
            <v>38391</v>
          </cell>
          <cell r="AP1718">
            <v>38392</v>
          </cell>
          <cell r="AQ1718">
            <v>1</v>
          </cell>
          <cell r="AR1718">
            <v>1</v>
          </cell>
          <cell r="AS1718">
            <v>320</v>
          </cell>
          <cell r="AU1718">
            <v>11</v>
          </cell>
          <cell r="AV1718" t="str">
            <v>Elective</v>
          </cell>
          <cell r="AW1718">
            <v>1</v>
          </cell>
          <cell r="AX1718">
            <v>160105</v>
          </cell>
          <cell r="AY1718">
            <v>38392</v>
          </cell>
          <cell r="AZ1718" t="str">
            <v>N81063</v>
          </cell>
          <cell r="BA1718" t="str">
            <v>E15</v>
          </cell>
          <cell r="BB1718" t="str">
            <v>Percutaneous Coronary Intervention</v>
          </cell>
          <cell r="BC1718" t="str">
            <v>K491</v>
          </cell>
          <cell r="BD1718">
            <v>1</v>
          </cell>
          <cell r="BE1718">
            <v>3.5</v>
          </cell>
          <cell r="BF1718" t="str">
            <v>PBC0110A</v>
          </cell>
          <cell r="BG1718">
            <v>99</v>
          </cell>
          <cell r="BH1718">
            <v>38392</v>
          </cell>
          <cell r="BI1718">
            <v>1</v>
          </cell>
          <cell r="BJ1718">
            <v>1</v>
          </cell>
        </row>
        <row r="1719">
          <cell r="A1719">
            <v>517131</v>
          </cell>
          <cell r="C1719" t="str">
            <v>CF</v>
          </cell>
          <cell r="D1719" t="str">
            <v>C2932002</v>
          </cell>
          <cell r="E1719">
            <v>320</v>
          </cell>
          <cell r="F1719">
            <v>38231</v>
          </cell>
          <cell r="G1719">
            <v>66</v>
          </cell>
          <cell r="H1719">
            <v>16</v>
          </cell>
          <cell r="I1719">
            <v>2</v>
          </cell>
          <cell r="J1719">
            <v>1</v>
          </cell>
          <cell r="K1719">
            <v>0</v>
          </cell>
          <cell r="M1719" t="str">
            <v>I251</v>
          </cell>
          <cell r="O1719" t="str">
            <v>E780</v>
          </cell>
          <cell r="P1719" t="str">
            <v>Z720</v>
          </cell>
          <cell r="AA1719" t="str">
            <v>K6340</v>
          </cell>
          <cell r="AM1719" t="str">
            <v>5H600</v>
          </cell>
          <cell r="AN1719" t="str">
            <v>5H6</v>
          </cell>
          <cell r="AO1719">
            <v>38231</v>
          </cell>
          <cell r="AP1719">
            <v>38231</v>
          </cell>
          <cell r="AQ1719">
            <v>1</v>
          </cell>
          <cell r="AR1719">
            <v>1</v>
          </cell>
          <cell r="AS1719">
            <v>320</v>
          </cell>
          <cell r="AU1719">
            <v>11</v>
          </cell>
          <cell r="AV1719" t="str">
            <v>Daycase</v>
          </cell>
          <cell r="AW1719">
            <v>0</v>
          </cell>
          <cell r="AX1719">
            <v>153334</v>
          </cell>
          <cell r="AY1719">
            <v>38231</v>
          </cell>
          <cell r="AZ1719" t="str">
            <v>N81063</v>
          </cell>
          <cell r="BA1719" t="str">
            <v>E14</v>
          </cell>
          <cell r="BB1719" t="str">
            <v>Cardiac Catheterisation and Angiography without complications</v>
          </cell>
          <cell r="BC1719" t="str">
            <v>K634</v>
          </cell>
          <cell r="BD1719">
            <v>0</v>
          </cell>
          <cell r="BE1719">
            <v>3.5</v>
          </cell>
          <cell r="BF1719" t="str">
            <v>PBC0110A</v>
          </cell>
          <cell r="BG1719">
            <v>99</v>
          </cell>
          <cell r="BH1719">
            <v>38231</v>
          </cell>
          <cell r="BI1719">
            <v>1</v>
          </cell>
          <cell r="BJ1719">
            <v>0</v>
          </cell>
        </row>
        <row r="1720">
          <cell r="A1720">
            <v>517221</v>
          </cell>
          <cell r="C1720" t="str">
            <v>Non CF</v>
          </cell>
          <cell r="D1720" t="str">
            <v>C2235080</v>
          </cell>
          <cell r="E1720">
            <v>320</v>
          </cell>
          <cell r="F1720">
            <v>38099</v>
          </cell>
          <cell r="G1720">
            <v>80</v>
          </cell>
          <cell r="H1720">
            <v>16</v>
          </cell>
          <cell r="I1720">
            <v>2</v>
          </cell>
          <cell r="J1720">
            <v>1</v>
          </cell>
          <cell r="K1720">
            <v>2</v>
          </cell>
          <cell r="M1720" t="str">
            <v>I209</v>
          </cell>
          <cell r="O1720" t="str">
            <v>Z450</v>
          </cell>
          <cell r="P1720" t="str">
            <v>Z955</v>
          </cell>
          <cell r="Q1720" t="str">
            <v>M8199</v>
          </cell>
          <cell r="R1720" t="str">
            <v>E780</v>
          </cell>
          <cell r="S1720" t="str">
            <v>Y575</v>
          </cell>
          <cell r="AA1720" t="str">
            <v>K6340</v>
          </cell>
          <cell r="AM1720" t="str">
            <v>5HA00</v>
          </cell>
          <cell r="AN1720" t="str">
            <v>5HC</v>
          </cell>
          <cell r="AO1720">
            <v>38099</v>
          </cell>
          <cell r="AP1720">
            <v>38101</v>
          </cell>
          <cell r="AQ1720">
            <v>1</v>
          </cell>
          <cell r="AR1720">
            <v>1</v>
          </cell>
          <cell r="AS1720">
            <v>320</v>
          </cell>
          <cell r="AU1720">
            <v>13</v>
          </cell>
          <cell r="AV1720" t="str">
            <v>Elective</v>
          </cell>
          <cell r="AW1720">
            <v>2</v>
          </cell>
          <cell r="AX1720">
            <v>148648</v>
          </cell>
          <cell r="AY1720">
            <v>38101</v>
          </cell>
          <cell r="AZ1720" t="str">
            <v>N82116</v>
          </cell>
          <cell r="BA1720" t="str">
            <v>E14</v>
          </cell>
          <cell r="BB1720" t="str">
            <v>Cardiac Catheterisation and Angiography without complications</v>
          </cell>
          <cell r="BC1720" t="str">
            <v>K634</v>
          </cell>
          <cell r="BD1720">
            <v>2</v>
          </cell>
          <cell r="BE1720">
            <v>3.5</v>
          </cell>
          <cell r="BF1720" t="str">
            <v>PBC0110A</v>
          </cell>
          <cell r="BG1720">
            <v>99</v>
          </cell>
          <cell r="BH1720">
            <v>38101</v>
          </cell>
          <cell r="BI1720">
            <v>1</v>
          </cell>
          <cell r="BJ1720">
            <v>2</v>
          </cell>
        </row>
        <row r="1721">
          <cell r="A1721">
            <v>517227</v>
          </cell>
          <cell r="C1721" t="str">
            <v>Non CF</v>
          </cell>
          <cell r="D1721" t="str">
            <v>C0469687</v>
          </cell>
          <cell r="E1721">
            <v>140</v>
          </cell>
          <cell r="F1721">
            <v>38173</v>
          </cell>
          <cell r="G1721">
            <v>73</v>
          </cell>
          <cell r="H1721">
            <v>2</v>
          </cell>
          <cell r="I1721">
            <v>1</v>
          </cell>
          <cell r="J1721">
            <v>1</v>
          </cell>
          <cell r="K1721">
            <v>1</v>
          </cell>
          <cell r="M1721" t="str">
            <v>Z954</v>
          </cell>
          <cell r="O1721" t="str">
            <v>I48X</v>
          </cell>
          <cell r="P1721" t="str">
            <v>Z921</v>
          </cell>
          <cell r="AA1721" t="str">
            <v>F1040</v>
          </cell>
          <cell r="AM1721" t="str">
            <v>6B500</v>
          </cell>
          <cell r="AN1721" t="str">
            <v>6B5</v>
          </cell>
          <cell r="AO1721">
            <v>38173</v>
          </cell>
          <cell r="AP1721">
            <v>38174</v>
          </cell>
          <cell r="AQ1721">
            <v>1</v>
          </cell>
          <cell r="AR1721">
            <v>1</v>
          </cell>
          <cell r="AS1721">
            <v>140</v>
          </cell>
          <cell r="AU1721">
            <v>13</v>
          </cell>
          <cell r="AV1721" t="str">
            <v>Elective</v>
          </cell>
          <cell r="AW1721">
            <v>1</v>
          </cell>
          <cell r="AX1721">
            <v>151278</v>
          </cell>
          <cell r="AY1721">
            <v>38174</v>
          </cell>
          <cell r="AZ1721" t="str">
            <v>W91052</v>
          </cell>
          <cell r="BA1721" t="str">
            <v>C58</v>
          </cell>
          <cell r="BB1721" t="str">
            <v>Intermediate Mouth or Throat Procedures</v>
          </cell>
          <cell r="BC1721" t="str">
            <v>F104</v>
          </cell>
          <cell r="BD1721">
            <v>1</v>
          </cell>
          <cell r="BE1721">
            <v>3.5</v>
          </cell>
          <cell r="BF1721" t="str">
            <v>PBC0121X</v>
          </cell>
          <cell r="BG1721">
            <v>99</v>
          </cell>
          <cell r="BH1721">
            <v>38174</v>
          </cell>
          <cell r="BI1721">
            <v>1</v>
          </cell>
          <cell r="BJ1721">
            <v>1</v>
          </cell>
        </row>
        <row r="1722">
          <cell r="A1722">
            <v>517261</v>
          </cell>
          <cell r="C1722" t="str">
            <v>Non CF</v>
          </cell>
          <cell r="D1722" t="str">
            <v>C2639828</v>
          </cell>
          <cell r="E1722">
            <v>320</v>
          </cell>
          <cell r="F1722">
            <v>38392</v>
          </cell>
          <cell r="G1722">
            <v>66</v>
          </cell>
          <cell r="H1722">
            <v>16</v>
          </cell>
          <cell r="I1722">
            <v>1</v>
          </cell>
          <cell r="J1722">
            <v>1</v>
          </cell>
          <cell r="K1722">
            <v>0</v>
          </cell>
          <cell r="M1722" t="str">
            <v>I251</v>
          </cell>
          <cell r="O1722" t="str">
            <v>I10X</v>
          </cell>
          <cell r="P1722" t="str">
            <v>E780</v>
          </cell>
          <cell r="Q1722" t="str">
            <v>I209</v>
          </cell>
          <cell r="R1722" t="str">
            <v>I258</v>
          </cell>
          <cell r="S1722" t="str">
            <v>M1399</v>
          </cell>
          <cell r="T1722" t="str">
            <v>Z873</v>
          </cell>
          <cell r="AA1722" t="str">
            <v>K6340</v>
          </cell>
          <cell r="AM1722" t="str">
            <v>5J400</v>
          </cell>
          <cell r="AN1722" t="str">
            <v>5J4</v>
          </cell>
          <cell r="AO1722">
            <v>38392</v>
          </cell>
          <cell r="AP1722">
            <v>38392</v>
          </cell>
          <cell r="AQ1722">
            <v>1</v>
          </cell>
          <cell r="AR1722">
            <v>1</v>
          </cell>
          <cell r="AS1722">
            <v>320</v>
          </cell>
          <cell r="AU1722">
            <v>11</v>
          </cell>
          <cell r="AV1722" t="str">
            <v>Daycase</v>
          </cell>
          <cell r="AW1722">
            <v>0</v>
          </cell>
          <cell r="AX1722">
            <v>159761</v>
          </cell>
          <cell r="AY1722">
            <v>38392</v>
          </cell>
          <cell r="AZ1722" t="str">
            <v>N83025</v>
          </cell>
          <cell r="BA1722" t="str">
            <v>E14</v>
          </cell>
          <cell r="BB1722" t="str">
            <v>Cardiac Catheterisation and Angiography without complications</v>
          </cell>
          <cell r="BC1722" t="str">
            <v>K634</v>
          </cell>
          <cell r="BD1722">
            <v>0</v>
          </cell>
          <cell r="BE1722">
            <v>3.5</v>
          </cell>
          <cell r="BF1722" t="str">
            <v>PBC0110A</v>
          </cell>
          <cell r="BG1722">
            <v>99</v>
          </cell>
          <cell r="BH1722">
            <v>38392</v>
          </cell>
          <cell r="BI1722">
            <v>1</v>
          </cell>
          <cell r="BJ1722">
            <v>0</v>
          </cell>
        </row>
        <row r="1723">
          <cell r="A1723">
            <v>517275</v>
          </cell>
          <cell r="C1723" t="str">
            <v>Non CF</v>
          </cell>
          <cell r="D1723" t="str">
            <v>C2439097</v>
          </cell>
          <cell r="E1723">
            <v>340</v>
          </cell>
          <cell r="F1723">
            <v>38282</v>
          </cell>
          <cell r="G1723">
            <v>57</v>
          </cell>
          <cell r="H1723">
            <v>3</v>
          </cell>
          <cell r="I1723">
            <v>1</v>
          </cell>
          <cell r="J1723">
            <v>1</v>
          </cell>
          <cell r="K1723">
            <v>0</v>
          </cell>
          <cell r="M1723" t="str">
            <v>R91X</v>
          </cell>
          <cell r="O1723" t="str">
            <v>R042</v>
          </cell>
          <cell r="P1723" t="str">
            <v>J459</v>
          </cell>
          <cell r="Q1723" t="str">
            <v>I10X</v>
          </cell>
          <cell r="R1723" t="str">
            <v>Z720</v>
          </cell>
          <cell r="AA1723" t="str">
            <v>E4980</v>
          </cell>
          <cell r="AB1723" t="str">
            <v>Y218</v>
          </cell>
          <cell r="AM1723" t="str">
            <v>5HA00</v>
          </cell>
          <cell r="AN1723" t="str">
            <v>5HA</v>
          </cell>
          <cell r="AO1723">
            <v>38282</v>
          </cell>
          <cell r="AP1723">
            <v>38282</v>
          </cell>
          <cell r="AQ1723">
            <v>1</v>
          </cell>
          <cell r="AR1723">
            <v>1</v>
          </cell>
          <cell r="AS1723">
            <v>340</v>
          </cell>
          <cell r="AU1723">
            <v>13</v>
          </cell>
          <cell r="AV1723" t="str">
            <v>Daycase</v>
          </cell>
          <cell r="AW1723">
            <v>0</v>
          </cell>
          <cell r="AX1723">
            <v>156541</v>
          </cell>
          <cell r="AY1723">
            <v>38282</v>
          </cell>
          <cell r="AZ1723" t="str">
            <v>N82115</v>
          </cell>
          <cell r="BA1723" t="str">
            <v>D07</v>
          </cell>
          <cell r="BB1723" t="str">
            <v>Fibreoptic Bronchoscopy</v>
          </cell>
          <cell r="BC1723" t="str">
            <v>E498</v>
          </cell>
          <cell r="BD1723">
            <v>0</v>
          </cell>
          <cell r="BE1723">
            <v>3.5</v>
          </cell>
          <cell r="BF1723" t="str">
            <v>PBC0111X</v>
          </cell>
          <cell r="BG1723">
            <v>99</v>
          </cell>
          <cell r="BH1723">
            <v>38282</v>
          </cell>
          <cell r="BI1723">
            <v>1</v>
          </cell>
          <cell r="BJ1723">
            <v>0</v>
          </cell>
        </row>
        <row r="1724">
          <cell r="A1724">
            <v>517306</v>
          </cell>
          <cell r="C1724" t="str">
            <v>Non CF</v>
          </cell>
          <cell r="D1724" t="str">
            <v>C3097151</v>
          </cell>
          <cell r="E1724">
            <v>320</v>
          </cell>
          <cell r="F1724">
            <v>38309</v>
          </cell>
          <cell r="G1724">
            <v>69</v>
          </cell>
          <cell r="H1724">
            <v>16</v>
          </cell>
          <cell r="I1724">
            <v>2</v>
          </cell>
          <cell r="J1724">
            <v>1</v>
          </cell>
          <cell r="K1724">
            <v>0</v>
          </cell>
          <cell r="M1724" t="str">
            <v>I350</v>
          </cell>
          <cell r="O1724" t="str">
            <v>E780</v>
          </cell>
          <cell r="P1724" t="str">
            <v>M1390</v>
          </cell>
          <cell r="Q1724" t="str">
            <v>Z824</v>
          </cell>
          <cell r="AA1724" t="str">
            <v>K6310</v>
          </cell>
          <cell r="AM1724" t="str">
            <v>49998</v>
          </cell>
          <cell r="AN1724" t="str">
            <v>IOM</v>
          </cell>
          <cell r="AO1724">
            <v>38309</v>
          </cell>
          <cell r="AP1724">
            <v>38309</v>
          </cell>
          <cell r="AQ1724">
            <v>1</v>
          </cell>
          <cell r="AR1724">
            <v>1</v>
          </cell>
          <cell r="AS1724">
            <v>320</v>
          </cell>
          <cell r="AU1724">
            <v>11</v>
          </cell>
          <cell r="AV1724" t="str">
            <v>Daycase</v>
          </cell>
          <cell r="AW1724">
            <v>0</v>
          </cell>
          <cell r="AX1724">
            <v>153661</v>
          </cell>
          <cell r="AY1724">
            <v>38309</v>
          </cell>
          <cell r="AZ1724" t="str">
            <v>201007</v>
          </cell>
          <cell r="BA1724" t="str">
            <v>E14</v>
          </cell>
          <cell r="BB1724" t="str">
            <v>Cardiac Catheterisation and Angiography without complications</v>
          </cell>
          <cell r="BC1724" t="str">
            <v>K631</v>
          </cell>
          <cell r="BD1724">
            <v>0</v>
          </cell>
          <cell r="BE1724">
            <v>3.5</v>
          </cell>
          <cell r="BF1724" t="str">
            <v>PBC0110X</v>
          </cell>
          <cell r="BG1724">
            <v>99</v>
          </cell>
          <cell r="BH1724">
            <v>38309</v>
          </cell>
          <cell r="BI1724">
            <v>1</v>
          </cell>
          <cell r="BJ1724">
            <v>0</v>
          </cell>
        </row>
        <row r="1725">
          <cell r="A1725">
            <v>517340</v>
          </cell>
          <cell r="C1725" t="str">
            <v>Non CF</v>
          </cell>
          <cell r="D1725" t="str">
            <v>C2639828</v>
          </cell>
          <cell r="E1725">
            <v>320</v>
          </cell>
          <cell r="F1725">
            <v>38425</v>
          </cell>
          <cell r="G1725">
            <v>61</v>
          </cell>
          <cell r="H1725">
            <v>16</v>
          </cell>
          <cell r="I1725">
            <v>2</v>
          </cell>
          <cell r="J1725">
            <v>1</v>
          </cell>
          <cell r="K1725">
            <v>0</v>
          </cell>
          <cell r="M1725" t="str">
            <v>I251</v>
          </cell>
          <cell r="O1725" t="str">
            <v>I209</v>
          </cell>
          <cell r="P1725" t="str">
            <v>I10X</v>
          </cell>
          <cell r="Q1725" t="str">
            <v>E780</v>
          </cell>
          <cell r="R1725" t="str">
            <v>I258</v>
          </cell>
          <cell r="S1725" t="str">
            <v>Z955</v>
          </cell>
          <cell r="T1725" t="str">
            <v>Z824</v>
          </cell>
          <cell r="AA1725" t="str">
            <v>K6340</v>
          </cell>
          <cell r="AM1725" t="str">
            <v>5H400</v>
          </cell>
          <cell r="AN1725" t="str">
            <v>5H4</v>
          </cell>
          <cell r="AO1725">
            <v>38425</v>
          </cell>
          <cell r="AP1725">
            <v>38425</v>
          </cell>
          <cell r="AQ1725">
            <v>1</v>
          </cell>
          <cell r="AR1725">
            <v>1</v>
          </cell>
          <cell r="AS1725">
            <v>320</v>
          </cell>
          <cell r="AU1725">
            <v>11</v>
          </cell>
          <cell r="AV1725" t="str">
            <v>Daycase</v>
          </cell>
          <cell r="AW1725">
            <v>0</v>
          </cell>
          <cell r="AX1725">
            <v>161890</v>
          </cell>
          <cell r="AY1725">
            <v>38425</v>
          </cell>
          <cell r="AZ1725" t="str">
            <v>N81123</v>
          </cell>
          <cell r="BA1725" t="str">
            <v>E14</v>
          </cell>
          <cell r="BB1725" t="str">
            <v>Cardiac Catheterisation and Angiography without complications</v>
          </cell>
          <cell r="BC1725" t="str">
            <v>K634</v>
          </cell>
          <cell r="BD1725">
            <v>0</v>
          </cell>
          <cell r="BE1725">
            <v>3.5</v>
          </cell>
          <cell r="BF1725" t="str">
            <v>PBC0110A</v>
          </cell>
          <cell r="BG1725">
            <v>99</v>
          </cell>
          <cell r="BH1725">
            <v>38425</v>
          </cell>
          <cell r="BI1725">
            <v>1</v>
          </cell>
          <cell r="BJ1725">
            <v>0</v>
          </cell>
        </row>
        <row r="1726">
          <cell r="A1726">
            <v>517436</v>
          </cell>
          <cell r="C1726" t="str">
            <v>Non CF</v>
          </cell>
          <cell r="D1726" t="str">
            <v>C3116717</v>
          </cell>
          <cell r="E1726">
            <v>320</v>
          </cell>
          <cell r="F1726">
            <v>38113</v>
          </cell>
          <cell r="G1726">
            <v>61</v>
          </cell>
          <cell r="H1726">
            <v>6</v>
          </cell>
          <cell r="I1726">
            <v>1</v>
          </cell>
          <cell r="J1726">
            <v>1</v>
          </cell>
          <cell r="K1726">
            <v>1</v>
          </cell>
          <cell r="M1726" t="str">
            <v>I251</v>
          </cell>
          <cell r="O1726" t="str">
            <v>I10X</v>
          </cell>
          <cell r="P1726" t="str">
            <v>E780</v>
          </cell>
          <cell r="Q1726" t="str">
            <v>Z951</v>
          </cell>
          <cell r="R1726" t="str">
            <v>Z866</v>
          </cell>
          <cell r="S1726" t="str">
            <v>Z880</v>
          </cell>
          <cell r="T1726" t="str">
            <v>Z824</v>
          </cell>
          <cell r="U1726" t="str">
            <v>Z864</v>
          </cell>
          <cell r="AA1726" t="str">
            <v>K4910</v>
          </cell>
          <cell r="AB1726" t="str">
            <v>Y022</v>
          </cell>
          <cell r="AM1726" t="str">
            <v>5J400</v>
          </cell>
          <cell r="AN1726" t="str">
            <v>5J3</v>
          </cell>
          <cell r="AO1726">
            <v>38113</v>
          </cell>
          <cell r="AP1726">
            <v>38114</v>
          </cell>
          <cell r="AQ1726">
            <v>1</v>
          </cell>
          <cell r="AR1726">
            <v>1</v>
          </cell>
          <cell r="AS1726">
            <v>320</v>
          </cell>
          <cell r="AU1726">
            <v>11</v>
          </cell>
          <cell r="AV1726" t="str">
            <v>Elective</v>
          </cell>
          <cell r="AW1726">
            <v>1</v>
          </cell>
          <cell r="AX1726">
            <v>145461</v>
          </cell>
          <cell r="AY1726">
            <v>38114</v>
          </cell>
          <cell r="AZ1726" t="str">
            <v>N83001</v>
          </cell>
          <cell r="BA1726" t="str">
            <v>E15</v>
          </cell>
          <cell r="BB1726" t="str">
            <v>Percutaneous Coronary Intervention</v>
          </cell>
          <cell r="BC1726" t="str">
            <v>K491</v>
          </cell>
          <cell r="BD1726">
            <v>1</v>
          </cell>
          <cell r="BE1726">
            <v>3.5</v>
          </cell>
          <cell r="BF1726" t="str">
            <v>PBC0110A</v>
          </cell>
          <cell r="BG1726">
            <v>99</v>
          </cell>
          <cell r="BH1726">
            <v>38114</v>
          </cell>
          <cell r="BI1726">
            <v>1</v>
          </cell>
          <cell r="BJ1726">
            <v>1</v>
          </cell>
        </row>
        <row r="1727">
          <cell r="A1727">
            <v>517537</v>
          </cell>
          <cell r="C1727" t="str">
            <v>Non CF</v>
          </cell>
          <cell r="D1727" t="str">
            <v>C2599638</v>
          </cell>
          <cell r="E1727">
            <v>320</v>
          </cell>
          <cell r="F1727">
            <v>38166</v>
          </cell>
          <cell r="G1727">
            <v>64</v>
          </cell>
          <cell r="H1727">
            <v>16</v>
          </cell>
          <cell r="I1727">
            <v>1</v>
          </cell>
          <cell r="J1727">
            <v>1</v>
          </cell>
          <cell r="K1727">
            <v>0</v>
          </cell>
          <cell r="M1727" t="str">
            <v>T828</v>
          </cell>
          <cell r="O1727" t="str">
            <v>I251</v>
          </cell>
          <cell r="P1727" t="str">
            <v>E780</v>
          </cell>
          <cell r="Q1727" t="str">
            <v>Z824</v>
          </cell>
          <cell r="AA1727" t="str">
            <v>K6340</v>
          </cell>
          <cell r="AM1727" t="str">
            <v>5J100</v>
          </cell>
          <cell r="AN1727" t="str">
            <v>5J1</v>
          </cell>
          <cell r="AO1727">
            <v>38166</v>
          </cell>
          <cell r="AP1727">
            <v>38166</v>
          </cell>
          <cell r="AQ1727">
            <v>1</v>
          </cell>
          <cell r="AR1727">
            <v>1</v>
          </cell>
          <cell r="AS1727">
            <v>320</v>
          </cell>
          <cell r="AU1727">
            <v>11</v>
          </cell>
          <cell r="AV1727" t="str">
            <v>Daycase</v>
          </cell>
          <cell r="AW1727">
            <v>0</v>
          </cell>
          <cell r="AX1727">
            <v>149802</v>
          </cell>
          <cell r="AY1727">
            <v>38166</v>
          </cell>
          <cell r="AZ1727" t="str">
            <v>N81066</v>
          </cell>
          <cell r="BA1727" t="str">
            <v>E14</v>
          </cell>
          <cell r="BB1727" t="str">
            <v>Cardiac Catheterisation and Angiography without complications</v>
          </cell>
          <cell r="BC1727" t="str">
            <v>K634</v>
          </cell>
          <cell r="BD1727">
            <v>0</v>
          </cell>
          <cell r="BE1727">
            <v>3.5</v>
          </cell>
          <cell r="BF1727" t="str">
            <v>PBC0120X</v>
          </cell>
          <cell r="BG1727">
            <v>99</v>
          </cell>
          <cell r="BH1727">
            <v>38166</v>
          </cell>
          <cell r="BI1727">
            <v>1</v>
          </cell>
          <cell r="BJ1727">
            <v>0</v>
          </cell>
        </row>
        <row r="1728">
          <cell r="A1728">
            <v>517635</v>
          </cell>
          <cell r="C1728" t="str">
            <v>Non CF</v>
          </cell>
          <cell r="D1728" t="str">
            <v>C4508203</v>
          </cell>
          <cell r="E1728">
            <v>320</v>
          </cell>
          <cell r="F1728">
            <v>38195</v>
          </cell>
          <cell r="G1728">
            <v>60</v>
          </cell>
          <cell r="H1728">
            <v>16</v>
          </cell>
          <cell r="I1728">
            <v>1</v>
          </cell>
          <cell r="J1728">
            <v>1</v>
          </cell>
          <cell r="K1728">
            <v>0</v>
          </cell>
          <cell r="M1728" t="str">
            <v>T828</v>
          </cell>
          <cell r="O1728" t="str">
            <v>I251</v>
          </cell>
          <cell r="P1728" t="str">
            <v>I10X</v>
          </cell>
          <cell r="Q1728" t="str">
            <v>E780</v>
          </cell>
          <cell r="R1728" t="str">
            <v>J459</v>
          </cell>
          <cell r="AA1728" t="str">
            <v>K6340</v>
          </cell>
          <cell r="AM1728" t="str">
            <v>5J300</v>
          </cell>
          <cell r="AN1728" t="str">
            <v>5J3</v>
          </cell>
          <cell r="AO1728">
            <v>38195</v>
          </cell>
          <cell r="AP1728">
            <v>38195</v>
          </cell>
          <cell r="AQ1728">
            <v>1</v>
          </cell>
          <cell r="AR1728">
            <v>1</v>
          </cell>
          <cell r="AS1728">
            <v>320</v>
          </cell>
          <cell r="AU1728">
            <v>11</v>
          </cell>
          <cell r="AV1728" t="str">
            <v>Daycase</v>
          </cell>
          <cell r="AW1728">
            <v>0</v>
          </cell>
          <cell r="AX1728">
            <v>152065</v>
          </cell>
          <cell r="AY1728">
            <v>38195</v>
          </cell>
          <cell r="AZ1728" t="str">
            <v>N83027</v>
          </cell>
          <cell r="BA1728" t="str">
            <v>E14</v>
          </cell>
          <cell r="BB1728" t="str">
            <v>Cardiac Catheterisation and Angiography without complications</v>
          </cell>
          <cell r="BC1728" t="str">
            <v>K634</v>
          </cell>
          <cell r="BD1728">
            <v>0</v>
          </cell>
          <cell r="BE1728">
            <v>3.5</v>
          </cell>
          <cell r="BF1728" t="str">
            <v>PBC0120X</v>
          </cell>
          <cell r="BG1728">
            <v>99</v>
          </cell>
          <cell r="BH1728">
            <v>38195</v>
          </cell>
          <cell r="BI1728">
            <v>1</v>
          </cell>
          <cell r="BJ1728">
            <v>0</v>
          </cell>
        </row>
        <row r="1729">
          <cell r="A1729">
            <v>517712</v>
          </cell>
          <cell r="C1729" t="str">
            <v>Non CF</v>
          </cell>
          <cell r="D1729" t="str">
            <v>C2639828</v>
          </cell>
          <cell r="E1729">
            <v>320</v>
          </cell>
          <cell r="F1729">
            <v>38406</v>
          </cell>
          <cell r="G1729">
            <v>70</v>
          </cell>
          <cell r="H1729">
            <v>6</v>
          </cell>
          <cell r="I1729">
            <v>1</v>
          </cell>
          <cell r="J1729">
            <v>1</v>
          </cell>
          <cell r="K1729">
            <v>1</v>
          </cell>
          <cell r="M1729" t="str">
            <v>I251</v>
          </cell>
          <cell r="O1729" t="str">
            <v>I350</v>
          </cell>
          <cell r="P1729" t="str">
            <v>I209</v>
          </cell>
          <cell r="Q1729" t="str">
            <v>I10X</v>
          </cell>
          <cell r="R1729" t="str">
            <v>E785</v>
          </cell>
          <cell r="S1729" t="str">
            <v>Z951</v>
          </cell>
          <cell r="AA1729" t="str">
            <v>K4910</v>
          </cell>
          <cell r="AB1729" t="str">
            <v>Y022</v>
          </cell>
          <cell r="AM1729" t="str">
            <v>5J400</v>
          </cell>
          <cell r="AN1729" t="str">
            <v>5J4</v>
          </cell>
          <cell r="AO1729">
            <v>38406</v>
          </cell>
          <cell r="AP1729">
            <v>38407</v>
          </cell>
          <cell r="AQ1729">
            <v>1</v>
          </cell>
          <cell r="AR1729">
            <v>1</v>
          </cell>
          <cell r="AS1729">
            <v>320</v>
          </cell>
          <cell r="AU1729">
            <v>11</v>
          </cell>
          <cell r="AV1729" t="str">
            <v>Elective</v>
          </cell>
          <cell r="AW1729">
            <v>1</v>
          </cell>
          <cell r="AX1729">
            <v>161564</v>
          </cell>
          <cell r="AY1729">
            <v>38407</v>
          </cell>
          <cell r="AZ1729" t="str">
            <v>N83009</v>
          </cell>
          <cell r="BA1729" t="str">
            <v>E15</v>
          </cell>
          <cell r="BB1729" t="str">
            <v>Percutaneous Coronary Intervention</v>
          </cell>
          <cell r="BC1729" t="str">
            <v>K491</v>
          </cell>
          <cell r="BD1729">
            <v>1</v>
          </cell>
          <cell r="BE1729">
            <v>3.5</v>
          </cell>
          <cell r="BF1729" t="str">
            <v>PBC0110A</v>
          </cell>
          <cell r="BG1729">
            <v>99</v>
          </cell>
          <cell r="BH1729">
            <v>38407</v>
          </cell>
          <cell r="BI1729">
            <v>1</v>
          </cell>
          <cell r="BJ1729">
            <v>1</v>
          </cell>
        </row>
        <row r="1730">
          <cell r="A1730">
            <v>517715</v>
          </cell>
          <cell r="C1730" t="str">
            <v>Non CF</v>
          </cell>
          <cell r="D1730" t="str">
            <v>C2692445</v>
          </cell>
          <cell r="E1730">
            <v>170</v>
          </cell>
          <cell r="F1730">
            <v>38077</v>
          </cell>
          <cell r="G1730">
            <v>62</v>
          </cell>
          <cell r="H1730">
            <v>27</v>
          </cell>
          <cell r="I1730">
            <v>1</v>
          </cell>
          <cell r="J1730">
            <v>1</v>
          </cell>
          <cell r="K1730">
            <v>6</v>
          </cell>
          <cell r="M1730" t="str">
            <v>I350</v>
          </cell>
          <cell r="O1730" t="str">
            <v>I251</v>
          </cell>
          <cell r="P1730" t="str">
            <v>J958</v>
          </cell>
          <cell r="Q1730" t="str">
            <v>N179</v>
          </cell>
          <cell r="R1730" t="str">
            <v>I48X</v>
          </cell>
          <cell r="S1730" t="str">
            <v>Y8312</v>
          </cell>
          <cell r="T1730" t="str">
            <v>I501</v>
          </cell>
          <cell r="U1730" t="str">
            <v>E109</v>
          </cell>
          <cell r="V1730" t="str">
            <v>I10X</v>
          </cell>
          <cell r="W1730" t="str">
            <v>E780</v>
          </cell>
          <cell r="X1730" t="str">
            <v>Z951</v>
          </cell>
          <cell r="Y1730" t="str">
            <v>Z921</v>
          </cell>
          <cell r="Z1730" t="str">
            <v>Z824</v>
          </cell>
          <cell r="AA1730" t="str">
            <v>K2630</v>
          </cell>
          <cell r="AB1730" t="str">
            <v>K454</v>
          </cell>
          <cell r="AC1730" t="str">
            <v>E4980</v>
          </cell>
          <cell r="AD1730" t="str">
            <v>Y218</v>
          </cell>
          <cell r="AE1730" t="str">
            <v>E4230</v>
          </cell>
          <cell r="AM1730" t="str">
            <v>6B500</v>
          </cell>
          <cell r="AN1730" t="str">
            <v>PP</v>
          </cell>
          <cell r="AO1730">
            <v>38077</v>
          </cell>
          <cell r="AP1730">
            <v>38097</v>
          </cell>
          <cell r="AQ1730">
            <v>1</v>
          </cell>
          <cell r="AR1730">
            <v>2</v>
          </cell>
          <cell r="AS1730">
            <v>179</v>
          </cell>
          <cell r="AU1730">
            <v>11</v>
          </cell>
          <cell r="AV1730" t="str">
            <v>Elective</v>
          </cell>
          <cell r="AW1730">
            <v>20</v>
          </cell>
          <cell r="AX1730">
            <v>147511</v>
          </cell>
          <cell r="AY1730">
            <v>38097</v>
          </cell>
          <cell r="AZ1730" t="str">
            <v>W91005</v>
          </cell>
          <cell r="BA1730" t="str">
            <v>E03</v>
          </cell>
          <cell r="BB1730" t="str">
            <v>Cardiac Valve Procedures</v>
          </cell>
          <cell r="BC1730" t="str">
            <v>K263</v>
          </cell>
          <cell r="BD1730">
            <v>6</v>
          </cell>
          <cell r="BE1730">
            <v>3.5</v>
          </cell>
          <cell r="BF1730" t="str">
            <v>PBC0110X</v>
          </cell>
          <cell r="BG1730">
            <v>99</v>
          </cell>
          <cell r="BH1730">
            <v>38097</v>
          </cell>
          <cell r="BI1730">
            <v>1</v>
          </cell>
          <cell r="BJ1730">
            <v>6</v>
          </cell>
        </row>
        <row r="1731">
          <cell r="A1731">
            <v>517791</v>
          </cell>
          <cell r="C1731" t="str">
            <v>Non CF</v>
          </cell>
          <cell r="D1731" t="str">
            <v>C2439097</v>
          </cell>
          <cell r="E1731">
            <v>340</v>
          </cell>
          <cell r="F1731">
            <v>38261</v>
          </cell>
          <cell r="G1731">
            <v>66</v>
          </cell>
          <cell r="H1731">
            <v>3</v>
          </cell>
          <cell r="I1731">
            <v>2</v>
          </cell>
          <cell r="J1731">
            <v>1</v>
          </cell>
          <cell r="K1731">
            <v>0</v>
          </cell>
          <cell r="M1731" t="str">
            <v>R91X</v>
          </cell>
          <cell r="O1731" t="str">
            <v>I252</v>
          </cell>
          <cell r="P1731" t="str">
            <v>Z720</v>
          </cell>
          <cell r="AA1731" t="str">
            <v>E4990</v>
          </cell>
          <cell r="AM1731" t="str">
            <v>5HC00</v>
          </cell>
          <cell r="AN1731" t="str">
            <v>5HC</v>
          </cell>
          <cell r="AO1731">
            <v>38261</v>
          </cell>
          <cell r="AP1731">
            <v>38261</v>
          </cell>
          <cell r="AQ1731">
            <v>1</v>
          </cell>
          <cell r="AR1731">
            <v>1</v>
          </cell>
          <cell r="AS1731">
            <v>340</v>
          </cell>
          <cell r="AU1731">
            <v>13</v>
          </cell>
          <cell r="AV1731" t="str">
            <v>Daycase</v>
          </cell>
          <cell r="AW1731">
            <v>0</v>
          </cell>
          <cell r="AX1731">
            <v>155525</v>
          </cell>
          <cell r="AY1731">
            <v>38261</v>
          </cell>
          <cell r="AZ1731" t="str">
            <v>N82035</v>
          </cell>
          <cell r="BA1731" t="str">
            <v>D07</v>
          </cell>
          <cell r="BB1731" t="str">
            <v>Fibreoptic Bronchoscopy</v>
          </cell>
          <cell r="BC1731" t="str">
            <v>E499</v>
          </cell>
          <cell r="BD1731">
            <v>0</v>
          </cell>
          <cell r="BE1731">
            <v>3.5</v>
          </cell>
          <cell r="BF1731" t="str">
            <v>PBC0111X</v>
          </cell>
          <cell r="BG1731">
            <v>99</v>
          </cell>
          <cell r="BH1731">
            <v>38261</v>
          </cell>
          <cell r="BI1731">
            <v>1</v>
          </cell>
          <cell r="BJ1731">
            <v>0</v>
          </cell>
        </row>
        <row r="1732">
          <cell r="A1732">
            <v>517811</v>
          </cell>
          <cell r="C1732" t="str">
            <v>Non CF</v>
          </cell>
          <cell r="D1732" t="str">
            <v>C3495711</v>
          </cell>
          <cell r="E1732">
            <v>320</v>
          </cell>
          <cell r="F1732">
            <v>38183</v>
          </cell>
          <cell r="G1732">
            <v>82</v>
          </cell>
          <cell r="H1732">
            <v>6</v>
          </cell>
          <cell r="I1732">
            <v>2</v>
          </cell>
          <cell r="J1732">
            <v>1</v>
          </cell>
          <cell r="K1732">
            <v>0</v>
          </cell>
          <cell r="M1732" t="str">
            <v>T821</v>
          </cell>
          <cell r="O1732" t="str">
            <v>I209</v>
          </cell>
          <cell r="P1732" t="str">
            <v>I10X</v>
          </cell>
          <cell r="Q1732" t="str">
            <v>E780</v>
          </cell>
          <cell r="R1732" t="str">
            <v>M8199</v>
          </cell>
          <cell r="S1732" t="str">
            <v>J459</v>
          </cell>
          <cell r="T1732" t="str">
            <v>K579</v>
          </cell>
          <cell r="U1732" t="str">
            <v>H547</v>
          </cell>
          <cell r="V1732" t="str">
            <v>Z864</v>
          </cell>
          <cell r="W1732" t="str">
            <v>Z602</v>
          </cell>
          <cell r="AA1732" t="str">
            <v>K6030</v>
          </cell>
          <cell r="AM1732" t="str">
            <v>5J200</v>
          </cell>
          <cell r="AN1732" t="str">
            <v>5J2</v>
          </cell>
          <cell r="AO1732">
            <v>38183</v>
          </cell>
          <cell r="AP1732">
            <v>38183</v>
          </cell>
          <cell r="AQ1732">
            <v>1</v>
          </cell>
          <cell r="AR1732">
            <v>1</v>
          </cell>
          <cell r="AS1732">
            <v>320</v>
          </cell>
          <cell r="AU1732">
            <v>11</v>
          </cell>
          <cell r="AV1732" t="str">
            <v>Daycase</v>
          </cell>
          <cell r="AW1732">
            <v>0</v>
          </cell>
          <cell r="AX1732">
            <v>151214</v>
          </cell>
          <cell r="AY1732">
            <v>38183</v>
          </cell>
          <cell r="AZ1732" t="str">
            <v>N81634</v>
          </cell>
          <cell r="BA1732" t="str">
            <v>E09</v>
          </cell>
          <cell r="BB1732" t="str">
            <v>Cardiac Pacemaker Replacement/Revision</v>
          </cell>
          <cell r="BC1732" t="str">
            <v>K603</v>
          </cell>
          <cell r="BD1732">
            <v>0</v>
          </cell>
          <cell r="BE1732">
            <v>3.5</v>
          </cell>
          <cell r="BF1732" t="str">
            <v>PBC0120X</v>
          </cell>
          <cell r="BG1732">
            <v>99</v>
          </cell>
          <cell r="BH1732">
            <v>38183</v>
          </cell>
          <cell r="BI1732">
            <v>1</v>
          </cell>
          <cell r="BJ1732">
            <v>0</v>
          </cell>
        </row>
        <row r="1733">
          <cell r="A1733">
            <v>517826</v>
          </cell>
          <cell r="C1733" t="str">
            <v>Non CF</v>
          </cell>
          <cell r="D1733" t="str">
            <v>C3356663</v>
          </cell>
          <cell r="E1733">
            <v>320</v>
          </cell>
          <cell r="F1733">
            <v>38303</v>
          </cell>
          <cell r="G1733">
            <v>69</v>
          </cell>
          <cell r="H1733">
            <v>6</v>
          </cell>
          <cell r="I1733">
            <v>1</v>
          </cell>
          <cell r="J1733">
            <v>1</v>
          </cell>
          <cell r="K1733">
            <v>0</v>
          </cell>
          <cell r="M1733" t="str">
            <v>I251</v>
          </cell>
          <cell r="O1733" t="str">
            <v>I10X</v>
          </cell>
          <cell r="P1733" t="str">
            <v>E780</v>
          </cell>
          <cell r="Q1733" t="str">
            <v>Z864</v>
          </cell>
          <cell r="R1733" t="str">
            <v>Z880</v>
          </cell>
          <cell r="AA1733" t="str">
            <v>K4910</v>
          </cell>
          <cell r="AM1733" t="str">
            <v>5HA00</v>
          </cell>
          <cell r="AN1733" t="str">
            <v>5HA</v>
          </cell>
          <cell r="AO1733">
            <v>38303</v>
          </cell>
          <cell r="AP1733">
            <v>38303</v>
          </cell>
          <cell r="AQ1733">
            <v>1</v>
          </cell>
          <cell r="AR1733">
            <v>1</v>
          </cell>
          <cell r="AS1733">
            <v>320</v>
          </cell>
          <cell r="AU1733">
            <v>11</v>
          </cell>
          <cell r="AV1733" t="str">
            <v>Daycase</v>
          </cell>
          <cell r="AW1733">
            <v>0</v>
          </cell>
          <cell r="AX1733">
            <v>155099</v>
          </cell>
          <cell r="AY1733">
            <v>38303</v>
          </cell>
          <cell r="AZ1733" t="str">
            <v>N82003</v>
          </cell>
          <cell r="BA1733" t="str">
            <v>E15</v>
          </cell>
          <cell r="BB1733" t="str">
            <v>Percutaneous Coronary Intervention</v>
          </cell>
          <cell r="BC1733" t="str">
            <v>K491</v>
          </cell>
          <cell r="BD1733">
            <v>0</v>
          </cell>
          <cell r="BE1733">
            <v>3.5</v>
          </cell>
          <cell r="BF1733" t="str">
            <v>PBC0110A</v>
          </cell>
          <cell r="BG1733">
            <v>99</v>
          </cell>
          <cell r="BH1733">
            <v>38303</v>
          </cell>
          <cell r="BI1733">
            <v>1</v>
          </cell>
          <cell r="BJ1733">
            <v>0</v>
          </cell>
        </row>
        <row r="1734">
          <cell r="A1734">
            <v>517861</v>
          </cell>
          <cell r="C1734" t="str">
            <v>Non CF</v>
          </cell>
          <cell r="D1734" t="str">
            <v>C3495711</v>
          </cell>
          <cell r="E1734">
            <v>320</v>
          </cell>
          <cell r="F1734">
            <v>38271</v>
          </cell>
          <cell r="G1734">
            <v>45</v>
          </cell>
          <cell r="H1734">
            <v>6</v>
          </cell>
          <cell r="I1734">
            <v>1</v>
          </cell>
          <cell r="J1734">
            <v>1</v>
          </cell>
          <cell r="K1734">
            <v>2</v>
          </cell>
          <cell r="M1734" t="str">
            <v>T821</v>
          </cell>
          <cell r="O1734" t="str">
            <v>I10X</v>
          </cell>
          <cell r="P1734" t="str">
            <v>J459</v>
          </cell>
          <cell r="AA1734" t="str">
            <v>K6030</v>
          </cell>
          <cell r="AB1734" t="str">
            <v>K602</v>
          </cell>
          <cell r="AM1734" t="str">
            <v>5J200</v>
          </cell>
          <cell r="AN1734" t="str">
            <v>5J2</v>
          </cell>
          <cell r="AO1734">
            <v>38271</v>
          </cell>
          <cell r="AP1734">
            <v>38273</v>
          </cell>
          <cell r="AQ1734">
            <v>1</v>
          </cell>
          <cell r="AR1734">
            <v>1</v>
          </cell>
          <cell r="AS1734">
            <v>320</v>
          </cell>
          <cell r="AU1734">
            <v>13</v>
          </cell>
          <cell r="AV1734" t="str">
            <v>Elective</v>
          </cell>
          <cell r="AW1734">
            <v>2</v>
          </cell>
          <cell r="AX1734">
            <v>155382</v>
          </cell>
          <cell r="AY1734">
            <v>38273</v>
          </cell>
          <cell r="AZ1734" t="str">
            <v>N81020</v>
          </cell>
          <cell r="BA1734" t="str">
            <v>E09</v>
          </cell>
          <cell r="BB1734" t="str">
            <v>Cardiac Pacemaker Replacement/Revision</v>
          </cell>
          <cell r="BC1734" t="str">
            <v>K603</v>
          </cell>
          <cell r="BD1734">
            <v>2</v>
          </cell>
          <cell r="BE1734">
            <v>3.5</v>
          </cell>
          <cell r="BF1734" t="str">
            <v>PBC0120X</v>
          </cell>
          <cell r="BG1734">
            <v>99</v>
          </cell>
          <cell r="BH1734">
            <v>38273</v>
          </cell>
          <cell r="BI1734">
            <v>1</v>
          </cell>
          <cell r="BJ1734">
            <v>2</v>
          </cell>
        </row>
        <row r="1735">
          <cell r="A1735">
            <v>517876</v>
          </cell>
          <cell r="C1735" t="str">
            <v>Non CF</v>
          </cell>
          <cell r="D1735" t="str">
            <v>C0469687</v>
          </cell>
          <cell r="E1735">
            <v>140</v>
          </cell>
          <cell r="F1735">
            <v>38243</v>
          </cell>
          <cell r="G1735">
            <v>71</v>
          </cell>
          <cell r="H1735">
            <v>2</v>
          </cell>
          <cell r="I1735">
            <v>1</v>
          </cell>
          <cell r="J1735">
            <v>1</v>
          </cell>
          <cell r="K1735">
            <v>0</v>
          </cell>
          <cell r="M1735" t="str">
            <v>K029</v>
          </cell>
          <cell r="O1735" t="str">
            <v>I422</v>
          </cell>
          <cell r="P1735" t="str">
            <v>I10X</v>
          </cell>
          <cell r="Q1735" t="str">
            <v>N40X</v>
          </cell>
          <cell r="R1735" t="str">
            <v>Z865</v>
          </cell>
          <cell r="AA1735" t="str">
            <v>F1040</v>
          </cell>
          <cell r="AM1735" t="str">
            <v>5HC00</v>
          </cell>
          <cell r="AN1735" t="str">
            <v>5HC</v>
          </cell>
          <cell r="AO1735">
            <v>38243</v>
          </cell>
          <cell r="AP1735">
            <v>38243</v>
          </cell>
          <cell r="AQ1735">
            <v>1</v>
          </cell>
          <cell r="AR1735">
            <v>1</v>
          </cell>
          <cell r="AS1735">
            <v>140</v>
          </cell>
          <cell r="AU1735">
            <v>13</v>
          </cell>
          <cell r="AV1735" t="str">
            <v>Daycase</v>
          </cell>
          <cell r="AW1735">
            <v>0</v>
          </cell>
          <cell r="AX1735">
            <v>154368</v>
          </cell>
          <cell r="AY1735">
            <v>38243</v>
          </cell>
          <cell r="AZ1735" t="str">
            <v>N82066</v>
          </cell>
          <cell r="BA1735" t="str">
            <v>C58</v>
          </cell>
          <cell r="BB1735" t="str">
            <v>Intermediate Mouth or Throat Procedures</v>
          </cell>
          <cell r="BC1735" t="str">
            <v>F104</v>
          </cell>
          <cell r="BD1735">
            <v>0</v>
          </cell>
          <cell r="BE1735">
            <v>3.5</v>
          </cell>
          <cell r="BF1735" t="str">
            <v>PBC0112X</v>
          </cell>
          <cell r="BG1735">
            <v>99</v>
          </cell>
          <cell r="BH1735">
            <v>38243</v>
          </cell>
          <cell r="BI1735">
            <v>1</v>
          </cell>
          <cell r="BJ1735">
            <v>0</v>
          </cell>
        </row>
        <row r="1736">
          <cell r="A1736">
            <v>517882</v>
          </cell>
          <cell r="C1736" t="str">
            <v>Non CF</v>
          </cell>
          <cell r="D1736" t="str">
            <v>C2639828</v>
          </cell>
          <cell r="E1736">
            <v>320</v>
          </cell>
          <cell r="F1736">
            <v>38378</v>
          </cell>
          <cell r="G1736">
            <v>49</v>
          </cell>
          <cell r="H1736">
            <v>6</v>
          </cell>
          <cell r="I1736">
            <v>1</v>
          </cell>
          <cell r="J1736">
            <v>1</v>
          </cell>
          <cell r="K1736">
            <v>1</v>
          </cell>
          <cell r="M1736" t="str">
            <v>I251</v>
          </cell>
          <cell r="O1736" t="str">
            <v>I209</v>
          </cell>
          <cell r="P1736" t="str">
            <v>I10X</v>
          </cell>
          <cell r="Q1736" t="str">
            <v>E780</v>
          </cell>
          <cell r="R1736" t="str">
            <v>J459</v>
          </cell>
          <cell r="S1736" t="str">
            <v>M1399</v>
          </cell>
          <cell r="T1736" t="str">
            <v>Z951</v>
          </cell>
          <cell r="U1736" t="str">
            <v>Z824</v>
          </cell>
          <cell r="V1736" t="str">
            <v>Z720</v>
          </cell>
          <cell r="W1736" t="str">
            <v>Z721</v>
          </cell>
          <cell r="AA1736" t="str">
            <v>K4910</v>
          </cell>
          <cell r="AB1736" t="str">
            <v>Y022</v>
          </cell>
          <cell r="AM1736" t="str">
            <v>5HC00</v>
          </cell>
          <cell r="AN1736" t="str">
            <v>5HA</v>
          </cell>
          <cell r="AO1736">
            <v>38378</v>
          </cell>
          <cell r="AP1736">
            <v>38379</v>
          </cell>
          <cell r="AQ1736">
            <v>1</v>
          </cell>
          <cell r="AR1736">
            <v>1</v>
          </cell>
          <cell r="AS1736">
            <v>320</v>
          </cell>
          <cell r="AU1736">
            <v>11</v>
          </cell>
          <cell r="AV1736" t="str">
            <v>Elective</v>
          </cell>
          <cell r="AW1736">
            <v>1</v>
          </cell>
          <cell r="AX1736">
            <v>159754</v>
          </cell>
          <cell r="AY1736">
            <v>38379</v>
          </cell>
          <cell r="AZ1736" t="str">
            <v>N82641</v>
          </cell>
          <cell r="BA1736" t="str">
            <v>E15</v>
          </cell>
          <cell r="BB1736" t="str">
            <v>Percutaneous Coronary Intervention</v>
          </cell>
          <cell r="BC1736" t="str">
            <v>K491</v>
          </cell>
          <cell r="BD1736">
            <v>1</v>
          </cell>
          <cell r="BE1736">
            <v>3.5</v>
          </cell>
          <cell r="BF1736" t="str">
            <v>PBC0110A</v>
          </cell>
          <cell r="BG1736">
            <v>99</v>
          </cell>
          <cell r="BH1736">
            <v>38379</v>
          </cell>
          <cell r="BI1736">
            <v>1</v>
          </cell>
          <cell r="BJ1736">
            <v>1</v>
          </cell>
        </row>
        <row r="1737">
          <cell r="A1737">
            <v>517904</v>
          </cell>
          <cell r="C1737" t="str">
            <v>Non CF</v>
          </cell>
          <cell r="D1737" t="str">
            <v>C2545648</v>
          </cell>
          <cell r="E1737">
            <v>320</v>
          </cell>
          <cell r="F1737">
            <v>38148</v>
          </cell>
          <cell r="G1737">
            <v>73</v>
          </cell>
          <cell r="H1737">
            <v>16</v>
          </cell>
          <cell r="I1737">
            <v>1</v>
          </cell>
          <cell r="J1737">
            <v>1</v>
          </cell>
          <cell r="K1737">
            <v>0</v>
          </cell>
          <cell r="M1737" t="str">
            <v>T828</v>
          </cell>
          <cell r="O1737" t="str">
            <v>I251</v>
          </cell>
          <cell r="P1737" t="str">
            <v>Z864</v>
          </cell>
          <cell r="AA1737" t="str">
            <v>K6340</v>
          </cell>
          <cell r="AM1737" t="str">
            <v>5H300</v>
          </cell>
          <cell r="AN1737" t="str">
            <v>5H3</v>
          </cell>
          <cell r="AO1737">
            <v>38148</v>
          </cell>
          <cell r="AP1737">
            <v>38148</v>
          </cell>
          <cell r="AQ1737">
            <v>1</v>
          </cell>
          <cell r="AR1737">
            <v>1</v>
          </cell>
          <cell r="AS1737">
            <v>320</v>
          </cell>
          <cell r="AU1737">
            <v>11</v>
          </cell>
          <cell r="AV1737" t="str">
            <v>Daycase</v>
          </cell>
          <cell r="AW1737">
            <v>0</v>
          </cell>
          <cell r="AX1737">
            <v>149550</v>
          </cell>
          <cell r="AY1737">
            <v>38148</v>
          </cell>
          <cell r="AZ1737" t="str">
            <v>N81034</v>
          </cell>
          <cell r="BA1737" t="str">
            <v>E14</v>
          </cell>
          <cell r="BB1737" t="str">
            <v>Cardiac Catheterisation and Angiography without complications</v>
          </cell>
          <cell r="BC1737" t="str">
            <v>K634</v>
          </cell>
          <cell r="BD1737">
            <v>0</v>
          </cell>
          <cell r="BE1737">
            <v>3.5</v>
          </cell>
          <cell r="BF1737" t="str">
            <v>PBC0120X</v>
          </cell>
          <cell r="BG1737">
            <v>99</v>
          </cell>
          <cell r="BH1737">
            <v>38148</v>
          </cell>
          <cell r="BI1737">
            <v>1</v>
          </cell>
          <cell r="BJ1737">
            <v>0</v>
          </cell>
        </row>
        <row r="1738">
          <cell r="A1738">
            <v>517913</v>
          </cell>
          <cell r="C1738" t="str">
            <v>CF</v>
          </cell>
          <cell r="D1738" t="str">
            <v>C3097151</v>
          </cell>
          <cell r="E1738">
            <v>320</v>
          </cell>
          <cell r="F1738">
            <v>38306</v>
          </cell>
          <cell r="G1738">
            <v>71</v>
          </cell>
          <cell r="H1738">
            <v>6</v>
          </cell>
          <cell r="I1738">
            <v>1</v>
          </cell>
          <cell r="J1738">
            <v>1</v>
          </cell>
          <cell r="K1738">
            <v>2</v>
          </cell>
          <cell r="M1738" t="str">
            <v>T828</v>
          </cell>
          <cell r="O1738" t="str">
            <v>E109</v>
          </cell>
          <cell r="P1738" t="str">
            <v>E780</v>
          </cell>
          <cell r="Q1738" t="str">
            <v>Z824</v>
          </cell>
          <cell r="AA1738" t="str">
            <v>K4930</v>
          </cell>
          <cell r="AB1738" t="str">
            <v>Y022</v>
          </cell>
          <cell r="AM1738" t="str">
            <v>5H300</v>
          </cell>
          <cell r="AN1738" t="str">
            <v>5H3</v>
          </cell>
          <cell r="AO1738">
            <v>38306</v>
          </cell>
          <cell r="AP1738">
            <v>38308</v>
          </cell>
          <cell r="AQ1738">
            <v>1</v>
          </cell>
          <cell r="AR1738">
            <v>1</v>
          </cell>
          <cell r="AS1738">
            <v>320</v>
          </cell>
          <cell r="AU1738">
            <v>11</v>
          </cell>
          <cell r="AV1738" t="str">
            <v>Elective</v>
          </cell>
          <cell r="AW1738">
            <v>2</v>
          </cell>
          <cell r="AX1738">
            <v>157395</v>
          </cell>
          <cell r="AY1738">
            <v>38308</v>
          </cell>
          <cell r="AZ1738" t="str">
            <v>N81624</v>
          </cell>
          <cell r="BA1738" t="str">
            <v>E15</v>
          </cell>
          <cell r="BB1738" t="str">
            <v>Percutaneous Coronary Intervention</v>
          </cell>
          <cell r="BC1738" t="str">
            <v>K493</v>
          </cell>
          <cell r="BD1738">
            <v>2</v>
          </cell>
          <cell r="BE1738">
            <v>3.5</v>
          </cell>
          <cell r="BF1738" t="str">
            <v>PBC0120X</v>
          </cell>
          <cell r="BG1738">
            <v>99</v>
          </cell>
          <cell r="BH1738">
            <v>38308</v>
          </cell>
          <cell r="BI1738">
            <v>1</v>
          </cell>
          <cell r="BJ1738">
            <v>2</v>
          </cell>
        </row>
        <row r="1739">
          <cell r="A1739">
            <v>517913</v>
          </cell>
          <cell r="C1739" t="str">
            <v>CF</v>
          </cell>
          <cell r="D1739" t="str">
            <v>C3097151</v>
          </cell>
          <cell r="E1739">
            <v>320</v>
          </cell>
          <cell r="F1739">
            <v>38441</v>
          </cell>
          <cell r="G1739">
            <v>72</v>
          </cell>
          <cell r="H1739">
            <v>16</v>
          </cell>
          <cell r="I1739">
            <v>1</v>
          </cell>
          <cell r="J1739">
            <v>1</v>
          </cell>
          <cell r="K1739">
            <v>1</v>
          </cell>
          <cell r="M1739" t="str">
            <v>I251</v>
          </cell>
          <cell r="O1739" t="str">
            <v>I209</v>
          </cell>
          <cell r="P1739" t="str">
            <v>E780</v>
          </cell>
          <cell r="Q1739" t="str">
            <v>E119</v>
          </cell>
          <cell r="R1739" t="str">
            <v>I258</v>
          </cell>
          <cell r="S1739" t="str">
            <v>Z951</v>
          </cell>
          <cell r="T1739" t="str">
            <v>Z874</v>
          </cell>
          <cell r="U1739" t="str">
            <v>Z824</v>
          </cell>
          <cell r="AA1739" t="str">
            <v>K6340</v>
          </cell>
          <cell r="AM1739" t="str">
            <v>5H300</v>
          </cell>
          <cell r="AN1739" t="str">
            <v>5H3</v>
          </cell>
          <cell r="AO1739">
            <v>38441</v>
          </cell>
          <cell r="AP1739">
            <v>38442</v>
          </cell>
          <cell r="AQ1739">
            <v>1</v>
          </cell>
          <cell r="AR1739">
            <v>1</v>
          </cell>
          <cell r="AS1739">
            <v>320</v>
          </cell>
          <cell r="AU1739">
            <v>11</v>
          </cell>
          <cell r="AV1739" t="str">
            <v>Elective</v>
          </cell>
          <cell r="AW1739">
            <v>1</v>
          </cell>
          <cell r="AX1739">
            <v>162068</v>
          </cell>
          <cell r="AY1739">
            <v>38442</v>
          </cell>
          <cell r="AZ1739" t="str">
            <v>N81624</v>
          </cell>
          <cell r="BA1739" t="str">
            <v>E14</v>
          </cell>
          <cell r="BB1739" t="str">
            <v>Cardiac Catheterisation and Angiography without complications</v>
          </cell>
          <cell r="BC1739" t="str">
            <v>K634</v>
          </cell>
          <cell r="BD1739">
            <v>1</v>
          </cell>
          <cell r="BE1739">
            <v>3.5</v>
          </cell>
          <cell r="BF1739" t="str">
            <v>PBC0110A</v>
          </cell>
          <cell r="BG1739">
            <v>99</v>
          </cell>
          <cell r="BH1739">
            <v>38442</v>
          </cell>
          <cell r="BI1739">
            <v>1</v>
          </cell>
          <cell r="BJ1739">
            <v>1</v>
          </cell>
        </row>
        <row r="1740">
          <cell r="A1740">
            <v>517932</v>
          </cell>
          <cell r="C1740" t="str">
            <v>Non CF</v>
          </cell>
          <cell r="D1740" t="str">
            <v>C2639828</v>
          </cell>
          <cell r="E1740">
            <v>320</v>
          </cell>
          <cell r="F1740">
            <v>38434</v>
          </cell>
          <cell r="G1740">
            <v>57</v>
          </cell>
          <cell r="H1740">
            <v>16</v>
          </cell>
          <cell r="I1740">
            <v>2</v>
          </cell>
          <cell r="J1740">
            <v>1</v>
          </cell>
          <cell r="K1740">
            <v>0</v>
          </cell>
          <cell r="M1740" t="str">
            <v>R074</v>
          </cell>
          <cell r="O1740" t="str">
            <v>I10X</v>
          </cell>
          <cell r="P1740" t="str">
            <v>E780</v>
          </cell>
          <cell r="Q1740" t="str">
            <v>K449</v>
          </cell>
          <cell r="R1740" t="str">
            <v>Z824</v>
          </cell>
          <cell r="S1740" t="str">
            <v>Z864</v>
          </cell>
          <cell r="AA1740" t="str">
            <v>K6340</v>
          </cell>
          <cell r="AM1740" t="str">
            <v>5J300</v>
          </cell>
          <cell r="AN1740" t="str">
            <v>5J3</v>
          </cell>
          <cell r="AO1740">
            <v>38434</v>
          </cell>
          <cell r="AP1740">
            <v>38434</v>
          </cell>
          <cell r="AQ1740">
            <v>1</v>
          </cell>
          <cell r="AR1740">
            <v>1</v>
          </cell>
          <cell r="AS1740">
            <v>320</v>
          </cell>
          <cell r="AU1740">
            <v>11</v>
          </cell>
          <cell r="AV1740" t="str">
            <v>Daycase</v>
          </cell>
          <cell r="AW1740">
            <v>0</v>
          </cell>
          <cell r="AX1740">
            <v>162851</v>
          </cell>
          <cell r="AY1740">
            <v>38434</v>
          </cell>
          <cell r="AZ1740" t="str">
            <v>N83045</v>
          </cell>
          <cell r="BA1740" t="str">
            <v>E14</v>
          </cell>
          <cell r="BB1740" t="str">
            <v>Cardiac Catheterisation and Angiography without complications</v>
          </cell>
          <cell r="BC1740" t="str">
            <v>K634</v>
          </cell>
          <cell r="BD1740">
            <v>0</v>
          </cell>
          <cell r="BE1740">
            <v>3.5</v>
          </cell>
          <cell r="BF1740" t="str">
            <v>PBC0111X</v>
          </cell>
          <cell r="BG1740">
            <v>99</v>
          </cell>
          <cell r="BH1740">
            <v>38434</v>
          </cell>
          <cell r="BI1740">
            <v>1</v>
          </cell>
          <cell r="BJ1740">
            <v>0</v>
          </cell>
        </row>
        <row r="1741">
          <cell r="A1741">
            <v>517967</v>
          </cell>
          <cell r="C1741" t="str">
            <v>Non CF</v>
          </cell>
          <cell r="D1741" t="str">
            <v>C3550443</v>
          </cell>
          <cell r="E1741">
            <v>320</v>
          </cell>
          <cell r="F1741">
            <v>38418</v>
          </cell>
          <cell r="G1741">
            <v>81</v>
          </cell>
          <cell r="H1741">
            <v>3</v>
          </cell>
          <cell r="I1741">
            <v>1</v>
          </cell>
          <cell r="J1741">
            <v>1</v>
          </cell>
          <cell r="K1741">
            <v>1</v>
          </cell>
          <cell r="M1741" t="str">
            <v>Z450</v>
          </cell>
          <cell r="O1741" t="str">
            <v>Z538</v>
          </cell>
          <cell r="P1741" t="str">
            <v>I10X</v>
          </cell>
          <cell r="Q1741" t="str">
            <v>E780</v>
          </cell>
          <cell r="R1741" t="str">
            <v>Z824</v>
          </cell>
          <cell r="S1741" t="str">
            <v>Z880</v>
          </cell>
          <cell r="AM1741" t="str">
            <v>5F900</v>
          </cell>
          <cell r="AN1741" t="str">
            <v>5F9</v>
          </cell>
          <cell r="AO1741">
            <v>38418</v>
          </cell>
          <cell r="AP1741">
            <v>38419</v>
          </cell>
          <cell r="AQ1741">
            <v>1</v>
          </cell>
          <cell r="AR1741">
            <v>1</v>
          </cell>
          <cell r="AS1741">
            <v>320</v>
          </cell>
          <cell r="AU1741">
            <v>13</v>
          </cell>
          <cell r="AV1741" t="str">
            <v>Elective</v>
          </cell>
          <cell r="AW1741">
            <v>1</v>
          </cell>
          <cell r="AX1741">
            <v>162487</v>
          </cell>
          <cell r="AY1741">
            <v>38419</v>
          </cell>
          <cell r="AZ1741" t="str">
            <v>N84021</v>
          </cell>
          <cell r="BA1741" t="str">
            <v>S22</v>
          </cell>
          <cell r="BB1741" t="str">
            <v>Planned Procedures Not Carried Out</v>
          </cell>
          <cell r="BD1741">
            <v>1</v>
          </cell>
          <cell r="BE1741">
            <v>3.5</v>
          </cell>
          <cell r="BF1741" t="str">
            <v>PBC0121X</v>
          </cell>
          <cell r="BG1741">
            <v>99</v>
          </cell>
          <cell r="BH1741">
            <v>38419</v>
          </cell>
          <cell r="BI1741">
            <v>1</v>
          </cell>
          <cell r="BJ1741">
            <v>1</v>
          </cell>
        </row>
        <row r="1742">
          <cell r="A1742">
            <v>517967</v>
          </cell>
          <cell r="C1742" t="str">
            <v>Non CF</v>
          </cell>
          <cell r="D1742" t="str">
            <v>C3495711</v>
          </cell>
          <cell r="E1742">
            <v>320</v>
          </cell>
          <cell r="F1742">
            <v>38183</v>
          </cell>
          <cell r="G1742">
            <v>80</v>
          </cell>
          <cell r="H1742">
            <v>6</v>
          </cell>
          <cell r="I1742">
            <v>1</v>
          </cell>
          <cell r="J1742">
            <v>1</v>
          </cell>
          <cell r="K1742">
            <v>0</v>
          </cell>
          <cell r="M1742" t="str">
            <v>T821</v>
          </cell>
          <cell r="O1742" t="str">
            <v>I10X</v>
          </cell>
          <cell r="P1742" t="str">
            <v>E780</v>
          </cell>
          <cell r="Q1742" t="str">
            <v>Z866</v>
          </cell>
          <cell r="R1742" t="str">
            <v>Z824</v>
          </cell>
          <cell r="AA1742" t="str">
            <v>K6030</v>
          </cell>
          <cell r="AM1742" t="str">
            <v>5F900</v>
          </cell>
          <cell r="AN1742" t="str">
            <v>5F9</v>
          </cell>
          <cell r="AO1742">
            <v>38183</v>
          </cell>
          <cell r="AP1742">
            <v>38183</v>
          </cell>
          <cell r="AQ1742">
            <v>1</v>
          </cell>
          <cell r="AR1742">
            <v>1</v>
          </cell>
          <cell r="AS1742">
            <v>320</v>
          </cell>
          <cell r="AU1742">
            <v>11</v>
          </cell>
          <cell r="AV1742" t="str">
            <v>Daycase</v>
          </cell>
          <cell r="AW1742">
            <v>0</v>
          </cell>
          <cell r="AX1742">
            <v>150936</v>
          </cell>
          <cell r="AY1742">
            <v>38183</v>
          </cell>
          <cell r="AZ1742" t="str">
            <v>N84021</v>
          </cell>
          <cell r="BA1742" t="str">
            <v>E09</v>
          </cell>
          <cell r="BB1742" t="str">
            <v>Cardiac Pacemaker Replacement/Revision</v>
          </cell>
          <cell r="BC1742" t="str">
            <v>K603</v>
          </cell>
          <cell r="BD1742">
            <v>0</v>
          </cell>
          <cell r="BE1742">
            <v>3.5</v>
          </cell>
          <cell r="BF1742" t="str">
            <v>PBC0120X</v>
          </cell>
          <cell r="BG1742">
            <v>99</v>
          </cell>
          <cell r="BH1742">
            <v>38183</v>
          </cell>
          <cell r="BI1742">
            <v>1</v>
          </cell>
          <cell r="BJ1742">
            <v>0</v>
          </cell>
        </row>
        <row r="1743">
          <cell r="A1743">
            <v>517967</v>
          </cell>
          <cell r="C1743" t="str">
            <v>Non CF</v>
          </cell>
          <cell r="D1743" t="str">
            <v>C3495711</v>
          </cell>
          <cell r="E1743">
            <v>320</v>
          </cell>
          <cell r="F1743">
            <v>38424</v>
          </cell>
          <cell r="G1743">
            <v>81</v>
          </cell>
          <cell r="H1743">
            <v>6</v>
          </cell>
          <cell r="I1743">
            <v>1</v>
          </cell>
          <cell r="J1743">
            <v>1</v>
          </cell>
          <cell r="K1743">
            <v>2</v>
          </cell>
          <cell r="M1743" t="str">
            <v>Z450</v>
          </cell>
          <cell r="O1743" t="str">
            <v>I443</v>
          </cell>
          <cell r="P1743" t="str">
            <v>Z880</v>
          </cell>
          <cell r="AA1743" t="str">
            <v>K6030</v>
          </cell>
          <cell r="AB1743" t="str">
            <v>K603</v>
          </cell>
          <cell r="AM1743" t="str">
            <v>5F900</v>
          </cell>
          <cell r="AN1743" t="str">
            <v>5F9</v>
          </cell>
          <cell r="AO1743">
            <v>38424</v>
          </cell>
          <cell r="AP1743">
            <v>38426</v>
          </cell>
          <cell r="AQ1743">
            <v>1</v>
          </cell>
          <cell r="AR1743">
            <v>1</v>
          </cell>
          <cell r="AS1743">
            <v>320</v>
          </cell>
          <cell r="AU1743">
            <v>11</v>
          </cell>
          <cell r="AV1743" t="str">
            <v>Elective</v>
          </cell>
          <cell r="AW1743">
            <v>2</v>
          </cell>
          <cell r="AX1743">
            <v>162852</v>
          </cell>
          <cell r="AY1743">
            <v>38426</v>
          </cell>
          <cell r="AZ1743" t="str">
            <v>N84021</v>
          </cell>
          <cell r="BA1743" t="str">
            <v>E09</v>
          </cell>
          <cell r="BB1743" t="str">
            <v>Cardiac Pacemaker Replacement/Revision</v>
          </cell>
          <cell r="BC1743" t="str">
            <v>K603</v>
          </cell>
          <cell r="BD1743">
            <v>2</v>
          </cell>
          <cell r="BE1743">
            <v>3.5</v>
          </cell>
          <cell r="BF1743" t="str">
            <v>PBC0121X</v>
          </cell>
          <cell r="BG1743">
            <v>13</v>
          </cell>
          <cell r="BH1743">
            <v>38426</v>
          </cell>
          <cell r="BI1743">
            <v>1</v>
          </cell>
          <cell r="BJ1743">
            <v>2</v>
          </cell>
        </row>
        <row r="1744">
          <cell r="A1744">
            <v>518018</v>
          </cell>
          <cell r="C1744" t="str">
            <v>Non CF</v>
          </cell>
          <cell r="D1744" t="str">
            <v>C3495711</v>
          </cell>
          <cell r="E1744">
            <v>320</v>
          </cell>
          <cell r="F1744">
            <v>38169</v>
          </cell>
          <cell r="G1744">
            <v>82</v>
          </cell>
          <cell r="H1744">
            <v>14</v>
          </cell>
          <cell r="I1744">
            <v>1</v>
          </cell>
          <cell r="J1744">
            <v>1</v>
          </cell>
          <cell r="K1744">
            <v>0</v>
          </cell>
          <cell r="M1744" t="str">
            <v>T821</v>
          </cell>
          <cell r="AA1744" t="str">
            <v>K6010</v>
          </cell>
          <cell r="AM1744" t="str">
            <v>5J200</v>
          </cell>
          <cell r="AN1744" t="str">
            <v>5J2</v>
          </cell>
          <cell r="AO1744">
            <v>38169</v>
          </cell>
          <cell r="AP1744">
            <v>38169</v>
          </cell>
          <cell r="AQ1744">
            <v>1</v>
          </cell>
          <cell r="AR1744">
            <v>1</v>
          </cell>
          <cell r="AS1744">
            <v>320</v>
          </cell>
          <cell r="AU1744">
            <v>11</v>
          </cell>
          <cell r="AV1744" t="str">
            <v>Daycase</v>
          </cell>
          <cell r="AW1744">
            <v>0</v>
          </cell>
          <cell r="AX1744">
            <v>150379</v>
          </cell>
          <cell r="AY1744">
            <v>38169</v>
          </cell>
          <cell r="AZ1744" t="str">
            <v>N81012</v>
          </cell>
          <cell r="BA1744" t="str">
            <v>E08</v>
          </cell>
          <cell r="BB1744" t="str">
            <v>Pacemaker Implant except for AMI, Heart Failure or Shock</v>
          </cell>
          <cell r="BC1744" t="str">
            <v>K601</v>
          </cell>
          <cell r="BD1744">
            <v>0</v>
          </cell>
          <cell r="BE1744">
            <v>3.5</v>
          </cell>
          <cell r="BF1744" t="str">
            <v>PBC0120X</v>
          </cell>
          <cell r="BG1744">
            <v>99</v>
          </cell>
          <cell r="BH1744">
            <v>38169</v>
          </cell>
          <cell r="BI1744">
            <v>1</v>
          </cell>
          <cell r="BJ1744">
            <v>0</v>
          </cell>
        </row>
        <row r="1745">
          <cell r="A1745">
            <v>518032</v>
          </cell>
          <cell r="C1745" t="str">
            <v>Non CF</v>
          </cell>
          <cell r="D1745" t="str">
            <v>C2439097</v>
          </cell>
          <cell r="E1745">
            <v>340</v>
          </cell>
          <cell r="F1745">
            <v>38359</v>
          </cell>
          <cell r="G1745">
            <v>67</v>
          </cell>
          <cell r="H1745">
            <v>21</v>
          </cell>
          <cell r="I1745">
            <v>1</v>
          </cell>
          <cell r="J1745">
            <v>1</v>
          </cell>
          <cell r="K1745">
            <v>0</v>
          </cell>
          <cell r="M1745" t="str">
            <v>J920</v>
          </cell>
          <cell r="O1745" t="str">
            <v>I259</v>
          </cell>
          <cell r="P1745" t="str">
            <v>I209</v>
          </cell>
          <cell r="Q1745" t="str">
            <v>Z951</v>
          </cell>
          <cell r="R1745" t="str">
            <v>Z858</v>
          </cell>
          <cell r="S1745" t="str">
            <v>Z572</v>
          </cell>
          <cell r="AM1745" t="str">
            <v>5H200</v>
          </cell>
          <cell r="AN1745" t="str">
            <v>5M5</v>
          </cell>
          <cell r="AO1745">
            <v>38359</v>
          </cell>
          <cell r="AP1745">
            <v>38359</v>
          </cell>
          <cell r="AQ1745">
            <v>1</v>
          </cell>
          <cell r="AR1745">
            <v>1</v>
          </cell>
          <cell r="AS1745">
            <v>340</v>
          </cell>
          <cell r="AU1745">
            <v>13</v>
          </cell>
          <cell r="AV1745" t="str">
            <v>Daycase</v>
          </cell>
          <cell r="AW1745">
            <v>0</v>
          </cell>
          <cell r="AX1745">
            <v>159881</v>
          </cell>
          <cell r="AY1745">
            <v>38359</v>
          </cell>
          <cell r="AZ1745" t="str">
            <v>N84027</v>
          </cell>
          <cell r="BA1745" t="str">
            <v>D47</v>
          </cell>
          <cell r="BB1745" t="str">
            <v>Fibrosis or Pneumoconiosis w/o cc</v>
          </cell>
          <cell r="BD1745">
            <v>0</v>
          </cell>
          <cell r="BE1745">
            <v>3.5</v>
          </cell>
          <cell r="BF1745" t="str">
            <v>PBC0111X</v>
          </cell>
          <cell r="BG1745">
            <v>99</v>
          </cell>
          <cell r="BH1745">
            <v>38359</v>
          </cell>
          <cell r="BI1745">
            <v>1</v>
          </cell>
          <cell r="BJ1745">
            <v>0</v>
          </cell>
        </row>
        <row r="1746">
          <cell r="A1746">
            <v>518032</v>
          </cell>
          <cell r="C1746" t="str">
            <v>Non CF</v>
          </cell>
          <cell r="D1746" t="str">
            <v>C2806325</v>
          </cell>
          <cell r="E1746">
            <v>320</v>
          </cell>
          <cell r="F1746">
            <v>38302</v>
          </cell>
          <cell r="G1746">
            <v>66</v>
          </cell>
          <cell r="H1746">
            <v>3</v>
          </cell>
          <cell r="I1746">
            <v>1</v>
          </cell>
          <cell r="J1746">
            <v>1</v>
          </cell>
          <cell r="K1746">
            <v>0</v>
          </cell>
          <cell r="M1746" t="str">
            <v>I209</v>
          </cell>
          <cell r="O1746" t="str">
            <v>I259</v>
          </cell>
          <cell r="P1746" t="str">
            <v>I10X</v>
          </cell>
          <cell r="Q1746" t="str">
            <v>M4782</v>
          </cell>
          <cell r="R1746" t="str">
            <v>Z951</v>
          </cell>
          <cell r="AA1746" t="str">
            <v>A5220</v>
          </cell>
          <cell r="AB1746" t="str">
            <v>Z072</v>
          </cell>
          <cell r="AC1746" t="str">
            <v>Z943</v>
          </cell>
          <cell r="AM1746" t="str">
            <v>5H200</v>
          </cell>
          <cell r="AN1746" t="str">
            <v>5M5</v>
          </cell>
          <cell r="AO1746">
            <v>38302</v>
          </cell>
          <cell r="AP1746">
            <v>38302</v>
          </cell>
          <cell r="AQ1746">
            <v>1</v>
          </cell>
          <cell r="AR1746">
            <v>1</v>
          </cell>
          <cell r="AS1746">
            <v>328</v>
          </cell>
          <cell r="AU1746">
            <v>12</v>
          </cell>
          <cell r="AV1746" t="str">
            <v>Daycase</v>
          </cell>
          <cell r="AW1746">
            <v>0</v>
          </cell>
          <cell r="AX1746">
            <v>157392</v>
          </cell>
          <cell r="AY1746">
            <v>38302</v>
          </cell>
          <cell r="AZ1746" t="str">
            <v>N84027</v>
          </cell>
          <cell r="BA1746" t="str">
            <v>A07</v>
          </cell>
          <cell r="BB1746" t="str">
            <v>Intermediate Pain Procedures</v>
          </cell>
          <cell r="BC1746" t="str">
            <v>A522</v>
          </cell>
          <cell r="BD1746">
            <v>0</v>
          </cell>
          <cell r="BE1746">
            <v>3.5</v>
          </cell>
          <cell r="BF1746" t="str">
            <v>PBC0110A</v>
          </cell>
          <cell r="BG1746">
            <v>99</v>
          </cell>
          <cell r="BH1746">
            <v>38302</v>
          </cell>
          <cell r="BI1746">
            <v>1</v>
          </cell>
          <cell r="BJ1746">
            <v>0</v>
          </cell>
        </row>
        <row r="1747">
          <cell r="A1747">
            <v>518032</v>
          </cell>
          <cell r="C1747" t="str">
            <v>Non CF</v>
          </cell>
          <cell r="D1747" t="str">
            <v>C2806325</v>
          </cell>
          <cell r="E1747">
            <v>320</v>
          </cell>
          <cell r="F1747">
            <v>38330</v>
          </cell>
          <cell r="G1747">
            <v>66</v>
          </cell>
          <cell r="H1747">
            <v>3</v>
          </cell>
          <cell r="I1747">
            <v>1</v>
          </cell>
          <cell r="J1747">
            <v>1</v>
          </cell>
          <cell r="K1747">
            <v>0</v>
          </cell>
          <cell r="M1747" t="str">
            <v>I209</v>
          </cell>
          <cell r="O1747" t="str">
            <v>I259</v>
          </cell>
          <cell r="P1747" t="str">
            <v>I10X</v>
          </cell>
          <cell r="Q1747" t="str">
            <v>M4782</v>
          </cell>
          <cell r="R1747" t="str">
            <v>Z951</v>
          </cell>
          <cell r="AA1747" t="str">
            <v>A5220</v>
          </cell>
          <cell r="AB1747" t="str">
            <v>Z072</v>
          </cell>
          <cell r="AC1747" t="str">
            <v>Z943</v>
          </cell>
          <cell r="AM1747" t="str">
            <v>5H200</v>
          </cell>
          <cell r="AN1747" t="str">
            <v>5M5</v>
          </cell>
          <cell r="AO1747">
            <v>38330</v>
          </cell>
          <cell r="AP1747">
            <v>38330</v>
          </cell>
          <cell r="AQ1747">
            <v>1</v>
          </cell>
          <cell r="AR1747">
            <v>1</v>
          </cell>
          <cell r="AS1747">
            <v>328</v>
          </cell>
          <cell r="AU1747">
            <v>12</v>
          </cell>
          <cell r="AV1747" t="str">
            <v>Daycase</v>
          </cell>
          <cell r="AW1747">
            <v>0</v>
          </cell>
          <cell r="AX1747">
            <v>157411</v>
          </cell>
          <cell r="AY1747">
            <v>38330</v>
          </cell>
          <cell r="AZ1747" t="str">
            <v>N84027</v>
          </cell>
          <cell r="BA1747" t="str">
            <v>A07</v>
          </cell>
          <cell r="BB1747" t="str">
            <v>Intermediate Pain Procedures</v>
          </cell>
          <cell r="BC1747" t="str">
            <v>A522</v>
          </cell>
          <cell r="BD1747">
            <v>0</v>
          </cell>
          <cell r="BE1747">
            <v>3.5</v>
          </cell>
          <cell r="BF1747" t="str">
            <v>PBC0110A</v>
          </cell>
          <cell r="BG1747">
            <v>99</v>
          </cell>
          <cell r="BH1747">
            <v>38330</v>
          </cell>
          <cell r="BI1747">
            <v>1</v>
          </cell>
          <cell r="BJ1747">
            <v>0</v>
          </cell>
        </row>
        <row r="1748">
          <cell r="A1748">
            <v>518032</v>
          </cell>
          <cell r="C1748" t="str">
            <v>Non CF</v>
          </cell>
          <cell r="D1748" t="str">
            <v>C2806325</v>
          </cell>
          <cell r="E1748">
            <v>320</v>
          </cell>
          <cell r="F1748">
            <v>38371</v>
          </cell>
          <cell r="G1748">
            <v>67</v>
          </cell>
          <cell r="H1748">
            <v>3</v>
          </cell>
          <cell r="I1748">
            <v>1</v>
          </cell>
          <cell r="J1748">
            <v>1</v>
          </cell>
          <cell r="K1748">
            <v>0</v>
          </cell>
          <cell r="M1748" t="str">
            <v>I209</v>
          </cell>
          <cell r="O1748" t="str">
            <v>I259</v>
          </cell>
          <cell r="P1748" t="str">
            <v>I10X</v>
          </cell>
          <cell r="Q1748" t="str">
            <v>M4782</v>
          </cell>
          <cell r="R1748" t="str">
            <v>Z951</v>
          </cell>
          <cell r="AA1748" t="str">
            <v>A5220</v>
          </cell>
          <cell r="AB1748" t="str">
            <v>Z072</v>
          </cell>
          <cell r="AC1748" t="str">
            <v>Z943</v>
          </cell>
          <cell r="AM1748" t="str">
            <v>5H200</v>
          </cell>
          <cell r="AN1748" t="str">
            <v>5M5</v>
          </cell>
          <cell r="AO1748">
            <v>38371</v>
          </cell>
          <cell r="AP1748">
            <v>38371</v>
          </cell>
          <cell r="AQ1748">
            <v>1</v>
          </cell>
          <cell r="AR1748">
            <v>1</v>
          </cell>
          <cell r="AS1748">
            <v>328</v>
          </cell>
          <cell r="AU1748">
            <v>13</v>
          </cell>
          <cell r="AV1748" t="str">
            <v>Daycase</v>
          </cell>
          <cell r="AW1748">
            <v>0</v>
          </cell>
          <cell r="AX1748">
            <v>158662</v>
          </cell>
          <cell r="AY1748">
            <v>38371</v>
          </cell>
          <cell r="AZ1748" t="str">
            <v>N84027</v>
          </cell>
          <cell r="BA1748" t="str">
            <v>A07</v>
          </cell>
          <cell r="BB1748" t="str">
            <v>Intermediate Pain Procedures</v>
          </cell>
          <cell r="BC1748" t="str">
            <v>A522</v>
          </cell>
          <cell r="BD1748">
            <v>0</v>
          </cell>
          <cell r="BE1748">
            <v>3.5</v>
          </cell>
          <cell r="BF1748" t="str">
            <v>PBC0110A</v>
          </cell>
          <cell r="BG1748">
            <v>99</v>
          </cell>
          <cell r="BH1748">
            <v>38371</v>
          </cell>
          <cell r="BI1748">
            <v>1</v>
          </cell>
          <cell r="BJ1748">
            <v>0</v>
          </cell>
        </row>
        <row r="1749">
          <cell r="A1749">
            <v>518042</v>
          </cell>
          <cell r="C1749" t="str">
            <v>Non CF</v>
          </cell>
          <cell r="D1749" t="str">
            <v>C3495711</v>
          </cell>
          <cell r="E1749">
            <v>320</v>
          </cell>
          <cell r="F1749">
            <v>38337</v>
          </cell>
          <cell r="G1749">
            <v>65</v>
          </cell>
          <cell r="H1749">
            <v>6</v>
          </cell>
          <cell r="I1749">
            <v>1</v>
          </cell>
          <cell r="J1749">
            <v>1</v>
          </cell>
          <cell r="K1749">
            <v>0</v>
          </cell>
          <cell r="M1749" t="str">
            <v>T821</v>
          </cell>
          <cell r="O1749" t="str">
            <v>I10X</v>
          </cell>
          <cell r="P1749" t="str">
            <v>E780</v>
          </cell>
          <cell r="AA1749" t="str">
            <v>K6030</v>
          </cell>
          <cell r="AM1749" t="str">
            <v>5J200</v>
          </cell>
          <cell r="AN1749" t="str">
            <v>5J2</v>
          </cell>
          <cell r="AO1749">
            <v>38337</v>
          </cell>
          <cell r="AP1749">
            <v>38337</v>
          </cell>
          <cell r="AQ1749">
            <v>1</v>
          </cell>
          <cell r="AR1749">
            <v>1</v>
          </cell>
          <cell r="AS1749">
            <v>320</v>
          </cell>
          <cell r="AU1749">
            <v>13</v>
          </cell>
          <cell r="AV1749" t="str">
            <v>Daycase</v>
          </cell>
          <cell r="AW1749">
            <v>0</v>
          </cell>
          <cell r="AX1749">
            <v>157569</v>
          </cell>
          <cell r="AY1749">
            <v>38337</v>
          </cell>
          <cell r="AZ1749" t="str">
            <v>N81075</v>
          </cell>
          <cell r="BA1749" t="str">
            <v>E09</v>
          </cell>
          <cell r="BB1749" t="str">
            <v>Cardiac Pacemaker Replacement/Revision</v>
          </cell>
          <cell r="BC1749" t="str">
            <v>K603</v>
          </cell>
          <cell r="BD1749">
            <v>0</v>
          </cell>
          <cell r="BE1749">
            <v>3.5</v>
          </cell>
          <cell r="BF1749" t="str">
            <v>PBC0120X</v>
          </cell>
          <cell r="BG1749">
            <v>99</v>
          </cell>
          <cell r="BH1749">
            <v>38337</v>
          </cell>
          <cell r="BI1749">
            <v>1</v>
          </cell>
          <cell r="BJ1749">
            <v>0</v>
          </cell>
        </row>
        <row r="1750">
          <cell r="A1750">
            <v>518120</v>
          </cell>
          <cell r="C1750" t="str">
            <v>Non CF</v>
          </cell>
          <cell r="D1750" t="str">
            <v>C3356663</v>
          </cell>
          <cell r="E1750">
            <v>320</v>
          </cell>
          <cell r="F1750">
            <v>38408</v>
          </cell>
          <cell r="G1750">
            <v>61</v>
          </cell>
          <cell r="H1750">
            <v>16</v>
          </cell>
          <cell r="I1750">
            <v>1</v>
          </cell>
          <cell r="J1750">
            <v>1</v>
          </cell>
          <cell r="K1750">
            <v>0</v>
          </cell>
          <cell r="M1750" t="str">
            <v>I251</v>
          </cell>
          <cell r="O1750" t="str">
            <v>I258</v>
          </cell>
          <cell r="P1750" t="str">
            <v>I209</v>
          </cell>
          <cell r="Q1750" t="str">
            <v>E785</v>
          </cell>
          <cell r="R1750" t="str">
            <v>Z864</v>
          </cell>
          <cell r="S1750" t="str">
            <v>Z824</v>
          </cell>
          <cell r="T1750" t="str">
            <v>Z955</v>
          </cell>
          <cell r="U1750" t="str">
            <v>Z602</v>
          </cell>
          <cell r="AA1750" t="str">
            <v>K6340</v>
          </cell>
          <cell r="AM1750" t="str">
            <v>5HC00</v>
          </cell>
          <cell r="AN1750" t="str">
            <v>5HA</v>
          </cell>
          <cell r="AO1750">
            <v>38408</v>
          </cell>
          <cell r="AP1750">
            <v>38408</v>
          </cell>
          <cell r="AQ1750">
            <v>1</v>
          </cell>
          <cell r="AR1750">
            <v>1</v>
          </cell>
          <cell r="AS1750">
            <v>320</v>
          </cell>
          <cell r="AU1750">
            <v>11</v>
          </cell>
          <cell r="AV1750" t="str">
            <v>Daycase</v>
          </cell>
          <cell r="AW1750">
            <v>0</v>
          </cell>
          <cell r="AX1750">
            <v>160099</v>
          </cell>
          <cell r="AY1750">
            <v>38408</v>
          </cell>
          <cell r="AZ1750" t="str">
            <v>N82641</v>
          </cell>
          <cell r="BA1750" t="str">
            <v>E14</v>
          </cell>
          <cell r="BB1750" t="str">
            <v>Cardiac Catheterisation and Angiography without complications</v>
          </cell>
          <cell r="BC1750" t="str">
            <v>K634</v>
          </cell>
          <cell r="BD1750">
            <v>0</v>
          </cell>
          <cell r="BE1750">
            <v>3.5</v>
          </cell>
          <cell r="BF1750" t="str">
            <v>PBC0110A</v>
          </cell>
          <cell r="BG1750">
            <v>99</v>
          </cell>
          <cell r="BH1750">
            <v>38408</v>
          </cell>
          <cell r="BI1750">
            <v>1</v>
          </cell>
          <cell r="BJ1750">
            <v>0</v>
          </cell>
        </row>
        <row r="1751">
          <cell r="A1751">
            <v>518121</v>
          </cell>
          <cell r="C1751" t="str">
            <v>Non CF</v>
          </cell>
          <cell r="D1751" t="str">
            <v>C4508203</v>
          </cell>
          <cell r="E1751">
            <v>320</v>
          </cell>
          <cell r="F1751">
            <v>38191</v>
          </cell>
          <cell r="G1751">
            <v>70</v>
          </cell>
          <cell r="H1751">
            <v>16</v>
          </cell>
          <cell r="I1751">
            <v>2</v>
          </cell>
          <cell r="J1751">
            <v>1</v>
          </cell>
          <cell r="K1751">
            <v>0</v>
          </cell>
          <cell r="M1751" t="str">
            <v>R074</v>
          </cell>
          <cell r="O1751" t="str">
            <v>T810</v>
          </cell>
          <cell r="P1751" t="str">
            <v>E119</v>
          </cell>
          <cell r="Q1751" t="str">
            <v>I10X</v>
          </cell>
          <cell r="R1751" t="str">
            <v>M1909</v>
          </cell>
          <cell r="S1751" t="str">
            <v>Z867</v>
          </cell>
          <cell r="T1751" t="str">
            <v>Z901</v>
          </cell>
          <cell r="U1751" t="str">
            <v>Z864</v>
          </cell>
          <cell r="AA1751" t="str">
            <v>K6340</v>
          </cell>
          <cell r="AM1751" t="str">
            <v>5HC00</v>
          </cell>
          <cell r="AN1751" t="str">
            <v>5HC</v>
          </cell>
          <cell r="AO1751">
            <v>38191</v>
          </cell>
          <cell r="AP1751">
            <v>38191</v>
          </cell>
          <cell r="AQ1751">
            <v>1</v>
          </cell>
          <cell r="AR1751">
            <v>1</v>
          </cell>
          <cell r="AS1751">
            <v>320</v>
          </cell>
          <cell r="AU1751">
            <v>11</v>
          </cell>
          <cell r="AV1751" t="str">
            <v>Daycase</v>
          </cell>
          <cell r="AW1751">
            <v>0</v>
          </cell>
          <cell r="AX1751">
            <v>152028</v>
          </cell>
          <cell r="AY1751">
            <v>38191</v>
          </cell>
          <cell r="AZ1751" t="str">
            <v>N82035</v>
          </cell>
          <cell r="BA1751" t="str">
            <v>E14</v>
          </cell>
          <cell r="BB1751" t="str">
            <v>Cardiac Catheterisation and Angiography without complications</v>
          </cell>
          <cell r="BC1751" t="str">
            <v>K634</v>
          </cell>
          <cell r="BD1751">
            <v>0</v>
          </cell>
          <cell r="BE1751">
            <v>3.5</v>
          </cell>
          <cell r="BF1751" t="str">
            <v>PBC0111X</v>
          </cell>
          <cell r="BG1751">
            <v>99</v>
          </cell>
          <cell r="BH1751">
            <v>38191</v>
          </cell>
          <cell r="BI1751">
            <v>1</v>
          </cell>
          <cell r="BJ1751">
            <v>0</v>
          </cell>
        </row>
        <row r="1752">
          <cell r="A1752">
            <v>518160</v>
          </cell>
          <cell r="C1752" t="str">
            <v>Non CF</v>
          </cell>
          <cell r="D1752" t="str">
            <v>C3356663</v>
          </cell>
          <cell r="E1752">
            <v>320</v>
          </cell>
          <cell r="F1752">
            <v>38243</v>
          </cell>
          <cell r="G1752">
            <v>71</v>
          </cell>
          <cell r="H1752">
            <v>6</v>
          </cell>
          <cell r="I1752">
            <v>1</v>
          </cell>
          <cell r="J1752">
            <v>1</v>
          </cell>
          <cell r="K1752">
            <v>1</v>
          </cell>
          <cell r="M1752" t="str">
            <v>I251</v>
          </cell>
          <cell r="O1752" t="str">
            <v>I10X</v>
          </cell>
          <cell r="P1752" t="str">
            <v>E780</v>
          </cell>
          <cell r="Q1752" t="str">
            <v>Z720</v>
          </cell>
          <cell r="R1752" t="str">
            <v>Z824</v>
          </cell>
          <cell r="S1752" t="str">
            <v>Z850</v>
          </cell>
          <cell r="AA1752" t="str">
            <v>K4910</v>
          </cell>
          <cell r="AM1752" t="str">
            <v>5HA00</v>
          </cell>
          <cell r="AN1752" t="str">
            <v>5HA</v>
          </cell>
          <cell r="AO1752">
            <v>38243</v>
          </cell>
          <cell r="AP1752">
            <v>38244</v>
          </cell>
          <cell r="AQ1752">
            <v>1</v>
          </cell>
          <cell r="AR1752">
            <v>1</v>
          </cell>
          <cell r="AS1752">
            <v>320</v>
          </cell>
          <cell r="AU1752">
            <v>81</v>
          </cell>
          <cell r="AV1752" t="str">
            <v>Non Elective</v>
          </cell>
          <cell r="AW1752">
            <v>1</v>
          </cell>
          <cell r="AX1752">
            <v>154637</v>
          </cell>
          <cell r="AY1752">
            <v>38244</v>
          </cell>
          <cell r="AZ1752" t="str">
            <v>N82074</v>
          </cell>
          <cell r="BA1752" t="str">
            <v>E15</v>
          </cell>
          <cell r="BB1752" t="str">
            <v>Percutaneous Coronary Intervention</v>
          </cell>
          <cell r="BC1752" t="str">
            <v>K491</v>
          </cell>
          <cell r="BD1752">
            <v>1</v>
          </cell>
          <cell r="BE1752">
            <v>3.5</v>
          </cell>
          <cell r="BF1752" t="str">
            <v>PBC0110A</v>
          </cell>
          <cell r="BG1752">
            <v>99</v>
          </cell>
          <cell r="BH1752">
            <v>38244</v>
          </cell>
          <cell r="BI1752">
            <v>1</v>
          </cell>
          <cell r="BJ1752">
            <v>1</v>
          </cell>
        </row>
        <row r="1753">
          <cell r="A1753">
            <v>518162</v>
          </cell>
          <cell r="C1753" t="str">
            <v>Non CF</v>
          </cell>
          <cell r="D1753" t="str">
            <v>C2235080</v>
          </cell>
          <cell r="E1753">
            <v>320</v>
          </cell>
          <cell r="F1753">
            <v>38156</v>
          </cell>
          <cell r="G1753">
            <v>58</v>
          </cell>
          <cell r="H1753">
            <v>6</v>
          </cell>
          <cell r="I1753">
            <v>2</v>
          </cell>
          <cell r="J1753">
            <v>1</v>
          </cell>
          <cell r="K1753">
            <v>1</v>
          </cell>
          <cell r="M1753" t="str">
            <v>I251</v>
          </cell>
          <cell r="O1753" t="str">
            <v>E780</v>
          </cell>
          <cell r="P1753" t="str">
            <v>E039</v>
          </cell>
          <cell r="Q1753" t="str">
            <v>Z955</v>
          </cell>
          <cell r="R1753" t="str">
            <v>Z865</v>
          </cell>
          <cell r="AA1753" t="str">
            <v>K4910</v>
          </cell>
          <cell r="AB1753" t="str">
            <v>Y022</v>
          </cell>
          <cell r="AM1753" t="str">
            <v>5H400</v>
          </cell>
          <cell r="AN1753" t="str">
            <v>PP</v>
          </cell>
          <cell r="AO1753">
            <v>38156</v>
          </cell>
          <cell r="AP1753">
            <v>38157</v>
          </cell>
          <cell r="AQ1753">
            <v>1</v>
          </cell>
          <cell r="AR1753">
            <v>2</v>
          </cell>
          <cell r="AS1753">
            <v>329</v>
          </cell>
          <cell r="AU1753">
            <v>81</v>
          </cell>
          <cell r="AV1753" t="str">
            <v>Non Elective</v>
          </cell>
          <cell r="AW1753">
            <v>1</v>
          </cell>
          <cell r="AX1753">
            <v>151037</v>
          </cell>
          <cell r="AY1753">
            <v>38157</v>
          </cell>
          <cell r="AZ1753" t="str">
            <v>N81024</v>
          </cell>
          <cell r="BA1753" t="str">
            <v>E15</v>
          </cell>
          <cell r="BB1753" t="str">
            <v>Percutaneous Coronary Intervention</v>
          </cell>
          <cell r="BC1753" t="str">
            <v>K491</v>
          </cell>
          <cell r="BD1753">
            <v>1</v>
          </cell>
          <cell r="BE1753">
            <v>3.5</v>
          </cell>
          <cell r="BF1753" t="str">
            <v>PBC0110A</v>
          </cell>
          <cell r="BG1753">
            <v>99</v>
          </cell>
          <cell r="BH1753">
            <v>38157</v>
          </cell>
          <cell r="BI1753">
            <v>1</v>
          </cell>
          <cell r="BJ1753">
            <v>1</v>
          </cell>
        </row>
        <row r="1754">
          <cell r="A1754">
            <v>518185</v>
          </cell>
          <cell r="C1754" t="str">
            <v>Non CF</v>
          </cell>
          <cell r="D1754" t="str">
            <v>C2645539</v>
          </cell>
          <cell r="E1754">
            <v>170</v>
          </cell>
          <cell r="F1754">
            <v>38334</v>
          </cell>
          <cell r="G1754">
            <v>62</v>
          </cell>
          <cell r="H1754">
            <v>21</v>
          </cell>
          <cell r="I1754">
            <v>1</v>
          </cell>
          <cell r="J1754">
            <v>1</v>
          </cell>
          <cell r="K1754">
            <v>9</v>
          </cell>
          <cell r="M1754" t="str">
            <v>C348</v>
          </cell>
          <cell r="O1754" t="str">
            <v>C771</v>
          </cell>
          <cell r="P1754" t="str">
            <v>I10X</v>
          </cell>
          <cell r="Q1754" t="str">
            <v>I739</v>
          </cell>
          <cell r="R1754" t="str">
            <v>Z955</v>
          </cell>
          <cell r="S1754" t="str">
            <v>Z951</v>
          </cell>
          <cell r="AA1754" t="str">
            <v>E5410</v>
          </cell>
          <cell r="AB1754" t="str">
            <v>Z943</v>
          </cell>
          <cell r="AC1754" t="str">
            <v>E5190</v>
          </cell>
          <cell r="AD1754" t="str">
            <v>E499</v>
          </cell>
          <cell r="AM1754" t="str">
            <v>6B400</v>
          </cell>
          <cell r="AN1754" t="str">
            <v>6B4</v>
          </cell>
          <cell r="AO1754">
            <v>38334</v>
          </cell>
          <cell r="AP1754">
            <v>38344</v>
          </cell>
          <cell r="AQ1754">
            <v>1</v>
          </cell>
          <cell r="AR1754">
            <v>1</v>
          </cell>
          <cell r="AS1754">
            <v>170</v>
          </cell>
          <cell r="AU1754">
            <v>11</v>
          </cell>
          <cell r="AV1754" t="str">
            <v>Elective</v>
          </cell>
          <cell r="AW1754">
            <v>10</v>
          </cell>
          <cell r="AX1754">
            <v>158590</v>
          </cell>
          <cell r="AY1754">
            <v>38344</v>
          </cell>
          <cell r="AZ1754" t="str">
            <v>W91004</v>
          </cell>
          <cell r="BA1754" t="str">
            <v>D02</v>
          </cell>
          <cell r="BB1754" t="str">
            <v>Complex Thoracic Procedures</v>
          </cell>
          <cell r="BC1754" t="str">
            <v>E541</v>
          </cell>
          <cell r="BD1754">
            <v>9</v>
          </cell>
          <cell r="BE1754">
            <v>3.5</v>
          </cell>
          <cell r="BF1754" t="str">
            <v>PBC0102X</v>
          </cell>
          <cell r="BG1754">
            <v>99</v>
          </cell>
          <cell r="BH1754">
            <v>38344</v>
          </cell>
          <cell r="BI1754">
            <v>1</v>
          </cell>
          <cell r="BJ1754">
            <v>9</v>
          </cell>
        </row>
        <row r="1755">
          <cell r="A1755">
            <v>518221</v>
          </cell>
          <cell r="C1755" t="str">
            <v>Non CF</v>
          </cell>
          <cell r="D1755" t="str">
            <v>C3356663</v>
          </cell>
          <cell r="E1755">
            <v>320</v>
          </cell>
          <cell r="F1755">
            <v>38259</v>
          </cell>
          <cell r="G1755">
            <v>75</v>
          </cell>
          <cell r="H1755">
            <v>16</v>
          </cell>
          <cell r="I1755">
            <v>1</v>
          </cell>
          <cell r="J1755">
            <v>2</v>
          </cell>
          <cell r="K1755">
            <v>2</v>
          </cell>
          <cell r="M1755" t="str">
            <v>I200</v>
          </cell>
          <cell r="O1755" t="str">
            <v>I211</v>
          </cell>
          <cell r="P1755" t="str">
            <v>I714</v>
          </cell>
          <cell r="Q1755" t="str">
            <v>E780</v>
          </cell>
          <cell r="R1755" t="str">
            <v>Z864</v>
          </cell>
          <cell r="AA1755" t="str">
            <v>K6340</v>
          </cell>
          <cell r="AM1755" t="str">
            <v>5HC00</v>
          </cell>
          <cell r="AN1755" t="str">
            <v>5HA</v>
          </cell>
          <cell r="AO1755">
            <v>38259</v>
          </cell>
          <cell r="AP1755">
            <v>38261</v>
          </cell>
          <cell r="AQ1755">
            <v>1</v>
          </cell>
          <cell r="AR1755">
            <v>1</v>
          </cell>
          <cell r="AS1755">
            <v>320</v>
          </cell>
          <cell r="AU1755">
            <v>81</v>
          </cell>
          <cell r="AV1755" t="str">
            <v>Non Elective</v>
          </cell>
          <cell r="AW1755">
            <v>2</v>
          </cell>
          <cell r="AX1755">
            <v>155483</v>
          </cell>
          <cell r="AY1755">
            <v>38261</v>
          </cell>
          <cell r="AZ1755" t="str">
            <v>N82092</v>
          </cell>
          <cell r="BA1755" t="str">
            <v>E14</v>
          </cell>
          <cell r="BB1755" t="str">
            <v>Cardiac Catheterisation and Angiography without complications</v>
          </cell>
          <cell r="BC1755" t="str">
            <v>K634</v>
          </cell>
          <cell r="BD1755">
            <v>2</v>
          </cell>
          <cell r="BE1755">
            <v>3.5</v>
          </cell>
          <cell r="BF1755" t="str">
            <v>PBC0110A</v>
          </cell>
          <cell r="BG1755">
            <v>99</v>
          </cell>
          <cell r="BH1755">
            <v>38261</v>
          </cell>
          <cell r="BI1755">
            <v>1</v>
          </cell>
          <cell r="BJ1755">
            <v>2</v>
          </cell>
        </row>
        <row r="1756">
          <cell r="A1756">
            <v>518267</v>
          </cell>
          <cell r="C1756" t="str">
            <v>Non CF</v>
          </cell>
          <cell r="D1756" t="str">
            <v>C2614324</v>
          </cell>
          <cell r="E1756">
            <v>320</v>
          </cell>
          <cell r="F1756">
            <v>38384</v>
          </cell>
          <cell r="G1756">
            <v>75</v>
          </cell>
          <cell r="H1756">
            <v>16</v>
          </cell>
          <cell r="I1756">
            <v>2</v>
          </cell>
          <cell r="J1756">
            <v>1</v>
          </cell>
          <cell r="K1756">
            <v>0</v>
          </cell>
          <cell r="M1756" t="str">
            <v>I350</v>
          </cell>
          <cell r="O1756" t="str">
            <v>I209</v>
          </cell>
          <cell r="P1756" t="str">
            <v>K743</v>
          </cell>
          <cell r="Q1756" t="str">
            <v>K766</v>
          </cell>
          <cell r="R1756" t="str">
            <v>J449</v>
          </cell>
          <cell r="S1756" t="str">
            <v>I859</v>
          </cell>
          <cell r="T1756" t="str">
            <v>M8199</v>
          </cell>
          <cell r="U1756" t="str">
            <v>Z951</v>
          </cell>
          <cell r="AA1756" t="str">
            <v>K6340</v>
          </cell>
          <cell r="AM1756" t="str">
            <v>6C100</v>
          </cell>
          <cell r="AN1756" t="str">
            <v>6C1</v>
          </cell>
          <cell r="AO1756">
            <v>38384</v>
          </cell>
          <cell r="AP1756">
            <v>38384</v>
          </cell>
          <cell r="AQ1756">
            <v>1</v>
          </cell>
          <cell r="AR1756">
            <v>1</v>
          </cell>
          <cell r="AS1756">
            <v>320</v>
          </cell>
          <cell r="AU1756">
            <v>11</v>
          </cell>
          <cell r="AV1756" t="str">
            <v>Daycase</v>
          </cell>
          <cell r="AW1756">
            <v>0</v>
          </cell>
          <cell r="AX1756">
            <v>158511</v>
          </cell>
          <cell r="AY1756">
            <v>38384</v>
          </cell>
          <cell r="AZ1756" t="str">
            <v>W91033</v>
          </cell>
          <cell r="BA1756" t="str">
            <v>E14</v>
          </cell>
          <cell r="BB1756" t="str">
            <v>Cardiac Catheterisation and Angiography without complications</v>
          </cell>
          <cell r="BC1756" t="str">
            <v>K634</v>
          </cell>
          <cell r="BD1756">
            <v>0</v>
          </cell>
          <cell r="BE1756">
            <v>3.5</v>
          </cell>
          <cell r="BF1756" t="str">
            <v>PBC0110X</v>
          </cell>
          <cell r="BG1756">
            <v>99</v>
          </cell>
          <cell r="BH1756">
            <v>38384</v>
          </cell>
          <cell r="BI1756">
            <v>1</v>
          </cell>
          <cell r="BJ1756">
            <v>0</v>
          </cell>
        </row>
        <row r="1757">
          <cell r="A1757">
            <v>518379</v>
          </cell>
          <cell r="C1757" t="str">
            <v>Non CF</v>
          </cell>
          <cell r="D1757" t="str">
            <v>C2439097</v>
          </cell>
          <cell r="E1757">
            <v>340</v>
          </cell>
          <cell r="F1757">
            <v>38347</v>
          </cell>
          <cell r="G1757">
            <v>55</v>
          </cell>
          <cell r="H1757">
            <v>26</v>
          </cell>
          <cell r="I1757">
            <v>2</v>
          </cell>
          <cell r="J1757">
            <v>1</v>
          </cell>
          <cell r="K1757">
            <v>4</v>
          </cell>
          <cell r="M1757" t="str">
            <v>A047</v>
          </cell>
          <cell r="O1757" t="str">
            <v>J47X</v>
          </cell>
          <cell r="P1757" t="str">
            <v>E119</v>
          </cell>
          <cell r="Q1757" t="str">
            <v>F419</v>
          </cell>
          <cell r="R1757" t="str">
            <v>B449</v>
          </cell>
          <cell r="S1757" t="str">
            <v>M8199</v>
          </cell>
          <cell r="T1757" t="str">
            <v>Z880</v>
          </cell>
          <cell r="AM1757" t="str">
            <v>5M500</v>
          </cell>
          <cell r="AN1757" t="str">
            <v>5M5</v>
          </cell>
          <cell r="AO1757">
            <v>38347</v>
          </cell>
          <cell r="AP1757">
            <v>38351</v>
          </cell>
          <cell r="AQ1757">
            <v>1</v>
          </cell>
          <cell r="AR1757">
            <v>1</v>
          </cell>
          <cell r="AS1757">
            <v>340</v>
          </cell>
          <cell r="AU1757">
            <v>28</v>
          </cell>
          <cell r="AV1757" t="str">
            <v>Non Elective</v>
          </cell>
          <cell r="AW1757">
            <v>4</v>
          </cell>
          <cell r="AX1757">
            <v>159393</v>
          </cell>
          <cell r="AY1757">
            <v>38351</v>
          </cell>
          <cell r="AZ1757" t="str">
            <v>N84627</v>
          </cell>
          <cell r="BA1757" t="str">
            <v>F48</v>
          </cell>
          <cell r="BB1757" t="str">
            <v>Intestinal Infectious Disorders &gt;69 or w cc</v>
          </cell>
          <cell r="BD1757">
            <v>4</v>
          </cell>
          <cell r="BE1757">
            <v>3.5</v>
          </cell>
          <cell r="BF1757" t="str">
            <v>PBC0101X</v>
          </cell>
          <cell r="BG1757">
            <v>99</v>
          </cell>
          <cell r="BH1757">
            <v>38351</v>
          </cell>
          <cell r="BI1757">
            <v>1</v>
          </cell>
          <cell r="BJ1757">
            <v>4</v>
          </cell>
        </row>
        <row r="1758">
          <cell r="A1758">
            <v>518379</v>
          </cell>
          <cell r="C1758" t="str">
            <v>Non CF</v>
          </cell>
          <cell r="D1758" t="str">
            <v>C2439097</v>
          </cell>
          <cell r="E1758">
            <v>340</v>
          </cell>
          <cell r="F1758">
            <v>38369</v>
          </cell>
          <cell r="G1758">
            <v>56</v>
          </cell>
          <cell r="H1758">
            <v>26</v>
          </cell>
          <cell r="I1758">
            <v>2</v>
          </cell>
          <cell r="J1758">
            <v>1</v>
          </cell>
          <cell r="K1758">
            <v>4</v>
          </cell>
          <cell r="M1758" t="str">
            <v>A047</v>
          </cell>
          <cell r="O1758" t="str">
            <v>J47X</v>
          </cell>
          <cell r="P1758" t="str">
            <v>J459</v>
          </cell>
          <cell r="Q1758" t="str">
            <v>E119</v>
          </cell>
          <cell r="R1758" t="str">
            <v>B449</v>
          </cell>
          <cell r="S1758" t="str">
            <v>M8199</v>
          </cell>
          <cell r="T1758" t="str">
            <v>Z880</v>
          </cell>
          <cell r="U1758" t="str">
            <v>Z720</v>
          </cell>
          <cell r="AM1758" t="str">
            <v>5M500</v>
          </cell>
          <cell r="AN1758" t="str">
            <v>5M5</v>
          </cell>
          <cell r="AO1758">
            <v>38369</v>
          </cell>
          <cell r="AP1758">
            <v>38373</v>
          </cell>
          <cell r="AQ1758">
            <v>1</v>
          </cell>
          <cell r="AR1758">
            <v>1</v>
          </cell>
          <cell r="AS1758">
            <v>340</v>
          </cell>
          <cell r="AU1758">
            <v>28</v>
          </cell>
          <cell r="AV1758" t="str">
            <v>Non Elective</v>
          </cell>
          <cell r="AW1758">
            <v>4</v>
          </cell>
          <cell r="AX1758">
            <v>160357</v>
          </cell>
          <cell r="AY1758">
            <v>38373</v>
          </cell>
          <cell r="AZ1758" t="str">
            <v>N84627</v>
          </cell>
          <cell r="BA1758" t="str">
            <v>F48</v>
          </cell>
          <cell r="BB1758" t="str">
            <v>Intestinal Infectious Disorders &gt;69 or w cc</v>
          </cell>
          <cell r="BD1758">
            <v>4</v>
          </cell>
          <cell r="BE1758">
            <v>3.5</v>
          </cell>
          <cell r="BF1758" t="str">
            <v>PBC0101X</v>
          </cell>
          <cell r="BG1758">
            <v>99</v>
          </cell>
          <cell r="BH1758">
            <v>38373</v>
          </cell>
          <cell r="BI1758">
            <v>1</v>
          </cell>
          <cell r="BJ1758">
            <v>4</v>
          </cell>
        </row>
        <row r="1759">
          <cell r="A1759">
            <v>518379</v>
          </cell>
          <cell r="C1759" t="str">
            <v>Non CF</v>
          </cell>
          <cell r="D1759" t="str">
            <v>C2439097</v>
          </cell>
          <cell r="E1759">
            <v>340</v>
          </cell>
          <cell r="F1759">
            <v>38258</v>
          </cell>
          <cell r="G1759">
            <v>55</v>
          </cell>
          <cell r="H1759">
            <v>6</v>
          </cell>
          <cell r="I1759">
            <v>2</v>
          </cell>
          <cell r="J1759">
            <v>1</v>
          </cell>
          <cell r="K1759">
            <v>2</v>
          </cell>
          <cell r="M1759" t="str">
            <v>R074</v>
          </cell>
          <cell r="O1759" t="str">
            <v>J47X</v>
          </cell>
          <cell r="P1759" t="str">
            <v>E119</v>
          </cell>
          <cell r="Q1759" t="str">
            <v>M1399</v>
          </cell>
          <cell r="R1759" t="str">
            <v>Z836</v>
          </cell>
          <cell r="AM1759" t="str">
            <v>5M500</v>
          </cell>
          <cell r="AN1759" t="str">
            <v>5M5</v>
          </cell>
          <cell r="AO1759">
            <v>38258</v>
          </cell>
          <cell r="AP1759">
            <v>38260</v>
          </cell>
          <cell r="AQ1759">
            <v>1</v>
          </cell>
          <cell r="AR1759">
            <v>1</v>
          </cell>
          <cell r="AS1759">
            <v>340</v>
          </cell>
          <cell r="AU1759">
            <v>28</v>
          </cell>
          <cell r="AV1759" t="str">
            <v>Non Elective</v>
          </cell>
          <cell r="AW1759">
            <v>2</v>
          </cell>
          <cell r="AX1759">
            <v>155434</v>
          </cell>
          <cell r="AY1759">
            <v>38260</v>
          </cell>
          <cell r="AZ1759" t="str">
            <v>N84627</v>
          </cell>
          <cell r="BA1759" t="str">
            <v>E35</v>
          </cell>
          <cell r="BB1759" t="str">
            <v>Chest Pain &gt;69 or w cc</v>
          </cell>
          <cell r="BD1759">
            <v>2</v>
          </cell>
          <cell r="BE1759">
            <v>3.5</v>
          </cell>
          <cell r="BF1759" t="str">
            <v>PBC0111X</v>
          </cell>
          <cell r="BG1759">
            <v>99</v>
          </cell>
          <cell r="BH1759">
            <v>38260</v>
          </cell>
          <cell r="BI1759">
            <v>1</v>
          </cell>
          <cell r="BJ1759">
            <v>2</v>
          </cell>
        </row>
        <row r="1760">
          <cell r="A1760">
            <v>518379</v>
          </cell>
          <cell r="C1760" t="str">
            <v>Non CF</v>
          </cell>
          <cell r="D1760" t="str">
            <v>C2235080</v>
          </cell>
          <cell r="E1760">
            <v>320</v>
          </cell>
          <cell r="F1760">
            <v>38287</v>
          </cell>
          <cell r="G1760">
            <v>55</v>
          </cell>
          <cell r="H1760">
            <v>16</v>
          </cell>
          <cell r="I1760">
            <v>2</v>
          </cell>
          <cell r="J1760">
            <v>1</v>
          </cell>
          <cell r="K1760">
            <v>1</v>
          </cell>
          <cell r="M1760" t="str">
            <v>R074</v>
          </cell>
          <cell r="O1760" t="str">
            <v>J47X</v>
          </cell>
          <cell r="P1760" t="str">
            <v>E119</v>
          </cell>
          <cell r="Q1760" t="str">
            <v>M8199</v>
          </cell>
          <cell r="R1760" t="str">
            <v>Z836</v>
          </cell>
          <cell r="S1760" t="str">
            <v>Z880</v>
          </cell>
          <cell r="AA1760" t="str">
            <v>K6340</v>
          </cell>
          <cell r="AM1760" t="str">
            <v>5M500</v>
          </cell>
          <cell r="AN1760" t="str">
            <v>5M5</v>
          </cell>
          <cell r="AO1760">
            <v>38280</v>
          </cell>
          <cell r="AP1760">
            <v>38288</v>
          </cell>
          <cell r="AQ1760">
            <v>2</v>
          </cell>
          <cell r="AR1760">
            <v>1</v>
          </cell>
          <cell r="AS1760">
            <v>320</v>
          </cell>
          <cell r="AU1760">
            <v>24</v>
          </cell>
          <cell r="AV1760" t="str">
            <v>Non Elective</v>
          </cell>
          <cell r="AW1760">
            <v>8</v>
          </cell>
          <cell r="AX1760">
            <v>156410</v>
          </cell>
          <cell r="AY1760">
            <v>38288</v>
          </cell>
          <cell r="AZ1760" t="str">
            <v>N84627</v>
          </cell>
          <cell r="BA1760" t="str">
            <v>E14</v>
          </cell>
          <cell r="BB1760" t="str">
            <v>Cardiac Catheterisation and Angiography without complications</v>
          </cell>
          <cell r="BC1760" t="str">
            <v>K634</v>
          </cell>
          <cell r="BD1760">
            <v>8</v>
          </cell>
          <cell r="BE1760">
            <v>3.5</v>
          </cell>
          <cell r="BF1760" t="str">
            <v>PBC0111X</v>
          </cell>
          <cell r="BG1760">
            <v>99</v>
          </cell>
          <cell r="BH1760">
            <v>38288</v>
          </cell>
          <cell r="BI1760">
            <v>2</v>
          </cell>
          <cell r="BJ1760">
            <v>8</v>
          </cell>
        </row>
        <row r="1761">
          <cell r="A1761">
            <v>518379</v>
          </cell>
          <cell r="C1761" t="str">
            <v>Non CF</v>
          </cell>
          <cell r="D1761" t="str">
            <v>C2439097</v>
          </cell>
          <cell r="E1761">
            <v>340</v>
          </cell>
          <cell r="F1761">
            <v>38327</v>
          </cell>
          <cell r="G1761">
            <v>55</v>
          </cell>
          <cell r="H1761">
            <v>24</v>
          </cell>
          <cell r="I1761">
            <v>2</v>
          </cell>
          <cell r="J1761">
            <v>1</v>
          </cell>
          <cell r="K1761">
            <v>11</v>
          </cell>
          <cell r="M1761" t="str">
            <v>J47X</v>
          </cell>
          <cell r="O1761" t="str">
            <v>J441</v>
          </cell>
          <cell r="P1761" t="str">
            <v>E119</v>
          </cell>
          <cell r="Q1761" t="str">
            <v>M8199</v>
          </cell>
          <cell r="R1761" t="str">
            <v>Z863</v>
          </cell>
          <cell r="S1761" t="str">
            <v>Z880</v>
          </cell>
          <cell r="AM1761" t="str">
            <v>5M500</v>
          </cell>
          <cell r="AN1761" t="str">
            <v>5M5</v>
          </cell>
          <cell r="AO1761">
            <v>38327</v>
          </cell>
          <cell r="AP1761">
            <v>38338</v>
          </cell>
          <cell r="AQ1761">
            <v>1</v>
          </cell>
          <cell r="AR1761">
            <v>1</v>
          </cell>
          <cell r="AS1761">
            <v>340</v>
          </cell>
          <cell r="AU1761">
            <v>22</v>
          </cell>
          <cell r="AV1761" t="str">
            <v>Non Elective</v>
          </cell>
          <cell r="AW1761">
            <v>11</v>
          </cell>
          <cell r="AX1761">
            <v>158458</v>
          </cell>
          <cell r="AY1761">
            <v>38338</v>
          </cell>
          <cell r="AZ1761" t="str">
            <v>N84627</v>
          </cell>
          <cell r="BA1761" t="str">
            <v>D16</v>
          </cell>
          <cell r="BB1761" t="str">
            <v>Bronchiectasis</v>
          </cell>
          <cell r="BD1761">
            <v>11</v>
          </cell>
          <cell r="BE1761">
            <v>3.5</v>
          </cell>
          <cell r="BF1761" t="str">
            <v>PBC0111X</v>
          </cell>
          <cell r="BG1761">
            <v>99</v>
          </cell>
          <cell r="BH1761">
            <v>38338</v>
          </cell>
          <cell r="BI1761">
            <v>1</v>
          </cell>
          <cell r="BJ1761">
            <v>11</v>
          </cell>
        </row>
        <row r="1762">
          <cell r="A1762">
            <v>518381</v>
          </cell>
          <cell r="C1762" t="str">
            <v>Non CF</v>
          </cell>
          <cell r="D1762" t="str">
            <v>C3097151</v>
          </cell>
          <cell r="E1762">
            <v>320</v>
          </cell>
          <cell r="F1762">
            <v>38271</v>
          </cell>
          <cell r="G1762">
            <v>57</v>
          </cell>
          <cell r="H1762">
            <v>6</v>
          </cell>
          <cell r="I1762">
            <v>1</v>
          </cell>
          <cell r="J1762">
            <v>1</v>
          </cell>
          <cell r="K1762">
            <v>2</v>
          </cell>
          <cell r="M1762" t="str">
            <v>T828</v>
          </cell>
          <cell r="O1762" t="str">
            <v>I251</v>
          </cell>
          <cell r="P1762" t="str">
            <v>E780</v>
          </cell>
          <cell r="Q1762" t="str">
            <v>Z864</v>
          </cell>
          <cell r="AA1762" t="str">
            <v>K4910</v>
          </cell>
          <cell r="AB1762" t="str">
            <v>Y022</v>
          </cell>
          <cell r="AM1762" t="str">
            <v>6C100</v>
          </cell>
          <cell r="AN1762" t="str">
            <v>6C1</v>
          </cell>
          <cell r="AO1762">
            <v>38271</v>
          </cell>
          <cell r="AP1762">
            <v>38273</v>
          </cell>
          <cell r="AQ1762">
            <v>1</v>
          </cell>
          <cell r="AR1762">
            <v>1</v>
          </cell>
          <cell r="AS1762">
            <v>320</v>
          </cell>
          <cell r="AU1762">
            <v>11</v>
          </cell>
          <cell r="AV1762" t="str">
            <v>Elective</v>
          </cell>
          <cell r="AW1762">
            <v>2</v>
          </cell>
          <cell r="AX1762">
            <v>153211</v>
          </cell>
          <cell r="AY1762">
            <v>38273</v>
          </cell>
          <cell r="AZ1762" t="str">
            <v>W91622</v>
          </cell>
          <cell r="BA1762" t="str">
            <v>E15</v>
          </cell>
          <cell r="BB1762" t="str">
            <v>Percutaneous Coronary Intervention</v>
          </cell>
          <cell r="BC1762" t="str">
            <v>K491</v>
          </cell>
          <cell r="BD1762">
            <v>2</v>
          </cell>
          <cell r="BE1762">
            <v>3.5</v>
          </cell>
          <cell r="BF1762" t="str">
            <v>PBC0120X</v>
          </cell>
          <cell r="BG1762">
            <v>99</v>
          </cell>
          <cell r="BH1762">
            <v>38273</v>
          </cell>
          <cell r="BI1762">
            <v>1</v>
          </cell>
          <cell r="BJ1762">
            <v>2</v>
          </cell>
        </row>
        <row r="1763">
          <cell r="A1763">
            <v>518381</v>
          </cell>
          <cell r="C1763" t="str">
            <v>Non CF</v>
          </cell>
          <cell r="D1763" t="str">
            <v>C2614324</v>
          </cell>
          <cell r="E1763">
            <v>320</v>
          </cell>
          <cell r="F1763">
            <v>38097</v>
          </cell>
          <cell r="G1763">
            <v>57</v>
          </cell>
          <cell r="H1763">
            <v>16</v>
          </cell>
          <cell r="I1763">
            <v>1</v>
          </cell>
          <cell r="J1763">
            <v>1</v>
          </cell>
          <cell r="K1763">
            <v>0</v>
          </cell>
          <cell r="M1763" t="str">
            <v>I251</v>
          </cell>
          <cell r="O1763" t="str">
            <v>I10X</v>
          </cell>
          <cell r="P1763" t="str">
            <v>E780</v>
          </cell>
          <cell r="Q1763" t="str">
            <v>Z951</v>
          </cell>
          <cell r="AA1763" t="str">
            <v>K6340</v>
          </cell>
          <cell r="AM1763" t="str">
            <v>6C100</v>
          </cell>
          <cell r="AN1763" t="str">
            <v>6C1</v>
          </cell>
          <cell r="AO1763">
            <v>38097</v>
          </cell>
          <cell r="AP1763">
            <v>38097</v>
          </cell>
          <cell r="AQ1763">
            <v>1</v>
          </cell>
          <cell r="AR1763">
            <v>1</v>
          </cell>
          <cell r="AS1763">
            <v>320</v>
          </cell>
          <cell r="AU1763">
            <v>11</v>
          </cell>
          <cell r="AV1763" t="str">
            <v>Daycase</v>
          </cell>
          <cell r="AW1763">
            <v>0</v>
          </cell>
          <cell r="AX1763">
            <v>144625</v>
          </cell>
          <cell r="AY1763">
            <v>38097</v>
          </cell>
          <cell r="AZ1763" t="str">
            <v>W91622</v>
          </cell>
          <cell r="BA1763" t="str">
            <v>E14</v>
          </cell>
          <cell r="BB1763" t="str">
            <v>Cardiac Catheterisation and Angiography without complications</v>
          </cell>
          <cell r="BC1763" t="str">
            <v>K634</v>
          </cell>
          <cell r="BD1763">
            <v>0</v>
          </cell>
          <cell r="BE1763">
            <v>3.5</v>
          </cell>
          <cell r="BF1763" t="str">
            <v>PBC0110A</v>
          </cell>
          <cell r="BG1763">
            <v>99</v>
          </cell>
          <cell r="BH1763">
            <v>38097</v>
          </cell>
          <cell r="BI1763">
            <v>1</v>
          </cell>
          <cell r="BJ1763">
            <v>0</v>
          </cell>
        </row>
        <row r="1764">
          <cell r="A1764">
            <v>518431</v>
          </cell>
          <cell r="C1764" t="str">
            <v>Non CF</v>
          </cell>
          <cell r="D1764" t="str">
            <v>C2549767</v>
          </cell>
          <cell r="E1764">
            <v>320</v>
          </cell>
          <cell r="F1764">
            <v>38314</v>
          </cell>
          <cell r="G1764">
            <v>33</v>
          </cell>
          <cell r="H1764">
            <v>24</v>
          </cell>
          <cell r="I1764">
            <v>2</v>
          </cell>
          <cell r="J1764">
            <v>1</v>
          </cell>
          <cell r="K1764">
            <v>0</v>
          </cell>
          <cell r="M1764" t="str">
            <v>Q211</v>
          </cell>
          <cell r="O1764" t="str">
            <v>Z864</v>
          </cell>
          <cell r="AA1764" t="str">
            <v>K6680</v>
          </cell>
          <cell r="AM1764" t="str">
            <v>5DD00</v>
          </cell>
          <cell r="AN1764" t="str">
            <v>OATS</v>
          </cell>
          <cell r="AO1764">
            <v>38314</v>
          </cell>
          <cell r="AP1764">
            <v>38314</v>
          </cell>
          <cell r="AQ1764">
            <v>1</v>
          </cell>
          <cell r="AR1764">
            <v>1</v>
          </cell>
          <cell r="AS1764">
            <v>320</v>
          </cell>
          <cell r="AU1764">
            <v>13</v>
          </cell>
          <cell r="AV1764" t="str">
            <v>Daycase</v>
          </cell>
          <cell r="AW1764">
            <v>0</v>
          </cell>
          <cell r="AX1764">
            <v>157832</v>
          </cell>
          <cell r="AY1764">
            <v>38314</v>
          </cell>
          <cell r="AZ1764" t="str">
            <v>A82039</v>
          </cell>
          <cell r="BA1764" t="str">
            <v>E40</v>
          </cell>
          <cell r="BB1764" t="str">
            <v>Other Cardiothoracic or Circulatory Procedures &gt;18</v>
          </cell>
          <cell r="BC1764" t="str">
            <v>K668</v>
          </cell>
          <cell r="BD1764">
            <v>0</v>
          </cell>
          <cell r="BE1764">
            <v>3.5</v>
          </cell>
          <cell r="BF1764" t="str">
            <v>PBC0110X</v>
          </cell>
          <cell r="BG1764">
            <v>13</v>
          </cell>
          <cell r="BH1764">
            <v>38314</v>
          </cell>
          <cell r="BI1764">
            <v>1</v>
          </cell>
          <cell r="BJ1764">
            <v>0</v>
          </cell>
        </row>
        <row r="1765">
          <cell r="A1765">
            <v>518456</v>
          </cell>
          <cell r="C1765" t="str">
            <v>Non CF</v>
          </cell>
          <cell r="D1765" t="str">
            <v>C3116717</v>
          </cell>
          <cell r="E1765">
            <v>320</v>
          </cell>
          <cell r="F1765">
            <v>38160</v>
          </cell>
          <cell r="G1765">
            <v>84</v>
          </cell>
          <cell r="H1765">
            <v>11</v>
          </cell>
          <cell r="I1765">
            <v>2</v>
          </cell>
          <cell r="J1765">
            <v>1</v>
          </cell>
          <cell r="K1765">
            <v>1</v>
          </cell>
          <cell r="M1765" t="str">
            <v>T810</v>
          </cell>
          <cell r="O1765" t="str">
            <v>I080</v>
          </cell>
          <cell r="P1765" t="str">
            <v>I48X</v>
          </cell>
          <cell r="Q1765" t="str">
            <v>I10X</v>
          </cell>
          <cell r="R1765" t="str">
            <v>I501</v>
          </cell>
          <cell r="AM1765" t="str">
            <v>5J400</v>
          </cell>
          <cell r="AN1765" t="str">
            <v>5J3</v>
          </cell>
          <cell r="AO1765">
            <v>38160</v>
          </cell>
          <cell r="AP1765">
            <v>38161</v>
          </cell>
          <cell r="AQ1765">
            <v>2</v>
          </cell>
          <cell r="AR1765">
            <v>1</v>
          </cell>
          <cell r="AS1765">
            <v>320</v>
          </cell>
          <cell r="AU1765">
            <v>11</v>
          </cell>
          <cell r="AV1765" t="str">
            <v>Elective</v>
          </cell>
          <cell r="AW1765">
            <v>1</v>
          </cell>
          <cell r="AX1765">
            <v>147740</v>
          </cell>
          <cell r="AY1765">
            <v>38161</v>
          </cell>
          <cell r="AZ1765" t="str">
            <v>N83053</v>
          </cell>
          <cell r="BA1765" t="str">
            <v>S19</v>
          </cell>
          <cell r="BB1765" t="str">
            <v>Complications of Procedures</v>
          </cell>
          <cell r="BD1765">
            <v>1</v>
          </cell>
          <cell r="BE1765">
            <v>3.5</v>
          </cell>
          <cell r="BF1765" t="str">
            <v>PBC0120X</v>
          </cell>
          <cell r="BG1765">
            <v>99</v>
          </cell>
          <cell r="BH1765">
            <v>38161</v>
          </cell>
          <cell r="BI1765">
            <v>2</v>
          </cell>
          <cell r="BJ1765">
            <v>1</v>
          </cell>
        </row>
        <row r="1766">
          <cell r="A1766">
            <v>518474</v>
          </cell>
          <cell r="C1766" t="str">
            <v>Non CF</v>
          </cell>
          <cell r="D1766" t="str">
            <v>C3097151</v>
          </cell>
          <cell r="E1766">
            <v>320</v>
          </cell>
          <cell r="F1766">
            <v>38174</v>
          </cell>
          <cell r="G1766">
            <v>54</v>
          </cell>
          <cell r="H1766">
            <v>6</v>
          </cell>
          <cell r="I1766">
            <v>1</v>
          </cell>
          <cell r="J1766">
            <v>1</v>
          </cell>
          <cell r="K1766">
            <v>1</v>
          </cell>
          <cell r="M1766" t="str">
            <v>I251</v>
          </cell>
          <cell r="O1766" t="str">
            <v>E780</v>
          </cell>
          <cell r="P1766" t="str">
            <v>Z864</v>
          </cell>
          <cell r="AA1766" t="str">
            <v>K4910</v>
          </cell>
          <cell r="AB1766" t="str">
            <v>Y022</v>
          </cell>
          <cell r="AM1766" t="str">
            <v>5H300</v>
          </cell>
          <cell r="AN1766" t="str">
            <v>5H3</v>
          </cell>
          <cell r="AO1766">
            <v>38174</v>
          </cell>
          <cell r="AP1766">
            <v>38175</v>
          </cell>
          <cell r="AQ1766">
            <v>1</v>
          </cell>
          <cell r="AR1766">
            <v>1</v>
          </cell>
          <cell r="AS1766">
            <v>320</v>
          </cell>
          <cell r="AU1766">
            <v>11</v>
          </cell>
          <cell r="AV1766" t="str">
            <v>Elective</v>
          </cell>
          <cell r="AW1766">
            <v>1</v>
          </cell>
          <cell r="AX1766">
            <v>148413</v>
          </cell>
          <cell r="AY1766">
            <v>38175</v>
          </cell>
          <cell r="AZ1766" t="str">
            <v>N81018</v>
          </cell>
          <cell r="BA1766" t="str">
            <v>E15</v>
          </cell>
          <cell r="BB1766" t="str">
            <v>Percutaneous Coronary Intervention</v>
          </cell>
          <cell r="BC1766" t="str">
            <v>K491</v>
          </cell>
          <cell r="BD1766">
            <v>1</v>
          </cell>
          <cell r="BE1766">
            <v>3.5</v>
          </cell>
          <cell r="BF1766" t="str">
            <v>PBC0110A</v>
          </cell>
          <cell r="BG1766">
            <v>99</v>
          </cell>
          <cell r="BH1766">
            <v>38175</v>
          </cell>
          <cell r="BI1766">
            <v>1</v>
          </cell>
          <cell r="BJ1766">
            <v>1</v>
          </cell>
        </row>
        <row r="1767">
          <cell r="A1767">
            <v>518573</v>
          </cell>
          <cell r="C1767" t="str">
            <v>Non CF</v>
          </cell>
          <cell r="D1767" t="str">
            <v>C2639828</v>
          </cell>
          <cell r="E1767">
            <v>320</v>
          </cell>
          <cell r="F1767">
            <v>38287</v>
          </cell>
          <cell r="G1767">
            <v>48</v>
          </cell>
          <cell r="H1767">
            <v>16</v>
          </cell>
          <cell r="I1767">
            <v>1</v>
          </cell>
          <cell r="J1767">
            <v>1</v>
          </cell>
          <cell r="K1767">
            <v>0</v>
          </cell>
          <cell r="M1767" t="str">
            <v>I251</v>
          </cell>
          <cell r="O1767" t="str">
            <v>I209</v>
          </cell>
          <cell r="P1767" t="str">
            <v>I10X</v>
          </cell>
          <cell r="Q1767" t="str">
            <v>E119</v>
          </cell>
          <cell r="R1767" t="str">
            <v>E780</v>
          </cell>
          <cell r="S1767" t="str">
            <v>Z720</v>
          </cell>
          <cell r="AA1767" t="str">
            <v>K6340</v>
          </cell>
          <cell r="AM1767" t="str">
            <v>5J400</v>
          </cell>
          <cell r="AN1767" t="str">
            <v>5J4</v>
          </cell>
          <cell r="AO1767">
            <v>38287</v>
          </cell>
          <cell r="AP1767">
            <v>38287</v>
          </cell>
          <cell r="AQ1767">
            <v>1</v>
          </cell>
          <cell r="AR1767">
            <v>1</v>
          </cell>
          <cell r="AS1767">
            <v>320</v>
          </cell>
          <cell r="AU1767">
            <v>11</v>
          </cell>
          <cell r="AV1767" t="str">
            <v>Daycase</v>
          </cell>
          <cell r="AW1767">
            <v>0</v>
          </cell>
          <cell r="AX1767">
            <v>156322</v>
          </cell>
          <cell r="AY1767">
            <v>38287</v>
          </cell>
          <cell r="AZ1767" t="str">
            <v>N83038</v>
          </cell>
          <cell r="BA1767" t="str">
            <v>E14</v>
          </cell>
          <cell r="BB1767" t="str">
            <v>Cardiac Catheterisation and Angiography without complications</v>
          </cell>
          <cell r="BC1767" t="str">
            <v>K634</v>
          </cell>
          <cell r="BD1767">
            <v>0</v>
          </cell>
          <cell r="BE1767">
            <v>3.5</v>
          </cell>
          <cell r="BF1767" t="str">
            <v>PBC0110A</v>
          </cell>
          <cell r="BG1767">
            <v>99</v>
          </cell>
          <cell r="BH1767">
            <v>38287</v>
          </cell>
          <cell r="BI1767">
            <v>1</v>
          </cell>
          <cell r="BJ1767">
            <v>0</v>
          </cell>
        </row>
        <row r="1768">
          <cell r="A1768">
            <v>518577</v>
          </cell>
          <cell r="C1768" t="str">
            <v>Non CF</v>
          </cell>
          <cell r="D1768" t="str">
            <v>C2806325</v>
          </cell>
          <cell r="E1768">
            <v>320</v>
          </cell>
          <cell r="F1768">
            <v>38211</v>
          </cell>
          <cell r="G1768">
            <v>55</v>
          </cell>
          <cell r="H1768">
            <v>3</v>
          </cell>
          <cell r="I1768">
            <v>1</v>
          </cell>
          <cell r="J1768">
            <v>1</v>
          </cell>
          <cell r="K1768">
            <v>0</v>
          </cell>
          <cell r="M1768" t="str">
            <v>I209</v>
          </cell>
          <cell r="O1768" t="str">
            <v>M1399</v>
          </cell>
          <cell r="P1768" t="str">
            <v>Z871</v>
          </cell>
          <cell r="Q1768" t="str">
            <v>Z864</v>
          </cell>
          <cell r="AA1768" t="str">
            <v>A8180</v>
          </cell>
          <cell r="AB1768" t="str">
            <v>Z923</v>
          </cell>
          <cell r="AC1768" t="str">
            <v>Z943</v>
          </cell>
          <cell r="AM1768" t="str">
            <v>5J300</v>
          </cell>
          <cell r="AN1768" t="str">
            <v>5J3</v>
          </cell>
          <cell r="AO1768">
            <v>38211</v>
          </cell>
          <cell r="AP1768">
            <v>38211</v>
          </cell>
          <cell r="AQ1768">
            <v>1</v>
          </cell>
          <cell r="AR1768">
            <v>1</v>
          </cell>
          <cell r="AS1768">
            <v>328</v>
          </cell>
          <cell r="AU1768">
            <v>12</v>
          </cell>
          <cell r="AV1768" t="str">
            <v>Daycase</v>
          </cell>
          <cell r="AW1768">
            <v>0</v>
          </cell>
          <cell r="AX1768">
            <v>152156</v>
          </cell>
          <cell r="AY1768">
            <v>38211</v>
          </cell>
          <cell r="AZ1768" t="str">
            <v>N83012</v>
          </cell>
          <cell r="BA1768" t="str">
            <v>A07</v>
          </cell>
          <cell r="BB1768" t="str">
            <v>Intermediate Pain Procedures</v>
          </cell>
          <cell r="BC1768" t="str">
            <v>A818</v>
          </cell>
          <cell r="BD1768">
            <v>0</v>
          </cell>
          <cell r="BE1768">
            <v>3.5</v>
          </cell>
          <cell r="BF1768" t="str">
            <v>PBC0110A</v>
          </cell>
          <cell r="BG1768">
            <v>99</v>
          </cell>
          <cell r="BH1768">
            <v>38211</v>
          </cell>
          <cell r="BI1768">
            <v>1</v>
          </cell>
          <cell r="BJ1768">
            <v>0</v>
          </cell>
        </row>
        <row r="1769">
          <cell r="A1769">
            <v>518577</v>
          </cell>
          <cell r="C1769" t="str">
            <v>Non CF</v>
          </cell>
          <cell r="D1769" t="str">
            <v>C2806325</v>
          </cell>
          <cell r="E1769">
            <v>320</v>
          </cell>
          <cell r="F1769">
            <v>38085</v>
          </cell>
          <cell r="G1769">
            <v>55</v>
          </cell>
          <cell r="H1769">
            <v>3</v>
          </cell>
          <cell r="I1769">
            <v>1</v>
          </cell>
          <cell r="J1769">
            <v>1</v>
          </cell>
          <cell r="K1769">
            <v>0</v>
          </cell>
          <cell r="M1769" t="str">
            <v>I209</v>
          </cell>
          <cell r="O1769" t="str">
            <v>M1399</v>
          </cell>
          <cell r="P1769" t="str">
            <v>Z871</v>
          </cell>
          <cell r="Q1769" t="str">
            <v>Z864</v>
          </cell>
          <cell r="AA1769" t="str">
            <v>A8180</v>
          </cell>
          <cell r="AB1769" t="str">
            <v>Z923</v>
          </cell>
          <cell r="AC1769" t="str">
            <v>Z943</v>
          </cell>
          <cell r="AM1769" t="str">
            <v>5J300</v>
          </cell>
          <cell r="AN1769" t="str">
            <v>5J3</v>
          </cell>
          <cell r="AO1769">
            <v>38085</v>
          </cell>
          <cell r="AP1769">
            <v>38085</v>
          </cell>
          <cell r="AQ1769">
            <v>1</v>
          </cell>
          <cell r="AR1769">
            <v>1</v>
          </cell>
          <cell r="AS1769">
            <v>328</v>
          </cell>
          <cell r="AU1769">
            <v>13</v>
          </cell>
          <cell r="AV1769" t="str">
            <v>Daycase</v>
          </cell>
          <cell r="AW1769">
            <v>0</v>
          </cell>
          <cell r="AX1769">
            <v>146150</v>
          </cell>
          <cell r="AY1769">
            <v>38085</v>
          </cell>
          <cell r="AZ1769" t="str">
            <v>N83012</v>
          </cell>
          <cell r="BA1769" t="str">
            <v>A07</v>
          </cell>
          <cell r="BB1769" t="str">
            <v>Intermediate Pain Procedures</v>
          </cell>
          <cell r="BC1769" t="str">
            <v>A818</v>
          </cell>
          <cell r="BD1769">
            <v>0</v>
          </cell>
          <cell r="BE1769">
            <v>3.5</v>
          </cell>
          <cell r="BF1769" t="str">
            <v>PBC0110A</v>
          </cell>
          <cell r="BG1769">
            <v>99</v>
          </cell>
          <cell r="BH1769">
            <v>38085</v>
          </cell>
          <cell r="BI1769">
            <v>1</v>
          </cell>
          <cell r="BJ1769">
            <v>0</v>
          </cell>
        </row>
        <row r="1770">
          <cell r="A1770">
            <v>518577</v>
          </cell>
          <cell r="C1770" t="str">
            <v>Non CF</v>
          </cell>
          <cell r="D1770" t="str">
            <v>C2806325</v>
          </cell>
          <cell r="E1770">
            <v>320</v>
          </cell>
          <cell r="F1770">
            <v>38113</v>
          </cell>
          <cell r="G1770">
            <v>55</v>
          </cell>
          <cell r="H1770">
            <v>3</v>
          </cell>
          <cell r="I1770">
            <v>1</v>
          </cell>
          <cell r="J1770">
            <v>1</v>
          </cell>
          <cell r="K1770">
            <v>0</v>
          </cell>
          <cell r="M1770" t="str">
            <v>I209</v>
          </cell>
          <cell r="O1770" t="str">
            <v>M1399</v>
          </cell>
          <cell r="P1770" t="str">
            <v>Z871</v>
          </cell>
          <cell r="Q1770" t="str">
            <v>Z864</v>
          </cell>
          <cell r="AA1770" t="str">
            <v>A8180</v>
          </cell>
          <cell r="AB1770" t="str">
            <v>Z923</v>
          </cell>
          <cell r="AC1770" t="str">
            <v>Z943</v>
          </cell>
          <cell r="AM1770" t="str">
            <v>5J300</v>
          </cell>
          <cell r="AN1770" t="str">
            <v>5J3</v>
          </cell>
          <cell r="AO1770">
            <v>38113</v>
          </cell>
          <cell r="AP1770">
            <v>38113</v>
          </cell>
          <cell r="AQ1770">
            <v>1</v>
          </cell>
          <cell r="AR1770">
            <v>1</v>
          </cell>
          <cell r="AS1770">
            <v>328</v>
          </cell>
          <cell r="AU1770">
            <v>13</v>
          </cell>
          <cell r="AV1770" t="str">
            <v>Daycase</v>
          </cell>
          <cell r="AW1770">
            <v>0</v>
          </cell>
          <cell r="AX1770">
            <v>148161</v>
          </cell>
          <cell r="AY1770">
            <v>38113</v>
          </cell>
          <cell r="AZ1770" t="str">
            <v>N83012</v>
          </cell>
          <cell r="BA1770" t="str">
            <v>A07</v>
          </cell>
          <cell r="BB1770" t="str">
            <v>Intermediate Pain Procedures</v>
          </cell>
          <cell r="BC1770" t="str">
            <v>A818</v>
          </cell>
          <cell r="BD1770">
            <v>0</v>
          </cell>
          <cell r="BE1770">
            <v>3.5</v>
          </cell>
          <cell r="BF1770" t="str">
            <v>PBC0110A</v>
          </cell>
          <cell r="BG1770">
            <v>99</v>
          </cell>
          <cell r="BH1770">
            <v>38113</v>
          </cell>
          <cell r="BI1770">
            <v>1</v>
          </cell>
          <cell r="BJ1770">
            <v>0</v>
          </cell>
        </row>
        <row r="1771">
          <cell r="A1771">
            <v>518577</v>
          </cell>
          <cell r="C1771" t="str">
            <v>Non CF</v>
          </cell>
          <cell r="D1771" t="str">
            <v>C2806325</v>
          </cell>
          <cell r="E1771">
            <v>320</v>
          </cell>
          <cell r="F1771">
            <v>38120</v>
          </cell>
          <cell r="G1771">
            <v>55</v>
          </cell>
          <cell r="H1771">
            <v>3</v>
          </cell>
          <cell r="I1771">
            <v>1</v>
          </cell>
          <cell r="J1771">
            <v>1</v>
          </cell>
          <cell r="K1771">
            <v>0</v>
          </cell>
          <cell r="M1771" t="str">
            <v>I209</v>
          </cell>
          <cell r="O1771" t="str">
            <v>M1399</v>
          </cell>
          <cell r="P1771" t="str">
            <v>Z871</v>
          </cell>
          <cell r="Q1771" t="str">
            <v>Z864</v>
          </cell>
          <cell r="AA1771" t="str">
            <v>A8180</v>
          </cell>
          <cell r="AB1771" t="str">
            <v>Z923</v>
          </cell>
          <cell r="AC1771" t="str">
            <v>Z943</v>
          </cell>
          <cell r="AM1771" t="str">
            <v>5J300</v>
          </cell>
          <cell r="AN1771" t="str">
            <v>5J3</v>
          </cell>
          <cell r="AO1771">
            <v>38120</v>
          </cell>
          <cell r="AP1771">
            <v>38120</v>
          </cell>
          <cell r="AQ1771">
            <v>1</v>
          </cell>
          <cell r="AR1771">
            <v>1</v>
          </cell>
          <cell r="AS1771">
            <v>328</v>
          </cell>
          <cell r="AU1771">
            <v>13</v>
          </cell>
          <cell r="AV1771" t="str">
            <v>Daycase</v>
          </cell>
          <cell r="AW1771">
            <v>0</v>
          </cell>
          <cell r="AX1771">
            <v>149518</v>
          </cell>
          <cell r="AY1771">
            <v>38120</v>
          </cell>
          <cell r="AZ1771" t="str">
            <v>N83012</v>
          </cell>
          <cell r="BA1771" t="str">
            <v>A07</v>
          </cell>
          <cell r="BB1771" t="str">
            <v>Intermediate Pain Procedures</v>
          </cell>
          <cell r="BC1771" t="str">
            <v>A818</v>
          </cell>
          <cell r="BD1771">
            <v>0</v>
          </cell>
          <cell r="BE1771">
            <v>3.5</v>
          </cell>
          <cell r="BF1771" t="str">
            <v>PBC0110A</v>
          </cell>
          <cell r="BG1771">
            <v>99</v>
          </cell>
          <cell r="BH1771">
            <v>38120</v>
          </cell>
          <cell r="BI1771">
            <v>1</v>
          </cell>
          <cell r="BJ1771">
            <v>0</v>
          </cell>
        </row>
        <row r="1772">
          <cell r="A1772">
            <v>518577</v>
          </cell>
          <cell r="C1772" t="str">
            <v>Non CF</v>
          </cell>
          <cell r="D1772" t="str">
            <v>C2806325</v>
          </cell>
          <cell r="E1772">
            <v>320</v>
          </cell>
          <cell r="F1772">
            <v>38148</v>
          </cell>
          <cell r="G1772">
            <v>55</v>
          </cell>
          <cell r="H1772">
            <v>3</v>
          </cell>
          <cell r="I1772">
            <v>1</v>
          </cell>
          <cell r="J1772">
            <v>1</v>
          </cell>
          <cell r="K1772">
            <v>0</v>
          </cell>
          <cell r="M1772" t="str">
            <v>I209</v>
          </cell>
          <cell r="O1772" t="str">
            <v>M1399</v>
          </cell>
          <cell r="P1772" t="str">
            <v>Z871</v>
          </cell>
          <cell r="Q1772" t="str">
            <v>Z864</v>
          </cell>
          <cell r="AA1772" t="str">
            <v>A8180</v>
          </cell>
          <cell r="AB1772" t="str">
            <v>Z923</v>
          </cell>
          <cell r="AC1772" t="str">
            <v>Z943</v>
          </cell>
          <cell r="AM1772" t="str">
            <v>5J300</v>
          </cell>
          <cell r="AN1772" t="str">
            <v>5J3</v>
          </cell>
          <cell r="AO1772">
            <v>38148</v>
          </cell>
          <cell r="AP1772">
            <v>38148</v>
          </cell>
          <cell r="AQ1772">
            <v>1</v>
          </cell>
          <cell r="AR1772">
            <v>1</v>
          </cell>
          <cell r="AS1772">
            <v>328</v>
          </cell>
          <cell r="AU1772">
            <v>13</v>
          </cell>
          <cell r="AV1772" t="str">
            <v>Daycase</v>
          </cell>
          <cell r="AW1772">
            <v>0</v>
          </cell>
          <cell r="AX1772">
            <v>149256</v>
          </cell>
          <cell r="AY1772">
            <v>38148</v>
          </cell>
          <cell r="AZ1772" t="str">
            <v>N83012</v>
          </cell>
          <cell r="BA1772" t="str">
            <v>A07</v>
          </cell>
          <cell r="BB1772" t="str">
            <v>Intermediate Pain Procedures</v>
          </cell>
          <cell r="BC1772" t="str">
            <v>A818</v>
          </cell>
          <cell r="BD1772">
            <v>0</v>
          </cell>
          <cell r="BE1772">
            <v>3.5</v>
          </cell>
          <cell r="BF1772" t="str">
            <v>PBC0110A</v>
          </cell>
          <cell r="BG1772">
            <v>99</v>
          </cell>
          <cell r="BH1772">
            <v>38148</v>
          </cell>
          <cell r="BI1772">
            <v>1</v>
          </cell>
          <cell r="BJ1772">
            <v>0</v>
          </cell>
        </row>
        <row r="1773">
          <cell r="A1773">
            <v>518577</v>
          </cell>
          <cell r="C1773" t="str">
            <v>Non CF</v>
          </cell>
          <cell r="D1773" t="str">
            <v>C2806325</v>
          </cell>
          <cell r="E1773">
            <v>320</v>
          </cell>
          <cell r="F1773">
            <v>38183</v>
          </cell>
          <cell r="G1773">
            <v>55</v>
          </cell>
          <cell r="H1773">
            <v>3</v>
          </cell>
          <cell r="I1773">
            <v>1</v>
          </cell>
          <cell r="J1773">
            <v>1</v>
          </cell>
          <cell r="K1773">
            <v>0</v>
          </cell>
          <cell r="M1773" t="str">
            <v>I209</v>
          </cell>
          <cell r="O1773" t="str">
            <v>M1399</v>
          </cell>
          <cell r="P1773" t="str">
            <v>Z871</v>
          </cell>
          <cell r="Q1773" t="str">
            <v>Z864</v>
          </cell>
          <cell r="AA1773" t="str">
            <v>A8180</v>
          </cell>
          <cell r="AB1773" t="str">
            <v>Z923</v>
          </cell>
          <cell r="AC1773" t="str">
            <v>Z943</v>
          </cell>
          <cell r="AM1773" t="str">
            <v>5J300</v>
          </cell>
          <cell r="AN1773" t="str">
            <v>5J3</v>
          </cell>
          <cell r="AO1773">
            <v>38183</v>
          </cell>
          <cell r="AP1773">
            <v>38183</v>
          </cell>
          <cell r="AQ1773">
            <v>1</v>
          </cell>
          <cell r="AR1773">
            <v>1</v>
          </cell>
          <cell r="AS1773">
            <v>328</v>
          </cell>
          <cell r="AU1773">
            <v>13</v>
          </cell>
          <cell r="AV1773" t="str">
            <v>Daycase</v>
          </cell>
          <cell r="AW1773">
            <v>0</v>
          </cell>
          <cell r="AX1773">
            <v>152002</v>
          </cell>
          <cell r="AY1773">
            <v>38183</v>
          </cell>
          <cell r="AZ1773" t="str">
            <v>N83012</v>
          </cell>
          <cell r="BA1773" t="str">
            <v>A07</v>
          </cell>
          <cell r="BB1773" t="str">
            <v>Intermediate Pain Procedures</v>
          </cell>
          <cell r="BC1773" t="str">
            <v>A818</v>
          </cell>
          <cell r="BD1773">
            <v>0</v>
          </cell>
          <cell r="BE1773">
            <v>3.5</v>
          </cell>
          <cell r="BF1773" t="str">
            <v>PBC0110A</v>
          </cell>
          <cell r="BG1773">
            <v>99</v>
          </cell>
          <cell r="BH1773">
            <v>38183</v>
          </cell>
          <cell r="BI1773">
            <v>1</v>
          </cell>
          <cell r="BJ1773">
            <v>0</v>
          </cell>
        </row>
        <row r="1774">
          <cell r="A1774">
            <v>518577</v>
          </cell>
          <cell r="C1774" t="str">
            <v>Non CF</v>
          </cell>
          <cell r="D1774" t="str">
            <v>C2806325</v>
          </cell>
          <cell r="E1774">
            <v>320</v>
          </cell>
          <cell r="F1774">
            <v>38253</v>
          </cell>
          <cell r="G1774">
            <v>55</v>
          </cell>
          <cell r="H1774">
            <v>3</v>
          </cell>
          <cell r="I1774">
            <v>1</v>
          </cell>
          <cell r="J1774">
            <v>1</v>
          </cell>
          <cell r="K1774">
            <v>0</v>
          </cell>
          <cell r="M1774" t="str">
            <v>I209</v>
          </cell>
          <cell r="O1774" t="str">
            <v>M1399</v>
          </cell>
          <cell r="P1774" t="str">
            <v>Z871</v>
          </cell>
          <cell r="Q1774" t="str">
            <v>Z864</v>
          </cell>
          <cell r="AA1774" t="str">
            <v>A8180</v>
          </cell>
          <cell r="AB1774" t="str">
            <v>Z923</v>
          </cell>
          <cell r="AC1774" t="str">
            <v>Z943</v>
          </cell>
          <cell r="AM1774" t="str">
            <v>5J300</v>
          </cell>
          <cell r="AN1774" t="str">
            <v>5J3</v>
          </cell>
          <cell r="AO1774">
            <v>38253</v>
          </cell>
          <cell r="AP1774">
            <v>38253</v>
          </cell>
          <cell r="AQ1774">
            <v>1</v>
          </cell>
          <cell r="AR1774">
            <v>1</v>
          </cell>
          <cell r="AS1774">
            <v>328</v>
          </cell>
          <cell r="AU1774">
            <v>13</v>
          </cell>
          <cell r="AV1774" t="str">
            <v>Daycase</v>
          </cell>
          <cell r="AW1774">
            <v>0</v>
          </cell>
          <cell r="AX1774">
            <v>153442</v>
          </cell>
          <cell r="AY1774">
            <v>38253</v>
          </cell>
          <cell r="AZ1774" t="str">
            <v>N83012</v>
          </cell>
          <cell r="BA1774" t="str">
            <v>A07</v>
          </cell>
          <cell r="BB1774" t="str">
            <v>Intermediate Pain Procedures</v>
          </cell>
          <cell r="BC1774" t="str">
            <v>A818</v>
          </cell>
          <cell r="BD1774">
            <v>0</v>
          </cell>
          <cell r="BE1774">
            <v>3.5</v>
          </cell>
          <cell r="BF1774" t="str">
            <v>PBC0110A</v>
          </cell>
          <cell r="BG1774">
            <v>99</v>
          </cell>
          <cell r="BH1774">
            <v>38253</v>
          </cell>
          <cell r="BI1774">
            <v>1</v>
          </cell>
          <cell r="BJ1774">
            <v>0</v>
          </cell>
        </row>
        <row r="1775">
          <cell r="A1775">
            <v>518577</v>
          </cell>
          <cell r="C1775" t="str">
            <v>Non CF</v>
          </cell>
          <cell r="D1775" t="str">
            <v>C2806325</v>
          </cell>
          <cell r="E1775">
            <v>320</v>
          </cell>
          <cell r="F1775">
            <v>38288</v>
          </cell>
          <cell r="G1775">
            <v>55</v>
          </cell>
          <cell r="H1775">
            <v>3</v>
          </cell>
          <cell r="I1775">
            <v>1</v>
          </cell>
          <cell r="J1775">
            <v>1</v>
          </cell>
          <cell r="K1775">
            <v>0</v>
          </cell>
          <cell r="M1775" t="str">
            <v>I209</v>
          </cell>
          <cell r="O1775" t="str">
            <v>M1399</v>
          </cell>
          <cell r="P1775" t="str">
            <v>Z871</v>
          </cell>
          <cell r="Q1775" t="str">
            <v>Z864</v>
          </cell>
          <cell r="AA1775" t="str">
            <v>A8180</v>
          </cell>
          <cell r="AB1775" t="str">
            <v>Z923</v>
          </cell>
          <cell r="AC1775" t="str">
            <v>Z943</v>
          </cell>
          <cell r="AM1775" t="str">
            <v>5J300</v>
          </cell>
          <cell r="AN1775" t="str">
            <v>5J3</v>
          </cell>
          <cell r="AO1775">
            <v>38288</v>
          </cell>
          <cell r="AP1775">
            <v>38288</v>
          </cell>
          <cell r="AQ1775">
            <v>1</v>
          </cell>
          <cell r="AR1775">
            <v>1</v>
          </cell>
          <cell r="AS1775">
            <v>328</v>
          </cell>
          <cell r="AU1775">
            <v>13</v>
          </cell>
          <cell r="AV1775" t="str">
            <v>Daycase</v>
          </cell>
          <cell r="AW1775">
            <v>0</v>
          </cell>
          <cell r="AX1775">
            <v>155248</v>
          </cell>
          <cell r="AY1775">
            <v>38288</v>
          </cell>
          <cell r="AZ1775" t="str">
            <v>N83012</v>
          </cell>
          <cell r="BA1775" t="str">
            <v>A07</v>
          </cell>
          <cell r="BB1775" t="str">
            <v>Intermediate Pain Procedures</v>
          </cell>
          <cell r="BC1775" t="str">
            <v>A818</v>
          </cell>
          <cell r="BD1775">
            <v>0</v>
          </cell>
          <cell r="BE1775">
            <v>3.5</v>
          </cell>
          <cell r="BF1775" t="str">
            <v>PBC0110A</v>
          </cell>
          <cell r="BG1775">
            <v>99</v>
          </cell>
          <cell r="BH1775">
            <v>38288</v>
          </cell>
          <cell r="BI1775">
            <v>1</v>
          </cell>
          <cell r="BJ1775">
            <v>0</v>
          </cell>
        </row>
        <row r="1776">
          <cell r="A1776">
            <v>518577</v>
          </cell>
          <cell r="C1776" t="str">
            <v>Non CF</v>
          </cell>
          <cell r="D1776" t="str">
            <v>C2806325</v>
          </cell>
          <cell r="E1776">
            <v>320</v>
          </cell>
          <cell r="F1776">
            <v>38316</v>
          </cell>
          <cell r="G1776">
            <v>55</v>
          </cell>
          <cell r="H1776">
            <v>3</v>
          </cell>
          <cell r="I1776">
            <v>1</v>
          </cell>
          <cell r="J1776">
            <v>1</v>
          </cell>
          <cell r="K1776">
            <v>0</v>
          </cell>
          <cell r="M1776" t="str">
            <v>I209</v>
          </cell>
          <cell r="O1776" t="str">
            <v>M1399</v>
          </cell>
          <cell r="P1776" t="str">
            <v>Z871</v>
          </cell>
          <cell r="Q1776" t="str">
            <v>Z864</v>
          </cell>
          <cell r="AA1776" t="str">
            <v>A8180</v>
          </cell>
          <cell r="AB1776" t="str">
            <v>Z923</v>
          </cell>
          <cell r="AC1776" t="str">
            <v>Z943</v>
          </cell>
          <cell r="AM1776" t="str">
            <v>5J300</v>
          </cell>
          <cell r="AN1776" t="str">
            <v>5J3</v>
          </cell>
          <cell r="AO1776">
            <v>38316</v>
          </cell>
          <cell r="AP1776">
            <v>38316</v>
          </cell>
          <cell r="AQ1776">
            <v>1</v>
          </cell>
          <cell r="AR1776">
            <v>1</v>
          </cell>
          <cell r="AS1776">
            <v>328</v>
          </cell>
          <cell r="AU1776">
            <v>13</v>
          </cell>
          <cell r="AV1776" t="str">
            <v>Daycase</v>
          </cell>
          <cell r="AW1776">
            <v>0</v>
          </cell>
          <cell r="AX1776">
            <v>156778</v>
          </cell>
          <cell r="AY1776">
            <v>38316</v>
          </cell>
          <cell r="AZ1776" t="str">
            <v>N83012</v>
          </cell>
          <cell r="BA1776" t="str">
            <v>A07</v>
          </cell>
          <cell r="BB1776" t="str">
            <v>Intermediate Pain Procedures</v>
          </cell>
          <cell r="BC1776" t="str">
            <v>A818</v>
          </cell>
          <cell r="BD1776">
            <v>0</v>
          </cell>
          <cell r="BE1776">
            <v>3.5</v>
          </cell>
          <cell r="BF1776" t="str">
            <v>PBC0110A</v>
          </cell>
          <cell r="BG1776">
            <v>99</v>
          </cell>
          <cell r="BH1776">
            <v>38316</v>
          </cell>
          <cell r="BI1776">
            <v>1</v>
          </cell>
          <cell r="BJ1776">
            <v>0</v>
          </cell>
        </row>
        <row r="1777">
          <cell r="A1777">
            <v>518577</v>
          </cell>
          <cell r="C1777" t="str">
            <v>Non CF</v>
          </cell>
          <cell r="D1777" t="str">
            <v>C2806325</v>
          </cell>
          <cell r="E1777">
            <v>320</v>
          </cell>
          <cell r="F1777">
            <v>38343</v>
          </cell>
          <cell r="G1777">
            <v>55</v>
          </cell>
          <cell r="H1777">
            <v>3</v>
          </cell>
          <cell r="I1777">
            <v>1</v>
          </cell>
          <cell r="J1777">
            <v>1</v>
          </cell>
          <cell r="K1777">
            <v>0</v>
          </cell>
          <cell r="M1777" t="str">
            <v>I209</v>
          </cell>
          <cell r="O1777" t="str">
            <v>M1399</v>
          </cell>
          <cell r="P1777" t="str">
            <v>Z871</v>
          </cell>
          <cell r="Q1777" t="str">
            <v>Z864</v>
          </cell>
          <cell r="AA1777" t="str">
            <v>A8180</v>
          </cell>
          <cell r="AB1777" t="str">
            <v>Z923</v>
          </cell>
          <cell r="AC1777" t="str">
            <v>Z943</v>
          </cell>
          <cell r="AM1777" t="str">
            <v>5J300</v>
          </cell>
          <cell r="AN1777" t="str">
            <v>5J3</v>
          </cell>
          <cell r="AO1777">
            <v>38343</v>
          </cell>
          <cell r="AP1777">
            <v>38343</v>
          </cell>
          <cell r="AQ1777">
            <v>1</v>
          </cell>
          <cell r="AR1777">
            <v>1</v>
          </cell>
          <cell r="AS1777">
            <v>328</v>
          </cell>
          <cell r="AU1777">
            <v>13</v>
          </cell>
          <cell r="AV1777" t="str">
            <v>Daycase</v>
          </cell>
          <cell r="AW1777">
            <v>0</v>
          </cell>
          <cell r="AX1777">
            <v>159164</v>
          </cell>
          <cell r="AY1777">
            <v>38343</v>
          </cell>
          <cell r="AZ1777" t="str">
            <v>N83012</v>
          </cell>
          <cell r="BA1777" t="str">
            <v>A07</v>
          </cell>
          <cell r="BB1777" t="str">
            <v>Intermediate Pain Procedures</v>
          </cell>
          <cell r="BC1777" t="str">
            <v>A818</v>
          </cell>
          <cell r="BD1777">
            <v>0</v>
          </cell>
          <cell r="BE1777">
            <v>3.5</v>
          </cell>
          <cell r="BF1777" t="str">
            <v>PBC0110A</v>
          </cell>
          <cell r="BG1777">
            <v>99</v>
          </cell>
          <cell r="BH1777">
            <v>38343</v>
          </cell>
          <cell r="BI1777">
            <v>1</v>
          </cell>
          <cell r="BJ1777">
            <v>0</v>
          </cell>
        </row>
        <row r="1778">
          <cell r="A1778">
            <v>518577</v>
          </cell>
          <cell r="C1778" t="str">
            <v>Non CF</v>
          </cell>
          <cell r="D1778" t="str">
            <v>C2806325</v>
          </cell>
          <cell r="E1778">
            <v>320</v>
          </cell>
          <cell r="F1778">
            <v>38372</v>
          </cell>
          <cell r="G1778">
            <v>56</v>
          </cell>
          <cell r="H1778">
            <v>3</v>
          </cell>
          <cell r="I1778">
            <v>1</v>
          </cell>
          <cell r="J1778">
            <v>1</v>
          </cell>
          <cell r="K1778">
            <v>0</v>
          </cell>
          <cell r="M1778" t="str">
            <v>I209</v>
          </cell>
          <cell r="O1778" t="str">
            <v>M1399</v>
          </cell>
          <cell r="P1778" t="str">
            <v>Z871</v>
          </cell>
          <cell r="Q1778" t="str">
            <v>Z864</v>
          </cell>
          <cell r="AA1778" t="str">
            <v>A8180</v>
          </cell>
          <cell r="AB1778" t="str">
            <v>Z923</v>
          </cell>
          <cell r="AC1778" t="str">
            <v>Z943</v>
          </cell>
          <cell r="AM1778" t="str">
            <v>5J300</v>
          </cell>
          <cell r="AN1778" t="str">
            <v>5J3</v>
          </cell>
          <cell r="AO1778">
            <v>38372</v>
          </cell>
          <cell r="AP1778">
            <v>38372</v>
          </cell>
          <cell r="AQ1778">
            <v>1</v>
          </cell>
          <cell r="AR1778">
            <v>1</v>
          </cell>
          <cell r="AS1778">
            <v>328</v>
          </cell>
          <cell r="AU1778">
            <v>13</v>
          </cell>
          <cell r="AV1778" t="str">
            <v>Daycase</v>
          </cell>
          <cell r="AW1778">
            <v>0</v>
          </cell>
          <cell r="AX1778">
            <v>159331</v>
          </cell>
          <cell r="AY1778">
            <v>38372</v>
          </cell>
          <cell r="AZ1778" t="str">
            <v>N83012</v>
          </cell>
          <cell r="BA1778" t="str">
            <v>A07</v>
          </cell>
          <cell r="BB1778" t="str">
            <v>Intermediate Pain Procedures</v>
          </cell>
          <cell r="BC1778" t="str">
            <v>A818</v>
          </cell>
          <cell r="BD1778">
            <v>0</v>
          </cell>
          <cell r="BE1778">
            <v>3.5</v>
          </cell>
          <cell r="BF1778" t="str">
            <v>PBC0110A</v>
          </cell>
          <cell r="BG1778">
            <v>99</v>
          </cell>
          <cell r="BH1778">
            <v>38372</v>
          </cell>
          <cell r="BI1778">
            <v>1</v>
          </cell>
          <cell r="BJ1778">
            <v>0</v>
          </cell>
        </row>
        <row r="1779">
          <cell r="A1779">
            <v>518577</v>
          </cell>
          <cell r="C1779" t="str">
            <v>Non CF</v>
          </cell>
          <cell r="D1779" t="str">
            <v>C2806325</v>
          </cell>
          <cell r="E1779">
            <v>320</v>
          </cell>
          <cell r="F1779">
            <v>38407</v>
          </cell>
          <cell r="G1779">
            <v>56</v>
          </cell>
          <cell r="H1779">
            <v>3</v>
          </cell>
          <cell r="I1779">
            <v>1</v>
          </cell>
          <cell r="J1779">
            <v>1</v>
          </cell>
          <cell r="K1779">
            <v>0</v>
          </cell>
          <cell r="M1779" t="str">
            <v>I209</v>
          </cell>
          <cell r="O1779" t="str">
            <v>M1399</v>
          </cell>
          <cell r="P1779" t="str">
            <v>Z871</v>
          </cell>
          <cell r="Q1779" t="str">
            <v>Z864</v>
          </cell>
          <cell r="AA1779" t="str">
            <v>A8180</v>
          </cell>
          <cell r="AB1779" t="str">
            <v>Z923</v>
          </cell>
          <cell r="AC1779" t="str">
            <v>Z943</v>
          </cell>
          <cell r="AM1779" t="str">
            <v>5J300</v>
          </cell>
          <cell r="AN1779" t="str">
            <v>5J3</v>
          </cell>
          <cell r="AO1779">
            <v>38407</v>
          </cell>
          <cell r="AP1779">
            <v>38407</v>
          </cell>
          <cell r="AQ1779">
            <v>1</v>
          </cell>
          <cell r="AR1779">
            <v>1</v>
          </cell>
          <cell r="AS1779">
            <v>328</v>
          </cell>
          <cell r="AU1779">
            <v>13</v>
          </cell>
          <cell r="AV1779" t="str">
            <v>Daycase</v>
          </cell>
          <cell r="AW1779">
            <v>0</v>
          </cell>
          <cell r="AX1779">
            <v>160541</v>
          </cell>
          <cell r="AY1779">
            <v>38407</v>
          </cell>
          <cell r="AZ1779" t="str">
            <v>N83012</v>
          </cell>
          <cell r="BA1779" t="str">
            <v>A07</v>
          </cell>
          <cell r="BB1779" t="str">
            <v>Intermediate Pain Procedures</v>
          </cell>
          <cell r="BC1779" t="str">
            <v>A818</v>
          </cell>
          <cell r="BD1779">
            <v>0</v>
          </cell>
          <cell r="BE1779">
            <v>3.5</v>
          </cell>
          <cell r="BF1779" t="str">
            <v>PBC0110A</v>
          </cell>
          <cell r="BG1779">
            <v>99</v>
          </cell>
          <cell r="BH1779">
            <v>38407</v>
          </cell>
          <cell r="BI1779">
            <v>1</v>
          </cell>
          <cell r="BJ1779">
            <v>0</v>
          </cell>
        </row>
        <row r="1780">
          <cell r="A1780">
            <v>518577</v>
          </cell>
          <cell r="C1780" t="str">
            <v>Non CF</v>
          </cell>
          <cell r="D1780" t="str">
            <v>C2806325</v>
          </cell>
          <cell r="E1780">
            <v>320</v>
          </cell>
          <cell r="F1780">
            <v>38442</v>
          </cell>
          <cell r="G1780">
            <v>56</v>
          </cell>
          <cell r="H1780">
            <v>3</v>
          </cell>
          <cell r="I1780">
            <v>1</v>
          </cell>
          <cell r="J1780">
            <v>1</v>
          </cell>
          <cell r="K1780">
            <v>0</v>
          </cell>
          <cell r="M1780" t="str">
            <v>I209</v>
          </cell>
          <cell r="O1780" t="str">
            <v>M1399</v>
          </cell>
          <cell r="P1780" t="str">
            <v>Z871</v>
          </cell>
          <cell r="Q1780" t="str">
            <v>Z864</v>
          </cell>
          <cell r="AA1780" t="str">
            <v>A8180</v>
          </cell>
          <cell r="AB1780" t="str">
            <v>Z923</v>
          </cell>
          <cell r="AM1780" t="str">
            <v>5J300</v>
          </cell>
          <cell r="AN1780" t="str">
            <v>5J3</v>
          </cell>
          <cell r="AO1780">
            <v>38442</v>
          </cell>
          <cell r="AP1780">
            <v>38442</v>
          </cell>
          <cell r="AQ1780">
            <v>1</v>
          </cell>
          <cell r="AR1780">
            <v>1</v>
          </cell>
          <cell r="AS1780">
            <v>328</v>
          </cell>
          <cell r="AU1780">
            <v>13</v>
          </cell>
          <cell r="AV1780" t="str">
            <v>Daycase</v>
          </cell>
          <cell r="AW1780">
            <v>0</v>
          </cell>
          <cell r="AX1780">
            <v>162125</v>
          </cell>
          <cell r="AY1780">
            <v>38442</v>
          </cell>
          <cell r="AZ1780" t="str">
            <v>N83012</v>
          </cell>
          <cell r="BA1780" t="str">
            <v>A07</v>
          </cell>
          <cell r="BB1780" t="str">
            <v>Intermediate Pain Procedures</v>
          </cell>
          <cell r="BC1780" t="str">
            <v>A818</v>
          </cell>
          <cell r="BD1780">
            <v>0</v>
          </cell>
          <cell r="BE1780">
            <v>3.5</v>
          </cell>
          <cell r="BF1780" t="str">
            <v>PBC0110A</v>
          </cell>
          <cell r="BG1780">
            <v>99</v>
          </cell>
          <cell r="BH1780">
            <v>38442</v>
          </cell>
          <cell r="BI1780">
            <v>1</v>
          </cell>
          <cell r="BJ1780">
            <v>0</v>
          </cell>
        </row>
        <row r="1781">
          <cell r="A1781">
            <v>518588</v>
          </cell>
          <cell r="C1781" t="str">
            <v>Non CF</v>
          </cell>
          <cell r="D1781" t="str">
            <v>C2628703</v>
          </cell>
          <cell r="E1781">
            <v>320</v>
          </cell>
          <cell r="F1781">
            <v>38267</v>
          </cell>
          <cell r="G1781">
            <v>56</v>
          </cell>
          <cell r="H1781">
            <v>16</v>
          </cell>
          <cell r="I1781">
            <v>1</v>
          </cell>
          <cell r="J1781">
            <v>1</v>
          </cell>
          <cell r="K1781">
            <v>1</v>
          </cell>
          <cell r="M1781" t="str">
            <v>I359</v>
          </cell>
          <cell r="O1781" t="str">
            <v>I251</v>
          </cell>
          <cell r="P1781" t="str">
            <v>I10X</v>
          </cell>
          <cell r="Q1781" t="str">
            <v>E119</v>
          </cell>
          <cell r="R1781" t="str">
            <v>G473</v>
          </cell>
          <cell r="S1781" t="str">
            <v>J459</v>
          </cell>
          <cell r="T1781" t="str">
            <v>L409</v>
          </cell>
          <cell r="U1781" t="str">
            <v>Z921</v>
          </cell>
          <cell r="AA1781" t="str">
            <v>K6340</v>
          </cell>
          <cell r="AM1781" t="str">
            <v>5F900</v>
          </cell>
          <cell r="AN1781" t="str">
            <v>5F9</v>
          </cell>
          <cell r="AO1781">
            <v>38267</v>
          </cell>
          <cell r="AP1781">
            <v>38268</v>
          </cell>
          <cell r="AQ1781">
            <v>1</v>
          </cell>
          <cell r="AR1781">
            <v>1</v>
          </cell>
          <cell r="AS1781">
            <v>320</v>
          </cell>
          <cell r="AU1781">
            <v>11</v>
          </cell>
          <cell r="AV1781" t="str">
            <v>Elective</v>
          </cell>
          <cell r="AW1781">
            <v>1</v>
          </cell>
          <cell r="AX1781">
            <v>155251</v>
          </cell>
          <cell r="AY1781">
            <v>38268</v>
          </cell>
          <cell r="AZ1781" t="str">
            <v>N84618</v>
          </cell>
          <cell r="BA1781" t="str">
            <v>E14</v>
          </cell>
          <cell r="BB1781" t="str">
            <v>Cardiac Catheterisation and Angiography without complications</v>
          </cell>
          <cell r="BC1781" t="str">
            <v>K634</v>
          </cell>
          <cell r="BD1781">
            <v>1</v>
          </cell>
          <cell r="BE1781">
            <v>3.5</v>
          </cell>
          <cell r="BF1781" t="str">
            <v>PBC0110X</v>
          </cell>
          <cell r="BG1781">
            <v>99</v>
          </cell>
          <cell r="BH1781">
            <v>38268</v>
          </cell>
          <cell r="BI1781">
            <v>1</v>
          </cell>
          <cell r="BJ1781">
            <v>1</v>
          </cell>
        </row>
        <row r="1782">
          <cell r="A1782">
            <v>518596</v>
          </cell>
          <cell r="C1782" t="str">
            <v>Non CF</v>
          </cell>
          <cell r="D1782" t="str">
            <v>C2639828</v>
          </cell>
          <cell r="E1782">
            <v>320</v>
          </cell>
          <cell r="F1782">
            <v>38289</v>
          </cell>
          <cell r="G1782">
            <v>75</v>
          </cell>
          <cell r="H1782">
            <v>6</v>
          </cell>
          <cell r="I1782">
            <v>2</v>
          </cell>
          <cell r="J1782">
            <v>1</v>
          </cell>
          <cell r="K1782">
            <v>8</v>
          </cell>
          <cell r="M1782" t="str">
            <v>R073</v>
          </cell>
          <cell r="O1782" t="str">
            <v>Z034</v>
          </cell>
          <cell r="P1782" t="str">
            <v>R11X</v>
          </cell>
          <cell r="Q1782" t="str">
            <v>R945</v>
          </cell>
          <cell r="R1782" t="str">
            <v>K838</v>
          </cell>
          <cell r="S1782" t="str">
            <v>I259</v>
          </cell>
          <cell r="T1782" t="str">
            <v>E780</v>
          </cell>
          <cell r="U1782" t="str">
            <v>M750</v>
          </cell>
          <cell r="V1782" t="str">
            <v>Z602</v>
          </cell>
          <cell r="AM1782" t="str">
            <v>5HC00</v>
          </cell>
          <cell r="AN1782" t="str">
            <v>5HC</v>
          </cell>
          <cell r="AO1782">
            <v>38289</v>
          </cell>
          <cell r="AP1782">
            <v>38297</v>
          </cell>
          <cell r="AQ1782">
            <v>1</v>
          </cell>
          <cell r="AR1782">
            <v>1</v>
          </cell>
          <cell r="AS1782">
            <v>320</v>
          </cell>
          <cell r="AU1782">
            <v>28</v>
          </cell>
          <cell r="AV1782" t="str">
            <v>Non Elective</v>
          </cell>
          <cell r="AW1782">
            <v>8</v>
          </cell>
          <cell r="AX1782">
            <v>156877</v>
          </cell>
          <cell r="AY1782">
            <v>38297</v>
          </cell>
          <cell r="AZ1782" t="str">
            <v>N82066</v>
          </cell>
          <cell r="BA1782" t="str">
            <v>E35</v>
          </cell>
          <cell r="BB1782" t="str">
            <v>Chest Pain &gt;69 or w cc</v>
          </cell>
          <cell r="BD1782">
            <v>8</v>
          </cell>
          <cell r="BE1782">
            <v>3.5</v>
          </cell>
          <cell r="BF1782" t="str">
            <v>PBC0111X</v>
          </cell>
          <cell r="BG1782">
            <v>99</v>
          </cell>
          <cell r="BH1782">
            <v>38297</v>
          </cell>
          <cell r="BI1782">
            <v>1</v>
          </cell>
          <cell r="BJ1782">
            <v>8</v>
          </cell>
        </row>
        <row r="1783">
          <cell r="A1783">
            <v>518666</v>
          </cell>
          <cell r="C1783" t="str">
            <v>Non CF</v>
          </cell>
          <cell r="D1783" t="str">
            <v>C3495711</v>
          </cell>
          <cell r="E1783">
            <v>320</v>
          </cell>
          <cell r="F1783">
            <v>38120</v>
          </cell>
          <cell r="G1783">
            <v>70</v>
          </cell>
          <cell r="H1783">
            <v>6</v>
          </cell>
          <cell r="I1783">
            <v>1</v>
          </cell>
          <cell r="J1783">
            <v>1</v>
          </cell>
          <cell r="K1783">
            <v>0</v>
          </cell>
          <cell r="M1783" t="str">
            <v>T821</v>
          </cell>
          <cell r="O1783" t="str">
            <v>I10X</v>
          </cell>
          <cell r="P1783" t="str">
            <v>E780</v>
          </cell>
          <cell r="Q1783" t="str">
            <v>Z824</v>
          </cell>
          <cell r="R1783" t="str">
            <v>Z955</v>
          </cell>
          <cell r="S1783" t="str">
            <v>M353</v>
          </cell>
          <cell r="AA1783" t="str">
            <v>K6030</v>
          </cell>
          <cell r="AM1783" t="str">
            <v>5H200</v>
          </cell>
          <cell r="AN1783" t="str">
            <v>5H2</v>
          </cell>
          <cell r="AO1783">
            <v>38120</v>
          </cell>
          <cell r="AP1783">
            <v>38120</v>
          </cell>
          <cell r="AQ1783">
            <v>1</v>
          </cell>
          <cell r="AR1783">
            <v>1</v>
          </cell>
          <cell r="AS1783">
            <v>320</v>
          </cell>
          <cell r="AU1783">
            <v>11</v>
          </cell>
          <cell r="AV1783" t="str">
            <v>Daycase</v>
          </cell>
          <cell r="AW1783">
            <v>0</v>
          </cell>
          <cell r="AX1783">
            <v>149129</v>
          </cell>
          <cell r="AY1783">
            <v>38120</v>
          </cell>
          <cell r="AZ1783" t="str">
            <v>N85009</v>
          </cell>
          <cell r="BA1783" t="str">
            <v>E09</v>
          </cell>
          <cell r="BB1783" t="str">
            <v>Cardiac Pacemaker Replacement/Revision</v>
          </cell>
          <cell r="BC1783" t="str">
            <v>K603</v>
          </cell>
          <cell r="BD1783">
            <v>0</v>
          </cell>
          <cell r="BE1783">
            <v>3.5</v>
          </cell>
          <cell r="BF1783" t="str">
            <v>PBC0120X</v>
          </cell>
          <cell r="BG1783">
            <v>99</v>
          </cell>
          <cell r="BH1783">
            <v>38120</v>
          </cell>
          <cell r="BI1783">
            <v>1</v>
          </cell>
          <cell r="BJ1783">
            <v>0</v>
          </cell>
        </row>
        <row r="1784">
          <cell r="A1784">
            <v>518681</v>
          </cell>
          <cell r="C1784" t="str">
            <v>Non CF</v>
          </cell>
          <cell r="D1784" t="str">
            <v>C1406906</v>
          </cell>
          <cell r="E1784">
            <v>170</v>
          </cell>
          <cell r="F1784">
            <v>38385</v>
          </cell>
          <cell r="G1784">
            <v>74</v>
          </cell>
          <cell r="H1784">
            <v>21</v>
          </cell>
          <cell r="I1784">
            <v>2</v>
          </cell>
          <cell r="J1784">
            <v>1</v>
          </cell>
          <cell r="K1784">
            <v>12</v>
          </cell>
          <cell r="M1784" t="str">
            <v>C343</v>
          </cell>
          <cell r="O1784" t="str">
            <v>E872</v>
          </cell>
          <cell r="P1784" t="str">
            <v>D649</v>
          </cell>
          <cell r="Q1784" t="str">
            <v>J189</v>
          </cell>
          <cell r="R1784" t="str">
            <v>I10X</v>
          </cell>
          <cell r="S1784" t="str">
            <v>E780</v>
          </cell>
          <cell r="T1784" t="str">
            <v>I209</v>
          </cell>
          <cell r="U1784" t="str">
            <v>K449</v>
          </cell>
          <cell r="AA1784" t="str">
            <v>E5430</v>
          </cell>
          <cell r="AB1784" t="str">
            <v>Z943</v>
          </cell>
          <cell r="AC1784" t="str">
            <v>E5190</v>
          </cell>
          <cell r="AD1784" t="str">
            <v>E498</v>
          </cell>
          <cell r="AE1784" t="str">
            <v>Y218</v>
          </cell>
          <cell r="AF1784" t="str">
            <v>X339</v>
          </cell>
          <cell r="AM1784" t="str">
            <v>5G900</v>
          </cell>
          <cell r="AN1784" t="str">
            <v>5G9</v>
          </cell>
          <cell r="AO1784">
            <v>38385</v>
          </cell>
          <cell r="AP1784">
            <v>38399</v>
          </cell>
          <cell r="AQ1784">
            <v>1</v>
          </cell>
          <cell r="AR1784">
            <v>1</v>
          </cell>
          <cell r="AS1784">
            <v>170</v>
          </cell>
          <cell r="AU1784">
            <v>11</v>
          </cell>
          <cell r="AV1784" t="str">
            <v>Elective</v>
          </cell>
          <cell r="AW1784">
            <v>14</v>
          </cell>
          <cell r="AX1784">
            <v>160501</v>
          </cell>
          <cell r="AY1784">
            <v>38399</v>
          </cell>
          <cell r="AZ1784" t="str">
            <v>N82087</v>
          </cell>
          <cell r="BA1784" t="str">
            <v>D02</v>
          </cell>
          <cell r="BB1784" t="str">
            <v>Complex Thoracic Procedures</v>
          </cell>
          <cell r="BC1784" t="str">
            <v>E543</v>
          </cell>
          <cell r="BD1784">
            <v>12</v>
          </cell>
          <cell r="BE1784">
            <v>3.5</v>
          </cell>
          <cell r="BF1784" t="str">
            <v>PBC0102X</v>
          </cell>
          <cell r="BG1784">
            <v>99</v>
          </cell>
          <cell r="BH1784">
            <v>38399</v>
          </cell>
          <cell r="BI1784">
            <v>1</v>
          </cell>
          <cell r="BJ1784">
            <v>12</v>
          </cell>
        </row>
        <row r="1785">
          <cell r="A1785">
            <v>518690</v>
          </cell>
          <cell r="C1785" t="str">
            <v>Non CF</v>
          </cell>
          <cell r="D1785" t="str">
            <v>C2639828</v>
          </cell>
          <cell r="E1785">
            <v>320</v>
          </cell>
          <cell r="F1785">
            <v>38377</v>
          </cell>
          <cell r="G1785">
            <v>58</v>
          </cell>
          <cell r="H1785">
            <v>16</v>
          </cell>
          <cell r="I1785">
            <v>1</v>
          </cell>
          <cell r="J1785">
            <v>1</v>
          </cell>
          <cell r="K1785">
            <v>2</v>
          </cell>
          <cell r="M1785" t="str">
            <v>I251</v>
          </cell>
          <cell r="O1785" t="str">
            <v>I258</v>
          </cell>
          <cell r="P1785" t="str">
            <v>I48X</v>
          </cell>
          <cell r="Q1785" t="str">
            <v>I739</v>
          </cell>
          <cell r="R1785" t="str">
            <v>Z951</v>
          </cell>
          <cell r="S1785" t="str">
            <v>Z824</v>
          </cell>
          <cell r="T1785" t="str">
            <v>Z864</v>
          </cell>
          <cell r="AA1785" t="str">
            <v>K6340</v>
          </cell>
          <cell r="AM1785" t="str">
            <v>5G900</v>
          </cell>
          <cell r="AN1785" t="str">
            <v>5HA</v>
          </cell>
          <cell r="AO1785">
            <v>38377</v>
          </cell>
          <cell r="AP1785">
            <v>38379</v>
          </cell>
          <cell r="AQ1785">
            <v>1</v>
          </cell>
          <cell r="AR1785">
            <v>1</v>
          </cell>
          <cell r="AS1785">
            <v>320</v>
          </cell>
          <cell r="AU1785">
            <v>81</v>
          </cell>
          <cell r="AV1785" t="str">
            <v>Non Elective</v>
          </cell>
          <cell r="AW1785">
            <v>2</v>
          </cell>
          <cell r="AX1785">
            <v>160727</v>
          </cell>
          <cell r="AY1785">
            <v>38379</v>
          </cell>
          <cell r="AZ1785" t="str">
            <v>N82011</v>
          </cell>
          <cell r="BA1785" t="str">
            <v>E14</v>
          </cell>
          <cell r="BB1785" t="str">
            <v>Cardiac Catheterisation and Angiography without complications</v>
          </cell>
          <cell r="BC1785" t="str">
            <v>K634</v>
          </cell>
          <cell r="BD1785">
            <v>2</v>
          </cell>
          <cell r="BE1785">
            <v>3.5</v>
          </cell>
          <cell r="BF1785" t="str">
            <v>PBC0110A</v>
          </cell>
          <cell r="BG1785">
            <v>99</v>
          </cell>
          <cell r="BH1785">
            <v>38379</v>
          </cell>
          <cell r="BI1785">
            <v>1</v>
          </cell>
          <cell r="BJ1785">
            <v>2</v>
          </cell>
        </row>
        <row r="1786">
          <cell r="A1786">
            <v>518694</v>
          </cell>
          <cell r="C1786" t="str">
            <v>Non CF</v>
          </cell>
          <cell r="D1786" t="str">
            <v>C1647145</v>
          </cell>
          <cell r="E1786">
            <v>340</v>
          </cell>
          <cell r="F1786">
            <v>38336</v>
          </cell>
          <cell r="G1786">
            <v>65</v>
          </cell>
          <cell r="H1786">
            <v>3</v>
          </cell>
          <cell r="I1786">
            <v>1</v>
          </cell>
          <cell r="J1786">
            <v>1</v>
          </cell>
          <cell r="K1786">
            <v>0</v>
          </cell>
          <cell r="M1786" t="str">
            <v>J448</v>
          </cell>
          <cell r="O1786" t="str">
            <v>Z864</v>
          </cell>
          <cell r="P1786" t="str">
            <v>Z824</v>
          </cell>
          <cell r="AA1786" t="str">
            <v>E4990</v>
          </cell>
          <cell r="AM1786" t="str">
            <v>5HA00</v>
          </cell>
          <cell r="AN1786" t="str">
            <v>5HA</v>
          </cell>
          <cell r="AO1786">
            <v>38336</v>
          </cell>
          <cell r="AP1786">
            <v>38336</v>
          </cell>
          <cell r="AQ1786">
            <v>1</v>
          </cell>
          <cell r="AR1786">
            <v>1</v>
          </cell>
          <cell r="AS1786">
            <v>340</v>
          </cell>
          <cell r="AU1786">
            <v>13</v>
          </cell>
          <cell r="AV1786" t="str">
            <v>Daycase</v>
          </cell>
          <cell r="AW1786">
            <v>0</v>
          </cell>
          <cell r="AX1786">
            <v>158517</v>
          </cell>
          <cell r="AY1786">
            <v>38336</v>
          </cell>
          <cell r="AZ1786" t="str">
            <v>N82003</v>
          </cell>
          <cell r="BA1786" t="str">
            <v>D07</v>
          </cell>
          <cell r="BB1786" t="str">
            <v>Fibreoptic Bronchoscopy</v>
          </cell>
          <cell r="BC1786" t="str">
            <v>E499</v>
          </cell>
          <cell r="BD1786">
            <v>0</v>
          </cell>
          <cell r="BE1786">
            <v>3.5</v>
          </cell>
          <cell r="BF1786" t="str">
            <v>PBC0111X</v>
          </cell>
          <cell r="BG1786">
            <v>99</v>
          </cell>
          <cell r="BH1786">
            <v>38336</v>
          </cell>
          <cell r="BI1786">
            <v>1</v>
          </cell>
          <cell r="BJ1786">
            <v>0</v>
          </cell>
        </row>
        <row r="1787">
          <cell r="A1787">
            <v>518695</v>
          </cell>
          <cell r="C1787" t="str">
            <v>Non CF</v>
          </cell>
          <cell r="D1787" t="str">
            <v>C2235080</v>
          </cell>
          <cell r="E1787">
            <v>320</v>
          </cell>
          <cell r="F1787">
            <v>38320</v>
          </cell>
          <cell r="G1787">
            <v>81</v>
          </cell>
          <cell r="H1787">
            <v>3</v>
          </cell>
          <cell r="I1787">
            <v>1</v>
          </cell>
          <cell r="J1787">
            <v>1</v>
          </cell>
          <cell r="K1787">
            <v>0</v>
          </cell>
          <cell r="M1787" t="str">
            <v>I251</v>
          </cell>
          <cell r="O1787" t="str">
            <v>Z530</v>
          </cell>
          <cell r="P1787" t="str">
            <v>J00X</v>
          </cell>
          <cell r="AM1787" t="str">
            <v>5F900</v>
          </cell>
          <cell r="AN1787" t="str">
            <v>PP</v>
          </cell>
          <cell r="AO1787">
            <v>38320</v>
          </cell>
          <cell r="AP1787">
            <v>38320</v>
          </cell>
          <cell r="AQ1787">
            <v>1</v>
          </cell>
          <cell r="AR1787">
            <v>2</v>
          </cell>
          <cell r="AS1787">
            <v>329</v>
          </cell>
          <cell r="AU1787">
            <v>13</v>
          </cell>
          <cell r="AV1787" t="str">
            <v>Daycase</v>
          </cell>
          <cell r="AW1787">
            <v>0</v>
          </cell>
          <cell r="AX1787">
            <v>157826</v>
          </cell>
          <cell r="AY1787">
            <v>38320</v>
          </cell>
          <cell r="AZ1787" t="str">
            <v>N84012</v>
          </cell>
          <cell r="BA1787" t="str">
            <v>S22</v>
          </cell>
          <cell r="BB1787" t="str">
            <v>Planned Procedures Not Carried Out</v>
          </cell>
          <cell r="BD1787">
            <v>0</v>
          </cell>
          <cell r="BE1787">
            <v>3.5</v>
          </cell>
          <cell r="BF1787" t="str">
            <v>PBC0110A</v>
          </cell>
          <cell r="BG1787">
            <v>99</v>
          </cell>
          <cell r="BH1787">
            <v>38320</v>
          </cell>
          <cell r="BI1787">
            <v>1</v>
          </cell>
          <cell r="BJ1787">
            <v>0</v>
          </cell>
        </row>
        <row r="1788">
          <cell r="A1788">
            <v>518695</v>
          </cell>
          <cell r="C1788" t="str">
            <v>Non CF</v>
          </cell>
          <cell r="D1788" t="str">
            <v>C2235080</v>
          </cell>
          <cell r="E1788">
            <v>320</v>
          </cell>
          <cell r="F1788">
            <v>38327</v>
          </cell>
          <cell r="G1788">
            <v>81</v>
          </cell>
          <cell r="H1788">
            <v>14</v>
          </cell>
          <cell r="I1788">
            <v>1</v>
          </cell>
          <cell r="J1788">
            <v>1</v>
          </cell>
          <cell r="K1788">
            <v>1</v>
          </cell>
          <cell r="M1788" t="str">
            <v>I441</v>
          </cell>
          <cell r="O1788" t="str">
            <v>I350</v>
          </cell>
          <cell r="P1788" t="str">
            <v>I259</v>
          </cell>
          <cell r="Q1788" t="str">
            <v>M171</v>
          </cell>
          <cell r="R1788" t="str">
            <v>Z850</v>
          </cell>
          <cell r="S1788" t="str">
            <v>Z871</v>
          </cell>
          <cell r="T1788" t="str">
            <v>Z966</v>
          </cell>
          <cell r="U1788" t="str">
            <v>Z955</v>
          </cell>
          <cell r="AA1788" t="str">
            <v>K6010</v>
          </cell>
          <cell r="AM1788" t="str">
            <v>5F900</v>
          </cell>
          <cell r="AN1788" t="str">
            <v>PP</v>
          </cell>
          <cell r="AO1788">
            <v>38327</v>
          </cell>
          <cell r="AP1788">
            <v>38328</v>
          </cell>
          <cell r="AQ1788">
            <v>1</v>
          </cell>
          <cell r="AR1788">
            <v>2</v>
          </cell>
          <cell r="AS1788">
            <v>329</v>
          </cell>
          <cell r="AU1788">
            <v>13</v>
          </cell>
          <cell r="AV1788" t="str">
            <v>Elective</v>
          </cell>
          <cell r="AW1788">
            <v>1</v>
          </cell>
          <cell r="AX1788">
            <v>158442</v>
          </cell>
          <cell r="AY1788">
            <v>38328</v>
          </cell>
          <cell r="AZ1788" t="str">
            <v>N84012</v>
          </cell>
          <cell r="BA1788" t="str">
            <v>E08</v>
          </cell>
          <cell r="BB1788" t="str">
            <v>Pacemaker Implant except for AMI, Heart Failure or Shock</v>
          </cell>
          <cell r="BC1788" t="str">
            <v>K601</v>
          </cell>
          <cell r="BD1788">
            <v>1</v>
          </cell>
          <cell r="BE1788">
            <v>3.5</v>
          </cell>
          <cell r="BF1788" t="str">
            <v>PBC0110A</v>
          </cell>
          <cell r="BG1788">
            <v>99</v>
          </cell>
          <cell r="BH1788">
            <v>38328</v>
          </cell>
          <cell r="BI1788">
            <v>1</v>
          </cell>
          <cell r="BJ1788">
            <v>1</v>
          </cell>
        </row>
        <row r="1789">
          <cell r="A1789">
            <v>518890</v>
          </cell>
          <cell r="C1789" t="str">
            <v>Non CF</v>
          </cell>
          <cell r="D1789" t="str">
            <v>C2439097</v>
          </cell>
          <cell r="E1789">
            <v>340</v>
          </cell>
          <cell r="F1789">
            <v>38422</v>
          </cell>
          <cell r="G1789">
            <v>66</v>
          </cell>
          <cell r="H1789">
            <v>3</v>
          </cell>
          <cell r="I1789">
            <v>1</v>
          </cell>
          <cell r="J1789">
            <v>1</v>
          </cell>
          <cell r="K1789">
            <v>0</v>
          </cell>
          <cell r="M1789" t="str">
            <v>R91X</v>
          </cell>
          <cell r="O1789" t="str">
            <v>Z530</v>
          </cell>
          <cell r="P1789" t="str">
            <v>R798</v>
          </cell>
          <cell r="Q1789" t="str">
            <v>R042</v>
          </cell>
          <cell r="R1789" t="str">
            <v>I501</v>
          </cell>
          <cell r="S1789" t="str">
            <v>I48X</v>
          </cell>
          <cell r="T1789" t="str">
            <v>E780</v>
          </cell>
          <cell r="U1789" t="str">
            <v>J459</v>
          </cell>
          <cell r="V1789" t="str">
            <v>M1999</v>
          </cell>
          <cell r="W1789" t="str">
            <v>Z721</v>
          </cell>
          <cell r="X1789" t="str">
            <v>Z864</v>
          </cell>
          <cell r="AM1789" t="str">
            <v>5HA00</v>
          </cell>
          <cell r="AN1789" t="str">
            <v>5HA</v>
          </cell>
          <cell r="AO1789">
            <v>38422</v>
          </cell>
          <cell r="AP1789">
            <v>38422</v>
          </cell>
          <cell r="AQ1789">
            <v>1</v>
          </cell>
          <cell r="AR1789">
            <v>1</v>
          </cell>
          <cell r="AS1789">
            <v>340</v>
          </cell>
          <cell r="AU1789">
            <v>13</v>
          </cell>
          <cell r="AV1789" t="str">
            <v>Daycase</v>
          </cell>
          <cell r="AW1789">
            <v>0</v>
          </cell>
          <cell r="AX1789">
            <v>162868</v>
          </cell>
          <cell r="AY1789">
            <v>38422</v>
          </cell>
          <cell r="AZ1789" t="str">
            <v>N82113</v>
          </cell>
          <cell r="BA1789" t="str">
            <v>S22</v>
          </cell>
          <cell r="BB1789" t="str">
            <v>Planned Procedures Not Carried Out</v>
          </cell>
          <cell r="BD1789">
            <v>0</v>
          </cell>
          <cell r="BE1789">
            <v>3.5</v>
          </cell>
          <cell r="BF1789" t="str">
            <v>PBC0111X</v>
          </cell>
          <cell r="BG1789">
            <v>99</v>
          </cell>
          <cell r="BH1789">
            <v>38422</v>
          </cell>
          <cell r="BI1789">
            <v>1</v>
          </cell>
          <cell r="BJ1789">
            <v>0</v>
          </cell>
        </row>
        <row r="1790">
          <cell r="A1790">
            <v>518890</v>
          </cell>
          <cell r="C1790" t="str">
            <v>Non CF</v>
          </cell>
          <cell r="D1790" t="str">
            <v>C3581696</v>
          </cell>
          <cell r="E1790">
            <v>340</v>
          </cell>
          <cell r="F1790">
            <v>38427</v>
          </cell>
          <cell r="G1790">
            <v>66</v>
          </cell>
          <cell r="H1790">
            <v>3</v>
          </cell>
          <cell r="I1790">
            <v>1</v>
          </cell>
          <cell r="J1790">
            <v>1</v>
          </cell>
          <cell r="K1790">
            <v>0</v>
          </cell>
          <cell r="M1790" t="str">
            <v>R91X</v>
          </cell>
          <cell r="O1790" t="str">
            <v>R042</v>
          </cell>
          <cell r="P1790" t="str">
            <v>I501</v>
          </cell>
          <cell r="Q1790" t="str">
            <v>I48X</v>
          </cell>
          <cell r="R1790" t="str">
            <v>E780</v>
          </cell>
          <cell r="S1790" t="str">
            <v>J459</v>
          </cell>
          <cell r="T1790" t="str">
            <v>M1999</v>
          </cell>
          <cell r="U1790" t="str">
            <v>Z721</v>
          </cell>
          <cell r="V1790" t="str">
            <v>Z864</v>
          </cell>
          <cell r="W1790" t="str">
            <v>Z921</v>
          </cell>
          <cell r="AA1790" t="str">
            <v>E4910</v>
          </cell>
          <cell r="AB1790" t="str">
            <v>Y211</v>
          </cell>
          <cell r="AC1790" t="str">
            <v>Y218</v>
          </cell>
          <cell r="AM1790" t="str">
            <v>5HA00</v>
          </cell>
          <cell r="AN1790" t="str">
            <v>5HA</v>
          </cell>
          <cell r="AO1790">
            <v>38427</v>
          </cell>
          <cell r="AP1790">
            <v>38427</v>
          </cell>
          <cell r="AQ1790">
            <v>1</v>
          </cell>
          <cell r="AR1790">
            <v>1</v>
          </cell>
          <cell r="AS1790">
            <v>340</v>
          </cell>
          <cell r="AU1790">
            <v>13</v>
          </cell>
          <cell r="AV1790" t="str">
            <v>Daycase</v>
          </cell>
          <cell r="AW1790">
            <v>0</v>
          </cell>
          <cell r="AX1790">
            <v>162880</v>
          </cell>
          <cell r="AY1790">
            <v>38427</v>
          </cell>
          <cell r="AZ1790" t="str">
            <v>N82113</v>
          </cell>
          <cell r="BA1790" t="str">
            <v>D07</v>
          </cell>
          <cell r="BB1790" t="str">
            <v>Fibreoptic Bronchoscopy</v>
          </cell>
          <cell r="BC1790" t="str">
            <v>E491</v>
          </cell>
          <cell r="BD1790">
            <v>0</v>
          </cell>
          <cell r="BE1790">
            <v>3.5</v>
          </cell>
          <cell r="BF1790" t="str">
            <v>PBC0111X</v>
          </cell>
          <cell r="BG1790">
            <v>99</v>
          </cell>
          <cell r="BH1790">
            <v>38427</v>
          </cell>
          <cell r="BI1790">
            <v>1</v>
          </cell>
          <cell r="BJ1790">
            <v>0</v>
          </cell>
        </row>
        <row r="1791">
          <cell r="A1791">
            <v>518921</v>
          </cell>
          <cell r="C1791" t="str">
            <v>Non CF</v>
          </cell>
          <cell r="D1791" t="str">
            <v>C2639828</v>
          </cell>
          <cell r="E1791">
            <v>320</v>
          </cell>
          <cell r="F1791">
            <v>38372</v>
          </cell>
          <cell r="G1791">
            <v>61</v>
          </cell>
          <cell r="H1791">
            <v>24</v>
          </cell>
          <cell r="I1791">
            <v>2</v>
          </cell>
          <cell r="J1791">
            <v>1</v>
          </cell>
          <cell r="K1791">
            <v>0</v>
          </cell>
          <cell r="M1791" t="str">
            <v>I080</v>
          </cell>
          <cell r="O1791" t="str">
            <v>I10X</v>
          </cell>
          <cell r="P1791" t="str">
            <v>E780</v>
          </cell>
          <cell r="AA1791" t="str">
            <v>K6680</v>
          </cell>
          <cell r="AB1791" t="str">
            <v>G218</v>
          </cell>
          <cell r="AM1791" t="str">
            <v>5J300</v>
          </cell>
          <cell r="AN1791" t="str">
            <v>5J3</v>
          </cell>
          <cell r="AO1791">
            <v>38372</v>
          </cell>
          <cell r="AP1791">
            <v>38372</v>
          </cell>
          <cell r="AQ1791">
            <v>1</v>
          </cell>
          <cell r="AR1791">
            <v>1</v>
          </cell>
          <cell r="AS1791">
            <v>320</v>
          </cell>
          <cell r="AU1791">
            <v>13</v>
          </cell>
          <cell r="AV1791" t="str">
            <v>Daycase</v>
          </cell>
          <cell r="AW1791">
            <v>0</v>
          </cell>
          <cell r="AX1791">
            <v>158116</v>
          </cell>
          <cell r="AY1791">
            <v>38372</v>
          </cell>
          <cell r="AZ1791" t="str">
            <v>N83012</v>
          </cell>
          <cell r="BA1791" t="str">
            <v>E40</v>
          </cell>
          <cell r="BB1791" t="str">
            <v>Other Cardiothoracic or Circulatory Procedures &gt;18</v>
          </cell>
          <cell r="BC1791" t="str">
            <v>K668</v>
          </cell>
          <cell r="BD1791">
            <v>0</v>
          </cell>
          <cell r="BE1791">
            <v>3.5</v>
          </cell>
          <cell r="BF1791" t="str">
            <v>PBC0110X</v>
          </cell>
          <cell r="BG1791">
            <v>99</v>
          </cell>
          <cell r="BH1791">
            <v>38372</v>
          </cell>
          <cell r="BI1791">
            <v>1</v>
          </cell>
          <cell r="BJ1791">
            <v>0</v>
          </cell>
        </row>
        <row r="1792">
          <cell r="A1792">
            <v>518981</v>
          </cell>
          <cell r="C1792" t="str">
            <v>Non CF</v>
          </cell>
          <cell r="D1792" t="str">
            <v>C3495711</v>
          </cell>
          <cell r="E1792">
            <v>320</v>
          </cell>
          <cell r="F1792">
            <v>38295</v>
          </cell>
          <cell r="G1792">
            <v>63</v>
          </cell>
          <cell r="H1792">
            <v>6</v>
          </cell>
          <cell r="I1792">
            <v>1</v>
          </cell>
          <cell r="J1792">
            <v>1</v>
          </cell>
          <cell r="K1792">
            <v>0</v>
          </cell>
          <cell r="M1792" t="str">
            <v>T821</v>
          </cell>
          <cell r="O1792" t="str">
            <v>I10X</v>
          </cell>
          <cell r="P1792" t="str">
            <v>Z720</v>
          </cell>
          <cell r="AA1792" t="str">
            <v>K6030</v>
          </cell>
          <cell r="AM1792" t="str">
            <v>5HA00</v>
          </cell>
          <cell r="AN1792" t="str">
            <v>5HA</v>
          </cell>
          <cell r="AO1792">
            <v>38295</v>
          </cell>
          <cell r="AP1792">
            <v>38295</v>
          </cell>
          <cell r="AQ1792">
            <v>1</v>
          </cell>
          <cell r="AR1792">
            <v>1</v>
          </cell>
          <cell r="AS1792">
            <v>320</v>
          </cell>
          <cell r="AU1792">
            <v>13</v>
          </cell>
          <cell r="AV1792" t="str">
            <v>Daycase</v>
          </cell>
          <cell r="AW1792">
            <v>0</v>
          </cell>
          <cell r="AX1792">
            <v>156001</v>
          </cell>
          <cell r="AY1792">
            <v>38295</v>
          </cell>
          <cell r="AZ1792" t="str">
            <v>N82021</v>
          </cell>
          <cell r="BA1792" t="str">
            <v>E09</v>
          </cell>
          <cell r="BB1792" t="str">
            <v>Cardiac Pacemaker Replacement/Revision</v>
          </cell>
          <cell r="BC1792" t="str">
            <v>K603</v>
          </cell>
          <cell r="BD1792">
            <v>0</v>
          </cell>
          <cell r="BE1792">
            <v>3.5</v>
          </cell>
          <cell r="BF1792" t="str">
            <v>PBC0120X</v>
          </cell>
          <cell r="BG1792">
            <v>99</v>
          </cell>
          <cell r="BH1792">
            <v>38295</v>
          </cell>
          <cell r="BI1792">
            <v>1</v>
          </cell>
          <cell r="BJ1792">
            <v>0</v>
          </cell>
        </row>
        <row r="1793">
          <cell r="A1793">
            <v>519080</v>
          </cell>
          <cell r="C1793" t="str">
            <v>Non CF</v>
          </cell>
          <cell r="D1793" t="str">
            <v>C3495711</v>
          </cell>
          <cell r="E1793">
            <v>320</v>
          </cell>
          <cell r="F1793">
            <v>38302</v>
          </cell>
          <cell r="G1793">
            <v>74</v>
          </cell>
          <cell r="H1793">
            <v>14</v>
          </cell>
          <cell r="I1793">
            <v>2</v>
          </cell>
          <cell r="J1793">
            <v>1</v>
          </cell>
          <cell r="K1793">
            <v>2</v>
          </cell>
          <cell r="M1793" t="str">
            <v>I441</v>
          </cell>
          <cell r="O1793" t="str">
            <v>I10X</v>
          </cell>
          <cell r="P1793" t="str">
            <v>E119</v>
          </cell>
          <cell r="Q1793" t="str">
            <v>D730</v>
          </cell>
          <cell r="R1793" t="str">
            <v>Z864</v>
          </cell>
          <cell r="AA1793" t="str">
            <v>K6010</v>
          </cell>
          <cell r="AM1793" t="str">
            <v>5HC00</v>
          </cell>
          <cell r="AN1793" t="str">
            <v>5HC</v>
          </cell>
          <cell r="AO1793">
            <v>38302</v>
          </cell>
          <cell r="AP1793">
            <v>38304</v>
          </cell>
          <cell r="AQ1793">
            <v>1</v>
          </cell>
          <cell r="AR1793">
            <v>1</v>
          </cell>
          <cell r="AS1793">
            <v>320</v>
          </cell>
          <cell r="AU1793">
            <v>11</v>
          </cell>
          <cell r="AV1793" t="str">
            <v>Elective</v>
          </cell>
          <cell r="AW1793">
            <v>2</v>
          </cell>
          <cell r="AX1793">
            <v>156267</v>
          </cell>
          <cell r="AY1793">
            <v>38304</v>
          </cell>
          <cell r="AZ1793" t="str">
            <v>N82035</v>
          </cell>
          <cell r="BA1793" t="str">
            <v>E08</v>
          </cell>
          <cell r="BB1793" t="str">
            <v>Pacemaker Implant except for AMI, Heart Failure or Shock</v>
          </cell>
          <cell r="BC1793" t="str">
            <v>K601</v>
          </cell>
          <cell r="BD1793">
            <v>2</v>
          </cell>
          <cell r="BE1793">
            <v>3.5</v>
          </cell>
          <cell r="BF1793" t="str">
            <v>PBC0110A</v>
          </cell>
          <cell r="BG1793">
            <v>99</v>
          </cell>
          <cell r="BH1793">
            <v>38304</v>
          </cell>
          <cell r="BI1793">
            <v>1</v>
          </cell>
          <cell r="BJ1793">
            <v>2</v>
          </cell>
        </row>
        <row r="1794">
          <cell r="A1794">
            <v>519085</v>
          </cell>
          <cell r="C1794" t="str">
            <v>Non CF</v>
          </cell>
          <cell r="D1794" t="str">
            <v>C2549767</v>
          </cell>
          <cell r="E1794">
            <v>320</v>
          </cell>
          <cell r="F1794">
            <v>38097</v>
          </cell>
          <cell r="G1794">
            <v>52</v>
          </cell>
          <cell r="H1794">
            <v>6</v>
          </cell>
          <cell r="I1794">
            <v>2</v>
          </cell>
          <cell r="J1794">
            <v>1</v>
          </cell>
          <cell r="K1794">
            <v>8</v>
          </cell>
          <cell r="M1794" t="str">
            <v>I200</v>
          </cell>
          <cell r="O1794" t="str">
            <v>I214</v>
          </cell>
          <cell r="P1794" t="str">
            <v>E118</v>
          </cell>
          <cell r="Q1794" t="str">
            <v>I10X</v>
          </cell>
          <cell r="R1794" t="str">
            <v>E780</v>
          </cell>
          <cell r="S1794" t="str">
            <v>I429</v>
          </cell>
          <cell r="T1794" t="str">
            <v>K589</v>
          </cell>
          <cell r="U1794" t="str">
            <v>N323</v>
          </cell>
          <cell r="AA1794" t="str">
            <v>K4910</v>
          </cell>
          <cell r="AB1794" t="str">
            <v>Y022</v>
          </cell>
          <cell r="AC1794" t="str">
            <v>K6340</v>
          </cell>
          <cell r="AM1794" t="str">
            <v>6B400</v>
          </cell>
          <cell r="AN1794" t="str">
            <v>6B4</v>
          </cell>
          <cell r="AO1794">
            <v>38097</v>
          </cell>
          <cell r="AP1794">
            <v>38105</v>
          </cell>
          <cell r="AQ1794">
            <v>1</v>
          </cell>
          <cell r="AR1794">
            <v>1</v>
          </cell>
          <cell r="AS1794">
            <v>320</v>
          </cell>
          <cell r="AU1794">
            <v>81</v>
          </cell>
          <cell r="AV1794" t="str">
            <v>Non Elective</v>
          </cell>
          <cell r="AW1794">
            <v>8</v>
          </cell>
          <cell r="AX1794">
            <v>148555</v>
          </cell>
          <cell r="AY1794">
            <v>38105</v>
          </cell>
          <cell r="AZ1794" t="str">
            <v>W91022</v>
          </cell>
          <cell r="BA1794" t="str">
            <v>E15</v>
          </cell>
          <cell r="BB1794" t="str">
            <v>Percutaneous Coronary Intervention</v>
          </cell>
          <cell r="BC1794" t="str">
            <v>K491</v>
          </cell>
          <cell r="BD1794">
            <v>8</v>
          </cell>
          <cell r="BE1794">
            <v>3.5</v>
          </cell>
          <cell r="BF1794" t="str">
            <v>PBC0110A</v>
          </cell>
          <cell r="BG1794">
            <v>99</v>
          </cell>
          <cell r="BH1794">
            <v>38105</v>
          </cell>
          <cell r="BI1794">
            <v>1</v>
          </cell>
          <cell r="BJ1794">
            <v>8</v>
          </cell>
        </row>
        <row r="1795">
          <cell r="A1795">
            <v>519087</v>
          </cell>
          <cell r="C1795" t="str">
            <v>Non CF</v>
          </cell>
          <cell r="D1795" t="str">
            <v>C2353274</v>
          </cell>
          <cell r="E1795">
            <v>170</v>
          </cell>
          <cell r="F1795">
            <v>38165</v>
          </cell>
          <cell r="G1795">
            <v>62</v>
          </cell>
          <cell r="H1795">
            <v>16</v>
          </cell>
          <cell r="I1795">
            <v>1</v>
          </cell>
          <cell r="J1795">
            <v>1</v>
          </cell>
          <cell r="K1795">
            <v>5</v>
          </cell>
          <cell r="M1795" t="str">
            <v>I251</v>
          </cell>
          <cell r="O1795" t="str">
            <v>E119</v>
          </cell>
          <cell r="P1795" t="str">
            <v>I10X</v>
          </cell>
          <cell r="Q1795" t="str">
            <v>M170</v>
          </cell>
          <cell r="R1795" t="str">
            <v>Z824</v>
          </cell>
          <cell r="S1795" t="str">
            <v>Z864</v>
          </cell>
          <cell r="AA1795" t="str">
            <v>K4530</v>
          </cell>
          <cell r="AB1795" t="str">
            <v>K412</v>
          </cell>
          <cell r="AM1795" t="str">
            <v>6B400</v>
          </cell>
          <cell r="AN1795" t="str">
            <v>6B4</v>
          </cell>
          <cell r="AO1795">
            <v>38165</v>
          </cell>
          <cell r="AP1795">
            <v>38171</v>
          </cell>
          <cell r="AQ1795">
            <v>1</v>
          </cell>
          <cell r="AR1795">
            <v>1</v>
          </cell>
          <cell r="AS1795">
            <v>170</v>
          </cell>
          <cell r="AU1795">
            <v>11</v>
          </cell>
          <cell r="AV1795" t="str">
            <v>Elective</v>
          </cell>
          <cell r="AW1795">
            <v>6</v>
          </cell>
          <cell r="AX1795">
            <v>150995</v>
          </cell>
          <cell r="AY1795">
            <v>38171</v>
          </cell>
          <cell r="AZ1795" t="str">
            <v>W91020</v>
          </cell>
          <cell r="BA1795" t="str">
            <v>E04</v>
          </cell>
          <cell r="BB1795" t="str">
            <v>Coronary Bypass</v>
          </cell>
          <cell r="BC1795" t="str">
            <v>K453</v>
          </cell>
          <cell r="BD1795">
            <v>5</v>
          </cell>
          <cell r="BE1795">
            <v>3.5</v>
          </cell>
          <cell r="BF1795" t="str">
            <v>PBC0110A</v>
          </cell>
          <cell r="BG1795">
            <v>99</v>
          </cell>
          <cell r="BH1795">
            <v>38171</v>
          </cell>
          <cell r="BI1795">
            <v>1</v>
          </cell>
          <cell r="BJ1795">
            <v>5</v>
          </cell>
        </row>
        <row r="1796">
          <cell r="A1796">
            <v>519111</v>
          </cell>
          <cell r="C1796" t="str">
            <v>Non CF</v>
          </cell>
          <cell r="D1796" t="str">
            <v>C2353274</v>
          </cell>
          <cell r="E1796">
            <v>170</v>
          </cell>
          <cell r="F1796">
            <v>38117</v>
          </cell>
          <cell r="G1796">
            <v>62</v>
          </cell>
          <cell r="H1796">
            <v>16</v>
          </cell>
          <cell r="I1796">
            <v>1</v>
          </cell>
          <cell r="J1796">
            <v>1</v>
          </cell>
          <cell r="K1796">
            <v>7</v>
          </cell>
          <cell r="M1796" t="str">
            <v>I251</v>
          </cell>
          <cell r="O1796" t="str">
            <v>I10X</v>
          </cell>
          <cell r="P1796" t="str">
            <v>E119</v>
          </cell>
          <cell r="Q1796" t="str">
            <v>E780</v>
          </cell>
          <cell r="R1796" t="str">
            <v>E669</v>
          </cell>
          <cell r="S1796" t="str">
            <v>Z864</v>
          </cell>
          <cell r="T1796" t="str">
            <v>Z855</v>
          </cell>
          <cell r="AA1796" t="str">
            <v>K4530</v>
          </cell>
          <cell r="AB1796" t="str">
            <v>K454</v>
          </cell>
          <cell r="AC1796" t="str">
            <v>K412</v>
          </cell>
          <cell r="AM1796" t="str">
            <v>6B500</v>
          </cell>
          <cell r="AN1796" t="str">
            <v>6B5</v>
          </cell>
          <cell r="AO1796">
            <v>38112</v>
          </cell>
          <cell r="AP1796">
            <v>38125</v>
          </cell>
          <cell r="AQ1796">
            <v>2</v>
          </cell>
          <cell r="AR1796">
            <v>1</v>
          </cell>
          <cell r="AS1796">
            <v>170</v>
          </cell>
          <cell r="AU1796">
            <v>81</v>
          </cell>
          <cell r="AV1796" t="str">
            <v>Non Elective</v>
          </cell>
          <cell r="AW1796">
            <v>13</v>
          </cell>
          <cell r="AX1796">
            <v>149191</v>
          </cell>
          <cell r="AY1796">
            <v>38125</v>
          </cell>
          <cell r="AZ1796" t="str">
            <v>W91015</v>
          </cell>
          <cell r="BA1796" t="str">
            <v>E04</v>
          </cell>
          <cell r="BB1796" t="str">
            <v>Coronary Bypass</v>
          </cell>
          <cell r="BC1796" t="str">
            <v>K453</v>
          </cell>
          <cell r="BD1796">
            <v>12</v>
          </cell>
          <cell r="BE1796">
            <v>3.5</v>
          </cell>
          <cell r="BF1796" t="str">
            <v>PBC0110A</v>
          </cell>
          <cell r="BG1796">
            <v>99</v>
          </cell>
          <cell r="BH1796">
            <v>38125</v>
          </cell>
          <cell r="BI1796">
            <v>2</v>
          </cell>
          <cell r="BJ1796">
            <v>12</v>
          </cell>
        </row>
        <row r="1797">
          <cell r="A1797">
            <v>519118</v>
          </cell>
          <cell r="C1797" t="str">
            <v>Non CF</v>
          </cell>
          <cell r="D1797" t="str">
            <v>C3559590</v>
          </cell>
          <cell r="E1797">
            <v>320</v>
          </cell>
          <cell r="F1797">
            <v>38281</v>
          </cell>
          <cell r="G1797">
            <v>60</v>
          </cell>
          <cell r="H1797">
            <v>6</v>
          </cell>
          <cell r="I1797">
            <v>1</v>
          </cell>
          <cell r="J1797">
            <v>1</v>
          </cell>
          <cell r="K1797">
            <v>1</v>
          </cell>
          <cell r="M1797" t="str">
            <v>T828</v>
          </cell>
          <cell r="O1797" t="str">
            <v>I209</v>
          </cell>
          <cell r="P1797" t="str">
            <v>E109</v>
          </cell>
          <cell r="Q1797" t="str">
            <v>I10X</v>
          </cell>
          <cell r="R1797" t="str">
            <v>E780</v>
          </cell>
          <cell r="S1797" t="str">
            <v>M1399</v>
          </cell>
          <cell r="T1797" t="str">
            <v>Z864</v>
          </cell>
          <cell r="AA1797" t="str">
            <v>K4910</v>
          </cell>
          <cell r="AB1797" t="str">
            <v>Y022</v>
          </cell>
          <cell r="AM1797" t="str">
            <v>5J300</v>
          </cell>
          <cell r="AN1797" t="str">
            <v>5J3</v>
          </cell>
          <cell r="AO1797">
            <v>38281</v>
          </cell>
          <cell r="AP1797">
            <v>38282</v>
          </cell>
          <cell r="AQ1797">
            <v>1</v>
          </cell>
          <cell r="AR1797">
            <v>1</v>
          </cell>
          <cell r="AS1797">
            <v>320</v>
          </cell>
          <cell r="AU1797">
            <v>11</v>
          </cell>
          <cell r="AV1797" t="str">
            <v>Elective</v>
          </cell>
          <cell r="AW1797">
            <v>1</v>
          </cell>
          <cell r="AX1797">
            <v>155604</v>
          </cell>
          <cell r="AY1797">
            <v>38282</v>
          </cell>
          <cell r="AZ1797" t="str">
            <v>N83010</v>
          </cell>
          <cell r="BA1797" t="str">
            <v>E15</v>
          </cell>
          <cell r="BB1797" t="str">
            <v>Percutaneous Coronary Intervention</v>
          </cell>
          <cell r="BC1797" t="str">
            <v>K491</v>
          </cell>
          <cell r="BD1797">
            <v>1</v>
          </cell>
          <cell r="BE1797">
            <v>3.5</v>
          </cell>
          <cell r="BF1797" t="str">
            <v>PBC0120X</v>
          </cell>
          <cell r="BG1797">
            <v>99</v>
          </cell>
          <cell r="BH1797">
            <v>38282</v>
          </cell>
          <cell r="BI1797">
            <v>1</v>
          </cell>
          <cell r="BJ1797">
            <v>1</v>
          </cell>
        </row>
        <row r="1798">
          <cell r="A1798">
            <v>519171</v>
          </cell>
          <cell r="C1798" t="str">
            <v>Non CF</v>
          </cell>
          <cell r="D1798" t="str">
            <v>C2639828</v>
          </cell>
          <cell r="E1798">
            <v>320</v>
          </cell>
          <cell r="F1798">
            <v>38427</v>
          </cell>
          <cell r="G1798">
            <v>77</v>
          </cell>
          <cell r="H1798">
            <v>3</v>
          </cell>
          <cell r="I1798">
            <v>1</v>
          </cell>
          <cell r="J1798">
            <v>1</v>
          </cell>
          <cell r="K1798">
            <v>0</v>
          </cell>
          <cell r="M1798" t="str">
            <v>R074</v>
          </cell>
          <cell r="O1798" t="str">
            <v>Z538</v>
          </cell>
          <cell r="P1798" t="str">
            <v>E149</v>
          </cell>
          <cell r="Q1798" t="str">
            <v>E785</v>
          </cell>
          <cell r="R1798" t="str">
            <v>M1399</v>
          </cell>
          <cell r="S1798" t="str">
            <v>Z955</v>
          </cell>
          <cell r="T1798" t="str">
            <v>Z720</v>
          </cell>
          <cell r="U1798" t="str">
            <v>Z602</v>
          </cell>
          <cell r="AM1798" t="str">
            <v>5HA00</v>
          </cell>
          <cell r="AN1798" t="str">
            <v>5HA</v>
          </cell>
          <cell r="AO1798">
            <v>38427</v>
          </cell>
          <cell r="AP1798">
            <v>38427</v>
          </cell>
          <cell r="AQ1798">
            <v>1</v>
          </cell>
          <cell r="AR1798">
            <v>1</v>
          </cell>
          <cell r="AS1798">
            <v>320</v>
          </cell>
          <cell r="AU1798">
            <v>11</v>
          </cell>
          <cell r="AV1798" t="str">
            <v>Daycase</v>
          </cell>
          <cell r="AW1798">
            <v>0</v>
          </cell>
          <cell r="AX1798">
            <v>160932</v>
          </cell>
          <cell r="AY1798">
            <v>38427</v>
          </cell>
          <cell r="AZ1798" t="str">
            <v>N82046</v>
          </cell>
          <cell r="BA1798" t="str">
            <v>S22</v>
          </cell>
          <cell r="BB1798" t="str">
            <v>Planned Procedures Not Carried Out</v>
          </cell>
          <cell r="BD1798">
            <v>0</v>
          </cell>
          <cell r="BE1798">
            <v>3.5</v>
          </cell>
          <cell r="BF1798" t="str">
            <v>PBC0111X</v>
          </cell>
          <cell r="BG1798">
            <v>99</v>
          </cell>
          <cell r="BH1798">
            <v>38427</v>
          </cell>
          <cell r="BI1798">
            <v>1</v>
          </cell>
          <cell r="BJ1798">
            <v>0</v>
          </cell>
        </row>
        <row r="1799">
          <cell r="A1799">
            <v>519171</v>
          </cell>
          <cell r="C1799" t="str">
            <v>Non CF</v>
          </cell>
          <cell r="D1799" t="str">
            <v>C2639828</v>
          </cell>
          <cell r="E1799">
            <v>320</v>
          </cell>
          <cell r="F1799">
            <v>38196</v>
          </cell>
          <cell r="G1799">
            <v>76</v>
          </cell>
          <cell r="H1799">
            <v>6</v>
          </cell>
          <cell r="I1799">
            <v>1</v>
          </cell>
          <cell r="J1799">
            <v>1</v>
          </cell>
          <cell r="K1799">
            <v>5</v>
          </cell>
          <cell r="M1799" t="str">
            <v>I251</v>
          </cell>
          <cell r="O1799" t="str">
            <v>E119</v>
          </cell>
          <cell r="P1799" t="str">
            <v>E780</v>
          </cell>
          <cell r="Q1799" t="str">
            <v>M1390</v>
          </cell>
          <cell r="R1799" t="str">
            <v>H919</v>
          </cell>
          <cell r="S1799" t="str">
            <v>Z951</v>
          </cell>
          <cell r="AA1799" t="str">
            <v>K4910</v>
          </cell>
          <cell r="AB1799" t="str">
            <v>Y022</v>
          </cell>
          <cell r="AM1799" t="str">
            <v>5HA00</v>
          </cell>
          <cell r="AN1799" t="str">
            <v>5HA</v>
          </cell>
          <cell r="AO1799">
            <v>38196</v>
          </cell>
          <cell r="AP1799">
            <v>38201</v>
          </cell>
          <cell r="AQ1799">
            <v>1</v>
          </cell>
          <cell r="AR1799">
            <v>1</v>
          </cell>
          <cell r="AS1799">
            <v>320</v>
          </cell>
          <cell r="AU1799">
            <v>81</v>
          </cell>
          <cell r="AV1799" t="str">
            <v>Non Elective</v>
          </cell>
          <cell r="AW1799">
            <v>5</v>
          </cell>
          <cell r="AX1799">
            <v>152861</v>
          </cell>
          <cell r="AY1799">
            <v>38201</v>
          </cell>
          <cell r="AZ1799" t="str">
            <v>N82046</v>
          </cell>
          <cell r="BA1799" t="str">
            <v>E15</v>
          </cell>
          <cell r="BB1799" t="str">
            <v>Percutaneous Coronary Intervention</v>
          </cell>
          <cell r="BC1799" t="str">
            <v>K491</v>
          </cell>
          <cell r="BD1799">
            <v>5</v>
          </cell>
          <cell r="BE1799">
            <v>3.5</v>
          </cell>
          <cell r="BF1799" t="str">
            <v>PBC0110A</v>
          </cell>
          <cell r="BG1799">
            <v>99</v>
          </cell>
          <cell r="BH1799">
            <v>38201</v>
          </cell>
          <cell r="BI1799">
            <v>1</v>
          </cell>
          <cell r="BJ1799">
            <v>5</v>
          </cell>
        </row>
        <row r="1800">
          <cell r="A1800">
            <v>519209</v>
          </cell>
          <cell r="C1800" t="str">
            <v>Non CF</v>
          </cell>
          <cell r="D1800" t="str">
            <v>C3495711</v>
          </cell>
          <cell r="E1800">
            <v>320</v>
          </cell>
          <cell r="F1800">
            <v>38165</v>
          </cell>
          <cell r="G1800">
            <v>65</v>
          </cell>
          <cell r="H1800">
            <v>14</v>
          </cell>
          <cell r="I1800">
            <v>1</v>
          </cell>
          <cell r="J1800">
            <v>1</v>
          </cell>
          <cell r="K1800">
            <v>2</v>
          </cell>
          <cell r="M1800" t="str">
            <v>I48X</v>
          </cell>
          <cell r="O1800" t="str">
            <v>M1399</v>
          </cell>
          <cell r="P1800" t="str">
            <v>Z850</v>
          </cell>
          <cell r="Q1800" t="str">
            <v>Z921</v>
          </cell>
          <cell r="R1800" t="str">
            <v>Z866</v>
          </cell>
          <cell r="AA1800" t="str">
            <v>K6010</v>
          </cell>
          <cell r="AM1800" t="str">
            <v>5J400</v>
          </cell>
          <cell r="AN1800" t="str">
            <v>5J4</v>
          </cell>
          <cell r="AO1800">
            <v>38165</v>
          </cell>
          <cell r="AP1800">
            <v>38167</v>
          </cell>
          <cell r="AQ1800">
            <v>1</v>
          </cell>
          <cell r="AR1800">
            <v>1</v>
          </cell>
          <cell r="AS1800">
            <v>320</v>
          </cell>
          <cell r="AU1800">
            <v>13</v>
          </cell>
          <cell r="AV1800" t="str">
            <v>Elective</v>
          </cell>
          <cell r="AW1800">
            <v>2</v>
          </cell>
          <cell r="AX1800">
            <v>150858</v>
          </cell>
          <cell r="AY1800">
            <v>38167</v>
          </cell>
          <cell r="AZ1800" t="str">
            <v>N83036</v>
          </cell>
          <cell r="BA1800" t="str">
            <v>E08</v>
          </cell>
          <cell r="BB1800" t="str">
            <v>Pacemaker Implant except for AMI, Heart Failure or Shock</v>
          </cell>
          <cell r="BC1800" t="str">
            <v>K601</v>
          </cell>
          <cell r="BD1800">
            <v>2</v>
          </cell>
          <cell r="BE1800">
            <v>3.5</v>
          </cell>
          <cell r="BF1800" t="str">
            <v>PBC0110X</v>
          </cell>
          <cell r="BG1800">
            <v>99</v>
          </cell>
          <cell r="BH1800">
            <v>38167</v>
          </cell>
          <cell r="BI1800">
            <v>1</v>
          </cell>
          <cell r="BJ1800">
            <v>2</v>
          </cell>
        </row>
        <row r="1801">
          <cell r="A1801">
            <v>519245</v>
          </cell>
          <cell r="C1801" t="str">
            <v>Non CF</v>
          </cell>
          <cell r="D1801" t="str">
            <v>C2639828</v>
          </cell>
          <cell r="E1801">
            <v>320</v>
          </cell>
          <cell r="F1801">
            <v>38384</v>
          </cell>
          <cell r="G1801">
            <v>57</v>
          </cell>
          <cell r="H1801">
            <v>6</v>
          </cell>
          <cell r="I1801">
            <v>1</v>
          </cell>
          <cell r="J1801">
            <v>1</v>
          </cell>
          <cell r="K1801">
            <v>1</v>
          </cell>
          <cell r="M1801" t="str">
            <v>I251</v>
          </cell>
          <cell r="O1801" t="str">
            <v>I209</v>
          </cell>
          <cell r="P1801" t="str">
            <v>I258</v>
          </cell>
          <cell r="Q1801" t="str">
            <v>E109</v>
          </cell>
          <cell r="AA1801" t="str">
            <v>K4920</v>
          </cell>
          <cell r="AB1801" t="str">
            <v>Y022</v>
          </cell>
          <cell r="AM1801" t="str">
            <v>5M500</v>
          </cell>
          <cell r="AN1801" t="str">
            <v>5M5</v>
          </cell>
          <cell r="AO1801">
            <v>38384</v>
          </cell>
          <cell r="AP1801">
            <v>38385</v>
          </cell>
          <cell r="AQ1801">
            <v>1</v>
          </cell>
          <cell r="AR1801">
            <v>1</v>
          </cell>
          <cell r="AS1801">
            <v>320</v>
          </cell>
          <cell r="AU1801">
            <v>11</v>
          </cell>
          <cell r="AV1801" t="str">
            <v>Elective</v>
          </cell>
          <cell r="AW1801">
            <v>1</v>
          </cell>
          <cell r="AX1801">
            <v>159804</v>
          </cell>
          <cell r="AY1801">
            <v>38385</v>
          </cell>
          <cell r="AZ1801" t="str">
            <v>N84034</v>
          </cell>
          <cell r="BA1801" t="str">
            <v>E15</v>
          </cell>
          <cell r="BB1801" t="str">
            <v>Percutaneous Coronary Intervention</v>
          </cell>
          <cell r="BC1801" t="str">
            <v>K492</v>
          </cell>
          <cell r="BD1801">
            <v>1</v>
          </cell>
          <cell r="BE1801">
            <v>3.5</v>
          </cell>
          <cell r="BF1801" t="str">
            <v>PBC0110A</v>
          </cell>
          <cell r="BG1801">
            <v>99</v>
          </cell>
          <cell r="BH1801">
            <v>38385</v>
          </cell>
          <cell r="BI1801">
            <v>1</v>
          </cell>
          <cell r="BJ1801">
            <v>1</v>
          </cell>
        </row>
        <row r="1802">
          <cell r="A1802">
            <v>519362</v>
          </cell>
          <cell r="C1802" t="str">
            <v>CF</v>
          </cell>
          <cell r="D1802" t="str">
            <v>C2235080</v>
          </cell>
          <cell r="E1802">
            <v>320</v>
          </cell>
          <cell r="F1802">
            <v>38263</v>
          </cell>
          <cell r="G1802">
            <v>38</v>
          </cell>
          <cell r="H1802">
            <v>5</v>
          </cell>
          <cell r="I1802">
            <v>1</v>
          </cell>
          <cell r="J1802">
            <v>1</v>
          </cell>
          <cell r="K1802">
            <v>1</v>
          </cell>
          <cell r="M1802" t="str">
            <v>I471</v>
          </cell>
          <cell r="O1802" t="str">
            <v>I420</v>
          </cell>
          <cell r="P1802" t="str">
            <v>Z921</v>
          </cell>
          <cell r="Q1802" t="str">
            <v>Z824</v>
          </cell>
          <cell r="AA1802" t="str">
            <v>X5010</v>
          </cell>
          <cell r="AM1802" t="str">
            <v>5HA00</v>
          </cell>
          <cell r="AN1802" t="str">
            <v>5HA</v>
          </cell>
          <cell r="AO1802">
            <v>38263</v>
          </cell>
          <cell r="AP1802">
            <v>38264</v>
          </cell>
          <cell r="AQ1802">
            <v>1</v>
          </cell>
          <cell r="AR1802">
            <v>1</v>
          </cell>
          <cell r="AS1802">
            <v>320</v>
          </cell>
          <cell r="AU1802">
            <v>28</v>
          </cell>
          <cell r="AV1802" t="str">
            <v>Non Elective</v>
          </cell>
          <cell r="AW1802">
            <v>1</v>
          </cell>
          <cell r="AX1802">
            <v>155623</v>
          </cell>
          <cell r="AY1802">
            <v>38264</v>
          </cell>
          <cell r="AZ1802" t="str">
            <v>N82041</v>
          </cell>
          <cell r="BA1802" t="str">
            <v>E30</v>
          </cell>
          <cell r="BB1802" t="str">
            <v>Arrhythmia or Conduction Disorders &lt;70 w/o cc</v>
          </cell>
          <cell r="BD1802">
            <v>1</v>
          </cell>
          <cell r="BE1802">
            <v>3.5</v>
          </cell>
          <cell r="BF1802" t="str">
            <v>PBC0110X</v>
          </cell>
          <cell r="BG1802">
            <v>99</v>
          </cell>
          <cell r="BH1802">
            <v>38264</v>
          </cell>
          <cell r="BI1802">
            <v>1</v>
          </cell>
          <cell r="BJ1802">
            <v>1</v>
          </cell>
        </row>
        <row r="1803">
          <cell r="A1803">
            <v>519362</v>
          </cell>
          <cell r="C1803" t="str">
            <v>CF</v>
          </cell>
          <cell r="D1803" t="str">
            <v>C2235080</v>
          </cell>
          <cell r="E1803">
            <v>320</v>
          </cell>
          <cell r="F1803">
            <v>38417</v>
          </cell>
          <cell r="G1803">
            <v>39</v>
          </cell>
          <cell r="H1803">
            <v>5</v>
          </cell>
          <cell r="I1803">
            <v>1</v>
          </cell>
          <cell r="J1803">
            <v>1</v>
          </cell>
          <cell r="K1803">
            <v>1</v>
          </cell>
          <cell r="M1803" t="str">
            <v>I48X</v>
          </cell>
          <cell r="O1803" t="str">
            <v>I420</v>
          </cell>
          <cell r="P1803" t="str">
            <v>Z921</v>
          </cell>
          <cell r="Q1803" t="str">
            <v>Z824</v>
          </cell>
          <cell r="AM1803" t="str">
            <v>5HA00</v>
          </cell>
          <cell r="AN1803" t="str">
            <v>5HA</v>
          </cell>
          <cell r="AO1803">
            <v>38417</v>
          </cell>
          <cell r="AP1803">
            <v>38418</v>
          </cell>
          <cell r="AQ1803">
            <v>1</v>
          </cell>
          <cell r="AR1803">
            <v>1</v>
          </cell>
          <cell r="AS1803">
            <v>320</v>
          </cell>
          <cell r="AU1803">
            <v>28</v>
          </cell>
          <cell r="AV1803" t="str">
            <v>Non Elective</v>
          </cell>
          <cell r="AW1803">
            <v>1</v>
          </cell>
          <cell r="AX1803">
            <v>162615</v>
          </cell>
          <cell r="AY1803">
            <v>38418</v>
          </cell>
          <cell r="AZ1803" t="str">
            <v>N82041</v>
          </cell>
          <cell r="BA1803" t="str">
            <v>E30</v>
          </cell>
          <cell r="BB1803" t="str">
            <v>Arrhythmia or Conduction Disorders &lt;70 w/o cc</v>
          </cell>
          <cell r="BD1803">
            <v>1</v>
          </cell>
          <cell r="BE1803">
            <v>3.5</v>
          </cell>
          <cell r="BF1803" t="str">
            <v>PBC0110X</v>
          </cell>
          <cell r="BG1803">
            <v>99</v>
          </cell>
          <cell r="BH1803">
            <v>38418</v>
          </cell>
          <cell r="BI1803">
            <v>1</v>
          </cell>
          <cell r="BJ1803">
            <v>1</v>
          </cell>
        </row>
        <row r="1804">
          <cell r="A1804">
            <v>519382</v>
          </cell>
          <cell r="C1804" t="str">
            <v>CF</v>
          </cell>
          <cell r="D1804" t="str">
            <v>C2439097</v>
          </cell>
          <cell r="E1804">
            <v>340</v>
          </cell>
          <cell r="F1804">
            <v>38079</v>
          </cell>
          <cell r="G1804">
            <v>84</v>
          </cell>
          <cell r="H1804">
            <v>3</v>
          </cell>
          <cell r="I1804">
            <v>2</v>
          </cell>
          <cell r="J1804">
            <v>1</v>
          </cell>
          <cell r="K1804">
            <v>0</v>
          </cell>
          <cell r="M1804" t="str">
            <v>R042</v>
          </cell>
          <cell r="O1804" t="str">
            <v>Z864</v>
          </cell>
          <cell r="AA1804" t="str">
            <v>E4980</v>
          </cell>
          <cell r="AB1804" t="str">
            <v>Y218</v>
          </cell>
          <cell r="AM1804" t="str">
            <v>5HC00</v>
          </cell>
          <cell r="AN1804" t="str">
            <v>5HC</v>
          </cell>
          <cell r="AO1804">
            <v>38079</v>
          </cell>
          <cell r="AP1804">
            <v>38079</v>
          </cell>
          <cell r="AQ1804">
            <v>1</v>
          </cell>
          <cell r="AR1804">
            <v>1</v>
          </cell>
          <cell r="AS1804">
            <v>340</v>
          </cell>
          <cell r="AU1804">
            <v>13</v>
          </cell>
          <cell r="AV1804" t="str">
            <v>Daycase</v>
          </cell>
          <cell r="AW1804">
            <v>0</v>
          </cell>
          <cell r="AX1804">
            <v>147915</v>
          </cell>
          <cell r="AY1804">
            <v>38079</v>
          </cell>
          <cell r="AZ1804" t="str">
            <v>N82066</v>
          </cell>
          <cell r="BA1804" t="str">
            <v>D07</v>
          </cell>
          <cell r="BB1804" t="str">
            <v>Fibreoptic Bronchoscopy</v>
          </cell>
          <cell r="BC1804" t="str">
            <v>E498</v>
          </cell>
          <cell r="BD1804">
            <v>0</v>
          </cell>
          <cell r="BE1804">
            <v>3.5</v>
          </cell>
          <cell r="BF1804" t="str">
            <v>PBC0111X</v>
          </cell>
          <cell r="BG1804">
            <v>29</v>
          </cell>
          <cell r="BH1804">
            <v>38079</v>
          </cell>
          <cell r="BI1804">
            <v>1</v>
          </cell>
          <cell r="BJ1804">
            <v>0</v>
          </cell>
        </row>
        <row r="1805">
          <cell r="A1805">
            <v>519400</v>
          </cell>
          <cell r="C1805" t="str">
            <v>CF</v>
          </cell>
          <cell r="D1805" t="str">
            <v>C1647145</v>
          </cell>
          <cell r="E1805">
            <v>340</v>
          </cell>
          <cell r="F1805">
            <v>38250</v>
          </cell>
          <cell r="G1805">
            <v>37</v>
          </cell>
          <cell r="H1805">
            <v>3</v>
          </cell>
          <cell r="I1805">
            <v>1</v>
          </cell>
          <cell r="J1805">
            <v>2</v>
          </cell>
          <cell r="K1805">
            <v>0</v>
          </cell>
          <cell r="M1805" t="str">
            <v>R042</v>
          </cell>
          <cell r="O1805" t="str">
            <v>Z532</v>
          </cell>
          <cell r="P1805" t="str">
            <v>J672</v>
          </cell>
          <cell r="Q1805" t="str">
            <v>J459</v>
          </cell>
          <cell r="R1805" t="str">
            <v>Z720</v>
          </cell>
          <cell r="AM1805" t="str">
            <v>5HA00</v>
          </cell>
          <cell r="AN1805" t="str">
            <v>5J4</v>
          </cell>
          <cell r="AO1805">
            <v>38250</v>
          </cell>
          <cell r="AP1805">
            <v>38250</v>
          </cell>
          <cell r="AQ1805">
            <v>1</v>
          </cell>
          <cell r="AR1805">
            <v>1</v>
          </cell>
          <cell r="AS1805">
            <v>340</v>
          </cell>
          <cell r="AU1805">
            <v>13</v>
          </cell>
          <cell r="AV1805" t="str">
            <v>Daycase</v>
          </cell>
          <cell r="AW1805">
            <v>0</v>
          </cell>
          <cell r="AX1805">
            <v>154750</v>
          </cell>
          <cell r="AY1805">
            <v>38250</v>
          </cell>
          <cell r="AZ1805" t="str">
            <v>N83014</v>
          </cell>
          <cell r="BA1805" t="str">
            <v>S22</v>
          </cell>
          <cell r="BB1805" t="str">
            <v>Planned Procedures Not Carried Out</v>
          </cell>
          <cell r="BD1805">
            <v>0</v>
          </cell>
          <cell r="BE1805">
            <v>3.5</v>
          </cell>
          <cell r="BF1805" t="str">
            <v>PBC0111X</v>
          </cell>
          <cell r="BG1805">
            <v>29</v>
          </cell>
          <cell r="BH1805">
            <v>38250</v>
          </cell>
          <cell r="BI1805">
            <v>1</v>
          </cell>
          <cell r="BJ1805">
            <v>0</v>
          </cell>
        </row>
        <row r="1806">
          <cell r="A1806">
            <v>519420</v>
          </cell>
          <cell r="C1806" t="str">
            <v>CF</v>
          </cell>
          <cell r="D1806" t="str">
            <v>C2235080</v>
          </cell>
          <cell r="E1806">
            <v>320</v>
          </cell>
          <cell r="F1806">
            <v>38373</v>
          </cell>
          <cell r="G1806">
            <v>61</v>
          </cell>
          <cell r="H1806">
            <v>6</v>
          </cell>
          <cell r="I1806">
            <v>1</v>
          </cell>
          <cell r="J1806">
            <v>1</v>
          </cell>
          <cell r="K1806">
            <v>1</v>
          </cell>
          <cell r="M1806" t="str">
            <v>I251</v>
          </cell>
          <cell r="O1806" t="str">
            <v>Z955</v>
          </cell>
          <cell r="AA1806" t="str">
            <v>K4920</v>
          </cell>
          <cell r="AB1806" t="str">
            <v>Y022</v>
          </cell>
          <cell r="AM1806" t="str">
            <v>5H200</v>
          </cell>
          <cell r="AN1806" t="str">
            <v>PP</v>
          </cell>
          <cell r="AO1806">
            <v>38373</v>
          </cell>
          <cell r="AP1806">
            <v>38374</v>
          </cell>
          <cell r="AQ1806">
            <v>1</v>
          </cell>
          <cell r="AR1806">
            <v>2</v>
          </cell>
          <cell r="AS1806">
            <v>329</v>
          </cell>
          <cell r="AU1806">
            <v>13</v>
          </cell>
          <cell r="AV1806" t="str">
            <v>Elective</v>
          </cell>
          <cell r="AW1806">
            <v>1</v>
          </cell>
          <cell r="AX1806">
            <v>160237</v>
          </cell>
          <cell r="AY1806">
            <v>38374</v>
          </cell>
          <cell r="AZ1806" t="str">
            <v>N85015</v>
          </cell>
          <cell r="BA1806" t="str">
            <v>E15</v>
          </cell>
          <cell r="BB1806" t="str">
            <v>Percutaneous Coronary Intervention</v>
          </cell>
          <cell r="BC1806" t="str">
            <v>K492</v>
          </cell>
          <cell r="BD1806">
            <v>1</v>
          </cell>
          <cell r="BE1806">
            <v>3.5</v>
          </cell>
          <cell r="BF1806" t="str">
            <v>PBC0110A</v>
          </cell>
          <cell r="BG1806">
            <v>99</v>
          </cell>
          <cell r="BH1806">
            <v>38374</v>
          </cell>
          <cell r="BI1806">
            <v>1</v>
          </cell>
          <cell r="BJ1806">
            <v>1</v>
          </cell>
        </row>
        <row r="1807">
          <cell r="A1807">
            <v>519420</v>
          </cell>
          <cell r="C1807" t="str">
            <v>CF</v>
          </cell>
          <cell r="D1807" t="str">
            <v>C2235080</v>
          </cell>
          <cell r="E1807">
            <v>320</v>
          </cell>
          <cell r="F1807">
            <v>38337</v>
          </cell>
          <cell r="G1807">
            <v>60</v>
          </cell>
          <cell r="H1807">
            <v>16</v>
          </cell>
          <cell r="I1807">
            <v>1</v>
          </cell>
          <cell r="J1807">
            <v>1</v>
          </cell>
          <cell r="K1807">
            <v>0</v>
          </cell>
          <cell r="M1807" t="str">
            <v>I251</v>
          </cell>
          <cell r="O1807" t="str">
            <v>R002</v>
          </cell>
          <cell r="P1807" t="str">
            <v>I10X</v>
          </cell>
          <cell r="Q1807" t="str">
            <v>E780</v>
          </cell>
          <cell r="R1807" t="str">
            <v>Z955</v>
          </cell>
          <cell r="S1807" t="str">
            <v>Z824</v>
          </cell>
          <cell r="AA1807" t="str">
            <v>K6340</v>
          </cell>
          <cell r="AM1807" t="str">
            <v>5H200</v>
          </cell>
          <cell r="AN1807" t="str">
            <v>PP</v>
          </cell>
          <cell r="AO1807">
            <v>38337</v>
          </cell>
          <cell r="AP1807">
            <v>38337</v>
          </cell>
          <cell r="AQ1807">
            <v>1</v>
          </cell>
          <cell r="AR1807">
            <v>2</v>
          </cell>
          <cell r="AS1807">
            <v>329</v>
          </cell>
          <cell r="AU1807">
            <v>13</v>
          </cell>
          <cell r="AV1807" t="str">
            <v>Daycase</v>
          </cell>
          <cell r="AW1807">
            <v>0</v>
          </cell>
          <cell r="AX1807">
            <v>158877</v>
          </cell>
          <cell r="AY1807">
            <v>38337</v>
          </cell>
          <cell r="AZ1807" t="str">
            <v>N85015</v>
          </cell>
          <cell r="BA1807" t="str">
            <v>E14</v>
          </cell>
          <cell r="BB1807" t="str">
            <v>Cardiac Catheterisation and Angiography without complications</v>
          </cell>
          <cell r="BC1807" t="str">
            <v>K634</v>
          </cell>
          <cell r="BD1807">
            <v>0</v>
          </cell>
          <cell r="BE1807">
            <v>3.5</v>
          </cell>
          <cell r="BF1807" t="str">
            <v>PBC0110A</v>
          </cell>
          <cell r="BG1807">
            <v>99</v>
          </cell>
          <cell r="BH1807">
            <v>38337</v>
          </cell>
          <cell r="BI1807">
            <v>1</v>
          </cell>
          <cell r="BJ1807">
            <v>0</v>
          </cell>
        </row>
        <row r="1808">
          <cell r="A1808">
            <v>519444</v>
          </cell>
          <cell r="C1808" t="str">
            <v>Non CF</v>
          </cell>
          <cell r="D1808" t="str">
            <v>C2235080</v>
          </cell>
          <cell r="E1808">
            <v>320</v>
          </cell>
          <cell r="F1808">
            <v>38408</v>
          </cell>
          <cell r="G1808">
            <v>56</v>
          </cell>
          <cell r="H1808">
            <v>16</v>
          </cell>
          <cell r="I1808">
            <v>1</v>
          </cell>
          <cell r="J1808">
            <v>1</v>
          </cell>
          <cell r="K1808">
            <v>0</v>
          </cell>
          <cell r="M1808" t="str">
            <v>I251</v>
          </cell>
          <cell r="O1808" t="str">
            <v>E780</v>
          </cell>
          <cell r="P1808" t="str">
            <v>Z951</v>
          </cell>
          <cell r="Q1808" t="str">
            <v>Z867</v>
          </cell>
          <cell r="R1808" t="str">
            <v>Z824</v>
          </cell>
          <cell r="S1808" t="str">
            <v>Z864</v>
          </cell>
          <cell r="AA1808" t="str">
            <v>K6340</v>
          </cell>
          <cell r="AM1808" t="str">
            <v>5F300</v>
          </cell>
          <cell r="AN1808" t="str">
            <v>PP</v>
          </cell>
          <cell r="AO1808">
            <v>38408</v>
          </cell>
          <cell r="AP1808">
            <v>38408</v>
          </cell>
          <cell r="AQ1808">
            <v>1</v>
          </cell>
          <cell r="AR1808">
            <v>2</v>
          </cell>
          <cell r="AS1808">
            <v>329</v>
          </cell>
          <cell r="AU1808">
            <v>13</v>
          </cell>
          <cell r="AV1808" t="str">
            <v>Daycase</v>
          </cell>
          <cell r="AW1808">
            <v>0</v>
          </cell>
          <cell r="AX1808">
            <v>162147</v>
          </cell>
          <cell r="AY1808">
            <v>38408</v>
          </cell>
          <cell r="AZ1808" t="str">
            <v>N84003</v>
          </cell>
          <cell r="BA1808" t="str">
            <v>E14</v>
          </cell>
          <cell r="BB1808" t="str">
            <v>Cardiac Catheterisation and Angiography without complications</v>
          </cell>
          <cell r="BC1808" t="str">
            <v>K634</v>
          </cell>
          <cell r="BD1808">
            <v>0</v>
          </cell>
          <cell r="BE1808">
            <v>3.5</v>
          </cell>
          <cell r="BF1808" t="str">
            <v>PBC0110A</v>
          </cell>
          <cell r="BG1808">
            <v>99</v>
          </cell>
          <cell r="BH1808">
            <v>38408</v>
          </cell>
          <cell r="BI1808">
            <v>1</v>
          </cell>
          <cell r="BJ1808">
            <v>0</v>
          </cell>
        </row>
        <row r="1809">
          <cell r="A1809">
            <v>519504</v>
          </cell>
          <cell r="C1809" t="str">
            <v>Non CF</v>
          </cell>
          <cell r="D1809" t="str">
            <v>C2639828</v>
          </cell>
          <cell r="E1809">
            <v>320</v>
          </cell>
          <cell r="F1809">
            <v>38335</v>
          </cell>
          <cell r="G1809">
            <v>64</v>
          </cell>
          <cell r="H1809">
            <v>6</v>
          </cell>
          <cell r="I1809">
            <v>1</v>
          </cell>
          <cell r="J1809">
            <v>1</v>
          </cell>
          <cell r="K1809">
            <v>1</v>
          </cell>
          <cell r="M1809" t="str">
            <v>I258</v>
          </cell>
          <cell r="O1809" t="str">
            <v>I209</v>
          </cell>
          <cell r="P1809" t="str">
            <v>I10X</v>
          </cell>
          <cell r="Q1809" t="str">
            <v>E780</v>
          </cell>
          <cell r="R1809" t="str">
            <v>M1390</v>
          </cell>
          <cell r="S1809" t="str">
            <v>N40X</v>
          </cell>
          <cell r="T1809" t="str">
            <v>Z864</v>
          </cell>
          <cell r="U1809" t="str">
            <v>Z951</v>
          </cell>
          <cell r="AA1809" t="str">
            <v>K4910</v>
          </cell>
          <cell r="AB1809" t="str">
            <v>Y022</v>
          </cell>
          <cell r="AM1809" t="str">
            <v>5G900</v>
          </cell>
          <cell r="AN1809" t="str">
            <v>5G9</v>
          </cell>
          <cell r="AO1809">
            <v>38335</v>
          </cell>
          <cell r="AP1809">
            <v>38336</v>
          </cell>
          <cell r="AQ1809">
            <v>1</v>
          </cell>
          <cell r="AR1809">
            <v>1</v>
          </cell>
          <cell r="AS1809">
            <v>320</v>
          </cell>
          <cell r="AU1809">
            <v>11</v>
          </cell>
          <cell r="AV1809" t="str">
            <v>Elective</v>
          </cell>
          <cell r="AW1809">
            <v>1</v>
          </cell>
          <cell r="AX1809">
            <v>158218</v>
          </cell>
          <cell r="AY1809">
            <v>38336</v>
          </cell>
          <cell r="AZ1809" t="str">
            <v>N82049</v>
          </cell>
          <cell r="BA1809" t="str">
            <v>E15</v>
          </cell>
          <cell r="BB1809" t="str">
            <v>Percutaneous Coronary Intervention</v>
          </cell>
          <cell r="BC1809" t="str">
            <v>K491</v>
          </cell>
          <cell r="BD1809">
            <v>1</v>
          </cell>
          <cell r="BE1809">
            <v>3.5</v>
          </cell>
          <cell r="BF1809" t="str">
            <v>PBC0110A</v>
          </cell>
          <cell r="BG1809">
            <v>99</v>
          </cell>
          <cell r="BH1809">
            <v>38336</v>
          </cell>
          <cell r="BI1809">
            <v>1</v>
          </cell>
          <cell r="BJ1809">
            <v>1</v>
          </cell>
        </row>
        <row r="1810">
          <cell r="A1810">
            <v>519529</v>
          </cell>
          <cell r="C1810" t="str">
            <v>Non CF</v>
          </cell>
          <cell r="D1810" t="str">
            <v>C2235080</v>
          </cell>
          <cell r="E1810">
            <v>320</v>
          </cell>
          <cell r="F1810">
            <v>38379</v>
          </cell>
          <cell r="G1810">
            <v>60</v>
          </cell>
          <cell r="H1810">
            <v>5</v>
          </cell>
          <cell r="I1810">
            <v>1</v>
          </cell>
          <cell r="J1810">
            <v>1</v>
          </cell>
          <cell r="K1810">
            <v>0</v>
          </cell>
          <cell r="M1810" t="str">
            <v>I48X</v>
          </cell>
          <cell r="O1810" t="str">
            <v>I10X</v>
          </cell>
          <cell r="AA1810" t="str">
            <v>X5010</v>
          </cell>
          <cell r="AM1810" t="str">
            <v>5F900</v>
          </cell>
          <cell r="AN1810" t="str">
            <v>5F9</v>
          </cell>
          <cell r="AO1810">
            <v>38379</v>
          </cell>
          <cell r="AP1810">
            <v>38379</v>
          </cell>
          <cell r="AQ1810">
            <v>1</v>
          </cell>
          <cell r="AR1810">
            <v>1</v>
          </cell>
          <cell r="AS1810">
            <v>320</v>
          </cell>
          <cell r="AU1810">
            <v>13</v>
          </cell>
          <cell r="AV1810" t="str">
            <v>Daycase</v>
          </cell>
          <cell r="AW1810">
            <v>0</v>
          </cell>
          <cell r="AX1810">
            <v>160683</v>
          </cell>
          <cell r="AY1810">
            <v>38379</v>
          </cell>
          <cell r="AZ1810" t="str">
            <v>N84036</v>
          </cell>
          <cell r="BA1810" t="str">
            <v>E30</v>
          </cell>
          <cell r="BB1810" t="str">
            <v>Arrhythmia or Conduction Disorders &lt;70 w/o cc</v>
          </cell>
          <cell r="BD1810">
            <v>0</v>
          </cell>
          <cell r="BE1810">
            <v>3.5</v>
          </cell>
          <cell r="BF1810" t="str">
            <v>PBC0110X</v>
          </cell>
          <cell r="BG1810">
            <v>99</v>
          </cell>
          <cell r="BH1810">
            <v>38379</v>
          </cell>
          <cell r="BI1810">
            <v>1</v>
          </cell>
          <cell r="BJ1810">
            <v>0</v>
          </cell>
        </row>
        <row r="1811">
          <cell r="A1811">
            <v>519541</v>
          </cell>
          <cell r="C1811" t="str">
            <v>Non CF</v>
          </cell>
          <cell r="D1811" t="str">
            <v>C2235080</v>
          </cell>
          <cell r="E1811">
            <v>320</v>
          </cell>
          <cell r="F1811">
            <v>38372</v>
          </cell>
          <cell r="G1811">
            <v>68</v>
          </cell>
          <cell r="H1811">
            <v>6</v>
          </cell>
          <cell r="I1811">
            <v>1</v>
          </cell>
          <cell r="J1811">
            <v>1</v>
          </cell>
          <cell r="K1811">
            <v>0</v>
          </cell>
          <cell r="M1811" t="str">
            <v>I251</v>
          </cell>
          <cell r="O1811" t="str">
            <v>I258</v>
          </cell>
          <cell r="P1811" t="str">
            <v>Z955</v>
          </cell>
          <cell r="Q1811" t="str">
            <v>Z951</v>
          </cell>
          <cell r="R1811" t="str">
            <v>Z880</v>
          </cell>
          <cell r="S1811" t="str">
            <v>Z888</v>
          </cell>
          <cell r="AA1811" t="str">
            <v>K4910</v>
          </cell>
          <cell r="AB1811" t="str">
            <v>Y022</v>
          </cell>
          <cell r="AM1811" t="str">
            <v>5HC00</v>
          </cell>
          <cell r="AN1811" t="str">
            <v>PP</v>
          </cell>
          <cell r="AO1811">
            <v>38372</v>
          </cell>
          <cell r="AP1811">
            <v>38373</v>
          </cell>
          <cell r="AQ1811">
            <v>1</v>
          </cell>
          <cell r="AR1811">
            <v>2</v>
          </cell>
          <cell r="AS1811">
            <v>329</v>
          </cell>
          <cell r="AU1811">
            <v>13</v>
          </cell>
          <cell r="AV1811" t="str">
            <v>Elective</v>
          </cell>
          <cell r="AW1811">
            <v>1</v>
          </cell>
          <cell r="AX1811">
            <v>160236</v>
          </cell>
          <cell r="AY1811">
            <v>38373</v>
          </cell>
          <cell r="AZ1811" t="str">
            <v>N83608</v>
          </cell>
          <cell r="BA1811" t="str">
            <v>E15</v>
          </cell>
          <cell r="BB1811" t="str">
            <v>Percutaneous Coronary Intervention</v>
          </cell>
          <cell r="BC1811" t="str">
            <v>K491</v>
          </cell>
          <cell r="BD1811">
            <v>0</v>
          </cell>
          <cell r="BE1811">
            <v>3.5</v>
          </cell>
          <cell r="BF1811" t="str">
            <v>PBC0110A</v>
          </cell>
          <cell r="BG1811">
            <v>99</v>
          </cell>
          <cell r="BH1811">
            <v>38373</v>
          </cell>
          <cell r="BI1811">
            <v>1</v>
          </cell>
          <cell r="BJ1811">
            <v>0</v>
          </cell>
        </row>
        <row r="1812">
          <cell r="A1812">
            <v>519679</v>
          </cell>
          <cell r="C1812" t="str">
            <v>Non CF</v>
          </cell>
          <cell r="D1812" t="str">
            <v>C2806325</v>
          </cell>
          <cell r="E1812">
            <v>320</v>
          </cell>
          <cell r="F1812">
            <v>38085</v>
          </cell>
          <cell r="G1812">
            <v>55</v>
          </cell>
          <cell r="H1812">
            <v>3</v>
          </cell>
          <cell r="I1812">
            <v>1</v>
          </cell>
          <cell r="J1812">
            <v>1</v>
          </cell>
          <cell r="K1812">
            <v>0</v>
          </cell>
          <cell r="M1812" t="str">
            <v>I209</v>
          </cell>
          <cell r="O1812" t="str">
            <v>I10X</v>
          </cell>
          <cell r="P1812" t="str">
            <v>M170</v>
          </cell>
          <cell r="AA1812" t="str">
            <v>A8180</v>
          </cell>
          <cell r="AB1812" t="str">
            <v>Z923</v>
          </cell>
          <cell r="AC1812" t="str">
            <v>Z943</v>
          </cell>
          <cell r="AM1812" t="str">
            <v>5HC00</v>
          </cell>
          <cell r="AN1812" t="str">
            <v>5HC</v>
          </cell>
          <cell r="AO1812">
            <v>38085</v>
          </cell>
          <cell r="AP1812">
            <v>38085</v>
          </cell>
          <cell r="AQ1812">
            <v>1</v>
          </cell>
          <cell r="AR1812">
            <v>1</v>
          </cell>
          <cell r="AS1812">
            <v>328</v>
          </cell>
          <cell r="AU1812">
            <v>12</v>
          </cell>
          <cell r="AV1812" t="str">
            <v>Daycase</v>
          </cell>
          <cell r="AW1812">
            <v>0</v>
          </cell>
          <cell r="AX1812">
            <v>146839</v>
          </cell>
          <cell r="AY1812">
            <v>38085</v>
          </cell>
          <cell r="AZ1812" t="str">
            <v>N82094</v>
          </cell>
          <cell r="BA1812" t="str">
            <v>A07</v>
          </cell>
          <cell r="BB1812" t="str">
            <v>Intermediate Pain Procedures</v>
          </cell>
          <cell r="BC1812" t="str">
            <v>A818</v>
          </cell>
          <cell r="BD1812">
            <v>0</v>
          </cell>
          <cell r="BE1812">
            <v>3.5</v>
          </cell>
          <cell r="BF1812" t="str">
            <v>PBC0110A</v>
          </cell>
          <cell r="BG1812">
            <v>99</v>
          </cell>
          <cell r="BH1812">
            <v>38085</v>
          </cell>
          <cell r="BI1812">
            <v>1</v>
          </cell>
          <cell r="BJ1812">
            <v>0</v>
          </cell>
        </row>
        <row r="1813">
          <cell r="A1813">
            <v>519679</v>
          </cell>
          <cell r="C1813" t="str">
            <v>Non CF</v>
          </cell>
          <cell r="D1813" t="str">
            <v>C2806325</v>
          </cell>
          <cell r="E1813">
            <v>320</v>
          </cell>
          <cell r="F1813">
            <v>38210</v>
          </cell>
          <cell r="G1813">
            <v>55</v>
          </cell>
          <cell r="H1813">
            <v>3</v>
          </cell>
          <cell r="I1813">
            <v>1</v>
          </cell>
          <cell r="J1813">
            <v>1</v>
          </cell>
          <cell r="K1813">
            <v>0</v>
          </cell>
          <cell r="M1813" t="str">
            <v>I209</v>
          </cell>
          <cell r="O1813" t="str">
            <v>I10X</v>
          </cell>
          <cell r="P1813" t="str">
            <v>M170</v>
          </cell>
          <cell r="AA1813" t="str">
            <v>A8180</v>
          </cell>
          <cell r="AB1813" t="str">
            <v>Z923</v>
          </cell>
          <cell r="AC1813" t="str">
            <v>Z943</v>
          </cell>
          <cell r="AM1813" t="str">
            <v>5HC00</v>
          </cell>
          <cell r="AN1813" t="str">
            <v>5HC</v>
          </cell>
          <cell r="AO1813">
            <v>38210</v>
          </cell>
          <cell r="AP1813">
            <v>38210</v>
          </cell>
          <cell r="AQ1813">
            <v>1</v>
          </cell>
          <cell r="AR1813">
            <v>1</v>
          </cell>
          <cell r="AS1813">
            <v>328</v>
          </cell>
          <cell r="AU1813">
            <v>12</v>
          </cell>
          <cell r="AV1813" t="str">
            <v>Daycase</v>
          </cell>
          <cell r="AW1813">
            <v>0</v>
          </cell>
          <cell r="AX1813">
            <v>152097</v>
          </cell>
          <cell r="AY1813">
            <v>38210</v>
          </cell>
          <cell r="AZ1813" t="str">
            <v>N82094</v>
          </cell>
          <cell r="BA1813" t="str">
            <v>A07</v>
          </cell>
          <cell r="BB1813" t="str">
            <v>Intermediate Pain Procedures</v>
          </cell>
          <cell r="BC1813" t="str">
            <v>A818</v>
          </cell>
          <cell r="BD1813">
            <v>0</v>
          </cell>
          <cell r="BE1813">
            <v>3.5</v>
          </cell>
          <cell r="BF1813" t="str">
            <v>PBC0110A</v>
          </cell>
          <cell r="BG1813">
            <v>99</v>
          </cell>
          <cell r="BH1813">
            <v>38210</v>
          </cell>
          <cell r="BI1813">
            <v>1</v>
          </cell>
          <cell r="BJ1813">
            <v>0</v>
          </cell>
        </row>
        <row r="1814">
          <cell r="A1814">
            <v>519679</v>
          </cell>
          <cell r="C1814" t="str">
            <v>Non CF</v>
          </cell>
          <cell r="D1814" t="str">
            <v>C2806325</v>
          </cell>
          <cell r="E1814">
            <v>320</v>
          </cell>
          <cell r="F1814">
            <v>38280</v>
          </cell>
          <cell r="G1814">
            <v>55</v>
          </cell>
          <cell r="H1814">
            <v>3</v>
          </cell>
          <cell r="I1814">
            <v>1</v>
          </cell>
          <cell r="J1814">
            <v>1</v>
          </cell>
          <cell r="K1814">
            <v>0</v>
          </cell>
          <cell r="M1814" t="str">
            <v>I209</v>
          </cell>
          <cell r="O1814" t="str">
            <v>I10X</v>
          </cell>
          <cell r="P1814" t="str">
            <v>M170</v>
          </cell>
          <cell r="AA1814" t="str">
            <v>A8180</v>
          </cell>
          <cell r="AB1814" t="str">
            <v>Z923</v>
          </cell>
          <cell r="AC1814" t="str">
            <v>Z943</v>
          </cell>
          <cell r="AM1814" t="str">
            <v>5HC00</v>
          </cell>
          <cell r="AN1814" t="str">
            <v>5HC</v>
          </cell>
          <cell r="AO1814">
            <v>38280</v>
          </cell>
          <cell r="AP1814">
            <v>38280</v>
          </cell>
          <cell r="AQ1814">
            <v>1</v>
          </cell>
          <cell r="AR1814">
            <v>1</v>
          </cell>
          <cell r="AS1814">
            <v>328</v>
          </cell>
          <cell r="AU1814">
            <v>12</v>
          </cell>
          <cell r="AV1814" t="str">
            <v>Daycase</v>
          </cell>
          <cell r="AW1814">
            <v>0</v>
          </cell>
          <cell r="AX1814">
            <v>154839</v>
          </cell>
          <cell r="AY1814">
            <v>38280</v>
          </cell>
          <cell r="AZ1814" t="str">
            <v>N82094</v>
          </cell>
          <cell r="BA1814" t="str">
            <v>A07</v>
          </cell>
          <cell r="BB1814" t="str">
            <v>Intermediate Pain Procedures</v>
          </cell>
          <cell r="BC1814" t="str">
            <v>A818</v>
          </cell>
          <cell r="BD1814">
            <v>0</v>
          </cell>
          <cell r="BE1814">
            <v>3.5</v>
          </cell>
          <cell r="BF1814" t="str">
            <v>PBC0110A</v>
          </cell>
          <cell r="BG1814">
            <v>99</v>
          </cell>
          <cell r="BH1814">
            <v>38280</v>
          </cell>
          <cell r="BI1814">
            <v>1</v>
          </cell>
          <cell r="BJ1814">
            <v>0</v>
          </cell>
        </row>
        <row r="1815">
          <cell r="A1815">
            <v>519679</v>
          </cell>
          <cell r="C1815" t="str">
            <v>Non CF</v>
          </cell>
          <cell r="D1815" t="str">
            <v>C2806325</v>
          </cell>
          <cell r="E1815">
            <v>320</v>
          </cell>
          <cell r="F1815">
            <v>38126</v>
          </cell>
          <cell r="G1815">
            <v>55</v>
          </cell>
          <cell r="H1815">
            <v>3</v>
          </cell>
          <cell r="I1815">
            <v>1</v>
          </cell>
          <cell r="J1815">
            <v>1</v>
          </cell>
          <cell r="K1815">
            <v>0</v>
          </cell>
          <cell r="M1815" t="str">
            <v>I209</v>
          </cell>
          <cell r="O1815" t="str">
            <v>I10X</v>
          </cell>
          <cell r="P1815" t="str">
            <v>M170</v>
          </cell>
          <cell r="AA1815" t="str">
            <v>A8180</v>
          </cell>
          <cell r="AB1815" t="str">
            <v>Z923</v>
          </cell>
          <cell r="AC1815" t="str">
            <v>Z943</v>
          </cell>
          <cell r="AM1815" t="str">
            <v>5HC00</v>
          </cell>
          <cell r="AN1815" t="str">
            <v>5HC</v>
          </cell>
          <cell r="AO1815">
            <v>38126</v>
          </cell>
          <cell r="AP1815">
            <v>38126</v>
          </cell>
          <cell r="AQ1815">
            <v>1</v>
          </cell>
          <cell r="AR1815">
            <v>1</v>
          </cell>
          <cell r="AS1815">
            <v>328</v>
          </cell>
          <cell r="AU1815">
            <v>13</v>
          </cell>
          <cell r="AV1815" t="str">
            <v>Daycase</v>
          </cell>
          <cell r="AW1815">
            <v>0</v>
          </cell>
          <cell r="AX1815">
            <v>149458</v>
          </cell>
          <cell r="AY1815">
            <v>38126</v>
          </cell>
          <cell r="AZ1815" t="str">
            <v>N82094</v>
          </cell>
          <cell r="BA1815" t="str">
            <v>A07</v>
          </cell>
          <cell r="BB1815" t="str">
            <v>Intermediate Pain Procedures</v>
          </cell>
          <cell r="BC1815" t="str">
            <v>A818</v>
          </cell>
          <cell r="BD1815">
            <v>0</v>
          </cell>
          <cell r="BE1815">
            <v>3.5</v>
          </cell>
          <cell r="BF1815" t="str">
            <v>PBC0110A</v>
          </cell>
          <cell r="BG1815">
            <v>99</v>
          </cell>
          <cell r="BH1815">
            <v>38126</v>
          </cell>
          <cell r="BI1815">
            <v>1</v>
          </cell>
          <cell r="BJ1815">
            <v>0</v>
          </cell>
        </row>
        <row r="1816">
          <cell r="A1816">
            <v>519679</v>
          </cell>
          <cell r="C1816" t="str">
            <v>Non CF</v>
          </cell>
          <cell r="D1816" t="str">
            <v>C2806325</v>
          </cell>
          <cell r="E1816">
            <v>320</v>
          </cell>
          <cell r="F1816">
            <v>38155</v>
          </cell>
          <cell r="G1816">
            <v>55</v>
          </cell>
          <cell r="H1816">
            <v>3</v>
          </cell>
          <cell r="I1816">
            <v>1</v>
          </cell>
          <cell r="J1816">
            <v>1</v>
          </cell>
          <cell r="K1816">
            <v>0</v>
          </cell>
          <cell r="M1816" t="str">
            <v>I209</v>
          </cell>
          <cell r="O1816" t="str">
            <v>I10X</v>
          </cell>
          <cell r="P1816" t="str">
            <v>M170</v>
          </cell>
          <cell r="AA1816" t="str">
            <v>A8180</v>
          </cell>
          <cell r="AB1816" t="str">
            <v>Z923</v>
          </cell>
          <cell r="AC1816" t="str">
            <v>Z943</v>
          </cell>
          <cell r="AM1816" t="str">
            <v>5HC00</v>
          </cell>
          <cell r="AN1816" t="str">
            <v>5HC</v>
          </cell>
          <cell r="AO1816">
            <v>38155</v>
          </cell>
          <cell r="AP1816">
            <v>38155</v>
          </cell>
          <cell r="AQ1816">
            <v>1</v>
          </cell>
          <cell r="AR1816">
            <v>1</v>
          </cell>
          <cell r="AS1816">
            <v>328</v>
          </cell>
          <cell r="AU1816">
            <v>13</v>
          </cell>
          <cell r="AV1816" t="str">
            <v>Daycase</v>
          </cell>
          <cell r="AW1816">
            <v>0</v>
          </cell>
          <cell r="AX1816">
            <v>149814</v>
          </cell>
          <cell r="AY1816">
            <v>38155</v>
          </cell>
          <cell r="AZ1816" t="str">
            <v>N82094</v>
          </cell>
          <cell r="BA1816" t="str">
            <v>A07</v>
          </cell>
          <cell r="BB1816" t="str">
            <v>Intermediate Pain Procedures</v>
          </cell>
          <cell r="BC1816" t="str">
            <v>A818</v>
          </cell>
          <cell r="BD1816">
            <v>0</v>
          </cell>
          <cell r="BE1816">
            <v>3.5</v>
          </cell>
          <cell r="BF1816" t="str">
            <v>PBC0110A</v>
          </cell>
          <cell r="BG1816">
            <v>99</v>
          </cell>
          <cell r="BH1816">
            <v>38155</v>
          </cell>
          <cell r="BI1816">
            <v>1</v>
          </cell>
          <cell r="BJ1816">
            <v>0</v>
          </cell>
        </row>
        <row r="1817">
          <cell r="A1817">
            <v>519679</v>
          </cell>
          <cell r="C1817" t="str">
            <v>Non CF</v>
          </cell>
          <cell r="D1817" t="str">
            <v>C2806325</v>
          </cell>
          <cell r="E1817">
            <v>320</v>
          </cell>
          <cell r="F1817">
            <v>38182</v>
          </cell>
          <cell r="G1817">
            <v>55</v>
          </cell>
          <cell r="H1817">
            <v>3</v>
          </cell>
          <cell r="I1817">
            <v>1</v>
          </cell>
          <cell r="J1817">
            <v>1</v>
          </cell>
          <cell r="K1817">
            <v>0</v>
          </cell>
          <cell r="M1817" t="str">
            <v>I209</v>
          </cell>
          <cell r="O1817" t="str">
            <v>I10X</v>
          </cell>
          <cell r="P1817" t="str">
            <v>M170</v>
          </cell>
          <cell r="AA1817" t="str">
            <v>A8180</v>
          </cell>
          <cell r="AB1817" t="str">
            <v>Z923</v>
          </cell>
          <cell r="AC1817" t="str">
            <v>Z943</v>
          </cell>
          <cell r="AM1817" t="str">
            <v>5HC00</v>
          </cell>
          <cell r="AN1817" t="str">
            <v>5HC</v>
          </cell>
          <cell r="AO1817">
            <v>38182</v>
          </cell>
          <cell r="AP1817">
            <v>38182</v>
          </cell>
          <cell r="AQ1817">
            <v>1</v>
          </cell>
          <cell r="AR1817">
            <v>1</v>
          </cell>
          <cell r="AS1817">
            <v>328</v>
          </cell>
          <cell r="AU1817">
            <v>13</v>
          </cell>
          <cell r="AV1817" t="str">
            <v>Daycase</v>
          </cell>
          <cell r="AW1817">
            <v>0</v>
          </cell>
          <cell r="AX1817">
            <v>151984</v>
          </cell>
          <cell r="AY1817">
            <v>38182</v>
          </cell>
          <cell r="AZ1817" t="str">
            <v>N82094</v>
          </cell>
          <cell r="BA1817" t="str">
            <v>A07</v>
          </cell>
          <cell r="BB1817" t="str">
            <v>Intermediate Pain Procedures</v>
          </cell>
          <cell r="BC1817" t="str">
            <v>A818</v>
          </cell>
          <cell r="BD1817">
            <v>0</v>
          </cell>
          <cell r="BE1817">
            <v>3.5</v>
          </cell>
          <cell r="BF1817" t="str">
            <v>PBC0110A</v>
          </cell>
          <cell r="BG1817">
            <v>99</v>
          </cell>
          <cell r="BH1817">
            <v>38182</v>
          </cell>
          <cell r="BI1817">
            <v>1</v>
          </cell>
          <cell r="BJ1817">
            <v>0</v>
          </cell>
        </row>
        <row r="1818">
          <cell r="A1818">
            <v>519679</v>
          </cell>
          <cell r="C1818" t="str">
            <v>Non CF</v>
          </cell>
          <cell r="D1818" t="str">
            <v>C2806325</v>
          </cell>
          <cell r="E1818">
            <v>320</v>
          </cell>
          <cell r="F1818">
            <v>38246</v>
          </cell>
          <cell r="G1818">
            <v>55</v>
          </cell>
          <cell r="H1818">
            <v>3</v>
          </cell>
          <cell r="I1818">
            <v>1</v>
          </cell>
          <cell r="J1818">
            <v>1</v>
          </cell>
          <cell r="K1818">
            <v>0</v>
          </cell>
          <cell r="M1818" t="str">
            <v>I209</v>
          </cell>
          <cell r="O1818" t="str">
            <v>I10X</v>
          </cell>
          <cell r="P1818" t="str">
            <v>M170</v>
          </cell>
          <cell r="AA1818" t="str">
            <v>A8180</v>
          </cell>
          <cell r="AB1818" t="str">
            <v>Z923</v>
          </cell>
          <cell r="AC1818" t="str">
            <v>Z943</v>
          </cell>
          <cell r="AM1818" t="str">
            <v>5HC00</v>
          </cell>
          <cell r="AN1818" t="str">
            <v>5HC</v>
          </cell>
          <cell r="AO1818">
            <v>38246</v>
          </cell>
          <cell r="AP1818">
            <v>38246</v>
          </cell>
          <cell r="AQ1818">
            <v>1</v>
          </cell>
          <cell r="AR1818">
            <v>1</v>
          </cell>
          <cell r="AS1818">
            <v>328</v>
          </cell>
          <cell r="AU1818">
            <v>13</v>
          </cell>
          <cell r="AV1818" t="str">
            <v>Daycase</v>
          </cell>
          <cell r="AW1818">
            <v>0</v>
          </cell>
          <cell r="AX1818">
            <v>153394</v>
          </cell>
          <cell r="AY1818">
            <v>38246</v>
          </cell>
          <cell r="AZ1818" t="str">
            <v>N82094</v>
          </cell>
          <cell r="BA1818" t="str">
            <v>A07</v>
          </cell>
          <cell r="BB1818" t="str">
            <v>Intermediate Pain Procedures</v>
          </cell>
          <cell r="BC1818" t="str">
            <v>A818</v>
          </cell>
          <cell r="BD1818">
            <v>0</v>
          </cell>
          <cell r="BE1818">
            <v>3.5</v>
          </cell>
          <cell r="BF1818" t="str">
            <v>PBC0110A</v>
          </cell>
          <cell r="BG1818">
            <v>99</v>
          </cell>
          <cell r="BH1818">
            <v>38246</v>
          </cell>
          <cell r="BI1818">
            <v>1</v>
          </cell>
          <cell r="BJ1818">
            <v>0</v>
          </cell>
        </row>
        <row r="1819">
          <cell r="A1819">
            <v>519679</v>
          </cell>
          <cell r="C1819" t="str">
            <v>Non CF</v>
          </cell>
          <cell r="D1819" t="str">
            <v>C2806325</v>
          </cell>
          <cell r="E1819">
            <v>320</v>
          </cell>
          <cell r="F1819">
            <v>38309</v>
          </cell>
          <cell r="G1819">
            <v>55</v>
          </cell>
          <cell r="H1819">
            <v>3</v>
          </cell>
          <cell r="I1819">
            <v>1</v>
          </cell>
          <cell r="J1819">
            <v>1</v>
          </cell>
          <cell r="K1819">
            <v>0</v>
          </cell>
          <cell r="M1819" t="str">
            <v>I209</v>
          </cell>
          <cell r="O1819" t="str">
            <v>I10X</v>
          </cell>
          <cell r="P1819" t="str">
            <v>M170</v>
          </cell>
          <cell r="AA1819" t="str">
            <v>A8180</v>
          </cell>
          <cell r="AB1819" t="str">
            <v>Z923</v>
          </cell>
          <cell r="AC1819" t="str">
            <v>Z943</v>
          </cell>
          <cell r="AM1819" t="str">
            <v>5HC00</v>
          </cell>
          <cell r="AN1819" t="str">
            <v>5HC</v>
          </cell>
          <cell r="AO1819">
            <v>38309</v>
          </cell>
          <cell r="AP1819">
            <v>38309</v>
          </cell>
          <cell r="AQ1819">
            <v>1</v>
          </cell>
          <cell r="AR1819">
            <v>1</v>
          </cell>
          <cell r="AS1819">
            <v>328</v>
          </cell>
          <cell r="AU1819">
            <v>13</v>
          </cell>
          <cell r="AV1819" t="str">
            <v>Daycase</v>
          </cell>
          <cell r="AW1819">
            <v>0</v>
          </cell>
          <cell r="AX1819">
            <v>157693</v>
          </cell>
          <cell r="AY1819">
            <v>38309</v>
          </cell>
          <cell r="AZ1819" t="str">
            <v>N82094</v>
          </cell>
          <cell r="BA1819" t="str">
            <v>A07</v>
          </cell>
          <cell r="BB1819" t="str">
            <v>Intermediate Pain Procedures</v>
          </cell>
          <cell r="BC1819" t="str">
            <v>A818</v>
          </cell>
          <cell r="BD1819">
            <v>0</v>
          </cell>
          <cell r="BE1819">
            <v>3.5</v>
          </cell>
          <cell r="BF1819" t="str">
            <v>PBC0110A</v>
          </cell>
          <cell r="BG1819">
            <v>99</v>
          </cell>
          <cell r="BH1819">
            <v>38309</v>
          </cell>
          <cell r="BI1819">
            <v>1</v>
          </cell>
          <cell r="BJ1819">
            <v>0</v>
          </cell>
        </row>
        <row r="1820">
          <cell r="A1820">
            <v>519679</v>
          </cell>
          <cell r="C1820" t="str">
            <v>Non CF</v>
          </cell>
          <cell r="D1820" t="str">
            <v>C2806325</v>
          </cell>
          <cell r="E1820">
            <v>320</v>
          </cell>
          <cell r="F1820">
            <v>38336</v>
          </cell>
          <cell r="G1820">
            <v>55</v>
          </cell>
          <cell r="H1820">
            <v>3</v>
          </cell>
          <cell r="I1820">
            <v>1</v>
          </cell>
          <cell r="J1820">
            <v>1</v>
          </cell>
          <cell r="K1820">
            <v>0</v>
          </cell>
          <cell r="M1820" t="str">
            <v>I209</v>
          </cell>
          <cell r="O1820" t="str">
            <v>I10X</v>
          </cell>
          <cell r="P1820" t="str">
            <v>M170</v>
          </cell>
          <cell r="AA1820" t="str">
            <v>A8180</v>
          </cell>
          <cell r="AB1820" t="str">
            <v>Z923</v>
          </cell>
          <cell r="AC1820" t="str">
            <v>Z943</v>
          </cell>
          <cell r="AM1820" t="str">
            <v>5HC00</v>
          </cell>
          <cell r="AN1820" t="str">
            <v>5HC</v>
          </cell>
          <cell r="AO1820">
            <v>38336</v>
          </cell>
          <cell r="AP1820">
            <v>38336</v>
          </cell>
          <cell r="AQ1820">
            <v>1</v>
          </cell>
          <cell r="AR1820">
            <v>1</v>
          </cell>
          <cell r="AS1820">
            <v>328</v>
          </cell>
          <cell r="AU1820">
            <v>13</v>
          </cell>
          <cell r="AV1820" t="str">
            <v>Daycase</v>
          </cell>
          <cell r="AW1820">
            <v>0</v>
          </cell>
          <cell r="AX1820">
            <v>157979</v>
          </cell>
          <cell r="AY1820">
            <v>38336</v>
          </cell>
          <cell r="AZ1820" t="str">
            <v>N82094</v>
          </cell>
          <cell r="BA1820" t="str">
            <v>A07</v>
          </cell>
          <cell r="BB1820" t="str">
            <v>Intermediate Pain Procedures</v>
          </cell>
          <cell r="BC1820" t="str">
            <v>A818</v>
          </cell>
          <cell r="BD1820">
            <v>0</v>
          </cell>
          <cell r="BE1820">
            <v>3.5</v>
          </cell>
          <cell r="BF1820" t="str">
            <v>PBC0110A</v>
          </cell>
          <cell r="BG1820">
            <v>99</v>
          </cell>
          <cell r="BH1820">
            <v>38336</v>
          </cell>
          <cell r="BI1820">
            <v>1</v>
          </cell>
          <cell r="BJ1820">
            <v>0</v>
          </cell>
        </row>
        <row r="1821">
          <cell r="A1821">
            <v>519679</v>
          </cell>
          <cell r="C1821" t="str">
            <v>Non CF</v>
          </cell>
          <cell r="D1821" t="str">
            <v>C2806325</v>
          </cell>
          <cell r="E1821">
            <v>320</v>
          </cell>
          <cell r="F1821">
            <v>38364</v>
          </cell>
          <cell r="G1821">
            <v>56</v>
          </cell>
          <cell r="H1821">
            <v>3</v>
          </cell>
          <cell r="I1821">
            <v>1</v>
          </cell>
          <cell r="J1821">
            <v>1</v>
          </cell>
          <cell r="K1821">
            <v>0</v>
          </cell>
          <cell r="M1821" t="str">
            <v>I209</v>
          </cell>
          <cell r="O1821" t="str">
            <v>I10X</v>
          </cell>
          <cell r="P1821" t="str">
            <v>M170</v>
          </cell>
          <cell r="AA1821" t="str">
            <v>A8180</v>
          </cell>
          <cell r="AB1821" t="str">
            <v>Z923</v>
          </cell>
          <cell r="AC1821" t="str">
            <v>Z943</v>
          </cell>
          <cell r="AM1821" t="str">
            <v>5HC00</v>
          </cell>
          <cell r="AN1821" t="str">
            <v>5HC</v>
          </cell>
          <cell r="AO1821">
            <v>38364</v>
          </cell>
          <cell r="AP1821">
            <v>38364</v>
          </cell>
          <cell r="AQ1821">
            <v>1</v>
          </cell>
          <cell r="AR1821">
            <v>1</v>
          </cell>
          <cell r="AS1821">
            <v>328</v>
          </cell>
          <cell r="AU1821">
            <v>13</v>
          </cell>
          <cell r="AV1821" t="str">
            <v>Daycase</v>
          </cell>
          <cell r="AW1821">
            <v>0</v>
          </cell>
          <cell r="AX1821">
            <v>159288</v>
          </cell>
          <cell r="AY1821">
            <v>38364</v>
          </cell>
          <cell r="AZ1821" t="str">
            <v>N82094</v>
          </cell>
          <cell r="BA1821" t="str">
            <v>A07</v>
          </cell>
          <cell r="BB1821" t="str">
            <v>Intermediate Pain Procedures</v>
          </cell>
          <cell r="BC1821" t="str">
            <v>A818</v>
          </cell>
          <cell r="BD1821">
            <v>0</v>
          </cell>
          <cell r="BE1821">
            <v>3.5</v>
          </cell>
          <cell r="BF1821" t="str">
            <v>PBC0110A</v>
          </cell>
          <cell r="BG1821">
            <v>99</v>
          </cell>
          <cell r="BH1821">
            <v>38364</v>
          </cell>
          <cell r="BI1821">
            <v>1</v>
          </cell>
          <cell r="BJ1821">
            <v>0</v>
          </cell>
        </row>
        <row r="1822">
          <cell r="A1822">
            <v>519679</v>
          </cell>
          <cell r="C1822" t="str">
            <v>Non CF</v>
          </cell>
          <cell r="D1822" t="str">
            <v>C2806325</v>
          </cell>
          <cell r="E1822">
            <v>320</v>
          </cell>
          <cell r="F1822">
            <v>38392</v>
          </cell>
          <cell r="G1822">
            <v>56</v>
          </cell>
          <cell r="H1822">
            <v>3</v>
          </cell>
          <cell r="I1822">
            <v>1</v>
          </cell>
          <cell r="J1822">
            <v>1</v>
          </cell>
          <cell r="K1822">
            <v>0</v>
          </cell>
          <cell r="M1822" t="str">
            <v>I209</v>
          </cell>
          <cell r="O1822" t="str">
            <v>I10X</v>
          </cell>
          <cell r="P1822" t="str">
            <v>M170</v>
          </cell>
          <cell r="AA1822" t="str">
            <v>A8180</v>
          </cell>
          <cell r="AB1822" t="str">
            <v>Z923</v>
          </cell>
          <cell r="AC1822" t="str">
            <v>Z943</v>
          </cell>
          <cell r="AM1822" t="str">
            <v>5HC00</v>
          </cell>
          <cell r="AN1822" t="str">
            <v>5HC</v>
          </cell>
          <cell r="AO1822">
            <v>38392</v>
          </cell>
          <cell r="AP1822">
            <v>38392</v>
          </cell>
          <cell r="AQ1822">
            <v>1</v>
          </cell>
          <cell r="AR1822">
            <v>1</v>
          </cell>
          <cell r="AS1822">
            <v>328</v>
          </cell>
          <cell r="AU1822">
            <v>13</v>
          </cell>
          <cell r="AV1822" t="str">
            <v>Daycase</v>
          </cell>
          <cell r="AW1822">
            <v>0</v>
          </cell>
          <cell r="AX1822">
            <v>160088</v>
          </cell>
          <cell r="AY1822">
            <v>38392</v>
          </cell>
          <cell r="AZ1822" t="str">
            <v>N82094</v>
          </cell>
          <cell r="BA1822" t="str">
            <v>A07</v>
          </cell>
          <cell r="BB1822" t="str">
            <v>Intermediate Pain Procedures</v>
          </cell>
          <cell r="BC1822" t="str">
            <v>A818</v>
          </cell>
          <cell r="BD1822">
            <v>0</v>
          </cell>
          <cell r="BE1822">
            <v>3.5</v>
          </cell>
          <cell r="BF1822" t="str">
            <v>PBC0110A</v>
          </cell>
          <cell r="BG1822">
            <v>99</v>
          </cell>
          <cell r="BH1822">
            <v>38392</v>
          </cell>
          <cell r="BI1822">
            <v>1</v>
          </cell>
          <cell r="BJ1822">
            <v>0</v>
          </cell>
        </row>
        <row r="1823">
          <cell r="A1823">
            <v>519679</v>
          </cell>
          <cell r="C1823" t="str">
            <v>Non CF</v>
          </cell>
          <cell r="D1823" t="str">
            <v>C2806325</v>
          </cell>
          <cell r="E1823">
            <v>320</v>
          </cell>
          <cell r="F1823">
            <v>38427</v>
          </cell>
          <cell r="G1823">
            <v>56</v>
          </cell>
          <cell r="H1823">
            <v>3</v>
          </cell>
          <cell r="I1823">
            <v>1</v>
          </cell>
          <cell r="J1823">
            <v>1</v>
          </cell>
          <cell r="K1823">
            <v>0</v>
          </cell>
          <cell r="M1823" t="str">
            <v>I209</v>
          </cell>
          <cell r="O1823" t="str">
            <v>I10X</v>
          </cell>
          <cell r="P1823" t="str">
            <v>M170</v>
          </cell>
          <cell r="AA1823" t="str">
            <v>A8180</v>
          </cell>
          <cell r="AB1823" t="str">
            <v>Z923</v>
          </cell>
          <cell r="AM1823" t="str">
            <v>5HC00</v>
          </cell>
          <cell r="AN1823" t="str">
            <v>5HC</v>
          </cell>
          <cell r="AO1823">
            <v>38427</v>
          </cell>
          <cell r="AP1823">
            <v>38427</v>
          </cell>
          <cell r="AQ1823">
            <v>1</v>
          </cell>
          <cell r="AR1823">
            <v>1</v>
          </cell>
          <cell r="AS1823">
            <v>328</v>
          </cell>
          <cell r="AU1823">
            <v>13</v>
          </cell>
          <cell r="AV1823" t="str">
            <v>Daycase</v>
          </cell>
          <cell r="AW1823">
            <v>0</v>
          </cell>
          <cell r="AX1823">
            <v>161446</v>
          </cell>
          <cell r="AY1823">
            <v>38427</v>
          </cell>
          <cell r="AZ1823" t="str">
            <v>N82094</v>
          </cell>
          <cell r="BA1823" t="str">
            <v>A07</v>
          </cell>
          <cell r="BB1823" t="str">
            <v>Intermediate Pain Procedures</v>
          </cell>
          <cell r="BC1823" t="str">
            <v>A818</v>
          </cell>
          <cell r="BD1823">
            <v>0</v>
          </cell>
          <cell r="BE1823">
            <v>3.5</v>
          </cell>
          <cell r="BF1823" t="str">
            <v>PBC0110A</v>
          </cell>
          <cell r="BG1823">
            <v>99</v>
          </cell>
          <cell r="BH1823">
            <v>38427</v>
          </cell>
          <cell r="BI1823">
            <v>1</v>
          </cell>
          <cell r="BJ1823">
            <v>0</v>
          </cell>
        </row>
        <row r="1824">
          <cell r="A1824">
            <v>519688</v>
          </cell>
          <cell r="C1824" t="str">
            <v>Non CF</v>
          </cell>
          <cell r="D1824" t="str">
            <v>C2639828</v>
          </cell>
          <cell r="E1824">
            <v>320</v>
          </cell>
          <cell r="F1824">
            <v>38399</v>
          </cell>
          <cell r="G1824">
            <v>72</v>
          </cell>
          <cell r="H1824">
            <v>16</v>
          </cell>
          <cell r="I1824">
            <v>1</v>
          </cell>
          <cell r="J1824">
            <v>1</v>
          </cell>
          <cell r="K1824">
            <v>0</v>
          </cell>
          <cell r="M1824" t="str">
            <v>I251</v>
          </cell>
          <cell r="O1824" t="str">
            <v>I10X</v>
          </cell>
          <cell r="P1824" t="str">
            <v>E119</v>
          </cell>
          <cell r="Q1824" t="str">
            <v>E785</v>
          </cell>
          <cell r="R1824" t="str">
            <v>J459</v>
          </cell>
          <cell r="S1824" t="str">
            <v>C61X</v>
          </cell>
          <cell r="T1824" t="str">
            <v>M1390</v>
          </cell>
          <cell r="U1824" t="str">
            <v>Z824</v>
          </cell>
          <cell r="V1824" t="str">
            <v>Z864</v>
          </cell>
          <cell r="AA1824" t="str">
            <v>K6340</v>
          </cell>
          <cell r="AM1824" t="str">
            <v>5G700</v>
          </cell>
          <cell r="AN1824" t="str">
            <v>OATS</v>
          </cell>
          <cell r="AO1824">
            <v>38399</v>
          </cell>
          <cell r="AP1824">
            <v>38399</v>
          </cell>
          <cell r="AQ1824">
            <v>1</v>
          </cell>
          <cell r="AR1824">
            <v>1</v>
          </cell>
          <cell r="AS1824">
            <v>320</v>
          </cell>
          <cell r="AU1824">
            <v>11</v>
          </cell>
          <cell r="AV1824" t="str">
            <v>Daycase</v>
          </cell>
          <cell r="AW1824">
            <v>0</v>
          </cell>
          <cell r="AX1824">
            <v>160910</v>
          </cell>
          <cell r="AY1824">
            <v>38399</v>
          </cell>
          <cell r="AZ1824" t="str">
            <v>P81017</v>
          </cell>
          <cell r="BA1824" t="str">
            <v>E14</v>
          </cell>
          <cell r="BB1824" t="str">
            <v>Cardiac Catheterisation and Angiography without complications</v>
          </cell>
          <cell r="BC1824" t="str">
            <v>K634</v>
          </cell>
          <cell r="BD1824">
            <v>0</v>
          </cell>
          <cell r="BE1824">
            <v>3.5</v>
          </cell>
          <cell r="BF1824" t="str">
            <v>PBC0110A</v>
          </cell>
          <cell r="BG1824">
            <v>99</v>
          </cell>
          <cell r="BH1824">
            <v>38399</v>
          </cell>
          <cell r="BI1824">
            <v>1</v>
          </cell>
          <cell r="BJ1824">
            <v>0</v>
          </cell>
        </row>
        <row r="1825">
          <cell r="A1825">
            <v>519787</v>
          </cell>
          <cell r="C1825" t="str">
            <v>Non CF</v>
          </cell>
          <cell r="D1825" t="str">
            <v>C2645539</v>
          </cell>
          <cell r="E1825">
            <v>170</v>
          </cell>
          <cell r="F1825">
            <v>38132</v>
          </cell>
          <cell r="G1825">
            <v>63</v>
          </cell>
          <cell r="H1825">
            <v>3</v>
          </cell>
          <cell r="I1825">
            <v>2</v>
          </cell>
          <cell r="J1825">
            <v>1</v>
          </cell>
          <cell r="K1825">
            <v>0</v>
          </cell>
          <cell r="M1825" t="str">
            <v>R05X</v>
          </cell>
          <cell r="O1825" t="str">
            <v>Z850</v>
          </cell>
          <cell r="AA1825" t="str">
            <v>E5190</v>
          </cell>
          <cell r="AB1825" t="str">
            <v>E499</v>
          </cell>
          <cell r="AM1825" t="str">
            <v>5F800</v>
          </cell>
          <cell r="AN1825" t="str">
            <v>5F8</v>
          </cell>
          <cell r="AO1825">
            <v>38132</v>
          </cell>
          <cell r="AP1825">
            <v>38132</v>
          </cell>
          <cell r="AQ1825">
            <v>1</v>
          </cell>
          <cell r="AR1825">
            <v>1</v>
          </cell>
          <cell r="AS1825">
            <v>170</v>
          </cell>
          <cell r="AU1825">
            <v>13</v>
          </cell>
          <cell r="AV1825" t="str">
            <v>Daycase</v>
          </cell>
          <cell r="AW1825">
            <v>0</v>
          </cell>
          <cell r="AX1825">
            <v>149593</v>
          </cell>
          <cell r="AY1825">
            <v>38132</v>
          </cell>
          <cell r="AZ1825" t="str">
            <v>N85006</v>
          </cell>
          <cell r="BA1825" t="str">
            <v>D08</v>
          </cell>
          <cell r="BB1825" t="str">
            <v>Rigid Bronchoscopy</v>
          </cell>
          <cell r="BC1825" t="str">
            <v>E519</v>
          </cell>
          <cell r="BD1825">
            <v>0</v>
          </cell>
          <cell r="BE1825">
            <v>3.5</v>
          </cell>
          <cell r="BF1825" t="str">
            <v>PBC0111X</v>
          </cell>
          <cell r="BG1825">
            <v>99</v>
          </cell>
          <cell r="BH1825">
            <v>38132</v>
          </cell>
          <cell r="BI1825">
            <v>1</v>
          </cell>
          <cell r="BJ1825">
            <v>0</v>
          </cell>
        </row>
        <row r="1826">
          <cell r="A1826">
            <v>519787</v>
          </cell>
          <cell r="C1826" t="str">
            <v>Non CF</v>
          </cell>
          <cell r="D1826" t="str">
            <v>C2645539</v>
          </cell>
          <cell r="E1826">
            <v>170</v>
          </cell>
          <cell r="F1826">
            <v>38279</v>
          </cell>
          <cell r="G1826">
            <v>63</v>
          </cell>
          <cell r="H1826">
            <v>3</v>
          </cell>
          <cell r="I1826">
            <v>2</v>
          </cell>
          <cell r="J1826">
            <v>1</v>
          </cell>
          <cell r="K1826">
            <v>0</v>
          </cell>
          <cell r="M1826" t="str">
            <v>R05X</v>
          </cell>
          <cell r="O1826" t="str">
            <v>Z850</v>
          </cell>
          <cell r="AA1826" t="str">
            <v>E5110</v>
          </cell>
          <cell r="AB1826" t="str">
            <v>Z243</v>
          </cell>
          <cell r="AM1826" t="str">
            <v>5F800</v>
          </cell>
          <cell r="AN1826" t="str">
            <v>5F8</v>
          </cell>
          <cell r="AO1826">
            <v>38279</v>
          </cell>
          <cell r="AP1826">
            <v>38279</v>
          </cell>
          <cell r="AQ1826">
            <v>1</v>
          </cell>
          <cell r="AR1826">
            <v>1</v>
          </cell>
          <cell r="AS1826">
            <v>170</v>
          </cell>
          <cell r="AU1826">
            <v>13</v>
          </cell>
          <cell r="AV1826" t="str">
            <v>Daycase</v>
          </cell>
          <cell r="AW1826">
            <v>0</v>
          </cell>
          <cell r="AX1826">
            <v>156187</v>
          </cell>
          <cell r="AY1826">
            <v>38279</v>
          </cell>
          <cell r="AZ1826" t="str">
            <v>N85006</v>
          </cell>
          <cell r="BA1826" t="str">
            <v>D08</v>
          </cell>
          <cell r="BB1826" t="str">
            <v>Rigid Bronchoscopy</v>
          </cell>
          <cell r="BC1826" t="str">
            <v>E511</v>
          </cell>
          <cell r="BD1826">
            <v>0</v>
          </cell>
          <cell r="BE1826">
            <v>3.5</v>
          </cell>
          <cell r="BF1826" t="str">
            <v>PBC0111X</v>
          </cell>
          <cell r="BG1826">
            <v>99</v>
          </cell>
          <cell r="BH1826">
            <v>38279</v>
          </cell>
          <cell r="BI1826">
            <v>1</v>
          </cell>
          <cell r="BJ1826">
            <v>0</v>
          </cell>
        </row>
        <row r="1827">
          <cell r="A1827">
            <v>519834</v>
          </cell>
          <cell r="C1827" t="str">
            <v>Non CF</v>
          </cell>
          <cell r="D1827" t="str">
            <v>C3542118</v>
          </cell>
          <cell r="E1827">
            <v>320</v>
          </cell>
          <cell r="F1827">
            <v>38372</v>
          </cell>
          <cell r="G1827">
            <v>67</v>
          </cell>
          <cell r="H1827">
            <v>14</v>
          </cell>
          <cell r="I1827">
            <v>2</v>
          </cell>
          <cell r="J1827">
            <v>1</v>
          </cell>
          <cell r="K1827">
            <v>2</v>
          </cell>
          <cell r="M1827" t="str">
            <v>I442</v>
          </cell>
          <cell r="O1827" t="str">
            <v>I447</v>
          </cell>
          <cell r="P1827" t="str">
            <v>I209</v>
          </cell>
          <cell r="Q1827" t="str">
            <v>I10X</v>
          </cell>
          <cell r="R1827" t="str">
            <v>E780</v>
          </cell>
          <cell r="S1827" t="str">
            <v>F329</v>
          </cell>
          <cell r="T1827" t="str">
            <v>F102</v>
          </cell>
          <cell r="AA1827" t="str">
            <v>K6010</v>
          </cell>
          <cell r="AM1827" t="str">
            <v>5HA00</v>
          </cell>
          <cell r="AN1827" t="str">
            <v>5HA</v>
          </cell>
          <cell r="AO1827">
            <v>38372</v>
          </cell>
          <cell r="AP1827">
            <v>38374</v>
          </cell>
          <cell r="AQ1827">
            <v>1</v>
          </cell>
          <cell r="AR1827">
            <v>1</v>
          </cell>
          <cell r="AS1827">
            <v>320</v>
          </cell>
          <cell r="AU1827">
            <v>81</v>
          </cell>
          <cell r="AV1827" t="str">
            <v>Non Elective</v>
          </cell>
          <cell r="AW1827">
            <v>2</v>
          </cell>
          <cell r="AX1827">
            <v>160563</v>
          </cell>
          <cell r="AY1827">
            <v>38374</v>
          </cell>
          <cell r="AZ1827" t="str">
            <v>N82058</v>
          </cell>
          <cell r="BA1827" t="str">
            <v>E08</v>
          </cell>
          <cell r="BB1827" t="str">
            <v>Pacemaker Implant except for AMI, Heart Failure or Shock</v>
          </cell>
          <cell r="BC1827" t="str">
            <v>K601</v>
          </cell>
          <cell r="BD1827">
            <v>2</v>
          </cell>
          <cell r="BE1827">
            <v>3.5</v>
          </cell>
          <cell r="BF1827" t="str">
            <v>PBC0110A</v>
          </cell>
          <cell r="BG1827">
            <v>99</v>
          </cell>
          <cell r="BH1827">
            <v>38374</v>
          </cell>
          <cell r="BI1827">
            <v>1</v>
          </cell>
          <cell r="BJ1827">
            <v>2</v>
          </cell>
        </row>
        <row r="1828">
          <cell r="A1828">
            <v>520004</v>
          </cell>
          <cell r="C1828" t="str">
            <v>Non CF</v>
          </cell>
          <cell r="D1828" t="str">
            <v>C3495711</v>
          </cell>
          <cell r="E1828">
            <v>320</v>
          </cell>
          <cell r="F1828">
            <v>38232</v>
          </cell>
          <cell r="G1828">
            <v>74</v>
          </cell>
          <cell r="H1828">
            <v>6</v>
          </cell>
          <cell r="I1828">
            <v>1</v>
          </cell>
          <cell r="J1828">
            <v>1</v>
          </cell>
          <cell r="K1828">
            <v>0</v>
          </cell>
          <cell r="M1828" t="str">
            <v>T821</v>
          </cell>
          <cell r="O1828" t="str">
            <v>M170</v>
          </cell>
          <cell r="P1828" t="str">
            <v>M1391</v>
          </cell>
          <cell r="AA1828" t="str">
            <v>K6030</v>
          </cell>
          <cell r="AM1828" t="str">
            <v>5J100</v>
          </cell>
          <cell r="AN1828" t="str">
            <v>5J1</v>
          </cell>
          <cell r="AO1828">
            <v>38232</v>
          </cell>
          <cell r="AP1828">
            <v>38232</v>
          </cell>
          <cell r="AQ1828">
            <v>1</v>
          </cell>
          <cell r="AR1828">
            <v>1</v>
          </cell>
          <cell r="AS1828">
            <v>320</v>
          </cell>
          <cell r="AU1828">
            <v>11</v>
          </cell>
          <cell r="AV1828" t="str">
            <v>Daycase</v>
          </cell>
          <cell r="AW1828">
            <v>0</v>
          </cell>
          <cell r="AX1828">
            <v>153042</v>
          </cell>
          <cell r="AY1828">
            <v>38232</v>
          </cell>
          <cell r="AZ1828" t="str">
            <v>N81045</v>
          </cell>
          <cell r="BA1828" t="str">
            <v>E09</v>
          </cell>
          <cell r="BB1828" t="str">
            <v>Cardiac Pacemaker Replacement/Revision</v>
          </cell>
          <cell r="BC1828" t="str">
            <v>K603</v>
          </cell>
          <cell r="BD1828">
            <v>0</v>
          </cell>
          <cell r="BE1828">
            <v>3.5</v>
          </cell>
          <cell r="BF1828" t="str">
            <v>PBC0120X</v>
          </cell>
          <cell r="BG1828">
            <v>99</v>
          </cell>
          <cell r="BH1828">
            <v>38232</v>
          </cell>
          <cell r="BI1828">
            <v>1</v>
          </cell>
          <cell r="BJ1828">
            <v>0</v>
          </cell>
        </row>
        <row r="1829">
          <cell r="A1829">
            <v>520022</v>
          </cell>
          <cell r="C1829" t="str">
            <v>Non CF</v>
          </cell>
          <cell r="D1829" t="str">
            <v>C2639828</v>
          </cell>
          <cell r="E1829">
            <v>320</v>
          </cell>
          <cell r="F1829">
            <v>38278</v>
          </cell>
          <cell r="G1829">
            <v>67</v>
          </cell>
          <cell r="H1829">
            <v>6</v>
          </cell>
          <cell r="I1829">
            <v>1</v>
          </cell>
          <cell r="J1829">
            <v>1</v>
          </cell>
          <cell r="K1829">
            <v>2</v>
          </cell>
          <cell r="M1829" t="str">
            <v>T828</v>
          </cell>
          <cell r="O1829" t="str">
            <v>I251</v>
          </cell>
          <cell r="P1829" t="str">
            <v>I10X</v>
          </cell>
          <cell r="Q1829" t="str">
            <v>E780</v>
          </cell>
          <cell r="R1829" t="str">
            <v>F102</v>
          </cell>
          <cell r="S1829" t="str">
            <v>H269</v>
          </cell>
          <cell r="T1829" t="str">
            <v>Z824</v>
          </cell>
          <cell r="U1829" t="str">
            <v>Z720</v>
          </cell>
          <cell r="AA1829" t="str">
            <v>K4910</v>
          </cell>
          <cell r="AB1829" t="str">
            <v>Y022</v>
          </cell>
          <cell r="AM1829" t="str">
            <v>5HA00</v>
          </cell>
          <cell r="AN1829" t="str">
            <v>5HA</v>
          </cell>
          <cell r="AO1829">
            <v>38278</v>
          </cell>
          <cell r="AP1829">
            <v>38280</v>
          </cell>
          <cell r="AQ1829">
            <v>1</v>
          </cell>
          <cell r="AR1829">
            <v>1</v>
          </cell>
          <cell r="AS1829">
            <v>320</v>
          </cell>
          <cell r="AU1829">
            <v>81</v>
          </cell>
          <cell r="AV1829" t="str">
            <v>Non Elective</v>
          </cell>
          <cell r="AW1829">
            <v>2</v>
          </cell>
          <cell r="AX1829">
            <v>156315</v>
          </cell>
          <cell r="AY1829">
            <v>38280</v>
          </cell>
          <cell r="AZ1829" t="str">
            <v>N82617</v>
          </cell>
          <cell r="BA1829" t="str">
            <v>E15</v>
          </cell>
          <cell r="BB1829" t="str">
            <v>Percutaneous Coronary Intervention</v>
          </cell>
          <cell r="BC1829" t="str">
            <v>K491</v>
          </cell>
          <cell r="BD1829">
            <v>2</v>
          </cell>
          <cell r="BE1829">
            <v>3.5</v>
          </cell>
          <cell r="BF1829" t="str">
            <v>PBC0120X</v>
          </cell>
          <cell r="BG1829">
            <v>99</v>
          </cell>
          <cell r="BH1829">
            <v>38280</v>
          </cell>
          <cell r="BI1829">
            <v>1</v>
          </cell>
          <cell r="BJ1829">
            <v>2</v>
          </cell>
        </row>
        <row r="1830">
          <cell r="A1830">
            <v>520042</v>
          </cell>
          <cell r="C1830" t="str">
            <v>Non CF</v>
          </cell>
          <cell r="D1830" t="str">
            <v>C3283699</v>
          </cell>
          <cell r="E1830">
            <v>170</v>
          </cell>
          <cell r="F1830">
            <v>38279</v>
          </cell>
          <cell r="G1830">
            <v>77</v>
          </cell>
          <cell r="H1830">
            <v>27</v>
          </cell>
          <cell r="I1830">
            <v>2</v>
          </cell>
          <cell r="J1830">
            <v>1</v>
          </cell>
          <cell r="K1830">
            <v>15</v>
          </cell>
          <cell r="M1830" t="str">
            <v>I251</v>
          </cell>
          <cell r="O1830" t="str">
            <v>I050</v>
          </cell>
          <cell r="P1830" t="str">
            <v>T810</v>
          </cell>
          <cell r="Q1830" t="str">
            <v>I48X</v>
          </cell>
          <cell r="R1830" t="str">
            <v>I313</v>
          </cell>
          <cell r="S1830" t="str">
            <v>I10X</v>
          </cell>
          <cell r="T1830" t="str">
            <v>M8199</v>
          </cell>
          <cell r="U1830" t="str">
            <v>Z921</v>
          </cell>
          <cell r="V1830" t="str">
            <v>Z824</v>
          </cell>
          <cell r="W1830" t="str">
            <v>Z864</v>
          </cell>
          <cell r="AA1830" t="str">
            <v>K4530</v>
          </cell>
          <cell r="AB1830" t="str">
            <v>K252</v>
          </cell>
          <cell r="AC1830" t="str">
            <v>T0320</v>
          </cell>
          <cell r="AM1830" t="str">
            <v>49998</v>
          </cell>
          <cell r="AN1830" t="str">
            <v>OATS</v>
          </cell>
          <cell r="AO1830">
            <v>38279</v>
          </cell>
          <cell r="AP1830">
            <v>38300</v>
          </cell>
          <cell r="AQ1830">
            <v>1</v>
          </cell>
          <cell r="AR1830">
            <v>1</v>
          </cell>
          <cell r="AS1830">
            <v>170</v>
          </cell>
          <cell r="AU1830">
            <v>11</v>
          </cell>
          <cell r="AV1830" t="str">
            <v>Elective</v>
          </cell>
          <cell r="AW1830">
            <v>21</v>
          </cell>
          <cell r="AX1830">
            <v>155049</v>
          </cell>
          <cell r="AY1830">
            <v>38300</v>
          </cell>
          <cell r="AZ1830" t="str">
            <v>S80772</v>
          </cell>
          <cell r="BA1830" t="str">
            <v>E03</v>
          </cell>
          <cell r="BB1830" t="str">
            <v>Cardiac Valve Procedures</v>
          </cell>
          <cell r="BC1830" t="str">
            <v>K252</v>
          </cell>
          <cell r="BD1830">
            <v>15</v>
          </cell>
          <cell r="BE1830">
            <v>3.5</v>
          </cell>
          <cell r="BF1830" t="str">
            <v>PBC0110A</v>
          </cell>
          <cell r="BG1830">
            <v>99</v>
          </cell>
          <cell r="BH1830">
            <v>38300</v>
          </cell>
          <cell r="BI1830">
            <v>1</v>
          </cell>
          <cell r="BJ1830">
            <v>15</v>
          </cell>
        </row>
        <row r="1831">
          <cell r="A1831">
            <v>520193</v>
          </cell>
          <cell r="C1831" t="str">
            <v>Non CF</v>
          </cell>
          <cell r="D1831" t="str">
            <v>C3586945</v>
          </cell>
          <cell r="E1831">
            <v>340</v>
          </cell>
          <cell r="F1831">
            <v>38160</v>
          </cell>
          <cell r="G1831">
            <v>46</v>
          </cell>
          <cell r="H1831">
            <v>2</v>
          </cell>
          <cell r="I1831">
            <v>1</v>
          </cell>
          <cell r="J1831">
            <v>1</v>
          </cell>
          <cell r="K1831">
            <v>1</v>
          </cell>
          <cell r="M1831" t="str">
            <v>R065</v>
          </cell>
          <cell r="O1831" t="str">
            <v>J459</v>
          </cell>
          <cell r="AM1831" t="str">
            <v>5HC00</v>
          </cell>
          <cell r="AN1831" t="str">
            <v>5HC</v>
          </cell>
          <cell r="AO1831">
            <v>38160</v>
          </cell>
          <cell r="AP1831">
            <v>38161</v>
          </cell>
          <cell r="AQ1831">
            <v>1</v>
          </cell>
          <cell r="AR1831">
            <v>1</v>
          </cell>
          <cell r="AS1831">
            <v>340</v>
          </cell>
          <cell r="AU1831">
            <v>12</v>
          </cell>
          <cell r="AV1831" t="str">
            <v>Elective</v>
          </cell>
          <cell r="AW1831">
            <v>1</v>
          </cell>
          <cell r="AX1831">
            <v>150684</v>
          </cell>
          <cell r="AY1831">
            <v>38161</v>
          </cell>
          <cell r="AZ1831" t="str">
            <v>N82109</v>
          </cell>
          <cell r="BA1831" t="str">
            <v>C07</v>
          </cell>
          <cell r="BB1831" t="str">
            <v>Minor Medical Head, Neck or Ear Diagnoses &lt;70 w/o cc</v>
          </cell>
          <cell r="BD1831">
            <v>1</v>
          </cell>
          <cell r="BE1831">
            <v>3.5</v>
          </cell>
          <cell r="BF1831" t="str">
            <v>PBC0111X</v>
          </cell>
          <cell r="BG1831">
            <v>99</v>
          </cell>
          <cell r="BH1831">
            <v>38161</v>
          </cell>
          <cell r="BI1831">
            <v>1</v>
          </cell>
          <cell r="BJ1831">
            <v>1</v>
          </cell>
        </row>
        <row r="1832">
          <cell r="A1832">
            <v>520198</v>
          </cell>
          <cell r="C1832" t="str">
            <v>Non CF</v>
          </cell>
          <cell r="D1832" t="str">
            <v>C1647145</v>
          </cell>
          <cell r="E1832">
            <v>340</v>
          </cell>
          <cell r="F1832">
            <v>38107</v>
          </cell>
          <cell r="G1832">
            <v>75</v>
          </cell>
          <cell r="H1832">
            <v>29</v>
          </cell>
          <cell r="I1832">
            <v>1</v>
          </cell>
          <cell r="J1832">
            <v>4</v>
          </cell>
          <cell r="K1832">
            <v>7</v>
          </cell>
          <cell r="M1832" t="str">
            <v>C450</v>
          </cell>
          <cell r="O1832" t="str">
            <v>C787</v>
          </cell>
          <cell r="P1832" t="str">
            <v>N189</v>
          </cell>
          <cell r="Q1832" t="str">
            <v>I10X</v>
          </cell>
          <cell r="R1832" t="str">
            <v>Z864</v>
          </cell>
          <cell r="AM1832" t="str">
            <v>5J400</v>
          </cell>
          <cell r="AN1832" t="str">
            <v>5HC</v>
          </cell>
          <cell r="AO1832">
            <v>38107</v>
          </cell>
          <cell r="AP1832">
            <v>38114</v>
          </cell>
          <cell r="AQ1832">
            <v>1</v>
          </cell>
          <cell r="AR1832">
            <v>1</v>
          </cell>
          <cell r="AS1832">
            <v>340</v>
          </cell>
          <cell r="AU1832">
            <v>28</v>
          </cell>
          <cell r="AV1832" t="str">
            <v>Non Elective</v>
          </cell>
          <cell r="AW1832">
            <v>7</v>
          </cell>
          <cell r="AX1832">
            <v>149055</v>
          </cell>
          <cell r="AY1832">
            <v>38114</v>
          </cell>
          <cell r="AZ1832" t="str">
            <v>N82001</v>
          </cell>
          <cell r="BA1832" t="str">
            <v>D25</v>
          </cell>
          <cell r="BB1832" t="str">
            <v>Respiratory Neoplasms</v>
          </cell>
          <cell r="BD1832">
            <v>7</v>
          </cell>
          <cell r="BE1832">
            <v>3.5</v>
          </cell>
          <cell r="BF1832" t="str">
            <v>PBC0102X</v>
          </cell>
          <cell r="BG1832">
            <v>1</v>
          </cell>
          <cell r="BH1832">
            <v>38114</v>
          </cell>
          <cell r="BI1832">
            <v>1</v>
          </cell>
          <cell r="BJ1832">
            <v>7</v>
          </cell>
        </row>
        <row r="1833">
          <cell r="A1833">
            <v>520208</v>
          </cell>
          <cell r="C1833" t="str">
            <v>Non CF</v>
          </cell>
          <cell r="D1833" t="str">
            <v>C3356663</v>
          </cell>
          <cell r="E1833">
            <v>320</v>
          </cell>
          <cell r="F1833">
            <v>38359</v>
          </cell>
          <cell r="G1833">
            <v>58</v>
          </cell>
          <cell r="H1833">
            <v>6</v>
          </cell>
          <cell r="I1833">
            <v>1</v>
          </cell>
          <cell r="J1833">
            <v>1</v>
          </cell>
          <cell r="K1833">
            <v>1</v>
          </cell>
          <cell r="M1833" t="str">
            <v>I251</v>
          </cell>
          <cell r="O1833" t="str">
            <v>I209</v>
          </cell>
          <cell r="P1833" t="str">
            <v>I10X</v>
          </cell>
          <cell r="Q1833" t="str">
            <v>E780</v>
          </cell>
          <cell r="R1833" t="str">
            <v>E109</v>
          </cell>
          <cell r="S1833" t="str">
            <v>K20X</v>
          </cell>
          <cell r="T1833" t="str">
            <v>Z864</v>
          </cell>
          <cell r="U1833" t="str">
            <v>Z824</v>
          </cell>
          <cell r="AA1833" t="str">
            <v>K4920</v>
          </cell>
          <cell r="AB1833" t="str">
            <v>Y022</v>
          </cell>
          <cell r="AM1833" t="str">
            <v>5HC00</v>
          </cell>
          <cell r="AN1833" t="str">
            <v>5HA</v>
          </cell>
          <cell r="AO1833">
            <v>38359</v>
          </cell>
          <cell r="AP1833">
            <v>38360</v>
          </cell>
          <cell r="AQ1833">
            <v>1</v>
          </cell>
          <cell r="AR1833">
            <v>1</v>
          </cell>
          <cell r="AS1833">
            <v>320</v>
          </cell>
          <cell r="AU1833">
            <v>11</v>
          </cell>
          <cell r="AV1833" t="str">
            <v>Elective</v>
          </cell>
          <cell r="AW1833">
            <v>1</v>
          </cell>
          <cell r="AX1833">
            <v>156709</v>
          </cell>
          <cell r="AY1833">
            <v>38360</v>
          </cell>
          <cell r="AZ1833" t="str">
            <v>N82100</v>
          </cell>
          <cell r="BA1833" t="str">
            <v>E15</v>
          </cell>
          <cell r="BB1833" t="str">
            <v>Percutaneous Coronary Intervention</v>
          </cell>
          <cell r="BC1833" t="str">
            <v>K492</v>
          </cell>
          <cell r="BD1833">
            <v>1</v>
          </cell>
          <cell r="BE1833">
            <v>3.5</v>
          </cell>
          <cell r="BF1833" t="str">
            <v>PBC0110A</v>
          </cell>
          <cell r="BG1833">
            <v>99</v>
          </cell>
          <cell r="BH1833">
            <v>38360</v>
          </cell>
          <cell r="BI1833">
            <v>1</v>
          </cell>
          <cell r="BJ1833">
            <v>1</v>
          </cell>
        </row>
        <row r="1834">
          <cell r="A1834">
            <v>520219</v>
          </cell>
          <cell r="C1834" t="str">
            <v>Non CF</v>
          </cell>
          <cell r="D1834" t="str">
            <v>C2235080</v>
          </cell>
          <cell r="E1834">
            <v>320</v>
          </cell>
          <cell r="F1834">
            <v>38317</v>
          </cell>
          <cell r="G1834">
            <v>58</v>
          </cell>
          <cell r="H1834">
            <v>6</v>
          </cell>
          <cell r="I1834">
            <v>1</v>
          </cell>
          <cell r="J1834">
            <v>1</v>
          </cell>
          <cell r="K1834">
            <v>1</v>
          </cell>
          <cell r="M1834" t="str">
            <v>I251</v>
          </cell>
          <cell r="O1834" t="str">
            <v>I10X</v>
          </cell>
          <cell r="P1834" t="str">
            <v>E780</v>
          </cell>
          <cell r="Q1834" t="str">
            <v>Z880</v>
          </cell>
          <cell r="AA1834" t="str">
            <v>K4910</v>
          </cell>
          <cell r="AM1834" t="str">
            <v>5HC00</v>
          </cell>
          <cell r="AN1834" t="str">
            <v>PP</v>
          </cell>
          <cell r="AO1834">
            <v>38317</v>
          </cell>
          <cell r="AP1834">
            <v>38318</v>
          </cell>
          <cell r="AQ1834">
            <v>1</v>
          </cell>
          <cell r="AR1834">
            <v>2</v>
          </cell>
          <cell r="AS1834">
            <v>329</v>
          </cell>
          <cell r="AU1834">
            <v>13</v>
          </cell>
          <cell r="AV1834" t="str">
            <v>Elective</v>
          </cell>
          <cell r="AW1834">
            <v>1</v>
          </cell>
          <cell r="AX1834">
            <v>157879</v>
          </cell>
          <cell r="AY1834">
            <v>38318</v>
          </cell>
          <cell r="AZ1834" t="str">
            <v>N82066</v>
          </cell>
          <cell r="BA1834" t="str">
            <v>E15</v>
          </cell>
          <cell r="BB1834" t="str">
            <v>Percutaneous Coronary Intervention</v>
          </cell>
          <cell r="BC1834" t="str">
            <v>K491</v>
          </cell>
          <cell r="BD1834">
            <v>1</v>
          </cell>
          <cell r="BE1834">
            <v>3.5</v>
          </cell>
          <cell r="BF1834" t="str">
            <v>PBC0110A</v>
          </cell>
          <cell r="BG1834">
            <v>99</v>
          </cell>
          <cell r="BH1834">
            <v>38318</v>
          </cell>
          <cell r="BI1834">
            <v>1</v>
          </cell>
          <cell r="BJ1834">
            <v>1</v>
          </cell>
        </row>
        <row r="1835">
          <cell r="A1835">
            <v>520219</v>
          </cell>
          <cell r="C1835" t="str">
            <v>Non CF</v>
          </cell>
          <cell r="D1835" t="str">
            <v>C2235080</v>
          </cell>
          <cell r="E1835">
            <v>320</v>
          </cell>
          <cell r="F1835">
            <v>38309</v>
          </cell>
          <cell r="G1835">
            <v>58</v>
          </cell>
          <cell r="H1835">
            <v>16</v>
          </cell>
          <cell r="I1835">
            <v>1</v>
          </cell>
          <cell r="J1835">
            <v>1</v>
          </cell>
          <cell r="K1835">
            <v>0</v>
          </cell>
          <cell r="M1835" t="str">
            <v>I251</v>
          </cell>
          <cell r="O1835" t="str">
            <v>I10X</v>
          </cell>
          <cell r="P1835" t="str">
            <v>E780</v>
          </cell>
          <cell r="Q1835" t="str">
            <v>Z880</v>
          </cell>
          <cell r="AA1835" t="str">
            <v>K6340</v>
          </cell>
          <cell r="AM1835" t="str">
            <v>5HC00</v>
          </cell>
          <cell r="AN1835" t="str">
            <v>PP</v>
          </cell>
          <cell r="AO1835">
            <v>38309</v>
          </cell>
          <cell r="AP1835">
            <v>38309</v>
          </cell>
          <cell r="AQ1835">
            <v>1</v>
          </cell>
          <cell r="AR1835">
            <v>2</v>
          </cell>
          <cell r="AS1835">
            <v>329</v>
          </cell>
          <cell r="AU1835">
            <v>13</v>
          </cell>
          <cell r="AV1835" t="str">
            <v>Daycase</v>
          </cell>
          <cell r="AW1835">
            <v>0</v>
          </cell>
          <cell r="AX1835">
            <v>157697</v>
          </cell>
          <cell r="AY1835">
            <v>38309</v>
          </cell>
          <cell r="AZ1835" t="str">
            <v>N82066</v>
          </cell>
          <cell r="BA1835" t="str">
            <v>E14</v>
          </cell>
          <cell r="BB1835" t="str">
            <v>Cardiac Catheterisation and Angiography without complications</v>
          </cell>
          <cell r="BC1835" t="str">
            <v>K634</v>
          </cell>
          <cell r="BD1835">
            <v>0</v>
          </cell>
          <cell r="BE1835">
            <v>3.5</v>
          </cell>
          <cell r="BF1835" t="str">
            <v>PBC0110A</v>
          </cell>
          <cell r="BG1835">
            <v>99</v>
          </cell>
          <cell r="BH1835">
            <v>38309</v>
          </cell>
          <cell r="BI1835">
            <v>1</v>
          </cell>
          <cell r="BJ1835">
            <v>0</v>
          </cell>
        </row>
        <row r="1836">
          <cell r="A1836">
            <v>520220</v>
          </cell>
          <cell r="C1836" t="str">
            <v>Non CF</v>
          </cell>
          <cell r="D1836" t="str">
            <v>C2806325</v>
          </cell>
          <cell r="E1836">
            <v>320</v>
          </cell>
          <cell r="F1836">
            <v>38105</v>
          </cell>
          <cell r="G1836">
            <v>77</v>
          </cell>
          <cell r="H1836">
            <v>3</v>
          </cell>
          <cell r="I1836">
            <v>2</v>
          </cell>
          <cell r="J1836">
            <v>1</v>
          </cell>
          <cell r="K1836">
            <v>0</v>
          </cell>
          <cell r="M1836" t="str">
            <v>I209</v>
          </cell>
          <cell r="O1836" t="str">
            <v>E780</v>
          </cell>
          <cell r="P1836" t="str">
            <v>E119</v>
          </cell>
          <cell r="Q1836" t="str">
            <v>J459</v>
          </cell>
          <cell r="R1836" t="str">
            <v>Z951</v>
          </cell>
          <cell r="AA1836" t="str">
            <v>A5220</v>
          </cell>
          <cell r="AM1836" t="str">
            <v>5M500</v>
          </cell>
          <cell r="AN1836" t="str">
            <v>5J4</v>
          </cell>
          <cell r="AO1836">
            <v>38105</v>
          </cell>
          <cell r="AP1836">
            <v>38105</v>
          </cell>
          <cell r="AQ1836">
            <v>1</v>
          </cell>
          <cell r="AR1836">
            <v>1</v>
          </cell>
          <cell r="AS1836">
            <v>328</v>
          </cell>
          <cell r="AU1836">
            <v>13</v>
          </cell>
          <cell r="AV1836" t="str">
            <v>Daycase</v>
          </cell>
          <cell r="AW1836">
            <v>0</v>
          </cell>
          <cell r="AX1836">
            <v>147465</v>
          </cell>
          <cell r="AY1836">
            <v>38105</v>
          </cell>
          <cell r="AZ1836" t="str">
            <v>N83055</v>
          </cell>
          <cell r="BA1836" t="str">
            <v>A07</v>
          </cell>
          <cell r="BB1836" t="str">
            <v>Intermediate Pain Procedures</v>
          </cell>
          <cell r="BC1836" t="str">
            <v>A522</v>
          </cell>
          <cell r="BD1836">
            <v>0</v>
          </cell>
          <cell r="BE1836">
            <v>3.5</v>
          </cell>
          <cell r="BF1836" t="str">
            <v>PBC0110A</v>
          </cell>
          <cell r="BG1836">
            <v>99</v>
          </cell>
          <cell r="BH1836">
            <v>38105</v>
          </cell>
          <cell r="BI1836">
            <v>1</v>
          </cell>
          <cell r="BJ1836">
            <v>0</v>
          </cell>
        </row>
        <row r="1837">
          <cell r="A1837">
            <v>520220</v>
          </cell>
          <cell r="C1837" t="str">
            <v>Non CF</v>
          </cell>
          <cell r="D1837" t="str">
            <v>C2806325</v>
          </cell>
          <cell r="E1837">
            <v>320</v>
          </cell>
          <cell r="F1837">
            <v>38134</v>
          </cell>
          <cell r="G1837">
            <v>77</v>
          </cell>
          <cell r="H1837">
            <v>3</v>
          </cell>
          <cell r="I1837">
            <v>2</v>
          </cell>
          <cell r="J1837">
            <v>1</v>
          </cell>
          <cell r="K1837">
            <v>0</v>
          </cell>
          <cell r="M1837" t="str">
            <v>I209</v>
          </cell>
          <cell r="O1837" t="str">
            <v>E780</v>
          </cell>
          <cell r="P1837" t="str">
            <v>E119</v>
          </cell>
          <cell r="Q1837" t="str">
            <v>J459</v>
          </cell>
          <cell r="R1837" t="str">
            <v>Z951</v>
          </cell>
          <cell r="AA1837" t="str">
            <v>A5220</v>
          </cell>
          <cell r="AB1837" t="str">
            <v>Z072</v>
          </cell>
          <cell r="AC1837" t="str">
            <v>Z943</v>
          </cell>
          <cell r="AM1837" t="str">
            <v>5M500</v>
          </cell>
          <cell r="AN1837" t="str">
            <v>5J4</v>
          </cell>
          <cell r="AO1837">
            <v>38134</v>
          </cell>
          <cell r="AP1837">
            <v>38134</v>
          </cell>
          <cell r="AQ1837">
            <v>1</v>
          </cell>
          <cell r="AR1837">
            <v>1</v>
          </cell>
          <cell r="AS1837">
            <v>328</v>
          </cell>
          <cell r="AU1837">
            <v>13</v>
          </cell>
          <cell r="AV1837" t="str">
            <v>Daycase</v>
          </cell>
          <cell r="AW1837">
            <v>0</v>
          </cell>
          <cell r="AX1837">
            <v>148919</v>
          </cell>
          <cell r="AY1837">
            <v>38134</v>
          </cell>
          <cell r="AZ1837" t="str">
            <v>N83055</v>
          </cell>
          <cell r="BA1837" t="str">
            <v>A07</v>
          </cell>
          <cell r="BB1837" t="str">
            <v>Intermediate Pain Procedures</v>
          </cell>
          <cell r="BC1837" t="str">
            <v>A522</v>
          </cell>
          <cell r="BD1837">
            <v>0</v>
          </cell>
          <cell r="BE1837">
            <v>3.5</v>
          </cell>
          <cell r="BF1837" t="str">
            <v>PBC0110A</v>
          </cell>
          <cell r="BG1837">
            <v>99</v>
          </cell>
          <cell r="BH1837">
            <v>38134</v>
          </cell>
          <cell r="BI1837">
            <v>1</v>
          </cell>
          <cell r="BJ1837">
            <v>0</v>
          </cell>
        </row>
        <row r="1838">
          <cell r="A1838">
            <v>520220</v>
          </cell>
          <cell r="C1838" t="str">
            <v>Non CF</v>
          </cell>
          <cell r="D1838" t="str">
            <v>C2806325</v>
          </cell>
          <cell r="E1838">
            <v>320</v>
          </cell>
          <cell r="F1838">
            <v>38169</v>
          </cell>
          <cell r="G1838">
            <v>77</v>
          </cell>
          <cell r="H1838">
            <v>3</v>
          </cell>
          <cell r="I1838">
            <v>2</v>
          </cell>
          <cell r="J1838">
            <v>1</v>
          </cell>
          <cell r="K1838">
            <v>0</v>
          </cell>
          <cell r="M1838" t="str">
            <v>I209</v>
          </cell>
          <cell r="O1838" t="str">
            <v>E780</v>
          </cell>
          <cell r="P1838" t="str">
            <v>E119</v>
          </cell>
          <cell r="Q1838" t="str">
            <v>J459</v>
          </cell>
          <cell r="R1838" t="str">
            <v>Z951</v>
          </cell>
          <cell r="AA1838" t="str">
            <v>A5220</v>
          </cell>
          <cell r="AB1838" t="str">
            <v>Z072</v>
          </cell>
          <cell r="AC1838" t="str">
            <v>Z943</v>
          </cell>
          <cell r="AM1838" t="str">
            <v>5M500</v>
          </cell>
          <cell r="AN1838" t="str">
            <v>5J4</v>
          </cell>
          <cell r="AO1838">
            <v>38169</v>
          </cell>
          <cell r="AP1838">
            <v>38169</v>
          </cell>
          <cell r="AQ1838">
            <v>1</v>
          </cell>
          <cell r="AR1838">
            <v>1</v>
          </cell>
          <cell r="AS1838">
            <v>328</v>
          </cell>
          <cell r="AU1838">
            <v>13</v>
          </cell>
          <cell r="AV1838" t="str">
            <v>Daycase</v>
          </cell>
          <cell r="AW1838">
            <v>0</v>
          </cell>
          <cell r="AX1838">
            <v>151489</v>
          </cell>
          <cell r="AY1838">
            <v>38169</v>
          </cell>
          <cell r="AZ1838" t="str">
            <v>N83055</v>
          </cell>
          <cell r="BA1838" t="str">
            <v>A07</v>
          </cell>
          <cell r="BB1838" t="str">
            <v>Intermediate Pain Procedures</v>
          </cell>
          <cell r="BC1838" t="str">
            <v>A522</v>
          </cell>
          <cell r="BD1838">
            <v>0</v>
          </cell>
          <cell r="BE1838">
            <v>3.5</v>
          </cell>
          <cell r="BF1838" t="str">
            <v>PBC0110A</v>
          </cell>
          <cell r="BG1838">
            <v>99</v>
          </cell>
          <cell r="BH1838">
            <v>38169</v>
          </cell>
          <cell r="BI1838">
            <v>1</v>
          </cell>
          <cell r="BJ1838">
            <v>0</v>
          </cell>
        </row>
        <row r="1839">
          <cell r="A1839">
            <v>520220</v>
          </cell>
          <cell r="C1839" t="str">
            <v>Non CF</v>
          </cell>
          <cell r="D1839" t="str">
            <v>C2806325</v>
          </cell>
          <cell r="E1839">
            <v>320</v>
          </cell>
          <cell r="F1839">
            <v>38204</v>
          </cell>
          <cell r="G1839">
            <v>77</v>
          </cell>
          <cell r="H1839">
            <v>3</v>
          </cell>
          <cell r="I1839">
            <v>2</v>
          </cell>
          <cell r="J1839">
            <v>1</v>
          </cell>
          <cell r="K1839">
            <v>0</v>
          </cell>
          <cell r="M1839" t="str">
            <v>I209</v>
          </cell>
          <cell r="O1839" t="str">
            <v>E780</v>
          </cell>
          <cell r="P1839" t="str">
            <v>E119</v>
          </cell>
          <cell r="Q1839" t="str">
            <v>J459</v>
          </cell>
          <cell r="R1839" t="str">
            <v>Z951</v>
          </cell>
          <cell r="AA1839" t="str">
            <v>A5220</v>
          </cell>
          <cell r="AB1839" t="str">
            <v>Z072</v>
          </cell>
          <cell r="AC1839" t="str">
            <v>Z943</v>
          </cell>
          <cell r="AM1839" t="str">
            <v>5M500</v>
          </cell>
          <cell r="AN1839" t="str">
            <v>5J4</v>
          </cell>
          <cell r="AO1839">
            <v>38204</v>
          </cell>
          <cell r="AP1839">
            <v>38204</v>
          </cell>
          <cell r="AQ1839">
            <v>1</v>
          </cell>
          <cell r="AR1839">
            <v>1</v>
          </cell>
          <cell r="AS1839">
            <v>328</v>
          </cell>
          <cell r="AU1839">
            <v>13</v>
          </cell>
          <cell r="AV1839" t="str">
            <v>Daycase</v>
          </cell>
          <cell r="AW1839">
            <v>0</v>
          </cell>
          <cell r="AX1839">
            <v>151873</v>
          </cell>
          <cell r="AY1839">
            <v>38204</v>
          </cell>
          <cell r="AZ1839" t="str">
            <v>N83055</v>
          </cell>
          <cell r="BA1839" t="str">
            <v>A07</v>
          </cell>
          <cell r="BB1839" t="str">
            <v>Intermediate Pain Procedures</v>
          </cell>
          <cell r="BC1839" t="str">
            <v>A522</v>
          </cell>
          <cell r="BD1839">
            <v>0</v>
          </cell>
          <cell r="BE1839">
            <v>3.5</v>
          </cell>
          <cell r="BF1839" t="str">
            <v>PBC0110A</v>
          </cell>
          <cell r="BG1839">
            <v>99</v>
          </cell>
          <cell r="BH1839">
            <v>38204</v>
          </cell>
          <cell r="BI1839">
            <v>1</v>
          </cell>
          <cell r="BJ1839">
            <v>0</v>
          </cell>
        </row>
        <row r="1840">
          <cell r="A1840">
            <v>520220</v>
          </cell>
          <cell r="C1840" t="str">
            <v>Non CF</v>
          </cell>
          <cell r="D1840" t="str">
            <v>C2806325</v>
          </cell>
          <cell r="E1840">
            <v>320</v>
          </cell>
          <cell r="F1840">
            <v>38266</v>
          </cell>
          <cell r="G1840">
            <v>77</v>
          </cell>
          <cell r="H1840">
            <v>3</v>
          </cell>
          <cell r="I1840">
            <v>2</v>
          </cell>
          <cell r="J1840">
            <v>1</v>
          </cell>
          <cell r="K1840">
            <v>0</v>
          </cell>
          <cell r="M1840" t="str">
            <v>I209</v>
          </cell>
          <cell r="O1840" t="str">
            <v>E780</v>
          </cell>
          <cell r="P1840" t="str">
            <v>E119</v>
          </cell>
          <cell r="Q1840" t="str">
            <v>J459</v>
          </cell>
          <cell r="R1840" t="str">
            <v>Z951</v>
          </cell>
          <cell r="AA1840" t="str">
            <v>A5220</v>
          </cell>
          <cell r="AB1840" t="str">
            <v>Z072</v>
          </cell>
          <cell r="AC1840" t="str">
            <v>Z943</v>
          </cell>
          <cell r="AM1840" t="str">
            <v>5M500</v>
          </cell>
          <cell r="AN1840" t="str">
            <v>5J4</v>
          </cell>
          <cell r="AO1840">
            <v>38266</v>
          </cell>
          <cell r="AP1840">
            <v>38266</v>
          </cell>
          <cell r="AQ1840">
            <v>1</v>
          </cell>
          <cell r="AR1840">
            <v>1</v>
          </cell>
          <cell r="AS1840">
            <v>328</v>
          </cell>
          <cell r="AU1840">
            <v>13</v>
          </cell>
          <cell r="AV1840" t="str">
            <v>Daycase</v>
          </cell>
          <cell r="AW1840">
            <v>0</v>
          </cell>
          <cell r="AX1840">
            <v>155476</v>
          </cell>
          <cell r="AY1840">
            <v>38266</v>
          </cell>
          <cell r="AZ1840" t="str">
            <v>N83055</v>
          </cell>
          <cell r="BA1840" t="str">
            <v>A07</v>
          </cell>
          <cell r="BB1840" t="str">
            <v>Intermediate Pain Procedures</v>
          </cell>
          <cell r="BC1840" t="str">
            <v>A522</v>
          </cell>
          <cell r="BD1840">
            <v>0</v>
          </cell>
          <cell r="BE1840">
            <v>3.5</v>
          </cell>
          <cell r="BF1840" t="str">
            <v>PBC0110A</v>
          </cell>
          <cell r="BG1840">
            <v>99</v>
          </cell>
          <cell r="BH1840">
            <v>38266</v>
          </cell>
          <cell r="BI1840">
            <v>1</v>
          </cell>
          <cell r="BJ1840">
            <v>0</v>
          </cell>
        </row>
        <row r="1841">
          <cell r="A1841">
            <v>520220</v>
          </cell>
          <cell r="C1841" t="str">
            <v>Non CF</v>
          </cell>
          <cell r="D1841" t="str">
            <v>C2806325</v>
          </cell>
          <cell r="E1841">
            <v>320</v>
          </cell>
          <cell r="F1841">
            <v>38295</v>
          </cell>
          <cell r="G1841">
            <v>77</v>
          </cell>
          <cell r="H1841">
            <v>3</v>
          </cell>
          <cell r="I1841">
            <v>2</v>
          </cell>
          <cell r="J1841">
            <v>1</v>
          </cell>
          <cell r="K1841">
            <v>0</v>
          </cell>
          <cell r="M1841" t="str">
            <v>I209</v>
          </cell>
          <cell r="O1841" t="str">
            <v>E780</v>
          </cell>
          <cell r="P1841" t="str">
            <v>E119</v>
          </cell>
          <cell r="Q1841" t="str">
            <v>J459</v>
          </cell>
          <cell r="R1841" t="str">
            <v>Z951</v>
          </cell>
          <cell r="AA1841" t="str">
            <v>A5220</v>
          </cell>
          <cell r="AB1841" t="str">
            <v>Z072</v>
          </cell>
          <cell r="AC1841" t="str">
            <v>Z943</v>
          </cell>
          <cell r="AM1841" t="str">
            <v>5M500</v>
          </cell>
          <cell r="AN1841" t="str">
            <v>5J4</v>
          </cell>
          <cell r="AO1841">
            <v>38295</v>
          </cell>
          <cell r="AP1841">
            <v>38295</v>
          </cell>
          <cell r="AQ1841">
            <v>1</v>
          </cell>
          <cell r="AR1841">
            <v>1</v>
          </cell>
          <cell r="AS1841">
            <v>328</v>
          </cell>
          <cell r="AU1841">
            <v>13</v>
          </cell>
          <cell r="AV1841" t="str">
            <v>Daycase</v>
          </cell>
          <cell r="AW1841">
            <v>0</v>
          </cell>
          <cell r="AX1841">
            <v>155820</v>
          </cell>
          <cell r="AY1841">
            <v>38295</v>
          </cell>
          <cell r="AZ1841" t="str">
            <v>N83055</v>
          </cell>
          <cell r="BA1841" t="str">
            <v>A07</v>
          </cell>
          <cell r="BB1841" t="str">
            <v>Intermediate Pain Procedures</v>
          </cell>
          <cell r="BC1841" t="str">
            <v>A522</v>
          </cell>
          <cell r="BD1841">
            <v>0</v>
          </cell>
          <cell r="BE1841">
            <v>3.5</v>
          </cell>
          <cell r="BF1841" t="str">
            <v>PBC0110A</v>
          </cell>
          <cell r="BG1841">
            <v>99</v>
          </cell>
          <cell r="BH1841">
            <v>38295</v>
          </cell>
          <cell r="BI1841">
            <v>1</v>
          </cell>
          <cell r="BJ1841">
            <v>0</v>
          </cell>
        </row>
        <row r="1842">
          <cell r="A1842">
            <v>520220</v>
          </cell>
          <cell r="C1842" t="str">
            <v>Non CF</v>
          </cell>
          <cell r="D1842" t="str">
            <v>C2806325</v>
          </cell>
          <cell r="E1842">
            <v>320</v>
          </cell>
          <cell r="F1842">
            <v>38330</v>
          </cell>
          <cell r="G1842">
            <v>77</v>
          </cell>
          <cell r="H1842">
            <v>3</v>
          </cell>
          <cell r="I1842">
            <v>2</v>
          </cell>
          <cell r="J1842">
            <v>1</v>
          </cell>
          <cell r="K1842">
            <v>0</v>
          </cell>
          <cell r="M1842" t="str">
            <v>I209</v>
          </cell>
          <cell r="O1842" t="str">
            <v>E780</v>
          </cell>
          <cell r="P1842" t="str">
            <v>E119</v>
          </cell>
          <cell r="Q1842" t="str">
            <v>J459</v>
          </cell>
          <cell r="R1842" t="str">
            <v>Z951</v>
          </cell>
          <cell r="AA1842" t="str">
            <v>A5220</v>
          </cell>
          <cell r="AB1842" t="str">
            <v>Z072</v>
          </cell>
          <cell r="AC1842" t="str">
            <v>Z923</v>
          </cell>
          <cell r="AM1842" t="str">
            <v>5M500</v>
          </cell>
          <cell r="AN1842" t="str">
            <v>5J4</v>
          </cell>
          <cell r="AO1842">
            <v>38330</v>
          </cell>
          <cell r="AP1842">
            <v>38330</v>
          </cell>
          <cell r="AQ1842">
            <v>1</v>
          </cell>
          <cell r="AR1842">
            <v>1</v>
          </cell>
          <cell r="AS1842">
            <v>328</v>
          </cell>
          <cell r="AU1842">
            <v>13</v>
          </cell>
          <cell r="AV1842" t="str">
            <v>Daycase</v>
          </cell>
          <cell r="AW1842">
            <v>0</v>
          </cell>
          <cell r="AX1842">
            <v>158565</v>
          </cell>
          <cell r="AY1842">
            <v>38330</v>
          </cell>
          <cell r="AZ1842" t="str">
            <v>N83055</v>
          </cell>
          <cell r="BA1842" t="str">
            <v>A07</v>
          </cell>
          <cell r="BB1842" t="str">
            <v>Intermediate Pain Procedures</v>
          </cell>
          <cell r="BC1842" t="str">
            <v>A522</v>
          </cell>
          <cell r="BD1842">
            <v>0</v>
          </cell>
          <cell r="BE1842">
            <v>3.5</v>
          </cell>
          <cell r="BF1842" t="str">
            <v>PBC0110A</v>
          </cell>
          <cell r="BG1842">
            <v>99</v>
          </cell>
          <cell r="BH1842">
            <v>38330</v>
          </cell>
          <cell r="BI1842">
            <v>1</v>
          </cell>
          <cell r="BJ1842">
            <v>0</v>
          </cell>
        </row>
        <row r="1843">
          <cell r="A1843">
            <v>520220</v>
          </cell>
          <cell r="C1843" t="str">
            <v>Non CF</v>
          </cell>
          <cell r="D1843" t="str">
            <v>C2806325</v>
          </cell>
          <cell r="E1843">
            <v>320</v>
          </cell>
          <cell r="F1843">
            <v>38365</v>
          </cell>
          <cell r="G1843">
            <v>78</v>
          </cell>
          <cell r="H1843">
            <v>3</v>
          </cell>
          <cell r="I1843">
            <v>2</v>
          </cell>
          <cell r="J1843">
            <v>1</v>
          </cell>
          <cell r="K1843">
            <v>0</v>
          </cell>
          <cell r="M1843" t="str">
            <v>I209</v>
          </cell>
          <cell r="O1843" t="str">
            <v>E780</v>
          </cell>
          <cell r="P1843" t="str">
            <v>E119</v>
          </cell>
          <cell r="Q1843" t="str">
            <v>J459</v>
          </cell>
          <cell r="R1843" t="str">
            <v>Z951</v>
          </cell>
          <cell r="AA1843" t="str">
            <v>A5220</v>
          </cell>
          <cell r="AB1843" t="str">
            <v>Z072</v>
          </cell>
          <cell r="AC1843" t="str">
            <v>Z943</v>
          </cell>
          <cell r="AM1843" t="str">
            <v>5M500</v>
          </cell>
          <cell r="AN1843" t="str">
            <v>5J4</v>
          </cell>
          <cell r="AO1843">
            <v>38365</v>
          </cell>
          <cell r="AP1843">
            <v>38365</v>
          </cell>
          <cell r="AQ1843">
            <v>1</v>
          </cell>
          <cell r="AR1843">
            <v>1</v>
          </cell>
          <cell r="AS1843">
            <v>328</v>
          </cell>
          <cell r="AU1843">
            <v>13</v>
          </cell>
          <cell r="AV1843" t="str">
            <v>Daycase</v>
          </cell>
          <cell r="AW1843">
            <v>0</v>
          </cell>
          <cell r="AX1843">
            <v>158661</v>
          </cell>
          <cell r="AY1843">
            <v>38365</v>
          </cell>
          <cell r="AZ1843" t="str">
            <v>N83055</v>
          </cell>
          <cell r="BA1843" t="str">
            <v>A07</v>
          </cell>
          <cell r="BB1843" t="str">
            <v>Intermediate Pain Procedures</v>
          </cell>
          <cell r="BC1843" t="str">
            <v>A522</v>
          </cell>
          <cell r="BD1843">
            <v>0</v>
          </cell>
          <cell r="BE1843">
            <v>3.5</v>
          </cell>
          <cell r="BF1843" t="str">
            <v>PBC0110A</v>
          </cell>
          <cell r="BG1843">
            <v>99</v>
          </cell>
          <cell r="BH1843">
            <v>38365</v>
          </cell>
          <cell r="BI1843">
            <v>1</v>
          </cell>
          <cell r="BJ1843">
            <v>0</v>
          </cell>
        </row>
        <row r="1844">
          <cell r="A1844">
            <v>520220</v>
          </cell>
          <cell r="C1844" t="str">
            <v>Non CF</v>
          </cell>
          <cell r="D1844" t="str">
            <v>C2806325</v>
          </cell>
          <cell r="E1844">
            <v>320</v>
          </cell>
          <cell r="F1844">
            <v>38393</v>
          </cell>
          <cell r="G1844">
            <v>78</v>
          </cell>
          <cell r="H1844">
            <v>3</v>
          </cell>
          <cell r="I1844">
            <v>2</v>
          </cell>
          <cell r="J1844">
            <v>1</v>
          </cell>
          <cell r="K1844">
            <v>0</v>
          </cell>
          <cell r="M1844" t="str">
            <v>I209</v>
          </cell>
          <cell r="O1844" t="str">
            <v>E780</v>
          </cell>
          <cell r="P1844" t="str">
            <v>E119</v>
          </cell>
          <cell r="Q1844" t="str">
            <v>J459</v>
          </cell>
          <cell r="R1844" t="str">
            <v>Z951</v>
          </cell>
          <cell r="AA1844" t="str">
            <v>A5220</v>
          </cell>
          <cell r="AB1844" t="str">
            <v>Z072</v>
          </cell>
          <cell r="AC1844" t="str">
            <v>Z943</v>
          </cell>
          <cell r="AM1844" t="str">
            <v>5M500</v>
          </cell>
          <cell r="AN1844" t="str">
            <v>5J4</v>
          </cell>
          <cell r="AO1844">
            <v>38393</v>
          </cell>
          <cell r="AP1844">
            <v>38393</v>
          </cell>
          <cell r="AQ1844">
            <v>1</v>
          </cell>
          <cell r="AR1844">
            <v>1</v>
          </cell>
          <cell r="AS1844">
            <v>328</v>
          </cell>
          <cell r="AU1844">
            <v>13</v>
          </cell>
          <cell r="AV1844" t="str">
            <v>Daycase</v>
          </cell>
          <cell r="AW1844">
            <v>0</v>
          </cell>
          <cell r="AX1844">
            <v>160247</v>
          </cell>
          <cell r="AY1844">
            <v>38393</v>
          </cell>
          <cell r="AZ1844" t="str">
            <v>N83055</v>
          </cell>
          <cell r="BA1844" t="str">
            <v>A07</v>
          </cell>
          <cell r="BB1844" t="str">
            <v>Intermediate Pain Procedures</v>
          </cell>
          <cell r="BC1844" t="str">
            <v>A522</v>
          </cell>
          <cell r="BD1844">
            <v>0</v>
          </cell>
          <cell r="BE1844">
            <v>3.5</v>
          </cell>
          <cell r="BF1844" t="str">
            <v>PBC0110A</v>
          </cell>
          <cell r="BG1844">
            <v>99</v>
          </cell>
          <cell r="BH1844">
            <v>38393</v>
          </cell>
          <cell r="BI1844">
            <v>1</v>
          </cell>
          <cell r="BJ1844">
            <v>0</v>
          </cell>
        </row>
        <row r="1845">
          <cell r="A1845">
            <v>520220</v>
          </cell>
          <cell r="C1845" t="str">
            <v>Non CF</v>
          </cell>
          <cell r="D1845" t="str">
            <v>C2806325</v>
          </cell>
          <cell r="E1845">
            <v>320</v>
          </cell>
          <cell r="F1845">
            <v>38434</v>
          </cell>
          <cell r="G1845">
            <v>78</v>
          </cell>
          <cell r="H1845">
            <v>3</v>
          </cell>
          <cell r="I1845">
            <v>2</v>
          </cell>
          <cell r="J1845">
            <v>1</v>
          </cell>
          <cell r="K1845">
            <v>0</v>
          </cell>
          <cell r="M1845" t="str">
            <v>I209</v>
          </cell>
          <cell r="O1845" t="str">
            <v>E780</v>
          </cell>
          <cell r="P1845" t="str">
            <v>E119</v>
          </cell>
          <cell r="Q1845" t="str">
            <v>J459</v>
          </cell>
          <cell r="R1845" t="str">
            <v>Z951</v>
          </cell>
          <cell r="AA1845" t="str">
            <v>A5220</v>
          </cell>
          <cell r="AB1845" t="str">
            <v>Z072</v>
          </cell>
          <cell r="AM1845" t="str">
            <v>5M500</v>
          </cell>
          <cell r="AN1845" t="str">
            <v>5J4</v>
          </cell>
          <cell r="AO1845">
            <v>38434</v>
          </cell>
          <cell r="AP1845">
            <v>38434</v>
          </cell>
          <cell r="AQ1845">
            <v>1</v>
          </cell>
          <cell r="AR1845">
            <v>1</v>
          </cell>
          <cell r="AS1845">
            <v>328</v>
          </cell>
          <cell r="AU1845">
            <v>13</v>
          </cell>
          <cell r="AV1845" t="str">
            <v>Daycase</v>
          </cell>
          <cell r="AW1845">
            <v>0</v>
          </cell>
          <cell r="AX1845">
            <v>163244</v>
          </cell>
          <cell r="AY1845">
            <v>38434</v>
          </cell>
          <cell r="AZ1845" t="str">
            <v>N83055</v>
          </cell>
          <cell r="BA1845" t="str">
            <v>A07</v>
          </cell>
          <cell r="BB1845" t="str">
            <v>Intermediate Pain Procedures</v>
          </cell>
          <cell r="BC1845" t="str">
            <v>A522</v>
          </cell>
          <cell r="BD1845">
            <v>0</v>
          </cell>
          <cell r="BE1845">
            <v>3.5</v>
          </cell>
          <cell r="BF1845" t="str">
            <v>PBC0110A</v>
          </cell>
          <cell r="BG1845">
            <v>99</v>
          </cell>
          <cell r="BH1845">
            <v>38434</v>
          </cell>
          <cell r="BI1845">
            <v>1</v>
          </cell>
          <cell r="BJ1845">
            <v>0</v>
          </cell>
        </row>
        <row r="1846">
          <cell r="A1846">
            <v>520269</v>
          </cell>
          <cell r="C1846" t="str">
            <v>Non CF</v>
          </cell>
          <cell r="D1846" t="str">
            <v>C3550443</v>
          </cell>
          <cell r="E1846">
            <v>320</v>
          </cell>
          <cell r="F1846">
            <v>38271</v>
          </cell>
          <cell r="G1846">
            <v>73</v>
          </cell>
          <cell r="H1846">
            <v>11</v>
          </cell>
          <cell r="I1846">
            <v>2</v>
          </cell>
          <cell r="J1846">
            <v>1</v>
          </cell>
          <cell r="K1846">
            <v>1</v>
          </cell>
          <cell r="M1846" t="str">
            <v>I471</v>
          </cell>
          <cell r="O1846" t="str">
            <v>E780</v>
          </cell>
          <cell r="P1846" t="str">
            <v>Z864</v>
          </cell>
          <cell r="AA1846" t="str">
            <v>K5820</v>
          </cell>
          <cell r="AB1846" t="str">
            <v>K572</v>
          </cell>
          <cell r="AM1846" t="str">
            <v>5F900</v>
          </cell>
          <cell r="AN1846" t="str">
            <v>5F9</v>
          </cell>
          <cell r="AO1846">
            <v>38271</v>
          </cell>
          <cell r="AP1846">
            <v>38272</v>
          </cell>
          <cell r="AQ1846">
            <v>1</v>
          </cell>
          <cell r="AR1846">
            <v>1</v>
          </cell>
          <cell r="AS1846">
            <v>320</v>
          </cell>
          <cell r="AU1846">
            <v>11</v>
          </cell>
          <cell r="AV1846" t="str">
            <v>Elective</v>
          </cell>
          <cell r="AW1846">
            <v>1</v>
          </cell>
          <cell r="AX1846">
            <v>155740</v>
          </cell>
          <cell r="AY1846">
            <v>38272</v>
          </cell>
          <cell r="AZ1846" t="str">
            <v>N84024</v>
          </cell>
          <cell r="BA1846" t="str">
            <v>E38</v>
          </cell>
          <cell r="BB1846" t="str">
            <v>Electrophysiological and other Percutaneous Cardiac Procedures &gt;18</v>
          </cell>
          <cell r="BC1846" t="str">
            <v>K582</v>
          </cell>
          <cell r="BD1846">
            <v>1</v>
          </cell>
          <cell r="BE1846">
            <v>3.5</v>
          </cell>
          <cell r="BF1846" t="str">
            <v>PBC0110X</v>
          </cell>
          <cell r="BG1846">
            <v>13</v>
          </cell>
          <cell r="BH1846">
            <v>38272</v>
          </cell>
          <cell r="BI1846">
            <v>1</v>
          </cell>
          <cell r="BJ1846">
            <v>1</v>
          </cell>
        </row>
        <row r="1847">
          <cell r="A1847">
            <v>520363</v>
          </cell>
          <cell r="C1847" t="str">
            <v>Non CF</v>
          </cell>
          <cell r="D1847" t="str">
            <v>C2549767</v>
          </cell>
          <cell r="E1847">
            <v>320</v>
          </cell>
          <cell r="F1847">
            <v>38384</v>
          </cell>
          <cell r="G1847">
            <v>74</v>
          </cell>
          <cell r="H1847">
            <v>11</v>
          </cell>
          <cell r="I1847">
            <v>2</v>
          </cell>
          <cell r="J1847">
            <v>1</v>
          </cell>
          <cell r="K1847">
            <v>1</v>
          </cell>
          <cell r="M1847" t="str">
            <v>I251</v>
          </cell>
          <cell r="O1847" t="str">
            <v>I258</v>
          </cell>
          <cell r="P1847" t="str">
            <v>I10X</v>
          </cell>
          <cell r="Q1847" t="str">
            <v>E780</v>
          </cell>
          <cell r="R1847" t="str">
            <v>K579</v>
          </cell>
          <cell r="S1847" t="str">
            <v>Z951</v>
          </cell>
          <cell r="T1847" t="str">
            <v>Z955</v>
          </cell>
          <cell r="U1847" t="str">
            <v>Z602</v>
          </cell>
          <cell r="AM1847" t="str">
            <v>6B500</v>
          </cell>
          <cell r="AN1847" t="str">
            <v>6B5</v>
          </cell>
          <cell r="AO1847">
            <v>38383</v>
          </cell>
          <cell r="AP1847">
            <v>38385</v>
          </cell>
          <cell r="AQ1847">
            <v>3</v>
          </cell>
          <cell r="AR1847">
            <v>1</v>
          </cell>
          <cell r="AS1847">
            <v>320</v>
          </cell>
          <cell r="AU1847">
            <v>23</v>
          </cell>
          <cell r="AV1847" t="str">
            <v>Non Elective</v>
          </cell>
          <cell r="AW1847">
            <v>2</v>
          </cell>
          <cell r="AX1847">
            <v>160998</v>
          </cell>
          <cell r="AY1847">
            <v>38385</v>
          </cell>
          <cell r="AZ1847" t="str">
            <v>W91018</v>
          </cell>
          <cell r="BA1847" t="str">
            <v>E22</v>
          </cell>
          <cell r="BB1847" t="str">
            <v>Ischaemic Heart Disease without intervention &gt;69 or w cc</v>
          </cell>
          <cell r="BD1847">
            <v>2</v>
          </cell>
          <cell r="BE1847">
            <v>3.5</v>
          </cell>
          <cell r="BF1847" t="str">
            <v>PBC0110A</v>
          </cell>
          <cell r="BG1847">
            <v>99</v>
          </cell>
          <cell r="BH1847">
            <v>38385</v>
          </cell>
          <cell r="BI1847">
            <v>3</v>
          </cell>
          <cell r="BJ1847">
            <v>2</v>
          </cell>
        </row>
        <row r="1848">
          <cell r="A1848">
            <v>520373</v>
          </cell>
          <cell r="C1848" t="str">
            <v>Non CF</v>
          </cell>
          <cell r="D1848" t="str">
            <v>C3495711</v>
          </cell>
          <cell r="E1848">
            <v>320</v>
          </cell>
          <cell r="F1848">
            <v>38417</v>
          </cell>
          <cell r="G1848">
            <v>73</v>
          </cell>
          <cell r="H1848">
            <v>14</v>
          </cell>
          <cell r="I1848">
            <v>1</v>
          </cell>
          <cell r="J1848">
            <v>1</v>
          </cell>
          <cell r="K1848">
            <v>3</v>
          </cell>
          <cell r="M1848" t="str">
            <v>I251</v>
          </cell>
          <cell r="O1848" t="str">
            <v>I447</v>
          </cell>
          <cell r="P1848" t="str">
            <v>I10X</v>
          </cell>
          <cell r="Q1848" t="str">
            <v>E780</v>
          </cell>
          <cell r="R1848" t="str">
            <v>R55X</v>
          </cell>
          <cell r="S1848" t="str">
            <v>I252</v>
          </cell>
          <cell r="T1848" t="str">
            <v>Z951</v>
          </cell>
          <cell r="AA1848" t="str">
            <v>K6110</v>
          </cell>
          <cell r="AB1848" t="str">
            <v>K6310</v>
          </cell>
          <cell r="AM1848" t="str">
            <v>5J100</v>
          </cell>
          <cell r="AN1848" t="str">
            <v>5J1</v>
          </cell>
          <cell r="AO1848">
            <v>38417</v>
          </cell>
          <cell r="AP1848">
            <v>38420</v>
          </cell>
          <cell r="AQ1848">
            <v>1</v>
          </cell>
          <cell r="AR1848">
            <v>1</v>
          </cell>
          <cell r="AS1848">
            <v>320</v>
          </cell>
          <cell r="AU1848">
            <v>11</v>
          </cell>
          <cell r="AV1848" t="str">
            <v>Elective</v>
          </cell>
          <cell r="AW1848">
            <v>3</v>
          </cell>
          <cell r="AX1848">
            <v>161376</v>
          </cell>
          <cell r="AY1848">
            <v>38420</v>
          </cell>
          <cell r="AZ1848" t="str">
            <v>N81011</v>
          </cell>
          <cell r="BA1848" t="str">
            <v>E08DF</v>
          </cell>
          <cell r="BB1848" t="str">
            <v>Pacemaker Implant except for AMI, Heart Failure or Shock</v>
          </cell>
          <cell r="BC1848" t="str">
            <v>K611</v>
          </cell>
          <cell r="BD1848">
            <v>3</v>
          </cell>
          <cell r="BE1848">
            <v>3.5</v>
          </cell>
          <cell r="BF1848" t="str">
            <v>PBC0110A</v>
          </cell>
          <cell r="BG1848">
            <v>99</v>
          </cell>
          <cell r="BH1848">
            <v>38420</v>
          </cell>
          <cell r="BI1848">
            <v>1</v>
          </cell>
          <cell r="BJ1848">
            <v>3</v>
          </cell>
        </row>
        <row r="1849">
          <cell r="A1849">
            <v>520404</v>
          </cell>
          <cell r="C1849" t="str">
            <v>Non CF</v>
          </cell>
          <cell r="D1849" t="str">
            <v>C2439097</v>
          </cell>
          <cell r="E1849">
            <v>340</v>
          </cell>
          <cell r="F1849">
            <v>38093</v>
          </cell>
          <cell r="G1849">
            <v>78</v>
          </cell>
          <cell r="H1849">
            <v>3</v>
          </cell>
          <cell r="I1849">
            <v>1</v>
          </cell>
          <cell r="J1849">
            <v>1</v>
          </cell>
          <cell r="K1849">
            <v>0</v>
          </cell>
          <cell r="M1849" t="str">
            <v>R91X</v>
          </cell>
          <cell r="O1849" t="str">
            <v>J47X</v>
          </cell>
          <cell r="P1849" t="str">
            <v>J61X</v>
          </cell>
          <cell r="Q1849" t="str">
            <v>I739</v>
          </cell>
          <cell r="R1849" t="str">
            <v>N40X</v>
          </cell>
          <cell r="S1849" t="str">
            <v>Z880</v>
          </cell>
          <cell r="AA1849" t="str">
            <v>E4980</v>
          </cell>
          <cell r="AB1849" t="str">
            <v>Y218</v>
          </cell>
          <cell r="AM1849" t="str">
            <v>5HC00</v>
          </cell>
          <cell r="AN1849" t="str">
            <v>5HC</v>
          </cell>
          <cell r="AO1849">
            <v>38093</v>
          </cell>
          <cell r="AP1849">
            <v>38093</v>
          </cell>
          <cell r="AQ1849">
            <v>1</v>
          </cell>
          <cell r="AR1849">
            <v>1</v>
          </cell>
          <cell r="AS1849">
            <v>340</v>
          </cell>
          <cell r="AU1849">
            <v>13</v>
          </cell>
          <cell r="AV1849" t="str">
            <v>Daycase</v>
          </cell>
          <cell r="AW1849">
            <v>0</v>
          </cell>
          <cell r="AX1849">
            <v>148426</v>
          </cell>
          <cell r="AY1849">
            <v>38093</v>
          </cell>
          <cell r="AZ1849" t="str">
            <v>N82034</v>
          </cell>
          <cell r="BA1849" t="str">
            <v>D07</v>
          </cell>
          <cell r="BB1849" t="str">
            <v>Fibreoptic Bronchoscopy</v>
          </cell>
          <cell r="BC1849" t="str">
            <v>E498</v>
          </cell>
          <cell r="BD1849">
            <v>0</v>
          </cell>
          <cell r="BE1849">
            <v>3.5</v>
          </cell>
          <cell r="BF1849" t="str">
            <v>PBC0111X</v>
          </cell>
          <cell r="BG1849">
            <v>99</v>
          </cell>
          <cell r="BH1849">
            <v>38093</v>
          </cell>
          <cell r="BI1849">
            <v>1</v>
          </cell>
          <cell r="BJ1849">
            <v>0</v>
          </cell>
        </row>
        <row r="1850">
          <cell r="A1850">
            <v>520486</v>
          </cell>
          <cell r="C1850" t="str">
            <v>Non CF</v>
          </cell>
          <cell r="D1850" t="str">
            <v>C3581696</v>
          </cell>
          <cell r="E1850">
            <v>340</v>
          </cell>
          <cell r="F1850">
            <v>38391</v>
          </cell>
          <cell r="G1850">
            <v>81</v>
          </cell>
          <cell r="H1850">
            <v>20</v>
          </cell>
          <cell r="I1850">
            <v>1</v>
          </cell>
          <cell r="J1850">
            <v>1</v>
          </cell>
          <cell r="K1850">
            <v>15</v>
          </cell>
          <cell r="M1850" t="str">
            <v>J90X</v>
          </cell>
          <cell r="O1850" t="str">
            <v>I48X</v>
          </cell>
          <cell r="P1850" t="str">
            <v>C341</v>
          </cell>
          <cell r="Q1850" t="str">
            <v>C782</v>
          </cell>
          <cell r="AA1850" t="str">
            <v>T1240</v>
          </cell>
          <cell r="AB1850" t="str">
            <v>Z942</v>
          </cell>
          <cell r="AM1850" t="str">
            <v>5HA00</v>
          </cell>
          <cell r="AN1850" t="str">
            <v>5HA</v>
          </cell>
          <cell r="AO1850">
            <v>38391</v>
          </cell>
          <cell r="AP1850">
            <v>38406</v>
          </cell>
          <cell r="AQ1850">
            <v>1</v>
          </cell>
          <cell r="AR1850">
            <v>1</v>
          </cell>
          <cell r="AS1850">
            <v>340</v>
          </cell>
          <cell r="AU1850">
            <v>13</v>
          </cell>
          <cell r="AV1850" t="str">
            <v>Elective</v>
          </cell>
          <cell r="AW1850">
            <v>15</v>
          </cell>
          <cell r="AX1850">
            <v>161381</v>
          </cell>
          <cell r="AY1850">
            <v>38406</v>
          </cell>
          <cell r="AZ1850" t="str">
            <v>N82011</v>
          </cell>
          <cell r="BA1850" t="str">
            <v>D24</v>
          </cell>
          <cell r="BB1850" t="str">
            <v>Pleural Effusion w/o cc</v>
          </cell>
          <cell r="BC1850" t="str">
            <v>T124</v>
          </cell>
          <cell r="BD1850">
            <v>15</v>
          </cell>
          <cell r="BE1850">
            <v>3.5</v>
          </cell>
          <cell r="BF1850" t="str">
            <v>PBC0111X</v>
          </cell>
          <cell r="BG1850">
            <v>99</v>
          </cell>
          <cell r="BH1850">
            <v>38406</v>
          </cell>
          <cell r="BI1850">
            <v>1</v>
          </cell>
          <cell r="BJ1850">
            <v>15</v>
          </cell>
        </row>
        <row r="1851">
          <cell r="A1851">
            <v>520486</v>
          </cell>
          <cell r="C1851" t="str">
            <v>Non CF</v>
          </cell>
          <cell r="D1851" t="str">
            <v>C3581696</v>
          </cell>
          <cell r="E1851">
            <v>340</v>
          </cell>
          <cell r="F1851">
            <v>38373</v>
          </cell>
          <cell r="G1851">
            <v>81</v>
          </cell>
          <cell r="H1851">
            <v>30</v>
          </cell>
          <cell r="I1851">
            <v>1</v>
          </cell>
          <cell r="J1851">
            <v>1</v>
          </cell>
          <cell r="K1851">
            <v>11</v>
          </cell>
          <cell r="M1851" t="str">
            <v>J90X</v>
          </cell>
          <cell r="O1851" t="str">
            <v>J939</v>
          </cell>
          <cell r="P1851" t="str">
            <v>I48X</v>
          </cell>
          <cell r="Q1851" t="str">
            <v>C341</v>
          </cell>
          <cell r="R1851" t="str">
            <v>I10X</v>
          </cell>
          <cell r="S1851" t="str">
            <v>Z864</v>
          </cell>
          <cell r="AA1851" t="str">
            <v>T1240</v>
          </cell>
          <cell r="AB1851" t="str">
            <v>T131</v>
          </cell>
          <cell r="AM1851" t="str">
            <v>5HA00</v>
          </cell>
          <cell r="AN1851" t="str">
            <v>5HA</v>
          </cell>
          <cell r="AO1851">
            <v>38373</v>
          </cell>
          <cell r="AP1851">
            <v>38384</v>
          </cell>
          <cell r="AQ1851">
            <v>1</v>
          </cell>
          <cell r="AR1851">
            <v>1</v>
          </cell>
          <cell r="AS1851">
            <v>340</v>
          </cell>
          <cell r="AU1851">
            <v>24</v>
          </cell>
          <cell r="AV1851" t="str">
            <v>Non Elective</v>
          </cell>
          <cell r="AW1851">
            <v>11</v>
          </cell>
          <cell r="AX1851">
            <v>160612</v>
          </cell>
          <cell r="AY1851">
            <v>38384</v>
          </cell>
          <cell r="AZ1851" t="str">
            <v>N82011</v>
          </cell>
          <cell r="BA1851" t="str">
            <v>D23</v>
          </cell>
          <cell r="BB1851" t="str">
            <v>Pleural Effusion w cc</v>
          </cell>
          <cell r="BC1851" t="str">
            <v>T124</v>
          </cell>
          <cell r="BD1851">
            <v>11</v>
          </cell>
          <cell r="BE1851">
            <v>3.5</v>
          </cell>
          <cell r="BF1851" t="str">
            <v>PBC0111X</v>
          </cell>
          <cell r="BG1851">
            <v>99</v>
          </cell>
          <cell r="BH1851">
            <v>38384</v>
          </cell>
          <cell r="BI1851">
            <v>1</v>
          </cell>
          <cell r="BJ1851">
            <v>11</v>
          </cell>
        </row>
        <row r="1852">
          <cell r="A1852">
            <v>520486</v>
          </cell>
          <cell r="C1852" t="str">
            <v>Non CF</v>
          </cell>
          <cell r="D1852" t="str">
            <v>C2439097</v>
          </cell>
          <cell r="E1852">
            <v>340</v>
          </cell>
          <cell r="F1852">
            <v>38100</v>
          </cell>
          <cell r="G1852">
            <v>80</v>
          </cell>
          <cell r="H1852">
            <v>3</v>
          </cell>
          <cell r="I1852">
            <v>1</v>
          </cell>
          <cell r="J1852">
            <v>1</v>
          </cell>
          <cell r="K1852">
            <v>0</v>
          </cell>
          <cell r="M1852" t="str">
            <v>R91X</v>
          </cell>
          <cell r="O1852" t="str">
            <v>I10X</v>
          </cell>
          <cell r="P1852" t="str">
            <v>M1991</v>
          </cell>
          <cell r="Q1852" t="str">
            <v>Z955</v>
          </cell>
          <cell r="AA1852" t="str">
            <v>E4980</v>
          </cell>
          <cell r="AB1852" t="str">
            <v>Y218</v>
          </cell>
          <cell r="AM1852" t="str">
            <v>5HA00</v>
          </cell>
          <cell r="AN1852" t="str">
            <v>5HA</v>
          </cell>
          <cell r="AO1852">
            <v>38100</v>
          </cell>
          <cell r="AP1852">
            <v>38100</v>
          </cell>
          <cell r="AQ1852">
            <v>1</v>
          </cell>
          <cell r="AR1852">
            <v>1</v>
          </cell>
          <cell r="AS1852">
            <v>340</v>
          </cell>
          <cell r="AU1852">
            <v>13</v>
          </cell>
          <cell r="AV1852" t="str">
            <v>Daycase</v>
          </cell>
          <cell r="AW1852">
            <v>0</v>
          </cell>
          <cell r="AX1852">
            <v>148714</v>
          </cell>
          <cell r="AY1852">
            <v>38100</v>
          </cell>
          <cell r="AZ1852" t="str">
            <v>N82011</v>
          </cell>
          <cell r="BA1852" t="str">
            <v>D07</v>
          </cell>
          <cell r="BB1852" t="str">
            <v>Fibreoptic Bronchoscopy</v>
          </cell>
          <cell r="BC1852" t="str">
            <v>E498</v>
          </cell>
          <cell r="BD1852">
            <v>0</v>
          </cell>
          <cell r="BE1852">
            <v>3.5</v>
          </cell>
          <cell r="BF1852" t="str">
            <v>PBC0111X</v>
          </cell>
          <cell r="BG1852">
            <v>99</v>
          </cell>
          <cell r="BH1852">
            <v>38100</v>
          </cell>
          <cell r="BI1852">
            <v>1</v>
          </cell>
          <cell r="BJ1852">
            <v>0</v>
          </cell>
        </row>
        <row r="1853">
          <cell r="A1853">
            <v>520486</v>
          </cell>
          <cell r="C1853" t="str">
            <v>Non CF</v>
          </cell>
          <cell r="D1853" t="str">
            <v>C2645539</v>
          </cell>
          <cell r="E1853">
            <v>170</v>
          </cell>
          <cell r="F1853">
            <v>38138</v>
          </cell>
          <cell r="G1853">
            <v>80</v>
          </cell>
          <cell r="H1853">
            <v>18</v>
          </cell>
          <cell r="I1853">
            <v>1</v>
          </cell>
          <cell r="J1853">
            <v>1</v>
          </cell>
          <cell r="K1853">
            <v>6</v>
          </cell>
          <cell r="M1853" t="str">
            <v>C780</v>
          </cell>
          <cell r="O1853" t="str">
            <v>Z515</v>
          </cell>
          <cell r="P1853" t="str">
            <v>I209</v>
          </cell>
          <cell r="Q1853" t="str">
            <v>I10X</v>
          </cell>
          <cell r="R1853" t="str">
            <v>Z864</v>
          </cell>
          <cell r="AA1853" t="str">
            <v>E5780</v>
          </cell>
          <cell r="AB1853" t="str">
            <v>Z942</v>
          </cell>
          <cell r="AM1853" t="str">
            <v>5HA00</v>
          </cell>
          <cell r="AN1853" t="str">
            <v>5HA</v>
          </cell>
          <cell r="AO1853">
            <v>38138</v>
          </cell>
          <cell r="AP1853">
            <v>38145</v>
          </cell>
          <cell r="AQ1853">
            <v>1</v>
          </cell>
          <cell r="AR1853">
            <v>1</v>
          </cell>
          <cell r="AS1853">
            <v>170</v>
          </cell>
          <cell r="AU1853">
            <v>11</v>
          </cell>
          <cell r="AV1853" t="str">
            <v>Elective</v>
          </cell>
          <cell r="AW1853">
            <v>7</v>
          </cell>
          <cell r="AX1853">
            <v>149301</v>
          </cell>
          <cell r="AY1853">
            <v>38145</v>
          </cell>
          <cell r="AZ1853" t="str">
            <v>N82011</v>
          </cell>
          <cell r="BA1853" t="str">
            <v>D03</v>
          </cell>
          <cell r="BB1853" t="str">
            <v>Major Thoracic Procedures</v>
          </cell>
          <cell r="BC1853" t="str">
            <v>E578</v>
          </cell>
          <cell r="BD1853">
            <v>6</v>
          </cell>
          <cell r="BE1853">
            <v>3.5</v>
          </cell>
          <cell r="BF1853" t="str">
            <v>PBC0102X</v>
          </cell>
          <cell r="BG1853">
            <v>99</v>
          </cell>
          <cell r="BH1853">
            <v>38145</v>
          </cell>
          <cell r="BI1853">
            <v>1</v>
          </cell>
          <cell r="BJ1853">
            <v>6</v>
          </cell>
        </row>
        <row r="1854">
          <cell r="A1854">
            <v>520510</v>
          </cell>
          <cell r="C1854" t="str">
            <v>Non CF</v>
          </cell>
          <cell r="D1854" t="str">
            <v>C3116717</v>
          </cell>
          <cell r="E1854">
            <v>320</v>
          </cell>
          <cell r="F1854">
            <v>38278</v>
          </cell>
          <cell r="G1854">
            <v>61</v>
          </cell>
          <cell r="H1854">
            <v>16</v>
          </cell>
          <cell r="I1854">
            <v>1</v>
          </cell>
          <cell r="J1854">
            <v>1</v>
          </cell>
          <cell r="K1854">
            <v>0</v>
          </cell>
          <cell r="M1854" t="str">
            <v>I251</v>
          </cell>
          <cell r="O1854" t="str">
            <v>I209</v>
          </cell>
          <cell r="P1854" t="str">
            <v>I10X</v>
          </cell>
          <cell r="Q1854" t="str">
            <v>E780</v>
          </cell>
          <cell r="R1854" t="str">
            <v>E669</v>
          </cell>
          <cell r="S1854" t="str">
            <v>Z824</v>
          </cell>
          <cell r="T1854" t="str">
            <v>Z864</v>
          </cell>
          <cell r="AA1854" t="str">
            <v>K6340</v>
          </cell>
          <cell r="AM1854" t="str">
            <v>5HC00</v>
          </cell>
          <cell r="AN1854" t="str">
            <v>5HC</v>
          </cell>
          <cell r="AO1854">
            <v>38278</v>
          </cell>
          <cell r="AP1854">
            <v>38278</v>
          </cell>
          <cell r="AQ1854">
            <v>1</v>
          </cell>
          <cell r="AR1854">
            <v>1</v>
          </cell>
          <cell r="AS1854">
            <v>320</v>
          </cell>
          <cell r="AU1854">
            <v>11</v>
          </cell>
          <cell r="AV1854" t="str">
            <v>Daycase</v>
          </cell>
          <cell r="AW1854">
            <v>0</v>
          </cell>
          <cell r="AX1854">
            <v>152241</v>
          </cell>
          <cell r="AY1854">
            <v>38278</v>
          </cell>
          <cell r="AZ1854" t="str">
            <v>N82001</v>
          </cell>
          <cell r="BA1854" t="str">
            <v>E14</v>
          </cell>
          <cell r="BB1854" t="str">
            <v>Cardiac Catheterisation and Angiography without complications</v>
          </cell>
          <cell r="BC1854" t="str">
            <v>K634</v>
          </cell>
          <cell r="BD1854">
            <v>0</v>
          </cell>
          <cell r="BE1854">
            <v>3.5</v>
          </cell>
          <cell r="BF1854" t="str">
            <v>PBC0110A</v>
          </cell>
          <cell r="BG1854">
            <v>99</v>
          </cell>
          <cell r="BH1854">
            <v>38278</v>
          </cell>
          <cell r="BI1854">
            <v>1</v>
          </cell>
          <cell r="BJ1854">
            <v>0</v>
          </cell>
        </row>
        <row r="1855">
          <cell r="A1855">
            <v>520510</v>
          </cell>
          <cell r="B1855" t="str">
            <v>OHP</v>
          </cell>
          <cell r="C1855" t="str">
            <v>Non CF</v>
          </cell>
          <cell r="D1855" t="str">
            <v>C4386878</v>
          </cell>
          <cell r="E1855">
            <v>170</v>
          </cell>
          <cell r="F1855">
            <v>38331</v>
          </cell>
          <cell r="G1855">
            <v>61</v>
          </cell>
          <cell r="H1855">
            <v>16</v>
          </cell>
          <cell r="I1855">
            <v>1</v>
          </cell>
          <cell r="J1855">
            <v>1</v>
          </cell>
          <cell r="K1855">
            <v>8</v>
          </cell>
          <cell r="M1855" t="str">
            <v>I251</v>
          </cell>
          <cell r="O1855" t="str">
            <v>I209</v>
          </cell>
          <cell r="P1855" t="str">
            <v>I10X</v>
          </cell>
          <cell r="Q1855" t="str">
            <v>E780</v>
          </cell>
          <cell r="R1855" t="str">
            <v>Z824</v>
          </cell>
          <cell r="S1855" t="str">
            <v>E669</v>
          </cell>
          <cell r="AA1855" t="str">
            <v>K4530</v>
          </cell>
          <cell r="AB1855" t="str">
            <v>K403</v>
          </cell>
          <cell r="AM1855" t="str">
            <v>5HC00</v>
          </cell>
          <cell r="AN1855" t="str">
            <v>5HC</v>
          </cell>
          <cell r="AO1855">
            <v>38331</v>
          </cell>
          <cell r="AP1855">
            <v>38339</v>
          </cell>
          <cell r="AQ1855">
            <v>1</v>
          </cell>
          <cell r="AR1855">
            <v>1</v>
          </cell>
          <cell r="AS1855">
            <v>170</v>
          </cell>
          <cell r="AU1855">
            <v>11</v>
          </cell>
          <cell r="AV1855" t="str">
            <v>Elective</v>
          </cell>
          <cell r="AW1855">
            <v>8</v>
          </cell>
          <cell r="AX1855">
            <v>158475</v>
          </cell>
          <cell r="AY1855">
            <v>38339</v>
          </cell>
          <cell r="AZ1855" t="str">
            <v>N82001</v>
          </cell>
          <cell r="BA1855" t="str">
            <v>E04</v>
          </cell>
          <cell r="BB1855" t="str">
            <v>Coronary Bypass</v>
          </cell>
          <cell r="BC1855" t="str">
            <v>K453</v>
          </cell>
          <cell r="BD1855">
            <v>8</v>
          </cell>
          <cell r="BE1855">
            <v>3.5</v>
          </cell>
          <cell r="BF1855" t="str">
            <v>PBC0110A</v>
          </cell>
          <cell r="BG1855">
            <v>99</v>
          </cell>
          <cell r="BH1855">
            <v>38339</v>
          </cell>
          <cell r="BI1855">
            <v>1</v>
          </cell>
          <cell r="BJ1855">
            <v>8</v>
          </cell>
        </row>
        <row r="1856">
          <cell r="A1856">
            <v>520712</v>
          </cell>
          <cell r="C1856" t="str">
            <v>Non CF</v>
          </cell>
          <cell r="D1856" t="str">
            <v>C2549767</v>
          </cell>
          <cell r="E1856">
            <v>320</v>
          </cell>
          <cell r="F1856">
            <v>38404</v>
          </cell>
          <cell r="G1856">
            <v>70</v>
          </cell>
          <cell r="H1856">
            <v>16</v>
          </cell>
          <cell r="I1856">
            <v>2</v>
          </cell>
          <cell r="J1856">
            <v>1</v>
          </cell>
          <cell r="K1856">
            <v>0</v>
          </cell>
          <cell r="M1856" t="str">
            <v>D649</v>
          </cell>
          <cell r="O1856" t="str">
            <v>I500</v>
          </cell>
          <cell r="P1856" t="str">
            <v>Z952</v>
          </cell>
          <cell r="AM1856" t="str">
            <v>5F800</v>
          </cell>
          <cell r="AN1856" t="str">
            <v>PP</v>
          </cell>
          <cell r="AO1856">
            <v>38404</v>
          </cell>
          <cell r="AP1856">
            <v>38412</v>
          </cell>
          <cell r="AQ1856">
            <v>1</v>
          </cell>
          <cell r="AR1856">
            <v>2</v>
          </cell>
          <cell r="AS1856">
            <v>329</v>
          </cell>
          <cell r="AU1856">
            <v>13</v>
          </cell>
          <cell r="AV1856" t="str">
            <v>Elective</v>
          </cell>
          <cell r="AW1856">
            <v>8</v>
          </cell>
          <cell r="AX1856">
            <v>161720</v>
          </cell>
          <cell r="AY1856">
            <v>38404</v>
          </cell>
          <cell r="AZ1856" t="str">
            <v>N85016</v>
          </cell>
          <cell r="BA1856" t="str">
            <v>S05</v>
          </cell>
          <cell r="BB1856" t="str">
            <v>Red Blood Cell Disorders &gt;69 or w cc</v>
          </cell>
          <cell r="BD1856">
            <v>8</v>
          </cell>
          <cell r="BE1856">
            <v>3.5</v>
          </cell>
          <cell r="BF1856" t="str">
            <v>PBC0103X</v>
          </cell>
          <cell r="BG1856">
            <v>99</v>
          </cell>
          <cell r="BH1856">
            <v>38412</v>
          </cell>
          <cell r="BI1856">
            <v>2</v>
          </cell>
          <cell r="BJ1856">
            <v>8</v>
          </cell>
        </row>
        <row r="1857">
          <cell r="A1857">
            <v>520754</v>
          </cell>
          <cell r="C1857" t="str">
            <v>Non CF</v>
          </cell>
          <cell r="D1857" t="str">
            <v>C2639828</v>
          </cell>
          <cell r="E1857">
            <v>320</v>
          </cell>
          <cell r="F1857">
            <v>38160</v>
          </cell>
          <cell r="G1857">
            <v>72</v>
          </cell>
          <cell r="H1857">
            <v>6</v>
          </cell>
          <cell r="I1857">
            <v>1</v>
          </cell>
          <cell r="J1857">
            <v>1</v>
          </cell>
          <cell r="K1857">
            <v>1</v>
          </cell>
          <cell r="M1857" t="str">
            <v>I251</v>
          </cell>
          <cell r="O1857" t="str">
            <v>I209</v>
          </cell>
          <cell r="P1857" t="str">
            <v>E780</v>
          </cell>
          <cell r="Q1857" t="str">
            <v>Z824</v>
          </cell>
          <cell r="R1857" t="str">
            <v>Z864</v>
          </cell>
          <cell r="AA1857" t="str">
            <v>K4910</v>
          </cell>
          <cell r="AB1857" t="str">
            <v>Y022</v>
          </cell>
          <cell r="AM1857" t="str">
            <v>5J400</v>
          </cell>
          <cell r="AN1857" t="str">
            <v>5J4</v>
          </cell>
          <cell r="AO1857">
            <v>38160</v>
          </cell>
          <cell r="AP1857">
            <v>38161</v>
          </cell>
          <cell r="AQ1857">
            <v>1</v>
          </cell>
          <cell r="AR1857">
            <v>1</v>
          </cell>
          <cell r="AS1857">
            <v>320</v>
          </cell>
          <cell r="AU1857">
            <v>11</v>
          </cell>
          <cell r="AV1857" t="str">
            <v>Elective</v>
          </cell>
          <cell r="AW1857">
            <v>1</v>
          </cell>
          <cell r="AX1857">
            <v>150590</v>
          </cell>
          <cell r="AY1857">
            <v>38161</v>
          </cell>
          <cell r="AZ1857" t="str">
            <v>N83616</v>
          </cell>
          <cell r="BA1857" t="str">
            <v>E15</v>
          </cell>
          <cell r="BB1857" t="str">
            <v>Percutaneous Coronary Intervention</v>
          </cell>
          <cell r="BC1857" t="str">
            <v>K491</v>
          </cell>
          <cell r="BD1857">
            <v>1</v>
          </cell>
          <cell r="BE1857">
            <v>3.5</v>
          </cell>
          <cell r="BF1857" t="str">
            <v>PBC0110A</v>
          </cell>
          <cell r="BG1857">
            <v>99</v>
          </cell>
          <cell r="BH1857">
            <v>38161</v>
          </cell>
          <cell r="BI1857">
            <v>1</v>
          </cell>
          <cell r="BJ1857">
            <v>1</v>
          </cell>
        </row>
        <row r="1858">
          <cell r="A1858">
            <v>520754</v>
          </cell>
          <cell r="C1858" t="str">
            <v>Non CF</v>
          </cell>
          <cell r="D1858" t="str">
            <v>C2639828</v>
          </cell>
          <cell r="E1858">
            <v>320</v>
          </cell>
          <cell r="F1858">
            <v>38432</v>
          </cell>
          <cell r="G1858">
            <v>73</v>
          </cell>
          <cell r="H1858">
            <v>6</v>
          </cell>
          <cell r="I1858">
            <v>1</v>
          </cell>
          <cell r="J1858">
            <v>1</v>
          </cell>
          <cell r="K1858">
            <v>1</v>
          </cell>
          <cell r="M1858" t="str">
            <v>I251</v>
          </cell>
          <cell r="O1858" t="str">
            <v>I209</v>
          </cell>
          <cell r="P1858" t="str">
            <v>E780</v>
          </cell>
          <cell r="Q1858" t="str">
            <v>I48X</v>
          </cell>
          <cell r="R1858" t="str">
            <v>M1390</v>
          </cell>
          <cell r="S1858" t="str">
            <v>H919</v>
          </cell>
          <cell r="T1858" t="str">
            <v>Z955</v>
          </cell>
          <cell r="U1858" t="str">
            <v>Z867</v>
          </cell>
          <cell r="V1858" t="str">
            <v>Z824</v>
          </cell>
          <cell r="AA1858" t="str">
            <v>K4920</v>
          </cell>
          <cell r="AB1858" t="str">
            <v>Y022</v>
          </cell>
          <cell r="AM1858" t="str">
            <v>5J400</v>
          </cell>
          <cell r="AN1858" t="str">
            <v>5J4</v>
          </cell>
          <cell r="AO1858">
            <v>38432</v>
          </cell>
          <cell r="AP1858">
            <v>38433</v>
          </cell>
          <cell r="AQ1858">
            <v>1</v>
          </cell>
          <cell r="AR1858">
            <v>1</v>
          </cell>
          <cell r="AS1858">
            <v>320</v>
          </cell>
          <cell r="AU1858">
            <v>11</v>
          </cell>
          <cell r="AV1858" t="str">
            <v>Elective</v>
          </cell>
          <cell r="AW1858">
            <v>1</v>
          </cell>
          <cell r="AX1858">
            <v>162502</v>
          </cell>
          <cell r="AY1858">
            <v>38433</v>
          </cell>
          <cell r="AZ1858" t="str">
            <v>N83616</v>
          </cell>
          <cell r="BA1858" t="str">
            <v>E15</v>
          </cell>
          <cell r="BB1858" t="str">
            <v>Percutaneous Coronary Intervention</v>
          </cell>
          <cell r="BC1858" t="str">
            <v>K492</v>
          </cell>
          <cell r="BD1858">
            <v>1</v>
          </cell>
          <cell r="BE1858">
            <v>3.5</v>
          </cell>
          <cell r="BF1858" t="str">
            <v>PBC0110A</v>
          </cell>
          <cell r="BG1858">
            <v>99</v>
          </cell>
          <cell r="BH1858">
            <v>38433</v>
          </cell>
          <cell r="BI1858">
            <v>1</v>
          </cell>
          <cell r="BJ1858">
            <v>1</v>
          </cell>
        </row>
        <row r="1859">
          <cell r="A1859">
            <v>520754</v>
          </cell>
          <cell r="C1859" t="str">
            <v>Non CF</v>
          </cell>
          <cell r="D1859" t="str">
            <v>C2639828</v>
          </cell>
          <cell r="E1859">
            <v>320</v>
          </cell>
          <cell r="F1859">
            <v>38336</v>
          </cell>
          <cell r="G1859">
            <v>72</v>
          </cell>
          <cell r="H1859">
            <v>16</v>
          </cell>
          <cell r="I1859">
            <v>1</v>
          </cell>
          <cell r="J1859">
            <v>1</v>
          </cell>
          <cell r="K1859">
            <v>0</v>
          </cell>
          <cell r="M1859" t="str">
            <v>I251</v>
          </cell>
          <cell r="O1859" t="str">
            <v>I48X</v>
          </cell>
          <cell r="P1859" t="str">
            <v>E780</v>
          </cell>
          <cell r="Q1859" t="str">
            <v>M1399</v>
          </cell>
          <cell r="R1859" t="str">
            <v>Z824</v>
          </cell>
          <cell r="S1859" t="str">
            <v>Z951</v>
          </cell>
          <cell r="T1859" t="str">
            <v>Z888</v>
          </cell>
          <cell r="U1859" t="str">
            <v>Z867</v>
          </cell>
          <cell r="AA1859" t="str">
            <v>K6340</v>
          </cell>
          <cell r="AM1859" t="str">
            <v>5J400</v>
          </cell>
          <cell r="AN1859" t="str">
            <v>5J4</v>
          </cell>
          <cell r="AO1859">
            <v>38336</v>
          </cell>
          <cell r="AP1859">
            <v>38336</v>
          </cell>
          <cell r="AQ1859">
            <v>1</v>
          </cell>
          <cell r="AR1859">
            <v>1</v>
          </cell>
          <cell r="AS1859">
            <v>320</v>
          </cell>
          <cell r="AU1859">
            <v>11</v>
          </cell>
          <cell r="AV1859" t="str">
            <v>Daycase</v>
          </cell>
          <cell r="AW1859">
            <v>0</v>
          </cell>
          <cell r="AX1859">
            <v>158658</v>
          </cell>
          <cell r="AY1859">
            <v>38336</v>
          </cell>
          <cell r="AZ1859" t="str">
            <v>N83616</v>
          </cell>
          <cell r="BA1859" t="str">
            <v>E14</v>
          </cell>
          <cell r="BB1859" t="str">
            <v>Cardiac Catheterisation and Angiography without complications</v>
          </cell>
          <cell r="BC1859" t="str">
            <v>K634</v>
          </cell>
          <cell r="BD1859">
            <v>0</v>
          </cell>
          <cell r="BE1859">
            <v>3.5</v>
          </cell>
          <cell r="BF1859" t="str">
            <v>PBC0110A</v>
          </cell>
          <cell r="BG1859">
            <v>99</v>
          </cell>
          <cell r="BH1859">
            <v>38336</v>
          </cell>
          <cell r="BI1859">
            <v>1</v>
          </cell>
          <cell r="BJ1859">
            <v>0</v>
          </cell>
        </row>
        <row r="1860">
          <cell r="A1860">
            <v>520760</v>
          </cell>
          <cell r="C1860" t="str">
            <v>Non CF</v>
          </cell>
          <cell r="D1860" t="str">
            <v>C3550443</v>
          </cell>
          <cell r="E1860">
            <v>320</v>
          </cell>
          <cell r="F1860">
            <v>38363</v>
          </cell>
          <cell r="G1860">
            <v>78</v>
          </cell>
          <cell r="H1860">
            <v>14</v>
          </cell>
          <cell r="I1860">
            <v>2</v>
          </cell>
          <cell r="J1860">
            <v>1</v>
          </cell>
          <cell r="K1860">
            <v>0</v>
          </cell>
          <cell r="M1860" t="str">
            <v>I472</v>
          </cell>
          <cell r="O1860" t="str">
            <v>I420</v>
          </cell>
          <cell r="P1860" t="str">
            <v>I259</v>
          </cell>
          <cell r="Q1860" t="str">
            <v>I258</v>
          </cell>
          <cell r="R1860" t="str">
            <v>D649</v>
          </cell>
          <cell r="S1860" t="str">
            <v>Z951</v>
          </cell>
          <cell r="AM1860" t="str">
            <v>5HA00</v>
          </cell>
          <cell r="AN1860" t="str">
            <v>5HA</v>
          </cell>
          <cell r="AO1860">
            <v>38363</v>
          </cell>
          <cell r="AP1860">
            <v>38363</v>
          </cell>
          <cell r="AQ1860">
            <v>1</v>
          </cell>
          <cell r="AR1860">
            <v>1</v>
          </cell>
          <cell r="AS1860">
            <v>320</v>
          </cell>
          <cell r="AU1860">
            <v>11</v>
          </cell>
          <cell r="AV1860" t="str">
            <v>Daycase</v>
          </cell>
          <cell r="AW1860">
            <v>0</v>
          </cell>
          <cell r="AX1860">
            <v>158259</v>
          </cell>
          <cell r="AY1860">
            <v>38363</v>
          </cell>
          <cell r="AZ1860" t="str">
            <v>N82081</v>
          </cell>
          <cell r="BA1860" t="str">
            <v>E29</v>
          </cell>
          <cell r="BB1860" t="str">
            <v>Arrhythmia or Conduction Disorders &gt;69 or w cc</v>
          </cell>
          <cell r="BD1860">
            <v>0</v>
          </cell>
          <cell r="BE1860">
            <v>3.5</v>
          </cell>
          <cell r="BF1860" t="str">
            <v>PBC0110X</v>
          </cell>
          <cell r="BG1860">
            <v>99</v>
          </cell>
          <cell r="BH1860">
            <v>38363</v>
          </cell>
          <cell r="BI1860">
            <v>1</v>
          </cell>
          <cell r="BJ1860">
            <v>0</v>
          </cell>
        </row>
        <row r="1861">
          <cell r="A1861">
            <v>520760</v>
          </cell>
          <cell r="C1861" t="str">
            <v>Non CF</v>
          </cell>
          <cell r="D1861" t="str">
            <v>C3550443</v>
          </cell>
          <cell r="E1861">
            <v>320</v>
          </cell>
          <cell r="F1861">
            <v>38418</v>
          </cell>
          <cell r="G1861">
            <v>78</v>
          </cell>
          <cell r="H1861">
            <v>14</v>
          </cell>
          <cell r="I1861">
            <v>2</v>
          </cell>
          <cell r="J1861">
            <v>1</v>
          </cell>
          <cell r="K1861">
            <v>2</v>
          </cell>
          <cell r="M1861" t="str">
            <v>I472</v>
          </cell>
          <cell r="O1861" t="str">
            <v>I420</v>
          </cell>
          <cell r="P1861" t="str">
            <v>I501</v>
          </cell>
          <cell r="Q1861" t="str">
            <v>I259</v>
          </cell>
          <cell r="R1861" t="str">
            <v>J448</v>
          </cell>
          <cell r="S1861" t="str">
            <v>Z955</v>
          </cell>
          <cell r="T1861" t="str">
            <v>Z921</v>
          </cell>
          <cell r="U1861" t="str">
            <v>Z824</v>
          </cell>
          <cell r="AA1861" t="str">
            <v>K6010</v>
          </cell>
          <cell r="AM1861" t="str">
            <v>5HA00</v>
          </cell>
          <cell r="AN1861" t="str">
            <v>5HA</v>
          </cell>
          <cell r="AO1861">
            <v>38418</v>
          </cell>
          <cell r="AP1861">
            <v>38420</v>
          </cell>
          <cell r="AQ1861">
            <v>1</v>
          </cell>
          <cell r="AR1861">
            <v>1</v>
          </cell>
          <cell r="AS1861">
            <v>320</v>
          </cell>
          <cell r="AU1861">
            <v>13</v>
          </cell>
          <cell r="AV1861" t="str">
            <v>Elective</v>
          </cell>
          <cell r="AW1861">
            <v>2</v>
          </cell>
          <cell r="AX1861">
            <v>162352</v>
          </cell>
          <cell r="AY1861">
            <v>38420</v>
          </cell>
          <cell r="AZ1861" t="str">
            <v>N82081</v>
          </cell>
          <cell r="BA1861" t="str">
            <v>E08</v>
          </cell>
          <cell r="BB1861" t="str">
            <v>Pacemaker Implant except for AMI, Heart Failure or Shock</v>
          </cell>
          <cell r="BC1861" t="str">
            <v>K601</v>
          </cell>
          <cell r="BD1861">
            <v>2</v>
          </cell>
          <cell r="BE1861">
            <v>3.5</v>
          </cell>
          <cell r="BF1861" t="str">
            <v>PBC0110X</v>
          </cell>
          <cell r="BG1861">
            <v>99</v>
          </cell>
          <cell r="BH1861">
            <v>38420</v>
          </cell>
          <cell r="BI1861">
            <v>1</v>
          </cell>
          <cell r="BJ1861">
            <v>2</v>
          </cell>
        </row>
        <row r="1862">
          <cell r="A1862">
            <v>520822</v>
          </cell>
          <cell r="C1862" t="str">
            <v>Non CF</v>
          </cell>
          <cell r="D1862" t="str">
            <v>C3283699</v>
          </cell>
          <cell r="E1862">
            <v>170</v>
          </cell>
          <cell r="F1862">
            <v>38280</v>
          </cell>
          <cell r="G1862">
            <v>72</v>
          </cell>
          <cell r="H1862">
            <v>16</v>
          </cell>
          <cell r="I1862">
            <v>1</v>
          </cell>
          <cell r="J1862">
            <v>1</v>
          </cell>
          <cell r="K1862">
            <v>15</v>
          </cell>
          <cell r="M1862" t="str">
            <v>T828</v>
          </cell>
          <cell r="O1862" t="str">
            <v>I251</v>
          </cell>
          <cell r="P1862" t="str">
            <v>R11X</v>
          </cell>
          <cell r="Q1862" t="str">
            <v>K590</v>
          </cell>
          <cell r="R1862" t="str">
            <v>I48X</v>
          </cell>
          <cell r="S1862" t="str">
            <v>G459</v>
          </cell>
          <cell r="T1862" t="str">
            <v>Y832</v>
          </cell>
          <cell r="U1862" t="str">
            <v>E119</v>
          </cell>
          <cell r="V1862" t="str">
            <v>I209</v>
          </cell>
          <cell r="W1862" t="str">
            <v>Z958</v>
          </cell>
          <cell r="X1862" t="str">
            <v>Z824</v>
          </cell>
          <cell r="AA1862" t="str">
            <v>K4530</v>
          </cell>
          <cell r="AB1862" t="str">
            <v>K412</v>
          </cell>
          <cell r="AC1862" t="str">
            <v>Y713</v>
          </cell>
          <cell r="AM1862" t="str">
            <v>5G800</v>
          </cell>
          <cell r="AN1862" t="str">
            <v>OATS</v>
          </cell>
          <cell r="AO1862">
            <v>38280</v>
          </cell>
          <cell r="AP1862">
            <v>38300</v>
          </cell>
          <cell r="AQ1862">
            <v>1</v>
          </cell>
          <cell r="AR1862">
            <v>1</v>
          </cell>
          <cell r="AS1862">
            <v>170</v>
          </cell>
          <cell r="AU1862">
            <v>11</v>
          </cell>
          <cell r="AV1862" t="str">
            <v>Elective</v>
          </cell>
          <cell r="AW1862">
            <v>20</v>
          </cell>
          <cell r="AX1862">
            <v>155566</v>
          </cell>
          <cell r="AY1862">
            <v>38300</v>
          </cell>
          <cell r="AZ1862" t="str">
            <v>P81130</v>
          </cell>
          <cell r="BA1862" t="str">
            <v>E04</v>
          </cell>
          <cell r="BB1862" t="str">
            <v>Coronary Bypass</v>
          </cell>
          <cell r="BC1862" t="str">
            <v>K453</v>
          </cell>
          <cell r="BD1862">
            <v>15</v>
          </cell>
          <cell r="BE1862">
            <v>3.5</v>
          </cell>
          <cell r="BF1862" t="str">
            <v>PBC0120X</v>
          </cell>
          <cell r="BG1862">
            <v>99</v>
          </cell>
          <cell r="BH1862">
            <v>38300</v>
          </cell>
          <cell r="BI1862">
            <v>1</v>
          </cell>
          <cell r="BJ1862">
            <v>15</v>
          </cell>
        </row>
        <row r="1863">
          <cell r="A1863">
            <v>520826</v>
          </cell>
          <cell r="C1863" t="str">
            <v>Non CF</v>
          </cell>
          <cell r="D1863" t="str">
            <v>C2639828</v>
          </cell>
          <cell r="E1863">
            <v>320</v>
          </cell>
          <cell r="F1863">
            <v>38308</v>
          </cell>
          <cell r="G1863">
            <v>81</v>
          </cell>
          <cell r="H1863">
            <v>16</v>
          </cell>
          <cell r="I1863">
            <v>2</v>
          </cell>
          <cell r="J1863">
            <v>1</v>
          </cell>
          <cell r="K1863">
            <v>0</v>
          </cell>
          <cell r="M1863" t="str">
            <v>I251</v>
          </cell>
          <cell r="O1863" t="str">
            <v>E780</v>
          </cell>
          <cell r="P1863" t="str">
            <v>E039</v>
          </cell>
          <cell r="Q1863" t="str">
            <v>M8199</v>
          </cell>
          <cell r="R1863" t="str">
            <v>M1399</v>
          </cell>
          <cell r="AA1863" t="str">
            <v>K6340</v>
          </cell>
          <cell r="AM1863" t="str">
            <v>5HA00</v>
          </cell>
          <cell r="AN1863" t="str">
            <v>5HA</v>
          </cell>
          <cell r="AO1863">
            <v>38308</v>
          </cell>
          <cell r="AP1863">
            <v>38308</v>
          </cell>
          <cell r="AQ1863">
            <v>1</v>
          </cell>
          <cell r="AR1863">
            <v>1</v>
          </cell>
          <cell r="AS1863">
            <v>320</v>
          </cell>
          <cell r="AU1863">
            <v>11</v>
          </cell>
          <cell r="AV1863" t="str">
            <v>Daycase</v>
          </cell>
          <cell r="AW1863">
            <v>0</v>
          </cell>
          <cell r="AX1863">
            <v>156782</v>
          </cell>
          <cell r="AY1863">
            <v>38308</v>
          </cell>
          <cell r="AZ1863" t="str">
            <v>N82090</v>
          </cell>
          <cell r="BA1863" t="str">
            <v>E14</v>
          </cell>
          <cell r="BB1863" t="str">
            <v>Cardiac Catheterisation and Angiography without complications</v>
          </cell>
          <cell r="BC1863" t="str">
            <v>K634</v>
          </cell>
          <cell r="BD1863">
            <v>0</v>
          </cell>
          <cell r="BE1863">
            <v>3.5</v>
          </cell>
          <cell r="BF1863" t="str">
            <v>PBC0110A</v>
          </cell>
          <cell r="BG1863">
            <v>99</v>
          </cell>
          <cell r="BH1863">
            <v>38308</v>
          </cell>
          <cell r="BI1863">
            <v>1</v>
          </cell>
          <cell r="BJ1863">
            <v>0</v>
          </cell>
        </row>
        <row r="1864">
          <cell r="A1864">
            <v>520879</v>
          </cell>
          <cell r="C1864" t="str">
            <v>Non CF</v>
          </cell>
          <cell r="D1864" t="str">
            <v>C5195907</v>
          </cell>
          <cell r="E1864">
            <v>320</v>
          </cell>
          <cell r="F1864">
            <v>38097</v>
          </cell>
          <cell r="G1864">
            <v>69</v>
          </cell>
          <cell r="H1864">
            <v>16</v>
          </cell>
          <cell r="I1864">
            <v>2</v>
          </cell>
          <cell r="J1864">
            <v>1</v>
          </cell>
          <cell r="K1864">
            <v>0</v>
          </cell>
          <cell r="M1864" t="str">
            <v>I251</v>
          </cell>
          <cell r="O1864" t="str">
            <v>E780</v>
          </cell>
          <cell r="P1864" t="str">
            <v>Z824</v>
          </cell>
          <cell r="AA1864" t="str">
            <v>K6340</v>
          </cell>
          <cell r="AM1864" t="str">
            <v>5J300</v>
          </cell>
          <cell r="AN1864" t="str">
            <v>5J3</v>
          </cell>
          <cell r="AO1864">
            <v>38097</v>
          </cell>
          <cell r="AP1864">
            <v>38097</v>
          </cell>
          <cell r="AQ1864">
            <v>1</v>
          </cell>
          <cell r="AR1864">
            <v>1</v>
          </cell>
          <cell r="AS1864">
            <v>320</v>
          </cell>
          <cell r="AU1864">
            <v>11</v>
          </cell>
          <cell r="AV1864" t="str">
            <v>Daycase</v>
          </cell>
          <cell r="AW1864">
            <v>0</v>
          </cell>
          <cell r="AX1864">
            <v>146239</v>
          </cell>
          <cell r="AY1864">
            <v>38097</v>
          </cell>
          <cell r="AZ1864" t="str">
            <v>N83021</v>
          </cell>
          <cell r="BA1864" t="str">
            <v>E14</v>
          </cell>
          <cell r="BB1864" t="str">
            <v>Cardiac Catheterisation and Angiography without complications</v>
          </cell>
          <cell r="BC1864" t="str">
            <v>K634</v>
          </cell>
          <cell r="BD1864">
            <v>0</v>
          </cell>
          <cell r="BE1864">
            <v>3.5</v>
          </cell>
          <cell r="BF1864" t="str">
            <v>PBC0110A</v>
          </cell>
          <cell r="BG1864">
            <v>99</v>
          </cell>
          <cell r="BH1864">
            <v>38097</v>
          </cell>
          <cell r="BI1864">
            <v>1</v>
          </cell>
          <cell r="BJ1864">
            <v>0</v>
          </cell>
        </row>
        <row r="1865">
          <cell r="A1865">
            <v>520879</v>
          </cell>
          <cell r="C1865" t="str">
            <v>Non CF</v>
          </cell>
          <cell r="D1865" t="str">
            <v>C4386878</v>
          </cell>
          <cell r="E1865">
            <v>170</v>
          </cell>
          <cell r="F1865">
            <v>38223</v>
          </cell>
          <cell r="G1865">
            <v>69</v>
          </cell>
          <cell r="H1865">
            <v>16</v>
          </cell>
          <cell r="I1865">
            <v>2</v>
          </cell>
          <cell r="J1865">
            <v>1</v>
          </cell>
          <cell r="K1865">
            <v>6</v>
          </cell>
          <cell r="M1865" t="str">
            <v>I251</v>
          </cell>
          <cell r="O1865" t="str">
            <v>I10X</v>
          </cell>
          <cell r="P1865" t="str">
            <v>E780</v>
          </cell>
          <cell r="Q1865" t="str">
            <v>K579</v>
          </cell>
          <cell r="R1865" t="str">
            <v>Z824</v>
          </cell>
          <cell r="AA1865" t="str">
            <v>K4530</v>
          </cell>
          <cell r="AB1865" t="str">
            <v>K411</v>
          </cell>
          <cell r="AM1865" t="str">
            <v>5J300</v>
          </cell>
          <cell r="AN1865" t="str">
            <v>5J3</v>
          </cell>
          <cell r="AO1865">
            <v>38223</v>
          </cell>
          <cell r="AP1865">
            <v>38230</v>
          </cell>
          <cell r="AQ1865">
            <v>1</v>
          </cell>
          <cell r="AR1865">
            <v>1</v>
          </cell>
          <cell r="AS1865">
            <v>170</v>
          </cell>
          <cell r="AU1865">
            <v>11</v>
          </cell>
          <cell r="AV1865" t="str">
            <v>Elective</v>
          </cell>
          <cell r="AW1865">
            <v>7</v>
          </cell>
          <cell r="AX1865">
            <v>152836</v>
          </cell>
          <cell r="AY1865">
            <v>38230</v>
          </cell>
          <cell r="AZ1865" t="str">
            <v>N83021</v>
          </cell>
          <cell r="BA1865" t="str">
            <v>E04</v>
          </cell>
          <cell r="BB1865" t="str">
            <v>Coronary Bypass</v>
          </cell>
          <cell r="BC1865" t="str">
            <v>K453</v>
          </cell>
          <cell r="BD1865">
            <v>6</v>
          </cell>
          <cell r="BE1865">
            <v>3.5</v>
          </cell>
          <cell r="BF1865" t="str">
            <v>PBC0110A</v>
          </cell>
          <cell r="BG1865">
            <v>99</v>
          </cell>
          <cell r="BH1865">
            <v>38230</v>
          </cell>
          <cell r="BI1865">
            <v>1</v>
          </cell>
          <cell r="BJ1865">
            <v>6</v>
          </cell>
        </row>
        <row r="1866">
          <cell r="A1866">
            <v>520888</v>
          </cell>
          <cell r="C1866" t="str">
            <v>Non CF</v>
          </cell>
          <cell r="D1866" t="str">
            <v>C3495711</v>
          </cell>
          <cell r="E1866">
            <v>320</v>
          </cell>
          <cell r="F1866">
            <v>38127</v>
          </cell>
          <cell r="G1866">
            <v>68</v>
          </cell>
          <cell r="H1866">
            <v>6</v>
          </cell>
          <cell r="I1866">
            <v>2</v>
          </cell>
          <cell r="J1866">
            <v>1</v>
          </cell>
          <cell r="K1866">
            <v>0</v>
          </cell>
          <cell r="M1866" t="str">
            <v>T821</v>
          </cell>
          <cell r="O1866" t="str">
            <v>I48X</v>
          </cell>
          <cell r="P1866" t="str">
            <v>E780</v>
          </cell>
          <cell r="Q1866" t="str">
            <v>E669</v>
          </cell>
          <cell r="AA1866" t="str">
            <v>K6030</v>
          </cell>
          <cell r="AM1866" t="str">
            <v>5HC00</v>
          </cell>
          <cell r="AN1866" t="str">
            <v>5HC</v>
          </cell>
          <cell r="AO1866">
            <v>38127</v>
          </cell>
          <cell r="AP1866">
            <v>38127</v>
          </cell>
          <cell r="AQ1866">
            <v>1</v>
          </cell>
          <cell r="AR1866">
            <v>1</v>
          </cell>
          <cell r="AS1866">
            <v>320</v>
          </cell>
          <cell r="AU1866">
            <v>11</v>
          </cell>
          <cell r="AV1866" t="str">
            <v>Daycase</v>
          </cell>
          <cell r="AW1866">
            <v>0</v>
          </cell>
          <cell r="AX1866">
            <v>149205</v>
          </cell>
          <cell r="AY1866">
            <v>38127</v>
          </cell>
          <cell r="AZ1866" t="str">
            <v>N82004</v>
          </cell>
          <cell r="BA1866" t="str">
            <v>E09</v>
          </cell>
          <cell r="BB1866" t="str">
            <v>Cardiac Pacemaker Replacement/Revision</v>
          </cell>
          <cell r="BC1866" t="str">
            <v>K603</v>
          </cell>
          <cell r="BD1866">
            <v>0</v>
          </cell>
          <cell r="BE1866">
            <v>3.5</v>
          </cell>
          <cell r="BF1866" t="str">
            <v>PBC0120X</v>
          </cell>
          <cell r="BG1866">
            <v>99</v>
          </cell>
          <cell r="BH1866">
            <v>38127</v>
          </cell>
          <cell r="BI1866">
            <v>1</v>
          </cell>
          <cell r="BJ1866">
            <v>0</v>
          </cell>
        </row>
        <row r="1867">
          <cell r="A1867">
            <v>520891</v>
          </cell>
          <cell r="C1867" t="str">
            <v>Non CF</v>
          </cell>
          <cell r="D1867" t="str">
            <v>C3495711</v>
          </cell>
          <cell r="E1867">
            <v>320</v>
          </cell>
          <cell r="F1867">
            <v>38428</v>
          </cell>
          <cell r="G1867">
            <v>64</v>
          </cell>
          <cell r="H1867">
            <v>6</v>
          </cell>
          <cell r="I1867">
            <v>1</v>
          </cell>
          <cell r="J1867">
            <v>1</v>
          </cell>
          <cell r="K1867">
            <v>3</v>
          </cell>
          <cell r="M1867" t="str">
            <v>Z450</v>
          </cell>
          <cell r="O1867" t="str">
            <v>I442</v>
          </cell>
          <cell r="P1867" t="str">
            <v>E780</v>
          </cell>
          <cell r="Q1867" t="str">
            <v>I258</v>
          </cell>
          <cell r="R1867" t="str">
            <v>E039</v>
          </cell>
          <cell r="S1867" t="str">
            <v>H269</v>
          </cell>
          <cell r="T1867" t="str">
            <v>M1099</v>
          </cell>
          <cell r="U1867" t="str">
            <v>L409</v>
          </cell>
          <cell r="V1867" t="str">
            <v>Z867</v>
          </cell>
          <cell r="AA1867" t="str">
            <v>K6030</v>
          </cell>
          <cell r="AM1867" t="str">
            <v>5HA00</v>
          </cell>
          <cell r="AN1867" t="str">
            <v>5HA</v>
          </cell>
          <cell r="AO1867">
            <v>38428</v>
          </cell>
          <cell r="AP1867">
            <v>38431</v>
          </cell>
          <cell r="AQ1867">
            <v>1</v>
          </cell>
          <cell r="AR1867">
            <v>1</v>
          </cell>
          <cell r="AS1867">
            <v>320</v>
          </cell>
          <cell r="AU1867">
            <v>13</v>
          </cell>
          <cell r="AV1867" t="str">
            <v>Elective</v>
          </cell>
          <cell r="AW1867">
            <v>3</v>
          </cell>
          <cell r="AX1867">
            <v>161955</v>
          </cell>
          <cell r="AY1867">
            <v>38431</v>
          </cell>
          <cell r="AZ1867" t="str">
            <v>N82663</v>
          </cell>
          <cell r="BA1867" t="str">
            <v>E09</v>
          </cell>
          <cell r="BB1867" t="str">
            <v>Cardiac Pacemaker Replacement/Revision</v>
          </cell>
          <cell r="BC1867" t="str">
            <v>K603</v>
          </cell>
          <cell r="BD1867">
            <v>3</v>
          </cell>
          <cell r="BE1867">
            <v>3.5</v>
          </cell>
          <cell r="BF1867" t="str">
            <v>PBC0121X</v>
          </cell>
          <cell r="BG1867">
            <v>99</v>
          </cell>
          <cell r="BH1867">
            <v>38431</v>
          </cell>
          <cell r="BI1867">
            <v>1</v>
          </cell>
          <cell r="BJ1867">
            <v>3</v>
          </cell>
        </row>
        <row r="1868">
          <cell r="A1868">
            <v>521189</v>
          </cell>
          <cell r="C1868" t="str">
            <v>Non CF</v>
          </cell>
          <cell r="D1868" t="str">
            <v>C3495711</v>
          </cell>
          <cell r="E1868">
            <v>320</v>
          </cell>
          <cell r="F1868">
            <v>38412</v>
          </cell>
          <cell r="G1868">
            <v>75</v>
          </cell>
          <cell r="H1868">
            <v>14</v>
          </cell>
          <cell r="I1868">
            <v>1</v>
          </cell>
          <cell r="J1868">
            <v>1</v>
          </cell>
          <cell r="K1868">
            <v>2</v>
          </cell>
          <cell r="M1868" t="str">
            <v>I447</v>
          </cell>
          <cell r="O1868" t="str">
            <v>I501</v>
          </cell>
          <cell r="P1868" t="str">
            <v>I259</v>
          </cell>
          <cell r="Q1868" t="str">
            <v>I080</v>
          </cell>
          <cell r="R1868" t="str">
            <v>Z851</v>
          </cell>
          <cell r="S1868" t="str">
            <v>Z902</v>
          </cell>
          <cell r="AA1868" t="str">
            <v>K6010</v>
          </cell>
          <cell r="AM1868" t="str">
            <v>5J400</v>
          </cell>
          <cell r="AN1868" t="str">
            <v>5J4</v>
          </cell>
          <cell r="AO1868">
            <v>38412</v>
          </cell>
          <cell r="AP1868">
            <v>38414</v>
          </cell>
          <cell r="AQ1868">
            <v>1</v>
          </cell>
          <cell r="AR1868">
            <v>1</v>
          </cell>
          <cell r="AS1868">
            <v>320</v>
          </cell>
          <cell r="AU1868">
            <v>13</v>
          </cell>
          <cell r="AV1868" t="str">
            <v>Elective</v>
          </cell>
          <cell r="AW1868">
            <v>2</v>
          </cell>
          <cell r="AX1868">
            <v>160895</v>
          </cell>
          <cell r="AY1868">
            <v>38414</v>
          </cell>
          <cell r="AZ1868" t="str">
            <v>N83603</v>
          </cell>
          <cell r="BA1868" t="str">
            <v>E08</v>
          </cell>
          <cell r="BB1868" t="str">
            <v>Pacemaker Implant except for AMI, Heart Failure or Shock</v>
          </cell>
          <cell r="BC1868" t="str">
            <v>K601</v>
          </cell>
          <cell r="BD1868">
            <v>2</v>
          </cell>
          <cell r="BE1868">
            <v>3.5</v>
          </cell>
          <cell r="BF1868" t="str">
            <v>PBC0110A</v>
          </cell>
          <cell r="BG1868">
            <v>99</v>
          </cell>
          <cell r="BH1868">
            <v>38414</v>
          </cell>
          <cell r="BI1868">
            <v>1</v>
          </cell>
          <cell r="BJ1868">
            <v>2</v>
          </cell>
        </row>
        <row r="1869">
          <cell r="A1869">
            <v>521249</v>
          </cell>
          <cell r="C1869" t="str">
            <v>Non CF</v>
          </cell>
          <cell r="D1869" t="str">
            <v>C2439097</v>
          </cell>
          <cell r="E1869">
            <v>340</v>
          </cell>
          <cell r="F1869">
            <v>38117</v>
          </cell>
          <cell r="G1869">
            <v>33</v>
          </cell>
          <cell r="H1869">
            <v>62</v>
          </cell>
          <cell r="I1869">
            <v>2</v>
          </cell>
          <cell r="J1869">
            <v>1</v>
          </cell>
          <cell r="K1869">
            <v>69</v>
          </cell>
          <cell r="M1869" t="str">
            <v>E840</v>
          </cell>
          <cell r="O1869" t="str">
            <v>B965</v>
          </cell>
          <cell r="P1869" t="str">
            <v>J459</v>
          </cell>
          <cell r="Q1869" t="str">
            <v>I500</v>
          </cell>
          <cell r="R1869" t="str">
            <v>Z954</v>
          </cell>
          <cell r="AA1869" t="str">
            <v>E4990</v>
          </cell>
          <cell r="AB1869" t="str">
            <v>E423</v>
          </cell>
          <cell r="AC1869" t="str">
            <v>E4990</v>
          </cell>
          <cell r="AD1869" t="str">
            <v>E428</v>
          </cell>
          <cell r="AM1869" t="str">
            <v>5H600</v>
          </cell>
          <cell r="AN1869" t="str">
            <v>5H6</v>
          </cell>
          <cell r="AO1869">
            <v>38117</v>
          </cell>
          <cell r="AP1869">
            <v>38234</v>
          </cell>
          <cell r="AQ1869">
            <v>1</v>
          </cell>
          <cell r="AR1869">
            <v>1</v>
          </cell>
          <cell r="AS1869">
            <v>340</v>
          </cell>
          <cell r="AU1869">
            <v>28</v>
          </cell>
          <cell r="AV1869" t="str">
            <v>Non Elective</v>
          </cell>
          <cell r="AW1869">
            <v>117</v>
          </cell>
          <cell r="AX1869">
            <v>149395</v>
          </cell>
          <cell r="AY1869">
            <v>38234</v>
          </cell>
          <cell r="AZ1869" t="str">
            <v>N81023</v>
          </cell>
          <cell r="BA1869" t="str">
            <v>C59</v>
          </cell>
          <cell r="BB1869" t="str">
            <v>Exteriorisation of Trachea</v>
          </cell>
          <cell r="BC1869" t="str">
            <v>E423</v>
          </cell>
          <cell r="BD1869">
            <v>69</v>
          </cell>
          <cell r="BE1869">
            <v>3.5</v>
          </cell>
          <cell r="BF1869" t="str">
            <v>PBC0104X</v>
          </cell>
          <cell r="BG1869">
            <v>18</v>
          </cell>
          <cell r="BH1869">
            <v>38234</v>
          </cell>
          <cell r="BI1869">
            <v>1</v>
          </cell>
          <cell r="BJ1869">
            <v>69</v>
          </cell>
        </row>
        <row r="1870">
          <cell r="A1870">
            <v>521265</v>
          </cell>
          <cell r="C1870" t="str">
            <v>Non CF</v>
          </cell>
          <cell r="D1870" t="str">
            <v>C2439097</v>
          </cell>
          <cell r="E1870">
            <v>340</v>
          </cell>
          <cell r="F1870">
            <v>38271</v>
          </cell>
          <cell r="G1870">
            <v>38</v>
          </cell>
          <cell r="H1870">
            <v>24</v>
          </cell>
          <cell r="I1870">
            <v>2</v>
          </cell>
          <cell r="J1870">
            <v>1</v>
          </cell>
          <cell r="K1870">
            <v>11</v>
          </cell>
          <cell r="M1870" t="str">
            <v>J47X</v>
          </cell>
          <cell r="O1870" t="str">
            <v>J459</v>
          </cell>
          <cell r="P1870" t="str">
            <v>K590</v>
          </cell>
          <cell r="Q1870" t="str">
            <v>M8149</v>
          </cell>
          <cell r="R1870" t="str">
            <v>Z825</v>
          </cell>
          <cell r="S1870" t="str">
            <v>Z864</v>
          </cell>
          <cell r="AM1870" t="str">
            <v>5HC00</v>
          </cell>
          <cell r="AN1870" t="str">
            <v>5HC</v>
          </cell>
          <cell r="AO1870">
            <v>38271</v>
          </cell>
          <cell r="AP1870">
            <v>38282</v>
          </cell>
          <cell r="AQ1870">
            <v>1</v>
          </cell>
          <cell r="AR1870">
            <v>1</v>
          </cell>
          <cell r="AS1870">
            <v>340</v>
          </cell>
          <cell r="AU1870">
            <v>28</v>
          </cell>
          <cell r="AV1870" t="str">
            <v>Non Elective</v>
          </cell>
          <cell r="AW1870">
            <v>11</v>
          </cell>
          <cell r="AX1870">
            <v>155994</v>
          </cell>
          <cell r="AY1870">
            <v>38282</v>
          </cell>
          <cell r="AZ1870" t="str">
            <v>N82094</v>
          </cell>
          <cell r="BA1870" t="str">
            <v>D16</v>
          </cell>
          <cell r="BB1870" t="str">
            <v>Bronchiectasis</v>
          </cell>
          <cell r="BD1870">
            <v>11</v>
          </cell>
          <cell r="BE1870">
            <v>3.5</v>
          </cell>
          <cell r="BF1870" t="str">
            <v>PBC0111X</v>
          </cell>
          <cell r="BG1870">
            <v>99</v>
          </cell>
          <cell r="BH1870">
            <v>38282</v>
          </cell>
          <cell r="BI1870">
            <v>1</v>
          </cell>
          <cell r="BJ1870">
            <v>11</v>
          </cell>
        </row>
        <row r="1871">
          <cell r="A1871">
            <v>521265</v>
          </cell>
          <cell r="C1871" t="str">
            <v>Non CF</v>
          </cell>
          <cell r="D1871" t="str">
            <v>C2439097</v>
          </cell>
          <cell r="E1871">
            <v>340</v>
          </cell>
          <cell r="F1871">
            <v>38317</v>
          </cell>
          <cell r="G1871">
            <v>38</v>
          </cell>
          <cell r="H1871">
            <v>24</v>
          </cell>
          <cell r="I1871">
            <v>2</v>
          </cell>
          <cell r="J1871">
            <v>1</v>
          </cell>
          <cell r="K1871">
            <v>15</v>
          </cell>
          <cell r="M1871" t="str">
            <v>J47X</v>
          </cell>
          <cell r="O1871" t="str">
            <v>J459</v>
          </cell>
          <cell r="P1871" t="str">
            <v>K264</v>
          </cell>
          <cell r="Q1871" t="str">
            <v>M8149</v>
          </cell>
          <cell r="R1871" t="str">
            <v>M5439</v>
          </cell>
          <cell r="S1871" t="str">
            <v>Z825</v>
          </cell>
          <cell r="T1871" t="str">
            <v>Z864</v>
          </cell>
          <cell r="AM1871" t="str">
            <v>5HC00</v>
          </cell>
          <cell r="AN1871" t="str">
            <v>5HC</v>
          </cell>
          <cell r="AO1871">
            <v>38317</v>
          </cell>
          <cell r="AP1871">
            <v>38332</v>
          </cell>
          <cell r="AQ1871">
            <v>1</v>
          </cell>
          <cell r="AR1871">
            <v>1</v>
          </cell>
          <cell r="AS1871">
            <v>340</v>
          </cell>
          <cell r="AU1871">
            <v>22</v>
          </cell>
          <cell r="AV1871" t="str">
            <v>Non Elective</v>
          </cell>
          <cell r="AW1871">
            <v>15</v>
          </cell>
          <cell r="AX1871">
            <v>158088</v>
          </cell>
          <cell r="AY1871">
            <v>38332</v>
          </cell>
          <cell r="AZ1871" t="str">
            <v>N82094</v>
          </cell>
          <cell r="BA1871" t="str">
            <v>D16</v>
          </cell>
          <cell r="BB1871" t="str">
            <v>Bronchiectasis</v>
          </cell>
          <cell r="BD1871">
            <v>15</v>
          </cell>
          <cell r="BE1871">
            <v>3.5</v>
          </cell>
          <cell r="BF1871" t="str">
            <v>PBC0111X</v>
          </cell>
          <cell r="BG1871">
            <v>99</v>
          </cell>
          <cell r="BH1871">
            <v>38332</v>
          </cell>
          <cell r="BI1871">
            <v>1</v>
          </cell>
          <cell r="BJ1871">
            <v>15</v>
          </cell>
        </row>
        <row r="1872">
          <cell r="A1872">
            <v>521265</v>
          </cell>
          <cell r="C1872" t="str">
            <v>Non CF</v>
          </cell>
          <cell r="D1872" t="str">
            <v>C2439097</v>
          </cell>
          <cell r="E1872">
            <v>340</v>
          </cell>
          <cell r="F1872">
            <v>38401</v>
          </cell>
          <cell r="G1872">
            <v>39</v>
          </cell>
          <cell r="H1872">
            <v>27</v>
          </cell>
          <cell r="I1872">
            <v>2</v>
          </cell>
          <cell r="J1872">
            <v>1</v>
          </cell>
          <cell r="K1872">
            <v>5</v>
          </cell>
          <cell r="M1872" t="str">
            <v>J47X</v>
          </cell>
          <cell r="O1872" t="str">
            <v>J22X</v>
          </cell>
          <cell r="P1872" t="str">
            <v>D509</v>
          </cell>
          <cell r="Q1872" t="str">
            <v>E86X</v>
          </cell>
          <cell r="R1872" t="str">
            <v>K590</v>
          </cell>
          <cell r="S1872" t="str">
            <v>C349</v>
          </cell>
          <cell r="T1872" t="str">
            <v>J459</v>
          </cell>
          <cell r="U1872" t="str">
            <v>F329</v>
          </cell>
          <cell r="V1872" t="str">
            <v>M8199</v>
          </cell>
          <cell r="W1872" t="str">
            <v>M5438</v>
          </cell>
          <cell r="X1872" t="str">
            <v>Z871</v>
          </cell>
          <cell r="Y1872" t="str">
            <v>Z864</v>
          </cell>
          <cell r="AA1872" t="str">
            <v>T0580</v>
          </cell>
          <cell r="AB1872" t="str">
            <v>Y203</v>
          </cell>
          <cell r="AC1872" t="str">
            <v>X3390</v>
          </cell>
          <cell r="AM1872" t="str">
            <v>5HC00</v>
          </cell>
          <cell r="AN1872" t="str">
            <v>5HC</v>
          </cell>
          <cell r="AO1872">
            <v>38401</v>
          </cell>
          <cell r="AP1872">
            <v>38406</v>
          </cell>
          <cell r="AQ1872">
            <v>1</v>
          </cell>
          <cell r="AR1872">
            <v>1</v>
          </cell>
          <cell r="AS1872">
            <v>340</v>
          </cell>
          <cell r="AU1872">
            <v>28</v>
          </cell>
          <cell r="AV1872" t="str">
            <v>Non Elective</v>
          </cell>
          <cell r="AW1872">
            <v>5</v>
          </cell>
          <cell r="AX1872">
            <v>161865</v>
          </cell>
          <cell r="AY1872">
            <v>38406</v>
          </cell>
          <cell r="AZ1872" t="str">
            <v>N82094</v>
          </cell>
          <cell r="BA1872" t="str">
            <v>D04</v>
          </cell>
          <cell r="BB1872" t="str">
            <v>Intermediate Thoracic Procedures w cc</v>
          </cell>
          <cell r="BC1872" t="str">
            <v>T058</v>
          </cell>
          <cell r="BD1872">
            <v>5</v>
          </cell>
          <cell r="BE1872">
            <v>3.5</v>
          </cell>
          <cell r="BF1872" t="str">
            <v>PBC0111X</v>
          </cell>
          <cell r="BG1872">
            <v>99</v>
          </cell>
          <cell r="BH1872">
            <v>38406</v>
          </cell>
          <cell r="BI1872">
            <v>1</v>
          </cell>
          <cell r="BJ1872">
            <v>5</v>
          </cell>
        </row>
        <row r="1873">
          <cell r="A1873">
            <v>521284</v>
          </cell>
          <cell r="C1873" t="str">
            <v>Non CF</v>
          </cell>
          <cell r="D1873" t="str">
            <v>C3495711</v>
          </cell>
          <cell r="E1873">
            <v>320</v>
          </cell>
          <cell r="F1873">
            <v>38209</v>
          </cell>
          <cell r="G1873">
            <v>73</v>
          </cell>
          <cell r="H1873">
            <v>14</v>
          </cell>
          <cell r="I1873">
            <v>1</v>
          </cell>
          <cell r="J1873">
            <v>1</v>
          </cell>
          <cell r="K1873">
            <v>3</v>
          </cell>
          <cell r="M1873" t="str">
            <v>I440</v>
          </cell>
          <cell r="O1873" t="str">
            <v>I451</v>
          </cell>
          <cell r="P1873" t="str">
            <v>I10X</v>
          </cell>
          <cell r="Q1873" t="str">
            <v>E780</v>
          </cell>
          <cell r="R1873" t="str">
            <v>J459</v>
          </cell>
          <cell r="S1873" t="str">
            <v>Z951</v>
          </cell>
          <cell r="T1873" t="str">
            <v>Z824</v>
          </cell>
          <cell r="U1873" t="str">
            <v>Z866</v>
          </cell>
          <cell r="V1873" t="str">
            <v>Z861</v>
          </cell>
          <cell r="AA1873" t="str">
            <v>K6110</v>
          </cell>
          <cell r="AM1873" t="str">
            <v>5F300</v>
          </cell>
          <cell r="AN1873" t="str">
            <v>5J1</v>
          </cell>
          <cell r="AO1873">
            <v>38209</v>
          </cell>
          <cell r="AP1873">
            <v>38212</v>
          </cell>
          <cell r="AQ1873">
            <v>1</v>
          </cell>
          <cell r="AR1873">
            <v>1</v>
          </cell>
          <cell r="AS1873">
            <v>320</v>
          </cell>
          <cell r="AU1873">
            <v>81</v>
          </cell>
          <cell r="AV1873" t="str">
            <v>Non Elective</v>
          </cell>
          <cell r="AW1873">
            <v>3</v>
          </cell>
          <cell r="AX1873">
            <v>153364</v>
          </cell>
          <cell r="AY1873">
            <v>38212</v>
          </cell>
          <cell r="AZ1873" t="str">
            <v>P81096</v>
          </cell>
          <cell r="BA1873" t="str">
            <v>E08DF</v>
          </cell>
          <cell r="BB1873" t="str">
            <v>Pacemaker Implant except for AMI, Heart Failure or Shock</v>
          </cell>
          <cell r="BC1873" t="str">
            <v>K611</v>
          </cell>
          <cell r="BD1873">
            <v>3</v>
          </cell>
          <cell r="BE1873">
            <v>3.5</v>
          </cell>
          <cell r="BF1873" t="str">
            <v>PBC0110A</v>
          </cell>
          <cell r="BG1873">
            <v>99</v>
          </cell>
          <cell r="BH1873">
            <v>38212</v>
          </cell>
          <cell r="BI1873">
            <v>1</v>
          </cell>
          <cell r="BJ1873">
            <v>3</v>
          </cell>
        </row>
        <row r="1874">
          <cell r="A1874">
            <v>521351</v>
          </cell>
          <cell r="C1874" t="str">
            <v>Non CF</v>
          </cell>
          <cell r="D1874" t="str">
            <v>C2639828</v>
          </cell>
          <cell r="E1874">
            <v>320</v>
          </cell>
          <cell r="F1874">
            <v>38314</v>
          </cell>
          <cell r="G1874">
            <v>64</v>
          </cell>
          <cell r="H1874">
            <v>6</v>
          </cell>
          <cell r="I1874">
            <v>2</v>
          </cell>
          <cell r="J1874">
            <v>1</v>
          </cell>
          <cell r="K1874">
            <v>1</v>
          </cell>
          <cell r="M1874" t="str">
            <v>I251</v>
          </cell>
          <cell r="O1874" t="str">
            <v>I10X</v>
          </cell>
          <cell r="P1874" t="str">
            <v>E780</v>
          </cell>
          <cell r="Q1874" t="str">
            <v>E039</v>
          </cell>
          <cell r="R1874" t="str">
            <v>K449</v>
          </cell>
          <cell r="S1874" t="str">
            <v>Z955</v>
          </cell>
          <cell r="T1874" t="str">
            <v>Z880</v>
          </cell>
          <cell r="AA1874" t="str">
            <v>K4910</v>
          </cell>
          <cell r="AB1874" t="str">
            <v>Y022</v>
          </cell>
          <cell r="AM1874" t="str">
            <v>5J300</v>
          </cell>
          <cell r="AN1874" t="str">
            <v>5J3</v>
          </cell>
          <cell r="AO1874">
            <v>38314</v>
          </cell>
          <cell r="AP1874">
            <v>38315</v>
          </cell>
          <cell r="AQ1874">
            <v>1</v>
          </cell>
          <cell r="AR1874">
            <v>1</v>
          </cell>
          <cell r="AS1874">
            <v>320</v>
          </cell>
          <cell r="AU1874">
            <v>13</v>
          </cell>
          <cell r="AV1874" t="str">
            <v>Elective</v>
          </cell>
          <cell r="AW1874">
            <v>1</v>
          </cell>
          <cell r="AX1874">
            <v>156940</v>
          </cell>
          <cell r="AY1874">
            <v>38315</v>
          </cell>
          <cell r="AZ1874" t="str">
            <v>N83023</v>
          </cell>
          <cell r="BA1874" t="str">
            <v>E15</v>
          </cell>
          <cell r="BB1874" t="str">
            <v>Percutaneous Coronary Intervention</v>
          </cell>
          <cell r="BC1874" t="str">
            <v>K491</v>
          </cell>
          <cell r="BD1874">
            <v>1</v>
          </cell>
          <cell r="BE1874">
            <v>3.5</v>
          </cell>
          <cell r="BF1874" t="str">
            <v>PBC0110A</v>
          </cell>
          <cell r="BG1874">
            <v>99</v>
          </cell>
          <cell r="BH1874">
            <v>38315</v>
          </cell>
          <cell r="BI1874">
            <v>1</v>
          </cell>
          <cell r="BJ1874">
            <v>1</v>
          </cell>
        </row>
        <row r="1875">
          <cell r="A1875">
            <v>521351</v>
          </cell>
          <cell r="C1875" t="str">
            <v>Non CF</v>
          </cell>
          <cell r="D1875" t="str">
            <v>C2639828</v>
          </cell>
          <cell r="E1875">
            <v>320</v>
          </cell>
          <cell r="F1875">
            <v>38272</v>
          </cell>
          <cell r="G1875">
            <v>64</v>
          </cell>
          <cell r="H1875">
            <v>6</v>
          </cell>
          <cell r="I1875">
            <v>2</v>
          </cell>
          <cell r="J1875">
            <v>1</v>
          </cell>
          <cell r="K1875">
            <v>3</v>
          </cell>
          <cell r="M1875" t="str">
            <v>I251</v>
          </cell>
          <cell r="O1875" t="str">
            <v>I209</v>
          </cell>
          <cell r="P1875" t="str">
            <v>E039</v>
          </cell>
          <cell r="Q1875" t="str">
            <v>E780</v>
          </cell>
          <cell r="R1875" t="str">
            <v>K449</v>
          </cell>
          <cell r="S1875" t="str">
            <v>Z720</v>
          </cell>
          <cell r="AA1875" t="str">
            <v>K4910</v>
          </cell>
          <cell r="AM1875" t="str">
            <v>5J300</v>
          </cell>
          <cell r="AN1875" t="str">
            <v>5J3</v>
          </cell>
          <cell r="AO1875">
            <v>38272</v>
          </cell>
          <cell r="AP1875">
            <v>38276</v>
          </cell>
          <cell r="AQ1875">
            <v>1</v>
          </cell>
          <cell r="AR1875">
            <v>1</v>
          </cell>
          <cell r="AS1875">
            <v>320</v>
          </cell>
          <cell r="AU1875">
            <v>11</v>
          </cell>
          <cell r="AV1875" t="str">
            <v>Elective</v>
          </cell>
          <cell r="AW1875">
            <v>4</v>
          </cell>
          <cell r="AX1875">
            <v>155558</v>
          </cell>
          <cell r="AY1875">
            <v>38276</v>
          </cell>
          <cell r="AZ1875" t="str">
            <v>N83023</v>
          </cell>
          <cell r="BA1875" t="str">
            <v>E15</v>
          </cell>
          <cell r="BB1875" t="str">
            <v>Percutaneous Coronary Intervention</v>
          </cell>
          <cell r="BC1875" t="str">
            <v>K491</v>
          </cell>
          <cell r="BD1875">
            <v>3</v>
          </cell>
          <cell r="BE1875">
            <v>3.5</v>
          </cell>
          <cell r="BF1875" t="str">
            <v>PBC0110A</v>
          </cell>
          <cell r="BG1875">
            <v>99</v>
          </cell>
          <cell r="BH1875">
            <v>38276</v>
          </cell>
          <cell r="BI1875">
            <v>1</v>
          </cell>
          <cell r="BJ1875">
            <v>3</v>
          </cell>
        </row>
        <row r="1876">
          <cell r="A1876">
            <v>521351</v>
          </cell>
          <cell r="C1876" t="str">
            <v>Non CF</v>
          </cell>
          <cell r="D1876" t="str">
            <v>C2639828</v>
          </cell>
          <cell r="E1876">
            <v>320</v>
          </cell>
          <cell r="F1876">
            <v>38098</v>
          </cell>
          <cell r="G1876">
            <v>64</v>
          </cell>
          <cell r="H1876">
            <v>16</v>
          </cell>
          <cell r="I1876">
            <v>2</v>
          </cell>
          <cell r="J1876">
            <v>1</v>
          </cell>
          <cell r="K1876">
            <v>0</v>
          </cell>
          <cell r="M1876" t="str">
            <v>I251</v>
          </cell>
          <cell r="O1876" t="str">
            <v>I10X</v>
          </cell>
          <cell r="P1876" t="str">
            <v>E780</v>
          </cell>
          <cell r="Q1876" t="str">
            <v>K449</v>
          </cell>
          <cell r="R1876" t="str">
            <v>Z864</v>
          </cell>
          <cell r="S1876" t="str">
            <v>Z880</v>
          </cell>
          <cell r="T1876" t="str">
            <v>E669</v>
          </cell>
          <cell r="U1876" t="str">
            <v>Z955</v>
          </cell>
          <cell r="V1876" t="str">
            <v>Z866</v>
          </cell>
          <cell r="AA1876" t="str">
            <v>K6340</v>
          </cell>
          <cell r="AM1876" t="str">
            <v>5J300</v>
          </cell>
          <cell r="AN1876" t="str">
            <v>5J3</v>
          </cell>
          <cell r="AO1876">
            <v>38098</v>
          </cell>
          <cell r="AP1876">
            <v>38098</v>
          </cell>
          <cell r="AQ1876">
            <v>1</v>
          </cell>
          <cell r="AR1876">
            <v>1</v>
          </cell>
          <cell r="AS1876">
            <v>320</v>
          </cell>
          <cell r="AU1876">
            <v>11</v>
          </cell>
          <cell r="AV1876" t="str">
            <v>Daycase</v>
          </cell>
          <cell r="AW1876">
            <v>0</v>
          </cell>
          <cell r="AX1876">
            <v>148467</v>
          </cell>
          <cell r="AY1876">
            <v>38098</v>
          </cell>
          <cell r="AZ1876" t="str">
            <v>N83023</v>
          </cell>
          <cell r="BA1876" t="str">
            <v>E14</v>
          </cell>
          <cell r="BB1876" t="str">
            <v>Cardiac Catheterisation and Angiography without complications</v>
          </cell>
          <cell r="BC1876" t="str">
            <v>K634</v>
          </cell>
          <cell r="BD1876">
            <v>0</v>
          </cell>
          <cell r="BE1876">
            <v>3.5</v>
          </cell>
          <cell r="BF1876" t="str">
            <v>PBC0110A</v>
          </cell>
          <cell r="BG1876">
            <v>99</v>
          </cell>
          <cell r="BH1876">
            <v>38098</v>
          </cell>
          <cell r="BI1876">
            <v>1</v>
          </cell>
          <cell r="BJ1876">
            <v>0</v>
          </cell>
        </row>
        <row r="1877">
          <cell r="A1877">
            <v>521417</v>
          </cell>
          <cell r="C1877" t="str">
            <v>Non CF</v>
          </cell>
          <cell r="D1877" t="str">
            <v>C2549767</v>
          </cell>
          <cell r="E1877">
            <v>320</v>
          </cell>
          <cell r="F1877">
            <v>38081</v>
          </cell>
          <cell r="G1877">
            <v>62</v>
          </cell>
          <cell r="H1877">
            <v>6</v>
          </cell>
          <cell r="I1877">
            <v>1</v>
          </cell>
          <cell r="J1877">
            <v>1</v>
          </cell>
          <cell r="K1877">
            <v>2</v>
          </cell>
          <cell r="M1877" t="str">
            <v>I251</v>
          </cell>
          <cell r="O1877" t="str">
            <v>I10X</v>
          </cell>
          <cell r="P1877" t="str">
            <v>E119</v>
          </cell>
          <cell r="Q1877" t="str">
            <v>I471</v>
          </cell>
          <cell r="R1877" t="str">
            <v>Z864</v>
          </cell>
          <cell r="AA1877" t="str">
            <v>K4910</v>
          </cell>
          <cell r="AB1877" t="str">
            <v>Y022</v>
          </cell>
          <cell r="AM1877" t="str">
            <v>5H200</v>
          </cell>
          <cell r="AN1877" t="str">
            <v>5H2</v>
          </cell>
          <cell r="AO1877">
            <v>38081</v>
          </cell>
          <cell r="AP1877">
            <v>38083</v>
          </cell>
          <cell r="AQ1877">
            <v>1</v>
          </cell>
          <cell r="AR1877">
            <v>1</v>
          </cell>
          <cell r="AS1877">
            <v>320</v>
          </cell>
          <cell r="AU1877">
            <v>11</v>
          </cell>
          <cell r="AV1877" t="str">
            <v>Elective</v>
          </cell>
          <cell r="AW1877">
            <v>2</v>
          </cell>
          <cell r="AX1877">
            <v>147854</v>
          </cell>
          <cell r="AY1877">
            <v>38083</v>
          </cell>
          <cell r="AZ1877" t="str">
            <v>N85038</v>
          </cell>
          <cell r="BA1877" t="str">
            <v>E15</v>
          </cell>
          <cell r="BB1877" t="str">
            <v>Percutaneous Coronary Intervention</v>
          </cell>
          <cell r="BC1877" t="str">
            <v>K491</v>
          </cell>
          <cell r="BD1877">
            <v>2</v>
          </cell>
          <cell r="BE1877">
            <v>3.5</v>
          </cell>
          <cell r="BF1877" t="str">
            <v>PBC0110A</v>
          </cell>
          <cell r="BG1877">
            <v>99</v>
          </cell>
          <cell r="BH1877">
            <v>38083</v>
          </cell>
          <cell r="BI1877">
            <v>1</v>
          </cell>
          <cell r="BJ1877">
            <v>2</v>
          </cell>
        </row>
        <row r="1878">
          <cell r="A1878">
            <v>521512</v>
          </cell>
          <cell r="C1878" t="str">
            <v>Non CF</v>
          </cell>
          <cell r="D1878" t="str">
            <v>C3356663</v>
          </cell>
          <cell r="E1878">
            <v>320</v>
          </cell>
          <cell r="F1878">
            <v>38133</v>
          </cell>
          <cell r="G1878">
            <v>66</v>
          </cell>
          <cell r="H1878">
            <v>6</v>
          </cell>
          <cell r="I1878">
            <v>1</v>
          </cell>
          <cell r="J1878">
            <v>1</v>
          </cell>
          <cell r="K1878">
            <v>1</v>
          </cell>
          <cell r="M1878" t="str">
            <v>I200</v>
          </cell>
          <cell r="O1878" t="str">
            <v>I214</v>
          </cell>
          <cell r="P1878" t="str">
            <v>I10X</v>
          </cell>
          <cell r="Q1878" t="str">
            <v>K449</v>
          </cell>
          <cell r="R1878" t="str">
            <v>E039</v>
          </cell>
          <cell r="S1878" t="str">
            <v>Z720</v>
          </cell>
          <cell r="AA1878" t="str">
            <v>K4910</v>
          </cell>
          <cell r="AB1878" t="str">
            <v>Y022</v>
          </cell>
          <cell r="AM1878" t="str">
            <v>5HC00</v>
          </cell>
          <cell r="AN1878" t="str">
            <v>5HC</v>
          </cell>
          <cell r="AO1878">
            <v>38133</v>
          </cell>
          <cell r="AP1878">
            <v>38142</v>
          </cell>
          <cell r="AQ1878">
            <v>1</v>
          </cell>
          <cell r="AR1878">
            <v>1</v>
          </cell>
          <cell r="AS1878">
            <v>320</v>
          </cell>
          <cell r="AU1878">
            <v>81</v>
          </cell>
          <cell r="AV1878" t="str">
            <v>Non Elective</v>
          </cell>
          <cell r="AW1878">
            <v>9</v>
          </cell>
          <cell r="AX1878">
            <v>150073</v>
          </cell>
          <cell r="AY1878">
            <v>38134</v>
          </cell>
          <cell r="AZ1878" t="str">
            <v>N82073</v>
          </cell>
          <cell r="BA1878" t="str">
            <v>E15</v>
          </cell>
          <cell r="BB1878" t="str">
            <v>Percutaneous Coronary Intervention</v>
          </cell>
          <cell r="BC1878" t="str">
            <v>K491</v>
          </cell>
          <cell r="BD1878">
            <v>4</v>
          </cell>
          <cell r="BE1878">
            <v>3.5</v>
          </cell>
          <cell r="BF1878" t="str">
            <v>PBC0110A</v>
          </cell>
          <cell r="BG1878">
            <v>99</v>
          </cell>
          <cell r="BH1878">
            <v>38142</v>
          </cell>
          <cell r="BI1878">
            <v>2</v>
          </cell>
          <cell r="BJ1878">
            <v>4</v>
          </cell>
        </row>
        <row r="1879">
          <cell r="A1879">
            <v>521512</v>
          </cell>
          <cell r="C1879" t="str">
            <v>Non CF</v>
          </cell>
          <cell r="D1879" t="str">
            <v>C3356663</v>
          </cell>
          <cell r="E1879">
            <v>320</v>
          </cell>
          <cell r="F1879">
            <v>38415</v>
          </cell>
          <cell r="G1879">
            <v>67</v>
          </cell>
          <cell r="H1879">
            <v>16</v>
          </cell>
          <cell r="I1879">
            <v>1</v>
          </cell>
          <cell r="J1879">
            <v>1</v>
          </cell>
          <cell r="K1879">
            <v>0</v>
          </cell>
          <cell r="M1879" t="str">
            <v>I251</v>
          </cell>
          <cell r="O1879" t="str">
            <v>I10X</v>
          </cell>
          <cell r="P1879" t="str">
            <v>I258</v>
          </cell>
          <cell r="Q1879" t="str">
            <v>Z864</v>
          </cell>
          <cell r="AA1879" t="str">
            <v>K6340</v>
          </cell>
          <cell r="AM1879" t="str">
            <v>5HC00</v>
          </cell>
          <cell r="AN1879" t="str">
            <v>5HC</v>
          </cell>
          <cell r="AO1879">
            <v>38415</v>
          </cell>
          <cell r="AP1879">
            <v>38415</v>
          </cell>
          <cell r="AQ1879">
            <v>1</v>
          </cell>
          <cell r="AR1879">
            <v>1</v>
          </cell>
          <cell r="AS1879">
            <v>320</v>
          </cell>
          <cell r="AU1879">
            <v>11</v>
          </cell>
          <cell r="AV1879" t="str">
            <v>Daycase</v>
          </cell>
          <cell r="AW1879">
            <v>0</v>
          </cell>
          <cell r="AX1879">
            <v>160276</v>
          </cell>
          <cell r="AY1879">
            <v>38415</v>
          </cell>
          <cell r="AZ1879" t="str">
            <v>N82073</v>
          </cell>
          <cell r="BA1879" t="str">
            <v>E14</v>
          </cell>
          <cell r="BB1879" t="str">
            <v>Cardiac Catheterisation and Angiography without complications</v>
          </cell>
          <cell r="BC1879" t="str">
            <v>K634</v>
          </cell>
          <cell r="BD1879">
            <v>0</v>
          </cell>
          <cell r="BE1879">
            <v>3.5</v>
          </cell>
          <cell r="BF1879" t="str">
            <v>PBC0110A</v>
          </cell>
          <cell r="BG1879">
            <v>99</v>
          </cell>
          <cell r="BH1879">
            <v>38415</v>
          </cell>
          <cell r="BI1879">
            <v>1</v>
          </cell>
          <cell r="BJ1879">
            <v>0</v>
          </cell>
        </row>
        <row r="1880">
          <cell r="A1880">
            <v>521514</v>
          </cell>
          <cell r="C1880" t="str">
            <v>Non CF</v>
          </cell>
          <cell r="D1880" t="str">
            <v>C3116717</v>
          </cell>
          <cell r="E1880">
            <v>320</v>
          </cell>
          <cell r="F1880">
            <v>38098</v>
          </cell>
          <cell r="G1880">
            <v>71</v>
          </cell>
          <cell r="H1880">
            <v>16</v>
          </cell>
          <cell r="I1880">
            <v>1</v>
          </cell>
          <cell r="J1880">
            <v>1</v>
          </cell>
          <cell r="K1880">
            <v>0</v>
          </cell>
          <cell r="M1880" t="str">
            <v>I251</v>
          </cell>
          <cell r="O1880" t="str">
            <v>I10X</v>
          </cell>
          <cell r="P1880" t="str">
            <v>J449</v>
          </cell>
          <cell r="Q1880" t="str">
            <v>Z951</v>
          </cell>
          <cell r="AA1880" t="str">
            <v>K6340</v>
          </cell>
          <cell r="AM1880" t="str">
            <v>5J400</v>
          </cell>
          <cell r="AN1880" t="str">
            <v>5J4</v>
          </cell>
          <cell r="AO1880">
            <v>38098</v>
          </cell>
          <cell r="AP1880">
            <v>38098</v>
          </cell>
          <cell r="AQ1880">
            <v>1</v>
          </cell>
          <cell r="AR1880">
            <v>1</v>
          </cell>
          <cell r="AS1880">
            <v>320</v>
          </cell>
          <cell r="AU1880">
            <v>11</v>
          </cell>
          <cell r="AV1880" t="str">
            <v>Daycase</v>
          </cell>
          <cell r="AW1880">
            <v>0</v>
          </cell>
          <cell r="AX1880">
            <v>147228</v>
          </cell>
          <cell r="AY1880">
            <v>38098</v>
          </cell>
          <cell r="AZ1880" t="str">
            <v>N83018</v>
          </cell>
          <cell r="BA1880" t="str">
            <v>E14</v>
          </cell>
          <cell r="BB1880" t="str">
            <v>Cardiac Catheterisation and Angiography without complications</v>
          </cell>
          <cell r="BC1880" t="str">
            <v>K634</v>
          </cell>
          <cell r="BD1880">
            <v>0</v>
          </cell>
          <cell r="BE1880">
            <v>3.5</v>
          </cell>
          <cell r="BF1880" t="str">
            <v>PBC0110A</v>
          </cell>
          <cell r="BG1880">
            <v>99</v>
          </cell>
          <cell r="BH1880">
            <v>38098</v>
          </cell>
          <cell r="BI1880">
            <v>1</v>
          </cell>
          <cell r="BJ1880">
            <v>0</v>
          </cell>
        </row>
        <row r="1881">
          <cell r="A1881">
            <v>521573</v>
          </cell>
          <cell r="C1881" t="str">
            <v>Non CF</v>
          </cell>
          <cell r="D1881" t="str">
            <v>C3097151</v>
          </cell>
          <cell r="E1881">
            <v>320</v>
          </cell>
          <cell r="F1881">
            <v>38251</v>
          </cell>
          <cell r="G1881">
            <v>78</v>
          </cell>
          <cell r="H1881">
            <v>6</v>
          </cell>
          <cell r="I1881">
            <v>2</v>
          </cell>
          <cell r="J1881">
            <v>1</v>
          </cell>
          <cell r="K1881">
            <v>11</v>
          </cell>
          <cell r="M1881" t="str">
            <v>I251</v>
          </cell>
          <cell r="O1881" t="str">
            <v>I209</v>
          </cell>
          <cell r="P1881" t="str">
            <v>Z951</v>
          </cell>
          <cell r="Q1881" t="str">
            <v>Z950</v>
          </cell>
          <cell r="R1881" t="str">
            <v>I10X</v>
          </cell>
          <cell r="S1881" t="str">
            <v>E119</v>
          </cell>
          <cell r="T1881" t="str">
            <v>E780</v>
          </cell>
          <cell r="U1881" t="str">
            <v>J449</v>
          </cell>
          <cell r="V1881" t="str">
            <v>I739</v>
          </cell>
          <cell r="W1881" t="str">
            <v>M1399</v>
          </cell>
          <cell r="X1881" t="str">
            <v>D509</v>
          </cell>
          <cell r="Y1881" t="str">
            <v>Z864</v>
          </cell>
          <cell r="AA1881" t="str">
            <v>K4910</v>
          </cell>
          <cell r="AB1881" t="str">
            <v>Y022</v>
          </cell>
          <cell r="AM1881" t="str">
            <v>5HA00</v>
          </cell>
          <cell r="AN1881" t="str">
            <v>5HA</v>
          </cell>
          <cell r="AO1881">
            <v>38251</v>
          </cell>
          <cell r="AP1881">
            <v>38263</v>
          </cell>
          <cell r="AQ1881">
            <v>1</v>
          </cell>
          <cell r="AR1881">
            <v>1</v>
          </cell>
          <cell r="AS1881">
            <v>320</v>
          </cell>
          <cell r="AU1881">
            <v>12</v>
          </cell>
          <cell r="AV1881" t="str">
            <v>Elective</v>
          </cell>
          <cell r="AW1881">
            <v>12</v>
          </cell>
          <cell r="AX1881">
            <v>155131</v>
          </cell>
          <cell r="AY1881">
            <v>38263</v>
          </cell>
          <cell r="AZ1881" t="str">
            <v>N82114</v>
          </cell>
          <cell r="BA1881" t="str">
            <v>E15</v>
          </cell>
          <cell r="BB1881" t="str">
            <v>Percutaneous Coronary Intervention</v>
          </cell>
          <cell r="BC1881" t="str">
            <v>K491</v>
          </cell>
          <cell r="BD1881">
            <v>11</v>
          </cell>
          <cell r="BE1881">
            <v>3.5</v>
          </cell>
          <cell r="BF1881" t="str">
            <v>PBC0110A</v>
          </cell>
          <cell r="BG1881">
            <v>99</v>
          </cell>
          <cell r="BH1881">
            <v>38263</v>
          </cell>
          <cell r="BI1881">
            <v>1</v>
          </cell>
          <cell r="BJ1881">
            <v>11</v>
          </cell>
        </row>
        <row r="1882">
          <cell r="A1882">
            <v>521580</v>
          </cell>
          <cell r="C1882" t="str">
            <v>Non CF</v>
          </cell>
          <cell r="D1882" t="str">
            <v>C3097151</v>
          </cell>
          <cell r="E1882">
            <v>320</v>
          </cell>
          <cell r="F1882">
            <v>38383</v>
          </cell>
          <cell r="G1882">
            <v>54</v>
          </cell>
          <cell r="H1882">
            <v>6</v>
          </cell>
          <cell r="I1882">
            <v>1</v>
          </cell>
          <cell r="J1882">
            <v>1</v>
          </cell>
          <cell r="K1882">
            <v>2</v>
          </cell>
          <cell r="M1882" t="str">
            <v>I251</v>
          </cell>
          <cell r="O1882" t="str">
            <v>I258</v>
          </cell>
          <cell r="P1882" t="str">
            <v>I951</v>
          </cell>
          <cell r="Q1882" t="str">
            <v>G409</v>
          </cell>
          <cell r="R1882" t="str">
            <v>Z951</v>
          </cell>
          <cell r="AA1882" t="str">
            <v>K4910</v>
          </cell>
          <cell r="AB1882" t="str">
            <v>Y022</v>
          </cell>
          <cell r="AM1882" t="str">
            <v>49998</v>
          </cell>
          <cell r="AN1882" t="str">
            <v>PP</v>
          </cell>
          <cell r="AO1882">
            <v>38383</v>
          </cell>
          <cell r="AP1882">
            <v>38385</v>
          </cell>
          <cell r="AQ1882">
            <v>1</v>
          </cell>
          <cell r="AR1882">
            <v>2</v>
          </cell>
          <cell r="AS1882">
            <v>329</v>
          </cell>
          <cell r="AU1882">
            <v>13</v>
          </cell>
          <cell r="AV1882" t="str">
            <v>Elective</v>
          </cell>
          <cell r="AW1882">
            <v>2</v>
          </cell>
          <cell r="AX1882">
            <v>160706</v>
          </cell>
          <cell r="AY1882">
            <v>38385</v>
          </cell>
          <cell r="AZ1882" t="str">
            <v>201008</v>
          </cell>
          <cell r="BA1882" t="str">
            <v>E15</v>
          </cell>
          <cell r="BB1882" t="str">
            <v>Percutaneous Coronary Intervention</v>
          </cell>
          <cell r="BC1882" t="str">
            <v>K491</v>
          </cell>
          <cell r="BD1882">
            <v>2</v>
          </cell>
          <cell r="BE1882">
            <v>3.5</v>
          </cell>
          <cell r="BF1882" t="str">
            <v>PBC0110A</v>
          </cell>
          <cell r="BG1882">
            <v>99</v>
          </cell>
          <cell r="BH1882">
            <v>38385</v>
          </cell>
          <cell r="BI1882">
            <v>1</v>
          </cell>
          <cell r="BJ1882">
            <v>2</v>
          </cell>
        </row>
        <row r="1883">
          <cell r="A1883">
            <v>521580</v>
          </cell>
          <cell r="C1883" t="str">
            <v>Non CF</v>
          </cell>
          <cell r="D1883" t="str">
            <v>C3097151</v>
          </cell>
          <cell r="E1883">
            <v>320</v>
          </cell>
          <cell r="F1883">
            <v>38363</v>
          </cell>
          <cell r="G1883">
            <v>54</v>
          </cell>
          <cell r="H1883">
            <v>16</v>
          </cell>
          <cell r="I1883">
            <v>1</v>
          </cell>
          <cell r="J1883">
            <v>1</v>
          </cell>
          <cell r="K1883">
            <v>1</v>
          </cell>
          <cell r="M1883" t="str">
            <v>I251</v>
          </cell>
          <cell r="O1883" t="str">
            <v>E780</v>
          </cell>
          <cell r="P1883" t="str">
            <v>I209</v>
          </cell>
          <cell r="Q1883" t="str">
            <v>I951</v>
          </cell>
          <cell r="R1883" t="str">
            <v>Z951</v>
          </cell>
          <cell r="AA1883" t="str">
            <v>K6340</v>
          </cell>
          <cell r="AM1883" t="str">
            <v>49998</v>
          </cell>
          <cell r="AN1883" t="str">
            <v>PP</v>
          </cell>
          <cell r="AO1883">
            <v>38363</v>
          </cell>
          <cell r="AP1883">
            <v>38364</v>
          </cell>
          <cell r="AQ1883">
            <v>1</v>
          </cell>
          <cell r="AR1883">
            <v>2</v>
          </cell>
          <cell r="AS1883">
            <v>329</v>
          </cell>
          <cell r="AU1883">
            <v>13</v>
          </cell>
          <cell r="AV1883" t="str">
            <v>Elective</v>
          </cell>
          <cell r="AW1883">
            <v>1</v>
          </cell>
          <cell r="AX1883">
            <v>159351</v>
          </cell>
          <cell r="AY1883">
            <v>38364</v>
          </cell>
          <cell r="AZ1883" t="str">
            <v>201008</v>
          </cell>
          <cell r="BA1883" t="str">
            <v>E14</v>
          </cell>
          <cell r="BB1883" t="str">
            <v>Cardiac Catheterisation and Angiography without complications</v>
          </cell>
          <cell r="BC1883" t="str">
            <v>K634</v>
          </cell>
          <cell r="BD1883">
            <v>1</v>
          </cell>
          <cell r="BE1883">
            <v>3.5</v>
          </cell>
          <cell r="BF1883" t="str">
            <v>PBC0110A</v>
          </cell>
          <cell r="BG1883">
            <v>99</v>
          </cell>
          <cell r="BH1883">
            <v>38364</v>
          </cell>
          <cell r="BI1883">
            <v>1</v>
          </cell>
          <cell r="BJ1883">
            <v>1</v>
          </cell>
        </row>
        <row r="1884">
          <cell r="A1884">
            <v>521580</v>
          </cell>
          <cell r="C1884" t="str">
            <v>Non CF</v>
          </cell>
          <cell r="D1884" t="str">
            <v>C2806325</v>
          </cell>
          <cell r="E1884">
            <v>320</v>
          </cell>
          <cell r="F1884">
            <v>38147</v>
          </cell>
          <cell r="G1884">
            <v>53</v>
          </cell>
          <cell r="H1884">
            <v>3</v>
          </cell>
          <cell r="I1884">
            <v>1</v>
          </cell>
          <cell r="J1884">
            <v>1</v>
          </cell>
          <cell r="K1884">
            <v>0</v>
          </cell>
          <cell r="M1884" t="str">
            <v>I209</v>
          </cell>
          <cell r="O1884" t="str">
            <v>G409</v>
          </cell>
          <cell r="P1884" t="str">
            <v>E780</v>
          </cell>
          <cell r="Q1884" t="str">
            <v>Z951</v>
          </cell>
          <cell r="AA1884" t="str">
            <v>A5220</v>
          </cell>
          <cell r="AB1884" t="str">
            <v>Z072</v>
          </cell>
          <cell r="AC1884" t="str">
            <v>Z943</v>
          </cell>
          <cell r="AM1884" t="str">
            <v>49998</v>
          </cell>
          <cell r="AN1884" t="str">
            <v>IOM</v>
          </cell>
          <cell r="AO1884">
            <v>38147</v>
          </cell>
          <cell r="AP1884">
            <v>38147</v>
          </cell>
          <cell r="AQ1884">
            <v>1</v>
          </cell>
          <cell r="AR1884">
            <v>1</v>
          </cell>
          <cell r="AS1884">
            <v>328</v>
          </cell>
          <cell r="AU1884">
            <v>13</v>
          </cell>
          <cell r="AV1884" t="str">
            <v>Daycase</v>
          </cell>
          <cell r="AW1884">
            <v>0</v>
          </cell>
          <cell r="AX1884">
            <v>149262</v>
          </cell>
          <cell r="AY1884">
            <v>38147</v>
          </cell>
          <cell r="AZ1884" t="str">
            <v>201008</v>
          </cell>
          <cell r="BA1884" t="str">
            <v>A07</v>
          </cell>
          <cell r="BB1884" t="str">
            <v>Intermediate Pain Procedures</v>
          </cell>
          <cell r="BC1884" t="str">
            <v>A522</v>
          </cell>
          <cell r="BD1884">
            <v>0</v>
          </cell>
          <cell r="BE1884">
            <v>3.5</v>
          </cell>
          <cell r="BF1884" t="str">
            <v>PBC0110A</v>
          </cell>
          <cell r="BG1884">
            <v>99</v>
          </cell>
          <cell r="BH1884">
            <v>38147</v>
          </cell>
          <cell r="BI1884">
            <v>1</v>
          </cell>
          <cell r="BJ1884">
            <v>0</v>
          </cell>
        </row>
        <row r="1885">
          <cell r="A1885">
            <v>521580</v>
          </cell>
          <cell r="C1885" t="str">
            <v>Non CF</v>
          </cell>
          <cell r="D1885" t="str">
            <v>C2806325</v>
          </cell>
          <cell r="E1885">
            <v>320</v>
          </cell>
          <cell r="F1885">
            <v>38189</v>
          </cell>
          <cell r="G1885">
            <v>53</v>
          </cell>
          <cell r="H1885">
            <v>3</v>
          </cell>
          <cell r="I1885">
            <v>1</v>
          </cell>
          <cell r="J1885">
            <v>1</v>
          </cell>
          <cell r="K1885">
            <v>0</v>
          </cell>
          <cell r="M1885" t="str">
            <v>I209</v>
          </cell>
          <cell r="O1885" t="str">
            <v>G409</v>
          </cell>
          <cell r="P1885" t="str">
            <v>E780</v>
          </cell>
          <cell r="Q1885" t="str">
            <v>Z951</v>
          </cell>
          <cell r="AA1885" t="str">
            <v>A5220</v>
          </cell>
          <cell r="AB1885" t="str">
            <v>Z072</v>
          </cell>
          <cell r="AC1885" t="str">
            <v>Z943</v>
          </cell>
          <cell r="AM1885" t="str">
            <v>49998</v>
          </cell>
          <cell r="AN1885" t="str">
            <v>IOM</v>
          </cell>
          <cell r="AO1885">
            <v>38189</v>
          </cell>
          <cell r="AP1885">
            <v>38189</v>
          </cell>
          <cell r="AQ1885">
            <v>1</v>
          </cell>
          <cell r="AR1885">
            <v>1</v>
          </cell>
          <cell r="AS1885">
            <v>328</v>
          </cell>
          <cell r="AU1885">
            <v>13</v>
          </cell>
          <cell r="AV1885" t="str">
            <v>Daycase</v>
          </cell>
          <cell r="AW1885">
            <v>0</v>
          </cell>
          <cell r="AX1885">
            <v>150622</v>
          </cell>
          <cell r="AY1885">
            <v>38189</v>
          </cell>
          <cell r="AZ1885" t="str">
            <v>201008</v>
          </cell>
          <cell r="BA1885" t="str">
            <v>A07</v>
          </cell>
          <cell r="BB1885" t="str">
            <v>Intermediate Pain Procedures</v>
          </cell>
          <cell r="BC1885" t="str">
            <v>A522</v>
          </cell>
          <cell r="BD1885">
            <v>0</v>
          </cell>
          <cell r="BE1885">
            <v>3.5</v>
          </cell>
          <cell r="BF1885" t="str">
            <v>PBC0110A</v>
          </cell>
          <cell r="BG1885">
            <v>99</v>
          </cell>
          <cell r="BH1885">
            <v>38189</v>
          </cell>
          <cell r="BI1885">
            <v>1</v>
          </cell>
          <cell r="BJ1885">
            <v>0</v>
          </cell>
        </row>
        <row r="1886">
          <cell r="A1886">
            <v>521580</v>
          </cell>
          <cell r="C1886" t="str">
            <v>Non CF</v>
          </cell>
          <cell r="D1886" t="str">
            <v>C2806325</v>
          </cell>
          <cell r="E1886">
            <v>320</v>
          </cell>
          <cell r="F1886">
            <v>38231</v>
          </cell>
          <cell r="G1886">
            <v>53</v>
          </cell>
          <cell r="H1886">
            <v>3</v>
          </cell>
          <cell r="I1886">
            <v>1</v>
          </cell>
          <cell r="J1886">
            <v>1</v>
          </cell>
          <cell r="K1886">
            <v>0</v>
          </cell>
          <cell r="M1886" t="str">
            <v>I209</v>
          </cell>
          <cell r="O1886" t="str">
            <v>G409</v>
          </cell>
          <cell r="P1886" t="str">
            <v>E780</v>
          </cell>
          <cell r="Q1886" t="str">
            <v>Z951</v>
          </cell>
          <cell r="AA1886" t="str">
            <v>A5220</v>
          </cell>
          <cell r="AB1886" t="str">
            <v>Z072</v>
          </cell>
          <cell r="AC1886" t="str">
            <v>Z943</v>
          </cell>
          <cell r="AM1886" t="str">
            <v>49998</v>
          </cell>
          <cell r="AN1886" t="str">
            <v>IOM</v>
          </cell>
          <cell r="AO1886">
            <v>38231</v>
          </cell>
          <cell r="AP1886">
            <v>38231</v>
          </cell>
          <cell r="AQ1886">
            <v>1</v>
          </cell>
          <cell r="AR1886">
            <v>1</v>
          </cell>
          <cell r="AS1886">
            <v>328</v>
          </cell>
          <cell r="AU1886">
            <v>13</v>
          </cell>
          <cell r="AV1886" t="str">
            <v>Daycase</v>
          </cell>
          <cell r="AW1886">
            <v>0</v>
          </cell>
          <cell r="AX1886">
            <v>152457</v>
          </cell>
          <cell r="AY1886">
            <v>38231</v>
          </cell>
          <cell r="AZ1886" t="str">
            <v>201008</v>
          </cell>
          <cell r="BA1886" t="str">
            <v>A07</v>
          </cell>
          <cell r="BB1886" t="str">
            <v>Intermediate Pain Procedures</v>
          </cell>
          <cell r="BC1886" t="str">
            <v>A522</v>
          </cell>
          <cell r="BD1886">
            <v>0</v>
          </cell>
          <cell r="BE1886">
            <v>3.5</v>
          </cell>
          <cell r="BF1886" t="str">
            <v>PBC0110A</v>
          </cell>
          <cell r="BG1886">
            <v>99</v>
          </cell>
          <cell r="BH1886">
            <v>38231</v>
          </cell>
          <cell r="BI1886">
            <v>1</v>
          </cell>
          <cell r="BJ1886">
            <v>0</v>
          </cell>
        </row>
        <row r="1887">
          <cell r="A1887">
            <v>521580</v>
          </cell>
          <cell r="C1887" t="str">
            <v>Non CF</v>
          </cell>
          <cell r="D1887" t="str">
            <v>C2806325</v>
          </cell>
          <cell r="E1887">
            <v>320</v>
          </cell>
          <cell r="F1887">
            <v>38280</v>
          </cell>
          <cell r="G1887">
            <v>53</v>
          </cell>
          <cell r="H1887">
            <v>3</v>
          </cell>
          <cell r="I1887">
            <v>1</v>
          </cell>
          <cell r="J1887">
            <v>1</v>
          </cell>
          <cell r="K1887">
            <v>0</v>
          </cell>
          <cell r="M1887" t="str">
            <v>I209</v>
          </cell>
          <cell r="O1887" t="str">
            <v>G409</v>
          </cell>
          <cell r="P1887" t="str">
            <v>E780</v>
          </cell>
          <cell r="Q1887" t="str">
            <v>Z951</v>
          </cell>
          <cell r="AA1887" t="str">
            <v>A5220</v>
          </cell>
          <cell r="AB1887" t="str">
            <v>Z072</v>
          </cell>
          <cell r="AC1887" t="str">
            <v>Z943</v>
          </cell>
          <cell r="AM1887" t="str">
            <v>49998</v>
          </cell>
          <cell r="AN1887" t="str">
            <v>IOM</v>
          </cell>
          <cell r="AO1887">
            <v>38280</v>
          </cell>
          <cell r="AP1887">
            <v>38280</v>
          </cell>
          <cell r="AQ1887">
            <v>1</v>
          </cell>
          <cell r="AR1887">
            <v>1</v>
          </cell>
          <cell r="AS1887">
            <v>328</v>
          </cell>
          <cell r="AU1887">
            <v>13</v>
          </cell>
          <cell r="AV1887" t="str">
            <v>Daycase</v>
          </cell>
          <cell r="AW1887">
            <v>0</v>
          </cell>
          <cell r="AX1887">
            <v>156301</v>
          </cell>
          <cell r="AY1887">
            <v>38280</v>
          </cell>
          <cell r="AZ1887" t="str">
            <v>201008</v>
          </cell>
          <cell r="BA1887" t="str">
            <v>A07</v>
          </cell>
          <cell r="BB1887" t="str">
            <v>Intermediate Pain Procedures</v>
          </cell>
          <cell r="BC1887" t="str">
            <v>A522</v>
          </cell>
          <cell r="BD1887">
            <v>0</v>
          </cell>
          <cell r="BE1887">
            <v>3.5</v>
          </cell>
          <cell r="BF1887" t="str">
            <v>PBC0110A</v>
          </cell>
          <cell r="BG1887">
            <v>99</v>
          </cell>
          <cell r="BH1887">
            <v>38280</v>
          </cell>
          <cell r="BI1887">
            <v>1</v>
          </cell>
          <cell r="BJ1887">
            <v>0</v>
          </cell>
        </row>
        <row r="1888">
          <cell r="A1888">
            <v>521580</v>
          </cell>
          <cell r="C1888" t="str">
            <v>Non CF</v>
          </cell>
          <cell r="D1888" t="str">
            <v>C2806325</v>
          </cell>
          <cell r="E1888">
            <v>320</v>
          </cell>
          <cell r="F1888">
            <v>38112</v>
          </cell>
          <cell r="G1888">
            <v>53</v>
          </cell>
          <cell r="H1888">
            <v>3</v>
          </cell>
          <cell r="I1888">
            <v>1</v>
          </cell>
          <cell r="J1888">
            <v>1</v>
          </cell>
          <cell r="K1888">
            <v>1</v>
          </cell>
          <cell r="M1888" t="str">
            <v>J958</v>
          </cell>
          <cell r="O1888" t="str">
            <v>Y842</v>
          </cell>
          <cell r="P1888" t="str">
            <v>I209</v>
          </cell>
          <cell r="Q1888" t="str">
            <v>G409</v>
          </cell>
          <cell r="R1888" t="str">
            <v>E780</v>
          </cell>
          <cell r="S1888" t="str">
            <v>Z951</v>
          </cell>
          <cell r="AA1888" t="str">
            <v>A5220</v>
          </cell>
          <cell r="AB1888" t="str">
            <v>Y533</v>
          </cell>
          <cell r="AC1888" t="str">
            <v>Z072</v>
          </cell>
          <cell r="AM1888" t="str">
            <v>49998</v>
          </cell>
          <cell r="AN1888" t="str">
            <v>IOM</v>
          </cell>
          <cell r="AO1888">
            <v>38112</v>
          </cell>
          <cell r="AP1888">
            <v>38113</v>
          </cell>
          <cell r="AQ1888">
            <v>1</v>
          </cell>
          <cell r="AR1888">
            <v>1</v>
          </cell>
          <cell r="AS1888">
            <v>328</v>
          </cell>
          <cell r="AU1888">
            <v>13</v>
          </cell>
          <cell r="AV1888" t="str">
            <v>Elective</v>
          </cell>
          <cell r="AW1888">
            <v>1</v>
          </cell>
          <cell r="AX1888">
            <v>149089</v>
          </cell>
          <cell r="AY1888">
            <v>38113</v>
          </cell>
          <cell r="AZ1888" t="str">
            <v>201008</v>
          </cell>
          <cell r="BA1888" t="str">
            <v>A07</v>
          </cell>
          <cell r="BB1888" t="str">
            <v>Intermediate Pain Procedures</v>
          </cell>
          <cell r="BC1888" t="str">
            <v>A522</v>
          </cell>
          <cell r="BD1888">
            <v>1</v>
          </cell>
          <cell r="BE1888">
            <v>3.5</v>
          </cell>
          <cell r="BF1888" t="str">
            <v>PBC0111X</v>
          </cell>
          <cell r="BG1888">
            <v>99</v>
          </cell>
          <cell r="BH1888">
            <v>38113</v>
          </cell>
          <cell r="BI1888">
            <v>1</v>
          </cell>
          <cell r="BJ1888">
            <v>1</v>
          </cell>
        </row>
        <row r="1889">
          <cell r="A1889">
            <v>521580</v>
          </cell>
          <cell r="C1889" t="str">
            <v>Non CF</v>
          </cell>
          <cell r="D1889" t="str">
            <v>C2806325</v>
          </cell>
          <cell r="E1889">
            <v>320</v>
          </cell>
          <cell r="F1889">
            <v>38322</v>
          </cell>
          <cell r="G1889">
            <v>53</v>
          </cell>
          <cell r="H1889">
            <v>3</v>
          </cell>
          <cell r="I1889">
            <v>1</v>
          </cell>
          <cell r="J1889">
            <v>1</v>
          </cell>
          <cell r="K1889">
            <v>1</v>
          </cell>
          <cell r="M1889" t="str">
            <v>I209</v>
          </cell>
          <cell r="O1889" t="str">
            <v>I48X</v>
          </cell>
          <cell r="P1889" t="str">
            <v>G409</v>
          </cell>
          <cell r="Q1889" t="str">
            <v>E780</v>
          </cell>
          <cell r="R1889" t="str">
            <v>Z951</v>
          </cell>
          <cell r="AA1889" t="str">
            <v>A5220</v>
          </cell>
          <cell r="AB1889" t="str">
            <v>Z072</v>
          </cell>
          <cell r="AC1889" t="str">
            <v>Z943</v>
          </cell>
          <cell r="AM1889" t="str">
            <v>49998</v>
          </cell>
          <cell r="AN1889" t="str">
            <v>IOM</v>
          </cell>
          <cell r="AO1889">
            <v>38322</v>
          </cell>
          <cell r="AP1889">
            <v>38323</v>
          </cell>
          <cell r="AQ1889">
            <v>1</v>
          </cell>
          <cell r="AR1889">
            <v>1</v>
          </cell>
          <cell r="AS1889">
            <v>328</v>
          </cell>
          <cell r="AU1889">
            <v>13</v>
          </cell>
          <cell r="AV1889" t="str">
            <v>Elective</v>
          </cell>
          <cell r="AW1889">
            <v>1</v>
          </cell>
          <cell r="AX1889">
            <v>157970</v>
          </cell>
          <cell r="AY1889">
            <v>38323</v>
          </cell>
          <cell r="AZ1889" t="str">
            <v>201008</v>
          </cell>
          <cell r="BA1889" t="str">
            <v>A07</v>
          </cell>
          <cell r="BB1889" t="str">
            <v>Intermediate Pain Procedures</v>
          </cell>
          <cell r="BC1889" t="str">
            <v>A522</v>
          </cell>
          <cell r="BD1889">
            <v>1</v>
          </cell>
          <cell r="BE1889">
            <v>3.5</v>
          </cell>
          <cell r="BF1889" t="str">
            <v>PBC0110A</v>
          </cell>
          <cell r="BG1889">
            <v>99</v>
          </cell>
          <cell r="BH1889">
            <v>38323</v>
          </cell>
          <cell r="BI1889">
            <v>1</v>
          </cell>
          <cell r="BJ1889">
            <v>1</v>
          </cell>
        </row>
        <row r="1890">
          <cell r="A1890">
            <v>521636</v>
          </cell>
          <cell r="C1890" t="str">
            <v>Non CF</v>
          </cell>
          <cell r="D1890" t="str">
            <v>C2328450</v>
          </cell>
          <cell r="E1890">
            <v>170</v>
          </cell>
          <cell r="F1890">
            <v>38188</v>
          </cell>
          <cell r="G1890">
            <v>75</v>
          </cell>
          <cell r="H1890">
            <v>27</v>
          </cell>
          <cell r="I1890">
            <v>1</v>
          </cell>
          <cell r="J1890">
            <v>1</v>
          </cell>
          <cell r="K1890">
            <v>11</v>
          </cell>
          <cell r="M1890" t="str">
            <v>I340</v>
          </cell>
          <cell r="O1890" t="str">
            <v>I251</v>
          </cell>
          <cell r="P1890" t="str">
            <v>I209</v>
          </cell>
          <cell r="Q1890" t="str">
            <v>I10X</v>
          </cell>
          <cell r="R1890" t="str">
            <v>E780</v>
          </cell>
          <cell r="S1890" t="str">
            <v>Z950</v>
          </cell>
          <cell r="T1890" t="str">
            <v>M1099</v>
          </cell>
          <cell r="U1890" t="str">
            <v>N990</v>
          </cell>
          <cell r="V1890" t="str">
            <v>Z992</v>
          </cell>
          <cell r="W1890" t="str">
            <v>T814</v>
          </cell>
          <cell r="AA1890" t="str">
            <v>K2530</v>
          </cell>
          <cell r="AB1890" t="str">
            <v>K404</v>
          </cell>
          <cell r="AC1890" t="str">
            <v>K561</v>
          </cell>
          <cell r="AM1890" t="str">
            <v>5J300</v>
          </cell>
          <cell r="AN1890" t="str">
            <v>5J3</v>
          </cell>
          <cell r="AO1890">
            <v>38188</v>
          </cell>
          <cell r="AP1890">
            <v>38219</v>
          </cell>
          <cell r="AQ1890">
            <v>1</v>
          </cell>
          <cell r="AR1890">
            <v>1</v>
          </cell>
          <cell r="AS1890">
            <v>170</v>
          </cell>
          <cell r="AU1890">
            <v>11</v>
          </cell>
          <cell r="AV1890" t="str">
            <v>Elective</v>
          </cell>
          <cell r="AW1890">
            <v>31</v>
          </cell>
          <cell r="AX1890">
            <v>151939</v>
          </cell>
          <cell r="AY1890">
            <v>38219</v>
          </cell>
          <cell r="AZ1890" t="str">
            <v>N83003</v>
          </cell>
          <cell r="BA1890" t="str">
            <v>E03</v>
          </cell>
          <cell r="BB1890" t="str">
            <v>Cardiac Valve Procedures</v>
          </cell>
          <cell r="BC1890" t="str">
            <v>K253</v>
          </cell>
          <cell r="BD1890">
            <v>11</v>
          </cell>
          <cell r="BE1890">
            <v>3.5</v>
          </cell>
          <cell r="BF1890" t="str">
            <v>PBC0110X</v>
          </cell>
          <cell r="BG1890">
            <v>99</v>
          </cell>
          <cell r="BH1890">
            <v>38219</v>
          </cell>
          <cell r="BI1890">
            <v>1</v>
          </cell>
          <cell r="BJ1890">
            <v>11</v>
          </cell>
        </row>
        <row r="1891">
          <cell r="A1891">
            <v>521653</v>
          </cell>
          <cell r="C1891" t="str">
            <v>Non CF</v>
          </cell>
          <cell r="D1891" t="str">
            <v>C3495711</v>
          </cell>
          <cell r="E1891">
            <v>320</v>
          </cell>
          <cell r="F1891">
            <v>38385</v>
          </cell>
          <cell r="G1891">
            <v>81</v>
          </cell>
          <cell r="H1891">
            <v>6</v>
          </cell>
          <cell r="I1891">
            <v>2</v>
          </cell>
          <cell r="J1891">
            <v>1</v>
          </cell>
          <cell r="K1891">
            <v>3</v>
          </cell>
          <cell r="M1891" t="str">
            <v>Z450</v>
          </cell>
          <cell r="O1891" t="str">
            <v>Z602</v>
          </cell>
          <cell r="P1891" t="str">
            <v>Z998</v>
          </cell>
          <cell r="AA1891" t="str">
            <v>K6030</v>
          </cell>
          <cell r="AM1891" t="str">
            <v>5H400</v>
          </cell>
          <cell r="AN1891" t="str">
            <v>5H4</v>
          </cell>
          <cell r="AO1891">
            <v>38385</v>
          </cell>
          <cell r="AP1891">
            <v>38388</v>
          </cell>
          <cell r="AQ1891">
            <v>1</v>
          </cell>
          <cell r="AR1891">
            <v>1</v>
          </cell>
          <cell r="AS1891">
            <v>320</v>
          </cell>
          <cell r="AU1891">
            <v>12</v>
          </cell>
          <cell r="AV1891" t="str">
            <v>Elective</v>
          </cell>
          <cell r="AW1891">
            <v>3</v>
          </cell>
          <cell r="AX1891">
            <v>161126</v>
          </cell>
          <cell r="AY1891">
            <v>38388</v>
          </cell>
          <cell r="AZ1891" t="str">
            <v>N81010</v>
          </cell>
          <cell r="BA1891" t="str">
            <v>E09</v>
          </cell>
          <cell r="BB1891" t="str">
            <v>Cardiac Pacemaker Replacement/Revision</v>
          </cell>
          <cell r="BC1891" t="str">
            <v>K603</v>
          </cell>
          <cell r="BD1891">
            <v>3</v>
          </cell>
          <cell r="BE1891">
            <v>3.5</v>
          </cell>
          <cell r="BF1891" t="str">
            <v>PBC0121X</v>
          </cell>
          <cell r="BG1891">
            <v>99</v>
          </cell>
          <cell r="BH1891">
            <v>38388</v>
          </cell>
          <cell r="BI1891">
            <v>1</v>
          </cell>
          <cell r="BJ1891">
            <v>3</v>
          </cell>
        </row>
        <row r="1892">
          <cell r="A1892">
            <v>521785</v>
          </cell>
          <cell r="C1892" t="str">
            <v>Non CF</v>
          </cell>
          <cell r="D1892" t="str">
            <v>C3356663</v>
          </cell>
          <cell r="E1892">
            <v>320</v>
          </cell>
          <cell r="F1892">
            <v>38239</v>
          </cell>
          <cell r="G1892">
            <v>71</v>
          </cell>
          <cell r="H1892">
            <v>16</v>
          </cell>
          <cell r="I1892">
            <v>1</v>
          </cell>
          <cell r="J1892">
            <v>1</v>
          </cell>
          <cell r="K1892">
            <v>2</v>
          </cell>
          <cell r="M1892" t="str">
            <v>I200</v>
          </cell>
          <cell r="O1892" t="str">
            <v>I229</v>
          </cell>
          <cell r="P1892" t="str">
            <v>E113 D</v>
          </cell>
          <cell r="Q1892" t="str">
            <v>H360 A</v>
          </cell>
          <cell r="R1892" t="str">
            <v>I10X</v>
          </cell>
          <cell r="S1892" t="str">
            <v>E780</v>
          </cell>
          <cell r="AA1892" t="str">
            <v>K6340</v>
          </cell>
          <cell r="AM1892" t="str">
            <v>5J400</v>
          </cell>
          <cell r="AN1892" t="str">
            <v>5J4</v>
          </cell>
          <cell r="AO1892">
            <v>38239</v>
          </cell>
          <cell r="AP1892">
            <v>38241</v>
          </cell>
          <cell r="AQ1892">
            <v>1</v>
          </cell>
          <cell r="AR1892">
            <v>1</v>
          </cell>
          <cell r="AS1892">
            <v>320</v>
          </cell>
          <cell r="AU1892">
            <v>23</v>
          </cell>
          <cell r="AV1892" t="str">
            <v>Non Elective</v>
          </cell>
          <cell r="AW1892">
            <v>2</v>
          </cell>
          <cell r="AX1892">
            <v>154558</v>
          </cell>
          <cell r="AY1892">
            <v>38241</v>
          </cell>
          <cell r="AZ1892" t="str">
            <v>N83605</v>
          </cell>
          <cell r="BA1892" t="str">
            <v>E14</v>
          </cell>
          <cell r="BB1892" t="str">
            <v>Cardiac Catheterisation and Angiography without complications</v>
          </cell>
          <cell r="BC1892" t="str">
            <v>K634</v>
          </cell>
          <cell r="BD1892">
            <v>2</v>
          </cell>
          <cell r="BE1892">
            <v>3.5</v>
          </cell>
          <cell r="BF1892" t="str">
            <v>PBC0110A</v>
          </cell>
          <cell r="BG1892">
            <v>99</v>
          </cell>
          <cell r="BH1892">
            <v>38241</v>
          </cell>
          <cell r="BI1892">
            <v>1</v>
          </cell>
          <cell r="BJ1892">
            <v>2</v>
          </cell>
        </row>
        <row r="1893">
          <cell r="A1893">
            <v>521794</v>
          </cell>
          <cell r="C1893" t="str">
            <v>Non CF</v>
          </cell>
          <cell r="D1893" t="str">
            <v>C2639828</v>
          </cell>
          <cell r="E1893">
            <v>320</v>
          </cell>
          <cell r="F1893">
            <v>38124</v>
          </cell>
          <cell r="G1893">
            <v>52</v>
          </cell>
          <cell r="H1893">
            <v>6</v>
          </cell>
          <cell r="I1893">
            <v>1</v>
          </cell>
          <cell r="J1893">
            <v>1</v>
          </cell>
          <cell r="K1893">
            <v>2</v>
          </cell>
          <cell r="M1893" t="str">
            <v>I251</v>
          </cell>
          <cell r="O1893" t="str">
            <v>I219</v>
          </cell>
          <cell r="P1893" t="str">
            <v>I10X</v>
          </cell>
          <cell r="Q1893" t="str">
            <v>E780</v>
          </cell>
          <cell r="R1893" t="str">
            <v>Z720</v>
          </cell>
          <cell r="S1893" t="str">
            <v>Z955</v>
          </cell>
          <cell r="AA1893" t="str">
            <v>K4910</v>
          </cell>
          <cell r="AB1893" t="str">
            <v>Y022</v>
          </cell>
          <cell r="AM1893" t="str">
            <v>5HC00</v>
          </cell>
          <cell r="AN1893" t="str">
            <v>5HC</v>
          </cell>
          <cell r="AO1893">
            <v>38124</v>
          </cell>
          <cell r="AP1893">
            <v>38126</v>
          </cell>
          <cell r="AQ1893">
            <v>1</v>
          </cell>
          <cell r="AR1893">
            <v>1</v>
          </cell>
          <cell r="AS1893">
            <v>320</v>
          </cell>
          <cell r="AU1893">
            <v>81</v>
          </cell>
          <cell r="AV1893" t="str">
            <v>Non Elective</v>
          </cell>
          <cell r="AW1893">
            <v>2</v>
          </cell>
          <cell r="AX1893">
            <v>149722</v>
          </cell>
          <cell r="AY1893">
            <v>38126</v>
          </cell>
          <cell r="AZ1893" t="str">
            <v>N82073</v>
          </cell>
          <cell r="BA1893" t="str">
            <v>E15</v>
          </cell>
          <cell r="BB1893" t="str">
            <v>Percutaneous Coronary Intervention</v>
          </cell>
          <cell r="BC1893" t="str">
            <v>K491</v>
          </cell>
          <cell r="BD1893">
            <v>2</v>
          </cell>
          <cell r="BE1893">
            <v>3.5</v>
          </cell>
          <cell r="BF1893" t="str">
            <v>PBC0110A</v>
          </cell>
          <cell r="BG1893">
            <v>99</v>
          </cell>
          <cell r="BH1893">
            <v>38126</v>
          </cell>
          <cell r="BI1893">
            <v>1</v>
          </cell>
          <cell r="BJ1893">
            <v>2</v>
          </cell>
        </row>
        <row r="1894">
          <cell r="A1894">
            <v>521804</v>
          </cell>
          <cell r="C1894" t="str">
            <v>Non CF</v>
          </cell>
          <cell r="D1894" t="str">
            <v>C2549767</v>
          </cell>
          <cell r="E1894">
            <v>320</v>
          </cell>
          <cell r="F1894">
            <v>38158</v>
          </cell>
          <cell r="G1894">
            <v>45</v>
          </cell>
          <cell r="H1894">
            <v>6</v>
          </cell>
          <cell r="I1894">
            <v>1</v>
          </cell>
          <cell r="J1894">
            <v>1</v>
          </cell>
          <cell r="K1894">
            <v>2</v>
          </cell>
          <cell r="M1894" t="str">
            <v>I251</v>
          </cell>
          <cell r="O1894" t="str">
            <v>I10X</v>
          </cell>
          <cell r="P1894" t="str">
            <v>E119</v>
          </cell>
          <cell r="Q1894" t="str">
            <v>E780</v>
          </cell>
          <cell r="R1894" t="str">
            <v>Z864</v>
          </cell>
          <cell r="S1894" t="str">
            <v>Z824</v>
          </cell>
          <cell r="AA1894" t="str">
            <v>K4910</v>
          </cell>
          <cell r="AB1894" t="str">
            <v>Y022</v>
          </cell>
          <cell r="AM1894" t="str">
            <v>5J200</v>
          </cell>
          <cell r="AN1894" t="str">
            <v>5J2</v>
          </cell>
          <cell r="AO1894">
            <v>38158</v>
          </cell>
          <cell r="AP1894">
            <v>38160</v>
          </cell>
          <cell r="AQ1894">
            <v>1</v>
          </cell>
          <cell r="AR1894">
            <v>1</v>
          </cell>
          <cell r="AS1894">
            <v>320</v>
          </cell>
          <cell r="AU1894">
            <v>11</v>
          </cell>
          <cell r="AV1894" t="str">
            <v>Elective</v>
          </cell>
          <cell r="AW1894">
            <v>2</v>
          </cell>
          <cell r="AX1894">
            <v>149560</v>
          </cell>
          <cell r="AY1894">
            <v>38160</v>
          </cell>
          <cell r="AZ1894" t="str">
            <v>N81098</v>
          </cell>
          <cell r="BA1894" t="str">
            <v>E15</v>
          </cell>
          <cell r="BB1894" t="str">
            <v>Percutaneous Coronary Intervention</v>
          </cell>
          <cell r="BC1894" t="str">
            <v>K491</v>
          </cell>
          <cell r="BD1894">
            <v>2</v>
          </cell>
          <cell r="BE1894">
            <v>3.5</v>
          </cell>
          <cell r="BF1894" t="str">
            <v>PBC0110A</v>
          </cell>
          <cell r="BG1894">
            <v>99</v>
          </cell>
          <cell r="BH1894">
            <v>38160</v>
          </cell>
          <cell r="BI1894">
            <v>1</v>
          </cell>
          <cell r="BJ1894">
            <v>2</v>
          </cell>
        </row>
        <row r="1895">
          <cell r="A1895">
            <v>521804</v>
          </cell>
          <cell r="C1895" t="str">
            <v>Non CF</v>
          </cell>
          <cell r="D1895" t="str">
            <v>C2584973</v>
          </cell>
          <cell r="E1895">
            <v>320</v>
          </cell>
          <cell r="F1895">
            <v>38078</v>
          </cell>
          <cell r="G1895">
            <v>45</v>
          </cell>
          <cell r="H1895">
            <v>16</v>
          </cell>
          <cell r="I1895">
            <v>1</v>
          </cell>
          <cell r="J1895">
            <v>1</v>
          </cell>
          <cell r="K1895">
            <v>0</v>
          </cell>
          <cell r="M1895" t="str">
            <v>I251</v>
          </cell>
          <cell r="O1895" t="str">
            <v>E119</v>
          </cell>
          <cell r="P1895" t="str">
            <v>I10X</v>
          </cell>
          <cell r="Q1895" t="str">
            <v>E780</v>
          </cell>
          <cell r="R1895" t="str">
            <v>Z824</v>
          </cell>
          <cell r="S1895" t="str">
            <v>Z864</v>
          </cell>
          <cell r="AA1895" t="str">
            <v>K6340</v>
          </cell>
          <cell r="AM1895" t="str">
            <v>5J200</v>
          </cell>
          <cell r="AN1895" t="str">
            <v>5J2</v>
          </cell>
          <cell r="AO1895">
            <v>38078</v>
          </cell>
          <cell r="AP1895">
            <v>38078</v>
          </cell>
          <cell r="AQ1895">
            <v>1</v>
          </cell>
          <cell r="AR1895">
            <v>1</v>
          </cell>
          <cell r="AS1895">
            <v>320</v>
          </cell>
          <cell r="AU1895">
            <v>11</v>
          </cell>
          <cell r="AV1895" t="str">
            <v>Daycase</v>
          </cell>
          <cell r="AW1895">
            <v>0</v>
          </cell>
          <cell r="AX1895">
            <v>145816</v>
          </cell>
          <cell r="AY1895">
            <v>38078</v>
          </cell>
          <cell r="AZ1895" t="str">
            <v>N81098</v>
          </cell>
          <cell r="BA1895" t="str">
            <v>E14</v>
          </cell>
          <cell r="BB1895" t="str">
            <v>Cardiac Catheterisation and Angiography without complications</v>
          </cell>
          <cell r="BC1895" t="str">
            <v>K634</v>
          </cell>
          <cell r="BD1895">
            <v>0</v>
          </cell>
          <cell r="BE1895">
            <v>3.5</v>
          </cell>
          <cell r="BF1895" t="str">
            <v>PBC0110A</v>
          </cell>
          <cell r="BG1895">
            <v>99</v>
          </cell>
          <cell r="BH1895">
            <v>38078</v>
          </cell>
          <cell r="BI1895">
            <v>1</v>
          </cell>
          <cell r="BJ1895">
            <v>0</v>
          </cell>
        </row>
        <row r="1896">
          <cell r="A1896">
            <v>521862</v>
          </cell>
          <cell r="C1896" t="str">
            <v>Non CF</v>
          </cell>
          <cell r="D1896" t="str">
            <v>C2353274</v>
          </cell>
          <cell r="E1896">
            <v>170</v>
          </cell>
          <cell r="F1896">
            <v>38120</v>
          </cell>
          <cell r="G1896">
            <v>65</v>
          </cell>
          <cell r="H1896">
            <v>27</v>
          </cell>
          <cell r="I1896">
            <v>2</v>
          </cell>
          <cell r="J1896">
            <v>1</v>
          </cell>
          <cell r="K1896">
            <v>6</v>
          </cell>
          <cell r="M1896" t="str">
            <v>I052</v>
          </cell>
          <cell r="O1896" t="str">
            <v>I259</v>
          </cell>
          <cell r="P1896" t="str">
            <v>E870</v>
          </cell>
          <cell r="Q1896" t="str">
            <v>J459</v>
          </cell>
          <cell r="R1896" t="str">
            <v>I48X</v>
          </cell>
          <cell r="S1896" t="str">
            <v>Z824</v>
          </cell>
          <cell r="T1896" t="str">
            <v>Z864</v>
          </cell>
          <cell r="AA1896" t="str">
            <v>K2530</v>
          </cell>
          <cell r="AM1896" t="str">
            <v>5HA00</v>
          </cell>
          <cell r="AN1896" t="str">
            <v>5HA</v>
          </cell>
          <cell r="AO1896">
            <v>38120</v>
          </cell>
          <cell r="AP1896">
            <v>38127</v>
          </cell>
          <cell r="AQ1896">
            <v>1</v>
          </cell>
          <cell r="AR1896">
            <v>1</v>
          </cell>
          <cell r="AS1896">
            <v>170</v>
          </cell>
          <cell r="AU1896">
            <v>11</v>
          </cell>
          <cell r="AV1896" t="str">
            <v>Elective</v>
          </cell>
          <cell r="AW1896">
            <v>7</v>
          </cell>
          <cell r="AX1896">
            <v>149120</v>
          </cell>
          <cell r="AY1896">
            <v>38127</v>
          </cell>
          <cell r="AZ1896" t="str">
            <v>N82090</v>
          </cell>
          <cell r="BA1896" t="str">
            <v>E03</v>
          </cell>
          <cell r="BB1896" t="str">
            <v>Cardiac Valve Procedures</v>
          </cell>
          <cell r="BC1896" t="str">
            <v>K253</v>
          </cell>
          <cell r="BD1896">
            <v>6</v>
          </cell>
          <cell r="BE1896">
            <v>3.5</v>
          </cell>
          <cell r="BF1896" t="str">
            <v>PBC0110X</v>
          </cell>
          <cell r="BG1896">
            <v>99</v>
          </cell>
          <cell r="BH1896">
            <v>38127</v>
          </cell>
          <cell r="BI1896">
            <v>1</v>
          </cell>
          <cell r="BJ1896">
            <v>6</v>
          </cell>
        </row>
        <row r="1897">
          <cell r="A1897">
            <v>521907</v>
          </cell>
          <cell r="C1897" t="str">
            <v>Non CF</v>
          </cell>
          <cell r="D1897" t="str">
            <v>C2549767</v>
          </cell>
          <cell r="E1897">
            <v>320</v>
          </cell>
          <cell r="F1897">
            <v>38319</v>
          </cell>
          <cell r="G1897">
            <v>64</v>
          </cell>
          <cell r="H1897">
            <v>6</v>
          </cell>
          <cell r="I1897">
            <v>2</v>
          </cell>
          <cell r="J1897">
            <v>1</v>
          </cell>
          <cell r="K1897">
            <v>3</v>
          </cell>
          <cell r="M1897" t="str">
            <v>I251</v>
          </cell>
          <cell r="O1897" t="str">
            <v>I10X</v>
          </cell>
          <cell r="P1897" t="str">
            <v>E780</v>
          </cell>
          <cell r="Q1897" t="str">
            <v>M160</v>
          </cell>
          <cell r="R1897" t="str">
            <v>K279</v>
          </cell>
          <cell r="S1897" t="str">
            <v>M4699</v>
          </cell>
          <cell r="T1897" t="str">
            <v>Z880</v>
          </cell>
          <cell r="U1897" t="str">
            <v>Z866</v>
          </cell>
          <cell r="V1897" t="str">
            <v>Z864</v>
          </cell>
          <cell r="W1897" t="str">
            <v>Z602</v>
          </cell>
          <cell r="AA1897" t="str">
            <v>K4910</v>
          </cell>
          <cell r="AB1897" t="str">
            <v>Y022</v>
          </cell>
          <cell r="AM1897" t="str">
            <v>6C100</v>
          </cell>
          <cell r="AN1897" t="str">
            <v>6C1</v>
          </cell>
          <cell r="AO1897">
            <v>38319</v>
          </cell>
          <cell r="AP1897">
            <v>38322</v>
          </cell>
          <cell r="AQ1897">
            <v>1</v>
          </cell>
          <cell r="AR1897">
            <v>1</v>
          </cell>
          <cell r="AS1897">
            <v>320</v>
          </cell>
          <cell r="AU1897">
            <v>11</v>
          </cell>
          <cell r="AV1897" t="str">
            <v>Elective</v>
          </cell>
          <cell r="AW1897">
            <v>3</v>
          </cell>
          <cell r="AX1897">
            <v>157726</v>
          </cell>
          <cell r="AY1897">
            <v>38322</v>
          </cell>
          <cell r="AZ1897" t="str">
            <v>W91003</v>
          </cell>
          <cell r="BA1897" t="str">
            <v>E15</v>
          </cell>
          <cell r="BB1897" t="str">
            <v>Percutaneous Coronary Intervention</v>
          </cell>
          <cell r="BC1897" t="str">
            <v>K491</v>
          </cell>
          <cell r="BD1897">
            <v>3</v>
          </cell>
          <cell r="BE1897">
            <v>3.5</v>
          </cell>
          <cell r="BF1897" t="str">
            <v>PBC0110A</v>
          </cell>
          <cell r="BG1897">
            <v>99</v>
          </cell>
          <cell r="BH1897">
            <v>38322</v>
          </cell>
          <cell r="BI1897">
            <v>1</v>
          </cell>
          <cell r="BJ1897">
            <v>3</v>
          </cell>
        </row>
        <row r="1898">
          <cell r="A1898">
            <v>521907</v>
          </cell>
          <cell r="C1898" t="str">
            <v>Non CF</v>
          </cell>
          <cell r="D1898" t="str">
            <v>C2614324</v>
          </cell>
          <cell r="E1898">
            <v>320</v>
          </cell>
          <cell r="F1898">
            <v>38271</v>
          </cell>
          <cell r="G1898">
            <v>64</v>
          </cell>
          <cell r="H1898">
            <v>16</v>
          </cell>
          <cell r="I1898">
            <v>2</v>
          </cell>
          <cell r="J1898">
            <v>1</v>
          </cell>
          <cell r="K1898">
            <v>3</v>
          </cell>
          <cell r="M1898" t="str">
            <v>I251</v>
          </cell>
          <cell r="O1898" t="str">
            <v>I10X</v>
          </cell>
          <cell r="P1898" t="str">
            <v>E780</v>
          </cell>
          <cell r="Q1898" t="str">
            <v>I209</v>
          </cell>
          <cell r="R1898" t="str">
            <v>H269</v>
          </cell>
          <cell r="S1898" t="str">
            <v>K279</v>
          </cell>
          <cell r="T1898" t="str">
            <v>R32X</v>
          </cell>
          <cell r="U1898" t="str">
            <v>Z866</v>
          </cell>
          <cell r="V1898" t="str">
            <v>Z864</v>
          </cell>
          <cell r="AA1898" t="str">
            <v>K6340</v>
          </cell>
          <cell r="AM1898" t="str">
            <v>6C100</v>
          </cell>
          <cell r="AN1898" t="str">
            <v>6C1</v>
          </cell>
          <cell r="AO1898">
            <v>38271</v>
          </cell>
          <cell r="AP1898">
            <v>38274</v>
          </cell>
          <cell r="AQ1898">
            <v>1</v>
          </cell>
          <cell r="AR1898">
            <v>1</v>
          </cell>
          <cell r="AS1898">
            <v>320</v>
          </cell>
          <cell r="AU1898">
            <v>11</v>
          </cell>
          <cell r="AV1898" t="str">
            <v>Elective</v>
          </cell>
          <cell r="AW1898">
            <v>3</v>
          </cell>
          <cell r="AX1898">
            <v>153024</v>
          </cell>
          <cell r="AY1898">
            <v>38274</v>
          </cell>
          <cell r="AZ1898" t="str">
            <v>W91003</v>
          </cell>
          <cell r="BA1898" t="str">
            <v>E14</v>
          </cell>
          <cell r="BB1898" t="str">
            <v>Cardiac Catheterisation and Angiography without complications</v>
          </cell>
          <cell r="BC1898" t="str">
            <v>K634</v>
          </cell>
          <cell r="BD1898">
            <v>3</v>
          </cell>
          <cell r="BE1898">
            <v>3.5</v>
          </cell>
          <cell r="BF1898" t="str">
            <v>PBC0110A</v>
          </cell>
          <cell r="BG1898">
            <v>99</v>
          </cell>
          <cell r="BH1898">
            <v>38274</v>
          </cell>
          <cell r="BI1898">
            <v>1</v>
          </cell>
          <cell r="BJ1898">
            <v>3</v>
          </cell>
        </row>
        <row r="1899">
          <cell r="A1899">
            <v>521995</v>
          </cell>
          <cell r="C1899" t="str">
            <v>Non CF</v>
          </cell>
          <cell r="D1899" t="str">
            <v>C4508203</v>
          </cell>
          <cell r="E1899">
            <v>320</v>
          </cell>
          <cell r="F1899">
            <v>38254</v>
          </cell>
          <cell r="G1899">
            <v>64</v>
          </cell>
          <cell r="H1899">
            <v>16</v>
          </cell>
          <cell r="I1899">
            <v>1</v>
          </cell>
          <cell r="J1899">
            <v>1</v>
          </cell>
          <cell r="K1899">
            <v>0</v>
          </cell>
          <cell r="M1899" t="str">
            <v>R074</v>
          </cell>
          <cell r="O1899" t="str">
            <v>I10X</v>
          </cell>
          <cell r="P1899" t="str">
            <v>E780</v>
          </cell>
          <cell r="Q1899" t="str">
            <v>Z824</v>
          </cell>
          <cell r="R1899" t="str">
            <v>Z720</v>
          </cell>
          <cell r="AA1899" t="str">
            <v>K6340</v>
          </cell>
          <cell r="AM1899" t="str">
            <v>5J300</v>
          </cell>
          <cell r="AN1899" t="str">
            <v>5J3</v>
          </cell>
          <cell r="AO1899">
            <v>38254</v>
          </cell>
          <cell r="AP1899">
            <v>38254</v>
          </cell>
          <cell r="AQ1899">
            <v>1</v>
          </cell>
          <cell r="AR1899">
            <v>1</v>
          </cell>
          <cell r="AS1899">
            <v>320</v>
          </cell>
          <cell r="AU1899">
            <v>11</v>
          </cell>
          <cell r="AV1899" t="str">
            <v>Daycase</v>
          </cell>
          <cell r="AW1899">
            <v>0</v>
          </cell>
          <cell r="AX1899">
            <v>153253</v>
          </cell>
          <cell r="AY1899">
            <v>38254</v>
          </cell>
          <cell r="AZ1899" t="str">
            <v>N83020</v>
          </cell>
          <cell r="BA1899" t="str">
            <v>E14</v>
          </cell>
          <cell r="BB1899" t="str">
            <v>Cardiac Catheterisation and Angiography without complications</v>
          </cell>
          <cell r="BC1899" t="str">
            <v>K634</v>
          </cell>
          <cell r="BD1899">
            <v>0</v>
          </cell>
          <cell r="BE1899">
            <v>3.5</v>
          </cell>
          <cell r="BF1899" t="str">
            <v>PBC0111X</v>
          </cell>
          <cell r="BG1899">
            <v>99</v>
          </cell>
          <cell r="BH1899">
            <v>38254</v>
          </cell>
          <cell r="BI1899">
            <v>1</v>
          </cell>
          <cell r="BJ1899">
            <v>0</v>
          </cell>
        </row>
        <row r="1900">
          <cell r="A1900">
            <v>522048</v>
          </cell>
          <cell r="C1900" t="str">
            <v>Non CF</v>
          </cell>
          <cell r="D1900" t="str">
            <v>C2549767</v>
          </cell>
          <cell r="E1900">
            <v>320</v>
          </cell>
          <cell r="F1900">
            <v>38173</v>
          </cell>
          <cell r="G1900">
            <v>73</v>
          </cell>
          <cell r="H1900">
            <v>6</v>
          </cell>
          <cell r="I1900">
            <v>1</v>
          </cell>
          <cell r="J1900">
            <v>1</v>
          </cell>
          <cell r="K1900">
            <v>0</v>
          </cell>
          <cell r="M1900" t="str">
            <v>R074</v>
          </cell>
          <cell r="O1900" t="str">
            <v>Z034</v>
          </cell>
          <cell r="P1900" t="str">
            <v>J449</v>
          </cell>
          <cell r="Q1900" t="str">
            <v>J439</v>
          </cell>
          <cell r="R1900" t="str">
            <v>I251</v>
          </cell>
          <cell r="S1900" t="str">
            <v>N40X</v>
          </cell>
          <cell r="AM1900" t="str">
            <v>5HC00</v>
          </cell>
          <cell r="AN1900" t="str">
            <v>5HA</v>
          </cell>
          <cell r="AO1900">
            <v>38173</v>
          </cell>
          <cell r="AP1900">
            <v>38173</v>
          </cell>
          <cell r="AQ1900">
            <v>1</v>
          </cell>
          <cell r="AR1900">
            <v>1</v>
          </cell>
          <cell r="AS1900">
            <v>320</v>
          </cell>
          <cell r="AU1900">
            <v>22</v>
          </cell>
          <cell r="AV1900" t="str">
            <v>Non Elective</v>
          </cell>
          <cell r="AW1900">
            <v>0</v>
          </cell>
          <cell r="AX1900">
            <v>151666</v>
          </cell>
          <cell r="AY1900">
            <v>38173</v>
          </cell>
          <cell r="AZ1900" t="str">
            <v>N82100</v>
          </cell>
          <cell r="BA1900" t="str">
            <v>E35</v>
          </cell>
          <cell r="BB1900" t="str">
            <v>Chest Pain &gt;69 or w cc</v>
          </cell>
          <cell r="BD1900">
            <v>0</v>
          </cell>
          <cell r="BE1900">
            <v>3.5</v>
          </cell>
          <cell r="BF1900" t="str">
            <v>PBC0111X</v>
          </cell>
          <cell r="BG1900">
            <v>99</v>
          </cell>
          <cell r="BH1900">
            <v>38173</v>
          </cell>
          <cell r="BI1900">
            <v>1</v>
          </cell>
          <cell r="BJ1900">
            <v>0</v>
          </cell>
        </row>
        <row r="1901">
          <cell r="A1901">
            <v>522432</v>
          </cell>
          <cell r="C1901" t="str">
            <v>Non CF</v>
          </cell>
          <cell r="D1901" t="str">
            <v>C3495711</v>
          </cell>
          <cell r="E1901">
            <v>320</v>
          </cell>
          <cell r="F1901">
            <v>38410</v>
          </cell>
          <cell r="G1901">
            <v>77</v>
          </cell>
          <cell r="H1901">
            <v>6</v>
          </cell>
          <cell r="I1901">
            <v>2</v>
          </cell>
          <cell r="J1901">
            <v>1</v>
          </cell>
          <cell r="K1901">
            <v>2</v>
          </cell>
          <cell r="M1901" t="str">
            <v>Z450</v>
          </cell>
          <cell r="O1901" t="str">
            <v>I48X</v>
          </cell>
          <cell r="P1901" t="str">
            <v>I447</v>
          </cell>
          <cell r="Q1901" t="str">
            <v>F03X</v>
          </cell>
          <cell r="R1901" t="str">
            <v>M179</v>
          </cell>
          <cell r="S1901" t="str">
            <v>Z951</v>
          </cell>
          <cell r="AA1901" t="str">
            <v>K6030</v>
          </cell>
          <cell r="AM1901" t="str">
            <v>49998</v>
          </cell>
          <cell r="AN1901" t="str">
            <v>IOM</v>
          </cell>
          <cell r="AO1901">
            <v>38410</v>
          </cell>
          <cell r="AP1901">
            <v>38412</v>
          </cell>
          <cell r="AQ1901">
            <v>1</v>
          </cell>
          <cell r="AR1901">
            <v>1</v>
          </cell>
          <cell r="AS1901">
            <v>320</v>
          </cell>
          <cell r="AU1901">
            <v>23</v>
          </cell>
          <cell r="AV1901" t="str">
            <v>Non Elective</v>
          </cell>
          <cell r="AW1901">
            <v>2</v>
          </cell>
          <cell r="AX1901">
            <v>162221</v>
          </cell>
          <cell r="AY1901">
            <v>38412</v>
          </cell>
          <cell r="AZ1901" t="str">
            <v>201007</v>
          </cell>
          <cell r="BA1901" t="str">
            <v>E09</v>
          </cell>
          <cell r="BB1901" t="str">
            <v>Cardiac Pacemaker Replacement/Revision</v>
          </cell>
          <cell r="BC1901" t="str">
            <v>K603</v>
          </cell>
          <cell r="BD1901">
            <v>2</v>
          </cell>
          <cell r="BE1901">
            <v>3.5</v>
          </cell>
          <cell r="BF1901" t="str">
            <v>PBC0121X</v>
          </cell>
          <cell r="BG1901">
            <v>99</v>
          </cell>
          <cell r="BH1901">
            <v>38412</v>
          </cell>
          <cell r="BI1901">
            <v>1</v>
          </cell>
          <cell r="BJ1901">
            <v>2</v>
          </cell>
        </row>
        <row r="1902">
          <cell r="A1902">
            <v>522468</v>
          </cell>
          <cell r="C1902" t="str">
            <v>Non CF</v>
          </cell>
          <cell r="D1902" t="str">
            <v>C2599638</v>
          </cell>
          <cell r="E1902">
            <v>320</v>
          </cell>
          <cell r="F1902">
            <v>38306</v>
          </cell>
          <cell r="G1902">
            <v>72</v>
          </cell>
          <cell r="H1902">
            <v>16</v>
          </cell>
          <cell r="I1902">
            <v>2</v>
          </cell>
          <cell r="J1902">
            <v>1</v>
          </cell>
          <cell r="K1902">
            <v>0</v>
          </cell>
          <cell r="M1902" t="str">
            <v>I251</v>
          </cell>
          <cell r="O1902" t="str">
            <v>I10X</v>
          </cell>
          <cell r="P1902" t="str">
            <v>E780</v>
          </cell>
          <cell r="Q1902" t="str">
            <v>I209</v>
          </cell>
          <cell r="R1902" t="str">
            <v>J459</v>
          </cell>
          <cell r="S1902" t="str">
            <v>H342</v>
          </cell>
          <cell r="T1902" t="str">
            <v>F519</v>
          </cell>
          <cell r="U1902" t="str">
            <v>Z955</v>
          </cell>
          <cell r="V1902" t="str">
            <v>Z824</v>
          </cell>
          <cell r="AA1902" t="str">
            <v>K6340</v>
          </cell>
          <cell r="AM1902" t="str">
            <v>5J100</v>
          </cell>
          <cell r="AN1902" t="str">
            <v>5J1</v>
          </cell>
          <cell r="AO1902">
            <v>38306</v>
          </cell>
          <cell r="AP1902">
            <v>38306</v>
          </cell>
          <cell r="AQ1902">
            <v>1</v>
          </cell>
          <cell r="AR1902">
            <v>1</v>
          </cell>
          <cell r="AS1902">
            <v>320</v>
          </cell>
          <cell r="AU1902">
            <v>11</v>
          </cell>
          <cell r="AV1902" t="str">
            <v>Daycase</v>
          </cell>
          <cell r="AW1902">
            <v>0</v>
          </cell>
          <cell r="AX1902">
            <v>155902</v>
          </cell>
          <cell r="AY1902">
            <v>38306</v>
          </cell>
          <cell r="AZ1902" t="str">
            <v>N81054</v>
          </cell>
          <cell r="BA1902" t="str">
            <v>E14</v>
          </cell>
          <cell r="BB1902" t="str">
            <v>Cardiac Catheterisation and Angiography without complications</v>
          </cell>
          <cell r="BC1902" t="str">
            <v>K634</v>
          </cell>
          <cell r="BD1902">
            <v>0</v>
          </cell>
          <cell r="BE1902">
            <v>3.5</v>
          </cell>
          <cell r="BF1902" t="str">
            <v>PBC0110A</v>
          </cell>
          <cell r="BG1902">
            <v>99</v>
          </cell>
          <cell r="BH1902">
            <v>38306</v>
          </cell>
          <cell r="BI1902">
            <v>1</v>
          </cell>
          <cell r="BJ1902">
            <v>0</v>
          </cell>
        </row>
        <row r="1903">
          <cell r="A1903">
            <v>522602</v>
          </cell>
          <cell r="C1903" t="str">
            <v>Non CF</v>
          </cell>
          <cell r="D1903" t="str">
            <v>C2328450</v>
          </cell>
          <cell r="E1903">
            <v>170</v>
          </cell>
          <cell r="F1903">
            <v>38205</v>
          </cell>
          <cell r="G1903">
            <v>71</v>
          </cell>
          <cell r="H1903">
            <v>16</v>
          </cell>
          <cell r="I1903">
            <v>2</v>
          </cell>
          <cell r="J1903">
            <v>1</v>
          </cell>
          <cell r="K1903">
            <v>33</v>
          </cell>
          <cell r="M1903" t="str">
            <v>I251</v>
          </cell>
          <cell r="O1903" t="str">
            <v>I209</v>
          </cell>
          <cell r="P1903" t="str">
            <v>J449</v>
          </cell>
          <cell r="Q1903" t="str">
            <v>I10X</v>
          </cell>
          <cell r="R1903" t="str">
            <v>E780</v>
          </cell>
          <cell r="S1903" t="str">
            <v>Z864</v>
          </cell>
          <cell r="T1903" t="str">
            <v>B956</v>
          </cell>
          <cell r="U1903" t="str">
            <v>Z290</v>
          </cell>
          <cell r="AA1903" t="str">
            <v>K4130</v>
          </cell>
          <cell r="AM1903" t="str">
            <v>5F800</v>
          </cell>
          <cell r="AN1903" t="str">
            <v>5F8</v>
          </cell>
          <cell r="AO1903">
            <v>38201</v>
          </cell>
          <cell r="AP1903">
            <v>38239</v>
          </cell>
          <cell r="AQ1903">
            <v>2</v>
          </cell>
          <cell r="AR1903">
            <v>1</v>
          </cell>
          <cell r="AS1903">
            <v>170</v>
          </cell>
          <cell r="AU1903">
            <v>13</v>
          </cell>
          <cell r="AV1903" t="str">
            <v>Elective</v>
          </cell>
          <cell r="AW1903">
            <v>38</v>
          </cell>
          <cell r="AX1903">
            <v>152794</v>
          </cell>
          <cell r="AY1903">
            <v>38239</v>
          </cell>
          <cell r="AZ1903" t="str">
            <v>N85007</v>
          </cell>
          <cell r="BA1903" t="str">
            <v>E04</v>
          </cell>
          <cell r="BB1903" t="str">
            <v>Coronary Bypass</v>
          </cell>
          <cell r="BC1903" t="str">
            <v>K413</v>
          </cell>
          <cell r="BD1903">
            <v>37</v>
          </cell>
          <cell r="BE1903">
            <v>3.5</v>
          </cell>
          <cell r="BF1903" t="str">
            <v>PBC0110A</v>
          </cell>
          <cell r="BG1903">
            <v>99</v>
          </cell>
          <cell r="BH1903">
            <v>38239</v>
          </cell>
          <cell r="BI1903">
            <v>2</v>
          </cell>
          <cell r="BJ1903">
            <v>37</v>
          </cell>
        </row>
        <row r="1904">
          <cell r="A1904">
            <v>522602</v>
          </cell>
          <cell r="C1904" t="str">
            <v>Non CF</v>
          </cell>
          <cell r="D1904" t="str">
            <v>C1647145</v>
          </cell>
          <cell r="E1904">
            <v>340</v>
          </cell>
          <cell r="F1904">
            <v>38126</v>
          </cell>
          <cell r="G1904">
            <v>71</v>
          </cell>
          <cell r="H1904">
            <v>14</v>
          </cell>
          <cell r="I1904">
            <v>2</v>
          </cell>
          <cell r="J1904">
            <v>1</v>
          </cell>
          <cell r="K1904">
            <v>7</v>
          </cell>
          <cell r="M1904" t="str">
            <v>J449</v>
          </cell>
          <cell r="O1904" t="str">
            <v>I259</v>
          </cell>
          <cell r="P1904" t="str">
            <v>I10X</v>
          </cell>
          <cell r="Q1904" t="str">
            <v>M0699</v>
          </cell>
          <cell r="AM1904" t="str">
            <v>5F800</v>
          </cell>
          <cell r="AN1904" t="str">
            <v>5F8</v>
          </cell>
          <cell r="AO1904">
            <v>38126</v>
          </cell>
          <cell r="AP1904">
            <v>38133</v>
          </cell>
          <cell r="AQ1904">
            <v>1</v>
          </cell>
          <cell r="AR1904">
            <v>1</v>
          </cell>
          <cell r="AS1904">
            <v>340</v>
          </cell>
          <cell r="AU1904">
            <v>13</v>
          </cell>
          <cell r="AV1904" t="str">
            <v>Elective</v>
          </cell>
          <cell r="AW1904">
            <v>7</v>
          </cell>
          <cell r="AX1904">
            <v>149233</v>
          </cell>
          <cell r="AY1904">
            <v>38133</v>
          </cell>
          <cell r="AZ1904" t="str">
            <v>N85007</v>
          </cell>
          <cell r="BA1904" t="str">
            <v>D40</v>
          </cell>
          <cell r="BB1904" t="str">
            <v>Chronic Obstructive Pulmonary Disease or Bronchitis w/o cc</v>
          </cell>
          <cell r="BD1904">
            <v>7</v>
          </cell>
          <cell r="BE1904">
            <v>3.5</v>
          </cell>
          <cell r="BF1904" t="str">
            <v>PBC0111X</v>
          </cell>
          <cell r="BG1904">
            <v>99</v>
          </cell>
          <cell r="BH1904">
            <v>38133</v>
          </cell>
          <cell r="BI1904">
            <v>1</v>
          </cell>
          <cell r="BJ1904">
            <v>7</v>
          </cell>
        </row>
        <row r="1905">
          <cell r="A1905">
            <v>522623</v>
          </cell>
          <cell r="C1905" t="str">
            <v>Non CF</v>
          </cell>
          <cell r="D1905" t="str">
            <v>C3495711</v>
          </cell>
          <cell r="E1905">
            <v>320</v>
          </cell>
          <cell r="F1905">
            <v>38414</v>
          </cell>
          <cell r="G1905">
            <v>78</v>
          </cell>
          <cell r="H1905">
            <v>6</v>
          </cell>
          <cell r="I1905">
            <v>1</v>
          </cell>
          <cell r="J1905">
            <v>1</v>
          </cell>
          <cell r="K1905">
            <v>0</v>
          </cell>
          <cell r="M1905" t="str">
            <v>Z450</v>
          </cell>
          <cell r="O1905" t="str">
            <v>I209</v>
          </cell>
          <cell r="P1905" t="str">
            <v>G900</v>
          </cell>
          <cell r="Q1905" t="str">
            <v>E780</v>
          </cell>
          <cell r="R1905" t="str">
            <v>Z720</v>
          </cell>
          <cell r="S1905" t="str">
            <v>Z824</v>
          </cell>
          <cell r="AA1905" t="str">
            <v>K6030</v>
          </cell>
          <cell r="AM1905" t="str">
            <v>5HA00</v>
          </cell>
          <cell r="AN1905" t="str">
            <v>5HA</v>
          </cell>
          <cell r="AO1905">
            <v>38414</v>
          </cell>
          <cell r="AP1905">
            <v>38414</v>
          </cell>
          <cell r="AQ1905">
            <v>1</v>
          </cell>
          <cell r="AR1905">
            <v>1</v>
          </cell>
          <cell r="AS1905">
            <v>320</v>
          </cell>
          <cell r="AU1905">
            <v>13</v>
          </cell>
          <cell r="AV1905" t="str">
            <v>Daycase</v>
          </cell>
          <cell r="AW1905">
            <v>0</v>
          </cell>
          <cell r="AX1905">
            <v>161454</v>
          </cell>
          <cell r="AY1905">
            <v>38414</v>
          </cell>
          <cell r="AZ1905" t="str">
            <v>N82082</v>
          </cell>
          <cell r="BA1905" t="str">
            <v>E09</v>
          </cell>
          <cell r="BB1905" t="str">
            <v>Cardiac Pacemaker Replacement/Revision</v>
          </cell>
          <cell r="BC1905" t="str">
            <v>K603</v>
          </cell>
          <cell r="BD1905">
            <v>0</v>
          </cell>
          <cell r="BE1905">
            <v>3.5</v>
          </cell>
          <cell r="BF1905" t="str">
            <v>PBC0121X</v>
          </cell>
          <cell r="BG1905">
            <v>99</v>
          </cell>
          <cell r="BH1905">
            <v>38414</v>
          </cell>
          <cell r="BI1905">
            <v>1</v>
          </cell>
          <cell r="BJ1905">
            <v>0</v>
          </cell>
        </row>
        <row r="1906">
          <cell r="A1906">
            <v>522625</v>
          </cell>
          <cell r="C1906" t="str">
            <v>Non CF</v>
          </cell>
          <cell r="D1906" t="str">
            <v>C3586945</v>
          </cell>
          <cell r="E1906">
            <v>340</v>
          </cell>
          <cell r="F1906">
            <v>38182</v>
          </cell>
          <cell r="G1906">
            <v>72</v>
          </cell>
          <cell r="H1906">
            <v>65</v>
          </cell>
          <cell r="I1906">
            <v>1</v>
          </cell>
          <cell r="J1906">
            <v>1</v>
          </cell>
          <cell r="K1906">
            <v>1</v>
          </cell>
          <cell r="M1906" t="str">
            <v>G479</v>
          </cell>
          <cell r="O1906" t="str">
            <v>I10X</v>
          </cell>
          <cell r="P1906" t="str">
            <v>I252</v>
          </cell>
          <cell r="Q1906" t="str">
            <v>Z951</v>
          </cell>
          <cell r="R1906" t="str">
            <v>Z864</v>
          </cell>
          <cell r="AM1906" t="str">
            <v>5HA00</v>
          </cell>
          <cell r="AN1906" t="str">
            <v>5HA</v>
          </cell>
          <cell r="AO1906">
            <v>38182</v>
          </cell>
          <cell r="AP1906">
            <v>38183</v>
          </cell>
          <cell r="AQ1906">
            <v>1</v>
          </cell>
          <cell r="AR1906">
            <v>1</v>
          </cell>
          <cell r="AS1906">
            <v>340</v>
          </cell>
          <cell r="AU1906">
            <v>12</v>
          </cell>
          <cell r="AV1906" t="str">
            <v>Elective</v>
          </cell>
          <cell r="AW1906">
            <v>1</v>
          </cell>
          <cell r="AX1906">
            <v>150961</v>
          </cell>
          <cell r="AY1906">
            <v>38183</v>
          </cell>
          <cell r="AZ1906" t="str">
            <v>N82058</v>
          </cell>
          <cell r="BA1906" t="str">
            <v>T14</v>
          </cell>
          <cell r="BB1906" t="str">
            <v>Acute Reactions or Personality Disorders</v>
          </cell>
          <cell r="BD1906">
            <v>1</v>
          </cell>
          <cell r="BE1906">
            <v>3.5</v>
          </cell>
          <cell r="BF1906" t="str">
            <v>PBC0107X</v>
          </cell>
          <cell r="BG1906">
            <v>99</v>
          </cell>
          <cell r="BH1906">
            <v>38183</v>
          </cell>
          <cell r="BI1906">
            <v>1</v>
          </cell>
          <cell r="BJ1906">
            <v>1</v>
          </cell>
        </row>
        <row r="1907">
          <cell r="A1907">
            <v>522631</v>
          </cell>
          <cell r="C1907" t="str">
            <v>Non CF</v>
          </cell>
          <cell r="D1907" t="str">
            <v>C2439097</v>
          </cell>
          <cell r="E1907">
            <v>340</v>
          </cell>
          <cell r="F1907">
            <v>38412</v>
          </cell>
          <cell r="G1907">
            <v>27</v>
          </cell>
          <cell r="H1907">
            <v>8</v>
          </cell>
          <cell r="I1907">
            <v>2</v>
          </cell>
          <cell r="J1907">
            <v>1</v>
          </cell>
          <cell r="K1907">
            <v>1</v>
          </cell>
          <cell r="M1907" t="str">
            <v>R042</v>
          </cell>
          <cell r="O1907" t="str">
            <v>B965</v>
          </cell>
          <cell r="P1907" t="str">
            <v>F419</v>
          </cell>
          <cell r="AM1907" t="str">
            <v>5HA00</v>
          </cell>
          <cell r="AN1907" t="str">
            <v>5HA</v>
          </cell>
          <cell r="AO1907">
            <v>38412</v>
          </cell>
          <cell r="AP1907">
            <v>38413</v>
          </cell>
          <cell r="AQ1907">
            <v>1</v>
          </cell>
          <cell r="AR1907">
            <v>1</v>
          </cell>
          <cell r="AS1907">
            <v>340</v>
          </cell>
          <cell r="AU1907">
            <v>28</v>
          </cell>
          <cell r="AV1907" t="str">
            <v>Non Elective</v>
          </cell>
          <cell r="AW1907">
            <v>1</v>
          </cell>
          <cell r="AX1907">
            <v>162342</v>
          </cell>
          <cell r="AY1907">
            <v>38413</v>
          </cell>
          <cell r="AZ1907" t="str">
            <v>N82091</v>
          </cell>
          <cell r="BA1907" t="str">
            <v>D34</v>
          </cell>
          <cell r="BB1907" t="str">
            <v>Other Respiratory Diagnoses &lt;70 w/o cc</v>
          </cell>
          <cell r="BD1907">
            <v>1</v>
          </cell>
          <cell r="BE1907">
            <v>3.5</v>
          </cell>
          <cell r="BF1907" t="str">
            <v>PBC0111X</v>
          </cell>
          <cell r="BG1907">
            <v>29</v>
          </cell>
          <cell r="BH1907">
            <v>38413</v>
          </cell>
          <cell r="BI1907">
            <v>1</v>
          </cell>
          <cell r="BJ1907">
            <v>1</v>
          </cell>
        </row>
        <row r="1908">
          <cell r="A1908">
            <v>522654</v>
          </cell>
          <cell r="C1908" t="str">
            <v>Non CF</v>
          </cell>
          <cell r="D1908" t="str">
            <v>C3495711</v>
          </cell>
          <cell r="E1908">
            <v>320</v>
          </cell>
          <cell r="F1908">
            <v>38186</v>
          </cell>
          <cell r="G1908">
            <v>75</v>
          </cell>
          <cell r="H1908">
            <v>14</v>
          </cell>
          <cell r="I1908">
            <v>2</v>
          </cell>
          <cell r="J1908">
            <v>1</v>
          </cell>
          <cell r="K1908">
            <v>0</v>
          </cell>
          <cell r="M1908" t="str">
            <v>I471</v>
          </cell>
          <cell r="O1908" t="str">
            <v>Z864</v>
          </cell>
          <cell r="AM1908" t="str">
            <v>5J400</v>
          </cell>
          <cell r="AN1908" t="str">
            <v>5J4</v>
          </cell>
          <cell r="AO1908">
            <v>38186</v>
          </cell>
          <cell r="AP1908">
            <v>38186</v>
          </cell>
          <cell r="AQ1908">
            <v>1</v>
          </cell>
          <cell r="AR1908">
            <v>1</v>
          </cell>
          <cell r="AS1908">
            <v>320</v>
          </cell>
          <cell r="AU1908">
            <v>28</v>
          </cell>
          <cell r="AV1908" t="str">
            <v>Non Elective</v>
          </cell>
          <cell r="AW1908">
            <v>0</v>
          </cell>
          <cell r="AX1908">
            <v>152288</v>
          </cell>
          <cell r="AY1908">
            <v>38186</v>
          </cell>
          <cell r="AZ1908" t="str">
            <v>N83058</v>
          </cell>
          <cell r="BA1908" t="str">
            <v>E29</v>
          </cell>
          <cell r="BB1908" t="str">
            <v>Arrhythmia or Conduction Disorders &gt;69 or w cc</v>
          </cell>
          <cell r="BD1908">
            <v>0</v>
          </cell>
          <cell r="BE1908">
            <v>3.5</v>
          </cell>
          <cell r="BF1908" t="str">
            <v>PBC0110X</v>
          </cell>
          <cell r="BG1908">
            <v>99</v>
          </cell>
          <cell r="BH1908">
            <v>38186</v>
          </cell>
          <cell r="BI1908">
            <v>1</v>
          </cell>
          <cell r="BJ1908">
            <v>0</v>
          </cell>
        </row>
        <row r="1909">
          <cell r="A1909">
            <v>522679</v>
          </cell>
          <cell r="C1909" t="str">
            <v>Non CF</v>
          </cell>
          <cell r="D1909" t="str">
            <v>C3495711</v>
          </cell>
          <cell r="E1909">
            <v>320</v>
          </cell>
          <cell r="F1909">
            <v>38124</v>
          </cell>
          <cell r="G1909">
            <v>54</v>
          </cell>
          <cell r="H1909">
            <v>6</v>
          </cell>
          <cell r="I1909">
            <v>1</v>
          </cell>
          <cell r="J1909">
            <v>1</v>
          </cell>
          <cell r="K1909">
            <v>2</v>
          </cell>
          <cell r="M1909" t="str">
            <v>T821</v>
          </cell>
          <cell r="O1909" t="str">
            <v>I10X</v>
          </cell>
          <cell r="P1909" t="str">
            <v>Z951</v>
          </cell>
          <cell r="Q1909" t="str">
            <v>N19X</v>
          </cell>
          <cell r="R1909" t="str">
            <v>Z824</v>
          </cell>
          <cell r="S1909" t="str">
            <v>Z864</v>
          </cell>
          <cell r="AA1909" t="str">
            <v>K6130</v>
          </cell>
          <cell r="AM1909" t="str">
            <v>5J100</v>
          </cell>
          <cell r="AN1909" t="str">
            <v>5J1</v>
          </cell>
          <cell r="AO1909">
            <v>38124</v>
          </cell>
          <cell r="AP1909">
            <v>38126</v>
          </cell>
          <cell r="AQ1909">
            <v>1</v>
          </cell>
          <cell r="AR1909">
            <v>1</v>
          </cell>
          <cell r="AS1909">
            <v>320</v>
          </cell>
          <cell r="AU1909">
            <v>11</v>
          </cell>
          <cell r="AV1909" t="str">
            <v>Elective</v>
          </cell>
          <cell r="AW1909">
            <v>2</v>
          </cell>
          <cell r="AX1909">
            <v>149348</v>
          </cell>
          <cell r="AY1909">
            <v>38126</v>
          </cell>
          <cell r="AZ1909" t="str">
            <v>N81064</v>
          </cell>
          <cell r="BA1909" t="str">
            <v>E09DF</v>
          </cell>
          <cell r="BB1909" t="str">
            <v>Cardiac Pacemaker Replacement/Revision</v>
          </cell>
          <cell r="BC1909" t="str">
            <v>K613</v>
          </cell>
          <cell r="BD1909">
            <v>2</v>
          </cell>
          <cell r="BE1909">
            <v>3.5</v>
          </cell>
          <cell r="BF1909" t="str">
            <v>PBC0120X</v>
          </cell>
          <cell r="BG1909">
            <v>99</v>
          </cell>
          <cell r="BH1909">
            <v>38126</v>
          </cell>
          <cell r="BI1909">
            <v>1</v>
          </cell>
          <cell r="BJ1909">
            <v>2</v>
          </cell>
        </row>
        <row r="1910">
          <cell r="A1910">
            <v>522739</v>
          </cell>
          <cell r="C1910" t="str">
            <v>Non CF</v>
          </cell>
          <cell r="D1910" t="str">
            <v>C2639828</v>
          </cell>
          <cell r="E1910">
            <v>320</v>
          </cell>
          <cell r="F1910">
            <v>38315</v>
          </cell>
          <cell r="G1910">
            <v>80</v>
          </cell>
          <cell r="H1910">
            <v>6</v>
          </cell>
          <cell r="I1910">
            <v>2</v>
          </cell>
          <cell r="J1910">
            <v>1</v>
          </cell>
          <cell r="K1910">
            <v>0</v>
          </cell>
          <cell r="M1910" t="str">
            <v>R074</v>
          </cell>
          <cell r="O1910" t="str">
            <v>R002</v>
          </cell>
          <cell r="P1910" t="str">
            <v>I259</v>
          </cell>
          <cell r="Q1910" t="str">
            <v>I652</v>
          </cell>
          <cell r="R1910" t="str">
            <v>Z958</v>
          </cell>
          <cell r="AM1910" t="str">
            <v>5J400</v>
          </cell>
          <cell r="AN1910" t="str">
            <v>5J4</v>
          </cell>
          <cell r="AO1910">
            <v>38315</v>
          </cell>
          <cell r="AP1910">
            <v>38315</v>
          </cell>
          <cell r="AQ1910">
            <v>1</v>
          </cell>
          <cell r="AR1910">
            <v>1</v>
          </cell>
          <cell r="AS1910">
            <v>320</v>
          </cell>
          <cell r="AU1910">
            <v>28</v>
          </cell>
          <cell r="AV1910" t="str">
            <v>Non Elective</v>
          </cell>
          <cell r="AW1910">
            <v>0</v>
          </cell>
          <cell r="AX1910">
            <v>157935</v>
          </cell>
          <cell r="AY1910">
            <v>38315</v>
          </cell>
          <cell r="AZ1910" t="str">
            <v>N83047</v>
          </cell>
          <cell r="BA1910" t="str">
            <v>E35</v>
          </cell>
          <cell r="BB1910" t="str">
            <v>Chest Pain &gt;69 or w cc</v>
          </cell>
          <cell r="BD1910">
            <v>0</v>
          </cell>
          <cell r="BE1910">
            <v>3.5</v>
          </cell>
          <cell r="BF1910" t="str">
            <v>PBC0111X</v>
          </cell>
          <cell r="BG1910">
            <v>99</v>
          </cell>
          <cell r="BH1910">
            <v>38315</v>
          </cell>
          <cell r="BI1910">
            <v>1</v>
          </cell>
          <cell r="BJ1910">
            <v>0</v>
          </cell>
        </row>
        <row r="1911">
          <cell r="A1911">
            <v>522739</v>
          </cell>
          <cell r="C1911" t="str">
            <v>Non CF</v>
          </cell>
          <cell r="D1911" t="str">
            <v>C2639828</v>
          </cell>
          <cell r="E1911">
            <v>320</v>
          </cell>
          <cell r="F1911">
            <v>38119</v>
          </cell>
          <cell r="G1911">
            <v>80</v>
          </cell>
          <cell r="H1911">
            <v>6</v>
          </cell>
          <cell r="I1911">
            <v>2</v>
          </cell>
          <cell r="J1911">
            <v>1</v>
          </cell>
          <cell r="K1911">
            <v>2</v>
          </cell>
          <cell r="M1911" t="str">
            <v>R074</v>
          </cell>
          <cell r="O1911" t="str">
            <v>I259</v>
          </cell>
          <cell r="P1911" t="str">
            <v>I10X</v>
          </cell>
          <cell r="Q1911" t="str">
            <v>H269</v>
          </cell>
          <cell r="R1911" t="str">
            <v>Z602</v>
          </cell>
          <cell r="AM1911" t="str">
            <v>5J400</v>
          </cell>
          <cell r="AN1911" t="str">
            <v>5J4</v>
          </cell>
          <cell r="AO1911">
            <v>38119</v>
          </cell>
          <cell r="AP1911">
            <v>38121</v>
          </cell>
          <cell r="AQ1911">
            <v>1</v>
          </cell>
          <cell r="AR1911">
            <v>1</v>
          </cell>
          <cell r="AS1911">
            <v>320</v>
          </cell>
          <cell r="AU1911">
            <v>28</v>
          </cell>
          <cell r="AV1911" t="str">
            <v>Non Elective</v>
          </cell>
          <cell r="AW1911">
            <v>2</v>
          </cell>
          <cell r="AX1911">
            <v>149482</v>
          </cell>
          <cell r="AY1911">
            <v>38121</v>
          </cell>
          <cell r="AZ1911" t="str">
            <v>N83047</v>
          </cell>
          <cell r="BA1911" t="str">
            <v>E35</v>
          </cell>
          <cell r="BB1911" t="str">
            <v>Chest Pain &gt;69 or w cc</v>
          </cell>
          <cell r="BD1911">
            <v>2</v>
          </cell>
          <cell r="BE1911">
            <v>3.5</v>
          </cell>
          <cell r="BF1911" t="str">
            <v>PBC0111X</v>
          </cell>
          <cell r="BG1911">
            <v>99</v>
          </cell>
          <cell r="BH1911">
            <v>38121</v>
          </cell>
          <cell r="BI1911">
            <v>1</v>
          </cell>
          <cell r="BJ1911">
            <v>2</v>
          </cell>
        </row>
        <row r="1912">
          <cell r="A1912">
            <v>522739</v>
          </cell>
          <cell r="C1912" t="str">
            <v>Non CF</v>
          </cell>
          <cell r="D1912" t="str">
            <v>C2639828</v>
          </cell>
          <cell r="E1912">
            <v>320</v>
          </cell>
          <cell r="F1912">
            <v>38286</v>
          </cell>
          <cell r="G1912">
            <v>80</v>
          </cell>
          <cell r="H1912">
            <v>6</v>
          </cell>
          <cell r="I1912">
            <v>2</v>
          </cell>
          <cell r="J1912">
            <v>1</v>
          </cell>
          <cell r="K1912">
            <v>1</v>
          </cell>
          <cell r="M1912" t="str">
            <v>I251</v>
          </cell>
          <cell r="O1912" t="str">
            <v>E780</v>
          </cell>
          <cell r="P1912" t="str">
            <v>I10X</v>
          </cell>
          <cell r="Q1912" t="str">
            <v>I209</v>
          </cell>
          <cell r="R1912" t="str">
            <v>K449</v>
          </cell>
          <cell r="S1912" t="str">
            <v>Z602</v>
          </cell>
          <cell r="T1912" t="str">
            <v>Z864</v>
          </cell>
          <cell r="AA1912" t="str">
            <v>K4910</v>
          </cell>
          <cell r="AB1912" t="str">
            <v>Y022</v>
          </cell>
          <cell r="AM1912" t="str">
            <v>5J400</v>
          </cell>
          <cell r="AN1912" t="str">
            <v>5J4</v>
          </cell>
          <cell r="AO1912">
            <v>38286</v>
          </cell>
          <cell r="AP1912">
            <v>38287</v>
          </cell>
          <cell r="AQ1912">
            <v>1</v>
          </cell>
          <cell r="AR1912">
            <v>1</v>
          </cell>
          <cell r="AS1912">
            <v>320</v>
          </cell>
          <cell r="AU1912">
            <v>11</v>
          </cell>
          <cell r="AV1912" t="str">
            <v>Elective</v>
          </cell>
          <cell r="AW1912">
            <v>1</v>
          </cell>
          <cell r="AX1912">
            <v>156066</v>
          </cell>
          <cell r="AY1912">
            <v>38287</v>
          </cell>
          <cell r="AZ1912" t="str">
            <v>N83047</v>
          </cell>
          <cell r="BA1912" t="str">
            <v>E15</v>
          </cell>
          <cell r="BB1912" t="str">
            <v>Percutaneous Coronary Intervention</v>
          </cell>
          <cell r="BC1912" t="str">
            <v>K491</v>
          </cell>
          <cell r="BD1912">
            <v>1</v>
          </cell>
          <cell r="BE1912">
            <v>3.5</v>
          </cell>
          <cell r="BF1912" t="str">
            <v>PBC0110A</v>
          </cell>
          <cell r="BG1912">
            <v>99</v>
          </cell>
          <cell r="BH1912">
            <v>38287</v>
          </cell>
          <cell r="BI1912">
            <v>1</v>
          </cell>
          <cell r="BJ1912">
            <v>1</v>
          </cell>
        </row>
        <row r="1913">
          <cell r="A1913">
            <v>522751</v>
          </cell>
          <cell r="C1913" t="str">
            <v>Non CF</v>
          </cell>
          <cell r="D1913" t="str">
            <v>C3581696</v>
          </cell>
          <cell r="E1913">
            <v>340</v>
          </cell>
          <cell r="F1913">
            <v>38438</v>
          </cell>
          <cell r="G1913">
            <v>27</v>
          </cell>
          <cell r="H1913">
            <v>30</v>
          </cell>
          <cell r="I1913">
            <v>2</v>
          </cell>
          <cell r="J1913">
            <v>1</v>
          </cell>
          <cell r="K1913">
            <v>2</v>
          </cell>
          <cell r="M1913" t="str">
            <v>E849</v>
          </cell>
          <cell r="O1913" t="str">
            <v>K566</v>
          </cell>
          <cell r="P1913" t="str">
            <v>E109</v>
          </cell>
          <cell r="AM1913" t="str">
            <v>6B500</v>
          </cell>
          <cell r="AN1913" t="str">
            <v>6C1</v>
          </cell>
          <cell r="AO1913">
            <v>38438</v>
          </cell>
          <cell r="AP1913">
            <v>38440</v>
          </cell>
          <cell r="AQ1913">
            <v>1</v>
          </cell>
          <cell r="AR1913">
            <v>1</v>
          </cell>
          <cell r="AS1913">
            <v>348</v>
          </cell>
          <cell r="AU1913">
            <v>28</v>
          </cell>
          <cell r="AV1913" t="str">
            <v>Non Elective</v>
          </cell>
          <cell r="AW1913">
            <v>2</v>
          </cell>
          <cell r="AX1913">
            <v>163509</v>
          </cell>
          <cell r="AY1913">
            <v>38440</v>
          </cell>
          <cell r="AZ1913" t="str">
            <v>W91009</v>
          </cell>
          <cell r="BA1913" t="str">
            <v>D17</v>
          </cell>
          <cell r="BB1913" t="str">
            <v>Cystic Fibrosis</v>
          </cell>
          <cell r="BD1913">
            <v>2</v>
          </cell>
          <cell r="BE1913">
            <v>3.5</v>
          </cell>
          <cell r="BF1913" t="str">
            <v>PBC0104X</v>
          </cell>
          <cell r="BG1913">
            <v>10</v>
          </cell>
          <cell r="BH1913">
            <v>38440</v>
          </cell>
          <cell r="BI1913">
            <v>1</v>
          </cell>
          <cell r="BJ1913">
            <v>2</v>
          </cell>
        </row>
        <row r="1914">
          <cell r="A1914">
            <v>522838</v>
          </cell>
          <cell r="C1914" t="str">
            <v>Non CF</v>
          </cell>
          <cell r="D1914" t="str">
            <v>C2549767</v>
          </cell>
          <cell r="E1914">
            <v>320</v>
          </cell>
          <cell r="F1914">
            <v>38170</v>
          </cell>
          <cell r="G1914">
            <v>51</v>
          </cell>
          <cell r="H1914">
            <v>6</v>
          </cell>
          <cell r="I1914">
            <v>1</v>
          </cell>
          <cell r="J1914">
            <v>1</v>
          </cell>
          <cell r="K1914">
            <v>1</v>
          </cell>
          <cell r="M1914" t="str">
            <v>T828</v>
          </cell>
          <cell r="O1914" t="str">
            <v>I200</v>
          </cell>
          <cell r="P1914" t="str">
            <v>I10X</v>
          </cell>
          <cell r="Q1914" t="str">
            <v>E780</v>
          </cell>
          <cell r="R1914" t="str">
            <v>I739</v>
          </cell>
          <cell r="S1914" t="str">
            <v>J459</v>
          </cell>
          <cell r="T1914" t="str">
            <v>K219</v>
          </cell>
          <cell r="U1914" t="str">
            <v>Z720</v>
          </cell>
          <cell r="AA1914" t="str">
            <v>K4910</v>
          </cell>
          <cell r="AB1914" t="str">
            <v>Y022</v>
          </cell>
          <cell r="AM1914" t="str">
            <v>6B400</v>
          </cell>
          <cell r="AN1914" t="str">
            <v>6B4</v>
          </cell>
          <cell r="AO1914">
            <v>38170</v>
          </cell>
          <cell r="AP1914">
            <v>38173</v>
          </cell>
          <cell r="AQ1914">
            <v>1</v>
          </cell>
          <cell r="AR1914">
            <v>1</v>
          </cell>
          <cell r="AS1914">
            <v>320</v>
          </cell>
          <cell r="AU1914">
            <v>28</v>
          </cell>
          <cell r="AV1914" t="str">
            <v>Non Elective</v>
          </cell>
          <cell r="AW1914">
            <v>3</v>
          </cell>
          <cell r="AX1914">
            <v>151626</v>
          </cell>
          <cell r="AY1914">
            <v>38173</v>
          </cell>
          <cell r="AZ1914" t="str">
            <v>W91030</v>
          </cell>
          <cell r="BA1914" t="str">
            <v>E15</v>
          </cell>
          <cell r="BB1914" t="str">
            <v>Percutaneous Coronary Intervention</v>
          </cell>
          <cell r="BC1914" t="str">
            <v>K491</v>
          </cell>
          <cell r="BD1914">
            <v>1</v>
          </cell>
          <cell r="BE1914">
            <v>3.5</v>
          </cell>
          <cell r="BF1914" t="str">
            <v>PBC0120X</v>
          </cell>
          <cell r="BG1914">
            <v>99</v>
          </cell>
          <cell r="BH1914">
            <v>38173</v>
          </cell>
          <cell r="BI1914">
            <v>1</v>
          </cell>
          <cell r="BJ1914">
            <v>1</v>
          </cell>
        </row>
        <row r="1915">
          <cell r="A1915">
            <v>522948</v>
          </cell>
          <cell r="C1915" t="str">
            <v>Non CF</v>
          </cell>
          <cell r="D1915" t="str">
            <v>C2639828</v>
          </cell>
          <cell r="E1915">
            <v>320</v>
          </cell>
          <cell r="F1915">
            <v>38409</v>
          </cell>
          <cell r="G1915">
            <v>71</v>
          </cell>
          <cell r="H1915">
            <v>6</v>
          </cell>
          <cell r="I1915">
            <v>1</v>
          </cell>
          <cell r="J1915">
            <v>1</v>
          </cell>
          <cell r="K1915">
            <v>10</v>
          </cell>
          <cell r="M1915" t="str">
            <v>I251</v>
          </cell>
          <cell r="O1915" t="str">
            <v>I220</v>
          </cell>
          <cell r="P1915" t="str">
            <v>I501</v>
          </cell>
          <cell r="Q1915" t="str">
            <v>N390</v>
          </cell>
          <cell r="R1915" t="str">
            <v>I48X</v>
          </cell>
          <cell r="S1915" t="str">
            <v>I10X</v>
          </cell>
          <cell r="T1915" t="str">
            <v>E780</v>
          </cell>
          <cell r="U1915" t="str">
            <v>Z921</v>
          </cell>
          <cell r="V1915" t="str">
            <v>Z824</v>
          </cell>
          <cell r="AA1915" t="str">
            <v>K4910</v>
          </cell>
          <cell r="AB1915" t="str">
            <v>Y022</v>
          </cell>
          <cell r="AM1915" t="str">
            <v>6B500</v>
          </cell>
          <cell r="AN1915" t="str">
            <v>6B5</v>
          </cell>
          <cell r="AO1915">
            <v>38409</v>
          </cell>
          <cell r="AP1915">
            <v>38421</v>
          </cell>
          <cell r="AQ1915">
            <v>1</v>
          </cell>
          <cell r="AR1915">
            <v>1</v>
          </cell>
          <cell r="AS1915">
            <v>320</v>
          </cell>
          <cell r="AU1915">
            <v>28</v>
          </cell>
          <cell r="AV1915" t="str">
            <v>Non Elective</v>
          </cell>
          <cell r="AW1915">
            <v>12</v>
          </cell>
          <cell r="AX1915">
            <v>162217</v>
          </cell>
          <cell r="AY1915">
            <v>38421</v>
          </cell>
          <cell r="AZ1915" t="str">
            <v>W91017</v>
          </cell>
          <cell r="BA1915" t="str">
            <v>E15</v>
          </cell>
          <cell r="BB1915" t="str">
            <v>Percutaneous Coronary Intervention</v>
          </cell>
          <cell r="BC1915" t="str">
            <v>K491</v>
          </cell>
          <cell r="BD1915">
            <v>10</v>
          </cell>
          <cell r="BE1915">
            <v>3.5</v>
          </cell>
          <cell r="BF1915" t="str">
            <v>PBC0110A</v>
          </cell>
          <cell r="BG1915">
            <v>99</v>
          </cell>
          <cell r="BH1915">
            <v>38421</v>
          </cell>
          <cell r="BI1915">
            <v>1</v>
          </cell>
          <cell r="BJ1915">
            <v>10</v>
          </cell>
        </row>
        <row r="1916">
          <cell r="A1916">
            <v>522961</v>
          </cell>
          <cell r="C1916" t="str">
            <v>Non CF</v>
          </cell>
          <cell r="D1916" t="str">
            <v>C3581696</v>
          </cell>
          <cell r="E1916">
            <v>340</v>
          </cell>
          <cell r="F1916">
            <v>38378</v>
          </cell>
          <cell r="G1916">
            <v>25</v>
          </cell>
          <cell r="H1916">
            <v>30</v>
          </cell>
          <cell r="I1916">
            <v>2</v>
          </cell>
          <cell r="J1916">
            <v>1</v>
          </cell>
          <cell r="K1916">
            <v>9</v>
          </cell>
          <cell r="M1916" t="str">
            <v>E840</v>
          </cell>
          <cell r="AA1916" t="str">
            <v>X3520</v>
          </cell>
          <cell r="AM1916" t="str">
            <v>5H600</v>
          </cell>
          <cell r="AN1916" t="str">
            <v>5H6</v>
          </cell>
          <cell r="AO1916">
            <v>38378</v>
          </cell>
          <cell r="AP1916">
            <v>38387</v>
          </cell>
          <cell r="AQ1916">
            <v>1</v>
          </cell>
          <cell r="AR1916">
            <v>1</v>
          </cell>
          <cell r="AS1916">
            <v>348</v>
          </cell>
          <cell r="AU1916">
            <v>12</v>
          </cell>
          <cell r="AV1916" t="str">
            <v>Elective</v>
          </cell>
          <cell r="AW1916">
            <v>9</v>
          </cell>
          <cell r="AX1916">
            <v>160781</v>
          </cell>
          <cell r="AY1916">
            <v>38387</v>
          </cell>
          <cell r="AZ1916" t="str">
            <v>N81092</v>
          </cell>
          <cell r="BA1916" t="str">
            <v>D17</v>
          </cell>
          <cell r="BB1916" t="str">
            <v>Cystic Fibrosis</v>
          </cell>
          <cell r="BD1916">
            <v>9</v>
          </cell>
          <cell r="BE1916">
            <v>3.5</v>
          </cell>
          <cell r="BF1916" t="str">
            <v>PBC0104X</v>
          </cell>
          <cell r="BG1916">
            <v>18</v>
          </cell>
          <cell r="BH1916">
            <v>38387</v>
          </cell>
          <cell r="BI1916">
            <v>1</v>
          </cell>
          <cell r="BJ1916">
            <v>9</v>
          </cell>
        </row>
        <row r="1917">
          <cell r="A1917">
            <v>522961</v>
          </cell>
          <cell r="C1917" t="str">
            <v>Non CF</v>
          </cell>
          <cell r="D1917" t="str">
            <v>C2439097</v>
          </cell>
          <cell r="E1917">
            <v>340</v>
          </cell>
          <cell r="F1917">
            <v>38196</v>
          </cell>
          <cell r="G1917">
            <v>24</v>
          </cell>
          <cell r="H1917">
            <v>30</v>
          </cell>
          <cell r="I1917">
            <v>2</v>
          </cell>
          <cell r="J1917">
            <v>1</v>
          </cell>
          <cell r="K1917">
            <v>9</v>
          </cell>
          <cell r="M1917" t="str">
            <v>E840</v>
          </cell>
          <cell r="O1917" t="str">
            <v>B965</v>
          </cell>
          <cell r="AM1917" t="str">
            <v>5H600</v>
          </cell>
          <cell r="AN1917" t="str">
            <v>5H6</v>
          </cell>
          <cell r="AO1917">
            <v>38196</v>
          </cell>
          <cell r="AP1917">
            <v>38205</v>
          </cell>
          <cell r="AQ1917">
            <v>1</v>
          </cell>
          <cell r="AR1917">
            <v>1</v>
          </cell>
          <cell r="AS1917">
            <v>348</v>
          </cell>
          <cell r="AU1917">
            <v>13</v>
          </cell>
          <cell r="AV1917" t="str">
            <v>Elective</v>
          </cell>
          <cell r="AW1917">
            <v>9</v>
          </cell>
          <cell r="AX1917">
            <v>152856</v>
          </cell>
          <cell r="AY1917">
            <v>38205</v>
          </cell>
          <cell r="AZ1917" t="str">
            <v>N81092</v>
          </cell>
          <cell r="BA1917" t="str">
            <v>D17</v>
          </cell>
          <cell r="BB1917" t="str">
            <v>Cystic Fibrosis</v>
          </cell>
          <cell r="BD1917">
            <v>9</v>
          </cell>
          <cell r="BE1917">
            <v>3.5</v>
          </cell>
          <cell r="BF1917" t="str">
            <v>PBC0104X</v>
          </cell>
          <cell r="BG1917">
            <v>18</v>
          </cell>
          <cell r="BH1917">
            <v>38205</v>
          </cell>
          <cell r="BI1917">
            <v>1</v>
          </cell>
          <cell r="BJ1917">
            <v>9</v>
          </cell>
        </row>
        <row r="1918">
          <cell r="A1918">
            <v>522998</v>
          </cell>
          <cell r="C1918" t="str">
            <v>CF</v>
          </cell>
          <cell r="D1918" t="str">
            <v>C3356663</v>
          </cell>
          <cell r="E1918">
            <v>320</v>
          </cell>
          <cell r="F1918">
            <v>38082</v>
          </cell>
          <cell r="G1918">
            <v>76</v>
          </cell>
          <cell r="H1918">
            <v>3</v>
          </cell>
          <cell r="I1918">
            <v>2</v>
          </cell>
          <cell r="J1918">
            <v>1</v>
          </cell>
          <cell r="K1918">
            <v>0</v>
          </cell>
          <cell r="M1918" t="str">
            <v>I209</v>
          </cell>
          <cell r="O1918" t="str">
            <v>Z530</v>
          </cell>
          <cell r="P1918" t="str">
            <v>B029</v>
          </cell>
          <cell r="Q1918" t="str">
            <v>Z951</v>
          </cell>
          <cell r="AM1918" t="str">
            <v>5HA00</v>
          </cell>
          <cell r="AN1918" t="str">
            <v>5HA</v>
          </cell>
          <cell r="AO1918">
            <v>38082</v>
          </cell>
          <cell r="AP1918">
            <v>38082</v>
          </cell>
          <cell r="AQ1918">
            <v>1</v>
          </cell>
          <cell r="AR1918">
            <v>1</v>
          </cell>
          <cell r="AS1918">
            <v>320</v>
          </cell>
          <cell r="AU1918">
            <v>11</v>
          </cell>
          <cell r="AV1918" t="str">
            <v>Daycase</v>
          </cell>
          <cell r="AW1918">
            <v>0</v>
          </cell>
          <cell r="AX1918">
            <v>146309</v>
          </cell>
          <cell r="AY1918">
            <v>38082</v>
          </cell>
          <cell r="AZ1918" t="str">
            <v>N82026</v>
          </cell>
          <cell r="BA1918" t="str">
            <v>S22</v>
          </cell>
          <cell r="BB1918" t="str">
            <v>Planned Procedures Not Carried Out</v>
          </cell>
          <cell r="BD1918">
            <v>0</v>
          </cell>
          <cell r="BE1918">
            <v>3.5</v>
          </cell>
          <cell r="BF1918" t="str">
            <v>PBC0110A</v>
          </cell>
          <cell r="BG1918">
            <v>99</v>
          </cell>
          <cell r="BH1918">
            <v>38082</v>
          </cell>
          <cell r="BI1918">
            <v>1</v>
          </cell>
          <cell r="BJ1918">
            <v>0</v>
          </cell>
        </row>
        <row r="1919">
          <cell r="A1919">
            <v>522998</v>
          </cell>
          <cell r="C1919" t="str">
            <v>Non CF</v>
          </cell>
          <cell r="D1919" t="str">
            <v>C3356663</v>
          </cell>
          <cell r="E1919">
            <v>320</v>
          </cell>
          <cell r="F1919">
            <v>38194</v>
          </cell>
          <cell r="G1919">
            <v>76</v>
          </cell>
          <cell r="H1919">
            <v>6</v>
          </cell>
          <cell r="I1919">
            <v>2</v>
          </cell>
          <cell r="J1919">
            <v>1</v>
          </cell>
          <cell r="K1919">
            <v>1</v>
          </cell>
          <cell r="M1919" t="str">
            <v>T828</v>
          </cell>
          <cell r="O1919" t="str">
            <v>I209</v>
          </cell>
          <cell r="P1919" t="str">
            <v>I10X</v>
          </cell>
          <cell r="Q1919" t="str">
            <v>E780</v>
          </cell>
          <cell r="R1919" t="str">
            <v>E039</v>
          </cell>
          <cell r="S1919" t="str">
            <v>Z824</v>
          </cell>
          <cell r="T1919" t="str">
            <v>Z905</v>
          </cell>
          <cell r="U1919" t="str">
            <v>Z886</v>
          </cell>
          <cell r="AA1919" t="str">
            <v>K4910</v>
          </cell>
          <cell r="AB1919" t="str">
            <v>Y022</v>
          </cell>
          <cell r="AM1919" t="str">
            <v>5HA00</v>
          </cell>
          <cell r="AN1919" t="str">
            <v>5HA</v>
          </cell>
          <cell r="AO1919">
            <v>38194</v>
          </cell>
          <cell r="AP1919">
            <v>38195</v>
          </cell>
          <cell r="AQ1919">
            <v>1</v>
          </cell>
          <cell r="AR1919">
            <v>1</v>
          </cell>
          <cell r="AS1919">
            <v>320</v>
          </cell>
          <cell r="AU1919">
            <v>11</v>
          </cell>
          <cell r="AV1919" t="str">
            <v>Elective</v>
          </cell>
          <cell r="AW1919">
            <v>1</v>
          </cell>
          <cell r="AX1919">
            <v>150939</v>
          </cell>
          <cell r="AY1919">
            <v>38195</v>
          </cell>
          <cell r="AZ1919" t="str">
            <v>N82026</v>
          </cell>
          <cell r="BA1919" t="str">
            <v>E15</v>
          </cell>
          <cell r="BB1919" t="str">
            <v>Percutaneous Coronary Intervention</v>
          </cell>
          <cell r="BC1919" t="str">
            <v>K491</v>
          </cell>
          <cell r="BD1919">
            <v>1</v>
          </cell>
          <cell r="BE1919">
            <v>3.5</v>
          </cell>
          <cell r="BF1919" t="str">
            <v>PBC0120X</v>
          </cell>
          <cell r="BG1919">
            <v>99</v>
          </cell>
          <cell r="BH1919">
            <v>38195</v>
          </cell>
          <cell r="BI1919">
            <v>1</v>
          </cell>
          <cell r="BJ1919">
            <v>1</v>
          </cell>
        </row>
        <row r="1920">
          <cell r="A1920">
            <v>522998</v>
          </cell>
          <cell r="C1920" t="str">
            <v>Non CF</v>
          </cell>
          <cell r="D1920" t="str">
            <v>C3356663</v>
          </cell>
          <cell r="E1920">
            <v>320</v>
          </cell>
          <cell r="F1920">
            <v>38149</v>
          </cell>
          <cell r="G1920">
            <v>76</v>
          </cell>
          <cell r="H1920">
            <v>16</v>
          </cell>
          <cell r="I1920">
            <v>2</v>
          </cell>
          <cell r="J1920">
            <v>1</v>
          </cell>
          <cell r="K1920">
            <v>0</v>
          </cell>
          <cell r="M1920" t="str">
            <v>I251</v>
          </cell>
          <cell r="O1920" t="str">
            <v>I10X</v>
          </cell>
          <cell r="P1920" t="str">
            <v>E780</v>
          </cell>
          <cell r="Q1920" t="str">
            <v>I460</v>
          </cell>
          <cell r="R1920" t="str">
            <v>Z824</v>
          </cell>
          <cell r="S1920" t="str">
            <v>Z951</v>
          </cell>
          <cell r="T1920" t="str">
            <v>Z905</v>
          </cell>
          <cell r="U1920" t="str">
            <v>Z886</v>
          </cell>
          <cell r="AA1920" t="str">
            <v>K6340</v>
          </cell>
          <cell r="AM1920" t="str">
            <v>5HA00</v>
          </cell>
          <cell r="AN1920" t="str">
            <v>5HA</v>
          </cell>
          <cell r="AO1920">
            <v>38149</v>
          </cell>
          <cell r="AP1920">
            <v>38149</v>
          </cell>
          <cell r="AQ1920">
            <v>1</v>
          </cell>
          <cell r="AR1920">
            <v>1</v>
          </cell>
          <cell r="AS1920">
            <v>320</v>
          </cell>
          <cell r="AU1920">
            <v>11</v>
          </cell>
          <cell r="AV1920" t="str">
            <v>Daycase</v>
          </cell>
          <cell r="AW1920">
            <v>0</v>
          </cell>
          <cell r="AX1920">
            <v>148175</v>
          </cell>
          <cell r="AY1920">
            <v>38149</v>
          </cell>
          <cell r="AZ1920" t="str">
            <v>N82026</v>
          </cell>
          <cell r="BA1920" t="str">
            <v>E14</v>
          </cell>
          <cell r="BB1920" t="str">
            <v>Cardiac Catheterisation and Angiography without complications</v>
          </cell>
          <cell r="BC1920" t="str">
            <v>K634</v>
          </cell>
          <cell r="BD1920">
            <v>0</v>
          </cell>
          <cell r="BE1920">
            <v>3.5</v>
          </cell>
          <cell r="BF1920" t="str">
            <v>PBC0110A</v>
          </cell>
          <cell r="BG1920">
            <v>99</v>
          </cell>
          <cell r="BH1920">
            <v>38149</v>
          </cell>
          <cell r="BI1920">
            <v>1</v>
          </cell>
          <cell r="BJ1920">
            <v>0</v>
          </cell>
        </row>
        <row r="1921">
          <cell r="A1921">
            <v>522999</v>
          </cell>
          <cell r="C1921" t="str">
            <v>Non CF</v>
          </cell>
          <cell r="D1921" t="str">
            <v>C0469687</v>
          </cell>
          <cell r="E1921">
            <v>140</v>
          </cell>
          <cell r="F1921">
            <v>38365</v>
          </cell>
          <cell r="G1921">
            <v>38</v>
          </cell>
          <cell r="H1921">
            <v>3</v>
          </cell>
          <cell r="I1921">
            <v>2</v>
          </cell>
          <cell r="J1921">
            <v>1</v>
          </cell>
          <cell r="K1921">
            <v>0</v>
          </cell>
          <cell r="M1921" t="str">
            <v>K036</v>
          </cell>
          <cell r="AA1921" t="str">
            <v>F1640</v>
          </cell>
          <cell r="AB1921" t="str">
            <v>F138</v>
          </cell>
          <cell r="AM1921" t="str">
            <v>5HA00</v>
          </cell>
          <cell r="AN1921" t="str">
            <v>5HA</v>
          </cell>
          <cell r="AO1921">
            <v>38365</v>
          </cell>
          <cell r="AP1921">
            <v>38365</v>
          </cell>
          <cell r="AQ1921">
            <v>1</v>
          </cell>
          <cell r="AR1921">
            <v>1</v>
          </cell>
          <cell r="AS1921">
            <v>140</v>
          </cell>
          <cell r="AU1921">
            <v>13</v>
          </cell>
          <cell r="AV1921" t="str">
            <v>Daycase</v>
          </cell>
          <cell r="AW1921">
            <v>0</v>
          </cell>
          <cell r="AX1921">
            <v>159958</v>
          </cell>
          <cell r="AY1921">
            <v>38365</v>
          </cell>
          <cell r="AZ1921" t="str">
            <v>N82076</v>
          </cell>
          <cell r="BA1921" t="str">
            <v>C04</v>
          </cell>
          <cell r="BB1921" t="str">
            <v>Minor Mouth or Throat Procedures</v>
          </cell>
          <cell r="BC1921" t="str">
            <v>F164</v>
          </cell>
          <cell r="BD1921">
            <v>0</v>
          </cell>
          <cell r="BE1921">
            <v>3.5</v>
          </cell>
          <cell r="BF1921" t="str">
            <v>PBC0112X</v>
          </cell>
          <cell r="BG1921">
            <v>99</v>
          </cell>
          <cell r="BH1921">
            <v>38365</v>
          </cell>
          <cell r="BI1921">
            <v>1</v>
          </cell>
          <cell r="BJ1921">
            <v>0</v>
          </cell>
        </row>
        <row r="1922">
          <cell r="A1922">
            <v>523024</v>
          </cell>
          <cell r="C1922" t="str">
            <v>Non CF</v>
          </cell>
          <cell r="D1922" t="str">
            <v>C2639828</v>
          </cell>
          <cell r="E1922">
            <v>320</v>
          </cell>
          <cell r="F1922">
            <v>38343</v>
          </cell>
          <cell r="G1922">
            <v>48</v>
          </cell>
          <cell r="H1922">
            <v>6</v>
          </cell>
          <cell r="I1922">
            <v>1</v>
          </cell>
          <cell r="J1922">
            <v>1</v>
          </cell>
          <cell r="K1922">
            <v>1</v>
          </cell>
          <cell r="M1922" t="str">
            <v>I251</v>
          </cell>
          <cell r="O1922" t="str">
            <v>I209</v>
          </cell>
          <cell r="P1922" t="str">
            <v>Z951</v>
          </cell>
          <cell r="Q1922" t="str">
            <v>E780</v>
          </cell>
          <cell r="R1922" t="str">
            <v>Z824</v>
          </cell>
          <cell r="S1922" t="str">
            <v>Z720</v>
          </cell>
          <cell r="AA1922" t="str">
            <v>K4910</v>
          </cell>
          <cell r="AB1922" t="str">
            <v>Y022</v>
          </cell>
          <cell r="AM1922" t="str">
            <v>5H200</v>
          </cell>
          <cell r="AN1922" t="str">
            <v>5H2</v>
          </cell>
          <cell r="AO1922">
            <v>38343</v>
          </cell>
          <cell r="AP1922">
            <v>38344</v>
          </cell>
          <cell r="AQ1922">
            <v>1</v>
          </cell>
          <cell r="AR1922">
            <v>1</v>
          </cell>
          <cell r="AS1922">
            <v>320</v>
          </cell>
          <cell r="AU1922">
            <v>11</v>
          </cell>
          <cell r="AV1922" t="str">
            <v>Elective</v>
          </cell>
          <cell r="AW1922">
            <v>1</v>
          </cell>
          <cell r="AX1922">
            <v>158682</v>
          </cell>
          <cell r="AY1922">
            <v>38344</v>
          </cell>
          <cell r="AZ1922" t="str">
            <v>N85019</v>
          </cell>
          <cell r="BA1922" t="str">
            <v>E15</v>
          </cell>
          <cell r="BB1922" t="str">
            <v>Percutaneous Coronary Intervention</v>
          </cell>
          <cell r="BC1922" t="str">
            <v>K491</v>
          </cell>
          <cell r="BD1922">
            <v>1</v>
          </cell>
          <cell r="BE1922">
            <v>3.5</v>
          </cell>
          <cell r="BF1922" t="str">
            <v>PBC0110A</v>
          </cell>
          <cell r="BG1922">
            <v>99</v>
          </cell>
          <cell r="BH1922">
            <v>38344</v>
          </cell>
          <cell r="BI1922">
            <v>1</v>
          </cell>
          <cell r="BJ1922">
            <v>1</v>
          </cell>
        </row>
        <row r="1923">
          <cell r="A1923">
            <v>523043</v>
          </cell>
          <cell r="C1923" t="str">
            <v>Non CF</v>
          </cell>
          <cell r="D1923" t="str">
            <v>C2549767</v>
          </cell>
          <cell r="E1923">
            <v>320</v>
          </cell>
          <cell r="F1923">
            <v>38170</v>
          </cell>
          <cell r="G1923">
            <v>88</v>
          </cell>
          <cell r="H1923">
            <v>6</v>
          </cell>
          <cell r="I1923">
            <v>2</v>
          </cell>
          <cell r="J1923">
            <v>1</v>
          </cell>
          <cell r="K1923">
            <v>18</v>
          </cell>
          <cell r="M1923" t="str">
            <v>I251</v>
          </cell>
          <cell r="O1923" t="str">
            <v>I213</v>
          </cell>
          <cell r="P1923" t="str">
            <v>H540</v>
          </cell>
          <cell r="Q1923" t="str">
            <v>H919</v>
          </cell>
          <cell r="R1923" t="str">
            <v>K449</v>
          </cell>
          <cell r="S1923" t="str">
            <v>Z866</v>
          </cell>
          <cell r="T1923" t="str">
            <v>T810</v>
          </cell>
          <cell r="U1923" t="str">
            <v>I952</v>
          </cell>
          <cell r="V1923" t="str">
            <v>Y518</v>
          </cell>
          <cell r="W1923" t="str">
            <v>J22X</v>
          </cell>
          <cell r="AA1923" t="str">
            <v>K4910</v>
          </cell>
          <cell r="AB1923" t="str">
            <v>Y022</v>
          </cell>
          <cell r="AC1923" t="str">
            <v>X3390</v>
          </cell>
          <cell r="AM1923" t="str">
            <v>5HC00</v>
          </cell>
          <cell r="AN1923" t="str">
            <v>5HC</v>
          </cell>
          <cell r="AO1923">
            <v>38169</v>
          </cell>
          <cell r="AP1923">
            <v>38189</v>
          </cell>
          <cell r="AQ1923">
            <v>3</v>
          </cell>
          <cell r="AR1923">
            <v>1</v>
          </cell>
          <cell r="AS1923">
            <v>320</v>
          </cell>
          <cell r="AU1923">
            <v>13</v>
          </cell>
          <cell r="AV1923" t="str">
            <v>Elective</v>
          </cell>
          <cell r="AW1923">
            <v>20</v>
          </cell>
          <cell r="AX1923">
            <v>151455</v>
          </cell>
          <cell r="AY1923">
            <v>38189</v>
          </cell>
          <cell r="AZ1923" t="str">
            <v>N82001</v>
          </cell>
          <cell r="BA1923" t="str">
            <v>E15</v>
          </cell>
          <cell r="BB1923" t="str">
            <v>Percutaneous Coronary Intervention</v>
          </cell>
          <cell r="BC1923" t="str">
            <v>K491</v>
          </cell>
          <cell r="BD1923">
            <v>19</v>
          </cell>
          <cell r="BE1923">
            <v>3.5</v>
          </cell>
          <cell r="BF1923" t="str">
            <v>PBC0110A</v>
          </cell>
          <cell r="BG1923">
            <v>99</v>
          </cell>
          <cell r="BH1923">
            <v>38189</v>
          </cell>
          <cell r="BI1923">
            <v>3</v>
          </cell>
          <cell r="BJ1923">
            <v>19</v>
          </cell>
        </row>
        <row r="1924">
          <cell r="A1924">
            <v>523067</v>
          </cell>
          <cell r="C1924" t="str">
            <v>Non CF</v>
          </cell>
          <cell r="D1924" t="str">
            <v>C2645539</v>
          </cell>
          <cell r="E1924">
            <v>170</v>
          </cell>
          <cell r="F1924">
            <v>38099</v>
          </cell>
          <cell r="G1924">
            <v>76</v>
          </cell>
          <cell r="H1924">
            <v>15</v>
          </cell>
          <cell r="I1924">
            <v>1</v>
          </cell>
          <cell r="J1924">
            <v>1</v>
          </cell>
          <cell r="K1924">
            <v>2</v>
          </cell>
          <cell r="M1924" t="str">
            <v>C341</v>
          </cell>
          <cell r="O1924" t="str">
            <v>I209</v>
          </cell>
          <cell r="P1924" t="str">
            <v>I10X</v>
          </cell>
          <cell r="Q1924" t="str">
            <v>Z881</v>
          </cell>
          <cell r="R1924" t="str">
            <v>Z864</v>
          </cell>
          <cell r="AA1924" t="str">
            <v>E6390</v>
          </cell>
          <cell r="AM1924" t="str">
            <v>5J300</v>
          </cell>
          <cell r="AN1924" t="str">
            <v>5J3</v>
          </cell>
          <cell r="AO1924">
            <v>38099</v>
          </cell>
          <cell r="AP1924">
            <v>38101</v>
          </cell>
          <cell r="AQ1924">
            <v>1</v>
          </cell>
          <cell r="AR1924">
            <v>1</v>
          </cell>
          <cell r="AS1924">
            <v>170</v>
          </cell>
          <cell r="AU1924">
            <v>11</v>
          </cell>
          <cell r="AV1924" t="str">
            <v>Elective</v>
          </cell>
          <cell r="AW1924">
            <v>2</v>
          </cell>
          <cell r="AX1924">
            <v>148170</v>
          </cell>
          <cell r="AY1924">
            <v>38101</v>
          </cell>
          <cell r="AZ1924" t="str">
            <v>N83021</v>
          </cell>
          <cell r="BA1924" t="str">
            <v>D05</v>
          </cell>
          <cell r="BB1924" t="str">
            <v>Intermediate Thoracic Procedures w/o cc</v>
          </cell>
          <cell r="BC1924" t="str">
            <v>E639</v>
          </cell>
          <cell r="BD1924">
            <v>2</v>
          </cell>
          <cell r="BE1924">
            <v>3.5</v>
          </cell>
          <cell r="BF1924" t="str">
            <v>PBC0102X</v>
          </cell>
          <cell r="BG1924">
            <v>99</v>
          </cell>
          <cell r="BH1924">
            <v>38101</v>
          </cell>
          <cell r="BI1924">
            <v>1</v>
          </cell>
          <cell r="BJ1924">
            <v>2</v>
          </cell>
        </row>
        <row r="1925">
          <cell r="A1925">
            <v>523067</v>
          </cell>
          <cell r="C1925" t="str">
            <v>Non CF</v>
          </cell>
          <cell r="D1925" t="str">
            <v>C2645539</v>
          </cell>
          <cell r="E1925">
            <v>170</v>
          </cell>
          <cell r="F1925">
            <v>38106</v>
          </cell>
          <cell r="G1925">
            <v>76</v>
          </cell>
          <cell r="H1925">
            <v>21</v>
          </cell>
          <cell r="I1925">
            <v>1</v>
          </cell>
          <cell r="J1925">
            <v>1</v>
          </cell>
          <cell r="K1925">
            <v>7</v>
          </cell>
          <cell r="M1925" t="str">
            <v>C341</v>
          </cell>
          <cell r="O1925" t="str">
            <v>I209</v>
          </cell>
          <cell r="P1925" t="str">
            <v>I10X</v>
          </cell>
          <cell r="Q1925" t="str">
            <v>Z864</v>
          </cell>
          <cell r="R1925" t="str">
            <v>Z572</v>
          </cell>
          <cell r="S1925" t="str">
            <v>M0697</v>
          </cell>
          <cell r="AA1925" t="str">
            <v>E5430</v>
          </cell>
          <cell r="AB1925" t="str">
            <v>Z942</v>
          </cell>
          <cell r="AM1925" t="str">
            <v>5J300</v>
          </cell>
          <cell r="AN1925" t="str">
            <v>5J3</v>
          </cell>
          <cell r="AO1925">
            <v>38106</v>
          </cell>
          <cell r="AP1925">
            <v>38114</v>
          </cell>
          <cell r="AQ1925">
            <v>1</v>
          </cell>
          <cell r="AR1925">
            <v>1</v>
          </cell>
          <cell r="AS1925">
            <v>170</v>
          </cell>
          <cell r="AU1925">
            <v>11</v>
          </cell>
          <cell r="AV1925" t="str">
            <v>Elective</v>
          </cell>
          <cell r="AW1925">
            <v>8</v>
          </cell>
          <cell r="AX1925">
            <v>148884</v>
          </cell>
          <cell r="AY1925">
            <v>38114</v>
          </cell>
          <cell r="AZ1925" t="str">
            <v>N83021</v>
          </cell>
          <cell r="BA1925" t="str">
            <v>D02</v>
          </cell>
          <cell r="BB1925" t="str">
            <v>Complex Thoracic Procedures</v>
          </cell>
          <cell r="BC1925" t="str">
            <v>E543</v>
          </cell>
          <cell r="BD1925">
            <v>7</v>
          </cell>
          <cell r="BE1925">
            <v>3.5</v>
          </cell>
          <cell r="BF1925" t="str">
            <v>PBC0102X</v>
          </cell>
          <cell r="BG1925">
            <v>99</v>
          </cell>
          <cell r="BH1925">
            <v>38114</v>
          </cell>
          <cell r="BI1925">
            <v>1</v>
          </cell>
          <cell r="BJ1925">
            <v>7</v>
          </cell>
        </row>
        <row r="1926">
          <cell r="A1926">
            <v>523185</v>
          </cell>
          <cell r="C1926" t="str">
            <v>Non CF</v>
          </cell>
          <cell r="D1926" t="str">
            <v>C2235080</v>
          </cell>
          <cell r="E1926">
            <v>320</v>
          </cell>
          <cell r="F1926">
            <v>38152</v>
          </cell>
          <cell r="G1926">
            <v>59</v>
          </cell>
          <cell r="H1926">
            <v>11</v>
          </cell>
          <cell r="I1926">
            <v>1</v>
          </cell>
          <cell r="J1926">
            <v>1</v>
          </cell>
          <cell r="K1926">
            <v>0</v>
          </cell>
          <cell r="M1926" t="str">
            <v>T810</v>
          </cell>
          <cell r="O1926" t="str">
            <v>T828</v>
          </cell>
          <cell r="P1926" t="str">
            <v>E780</v>
          </cell>
          <cell r="Q1926" t="str">
            <v>Z864</v>
          </cell>
          <cell r="R1926" t="str">
            <v>M170</v>
          </cell>
          <cell r="AM1926" t="str">
            <v>5HC00</v>
          </cell>
          <cell r="AN1926" t="str">
            <v>5HC</v>
          </cell>
          <cell r="AO1926">
            <v>38152</v>
          </cell>
          <cell r="AP1926">
            <v>38152</v>
          </cell>
          <cell r="AQ1926">
            <v>1</v>
          </cell>
          <cell r="AR1926">
            <v>1</v>
          </cell>
          <cell r="AS1926">
            <v>320</v>
          </cell>
          <cell r="AU1926">
            <v>28</v>
          </cell>
          <cell r="AV1926" t="str">
            <v>Non Elective</v>
          </cell>
          <cell r="AW1926">
            <v>0</v>
          </cell>
          <cell r="AX1926">
            <v>150789</v>
          </cell>
          <cell r="AY1926">
            <v>38152</v>
          </cell>
          <cell r="AZ1926" t="str">
            <v>N82621</v>
          </cell>
          <cell r="BA1926" t="str">
            <v>S19</v>
          </cell>
          <cell r="BB1926" t="str">
            <v>Complications of Procedures</v>
          </cell>
          <cell r="BD1926">
            <v>0</v>
          </cell>
          <cell r="BE1926">
            <v>3.5</v>
          </cell>
          <cell r="BF1926" t="str">
            <v>PBC0120X</v>
          </cell>
          <cell r="BG1926">
            <v>99</v>
          </cell>
          <cell r="BH1926">
            <v>38152</v>
          </cell>
          <cell r="BI1926">
            <v>1</v>
          </cell>
          <cell r="BJ1926">
            <v>0</v>
          </cell>
        </row>
        <row r="1927">
          <cell r="A1927">
            <v>523185</v>
          </cell>
          <cell r="C1927" t="str">
            <v>Non CF</v>
          </cell>
          <cell r="D1927" t="str">
            <v>C2235080</v>
          </cell>
          <cell r="E1927">
            <v>320</v>
          </cell>
          <cell r="F1927">
            <v>38113</v>
          </cell>
          <cell r="G1927">
            <v>59</v>
          </cell>
          <cell r="H1927">
            <v>6</v>
          </cell>
          <cell r="I1927">
            <v>1</v>
          </cell>
          <cell r="J1927">
            <v>1</v>
          </cell>
          <cell r="K1927">
            <v>1</v>
          </cell>
          <cell r="M1927" t="str">
            <v>T828</v>
          </cell>
          <cell r="O1927" t="str">
            <v>E780</v>
          </cell>
          <cell r="P1927" t="str">
            <v>Z864</v>
          </cell>
          <cell r="Q1927" t="str">
            <v>Z824</v>
          </cell>
          <cell r="R1927" t="str">
            <v>M170</v>
          </cell>
          <cell r="AA1927" t="str">
            <v>K4910</v>
          </cell>
          <cell r="AM1927" t="str">
            <v>5HC00</v>
          </cell>
          <cell r="AN1927" t="str">
            <v>5HC</v>
          </cell>
          <cell r="AO1927">
            <v>38113</v>
          </cell>
          <cell r="AP1927">
            <v>38114</v>
          </cell>
          <cell r="AQ1927">
            <v>1</v>
          </cell>
          <cell r="AR1927">
            <v>1</v>
          </cell>
          <cell r="AS1927">
            <v>320</v>
          </cell>
          <cell r="AU1927">
            <v>11</v>
          </cell>
          <cell r="AV1927" t="str">
            <v>Elective</v>
          </cell>
          <cell r="AW1927">
            <v>1</v>
          </cell>
          <cell r="AX1927">
            <v>149067</v>
          </cell>
          <cell r="AY1927">
            <v>38114</v>
          </cell>
          <cell r="AZ1927" t="str">
            <v>N82621</v>
          </cell>
          <cell r="BA1927" t="str">
            <v>E15</v>
          </cell>
          <cell r="BB1927" t="str">
            <v>Percutaneous Coronary Intervention</v>
          </cell>
          <cell r="BC1927" t="str">
            <v>K491</v>
          </cell>
          <cell r="BD1927">
            <v>1</v>
          </cell>
          <cell r="BE1927">
            <v>3.5</v>
          </cell>
          <cell r="BF1927" t="str">
            <v>PBC0120X</v>
          </cell>
          <cell r="BG1927">
            <v>99</v>
          </cell>
          <cell r="BH1927">
            <v>38114</v>
          </cell>
          <cell r="BI1927">
            <v>1</v>
          </cell>
          <cell r="BJ1927">
            <v>1</v>
          </cell>
        </row>
        <row r="1928">
          <cell r="A1928">
            <v>523185</v>
          </cell>
          <cell r="C1928" t="str">
            <v>Non CF</v>
          </cell>
          <cell r="D1928" t="str">
            <v>C2235080</v>
          </cell>
          <cell r="E1928">
            <v>320</v>
          </cell>
          <cell r="F1928">
            <v>38100</v>
          </cell>
          <cell r="G1928">
            <v>59</v>
          </cell>
          <cell r="H1928">
            <v>16</v>
          </cell>
          <cell r="I1928">
            <v>1</v>
          </cell>
          <cell r="J1928">
            <v>2</v>
          </cell>
          <cell r="K1928">
            <v>1</v>
          </cell>
          <cell r="M1928" t="str">
            <v>T828</v>
          </cell>
          <cell r="O1928" t="str">
            <v>I10X</v>
          </cell>
          <cell r="P1928" t="str">
            <v>E780</v>
          </cell>
          <cell r="Q1928" t="str">
            <v>I252</v>
          </cell>
          <cell r="R1928" t="str">
            <v>Z824</v>
          </cell>
          <cell r="S1928" t="str">
            <v>Z864</v>
          </cell>
          <cell r="AA1928" t="str">
            <v>K6340</v>
          </cell>
          <cell r="AM1928" t="str">
            <v>5HC00</v>
          </cell>
          <cell r="AN1928" t="str">
            <v>5HC</v>
          </cell>
          <cell r="AO1928">
            <v>38100</v>
          </cell>
          <cell r="AP1928">
            <v>38101</v>
          </cell>
          <cell r="AQ1928">
            <v>1</v>
          </cell>
          <cell r="AR1928">
            <v>1</v>
          </cell>
          <cell r="AS1928">
            <v>320</v>
          </cell>
          <cell r="AU1928">
            <v>11</v>
          </cell>
          <cell r="AV1928" t="str">
            <v>Elective</v>
          </cell>
          <cell r="AW1928">
            <v>1</v>
          </cell>
          <cell r="AX1928">
            <v>146799</v>
          </cell>
          <cell r="AY1928">
            <v>38101</v>
          </cell>
          <cell r="AZ1928" t="str">
            <v>N82621</v>
          </cell>
          <cell r="BA1928" t="str">
            <v>E14</v>
          </cell>
          <cell r="BB1928" t="str">
            <v>Cardiac Catheterisation and Angiography without complications</v>
          </cell>
          <cell r="BC1928" t="str">
            <v>K634</v>
          </cell>
          <cell r="BD1928">
            <v>1</v>
          </cell>
          <cell r="BE1928">
            <v>3.5</v>
          </cell>
          <cell r="BF1928" t="str">
            <v>PBC0120X</v>
          </cell>
          <cell r="BG1928">
            <v>99</v>
          </cell>
          <cell r="BH1928">
            <v>38101</v>
          </cell>
          <cell r="BI1928">
            <v>1</v>
          </cell>
          <cell r="BJ1928">
            <v>1</v>
          </cell>
        </row>
        <row r="1929">
          <cell r="A1929">
            <v>523187</v>
          </cell>
          <cell r="C1929" t="str">
            <v>Non CF</v>
          </cell>
          <cell r="D1929" t="str">
            <v>C3495711</v>
          </cell>
          <cell r="E1929">
            <v>320</v>
          </cell>
          <cell r="F1929">
            <v>38341</v>
          </cell>
          <cell r="G1929">
            <v>71</v>
          </cell>
          <cell r="H1929">
            <v>16</v>
          </cell>
          <cell r="I1929">
            <v>1</v>
          </cell>
          <cell r="J1929">
            <v>1</v>
          </cell>
          <cell r="K1929">
            <v>0</v>
          </cell>
          <cell r="M1929" t="str">
            <v>I251</v>
          </cell>
          <cell r="O1929" t="str">
            <v>I209</v>
          </cell>
          <cell r="P1929" t="str">
            <v>I10X</v>
          </cell>
          <cell r="Q1929" t="str">
            <v>E780</v>
          </cell>
          <cell r="R1929" t="str">
            <v>Z951</v>
          </cell>
          <cell r="AA1929" t="str">
            <v>K6340</v>
          </cell>
          <cell r="AM1929" t="str">
            <v>5HG00</v>
          </cell>
          <cell r="AN1929" t="str">
            <v>PP</v>
          </cell>
          <cell r="AO1929">
            <v>38341</v>
          </cell>
          <cell r="AP1929">
            <v>38341</v>
          </cell>
          <cell r="AQ1929">
            <v>1</v>
          </cell>
          <cell r="AR1929">
            <v>2</v>
          </cell>
          <cell r="AS1929">
            <v>329</v>
          </cell>
          <cell r="AU1929">
            <v>13</v>
          </cell>
          <cell r="AV1929" t="str">
            <v>Daycase</v>
          </cell>
          <cell r="AW1929">
            <v>0</v>
          </cell>
          <cell r="AX1929">
            <v>158413</v>
          </cell>
          <cell r="AY1929">
            <v>38341</v>
          </cell>
          <cell r="AZ1929" t="str">
            <v>N83020</v>
          </cell>
          <cell r="BA1929" t="str">
            <v>E14</v>
          </cell>
          <cell r="BB1929" t="str">
            <v>Cardiac Catheterisation and Angiography without complications</v>
          </cell>
          <cell r="BC1929" t="str">
            <v>K634</v>
          </cell>
          <cell r="BD1929">
            <v>0</v>
          </cell>
          <cell r="BE1929">
            <v>3.5</v>
          </cell>
          <cell r="BF1929" t="str">
            <v>PBC0110A</v>
          </cell>
          <cell r="BG1929">
            <v>99</v>
          </cell>
          <cell r="BH1929">
            <v>38341</v>
          </cell>
          <cell r="BI1929">
            <v>1</v>
          </cell>
          <cell r="BJ1929">
            <v>0</v>
          </cell>
        </row>
        <row r="1930">
          <cell r="A1930">
            <v>523194</v>
          </cell>
          <cell r="C1930" t="str">
            <v>Non CF</v>
          </cell>
          <cell r="D1930" t="str">
            <v>C3495711</v>
          </cell>
          <cell r="E1930">
            <v>320</v>
          </cell>
          <cell r="F1930">
            <v>38197</v>
          </cell>
          <cell r="G1930">
            <v>77</v>
          </cell>
          <cell r="H1930">
            <v>6</v>
          </cell>
          <cell r="I1930">
            <v>2</v>
          </cell>
          <cell r="J1930">
            <v>1</v>
          </cell>
          <cell r="K1930">
            <v>1</v>
          </cell>
          <cell r="M1930" t="str">
            <v>T821</v>
          </cell>
          <cell r="O1930" t="str">
            <v>I10X</v>
          </cell>
          <cell r="P1930" t="str">
            <v>Z901</v>
          </cell>
          <cell r="AA1930" t="str">
            <v>K6030</v>
          </cell>
          <cell r="AB1930" t="str">
            <v>K603</v>
          </cell>
          <cell r="AM1930" t="str">
            <v>5F800</v>
          </cell>
          <cell r="AN1930" t="str">
            <v>5F8</v>
          </cell>
          <cell r="AO1930">
            <v>38197</v>
          </cell>
          <cell r="AP1930">
            <v>38198</v>
          </cell>
          <cell r="AQ1930">
            <v>1</v>
          </cell>
          <cell r="AR1930">
            <v>1</v>
          </cell>
          <cell r="AS1930">
            <v>320</v>
          </cell>
          <cell r="AU1930">
            <v>11</v>
          </cell>
          <cell r="AV1930" t="str">
            <v>Elective</v>
          </cell>
          <cell r="AW1930">
            <v>1</v>
          </cell>
          <cell r="AX1930">
            <v>152566</v>
          </cell>
          <cell r="AY1930">
            <v>38198</v>
          </cell>
          <cell r="AZ1930" t="str">
            <v>N85054</v>
          </cell>
          <cell r="BA1930" t="str">
            <v>E09</v>
          </cell>
          <cell r="BB1930" t="str">
            <v>Cardiac Pacemaker Replacement/Revision</v>
          </cell>
          <cell r="BC1930" t="str">
            <v>K603</v>
          </cell>
          <cell r="BD1930">
            <v>1</v>
          </cell>
          <cell r="BE1930">
            <v>3.5</v>
          </cell>
          <cell r="BF1930" t="str">
            <v>PBC0120X</v>
          </cell>
          <cell r="BG1930">
            <v>13</v>
          </cell>
          <cell r="BH1930">
            <v>38198</v>
          </cell>
          <cell r="BI1930">
            <v>1</v>
          </cell>
          <cell r="BJ1930">
            <v>1</v>
          </cell>
        </row>
        <row r="1931">
          <cell r="A1931">
            <v>523261</v>
          </cell>
          <cell r="C1931" t="str">
            <v>Non CF</v>
          </cell>
          <cell r="D1931" t="str">
            <v>C3097151</v>
          </cell>
          <cell r="E1931">
            <v>320</v>
          </cell>
          <cell r="F1931">
            <v>38294</v>
          </cell>
          <cell r="G1931">
            <v>61</v>
          </cell>
          <cell r="H1931">
            <v>6</v>
          </cell>
          <cell r="I1931">
            <v>1</v>
          </cell>
          <cell r="J1931">
            <v>1</v>
          </cell>
          <cell r="K1931">
            <v>2</v>
          </cell>
          <cell r="M1931" t="str">
            <v>I251</v>
          </cell>
          <cell r="O1931" t="str">
            <v>I209</v>
          </cell>
          <cell r="P1931" t="str">
            <v>I10X</v>
          </cell>
          <cell r="Q1931" t="str">
            <v>E780</v>
          </cell>
          <cell r="R1931" t="str">
            <v>Z824</v>
          </cell>
          <cell r="AA1931" t="str">
            <v>K4910</v>
          </cell>
          <cell r="AB1931" t="str">
            <v>Y022</v>
          </cell>
          <cell r="AM1931" t="str">
            <v>5G900</v>
          </cell>
          <cell r="AN1931" t="str">
            <v>5G9</v>
          </cell>
          <cell r="AO1931">
            <v>38294</v>
          </cell>
          <cell r="AP1931">
            <v>38296</v>
          </cell>
          <cell r="AQ1931">
            <v>1</v>
          </cell>
          <cell r="AR1931">
            <v>1</v>
          </cell>
          <cell r="AS1931">
            <v>320</v>
          </cell>
          <cell r="AU1931">
            <v>11</v>
          </cell>
          <cell r="AV1931" t="str">
            <v>Elective</v>
          </cell>
          <cell r="AW1931">
            <v>2</v>
          </cell>
          <cell r="AX1931">
            <v>157046</v>
          </cell>
          <cell r="AY1931">
            <v>38296</v>
          </cell>
          <cell r="AZ1931" t="str">
            <v>N82087</v>
          </cell>
          <cell r="BA1931" t="str">
            <v>E15</v>
          </cell>
          <cell r="BB1931" t="str">
            <v>Percutaneous Coronary Intervention</v>
          </cell>
          <cell r="BC1931" t="str">
            <v>K491</v>
          </cell>
          <cell r="BD1931">
            <v>2</v>
          </cell>
          <cell r="BE1931">
            <v>3.5</v>
          </cell>
          <cell r="BF1931" t="str">
            <v>PBC0110A</v>
          </cell>
          <cell r="BG1931">
            <v>99</v>
          </cell>
          <cell r="BH1931">
            <v>38296</v>
          </cell>
          <cell r="BI1931">
            <v>1</v>
          </cell>
          <cell r="BJ1931">
            <v>2</v>
          </cell>
        </row>
        <row r="1932">
          <cell r="A1932">
            <v>523356</v>
          </cell>
          <cell r="C1932" t="str">
            <v>Non CF</v>
          </cell>
          <cell r="D1932" t="str">
            <v>C3495711</v>
          </cell>
          <cell r="E1932">
            <v>320</v>
          </cell>
          <cell r="F1932">
            <v>38176</v>
          </cell>
          <cell r="G1932">
            <v>67</v>
          </cell>
          <cell r="H1932">
            <v>6</v>
          </cell>
          <cell r="I1932">
            <v>1</v>
          </cell>
          <cell r="J1932">
            <v>1</v>
          </cell>
          <cell r="K1932">
            <v>1</v>
          </cell>
          <cell r="M1932" t="str">
            <v>I48X</v>
          </cell>
          <cell r="O1932" t="str">
            <v>I10X</v>
          </cell>
          <cell r="P1932" t="str">
            <v>E780</v>
          </cell>
          <cell r="Q1932" t="str">
            <v>Z951</v>
          </cell>
          <cell r="R1932" t="str">
            <v>Z864</v>
          </cell>
          <cell r="S1932" t="str">
            <v>Z602</v>
          </cell>
          <cell r="AA1932" t="str">
            <v>K6030</v>
          </cell>
          <cell r="AM1932" t="str">
            <v>5J100</v>
          </cell>
          <cell r="AN1932" t="str">
            <v>5J1</v>
          </cell>
          <cell r="AO1932">
            <v>38176</v>
          </cell>
          <cell r="AP1932">
            <v>38177</v>
          </cell>
          <cell r="AQ1932">
            <v>1</v>
          </cell>
          <cell r="AR1932">
            <v>1</v>
          </cell>
          <cell r="AS1932">
            <v>320</v>
          </cell>
          <cell r="AU1932">
            <v>11</v>
          </cell>
          <cell r="AV1932" t="str">
            <v>Elective</v>
          </cell>
          <cell r="AW1932">
            <v>1</v>
          </cell>
          <cell r="AX1932">
            <v>151774</v>
          </cell>
          <cell r="AY1932">
            <v>38177</v>
          </cell>
          <cell r="AZ1932" t="str">
            <v>N81035</v>
          </cell>
          <cell r="BA1932" t="str">
            <v>E09</v>
          </cell>
          <cell r="BB1932" t="str">
            <v>Cardiac Pacemaker Replacement/Revision</v>
          </cell>
          <cell r="BC1932" t="str">
            <v>K603</v>
          </cell>
          <cell r="BD1932">
            <v>1</v>
          </cell>
          <cell r="BE1932">
            <v>3.5</v>
          </cell>
          <cell r="BF1932" t="str">
            <v>PBC0110X</v>
          </cell>
          <cell r="BG1932">
            <v>99</v>
          </cell>
          <cell r="BH1932">
            <v>38177</v>
          </cell>
          <cell r="BI1932">
            <v>1</v>
          </cell>
          <cell r="BJ1932">
            <v>1</v>
          </cell>
        </row>
        <row r="1933">
          <cell r="A1933">
            <v>523356</v>
          </cell>
          <cell r="C1933" t="str">
            <v>Non CF</v>
          </cell>
          <cell r="D1933" t="str">
            <v>C3550443</v>
          </cell>
          <cell r="E1933">
            <v>320</v>
          </cell>
          <cell r="F1933">
            <v>38168</v>
          </cell>
          <cell r="G1933">
            <v>67</v>
          </cell>
          <cell r="H1933">
            <v>14</v>
          </cell>
          <cell r="I1933">
            <v>1</v>
          </cell>
          <cell r="J1933">
            <v>1</v>
          </cell>
          <cell r="K1933">
            <v>2</v>
          </cell>
          <cell r="M1933" t="str">
            <v>I495</v>
          </cell>
          <cell r="O1933" t="str">
            <v>J841</v>
          </cell>
          <cell r="P1933" t="str">
            <v>Z951</v>
          </cell>
          <cell r="Q1933" t="str">
            <v>I10X</v>
          </cell>
          <cell r="R1933" t="str">
            <v>E780</v>
          </cell>
          <cell r="AA1933" t="str">
            <v>K6010</v>
          </cell>
          <cell r="AM1933" t="str">
            <v>5J100</v>
          </cell>
          <cell r="AN1933" t="str">
            <v>5J1</v>
          </cell>
          <cell r="AO1933">
            <v>38168</v>
          </cell>
          <cell r="AP1933">
            <v>38170</v>
          </cell>
          <cell r="AQ1933">
            <v>1</v>
          </cell>
          <cell r="AR1933">
            <v>1</v>
          </cell>
          <cell r="AS1933">
            <v>320</v>
          </cell>
          <cell r="AU1933">
            <v>81</v>
          </cell>
          <cell r="AV1933" t="str">
            <v>Non Elective</v>
          </cell>
          <cell r="AW1933">
            <v>2</v>
          </cell>
          <cell r="AX1933">
            <v>151485</v>
          </cell>
          <cell r="AY1933">
            <v>38170</v>
          </cell>
          <cell r="AZ1933" t="str">
            <v>N81035</v>
          </cell>
          <cell r="BA1933" t="str">
            <v>E08</v>
          </cell>
          <cell r="BB1933" t="str">
            <v>Pacemaker Implant except for AMI, Heart Failure or Shock</v>
          </cell>
          <cell r="BC1933" t="str">
            <v>K601</v>
          </cell>
          <cell r="BD1933">
            <v>2</v>
          </cell>
          <cell r="BE1933">
            <v>3.5</v>
          </cell>
          <cell r="BF1933" t="str">
            <v>PBC0110X</v>
          </cell>
          <cell r="BG1933">
            <v>99</v>
          </cell>
          <cell r="BH1933">
            <v>38170</v>
          </cell>
          <cell r="BI1933">
            <v>1</v>
          </cell>
          <cell r="BJ1933">
            <v>2</v>
          </cell>
        </row>
        <row r="1934">
          <cell r="A1934">
            <v>523364</v>
          </cell>
          <cell r="C1934" t="str">
            <v>Non CF</v>
          </cell>
          <cell r="D1934" t="str">
            <v>C2599638</v>
          </cell>
          <cell r="E1934">
            <v>320</v>
          </cell>
          <cell r="F1934">
            <v>38082</v>
          </cell>
          <cell r="G1934">
            <v>53</v>
          </cell>
          <cell r="H1934">
            <v>3</v>
          </cell>
          <cell r="I1934">
            <v>1</v>
          </cell>
          <cell r="J1934">
            <v>1</v>
          </cell>
          <cell r="K1934">
            <v>0</v>
          </cell>
          <cell r="M1934" t="str">
            <v>I209</v>
          </cell>
          <cell r="O1934" t="str">
            <v>Z532</v>
          </cell>
          <cell r="P1934" t="str">
            <v>Z951</v>
          </cell>
          <cell r="AM1934" t="str">
            <v>5J100</v>
          </cell>
          <cell r="AN1934" t="str">
            <v>5J1</v>
          </cell>
          <cell r="AO1934">
            <v>38082</v>
          </cell>
          <cell r="AP1934">
            <v>38082</v>
          </cell>
          <cell r="AQ1934">
            <v>1</v>
          </cell>
          <cell r="AR1934">
            <v>1</v>
          </cell>
          <cell r="AS1934">
            <v>320</v>
          </cell>
          <cell r="AU1934">
            <v>11</v>
          </cell>
          <cell r="AV1934" t="str">
            <v>Daycase</v>
          </cell>
          <cell r="AW1934">
            <v>0</v>
          </cell>
          <cell r="AX1934">
            <v>147075</v>
          </cell>
          <cell r="AY1934">
            <v>38082</v>
          </cell>
          <cell r="AZ1934" t="str">
            <v>N81057</v>
          </cell>
          <cell r="BA1934" t="str">
            <v>S22</v>
          </cell>
          <cell r="BB1934" t="str">
            <v>Planned Procedures Not Carried Out</v>
          </cell>
          <cell r="BD1934">
            <v>0</v>
          </cell>
          <cell r="BE1934">
            <v>3.5</v>
          </cell>
          <cell r="BF1934" t="str">
            <v>PBC0110A</v>
          </cell>
          <cell r="BG1934">
            <v>99</v>
          </cell>
          <cell r="BH1934">
            <v>38082</v>
          </cell>
          <cell r="BI1934">
            <v>1</v>
          </cell>
          <cell r="BJ1934">
            <v>0</v>
          </cell>
        </row>
        <row r="1935">
          <cell r="A1935">
            <v>523364</v>
          </cell>
          <cell r="C1935" t="str">
            <v>Non CF</v>
          </cell>
          <cell r="D1935" t="str">
            <v>C2599638</v>
          </cell>
          <cell r="E1935">
            <v>320</v>
          </cell>
          <cell r="F1935">
            <v>38124</v>
          </cell>
          <cell r="G1935">
            <v>53</v>
          </cell>
          <cell r="H1935">
            <v>16</v>
          </cell>
          <cell r="I1935">
            <v>1</v>
          </cell>
          <cell r="J1935">
            <v>1</v>
          </cell>
          <cell r="K1935">
            <v>0</v>
          </cell>
          <cell r="M1935" t="str">
            <v>R074</v>
          </cell>
          <cell r="O1935" t="str">
            <v>E780</v>
          </cell>
          <cell r="P1935" t="str">
            <v>J40X</v>
          </cell>
          <cell r="Q1935" t="str">
            <v>Z951</v>
          </cell>
          <cell r="R1935" t="str">
            <v>Z824</v>
          </cell>
          <cell r="S1935" t="str">
            <v>Z720</v>
          </cell>
          <cell r="AA1935" t="str">
            <v>K6340</v>
          </cell>
          <cell r="AM1935" t="str">
            <v>5J100</v>
          </cell>
          <cell r="AN1935" t="str">
            <v>5J1</v>
          </cell>
          <cell r="AO1935">
            <v>38124</v>
          </cell>
          <cell r="AP1935">
            <v>38124</v>
          </cell>
          <cell r="AQ1935">
            <v>1</v>
          </cell>
          <cell r="AR1935">
            <v>1</v>
          </cell>
          <cell r="AS1935">
            <v>320</v>
          </cell>
          <cell r="AU1935">
            <v>11</v>
          </cell>
          <cell r="AV1935" t="str">
            <v>Daycase</v>
          </cell>
          <cell r="AW1935">
            <v>0</v>
          </cell>
          <cell r="AX1935">
            <v>147992</v>
          </cell>
          <cell r="AY1935">
            <v>38124</v>
          </cell>
          <cell r="AZ1935" t="str">
            <v>N81057</v>
          </cell>
          <cell r="BA1935" t="str">
            <v>E14</v>
          </cell>
          <cell r="BB1935" t="str">
            <v>Cardiac Catheterisation and Angiography without complications</v>
          </cell>
          <cell r="BC1935" t="str">
            <v>K634</v>
          </cell>
          <cell r="BD1935">
            <v>0</v>
          </cell>
          <cell r="BE1935">
            <v>3.5</v>
          </cell>
          <cell r="BF1935" t="str">
            <v>PBC0111X</v>
          </cell>
          <cell r="BG1935">
            <v>99</v>
          </cell>
          <cell r="BH1935">
            <v>38124</v>
          </cell>
          <cell r="BI1935">
            <v>1</v>
          </cell>
          <cell r="BJ1935">
            <v>0</v>
          </cell>
        </row>
        <row r="1936">
          <cell r="A1936">
            <v>523502</v>
          </cell>
          <cell r="C1936" t="str">
            <v>Non CF</v>
          </cell>
          <cell r="D1936" t="str">
            <v>C3091722</v>
          </cell>
          <cell r="E1936">
            <v>320</v>
          </cell>
          <cell r="F1936">
            <v>38212</v>
          </cell>
          <cell r="G1936">
            <v>70</v>
          </cell>
          <cell r="H1936">
            <v>16</v>
          </cell>
          <cell r="I1936">
            <v>1</v>
          </cell>
          <cell r="J1936">
            <v>1</v>
          </cell>
          <cell r="K1936">
            <v>0</v>
          </cell>
          <cell r="M1936" t="str">
            <v>I251</v>
          </cell>
          <cell r="AA1936" t="str">
            <v>K6340</v>
          </cell>
          <cell r="AM1936" t="str">
            <v>6B400</v>
          </cell>
          <cell r="AN1936" t="str">
            <v>6B4</v>
          </cell>
          <cell r="AO1936">
            <v>38212</v>
          </cell>
          <cell r="AP1936">
            <v>38212</v>
          </cell>
          <cell r="AQ1936">
            <v>1</v>
          </cell>
          <cell r="AR1936">
            <v>1</v>
          </cell>
          <cell r="AS1936">
            <v>320</v>
          </cell>
          <cell r="AU1936">
            <v>11</v>
          </cell>
          <cell r="AV1936" t="str">
            <v>Daycase</v>
          </cell>
          <cell r="AW1936">
            <v>0</v>
          </cell>
          <cell r="AX1936">
            <v>150890</v>
          </cell>
          <cell r="AY1936">
            <v>38212</v>
          </cell>
          <cell r="AZ1936" t="str">
            <v>W91054</v>
          </cell>
          <cell r="BA1936" t="str">
            <v>E14</v>
          </cell>
          <cell r="BB1936" t="str">
            <v>Cardiac Catheterisation and Angiography without complications</v>
          </cell>
          <cell r="BC1936" t="str">
            <v>K634</v>
          </cell>
          <cell r="BD1936">
            <v>0</v>
          </cell>
          <cell r="BE1936">
            <v>3.5</v>
          </cell>
          <cell r="BF1936" t="str">
            <v>PBC0110A</v>
          </cell>
          <cell r="BG1936">
            <v>99</v>
          </cell>
          <cell r="BH1936">
            <v>38212</v>
          </cell>
          <cell r="BI1936">
            <v>1</v>
          </cell>
          <cell r="BJ1936">
            <v>0</v>
          </cell>
        </row>
        <row r="1937">
          <cell r="A1937">
            <v>523502</v>
          </cell>
          <cell r="C1937" t="str">
            <v>Non CF</v>
          </cell>
          <cell r="D1937" t="str">
            <v>C2692445</v>
          </cell>
          <cell r="E1937">
            <v>170</v>
          </cell>
          <cell r="F1937">
            <v>38398</v>
          </cell>
          <cell r="G1937">
            <v>71</v>
          </cell>
          <cell r="H1937">
            <v>16</v>
          </cell>
          <cell r="I1937">
            <v>1</v>
          </cell>
          <cell r="J1937">
            <v>1</v>
          </cell>
          <cell r="K1937">
            <v>5</v>
          </cell>
          <cell r="M1937" t="str">
            <v>I251</v>
          </cell>
          <cell r="O1937" t="str">
            <v>D649</v>
          </cell>
          <cell r="P1937" t="str">
            <v>J90X</v>
          </cell>
          <cell r="Q1937" t="str">
            <v>I209</v>
          </cell>
          <cell r="R1937" t="str">
            <v>E780</v>
          </cell>
          <cell r="S1937" t="str">
            <v>Z864</v>
          </cell>
          <cell r="T1937" t="str">
            <v>Z824</v>
          </cell>
          <cell r="U1937" t="str">
            <v>Z871</v>
          </cell>
          <cell r="AA1937" t="str">
            <v>K4530</v>
          </cell>
          <cell r="AB1937" t="str">
            <v>K401</v>
          </cell>
          <cell r="AC1937" t="str">
            <v>X339</v>
          </cell>
          <cell r="AM1937" t="str">
            <v>6B400</v>
          </cell>
          <cell r="AN1937" t="str">
            <v>6B4</v>
          </cell>
          <cell r="AO1937">
            <v>38398</v>
          </cell>
          <cell r="AP1937">
            <v>38405</v>
          </cell>
          <cell r="AQ1937">
            <v>1</v>
          </cell>
          <cell r="AR1937">
            <v>1</v>
          </cell>
          <cell r="AS1937">
            <v>170</v>
          </cell>
          <cell r="AU1937">
            <v>11</v>
          </cell>
          <cell r="AV1937" t="str">
            <v>Elective</v>
          </cell>
          <cell r="AW1937">
            <v>7</v>
          </cell>
          <cell r="AX1937">
            <v>161152</v>
          </cell>
          <cell r="AY1937">
            <v>38405</v>
          </cell>
          <cell r="AZ1937" t="str">
            <v>W91054</v>
          </cell>
          <cell r="BA1937" t="str">
            <v>E04</v>
          </cell>
          <cell r="BB1937" t="str">
            <v>Coronary Bypass</v>
          </cell>
          <cell r="BC1937" t="str">
            <v>K453</v>
          </cell>
          <cell r="BD1937">
            <v>5</v>
          </cell>
          <cell r="BE1937">
            <v>3.5</v>
          </cell>
          <cell r="BF1937" t="str">
            <v>PBC0110A</v>
          </cell>
          <cell r="BG1937">
            <v>99</v>
          </cell>
          <cell r="BH1937">
            <v>38405</v>
          </cell>
          <cell r="BI1937">
            <v>1</v>
          </cell>
          <cell r="BJ1937">
            <v>5</v>
          </cell>
        </row>
        <row r="1938">
          <cell r="A1938">
            <v>523515</v>
          </cell>
          <cell r="C1938" t="str">
            <v>Non CF</v>
          </cell>
          <cell r="D1938" t="str">
            <v>C4386878</v>
          </cell>
          <cell r="E1938">
            <v>170</v>
          </cell>
          <cell r="F1938">
            <v>38236</v>
          </cell>
          <cell r="G1938">
            <v>61</v>
          </cell>
          <cell r="H1938">
            <v>5</v>
          </cell>
          <cell r="I1938">
            <v>1</v>
          </cell>
          <cell r="J1938">
            <v>1</v>
          </cell>
          <cell r="K1938">
            <v>8</v>
          </cell>
          <cell r="M1938" t="str">
            <v>Z480</v>
          </cell>
          <cell r="O1938" t="str">
            <v>A490</v>
          </cell>
          <cell r="P1938" t="str">
            <v>E119</v>
          </cell>
          <cell r="Q1938" t="str">
            <v>I10X</v>
          </cell>
          <cell r="R1938" t="str">
            <v>E780</v>
          </cell>
          <cell r="S1938" t="str">
            <v>Z951</v>
          </cell>
          <cell r="T1938" t="str">
            <v>Z824</v>
          </cell>
          <cell r="U1938" t="str">
            <v>Z864</v>
          </cell>
          <cell r="AM1938" t="str">
            <v>5H200</v>
          </cell>
          <cell r="AN1938" t="str">
            <v>5H2</v>
          </cell>
          <cell r="AO1938">
            <v>38236</v>
          </cell>
          <cell r="AP1938">
            <v>38244</v>
          </cell>
          <cell r="AQ1938">
            <v>1</v>
          </cell>
          <cell r="AR1938">
            <v>1</v>
          </cell>
          <cell r="AS1938">
            <v>170</v>
          </cell>
          <cell r="AU1938">
            <v>28</v>
          </cell>
          <cell r="AV1938" t="str">
            <v>Non Elective</v>
          </cell>
          <cell r="AW1938">
            <v>8</v>
          </cell>
          <cell r="AX1938">
            <v>154343</v>
          </cell>
          <cell r="AY1938">
            <v>38244</v>
          </cell>
          <cell r="AZ1938" t="str">
            <v>N85015</v>
          </cell>
          <cell r="BA1938" t="str">
            <v>S34</v>
          </cell>
          <cell r="BB1938" t="str">
            <v>Other Procedures and Health Care Problems</v>
          </cell>
          <cell r="BD1938">
            <v>8</v>
          </cell>
          <cell r="BE1938">
            <v>3.5</v>
          </cell>
          <cell r="BF1938" t="str">
            <v>PBC0121X</v>
          </cell>
          <cell r="BG1938">
            <v>99</v>
          </cell>
          <cell r="BH1938">
            <v>38244</v>
          </cell>
          <cell r="BI1938">
            <v>1</v>
          </cell>
          <cell r="BJ1938">
            <v>8</v>
          </cell>
        </row>
        <row r="1939">
          <cell r="A1939">
            <v>523515</v>
          </cell>
          <cell r="C1939" t="str">
            <v>Non CF</v>
          </cell>
          <cell r="D1939" t="str">
            <v>C4386878</v>
          </cell>
          <cell r="E1939">
            <v>170</v>
          </cell>
          <cell r="F1939">
            <v>38062</v>
          </cell>
          <cell r="G1939">
            <v>61</v>
          </cell>
          <cell r="H1939">
            <v>16</v>
          </cell>
          <cell r="I1939">
            <v>1</v>
          </cell>
          <cell r="J1939">
            <v>1</v>
          </cell>
          <cell r="K1939">
            <v>59</v>
          </cell>
          <cell r="M1939" t="str">
            <v>I251</v>
          </cell>
          <cell r="O1939" t="str">
            <v>J958</v>
          </cell>
          <cell r="P1939" t="str">
            <v>T814</v>
          </cell>
          <cell r="Q1939" t="str">
            <v>B956</v>
          </cell>
          <cell r="R1939" t="str">
            <v>T813</v>
          </cell>
          <cell r="S1939" t="str">
            <v>E780</v>
          </cell>
          <cell r="T1939" t="str">
            <v>I10X</v>
          </cell>
          <cell r="U1939" t="str">
            <v>E119</v>
          </cell>
          <cell r="V1939" t="str">
            <v>Z824</v>
          </cell>
          <cell r="W1939" t="str">
            <v>Z864</v>
          </cell>
          <cell r="AA1939" t="str">
            <v>K4530</v>
          </cell>
          <cell r="AB1939" t="str">
            <v>K412</v>
          </cell>
          <cell r="AC1939" t="str">
            <v>K401</v>
          </cell>
          <cell r="AD1939" t="str">
            <v>E4990</v>
          </cell>
          <cell r="AE1939" t="str">
            <v>E4990</v>
          </cell>
          <cell r="AF1939" t="str">
            <v>W2820</v>
          </cell>
          <cell r="AG1939" t="str">
            <v>L9120</v>
          </cell>
          <cell r="AM1939" t="str">
            <v>5H200</v>
          </cell>
          <cell r="AN1939" t="str">
            <v>5H2</v>
          </cell>
          <cell r="AO1939">
            <v>38062</v>
          </cell>
          <cell r="AP1939">
            <v>38134</v>
          </cell>
          <cell r="AQ1939">
            <v>1</v>
          </cell>
          <cell r="AR1939">
            <v>1</v>
          </cell>
          <cell r="AS1939">
            <v>170</v>
          </cell>
          <cell r="AU1939">
            <v>11</v>
          </cell>
          <cell r="AV1939" t="str">
            <v>Elective</v>
          </cell>
          <cell r="AW1939">
            <v>72</v>
          </cell>
          <cell r="AX1939">
            <v>146945</v>
          </cell>
          <cell r="AY1939">
            <v>38134</v>
          </cell>
          <cell r="AZ1939" t="str">
            <v>N85015</v>
          </cell>
          <cell r="BA1939" t="str">
            <v>E04</v>
          </cell>
          <cell r="BB1939" t="str">
            <v>Coronary Bypass</v>
          </cell>
          <cell r="BC1939" t="str">
            <v>K453</v>
          </cell>
          <cell r="BD1939">
            <v>59</v>
          </cell>
          <cell r="BE1939">
            <v>3.5</v>
          </cell>
          <cell r="BF1939" t="str">
            <v>PBC0110A</v>
          </cell>
          <cell r="BG1939">
            <v>99</v>
          </cell>
          <cell r="BH1939">
            <v>38134</v>
          </cell>
          <cell r="BI1939">
            <v>1</v>
          </cell>
          <cell r="BJ1939">
            <v>59</v>
          </cell>
        </row>
        <row r="1940">
          <cell r="A1940">
            <v>523515</v>
          </cell>
          <cell r="C1940" t="str">
            <v>Non CF</v>
          </cell>
          <cell r="D1940" t="str">
            <v>C4386878</v>
          </cell>
          <cell r="E1940">
            <v>170</v>
          </cell>
          <cell r="F1940">
            <v>38166</v>
          </cell>
          <cell r="G1940">
            <v>61</v>
          </cell>
          <cell r="H1940">
            <v>5</v>
          </cell>
          <cell r="I1940">
            <v>1</v>
          </cell>
          <cell r="J1940">
            <v>1</v>
          </cell>
          <cell r="K1940">
            <v>4</v>
          </cell>
          <cell r="M1940" t="str">
            <v>Z480</v>
          </cell>
          <cell r="O1940" t="str">
            <v>I259</v>
          </cell>
          <cell r="P1940" t="str">
            <v>E780</v>
          </cell>
          <cell r="Q1940" t="str">
            <v>I10X</v>
          </cell>
          <cell r="R1940" t="str">
            <v>E119</v>
          </cell>
          <cell r="S1940" t="str">
            <v>Z951</v>
          </cell>
          <cell r="T1940" t="str">
            <v>Z824</v>
          </cell>
          <cell r="U1940" t="str">
            <v>Z864</v>
          </cell>
          <cell r="AM1940" t="str">
            <v>5H200</v>
          </cell>
          <cell r="AN1940" t="str">
            <v>5H2</v>
          </cell>
          <cell r="AO1940">
            <v>38166</v>
          </cell>
          <cell r="AP1940">
            <v>38170</v>
          </cell>
          <cell r="AQ1940">
            <v>1</v>
          </cell>
          <cell r="AR1940">
            <v>1</v>
          </cell>
          <cell r="AS1940">
            <v>170</v>
          </cell>
          <cell r="AU1940">
            <v>24</v>
          </cell>
          <cell r="AV1940" t="str">
            <v>Non Elective</v>
          </cell>
          <cell r="AW1940">
            <v>4</v>
          </cell>
          <cell r="AX1940">
            <v>151391</v>
          </cell>
          <cell r="AY1940">
            <v>38170</v>
          </cell>
          <cell r="AZ1940" t="str">
            <v>N85015</v>
          </cell>
          <cell r="BA1940" t="str">
            <v>S34</v>
          </cell>
          <cell r="BB1940" t="str">
            <v>Other Procedures and Health Care Problems</v>
          </cell>
          <cell r="BD1940">
            <v>4</v>
          </cell>
          <cell r="BE1940">
            <v>3.5</v>
          </cell>
          <cell r="BF1940" t="str">
            <v>PBC0121X</v>
          </cell>
          <cell r="BG1940">
            <v>99</v>
          </cell>
          <cell r="BH1940">
            <v>38170</v>
          </cell>
          <cell r="BI1940">
            <v>1</v>
          </cell>
          <cell r="BJ1940">
            <v>4</v>
          </cell>
        </row>
        <row r="1941">
          <cell r="A1941">
            <v>523515</v>
          </cell>
          <cell r="C1941" t="str">
            <v>Non CF</v>
          </cell>
          <cell r="D1941" t="str">
            <v>C4386878</v>
          </cell>
          <cell r="E1941">
            <v>170</v>
          </cell>
          <cell r="F1941">
            <v>38358</v>
          </cell>
          <cell r="G1941">
            <v>62</v>
          </cell>
          <cell r="H1941">
            <v>11</v>
          </cell>
          <cell r="I1941">
            <v>1</v>
          </cell>
          <cell r="J1941">
            <v>1</v>
          </cell>
          <cell r="K1941">
            <v>5</v>
          </cell>
          <cell r="M1941" t="str">
            <v>T813</v>
          </cell>
          <cell r="O1941" t="str">
            <v>Y832</v>
          </cell>
          <cell r="P1941" t="str">
            <v>Z951</v>
          </cell>
          <cell r="Q1941" t="str">
            <v>I10X</v>
          </cell>
          <cell r="R1941" t="str">
            <v>E119</v>
          </cell>
          <cell r="S1941" t="str">
            <v>E780</v>
          </cell>
          <cell r="T1941" t="str">
            <v>Z824</v>
          </cell>
          <cell r="U1941" t="str">
            <v>Z864</v>
          </cell>
          <cell r="AA1941" t="str">
            <v>T0540</v>
          </cell>
          <cell r="AM1941" t="str">
            <v>5H200</v>
          </cell>
          <cell r="AN1941" t="str">
            <v>5H2</v>
          </cell>
          <cell r="AO1941">
            <v>38358</v>
          </cell>
          <cell r="AP1941">
            <v>38363</v>
          </cell>
          <cell r="AQ1941">
            <v>1</v>
          </cell>
          <cell r="AR1941">
            <v>1</v>
          </cell>
          <cell r="AS1941">
            <v>170</v>
          </cell>
          <cell r="AU1941">
            <v>13</v>
          </cell>
          <cell r="AV1941" t="str">
            <v>Elective</v>
          </cell>
          <cell r="AW1941">
            <v>5</v>
          </cell>
          <cell r="AX1941">
            <v>159756</v>
          </cell>
          <cell r="AY1941">
            <v>38363</v>
          </cell>
          <cell r="AZ1941" t="str">
            <v>N85015</v>
          </cell>
          <cell r="BA1941" t="str">
            <v>S19</v>
          </cell>
          <cell r="BB1941" t="str">
            <v>Complications of Procedures</v>
          </cell>
          <cell r="BC1941" t="str">
            <v>T054</v>
          </cell>
          <cell r="BD1941">
            <v>5</v>
          </cell>
          <cell r="BE1941">
            <v>3.5</v>
          </cell>
          <cell r="BF1941" t="str">
            <v>PBC0120X</v>
          </cell>
          <cell r="BG1941">
            <v>99</v>
          </cell>
          <cell r="BH1941">
            <v>38363</v>
          </cell>
          <cell r="BI1941">
            <v>1</v>
          </cell>
          <cell r="BJ1941">
            <v>5</v>
          </cell>
        </row>
        <row r="1942">
          <cell r="A1942">
            <v>523515</v>
          </cell>
          <cell r="C1942" t="str">
            <v>Non CF</v>
          </cell>
          <cell r="D1942" t="str">
            <v>C4386878</v>
          </cell>
          <cell r="E1942">
            <v>170</v>
          </cell>
          <cell r="F1942">
            <v>38139</v>
          </cell>
          <cell r="G1942">
            <v>61</v>
          </cell>
          <cell r="H1942">
            <v>4</v>
          </cell>
          <cell r="I1942">
            <v>1</v>
          </cell>
          <cell r="J1942">
            <v>1</v>
          </cell>
          <cell r="K1942">
            <v>2</v>
          </cell>
          <cell r="M1942" t="str">
            <v>Z480</v>
          </cell>
          <cell r="O1942" t="str">
            <v>I259</v>
          </cell>
          <cell r="P1942" t="str">
            <v>E780</v>
          </cell>
          <cell r="Q1942" t="str">
            <v>I10X</v>
          </cell>
          <cell r="R1942" t="str">
            <v>E119</v>
          </cell>
          <cell r="S1942" t="str">
            <v>Z951</v>
          </cell>
          <cell r="T1942" t="str">
            <v>Z824</v>
          </cell>
          <cell r="U1942" t="str">
            <v>Z864</v>
          </cell>
          <cell r="AA1942" t="str">
            <v>L9180</v>
          </cell>
          <cell r="AM1942" t="str">
            <v>5H200</v>
          </cell>
          <cell r="AN1942" t="str">
            <v>5H2</v>
          </cell>
          <cell r="AO1942">
            <v>38139</v>
          </cell>
          <cell r="AP1942">
            <v>38141</v>
          </cell>
          <cell r="AQ1942">
            <v>1</v>
          </cell>
          <cell r="AR1942">
            <v>1</v>
          </cell>
          <cell r="AS1942">
            <v>170</v>
          </cell>
          <cell r="AU1942">
            <v>12</v>
          </cell>
          <cell r="AV1942" t="str">
            <v>Elective</v>
          </cell>
          <cell r="AW1942">
            <v>2</v>
          </cell>
          <cell r="AX1942">
            <v>150301</v>
          </cell>
          <cell r="AY1942">
            <v>38141</v>
          </cell>
          <cell r="AZ1942" t="str">
            <v>N85015</v>
          </cell>
          <cell r="BA1942" t="str">
            <v>Q11</v>
          </cell>
          <cell r="BB1942" t="str">
            <v>Varicose Vein Procedures</v>
          </cell>
          <cell r="BC1942" t="str">
            <v>L918</v>
          </cell>
          <cell r="BD1942">
            <v>2</v>
          </cell>
          <cell r="BE1942">
            <v>3.5</v>
          </cell>
          <cell r="BF1942" t="str">
            <v>PBC0121X</v>
          </cell>
          <cell r="BG1942">
            <v>99</v>
          </cell>
          <cell r="BH1942">
            <v>38141</v>
          </cell>
          <cell r="BI1942">
            <v>1</v>
          </cell>
          <cell r="BJ1942">
            <v>2</v>
          </cell>
        </row>
        <row r="1943">
          <cell r="A1943">
            <v>523515</v>
          </cell>
          <cell r="C1943" t="str">
            <v>Non CF</v>
          </cell>
          <cell r="D1943" t="str">
            <v>C4386878</v>
          </cell>
          <cell r="E1943">
            <v>170</v>
          </cell>
          <cell r="F1943">
            <v>38225</v>
          </cell>
          <cell r="G1943">
            <v>61</v>
          </cell>
          <cell r="H1943">
            <v>18</v>
          </cell>
          <cell r="I1943">
            <v>1</v>
          </cell>
          <cell r="J1943">
            <v>1</v>
          </cell>
          <cell r="K1943">
            <v>4</v>
          </cell>
          <cell r="M1943" t="str">
            <v>Z480</v>
          </cell>
          <cell r="O1943" t="str">
            <v>E119</v>
          </cell>
          <cell r="P1943" t="str">
            <v>I10X</v>
          </cell>
          <cell r="Q1943" t="str">
            <v>E780</v>
          </cell>
          <cell r="R1943" t="str">
            <v>Z951</v>
          </cell>
          <cell r="S1943" t="str">
            <v>Z824</v>
          </cell>
          <cell r="T1943" t="str">
            <v>Z864</v>
          </cell>
          <cell r="AA1943" t="str">
            <v>T0340</v>
          </cell>
          <cell r="AM1943" t="str">
            <v>5H200</v>
          </cell>
          <cell r="AN1943" t="str">
            <v>5H2</v>
          </cell>
          <cell r="AO1943">
            <v>38225</v>
          </cell>
          <cell r="AP1943">
            <v>38229</v>
          </cell>
          <cell r="AQ1943">
            <v>1</v>
          </cell>
          <cell r="AR1943">
            <v>1</v>
          </cell>
          <cell r="AS1943">
            <v>170</v>
          </cell>
          <cell r="AU1943">
            <v>99</v>
          </cell>
          <cell r="AV1943" t="str">
            <v>Non Elective</v>
          </cell>
          <cell r="AW1943">
            <v>4</v>
          </cell>
          <cell r="AX1943">
            <v>153963</v>
          </cell>
          <cell r="AY1943">
            <v>38229</v>
          </cell>
          <cell r="AZ1943" t="str">
            <v>N85015</v>
          </cell>
          <cell r="BA1943" t="str">
            <v>D03</v>
          </cell>
          <cell r="BB1943" t="str">
            <v>Major Thoracic Procedures</v>
          </cell>
          <cell r="BC1943" t="str">
            <v>T034</v>
          </cell>
          <cell r="BD1943">
            <v>4</v>
          </cell>
          <cell r="BE1943">
            <v>3.5</v>
          </cell>
          <cell r="BF1943" t="str">
            <v>PBC0121X</v>
          </cell>
          <cell r="BG1943">
            <v>99</v>
          </cell>
          <cell r="BH1943">
            <v>38229</v>
          </cell>
          <cell r="BI1943">
            <v>1</v>
          </cell>
          <cell r="BJ1943">
            <v>4</v>
          </cell>
        </row>
        <row r="1944">
          <cell r="A1944">
            <v>523628</v>
          </cell>
          <cell r="C1944" t="str">
            <v>Non CF</v>
          </cell>
          <cell r="D1944" t="str">
            <v>C2806325</v>
          </cell>
          <cell r="E1944">
            <v>320</v>
          </cell>
          <cell r="F1944">
            <v>38120</v>
          </cell>
          <cell r="G1944">
            <v>54</v>
          </cell>
          <cell r="H1944">
            <v>3</v>
          </cell>
          <cell r="I1944">
            <v>1</v>
          </cell>
          <cell r="J1944">
            <v>1</v>
          </cell>
          <cell r="K1944">
            <v>0</v>
          </cell>
          <cell r="M1944" t="str">
            <v>I209</v>
          </cell>
          <cell r="O1944" t="str">
            <v>I10X</v>
          </cell>
          <cell r="AA1944" t="str">
            <v>A5220</v>
          </cell>
          <cell r="AB1944" t="str">
            <v>Z072</v>
          </cell>
          <cell r="AC1944" t="str">
            <v>Z943</v>
          </cell>
          <cell r="AM1944" t="str">
            <v>5J300</v>
          </cell>
          <cell r="AN1944" t="str">
            <v>5J3</v>
          </cell>
          <cell r="AO1944">
            <v>38120</v>
          </cell>
          <cell r="AP1944">
            <v>38120</v>
          </cell>
          <cell r="AQ1944">
            <v>1</v>
          </cell>
          <cell r="AR1944">
            <v>1</v>
          </cell>
          <cell r="AS1944">
            <v>328</v>
          </cell>
          <cell r="AU1944">
            <v>13</v>
          </cell>
          <cell r="AV1944" t="str">
            <v>Daycase</v>
          </cell>
          <cell r="AW1944">
            <v>0</v>
          </cell>
          <cell r="AX1944">
            <v>149099</v>
          </cell>
          <cell r="AY1944">
            <v>38120</v>
          </cell>
          <cell r="AZ1944" t="str">
            <v>N83020</v>
          </cell>
          <cell r="BA1944" t="str">
            <v>A07</v>
          </cell>
          <cell r="BB1944" t="str">
            <v>Intermediate Pain Procedures</v>
          </cell>
          <cell r="BC1944" t="str">
            <v>A522</v>
          </cell>
          <cell r="BD1944">
            <v>0</v>
          </cell>
          <cell r="BE1944">
            <v>3.5</v>
          </cell>
          <cell r="BF1944" t="str">
            <v>PBC0110A</v>
          </cell>
          <cell r="BG1944">
            <v>99</v>
          </cell>
          <cell r="BH1944">
            <v>38120</v>
          </cell>
          <cell r="BI1944">
            <v>1</v>
          </cell>
          <cell r="BJ1944">
            <v>0</v>
          </cell>
        </row>
        <row r="1945">
          <cell r="A1945">
            <v>523628</v>
          </cell>
          <cell r="C1945" t="str">
            <v>Non CF</v>
          </cell>
          <cell r="D1945" t="str">
            <v>C2806325</v>
          </cell>
          <cell r="E1945">
            <v>320</v>
          </cell>
          <cell r="F1945">
            <v>38203</v>
          </cell>
          <cell r="G1945">
            <v>54</v>
          </cell>
          <cell r="H1945">
            <v>3</v>
          </cell>
          <cell r="I1945">
            <v>1</v>
          </cell>
          <cell r="J1945">
            <v>1</v>
          </cell>
          <cell r="K1945">
            <v>0</v>
          </cell>
          <cell r="M1945" t="str">
            <v>I209</v>
          </cell>
          <cell r="O1945" t="str">
            <v>I10X</v>
          </cell>
          <cell r="AA1945" t="str">
            <v>A5220</v>
          </cell>
          <cell r="AB1945" t="str">
            <v>Z072</v>
          </cell>
          <cell r="AC1945" t="str">
            <v>Z943</v>
          </cell>
          <cell r="AM1945" t="str">
            <v>5J300</v>
          </cell>
          <cell r="AN1945" t="str">
            <v>5J3</v>
          </cell>
          <cell r="AO1945">
            <v>38203</v>
          </cell>
          <cell r="AP1945">
            <v>38203</v>
          </cell>
          <cell r="AQ1945">
            <v>1</v>
          </cell>
          <cell r="AR1945">
            <v>1</v>
          </cell>
          <cell r="AS1945">
            <v>328</v>
          </cell>
          <cell r="AU1945">
            <v>13</v>
          </cell>
          <cell r="AV1945" t="str">
            <v>Daycase</v>
          </cell>
          <cell r="AW1945">
            <v>0</v>
          </cell>
          <cell r="AX1945">
            <v>152993</v>
          </cell>
          <cell r="AY1945">
            <v>38203</v>
          </cell>
          <cell r="AZ1945" t="str">
            <v>N83020</v>
          </cell>
          <cell r="BA1945" t="str">
            <v>A07</v>
          </cell>
          <cell r="BB1945" t="str">
            <v>Intermediate Pain Procedures</v>
          </cell>
          <cell r="BC1945" t="str">
            <v>A522</v>
          </cell>
          <cell r="BD1945">
            <v>0</v>
          </cell>
          <cell r="BE1945">
            <v>3.5</v>
          </cell>
          <cell r="BF1945" t="str">
            <v>PBC0110A</v>
          </cell>
          <cell r="BG1945">
            <v>99</v>
          </cell>
          <cell r="BH1945">
            <v>38203</v>
          </cell>
          <cell r="BI1945">
            <v>1</v>
          </cell>
          <cell r="BJ1945">
            <v>0</v>
          </cell>
        </row>
        <row r="1946">
          <cell r="A1946">
            <v>523628</v>
          </cell>
          <cell r="C1946" t="str">
            <v>Non CF</v>
          </cell>
          <cell r="D1946" t="str">
            <v>C2806325</v>
          </cell>
          <cell r="E1946">
            <v>320</v>
          </cell>
          <cell r="F1946">
            <v>38266</v>
          </cell>
          <cell r="G1946">
            <v>54</v>
          </cell>
          <cell r="H1946">
            <v>3</v>
          </cell>
          <cell r="I1946">
            <v>1</v>
          </cell>
          <cell r="J1946">
            <v>1</v>
          </cell>
          <cell r="K1946">
            <v>0</v>
          </cell>
          <cell r="M1946" t="str">
            <v>I209</v>
          </cell>
          <cell r="O1946" t="str">
            <v>I10X</v>
          </cell>
          <cell r="AA1946" t="str">
            <v>A5220</v>
          </cell>
          <cell r="AB1946" t="str">
            <v>Z072</v>
          </cell>
          <cell r="AC1946" t="str">
            <v>Z943</v>
          </cell>
          <cell r="AM1946" t="str">
            <v>5J300</v>
          </cell>
          <cell r="AN1946" t="str">
            <v>5J3</v>
          </cell>
          <cell r="AO1946">
            <v>38266</v>
          </cell>
          <cell r="AP1946">
            <v>38266</v>
          </cell>
          <cell r="AQ1946">
            <v>1</v>
          </cell>
          <cell r="AR1946">
            <v>1</v>
          </cell>
          <cell r="AS1946">
            <v>328</v>
          </cell>
          <cell r="AU1946">
            <v>13</v>
          </cell>
          <cell r="AV1946" t="str">
            <v>Daycase</v>
          </cell>
          <cell r="AW1946">
            <v>0</v>
          </cell>
          <cell r="AX1946">
            <v>155475</v>
          </cell>
          <cell r="AY1946">
            <v>38266</v>
          </cell>
          <cell r="AZ1946" t="str">
            <v>N83020</v>
          </cell>
          <cell r="BA1946" t="str">
            <v>A07</v>
          </cell>
          <cell r="BB1946" t="str">
            <v>Intermediate Pain Procedures</v>
          </cell>
          <cell r="BC1946" t="str">
            <v>A522</v>
          </cell>
          <cell r="BD1946">
            <v>0</v>
          </cell>
          <cell r="BE1946">
            <v>3.5</v>
          </cell>
          <cell r="BF1946" t="str">
            <v>PBC0110A</v>
          </cell>
          <cell r="BG1946">
            <v>99</v>
          </cell>
          <cell r="BH1946">
            <v>38266</v>
          </cell>
          <cell r="BI1946">
            <v>1</v>
          </cell>
          <cell r="BJ1946">
            <v>0</v>
          </cell>
        </row>
        <row r="1947">
          <cell r="A1947">
            <v>523628</v>
          </cell>
          <cell r="C1947" t="str">
            <v>Non CF</v>
          </cell>
          <cell r="D1947" t="str">
            <v>C2806325</v>
          </cell>
          <cell r="E1947">
            <v>320</v>
          </cell>
          <cell r="F1947">
            <v>38337</v>
          </cell>
          <cell r="G1947">
            <v>54</v>
          </cell>
          <cell r="H1947">
            <v>3</v>
          </cell>
          <cell r="I1947">
            <v>1</v>
          </cell>
          <cell r="J1947">
            <v>1</v>
          </cell>
          <cell r="K1947">
            <v>0</v>
          </cell>
          <cell r="M1947" t="str">
            <v>I209</v>
          </cell>
          <cell r="O1947" t="str">
            <v>I10X</v>
          </cell>
          <cell r="AA1947" t="str">
            <v>A5220</v>
          </cell>
          <cell r="AB1947" t="str">
            <v>Z072</v>
          </cell>
          <cell r="AC1947" t="str">
            <v>Z943</v>
          </cell>
          <cell r="AM1947" t="str">
            <v>5J300</v>
          </cell>
          <cell r="AN1947" t="str">
            <v>5J3</v>
          </cell>
          <cell r="AO1947">
            <v>38337</v>
          </cell>
          <cell r="AP1947">
            <v>38337</v>
          </cell>
          <cell r="AQ1947">
            <v>1</v>
          </cell>
          <cell r="AR1947">
            <v>1</v>
          </cell>
          <cell r="AS1947">
            <v>328</v>
          </cell>
          <cell r="AU1947">
            <v>13</v>
          </cell>
          <cell r="AV1947" t="str">
            <v>Daycase</v>
          </cell>
          <cell r="AW1947">
            <v>0</v>
          </cell>
          <cell r="AX1947">
            <v>158069</v>
          </cell>
          <cell r="AY1947">
            <v>38337</v>
          </cell>
          <cell r="AZ1947" t="str">
            <v>N83020</v>
          </cell>
          <cell r="BA1947" t="str">
            <v>A07</v>
          </cell>
          <cell r="BB1947" t="str">
            <v>Intermediate Pain Procedures</v>
          </cell>
          <cell r="BC1947" t="str">
            <v>A522</v>
          </cell>
          <cell r="BD1947">
            <v>0</v>
          </cell>
          <cell r="BE1947">
            <v>3.5</v>
          </cell>
          <cell r="BF1947" t="str">
            <v>PBC0110A</v>
          </cell>
          <cell r="BG1947">
            <v>99</v>
          </cell>
          <cell r="BH1947">
            <v>38337</v>
          </cell>
          <cell r="BI1947">
            <v>1</v>
          </cell>
          <cell r="BJ1947">
            <v>0</v>
          </cell>
        </row>
        <row r="1948">
          <cell r="A1948">
            <v>523628</v>
          </cell>
          <cell r="C1948" t="str">
            <v>Non CF</v>
          </cell>
          <cell r="D1948" t="str">
            <v>C2806325</v>
          </cell>
          <cell r="E1948">
            <v>320</v>
          </cell>
          <cell r="F1948">
            <v>38386</v>
          </cell>
          <cell r="G1948">
            <v>55</v>
          </cell>
          <cell r="H1948">
            <v>3</v>
          </cell>
          <cell r="I1948">
            <v>1</v>
          </cell>
          <cell r="J1948">
            <v>1</v>
          </cell>
          <cell r="K1948">
            <v>0</v>
          </cell>
          <cell r="M1948" t="str">
            <v>I209</v>
          </cell>
          <cell r="O1948" t="str">
            <v>I10X</v>
          </cell>
          <cell r="AA1948" t="str">
            <v>A5220</v>
          </cell>
          <cell r="AB1948" t="str">
            <v>Z072</v>
          </cell>
          <cell r="AC1948" t="str">
            <v>Z943</v>
          </cell>
          <cell r="AM1948" t="str">
            <v>5J300</v>
          </cell>
          <cell r="AN1948" t="str">
            <v>5J3</v>
          </cell>
          <cell r="AO1948">
            <v>38386</v>
          </cell>
          <cell r="AP1948">
            <v>38386</v>
          </cell>
          <cell r="AQ1948">
            <v>1</v>
          </cell>
          <cell r="AR1948">
            <v>1</v>
          </cell>
          <cell r="AS1948">
            <v>328</v>
          </cell>
          <cell r="AU1948">
            <v>13</v>
          </cell>
          <cell r="AV1948" t="str">
            <v>Daycase</v>
          </cell>
          <cell r="AW1948">
            <v>0</v>
          </cell>
          <cell r="AX1948">
            <v>160605</v>
          </cell>
          <cell r="AY1948">
            <v>38386</v>
          </cell>
          <cell r="AZ1948" t="str">
            <v>N83020</v>
          </cell>
          <cell r="BA1948" t="str">
            <v>A07</v>
          </cell>
          <cell r="BB1948" t="str">
            <v>Intermediate Pain Procedures</v>
          </cell>
          <cell r="BC1948" t="str">
            <v>A522</v>
          </cell>
          <cell r="BD1948">
            <v>0</v>
          </cell>
          <cell r="BE1948">
            <v>3.5</v>
          </cell>
          <cell r="BF1948" t="str">
            <v>PBC0110A</v>
          </cell>
          <cell r="BG1948">
            <v>99</v>
          </cell>
          <cell r="BH1948">
            <v>38386</v>
          </cell>
          <cell r="BI1948">
            <v>1</v>
          </cell>
          <cell r="BJ1948">
            <v>0</v>
          </cell>
        </row>
        <row r="1949">
          <cell r="A1949">
            <v>523639</v>
          </cell>
          <cell r="C1949" t="str">
            <v>Non CF</v>
          </cell>
          <cell r="D1949" t="str">
            <v>C3068884</v>
          </cell>
          <cell r="E1949">
            <v>170</v>
          </cell>
          <cell r="F1949">
            <v>38156</v>
          </cell>
          <cell r="G1949">
            <v>78</v>
          </cell>
          <cell r="H1949">
            <v>16</v>
          </cell>
          <cell r="I1949">
            <v>1</v>
          </cell>
          <cell r="J1949">
            <v>1</v>
          </cell>
          <cell r="K1949">
            <v>7</v>
          </cell>
          <cell r="M1949" t="str">
            <v>I251</v>
          </cell>
          <cell r="O1949" t="str">
            <v>I10X</v>
          </cell>
          <cell r="P1949" t="str">
            <v>E780</v>
          </cell>
          <cell r="AA1949" t="str">
            <v>K4530</v>
          </cell>
          <cell r="AB1949" t="str">
            <v>K454</v>
          </cell>
          <cell r="AC1949" t="str">
            <v>K401</v>
          </cell>
          <cell r="AM1949" t="str">
            <v>5J300</v>
          </cell>
          <cell r="AN1949" t="str">
            <v>5J3</v>
          </cell>
          <cell r="AO1949">
            <v>38156</v>
          </cell>
          <cell r="AP1949">
            <v>38164</v>
          </cell>
          <cell r="AQ1949">
            <v>1</v>
          </cell>
          <cell r="AR1949">
            <v>1</v>
          </cell>
          <cell r="AS1949">
            <v>170</v>
          </cell>
          <cell r="AU1949">
            <v>11</v>
          </cell>
          <cell r="AV1949" t="str">
            <v>Elective</v>
          </cell>
          <cell r="AW1949">
            <v>8</v>
          </cell>
          <cell r="AX1949">
            <v>149962</v>
          </cell>
          <cell r="AY1949">
            <v>38164</v>
          </cell>
          <cell r="AZ1949" t="str">
            <v>N83053</v>
          </cell>
          <cell r="BA1949" t="str">
            <v>E04</v>
          </cell>
          <cell r="BB1949" t="str">
            <v>Coronary Bypass</v>
          </cell>
          <cell r="BC1949" t="str">
            <v>K453</v>
          </cell>
          <cell r="BD1949">
            <v>7</v>
          </cell>
          <cell r="BE1949">
            <v>3.5</v>
          </cell>
          <cell r="BF1949" t="str">
            <v>PBC0110A</v>
          </cell>
          <cell r="BG1949">
            <v>99</v>
          </cell>
          <cell r="BH1949">
            <v>38164</v>
          </cell>
          <cell r="BI1949">
            <v>1</v>
          </cell>
          <cell r="BJ1949">
            <v>7</v>
          </cell>
        </row>
        <row r="1950">
          <cell r="A1950">
            <v>523641</v>
          </cell>
          <cell r="C1950" t="str">
            <v>Non CF</v>
          </cell>
          <cell r="D1950" t="str">
            <v>C3495711</v>
          </cell>
          <cell r="E1950">
            <v>320</v>
          </cell>
          <cell r="F1950">
            <v>38310</v>
          </cell>
          <cell r="G1950">
            <v>81</v>
          </cell>
          <cell r="H1950">
            <v>6</v>
          </cell>
          <cell r="I1950">
            <v>1</v>
          </cell>
          <cell r="J1950">
            <v>1</v>
          </cell>
          <cell r="K1950">
            <v>12</v>
          </cell>
          <cell r="M1950" t="str">
            <v>T827</v>
          </cell>
          <cell r="O1950" t="str">
            <v>I10X</v>
          </cell>
          <cell r="P1950" t="str">
            <v>Z880</v>
          </cell>
          <cell r="Q1950" t="str">
            <v>Z866</v>
          </cell>
          <cell r="R1950" t="str">
            <v>Z602</v>
          </cell>
          <cell r="AA1950" t="str">
            <v>K6040</v>
          </cell>
          <cell r="AM1950" t="str">
            <v>5J200</v>
          </cell>
          <cell r="AN1950" t="str">
            <v>5J2</v>
          </cell>
          <cell r="AO1950">
            <v>38310</v>
          </cell>
          <cell r="AP1950">
            <v>38322</v>
          </cell>
          <cell r="AQ1950">
            <v>1</v>
          </cell>
          <cell r="AR1950">
            <v>1</v>
          </cell>
          <cell r="AS1950">
            <v>320</v>
          </cell>
          <cell r="AU1950">
            <v>23</v>
          </cell>
          <cell r="AV1950" t="str">
            <v>Non Elective</v>
          </cell>
          <cell r="AW1950">
            <v>12</v>
          </cell>
          <cell r="AX1950">
            <v>157804</v>
          </cell>
          <cell r="AY1950">
            <v>38322</v>
          </cell>
          <cell r="AZ1950" t="str">
            <v>N81048</v>
          </cell>
          <cell r="BA1950" t="str">
            <v>E09</v>
          </cell>
          <cell r="BB1950" t="str">
            <v>Cardiac Pacemaker Replacement/Revision</v>
          </cell>
          <cell r="BC1950" t="str">
            <v>K604</v>
          </cell>
          <cell r="BD1950">
            <v>12</v>
          </cell>
          <cell r="BE1950">
            <v>3.5</v>
          </cell>
          <cell r="BF1950" t="str">
            <v>PBC0120X</v>
          </cell>
          <cell r="BG1950">
            <v>18</v>
          </cell>
          <cell r="BH1950">
            <v>38322</v>
          </cell>
          <cell r="BI1950">
            <v>1</v>
          </cell>
          <cell r="BJ1950">
            <v>12</v>
          </cell>
        </row>
        <row r="1951">
          <cell r="A1951">
            <v>523641</v>
          </cell>
          <cell r="C1951" t="str">
            <v>Non CF</v>
          </cell>
          <cell r="D1951" t="str">
            <v>C3495711</v>
          </cell>
          <cell r="E1951">
            <v>320</v>
          </cell>
          <cell r="F1951">
            <v>38328</v>
          </cell>
          <cell r="G1951">
            <v>81</v>
          </cell>
          <cell r="H1951">
            <v>11</v>
          </cell>
          <cell r="I1951">
            <v>1</v>
          </cell>
          <cell r="J1951">
            <v>1</v>
          </cell>
          <cell r="K1951">
            <v>10</v>
          </cell>
          <cell r="M1951" t="str">
            <v>T814</v>
          </cell>
          <cell r="O1951" t="str">
            <v>K529</v>
          </cell>
          <cell r="P1951" t="str">
            <v>L270</v>
          </cell>
          <cell r="Q1951" t="str">
            <v>Y409</v>
          </cell>
          <cell r="R1951" t="str">
            <v>I10X</v>
          </cell>
          <cell r="S1951" t="str">
            <v>Z880</v>
          </cell>
          <cell r="T1951" t="str">
            <v>Z881</v>
          </cell>
          <cell r="U1951" t="str">
            <v>Z867</v>
          </cell>
          <cell r="V1951" t="str">
            <v>Z602</v>
          </cell>
          <cell r="AM1951" t="str">
            <v>5J200</v>
          </cell>
          <cell r="AN1951" t="str">
            <v>5J2</v>
          </cell>
          <cell r="AO1951">
            <v>38328</v>
          </cell>
          <cell r="AP1951">
            <v>38338</v>
          </cell>
          <cell r="AQ1951">
            <v>1</v>
          </cell>
          <cell r="AR1951">
            <v>1</v>
          </cell>
          <cell r="AS1951">
            <v>320</v>
          </cell>
          <cell r="AU1951">
            <v>13</v>
          </cell>
          <cell r="AV1951" t="str">
            <v>Elective</v>
          </cell>
          <cell r="AW1951">
            <v>10</v>
          </cell>
          <cell r="AX1951">
            <v>158387</v>
          </cell>
          <cell r="AY1951">
            <v>38338</v>
          </cell>
          <cell r="AZ1951" t="str">
            <v>N81048</v>
          </cell>
          <cell r="BA1951" t="str">
            <v>S19</v>
          </cell>
          <cell r="BB1951" t="str">
            <v>Complications of Procedures</v>
          </cell>
          <cell r="BD1951">
            <v>10</v>
          </cell>
          <cell r="BE1951">
            <v>3.5</v>
          </cell>
          <cell r="BF1951" t="str">
            <v>PBC0120X</v>
          </cell>
          <cell r="BG1951">
            <v>99</v>
          </cell>
          <cell r="BH1951">
            <v>38338</v>
          </cell>
          <cell r="BI1951">
            <v>1</v>
          </cell>
          <cell r="BJ1951">
            <v>10</v>
          </cell>
        </row>
        <row r="1952">
          <cell r="A1952">
            <v>523641</v>
          </cell>
          <cell r="C1952" t="str">
            <v>Non CF</v>
          </cell>
          <cell r="D1952" t="str">
            <v>C3495711</v>
          </cell>
          <cell r="E1952">
            <v>320</v>
          </cell>
          <cell r="F1952">
            <v>38424</v>
          </cell>
          <cell r="G1952">
            <v>82</v>
          </cell>
          <cell r="H1952">
            <v>14</v>
          </cell>
          <cell r="I1952">
            <v>1</v>
          </cell>
          <cell r="J1952">
            <v>1</v>
          </cell>
          <cell r="K1952">
            <v>2</v>
          </cell>
          <cell r="M1952" t="str">
            <v>I440</v>
          </cell>
          <cell r="O1952" t="str">
            <v>I10X</v>
          </cell>
          <cell r="P1952" t="str">
            <v>Z866</v>
          </cell>
          <cell r="Q1952" t="str">
            <v>Z880</v>
          </cell>
          <cell r="R1952" t="str">
            <v>Z864</v>
          </cell>
          <cell r="AA1952" t="str">
            <v>K6010</v>
          </cell>
          <cell r="AM1952" t="str">
            <v>5J200</v>
          </cell>
          <cell r="AN1952" t="str">
            <v>5J2</v>
          </cell>
          <cell r="AO1952">
            <v>38424</v>
          </cell>
          <cell r="AP1952">
            <v>38426</v>
          </cell>
          <cell r="AQ1952">
            <v>1</v>
          </cell>
          <cell r="AR1952">
            <v>1</v>
          </cell>
          <cell r="AS1952">
            <v>320</v>
          </cell>
          <cell r="AU1952">
            <v>13</v>
          </cell>
          <cell r="AV1952" t="str">
            <v>Elective</v>
          </cell>
          <cell r="AW1952">
            <v>2</v>
          </cell>
          <cell r="AX1952">
            <v>161957</v>
          </cell>
          <cell r="AY1952">
            <v>38426</v>
          </cell>
          <cell r="AZ1952" t="str">
            <v>N81048</v>
          </cell>
          <cell r="BA1952" t="str">
            <v>E08</v>
          </cell>
          <cell r="BB1952" t="str">
            <v>Pacemaker Implant except for AMI, Heart Failure or Shock</v>
          </cell>
          <cell r="BC1952" t="str">
            <v>K601</v>
          </cell>
          <cell r="BD1952">
            <v>2</v>
          </cell>
          <cell r="BE1952">
            <v>3.5</v>
          </cell>
          <cell r="BF1952" t="str">
            <v>PBC0110A</v>
          </cell>
          <cell r="BG1952">
            <v>99</v>
          </cell>
          <cell r="BH1952">
            <v>38426</v>
          </cell>
          <cell r="BI1952">
            <v>1</v>
          </cell>
          <cell r="BJ1952">
            <v>2</v>
          </cell>
        </row>
        <row r="1953">
          <cell r="A1953">
            <v>523657</v>
          </cell>
          <cell r="C1953" t="str">
            <v>Non CF</v>
          </cell>
          <cell r="D1953" t="str">
            <v>C3586945</v>
          </cell>
          <cell r="E1953">
            <v>340</v>
          </cell>
          <cell r="F1953">
            <v>38364</v>
          </cell>
          <cell r="G1953">
            <v>49</v>
          </cell>
          <cell r="H1953">
            <v>65</v>
          </cell>
          <cell r="I1953">
            <v>2</v>
          </cell>
          <cell r="J1953">
            <v>1</v>
          </cell>
          <cell r="K1953">
            <v>1</v>
          </cell>
          <cell r="M1953" t="str">
            <v>G479</v>
          </cell>
          <cell r="O1953" t="str">
            <v>J459</v>
          </cell>
          <cell r="P1953" t="str">
            <v>I251</v>
          </cell>
          <cell r="Q1953" t="str">
            <v>I10X</v>
          </cell>
          <cell r="R1953" t="str">
            <v>F410</v>
          </cell>
          <cell r="AM1953" t="str">
            <v>5HA00</v>
          </cell>
          <cell r="AN1953" t="str">
            <v>5HA</v>
          </cell>
          <cell r="AO1953">
            <v>38364</v>
          </cell>
          <cell r="AP1953">
            <v>38365</v>
          </cell>
          <cell r="AQ1953">
            <v>1</v>
          </cell>
          <cell r="AR1953">
            <v>1</v>
          </cell>
          <cell r="AS1953">
            <v>340</v>
          </cell>
          <cell r="AU1953">
            <v>12</v>
          </cell>
          <cell r="AV1953" t="str">
            <v>Elective</v>
          </cell>
          <cell r="AW1953">
            <v>1</v>
          </cell>
          <cell r="AX1953">
            <v>156391</v>
          </cell>
          <cell r="AY1953">
            <v>38365</v>
          </cell>
          <cell r="AZ1953" t="str">
            <v>N82641</v>
          </cell>
          <cell r="BA1953" t="str">
            <v>T14</v>
          </cell>
          <cell r="BB1953" t="str">
            <v>Acute Reactions or Personality Disorders</v>
          </cell>
          <cell r="BD1953">
            <v>1</v>
          </cell>
          <cell r="BE1953">
            <v>3.5</v>
          </cell>
          <cell r="BF1953" t="str">
            <v>PBC0107X</v>
          </cell>
          <cell r="BG1953">
            <v>99</v>
          </cell>
          <cell r="BH1953">
            <v>38365</v>
          </cell>
          <cell r="BI1953">
            <v>1</v>
          </cell>
          <cell r="BJ1953">
            <v>1</v>
          </cell>
        </row>
        <row r="1954">
          <cell r="A1954">
            <v>523657</v>
          </cell>
          <cell r="C1954" t="str">
            <v>Non CF</v>
          </cell>
          <cell r="D1954" t="str">
            <v>C3586945</v>
          </cell>
          <cell r="E1954">
            <v>340</v>
          </cell>
          <cell r="F1954">
            <v>38414</v>
          </cell>
          <cell r="G1954">
            <v>49</v>
          </cell>
          <cell r="H1954">
            <v>2</v>
          </cell>
          <cell r="I1954">
            <v>2</v>
          </cell>
          <cell r="J1954">
            <v>1</v>
          </cell>
          <cell r="K1954">
            <v>1</v>
          </cell>
          <cell r="M1954" t="str">
            <v>R05X</v>
          </cell>
          <cell r="O1954" t="str">
            <v>K449</v>
          </cell>
          <cell r="P1954" t="str">
            <v>J459</v>
          </cell>
          <cell r="Q1954" t="str">
            <v>I10X</v>
          </cell>
          <cell r="R1954" t="str">
            <v>I209</v>
          </cell>
          <cell r="S1954" t="str">
            <v>I259</v>
          </cell>
          <cell r="T1954" t="str">
            <v>E780</v>
          </cell>
          <cell r="U1954" t="str">
            <v>F410</v>
          </cell>
          <cell r="V1954" t="str">
            <v>M7909</v>
          </cell>
          <cell r="W1954" t="str">
            <v>Z720</v>
          </cell>
          <cell r="X1954" t="str">
            <v>Z824</v>
          </cell>
          <cell r="AA1954" t="str">
            <v>G2110</v>
          </cell>
          <cell r="AM1954" t="str">
            <v>5HA00</v>
          </cell>
          <cell r="AN1954" t="str">
            <v>5HA</v>
          </cell>
          <cell r="AO1954">
            <v>38414</v>
          </cell>
          <cell r="AP1954">
            <v>38415</v>
          </cell>
          <cell r="AQ1954">
            <v>1</v>
          </cell>
          <cell r="AR1954">
            <v>1</v>
          </cell>
          <cell r="AS1954">
            <v>340</v>
          </cell>
          <cell r="AU1954">
            <v>12</v>
          </cell>
          <cell r="AV1954" t="str">
            <v>Elective</v>
          </cell>
          <cell r="AW1954">
            <v>1</v>
          </cell>
          <cell r="AX1954">
            <v>161861</v>
          </cell>
          <cell r="AY1954">
            <v>38415</v>
          </cell>
          <cell r="AZ1954" t="str">
            <v>N82641</v>
          </cell>
          <cell r="BA1954" t="str">
            <v>F06</v>
          </cell>
          <cell r="BB1954" t="str">
            <v>Diagnostic Procedures, Oesophagus and Stomach</v>
          </cell>
          <cell r="BC1954" t="str">
            <v>G211</v>
          </cell>
          <cell r="BD1954">
            <v>1</v>
          </cell>
          <cell r="BE1954">
            <v>3.5</v>
          </cell>
          <cell r="BF1954" t="str">
            <v>PBC0111X</v>
          </cell>
          <cell r="BG1954">
            <v>99</v>
          </cell>
          <cell r="BH1954">
            <v>38415</v>
          </cell>
          <cell r="BI1954">
            <v>1</v>
          </cell>
          <cell r="BJ1954">
            <v>1</v>
          </cell>
        </row>
        <row r="1955">
          <cell r="A1955">
            <v>523705</v>
          </cell>
          <cell r="C1955" t="str">
            <v>Non CF</v>
          </cell>
          <cell r="D1955" t="str">
            <v>C2549767</v>
          </cell>
          <cell r="E1955">
            <v>320</v>
          </cell>
          <cell r="F1955">
            <v>38292</v>
          </cell>
          <cell r="G1955">
            <v>61</v>
          </cell>
          <cell r="H1955">
            <v>5</v>
          </cell>
          <cell r="I1955">
            <v>2</v>
          </cell>
          <cell r="J1955">
            <v>1</v>
          </cell>
          <cell r="K1955">
            <v>2</v>
          </cell>
          <cell r="M1955" t="str">
            <v>R002</v>
          </cell>
          <cell r="O1955" t="str">
            <v>Z034</v>
          </cell>
          <cell r="P1955" t="str">
            <v>E876</v>
          </cell>
          <cell r="Q1955" t="str">
            <v>Y541</v>
          </cell>
          <cell r="R1955" t="str">
            <v>I10X</v>
          </cell>
          <cell r="S1955" t="str">
            <v>E780</v>
          </cell>
          <cell r="AM1955" t="str">
            <v>5HA00</v>
          </cell>
          <cell r="AN1955" t="str">
            <v>5HA</v>
          </cell>
          <cell r="AO1955">
            <v>38292</v>
          </cell>
          <cell r="AP1955">
            <v>38294</v>
          </cell>
          <cell r="AQ1955">
            <v>1</v>
          </cell>
          <cell r="AR1955">
            <v>1</v>
          </cell>
          <cell r="AS1955">
            <v>320</v>
          </cell>
          <cell r="AU1955">
            <v>28</v>
          </cell>
          <cell r="AV1955" t="str">
            <v>Non Elective</v>
          </cell>
          <cell r="AW1955">
            <v>2</v>
          </cell>
          <cell r="AX1955">
            <v>156896</v>
          </cell>
          <cell r="AY1955">
            <v>38294</v>
          </cell>
          <cell r="AZ1955" t="str">
            <v>N82074</v>
          </cell>
          <cell r="BA1955" t="str">
            <v>E30</v>
          </cell>
          <cell r="BB1955" t="str">
            <v>Arrhythmia or Conduction Disorders &lt;70 w/o cc</v>
          </cell>
          <cell r="BD1955">
            <v>2</v>
          </cell>
          <cell r="BE1955">
            <v>3.5</v>
          </cell>
          <cell r="BF1955" t="str">
            <v>PBC0110X</v>
          </cell>
          <cell r="BG1955">
            <v>99</v>
          </cell>
          <cell r="BH1955">
            <v>38294</v>
          </cell>
          <cell r="BI1955">
            <v>1</v>
          </cell>
          <cell r="BJ1955">
            <v>2</v>
          </cell>
        </row>
        <row r="1956">
          <cell r="A1956">
            <v>523743</v>
          </cell>
          <cell r="C1956" t="str">
            <v>Non CF</v>
          </cell>
          <cell r="D1956" t="str">
            <v>C3559590</v>
          </cell>
          <cell r="E1956">
            <v>320</v>
          </cell>
          <cell r="F1956">
            <v>38271</v>
          </cell>
          <cell r="G1956">
            <v>63</v>
          </cell>
          <cell r="H1956">
            <v>6</v>
          </cell>
          <cell r="I1956">
            <v>1</v>
          </cell>
          <cell r="J1956">
            <v>1</v>
          </cell>
          <cell r="K1956">
            <v>1</v>
          </cell>
          <cell r="M1956" t="str">
            <v>I251</v>
          </cell>
          <cell r="O1956" t="str">
            <v>I209</v>
          </cell>
          <cell r="P1956" t="str">
            <v>R040</v>
          </cell>
          <cell r="Q1956" t="str">
            <v>E119</v>
          </cell>
          <cell r="R1956" t="str">
            <v>I10X</v>
          </cell>
          <cell r="S1956" t="str">
            <v>E780</v>
          </cell>
          <cell r="T1956" t="str">
            <v>Z951</v>
          </cell>
          <cell r="U1956" t="str">
            <v>Z864</v>
          </cell>
          <cell r="AA1956" t="str">
            <v>K4910</v>
          </cell>
          <cell r="AB1956" t="str">
            <v>Y022</v>
          </cell>
          <cell r="AM1956" t="str">
            <v>5F800</v>
          </cell>
          <cell r="AN1956" t="str">
            <v>5F8</v>
          </cell>
          <cell r="AO1956">
            <v>38271</v>
          </cell>
          <cell r="AP1956">
            <v>38272</v>
          </cell>
          <cell r="AQ1956">
            <v>1</v>
          </cell>
          <cell r="AR1956">
            <v>1</v>
          </cell>
          <cell r="AS1956">
            <v>320</v>
          </cell>
          <cell r="AU1956">
            <v>11</v>
          </cell>
          <cell r="AV1956" t="str">
            <v>Elective</v>
          </cell>
          <cell r="AW1956">
            <v>1</v>
          </cell>
          <cell r="AX1956">
            <v>155107</v>
          </cell>
          <cell r="AY1956">
            <v>38272</v>
          </cell>
          <cell r="AZ1956" t="str">
            <v>N85057</v>
          </cell>
          <cell r="BA1956" t="str">
            <v>E15</v>
          </cell>
          <cell r="BB1956" t="str">
            <v>Percutaneous Coronary Intervention</v>
          </cell>
          <cell r="BC1956" t="str">
            <v>K491</v>
          </cell>
          <cell r="BD1956">
            <v>1</v>
          </cell>
          <cell r="BE1956">
            <v>3.5</v>
          </cell>
          <cell r="BF1956" t="str">
            <v>PBC0110A</v>
          </cell>
          <cell r="BG1956">
            <v>99</v>
          </cell>
          <cell r="BH1956">
            <v>38272</v>
          </cell>
          <cell r="BI1956">
            <v>1</v>
          </cell>
          <cell r="BJ1956">
            <v>1</v>
          </cell>
        </row>
        <row r="1957">
          <cell r="A1957">
            <v>523794</v>
          </cell>
          <cell r="C1957" t="str">
            <v>Non CF</v>
          </cell>
          <cell r="D1957" t="str">
            <v>C3283699</v>
          </cell>
          <cell r="E1957">
            <v>170</v>
          </cell>
          <cell r="F1957">
            <v>38321</v>
          </cell>
          <cell r="G1957">
            <v>68</v>
          </cell>
          <cell r="H1957">
            <v>27</v>
          </cell>
          <cell r="I1957">
            <v>2</v>
          </cell>
          <cell r="J1957">
            <v>1</v>
          </cell>
          <cell r="K1957">
            <v>9</v>
          </cell>
          <cell r="M1957" t="str">
            <v>I350</v>
          </cell>
          <cell r="O1957" t="str">
            <v>J90X</v>
          </cell>
          <cell r="P1957" t="str">
            <v>I48X</v>
          </cell>
          <cell r="Q1957" t="str">
            <v>Y831</v>
          </cell>
          <cell r="R1957" t="str">
            <v>Z850</v>
          </cell>
          <cell r="S1957" t="str">
            <v>Z856</v>
          </cell>
          <cell r="T1957" t="str">
            <v>Z824</v>
          </cell>
          <cell r="U1957" t="str">
            <v>Z864</v>
          </cell>
          <cell r="AA1957" t="str">
            <v>K2620</v>
          </cell>
          <cell r="AM1957" t="str">
            <v>5HA00</v>
          </cell>
          <cell r="AN1957" t="str">
            <v>5HA</v>
          </cell>
          <cell r="AO1957">
            <v>38321</v>
          </cell>
          <cell r="AP1957">
            <v>38331</v>
          </cell>
          <cell r="AQ1957">
            <v>1</v>
          </cell>
          <cell r="AR1957">
            <v>1</v>
          </cell>
          <cell r="AS1957">
            <v>170</v>
          </cell>
          <cell r="AU1957">
            <v>11</v>
          </cell>
          <cell r="AV1957" t="str">
            <v>Elective</v>
          </cell>
          <cell r="AW1957">
            <v>10</v>
          </cell>
          <cell r="AX1957">
            <v>157296</v>
          </cell>
          <cell r="AY1957">
            <v>38331</v>
          </cell>
          <cell r="AZ1957" t="str">
            <v>N82115</v>
          </cell>
          <cell r="BA1957" t="str">
            <v>E03</v>
          </cell>
          <cell r="BB1957" t="str">
            <v>Cardiac Valve Procedures</v>
          </cell>
          <cell r="BC1957" t="str">
            <v>K262</v>
          </cell>
          <cell r="BD1957">
            <v>9</v>
          </cell>
          <cell r="BE1957">
            <v>3.5</v>
          </cell>
          <cell r="BF1957" t="str">
            <v>PBC0110X</v>
          </cell>
          <cell r="BG1957">
            <v>99</v>
          </cell>
          <cell r="BH1957">
            <v>38331</v>
          </cell>
          <cell r="BI1957">
            <v>1</v>
          </cell>
          <cell r="BJ1957">
            <v>9</v>
          </cell>
        </row>
        <row r="1958">
          <cell r="A1958">
            <v>523858</v>
          </cell>
          <cell r="C1958" t="str">
            <v>Non CF</v>
          </cell>
          <cell r="D1958" t="str">
            <v>C2617509</v>
          </cell>
          <cell r="E1958">
            <v>170</v>
          </cell>
          <cell r="F1958">
            <v>38281</v>
          </cell>
          <cell r="G1958">
            <v>76</v>
          </cell>
          <cell r="H1958">
            <v>3</v>
          </cell>
          <cell r="I1958">
            <v>2</v>
          </cell>
          <cell r="J1958">
            <v>1</v>
          </cell>
          <cell r="K1958">
            <v>0</v>
          </cell>
          <cell r="M1958" t="str">
            <v>C341</v>
          </cell>
          <cell r="O1958" t="str">
            <v>Z851</v>
          </cell>
          <cell r="P1958" t="str">
            <v>E119</v>
          </cell>
          <cell r="Q1958" t="str">
            <v>I259</v>
          </cell>
          <cell r="R1958" t="str">
            <v>M169</v>
          </cell>
          <cell r="S1958" t="str">
            <v>M8199</v>
          </cell>
          <cell r="T1958" t="str">
            <v>Z720</v>
          </cell>
          <cell r="U1958" t="str">
            <v>Z880</v>
          </cell>
          <cell r="AA1958" t="str">
            <v>E4910</v>
          </cell>
          <cell r="AB1958" t="str">
            <v>E519</v>
          </cell>
          <cell r="AM1958" t="str">
            <v>5HA00</v>
          </cell>
          <cell r="AN1958" t="str">
            <v>5HA</v>
          </cell>
          <cell r="AO1958">
            <v>38281</v>
          </cell>
          <cell r="AP1958">
            <v>38281</v>
          </cell>
          <cell r="AQ1958">
            <v>1</v>
          </cell>
          <cell r="AR1958">
            <v>1</v>
          </cell>
          <cell r="AS1958">
            <v>170</v>
          </cell>
          <cell r="AU1958">
            <v>11</v>
          </cell>
          <cell r="AV1958" t="str">
            <v>Daycase</v>
          </cell>
          <cell r="AW1958">
            <v>0</v>
          </cell>
          <cell r="AX1958">
            <v>156085</v>
          </cell>
          <cell r="AY1958">
            <v>38281</v>
          </cell>
          <cell r="AZ1958" t="str">
            <v>N82104</v>
          </cell>
          <cell r="BA1958" t="str">
            <v>D07</v>
          </cell>
          <cell r="BB1958" t="str">
            <v>Fibreoptic Bronchoscopy</v>
          </cell>
          <cell r="BC1958" t="str">
            <v>E491</v>
          </cell>
          <cell r="BD1958">
            <v>0</v>
          </cell>
          <cell r="BE1958">
            <v>3.5</v>
          </cell>
          <cell r="BF1958" t="str">
            <v>PBC0102X</v>
          </cell>
          <cell r="BG1958">
            <v>29</v>
          </cell>
          <cell r="BH1958">
            <v>38281</v>
          </cell>
          <cell r="BI1958">
            <v>1</v>
          </cell>
          <cell r="BJ1958">
            <v>0</v>
          </cell>
        </row>
        <row r="1959">
          <cell r="A1959">
            <v>523912</v>
          </cell>
          <cell r="C1959" t="str">
            <v>CF</v>
          </cell>
          <cell r="D1959" t="str">
            <v>C2353274</v>
          </cell>
          <cell r="E1959">
            <v>170</v>
          </cell>
          <cell r="F1959">
            <v>38263</v>
          </cell>
          <cell r="G1959">
            <v>74</v>
          </cell>
          <cell r="H1959">
            <v>24</v>
          </cell>
          <cell r="I1959">
            <v>1</v>
          </cell>
          <cell r="J1959">
            <v>1</v>
          </cell>
          <cell r="K1959">
            <v>8</v>
          </cell>
          <cell r="M1959" t="str">
            <v>I340</v>
          </cell>
          <cell r="O1959" t="str">
            <v>I251</v>
          </cell>
          <cell r="P1959" t="str">
            <v>Z950</v>
          </cell>
          <cell r="Q1959" t="str">
            <v>Z871</v>
          </cell>
          <cell r="R1959" t="str">
            <v>Z874</v>
          </cell>
          <cell r="AA1959" t="str">
            <v>K3410</v>
          </cell>
          <cell r="AB1959" t="str">
            <v>K412</v>
          </cell>
          <cell r="AM1959" t="str">
            <v>5F900</v>
          </cell>
          <cell r="AN1959" t="str">
            <v>5F9</v>
          </cell>
          <cell r="AO1959">
            <v>38263</v>
          </cell>
          <cell r="AP1959">
            <v>38272</v>
          </cell>
          <cell r="AQ1959">
            <v>1</v>
          </cell>
          <cell r="AR1959">
            <v>1</v>
          </cell>
          <cell r="AS1959">
            <v>170</v>
          </cell>
          <cell r="AU1959">
            <v>11</v>
          </cell>
          <cell r="AV1959" t="str">
            <v>Elective</v>
          </cell>
          <cell r="AW1959">
            <v>9</v>
          </cell>
          <cell r="AX1959">
            <v>155524</v>
          </cell>
          <cell r="AY1959">
            <v>38272</v>
          </cell>
          <cell r="AZ1959" t="str">
            <v>N84018</v>
          </cell>
          <cell r="BA1959" t="str">
            <v>E40</v>
          </cell>
          <cell r="BB1959" t="str">
            <v>Other Cardiothoracic or Circulatory Procedures &gt;18</v>
          </cell>
          <cell r="BC1959" t="str">
            <v>K341</v>
          </cell>
          <cell r="BD1959">
            <v>8</v>
          </cell>
          <cell r="BE1959">
            <v>3.5</v>
          </cell>
          <cell r="BF1959" t="str">
            <v>PBC0110X</v>
          </cell>
          <cell r="BG1959">
            <v>99</v>
          </cell>
          <cell r="BH1959">
            <v>38272</v>
          </cell>
          <cell r="BI1959">
            <v>1</v>
          </cell>
          <cell r="BJ1959">
            <v>8</v>
          </cell>
        </row>
        <row r="1960">
          <cell r="A1960">
            <v>523912</v>
          </cell>
          <cell r="C1960" t="str">
            <v>Non CF</v>
          </cell>
          <cell r="D1960" t="str">
            <v>C2353274</v>
          </cell>
          <cell r="E1960">
            <v>170</v>
          </cell>
          <cell r="F1960">
            <v>38258</v>
          </cell>
          <cell r="G1960">
            <v>74</v>
          </cell>
          <cell r="H1960">
            <v>11</v>
          </cell>
          <cell r="I1960">
            <v>1</v>
          </cell>
          <cell r="J1960">
            <v>1</v>
          </cell>
          <cell r="K1960">
            <v>1</v>
          </cell>
          <cell r="M1960" t="str">
            <v>I200</v>
          </cell>
          <cell r="O1960" t="str">
            <v>I211</v>
          </cell>
          <cell r="P1960" t="str">
            <v>J840</v>
          </cell>
          <cell r="Q1960" t="str">
            <v>K509</v>
          </cell>
          <cell r="R1960" t="str">
            <v>M1909</v>
          </cell>
          <cell r="AM1960" t="str">
            <v>5F900</v>
          </cell>
          <cell r="AN1960" t="str">
            <v>5F9</v>
          </cell>
          <cell r="AO1960">
            <v>38258</v>
          </cell>
          <cell r="AP1960">
            <v>38259</v>
          </cell>
          <cell r="AQ1960">
            <v>1</v>
          </cell>
          <cell r="AR1960">
            <v>1</v>
          </cell>
          <cell r="AS1960">
            <v>170</v>
          </cell>
          <cell r="AU1960">
            <v>11</v>
          </cell>
          <cell r="AV1960" t="str">
            <v>Elective</v>
          </cell>
          <cell r="AW1960">
            <v>1</v>
          </cell>
          <cell r="AX1960">
            <v>154875</v>
          </cell>
          <cell r="AY1960">
            <v>38259</v>
          </cell>
          <cell r="AZ1960" t="str">
            <v>N84018</v>
          </cell>
          <cell r="BA1960" t="str">
            <v>E22</v>
          </cell>
          <cell r="BB1960" t="str">
            <v>Ischaemic Heart Disease without intervention &gt;69 or w cc</v>
          </cell>
          <cell r="BD1960">
            <v>1</v>
          </cell>
          <cell r="BE1960">
            <v>3.5</v>
          </cell>
          <cell r="BF1960" t="str">
            <v>PBC0110A</v>
          </cell>
          <cell r="BG1960">
            <v>99</v>
          </cell>
          <cell r="BH1960">
            <v>38259</v>
          </cell>
          <cell r="BI1960">
            <v>1</v>
          </cell>
          <cell r="BJ1960">
            <v>1</v>
          </cell>
        </row>
        <row r="1961">
          <cell r="A1961">
            <v>523970</v>
          </cell>
          <cell r="C1961" t="str">
            <v>Non CF</v>
          </cell>
          <cell r="D1961" t="str">
            <v>C2692445</v>
          </cell>
          <cell r="E1961">
            <v>170</v>
          </cell>
          <cell r="F1961">
            <v>38261</v>
          </cell>
          <cell r="G1961">
            <v>69</v>
          </cell>
          <cell r="H1961">
            <v>27</v>
          </cell>
          <cell r="I1961">
            <v>1</v>
          </cell>
          <cell r="J1961">
            <v>1</v>
          </cell>
          <cell r="K1961">
            <v>6</v>
          </cell>
          <cell r="M1961" t="str">
            <v>I350</v>
          </cell>
          <cell r="O1961" t="str">
            <v>E119</v>
          </cell>
          <cell r="P1961" t="str">
            <v>I10X</v>
          </cell>
          <cell r="Q1961" t="str">
            <v>E780</v>
          </cell>
          <cell r="R1961" t="str">
            <v>Z921</v>
          </cell>
          <cell r="S1961" t="str">
            <v>Z824</v>
          </cell>
          <cell r="T1961" t="str">
            <v>Z864</v>
          </cell>
          <cell r="U1961" t="str">
            <v>Z602</v>
          </cell>
          <cell r="AA1961" t="str">
            <v>K2630</v>
          </cell>
          <cell r="AM1961" t="str">
            <v>6B500</v>
          </cell>
          <cell r="AN1961" t="str">
            <v>5H3</v>
          </cell>
          <cell r="AO1961">
            <v>38261</v>
          </cell>
          <cell r="AP1961">
            <v>38268</v>
          </cell>
          <cell r="AQ1961">
            <v>1</v>
          </cell>
          <cell r="AR1961">
            <v>1</v>
          </cell>
          <cell r="AS1961">
            <v>170</v>
          </cell>
          <cell r="AU1961">
            <v>11</v>
          </cell>
          <cell r="AV1961" t="str">
            <v>Elective</v>
          </cell>
          <cell r="AW1961">
            <v>7</v>
          </cell>
          <cell r="AX1961">
            <v>154960</v>
          </cell>
          <cell r="AY1961">
            <v>38268</v>
          </cell>
          <cell r="AZ1961" t="str">
            <v>N81115</v>
          </cell>
          <cell r="BA1961" t="str">
            <v>E03</v>
          </cell>
          <cell r="BB1961" t="str">
            <v>Cardiac Valve Procedures</v>
          </cell>
          <cell r="BC1961" t="str">
            <v>K263</v>
          </cell>
          <cell r="BD1961">
            <v>6</v>
          </cell>
          <cell r="BE1961">
            <v>3.5</v>
          </cell>
          <cell r="BF1961" t="str">
            <v>PBC0110X</v>
          </cell>
          <cell r="BG1961">
            <v>99</v>
          </cell>
          <cell r="BH1961">
            <v>38268</v>
          </cell>
          <cell r="BI1961">
            <v>1</v>
          </cell>
          <cell r="BJ1961">
            <v>6</v>
          </cell>
        </row>
        <row r="1962">
          <cell r="A1962">
            <v>524010</v>
          </cell>
          <cell r="C1962" t="str">
            <v>Non CF</v>
          </cell>
          <cell r="D1962" t="str">
            <v>C3495711</v>
          </cell>
          <cell r="E1962">
            <v>320</v>
          </cell>
          <cell r="F1962">
            <v>38246</v>
          </cell>
          <cell r="G1962">
            <v>80</v>
          </cell>
          <cell r="H1962">
            <v>14</v>
          </cell>
          <cell r="I1962">
            <v>2</v>
          </cell>
          <cell r="J1962">
            <v>1</v>
          </cell>
          <cell r="K1962">
            <v>0</v>
          </cell>
          <cell r="M1962" t="str">
            <v>I10X</v>
          </cell>
          <cell r="O1962" t="str">
            <v>J459</v>
          </cell>
          <cell r="P1962" t="str">
            <v>I839</v>
          </cell>
          <cell r="Q1962" t="str">
            <v>M8188</v>
          </cell>
          <cell r="R1962" t="str">
            <v>D649</v>
          </cell>
          <cell r="S1962" t="str">
            <v>K579</v>
          </cell>
          <cell r="AA1962" t="str">
            <v>K6010</v>
          </cell>
          <cell r="AM1962" t="str">
            <v>5H600</v>
          </cell>
          <cell r="AN1962" t="str">
            <v>5H6</v>
          </cell>
          <cell r="AO1962">
            <v>38246</v>
          </cell>
          <cell r="AP1962">
            <v>38246</v>
          </cell>
          <cell r="AQ1962">
            <v>1</v>
          </cell>
          <cell r="AR1962">
            <v>1</v>
          </cell>
          <cell r="AS1962">
            <v>320</v>
          </cell>
          <cell r="AU1962">
            <v>11</v>
          </cell>
          <cell r="AV1962" t="str">
            <v>Daycase</v>
          </cell>
          <cell r="AW1962">
            <v>0</v>
          </cell>
          <cell r="AX1962">
            <v>153578</v>
          </cell>
          <cell r="AY1962">
            <v>38246</v>
          </cell>
          <cell r="AZ1962" t="str">
            <v>N81094</v>
          </cell>
          <cell r="BA1962" t="str">
            <v>E08</v>
          </cell>
          <cell r="BB1962" t="str">
            <v>Pacemaker Implant except for AMI, Heart Failure or Shock</v>
          </cell>
          <cell r="BC1962" t="str">
            <v>K601</v>
          </cell>
          <cell r="BD1962">
            <v>0</v>
          </cell>
          <cell r="BE1962">
            <v>3.5</v>
          </cell>
          <cell r="BF1962" t="str">
            <v>PBC0110X</v>
          </cell>
          <cell r="BG1962">
            <v>99</v>
          </cell>
          <cell r="BH1962">
            <v>38246</v>
          </cell>
          <cell r="BI1962">
            <v>1</v>
          </cell>
          <cell r="BJ1962">
            <v>0</v>
          </cell>
        </row>
        <row r="1963">
          <cell r="A1963">
            <v>524084</v>
          </cell>
          <cell r="C1963" t="str">
            <v>Non CF</v>
          </cell>
          <cell r="D1963" t="str">
            <v>C3283699</v>
          </cell>
          <cell r="E1963">
            <v>170</v>
          </cell>
          <cell r="F1963">
            <v>38377</v>
          </cell>
          <cell r="G1963">
            <v>58</v>
          </cell>
          <cell r="H1963">
            <v>16</v>
          </cell>
          <cell r="I1963">
            <v>1</v>
          </cell>
          <cell r="J1963">
            <v>1</v>
          </cell>
          <cell r="K1963">
            <v>11</v>
          </cell>
          <cell r="M1963" t="str">
            <v>I251</v>
          </cell>
          <cell r="O1963" t="str">
            <v>I48X</v>
          </cell>
          <cell r="P1963" t="str">
            <v>Y832</v>
          </cell>
          <cell r="Q1963" t="str">
            <v>T810</v>
          </cell>
          <cell r="R1963" t="str">
            <v>E119</v>
          </cell>
          <cell r="S1963" t="str">
            <v>I209</v>
          </cell>
          <cell r="T1963" t="str">
            <v>Z871</v>
          </cell>
          <cell r="U1963" t="str">
            <v>Z824</v>
          </cell>
          <cell r="V1963" t="str">
            <v>Z720</v>
          </cell>
          <cell r="AA1963" t="str">
            <v>K4530</v>
          </cell>
          <cell r="AB1963" t="str">
            <v>K412</v>
          </cell>
          <cell r="AC1963" t="str">
            <v>T0320</v>
          </cell>
          <cell r="AD1963" t="str">
            <v>Y221</v>
          </cell>
          <cell r="AM1963" t="str">
            <v>5H200</v>
          </cell>
          <cell r="AN1963" t="str">
            <v>5H2</v>
          </cell>
          <cell r="AO1963">
            <v>38377</v>
          </cell>
          <cell r="AP1963">
            <v>38391</v>
          </cell>
          <cell r="AQ1963">
            <v>1</v>
          </cell>
          <cell r="AR1963">
            <v>1</v>
          </cell>
          <cell r="AS1963">
            <v>170</v>
          </cell>
          <cell r="AU1963">
            <v>11</v>
          </cell>
          <cell r="AV1963" t="str">
            <v>Elective</v>
          </cell>
          <cell r="AW1963">
            <v>14</v>
          </cell>
          <cell r="AX1963">
            <v>160381</v>
          </cell>
          <cell r="AY1963">
            <v>38391</v>
          </cell>
          <cell r="AZ1963" t="str">
            <v>N85038</v>
          </cell>
          <cell r="BA1963" t="str">
            <v>E04</v>
          </cell>
          <cell r="BB1963" t="str">
            <v>Coronary Bypass</v>
          </cell>
          <cell r="BC1963" t="str">
            <v>K453</v>
          </cell>
          <cell r="BD1963">
            <v>11</v>
          </cell>
          <cell r="BE1963">
            <v>3.5</v>
          </cell>
          <cell r="BF1963" t="str">
            <v>PBC0110A</v>
          </cell>
          <cell r="BG1963">
            <v>99</v>
          </cell>
          <cell r="BH1963">
            <v>38391</v>
          </cell>
          <cell r="BI1963">
            <v>1</v>
          </cell>
          <cell r="BJ1963">
            <v>11</v>
          </cell>
        </row>
        <row r="1964">
          <cell r="A1964">
            <v>524105</v>
          </cell>
          <cell r="C1964" t="str">
            <v>Non CF</v>
          </cell>
          <cell r="D1964" t="str">
            <v>C2549767</v>
          </cell>
          <cell r="E1964">
            <v>320</v>
          </cell>
          <cell r="F1964">
            <v>38382</v>
          </cell>
          <cell r="G1964">
            <v>52</v>
          </cell>
          <cell r="H1964">
            <v>6</v>
          </cell>
          <cell r="I1964">
            <v>1</v>
          </cell>
          <cell r="J1964">
            <v>1</v>
          </cell>
          <cell r="K1964">
            <v>2</v>
          </cell>
          <cell r="M1964" t="str">
            <v>I251</v>
          </cell>
          <cell r="O1964" t="str">
            <v>I258</v>
          </cell>
          <cell r="P1964" t="str">
            <v>Z720</v>
          </cell>
          <cell r="Q1964" t="str">
            <v>Z955</v>
          </cell>
          <cell r="R1964" t="str">
            <v>Z824</v>
          </cell>
          <cell r="AA1964" t="str">
            <v>K4910</v>
          </cell>
          <cell r="AB1964" t="str">
            <v>Y022</v>
          </cell>
          <cell r="AM1964" t="str">
            <v>5HA00</v>
          </cell>
          <cell r="AN1964" t="str">
            <v>5HA</v>
          </cell>
          <cell r="AO1964">
            <v>38382</v>
          </cell>
          <cell r="AP1964">
            <v>38384</v>
          </cell>
          <cell r="AQ1964">
            <v>1</v>
          </cell>
          <cell r="AR1964">
            <v>1</v>
          </cell>
          <cell r="AS1964">
            <v>320</v>
          </cell>
          <cell r="AU1964">
            <v>11</v>
          </cell>
          <cell r="AV1964" t="str">
            <v>Elective</v>
          </cell>
          <cell r="AW1964">
            <v>2</v>
          </cell>
          <cell r="AX1964">
            <v>160955</v>
          </cell>
          <cell r="AY1964">
            <v>38384</v>
          </cell>
          <cell r="AZ1964" t="str">
            <v>N82099</v>
          </cell>
          <cell r="BA1964" t="str">
            <v>E15</v>
          </cell>
          <cell r="BB1964" t="str">
            <v>Percutaneous Coronary Intervention</v>
          </cell>
          <cell r="BC1964" t="str">
            <v>K491</v>
          </cell>
          <cell r="BD1964">
            <v>2</v>
          </cell>
          <cell r="BE1964">
            <v>3.5</v>
          </cell>
          <cell r="BF1964" t="str">
            <v>PBC0110A</v>
          </cell>
          <cell r="BG1964">
            <v>99</v>
          </cell>
          <cell r="BH1964">
            <v>38384</v>
          </cell>
          <cell r="BI1964">
            <v>1</v>
          </cell>
          <cell r="BJ1964">
            <v>2</v>
          </cell>
        </row>
        <row r="1965">
          <cell r="A1965">
            <v>524105</v>
          </cell>
          <cell r="C1965" t="str">
            <v>Non CF</v>
          </cell>
          <cell r="D1965" t="str">
            <v>C2549767</v>
          </cell>
          <cell r="E1965">
            <v>320</v>
          </cell>
          <cell r="F1965">
            <v>38301</v>
          </cell>
          <cell r="G1965">
            <v>51</v>
          </cell>
          <cell r="H1965">
            <v>16</v>
          </cell>
          <cell r="I1965">
            <v>1</v>
          </cell>
          <cell r="J1965">
            <v>1</v>
          </cell>
          <cell r="K1965">
            <v>0</v>
          </cell>
          <cell r="M1965" t="str">
            <v>T828</v>
          </cell>
          <cell r="O1965" t="str">
            <v>I251</v>
          </cell>
          <cell r="P1965" t="str">
            <v>E780</v>
          </cell>
          <cell r="Q1965" t="str">
            <v>Z824</v>
          </cell>
          <cell r="R1965" t="str">
            <v>Z720</v>
          </cell>
          <cell r="AA1965" t="str">
            <v>K6340</v>
          </cell>
          <cell r="AM1965" t="str">
            <v>5HA00</v>
          </cell>
          <cell r="AN1965" t="str">
            <v>5HA</v>
          </cell>
          <cell r="AO1965">
            <v>38301</v>
          </cell>
          <cell r="AP1965">
            <v>38301</v>
          </cell>
          <cell r="AQ1965">
            <v>1</v>
          </cell>
          <cell r="AR1965">
            <v>1</v>
          </cell>
          <cell r="AS1965">
            <v>320</v>
          </cell>
          <cell r="AU1965">
            <v>11</v>
          </cell>
          <cell r="AV1965" t="str">
            <v>Daycase</v>
          </cell>
          <cell r="AW1965">
            <v>0</v>
          </cell>
          <cell r="AX1965">
            <v>156775</v>
          </cell>
          <cell r="AY1965">
            <v>38301</v>
          </cell>
          <cell r="AZ1965" t="str">
            <v>N82099</v>
          </cell>
          <cell r="BA1965" t="str">
            <v>E14</v>
          </cell>
          <cell r="BB1965" t="str">
            <v>Cardiac Catheterisation and Angiography without complications</v>
          </cell>
          <cell r="BC1965" t="str">
            <v>K634</v>
          </cell>
          <cell r="BD1965">
            <v>0</v>
          </cell>
          <cell r="BE1965">
            <v>3.5</v>
          </cell>
          <cell r="BF1965" t="str">
            <v>PBC0120X</v>
          </cell>
          <cell r="BG1965">
            <v>99</v>
          </cell>
          <cell r="BH1965">
            <v>38301</v>
          </cell>
          <cell r="BI1965">
            <v>1</v>
          </cell>
          <cell r="BJ1965">
            <v>0</v>
          </cell>
        </row>
        <row r="1966">
          <cell r="A1966">
            <v>524127</v>
          </cell>
          <cell r="C1966" t="str">
            <v>CF</v>
          </cell>
          <cell r="D1966" t="str">
            <v>C2639828</v>
          </cell>
          <cell r="E1966">
            <v>320</v>
          </cell>
          <cell r="F1966">
            <v>38301</v>
          </cell>
          <cell r="G1966">
            <v>78</v>
          </cell>
          <cell r="H1966">
            <v>16</v>
          </cell>
          <cell r="I1966">
            <v>2</v>
          </cell>
          <cell r="J1966">
            <v>1</v>
          </cell>
          <cell r="K1966">
            <v>1</v>
          </cell>
          <cell r="M1966" t="str">
            <v>I251</v>
          </cell>
          <cell r="O1966" t="str">
            <v>I10X</v>
          </cell>
          <cell r="P1966" t="str">
            <v>E780</v>
          </cell>
          <cell r="Q1966" t="str">
            <v>M0699</v>
          </cell>
          <cell r="R1966" t="str">
            <v>Z955</v>
          </cell>
          <cell r="S1966" t="str">
            <v>Z902</v>
          </cell>
          <cell r="T1966" t="str">
            <v>Z824</v>
          </cell>
          <cell r="U1966" t="str">
            <v>Z864</v>
          </cell>
          <cell r="AA1966" t="str">
            <v>K6340</v>
          </cell>
          <cell r="AM1966" t="str">
            <v>5J400</v>
          </cell>
          <cell r="AN1966" t="str">
            <v>5J4</v>
          </cell>
          <cell r="AO1966">
            <v>38301</v>
          </cell>
          <cell r="AP1966">
            <v>38302</v>
          </cell>
          <cell r="AQ1966">
            <v>1</v>
          </cell>
          <cell r="AR1966">
            <v>1</v>
          </cell>
          <cell r="AS1966">
            <v>320</v>
          </cell>
          <cell r="AU1966">
            <v>11</v>
          </cell>
          <cell r="AV1966" t="str">
            <v>Elective</v>
          </cell>
          <cell r="AW1966">
            <v>1</v>
          </cell>
          <cell r="AX1966">
            <v>156734</v>
          </cell>
          <cell r="AY1966">
            <v>38302</v>
          </cell>
          <cell r="AZ1966" t="str">
            <v>N83015</v>
          </cell>
          <cell r="BA1966" t="str">
            <v>E14</v>
          </cell>
          <cell r="BB1966" t="str">
            <v>Cardiac Catheterisation and Angiography without complications</v>
          </cell>
          <cell r="BC1966" t="str">
            <v>K634</v>
          </cell>
          <cell r="BD1966">
            <v>1</v>
          </cell>
          <cell r="BE1966">
            <v>3.5</v>
          </cell>
          <cell r="BF1966" t="str">
            <v>PBC0110A</v>
          </cell>
          <cell r="BG1966">
            <v>99</v>
          </cell>
          <cell r="BH1966">
            <v>38302</v>
          </cell>
          <cell r="BI1966">
            <v>1</v>
          </cell>
          <cell r="BJ1966">
            <v>1</v>
          </cell>
        </row>
        <row r="1967">
          <cell r="A1967">
            <v>524137</v>
          </cell>
          <cell r="C1967" t="str">
            <v>Non CF</v>
          </cell>
          <cell r="D1967" t="str">
            <v>C2806325</v>
          </cell>
          <cell r="E1967">
            <v>320</v>
          </cell>
          <cell r="F1967">
            <v>38106</v>
          </cell>
          <cell r="G1967">
            <v>44</v>
          </cell>
          <cell r="H1967">
            <v>3</v>
          </cell>
          <cell r="I1967">
            <v>1</v>
          </cell>
          <cell r="J1967">
            <v>1</v>
          </cell>
          <cell r="K1967">
            <v>0</v>
          </cell>
          <cell r="M1967" t="str">
            <v>I209</v>
          </cell>
          <cell r="O1967" t="str">
            <v>J459</v>
          </cell>
          <cell r="P1967" t="str">
            <v>Z871</v>
          </cell>
          <cell r="Q1967" t="str">
            <v>Z824</v>
          </cell>
          <cell r="AA1967" t="str">
            <v>A8180</v>
          </cell>
          <cell r="AB1967" t="str">
            <v>Z923</v>
          </cell>
          <cell r="AM1967" t="str">
            <v>5J400</v>
          </cell>
          <cell r="AN1967" t="str">
            <v>5J4</v>
          </cell>
          <cell r="AO1967">
            <v>38106</v>
          </cell>
          <cell r="AP1967">
            <v>38106</v>
          </cell>
          <cell r="AQ1967">
            <v>1</v>
          </cell>
          <cell r="AR1967">
            <v>1</v>
          </cell>
          <cell r="AS1967">
            <v>328</v>
          </cell>
          <cell r="AU1967">
            <v>13</v>
          </cell>
          <cell r="AV1967" t="str">
            <v>Daycase</v>
          </cell>
          <cell r="AW1967">
            <v>0</v>
          </cell>
          <cell r="AX1967">
            <v>148793</v>
          </cell>
          <cell r="AY1967">
            <v>38106</v>
          </cell>
          <cell r="AZ1967" t="str">
            <v>N83028</v>
          </cell>
          <cell r="BA1967" t="str">
            <v>A07</v>
          </cell>
          <cell r="BB1967" t="str">
            <v>Intermediate Pain Procedures</v>
          </cell>
          <cell r="BC1967" t="str">
            <v>A818</v>
          </cell>
          <cell r="BD1967">
            <v>0</v>
          </cell>
          <cell r="BE1967">
            <v>3.5</v>
          </cell>
          <cell r="BF1967" t="str">
            <v>PBC0110A</v>
          </cell>
          <cell r="BG1967">
            <v>99</v>
          </cell>
          <cell r="BH1967">
            <v>38106</v>
          </cell>
          <cell r="BI1967">
            <v>1</v>
          </cell>
          <cell r="BJ1967">
            <v>0</v>
          </cell>
        </row>
        <row r="1968">
          <cell r="A1968">
            <v>524137</v>
          </cell>
          <cell r="C1968" t="str">
            <v>Non CF</v>
          </cell>
          <cell r="D1968" t="str">
            <v>C2806325</v>
          </cell>
          <cell r="E1968">
            <v>320</v>
          </cell>
          <cell r="F1968">
            <v>38141</v>
          </cell>
          <cell r="G1968">
            <v>44</v>
          </cell>
          <cell r="H1968">
            <v>3</v>
          </cell>
          <cell r="I1968">
            <v>1</v>
          </cell>
          <cell r="J1968">
            <v>1</v>
          </cell>
          <cell r="K1968">
            <v>0</v>
          </cell>
          <cell r="M1968" t="str">
            <v>I209</v>
          </cell>
          <cell r="O1968" t="str">
            <v>J459</v>
          </cell>
          <cell r="P1968" t="str">
            <v>Z871</v>
          </cell>
          <cell r="Q1968" t="str">
            <v>Z824</v>
          </cell>
          <cell r="AA1968" t="str">
            <v>A8180</v>
          </cell>
          <cell r="AB1968" t="str">
            <v>Z923</v>
          </cell>
          <cell r="AC1968" t="str">
            <v>Z943</v>
          </cell>
          <cell r="AM1968" t="str">
            <v>5J400</v>
          </cell>
          <cell r="AN1968" t="str">
            <v>5J4</v>
          </cell>
          <cell r="AO1968">
            <v>38141</v>
          </cell>
          <cell r="AP1968">
            <v>38141</v>
          </cell>
          <cell r="AQ1968">
            <v>1</v>
          </cell>
          <cell r="AR1968">
            <v>1</v>
          </cell>
          <cell r="AS1968">
            <v>328</v>
          </cell>
          <cell r="AU1968">
            <v>13</v>
          </cell>
          <cell r="AV1968" t="str">
            <v>Daycase</v>
          </cell>
          <cell r="AW1968">
            <v>0</v>
          </cell>
          <cell r="AX1968">
            <v>148992</v>
          </cell>
          <cell r="AY1968">
            <v>38141</v>
          </cell>
          <cell r="AZ1968" t="str">
            <v>N83028</v>
          </cell>
          <cell r="BA1968" t="str">
            <v>A07</v>
          </cell>
          <cell r="BB1968" t="str">
            <v>Intermediate Pain Procedures</v>
          </cell>
          <cell r="BC1968" t="str">
            <v>A818</v>
          </cell>
          <cell r="BD1968">
            <v>0</v>
          </cell>
          <cell r="BE1968">
            <v>3.5</v>
          </cell>
          <cell r="BF1968" t="str">
            <v>PBC0110A</v>
          </cell>
          <cell r="BG1968">
            <v>99</v>
          </cell>
          <cell r="BH1968">
            <v>38141</v>
          </cell>
          <cell r="BI1968">
            <v>1</v>
          </cell>
          <cell r="BJ1968">
            <v>0</v>
          </cell>
        </row>
        <row r="1969">
          <cell r="A1969">
            <v>524137</v>
          </cell>
          <cell r="C1969" t="str">
            <v>Non CF</v>
          </cell>
          <cell r="D1969" t="str">
            <v>C2806325</v>
          </cell>
          <cell r="E1969">
            <v>320</v>
          </cell>
          <cell r="F1969">
            <v>38169</v>
          </cell>
          <cell r="G1969">
            <v>44</v>
          </cell>
          <cell r="H1969">
            <v>3</v>
          </cell>
          <cell r="I1969">
            <v>1</v>
          </cell>
          <cell r="J1969">
            <v>1</v>
          </cell>
          <cell r="K1969">
            <v>0</v>
          </cell>
          <cell r="M1969" t="str">
            <v>I209</v>
          </cell>
          <cell r="O1969" t="str">
            <v>J459</v>
          </cell>
          <cell r="P1969" t="str">
            <v>Z871</v>
          </cell>
          <cell r="Q1969" t="str">
            <v>Z824</v>
          </cell>
          <cell r="AA1969" t="str">
            <v>A8180</v>
          </cell>
          <cell r="AB1969" t="str">
            <v>Z923</v>
          </cell>
          <cell r="AC1969" t="str">
            <v>Z943</v>
          </cell>
          <cell r="AM1969" t="str">
            <v>5J400</v>
          </cell>
          <cell r="AN1969" t="str">
            <v>5J4</v>
          </cell>
          <cell r="AO1969">
            <v>38169</v>
          </cell>
          <cell r="AP1969">
            <v>38169</v>
          </cell>
          <cell r="AQ1969">
            <v>1</v>
          </cell>
          <cell r="AR1969">
            <v>1</v>
          </cell>
          <cell r="AS1969">
            <v>328</v>
          </cell>
          <cell r="AU1969">
            <v>13</v>
          </cell>
          <cell r="AV1969" t="str">
            <v>Daycase</v>
          </cell>
          <cell r="AW1969">
            <v>0</v>
          </cell>
          <cell r="AX1969">
            <v>150368</v>
          </cell>
          <cell r="AY1969">
            <v>38169</v>
          </cell>
          <cell r="AZ1969" t="str">
            <v>N83028</v>
          </cell>
          <cell r="BA1969" t="str">
            <v>A07</v>
          </cell>
          <cell r="BB1969" t="str">
            <v>Intermediate Pain Procedures</v>
          </cell>
          <cell r="BC1969" t="str">
            <v>A818</v>
          </cell>
          <cell r="BD1969">
            <v>0</v>
          </cell>
          <cell r="BE1969">
            <v>3.5</v>
          </cell>
          <cell r="BF1969" t="str">
            <v>PBC0110A</v>
          </cell>
          <cell r="BG1969">
            <v>99</v>
          </cell>
          <cell r="BH1969">
            <v>38169</v>
          </cell>
          <cell r="BI1969">
            <v>1</v>
          </cell>
          <cell r="BJ1969">
            <v>0</v>
          </cell>
        </row>
        <row r="1970">
          <cell r="A1970">
            <v>524137</v>
          </cell>
          <cell r="C1970" t="str">
            <v>Non CF</v>
          </cell>
          <cell r="D1970" t="str">
            <v>C2806325</v>
          </cell>
          <cell r="E1970">
            <v>320</v>
          </cell>
          <cell r="F1970">
            <v>38196</v>
          </cell>
          <cell r="G1970">
            <v>44</v>
          </cell>
          <cell r="H1970">
            <v>3</v>
          </cell>
          <cell r="I1970">
            <v>1</v>
          </cell>
          <cell r="J1970">
            <v>1</v>
          </cell>
          <cell r="K1970">
            <v>0</v>
          </cell>
          <cell r="M1970" t="str">
            <v>I209</v>
          </cell>
          <cell r="O1970" t="str">
            <v>J459</v>
          </cell>
          <cell r="P1970" t="str">
            <v>Z871</v>
          </cell>
          <cell r="Q1970" t="str">
            <v>Z824</v>
          </cell>
          <cell r="AA1970" t="str">
            <v>A8180</v>
          </cell>
          <cell r="AB1970" t="str">
            <v>Z923</v>
          </cell>
          <cell r="AC1970" t="str">
            <v>Z943</v>
          </cell>
          <cell r="AM1970" t="str">
            <v>5J400</v>
          </cell>
          <cell r="AN1970" t="str">
            <v>5J4</v>
          </cell>
          <cell r="AO1970">
            <v>38196</v>
          </cell>
          <cell r="AP1970">
            <v>38196</v>
          </cell>
          <cell r="AQ1970">
            <v>1</v>
          </cell>
          <cell r="AR1970">
            <v>1</v>
          </cell>
          <cell r="AS1970">
            <v>328</v>
          </cell>
          <cell r="AU1970">
            <v>13</v>
          </cell>
          <cell r="AV1970" t="str">
            <v>Daycase</v>
          </cell>
          <cell r="AW1970">
            <v>0</v>
          </cell>
          <cell r="AX1970">
            <v>152766</v>
          </cell>
          <cell r="AY1970">
            <v>38196</v>
          </cell>
          <cell r="AZ1970" t="str">
            <v>N83028</v>
          </cell>
          <cell r="BA1970" t="str">
            <v>A07</v>
          </cell>
          <cell r="BB1970" t="str">
            <v>Intermediate Pain Procedures</v>
          </cell>
          <cell r="BC1970" t="str">
            <v>A818</v>
          </cell>
          <cell r="BD1970">
            <v>0</v>
          </cell>
          <cell r="BE1970">
            <v>3.5</v>
          </cell>
          <cell r="BF1970" t="str">
            <v>PBC0110A</v>
          </cell>
          <cell r="BG1970">
            <v>99</v>
          </cell>
          <cell r="BH1970">
            <v>38196</v>
          </cell>
          <cell r="BI1970">
            <v>1</v>
          </cell>
          <cell r="BJ1970">
            <v>0</v>
          </cell>
        </row>
        <row r="1971">
          <cell r="A1971">
            <v>524137</v>
          </cell>
          <cell r="C1971" t="str">
            <v>Non CF</v>
          </cell>
          <cell r="D1971" t="str">
            <v>C2806325</v>
          </cell>
          <cell r="E1971">
            <v>320</v>
          </cell>
          <cell r="F1971">
            <v>38225</v>
          </cell>
          <cell r="G1971">
            <v>44</v>
          </cell>
          <cell r="H1971">
            <v>3</v>
          </cell>
          <cell r="I1971">
            <v>1</v>
          </cell>
          <cell r="J1971">
            <v>1</v>
          </cell>
          <cell r="K1971">
            <v>0</v>
          </cell>
          <cell r="M1971" t="str">
            <v>I209</v>
          </cell>
          <cell r="O1971" t="str">
            <v>J459</v>
          </cell>
          <cell r="P1971" t="str">
            <v>Z871</v>
          </cell>
          <cell r="Q1971" t="str">
            <v>Z824</v>
          </cell>
          <cell r="AA1971" t="str">
            <v>A8180</v>
          </cell>
          <cell r="AB1971" t="str">
            <v>Z923</v>
          </cell>
          <cell r="AC1971" t="str">
            <v>Z943</v>
          </cell>
          <cell r="AM1971" t="str">
            <v>5J400</v>
          </cell>
          <cell r="AN1971" t="str">
            <v>5J4</v>
          </cell>
          <cell r="AO1971">
            <v>38225</v>
          </cell>
          <cell r="AP1971">
            <v>38225</v>
          </cell>
          <cell r="AQ1971">
            <v>1</v>
          </cell>
          <cell r="AR1971">
            <v>1</v>
          </cell>
          <cell r="AS1971">
            <v>328</v>
          </cell>
          <cell r="AU1971">
            <v>13</v>
          </cell>
          <cell r="AV1971" t="str">
            <v>Daycase</v>
          </cell>
          <cell r="AW1971">
            <v>0</v>
          </cell>
          <cell r="AX1971">
            <v>152842</v>
          </cell>
          <cell r="AY1971">
            <v>38225</v>
          </cell>
          <cell r="AZ1971" t="str">
            <v>N83028</v>
          </cell>
          <cell r="BA1971" t="str">
            <v>A07</v>
          </cell>
          <cell r="BB1971" t="str">
            <v>Intermediate Pain Procedures</v>
          </cell>
          <cell r="BC1971" t="str">
            <v>A818</v>
          </cell>
          <cell r="BD1971">
            <v>0</v>
          </cell>
          <cell r="BE1971">
            <v>3.5</v>
          </cell>
          <cell r="BF1971" t="str">
            <v>PBC0110A</v>
          </cell>
          <cell r="BG1971">
            <v>99</v>
          </cell>
          <cell r="BH1971">
            <v>38225</v>
          </cell>
          <cell r="BI1971">
            <v>1</v>
          </cell>
          <cell r="BJ1971">
            <v>0</v>
          </cell>
        </row>
        <row r="1972">
          <cell r="A1972">
            <v>524137</v>
          </cell>
          <cell r="C1972" t="str">
            <v>Non CF</v>
          </cell>
          <cell r="D1972" t="str">
            <v>C2806325</v>
          </cell>
          <cell r="E1972">
            <v>320</v>
          </cell>
          <cell r="F1972">
            <v>38259</v>
          </cell>
          <cell r="G1972">
            <v>44</v>
          </cell>
          <cell r="H1972">
            <v>3</v>
          </cell>
          <cell r="I1972">
            <v>1</v>
          </cell>
          <cell r="J1972">
            <v>1</v>
          </cell>
          <cell r="K1972">
            <v>0</v>
          </cell>
          <cell r="M1972" t="str">
            <v>I209</v>
          </cell>
          <cell r="O1972" t="str">
            <v>J459</v>
          </cell>
          <cell r="P1972" t="str">
            <v>Z871</v>
          </cell>
          <cell r="Q1972" t="str">
            <v>Z824</v>
          </cell>
          <cell r="AA1972" t="str">
            <v>A8180</v>
          </cell>
          <cell r="AB1972" t="str">
            <v>Z923</v>
          </cell>
          <cell r="AC1972" t="str">
            <v>Z943</v>
          </cell>
          <cell r="AM1972" t="str">
            <v>5J400</v>
          </cell>
          <cell r="AN1972" t="str">
            <v>5J4</v>
          </cell>
          <cell r="AO1972">
            <v>38259</v>
          </cell>
          <cell r="AP1972">
            <v>38259</v>
          </cell>
          <cell r="AQ1972">
            <v>1</v>
          </cell>
          <cell r="AR1972">
            <v>1</v>
          </cell>
          <cell r="AS1972">
            <v>328</v>
          </cell>
          <cell r="AU1972">
            <v>13</v>
          </cell>
          <cell r="AV1972" t="str">
            <v>Daycase</v>
          </cell>
          <cell r="AW1972">
            <v>0</v>
          </cell>
          <cell r="AX1972">
            <v>153976</v>
          </cell>
          <cell r="AY1972">
            <v>38259</v>
          </cell>
          <cell r="AZ1972" t="str">
            <v>N83028</v>
          </cell>
          <cell r="BA1972" t="str">
            <v>A07</v>
          </cell>
          <cell r="BB1972" t="str">
            <v>Intermediate Pain Procedures</v>
          </cell>
          <cell r="BC1972" t="str">
            <v>A818</v>
          </cell>
          <cell r="BD1972">
            <v>0</v>
          </cell>
          <cell r="BE1972">
            <v>3.5</v>
          </cell>
          <cell r="BF1972" t="str">
            <v>PBC0110A</v>
          </cell>
          <cell r="BG1972">
            <v>99</v>
          </cell>
          <cell r="BH1972">
            <v>38259</v>
          </cell>
          <cell r="BI1972">
            <v>1</v>
          </cell>
          <cell r="BJ1972">
            <v>0</v>
          </cell>
        </row>
        <row r="1973">
          <cell r="A1973">
            <v>524137</v>
          </cell>
          <cell r="C1973" t="str">
            <v>CF</v>
          </cell>
          <cell r="D1973" t="str">
            <v>C2806325</v>
          </cell>
          <cell r="E1973">
            <v>320</v>
          </cell>
          <cell r="F1973">
            <v>38295</v>
          </cell>
          <cell r="G1973">
            <v>44</v>
          </cell>
          <cell r="H1973">
            <v>3</v>
          </cell>
          <cell r="I1973">
            <v>1</v>
          </cell>
          <cell r="J1973">
            <v>1</v>
          </cell>
          <cell r="K1973">
            <v>0</v>
          </cell>
          <cell r="M1973" t="str">
            <v>I209</v>
          </cell>
          <cell r="O1973" t="str">
            <v>J459</v>
          </cell>
          <cell r="P1973" t="str">
            <v>Z871</v>
          </cell>
          <cell r="Q1973" t="str">
            <v>Z824</v>
          </cell>
          <cell r="AA1973" t="str">
            <v>A8180</v>
          </cell>
          <cell r="AB1973" t="str">
            <v>Z923</v>
          </cell>
          <cell r="AC1973" t="str">
            <v>Z943</v>
          </cell>
          <cell r="AM1973" t="str">
            <v>5J400</v>
          </cell>
          <cell r="AN1973" t="str">
            <v>5J4</v>
          </cell>
          <cell r="AO1973">
            <v>38295</v>
          </cell>
          <cell r="AP1973">
            <v>38295</v>
          </cell>
          <cell r="AQ1973">
            <v>1</v>
          </cell>
          <cell r="AR1973">
            <v>1</v>
          </cell>
          <cell r="AS1973">
            <v>328</v>
          </cell>
          <cell r="AU1973">
            <v>13</v>
          </cell>
          <cell r="AV1973" t="str">
            <v>Daycase</v>
          </cell>
          <cell r="AW1973">
            <v>0</v>
          </cell>
          <cell r="AX1973">
            <v>155469</v>
          </cell>
          <cell r="AY1973">
            <v>38295</v>
          </cell>
          <cell r="AZ1973" t="str">
            <v>N83028</v>
          </cell>
          <cell r="BA1973" t="str">
            <v>A07</v>
          </cell>
          <cell r="BB1973" t="str">
            <v>Intermediate Pain Procedures</v>
          </cell>
          <cell r="BC1973" t="str">
            <v>A818</v>
          </cell>
          <cell r="BD1973">
            <v>0</v>
          </cell>
          <cell r="BE1973">
            <v>3.5</v>
          </cell>
          <cell r="BF1973" t="str">
            <v>PBC0110A</v>
          </cell>
          <cell r="BG1973">
            <v>99</v>
          </cell>
          <cell r="BH1973">
            <v>38295</v>
          </cell>
          <cell r="BI1973">
            <v>1</v>
          </cell>
          <cell r="BJ1973">
            <v>0</v>
          </cell>
        </row>
        <row r="1974">
          <cell r="A1974">
            <v>524137</v>
          </cell>
          <cell r="C1974" t="str">
            <v>CF</v>
          </cell>
          <cell r="D1974" t="str">
            <v>C2806325</v>
          </cell>
          <cell r="E1974">
            <v>320</v>
          </cell>
          <cell r="F1974">
            <v>38330</v>
          </cell>
          <cell r="G1974">
            <v>44</v>
          </cell>
          <cell r="H1974">
            <v>3</v>
          </cell>
          <cell r="I1974">
            <v>1</v>
          </cell>
          <cell r="J1974">
            <v>1</v>
          </cell>
          <cell r="K1974">
            <v>0</v>
          </cell>
          <cell r="M1974" t="str">
            <v>I209</v>
          </cell>
          <cell r="O1974" t="str">
            <v>J459</v>
          </cell>
          <cell r="P1974" t="str">
            <v>Z871</v>
          </cell>
          <cell r="Q1974" t="str">
            <v>Z824</v>
          </cell>
          <cell r="AA1974" t="str">
            <v>A8180</v>
          </cell>
          <cell r="AB1974" t="str">
            <v>Z923</v>
          </cell>
          <cell r="AC1974" t="str">
            <v>Z943</v>
          </cell>
          <cell r="AM1974" t="str">
            <v>5J400</v>
          </cell>
          <cell r="AN1974" t="str">
            <v>5J4</v>
          </cell>
          <cell r="AO1974">
            <v>38330</v>
          </cell>
          <cell r="AP1974">
            <v>38330</v>
          </cell>
          <cell r="AQ1974">
            <v>1</v>
          </cell>
          <cell r="AR1974">
            <v>1</v>
          </cell>
          <cell r="AS1974">
            <v>328</v>
          </cell>
          <cell r="AU1974">
            <v>13</v>
          </cell>
          <cell r="AV1974" t="str">
            <v>Daycase</v>
          </cell>
          <cell r="AW1974">
            <v>0</v>
          </cell>
          <cell r="AX1974">
            <v>157978</v>
          </cell>
          <cell r="AY1974">
            <v>38330</v>
          </cell>
          <cell r="AZ1974" t="str">
            <v>N83028</v>
          </cell>
          <cell r="BA1974" t="str">
            <v>A07</v>
          </cell>
          <cell r="BB1974" t="str">
            <v>Intermediate Pain Procedures</v>
          </cell>
          <cell r="BC1974" t="str">
            <v>A818</v>
          </cell>
          <cell r="BD1974">
            <v>0</v>
          </cell>
          <cell r="BE1974">
            <v>3.5</v>
          </cell>
          <cell r="BF1974" t="str">
            <v>PBC0110A</v>
          </cell>
          <cell r="BG1974">
            <v>99</v>
          </cell>
          <cell r="BH1974">
            <v>38330</v>
          </cell>
          <cell r="BI1974">
            <v>1</v>
          </cell>
          <cell r="BJ1974">
            <v>0</v>
          </cell>
        </row>
        <row r="1975">
          <cell r="A1975">
            <v>524137</v>
          </cell>
          <cell r="C1975" t="str">
            <v>Non CF</v>
          </cell>
          <cell r="D1975" t="str">
            <v>C2806325</v>
          </cell>
          <cell r="E1975">
            <v>320</v>
          </cell>
          <cell r="F1975">
            <v>38365</v>
          </cell>
          <cell r="G1975">
            <v>45</v>
          </cell>
          <cell r="H1975">
            <v>3</v>
          </cell>
          <cell r="I1975">
            <v>1</v>
          </cell>
          <cell r="J1975">
            <v>1</v>
          </cell>
          <cell r="K1975">
            <v>0</v>
          </cell>
          <cell r="M1975" t="str">
            <v>I209</v>
          </cell>
          <cell r="O1975" t="str">
            <v>J459</v>
          </cell>
          <cell r="P1975" t="str">
            <v>Z871</v>
          </cell>
          <cell r="Q1975" t="str">
            <v>Z824</v>
          </cell>
          <cell r="AA1975" t="str">
            <v>A8180</v>
          </cell>
          <cell r="AB1975" t="str">
            <v>Z923</v>
          </cell>
          <cell r="AC1975" t="str">
            <v>Z943</v>
          </cell>
          <cell r="AM1975" t="str">
            <v>5J400</v>
          </cell>
          <cell r="AN1975" t="str">
            <v>5J4</v>
          </cell>
          <cell r="AO1975">
            <v>38365</v>
          </cell>
          <cell r="AP1975">
            <v>38365</v>
          </cell>
          <cell r="AQ1975">
            <v>1</v>
          </cell>
          <cell r="AR1975">
            <v>1</v>
          </cell>
          <cell r="AS1975">
            <v>328</v>
          </cell>
          <cell r="AU1975">
            <v>13</v>
          </cell>
          <cell r="AV1975" t="str">
            <v>Daycase</v>
          </cell>
          <cell r="AW1975">
            <v>0</v>
          </cell>
          <cell r="AX1975">
            <v>158659</v>
          </cell>
          <cell r="AY1975">
            <v>38365</v>
          </cell>
          <cell r="AZ1975" t="str">
            <v>N83028</v>
          </cell>
          <cell r="BA1975" t="str">
            <v>A07</v>
          </cell>
          <cell r="BB1975" t="str">
            <v>Intermediate Pain Procedures</v>
          </cell>
          <cell r="BC1975" t="str">
            <v>A818</v>
          </cell>
          <cell r="BD1975">
            <v>0</v>
          </cell>
          <cell r="BE1975">
            <v>3.5</v>
          </cell>
          <cell r="BF1975" t="str">
            <v>PBC0110A</v>
          </cell>
          <cell r="BG1975">
            <v>99</v>
          </cell>
          <cell r="BH1975">
            <v>38365</v>
          </cell>
          <cell r="BI1975">
            <v>1</v>
          </cell>
          <cell r="BJ1975">
            <v>0</v>
          </cell>
        </row>
        <row r="1976">
          <cell r="A1976">
            <v>524137</v>
          </cell>
          <cell r="C1976" t="str">
            <v>Non CF</v>
          </cell>
          <cell r="D1976" t="str">
            <v>C2806325</v>
          </cell>
          <cell r="E1976">
            <v>320</v>
          </cell>
          <cell r="F1976">
            <v>38393</v>
          </cell>
          <cell r="G1976">
            <v>45</v>
          </cell>
          <cell r="H1976">
            <v>3</v>
          </cell>
          <cell r="I1976">
            <v>1</v>
          </cell>
          <cell r="J1976">
            <v>1</v>
          </cell>
          <cell r="K1976">
            <v>0</v>
          </cell>
          <cell r="M1976" t="str">
            <v>I209</v>
          </cell>
          <cell r="O1976" t="str">
            <v>J459</v>
          </cell>
          <cell r="P1976" t="str">
            <v>Z871</v>
          </cell>
          <cell r="Q1976" t="str">
            <v>Z824</v>
          </cell>
          <cell r="AA1976" t="str">
            <v>A8180</v>
          </cell>
          <cell r="AB1976" t="str">
            <v>Z923</v>
          </cell>
          <cell r="AC1976" t="str">
            <v>Z943</v>
          </cell>
          <cell r="AM1976" t="str">
            <v>5J400</v>
          </cell>
          <cell r="AN1976" t="str">
            <v>5J4</v>
          </cell>
          <cell r="AO1976">
            <v>38393</v>
          </cell>
          <cell r="AP1976">
            <v>38393</v>
          </cell>
          <cell r="AQ1976">
            <v>1</v>
          </cell>
          <cell r="AR1976">
            <v>1</v>
          </cell>
          <cell r="AS1976">
            <v>328</v>
          </cell>
          <cell r="AU1976">
            <v>13</v>
          </cell>
          <cell r="AV1976" t="str">
            <v>Daycase</v>
          </cell>
          <cell r="AW1976">
            <v>0</v>
          </cell>
          <cell r="AX1976">
            <v>160248</v>
          </cell>
          <cell r="AY1976">
            <v>38393</v>
          </cell>
          <cell r="AZ1976" t="str">
            <v>N83028</v>
          </cell>
          <cell r="BA1976" t="str">
            <v>A07</v>
          </cell>
          <cell r="BB1976" t="str">
            <v>Intermediate Pain Procedures</v>
          </cell>
          <cell r="BC1976" t="str">
            <v>A818</v>
          </cell>
          <cell r="BD1976">
            <v>0</v>
          </cell>
          <cell r="BE1976">
            <v>3.5</v>
          </cell>
          <cell r="BF1976" t="str">
            <v>PBC0110A</v>
          </cell>
          <cell r="BG1976">
            <v>99</v>
          </cell>
          <cell r="BH1976">
            <v>38393</v>
          </cell>
          <cell r="BI1976">
            <v>1</v>
          </cell>
          <cell r="BJ1976">
            <v>0</v>
          </cell>
        </row>
        <row r="1977">
          <cell r="A1977">
            <v>524137</v>
          </cell>
          <cell r="C1977" t="str">
            <v>Non CF</v>
          </cell>
          <cell r="D1977" t="str">
            <v>C2806325</v>
          </cell>
          <cell r="E1977">
            <v>320</v>
          </cell>
          <cell r="F1977">
            <v>38428</v>
          </cell>
          <cell r="G1977">
            <v>45</v>
          </cell>
          <cell r="H1977">
            <v>3</v>
          </cell>
          <cell r="I1977">
            <v>1</v>
          </cell>
          <cell r="J1977">
            <v>1</v>
          </cell>
          <cell r="K1977">
            <v>0</v>
          </cell>
          <cell r="M1977" t="str">
            <v>I209</v>
          </cell>
          <cell r="O1977" t="str">
            <v>J459</v>
          </cell>
          <cell r="P1977" t="str">
            <v>Z871</v>
          </cell>
          <cell r="Q1977" t="str">
            <v>Z824</v>
          </cell>
          <cell r="AA1977" t="str">
            <v>A8180</v>
          </cell>
          <cell r="AB1977" t="str">
            <v>Z923</v>
          </cell>
          <cell r="AM1977" t="str">
            <v>5J400</v>
          </cell>
          <cell r="AN1977" t="str">
            <v>5J4</v>
          </cell>
          <cell r="AO1977">
            <v>38428</v>
          </cell>
          <cell r="AP1977">
            <v>38428</v>
          </cell>
          <cell r="AQ1977">
            <v>1</v>
          </cell>
          <cell r="AR1977">
            <v>1</v>
          </cell>
          <cell r="AS1977">
            <v>328</v>
          </cell>
          <cell r="AU1977">
            <v>13</v>
          </cell>
          <cell r="AV1977" t="str">
            <v>Daycase</v>
          </cell>
          <cell r="AW1977">
            <v>0</v>
          </cell>
          <cell r="AX1977">
            <v>161512</v>
          </cell>
          <cell r="AY1977">
            <v>38428</v>
          </cell>
          <cell r="AZ1977" t="str">
            <v>N83028</v>
          </cell>
          <cell r="BA1977" t="str">
            <v>A07</v>
          </cell>
          <cell r="BB1977" t="str">
            <v>Intermediate Pain Procedures</v>
          </cell>
          <cell r="BC1977" t="str">
            <v>A818</v>
          </cell>
          <cell r="BD1977">
            <v>0</v>
          </cell>
          <cell r="BE1977">
            <v>3.5</v>
          </cell>
          <cell r="BF1977" t="str">
            <v>PBC0110A</v>
          </cell>
          <cell r="BG1977">
            <v>99</v>
          </cell>
          <cell r="BH1977">
            <v>38428</v>
          </cell>
          <cell r="BI1977">
            <v>1</v>
          </cell>
          <cell r="BJ1977">
            <v>0</v>
          </cell>
        </row>
        <row r="1978">
          <cell r="A1978">
            <v>524204</v>
          </cell>
          <cell r="C1978" t="str">
            <v>Non CF</v>
          </cell>
          <cell r="D1978" t="str">
            <v>C2639828</v>
          </cell>
          <cell r="E1978">
            <v>320</v>
          </cell>
          <cell r="F1978">
            <v>38097</v>
          </cell>
          <cell r="G1978">
            <v>43</v>
          </cell>
          <cell r="H1978">
            <v>6</v>
          </cell>
          <cell r="I1978">
            <v>1</v>
          </cell>
          <cell r="J1978">
            <v>1</v>
          </cell>
          <cell r="K1978">
            <v>1</v>
          </cell>
          <cell r="M1978" t="str">
            <v>I251</v>
          </cell>
          <cell r="O1978" t="str">
            <v>I209</v>
          </cell>
          <cell r="P1978" t="str">
            <v>E109</v>
          </cell>
          <cell r="Q1978" t="str">
            <v>Z951</v>
          </cell>
          <cell r="R1978" t="str">
            <v>I10X</v>
          </cell>
          <cell r="S1978" t="str">
            <v>E780</v>
          </cell>
          <cell r="T1978" t="str">
            <v>Z824</v>
          </cell>
          <cell r="U1978" t="str">
            <v>Z720</v>
          </cell>
          <cell r="AA1978" t="str">
            <v>K4910</v>
          </cell>
          <cell r="AB1978" t="str">
            <v>Y022</v>
          </cell>
          <cell r="AM1978" t="str">
            <v>5H200</v>
          </cell>
          <cell r="AN1978" t="str">
            <v>5H2</v>
          </cell>
          <cell r="AO1978">
            <v>38097</v>
          </cell>
          <cell r="AP1978">
            <v>38098</v>
          </cell>
          <cell r="AQ1978">
            <v>1</v>
          </cell>
          <cell r="AR1978">
            <v>1</v>
          </cell>
          <cell r="AS1978">
            <v>320</v>
          </cell>
          <cell r="AU1978">
            <v>11</v>
          </cell>
          <cell r="AV1978" t="str">
            <v>Elective</v>
          </cell>
          <cell r="AW1978">
            <v>1</v>
          </cell>
          <cell r="AX1978">
            <v>148121</v>
          </cell>
          <cell r="AY1978">
            <v>38098</v>
          </cell>
          <cell r="AZ1978" t="str">
            <v>N85038</v>
          </cell>
          <cell r="BA1978" t="str">
            <v>E15</v>
          </cell>
          <cell r="BB1978" t="str">
            <v>Percutaneous Coronary Intervention</v>
          </cell>
          <cell r="BC1978" t="str">
            <v>K491</v>
          </cell>
          <cell r="BD1978">
            <v>1</v>
          </cell>
          <cell r="BE1978">
            <v>3.5</v>
          </cell>
          <cell r="BF1978" t="str">
            <v>PBC0110A</v>
          </cell>
          <cell r="BG1978">
            <v>99</v>
          </cell>
          <cell r="BH1978">
            <v>38098</v>
          </cell>
          <cell r="BI1978">
            <v>1</v>
          </cell>
          <cell r="BJ1978">
            <v>1</v>
          </cell>
        </row>
        <row r="1979">
          <cell r="A1979">
            <v>524227</v>
          </cell>
          <cell r="C1979" t="str">
            <v>Non CF</v>
          </cell>
          <cell r="D1979" t="str">
            <v>C3495711</v>
          </cell>
          <cell r="E1979">
            <v>320</v>
          </cell>
          <cell r="F1979">
            <v>38278</v>
          </cell>
          <cell r="G1979">
            <v>76</v>
          </cell>
          <cell r="H1979">
            <v>6</v>
          </cell>
          <cell r="I1979">
            <v>1</v>
          </cell>
          <cell r="J1979">
            <v>1</v>
          </cell>
          <cell r="K1979">
            <v>3</v>
          </cell>
          <cell r="M1979" t="str">
            <v>I871</v>
          </cell>
          <cell r="O1979" t="str">
            <v>I500</v>
          </cell>
          <cell r="P1979" t="str">
            <v>I10X</v>
          </cell>
          <cell r="Q1979" t="str">
            <v>N19X</v>
          </cell>
          <cell r="R1979" t="str">
            <v>Z864</v>
          </cell>
          <cell r="AA1979" t="str">
            <v>K6040</v>
          </cell>
          <cell r="AB1979" t="str">
            <v>Y718</v>
          </cell>
          <cell r="AM1979" t="str">
            <v>5H600</v>
          </cell>
          <cell r="AN1979" t="str">
            <v>5H6</v>
          </cell>
          <cell r="AO1979">
            <v>38278</v>
          </cell>
          <cell r="AP1979">
            <v>38281</v>
          </cell>
          <cell r="AQ1979">
            <v>1</v>
          </cell>
          <cell r="AR1979">
            <v>1</v>
          </cell>
          <cell r="AS1979">
            <v>320</v>
          </cell>
          <cell r="AU1979">
            <v>13</v>
          </cell>
          <cell r="AV1979" t="str">
            <v>Elective</v>
          </cell>
          <cell r="AW1979">
            <v>3</v>
          </cell>
          <cell r="AX1979">
            <v>155765</v>
          </cell>
          <cell r="AY1979">
            <v>38281</v>
          </cell>
          <cell r="AZ1979" t="str">
            <v>N81060</v>
          </cell>
          <cell r="BA1979" t="str">
            <v>E09</v>
          </cell>
          <cell r="BB1979" t="str">
            <v>Cardiac Pacemaker Replacement/Revision</v>
          </cell>
          <cell r="BC1979" t="str">
            <v>K604</v>
          </cell>
          <cell r="BD1979">
            <v>3</v>
          </cell>
          <cell r="BE1979">
            <v>3.5</v>
          </cell>
          <cell r="BF1979" t="str">
            <v>PBC0110X</v>
          </cell>
          <cell r="BG1979">
            <v>99</v>
          </cell>
          <cell r="BH1979">
            <v>38281</v>
          </cell>
          <cell r="BI1979">
            <v>1</v>
          </cell>
          <cell r="BJ1979">
            <v>3</v>
          </cell>
        </row>
        <row r="1980">
          <cell r="A1980">
            <v>524227</v>
          </cell>
          <cell r="C1980" t="str">
            <v>Non CF</v>
          </cell>
          <cell r="D1980" t="str">
            <v>C3495711</v>
          </cell>
          <cell r="E1980">
            <v>320</v>
          </cell>
          <cell r="F1980">
            <v>38287</v>
          </cell>
          <cell r="G1980">
            <v>76</v>
          </cell>
          <cell r="H1980">
            <v>14</v>
          </cell>
          <cell r="I1980">
            <v>1</v>
          </cell>
          <cell r="J1980">
            <v>1</v>
          </cell>
          <cell r="K1980">
            <v>2</v>
          </cell>
          <cell r="M1980" t="str">
            <v>I442</v>
          </cell>
          <cell r="O1980" t="str">
            <v>I10X</v>
          </cell>
          <cell r="P1980" t="str">
            <v>Z866</v>
          </cell>
          <cell r="AA1980" t="str">
            <v>K6010</v>
          </cell>
          <cell r="AM1980" t="str">
            <v>5H600</v>
          </cell>
          <cell r="AN1980" t="str">
            <v>5H6</v>
          </cell>
          <cell r="AO1980">
            <v>38287</v>
          </cell>
          <cell r="AP1980">
            <v>38289</v>
          </cell>
          <cell r="AQ1980">
            <v>1</v>
          </cell>
          <cell r="AR1980">
            <v>1</v>
          </cell>
          <cell r="AS1980">
            <v>320</v>
          </cell>
          <cell r="AU1980">
            <v>13</v>
          </cell>
          <cell r="AV1980" t="str">
            <v>Elective</v>
          </cell>
          <cell r="AW1980">
            <v>2</v>
          </cell>
          <cell r="AX1980">
            <v>156697</v>
          </cell>
          <cell r="AY1980">
            <v>38289</v>
          </cell>
          <cell r="AZ1980" t="str">
            <v>N81060</v>
          </cell>
          <cell r="BA1980" t="str">
            <v>E08</v>
          </cell>
          <cell r="BB1980" t="str">
            <v>Pacemaker Implant except for AMI, Heart Failure or Shock</v>
          </cell>
          <cell r="BC1980" t="str">
            <v>K601</v>
          </cell>
          <cell r="BD1980">
            <v>2</v>
          </cell>
          <cell r="BE1980">
            <v>3.5</v>
          </cell>
          <cell r="BF1980" t="str">
            <v>PBC0110A</v>
          </cell>
          <cell r="BG1980">
            <v>99</v>
          </cell>
          <cell r="BH1980">
            <v>38289</v>
          </cell>
          <cell r="BI1980">
            <v>1</v>
          </cell>
          <cell r="BJ1980">
            <v>2</v>
          </cell>
        </row>
        <row r="1981">
          <cell r="A1981">
            <v>524230</v>
          </cell>
          <cell r="C1981" t="str">
            <v>Non CF</v>
          </cell>
          <cell r="D1981" t="str">
            <v>C2692445</v>
          </cell>
          <cell r="E1981">
            <v>170</v>
          </cell>
          <cell r="F1981">
            <v>38245</v>
          </cell>
          <cell r="G1981">
            <v>74</v>
          </cell>
          <cell r="H1981">
            <v>27</v>
          </cell>
          <cell r="I1981">
            <v>1</v>
          </cell>
          <cell r="J1981">
            <v>1</v>
          </cell>
          <cell r="K1981">
            <v>6</v>
          </cell>
          <cell r="M1981" t="str">
            <v>I350</v>
          </cell>
          <cell r="O1981" t="str">
            <v>T828</v>
          </cell>
          <cell r="P1981" t="str">
            <v>I10X</v>
          </cell>
          <cell r="Q1981" t="str">
            <v>E119</v>
          </cell>
          <cell r="R1981" t="str">
            <v>E780</v>
          </cell>
          <cell r="S1981" t="str">
            <v>I270</v>
          </cell>
          <cell r="AA1981" t="str">
            <v>K2620</v>
          </cell>
          <cell r="AB1981" t="str">
            <v>K401</v>
          </cell>
          <cell r="AC1981" t="str">
            <v>Y713</v>
          </cell>
          <cell r="AM1981" t="str">
            <v>5H200</v>
          </cell>
          <cell r="AN1981" t="str">
            <v>5F8</v>
          </cell>
          <cell r="AO1981">
            <v>38245</v>
          </cell>
          <cell r="AP1981">
            <v>38253</v>
          </cell>
          <cell r="AQ1981">
            <v>1</v>
          </cell>
          <cell r="AR1981">
            <v>1</v>
          </cell>
          <cell r="AS1981">
            <v>170</v>
          </cell>
          <cell r="AU1981">
            <v>11</v>
          </cell>
          <cell r="AV1981" t="str">
            <v>Elective</v>
          </cell>
          <cell r="AW1981">
            <v>8</v>
          </cell>
          <cell r="AX1981">
            <v>154221</v>
          </cell>
          <cell r="AY1981">
            <v>38253</v>
          </cell>
          <cell r="AZ1981" t="str">
            <v>N85032</v>
          </cell>
          <cell r="BA1981" t="str">
            <v>E03</v>
          </cell>
          <cell r="BB1981" t="str">
            <v>Cardiac Valve Procedures</v>
          </cell>
          <cell r="BC1981" t="str">
            <v>K262</v>
          </cell>
          <cell r="BD1981">
            <v>6</v>
          </cell>
          <cell r="BE1981">
            <v>3.5</v>
          </cell>
          <cell r="BF1981" t="str">
            <v>PBC0110X</v>
          </cell>
          <cell r="BG1981">
            <v>99</v>
          </cell>
          <cell r="BH1981">
            <v>38253</v>
          </cell>
          <cell r="BI1981">
            <v>1</v>
          </cell>
          <cell r="BJ1981">
            <v>6</v>
          </cell>
        </row>
        <row r="1982">
          <cell r="A1982">
            <v>524259</v>
          </cell>
          <cell r="C1982" t="str">
            <v>Non CF</v>
          </cell>
          <cell r="D1982" t="str">
            <v>C3116717</v>
          </cell>
          <cell r="E1982">
            <v>320</v>
          </cell>
          <cell r="F1982">
            <v>38259</v>
          </cell>
          <cell r="G1982">
            <v>46</v>
          </cell>
          <cell r="H1982">
            <v>16</v>
          </cell>
          <cell r="I1982">
            <v>2</v>
          </cell>
          <cell r="J1982">
            <v>1</v>
          </cell>
          <cell r="K1982">
            <v>0</v>
          </cell>
          <cell r="M1982" t="str">
            <v>I201</v>
          </cell>
          <cell r="O1982" t="str">
            <v>I10X</v>
          </cell>
          <cell r="P1982" t="str">
            <v>E780</v>
          </cell>
          <cell r="Q1982" t="str">
            <v>E669</v>
          </cell>
          <cell r="R1982" t="str">
            <v>E039</v>
          </cell>
          <cell r="S1982" t="str">
            <v>M170</v>
          </cell>
          <cell r="T1982" t="str">
            <v>Z880</v>
          </cell>
          <cell r="U1982" t="str">
            <v>Z824</v>
          </cell>
          <cell r="AA1982" t="str">
            <v>K6340</v>
          </cell>
          <cell r="AM1982" t="str">
            <v>5HC00</v>
          </cell>
          <cell r="AN1982" t="str">
            <v>5HC</v>
          </cell>
          <cell r="AO1982">
            <v>38259</v>
          </cell>
          <cell r="AP1982">
            <v>38259</v>
          </cell>
          <cell r="AQ1982">
            <v>1</v>
          </cell>
          <cell r="AR1982">
            <v>1</v>
          </cell>
          <cell r="AS1982">
            <v>320</v>
          </cell>
          <cell r="AU1982">
            <v>11</v>
          </cell>
          <cell r="AV1982" t="str">
            <v>Daycase</v>
          </cell>
          <cell r="AW1982">
            <v>0</v>
          </cell>
          <cell r="AX1982">
            <v>153552</v>
          </cell>
          <cell r="AY1982">
            <v>38259</v>
          </cell>
          <cell r="AZ1982" t="str">
            <v>N82001</v>
          </cell>
          <cell r="BA1982" t="str">
            <v>E14</v>
          </cell>
          <cell r="BB1982" t="str">
            <v>Cardiac Catheterisation and Angiography without complications</v>
          </cell>
          <cell r="BC1982" t="str">
            <v>K634</v>
          </cell>
          <cell r="BD1982">
            <v>0</v>
          </cell>
          <cell r="BE1982">
            <v>3.5</v>
          </cell>
          <cell r="BF1982" t="str">
            <v>PBC0110A</v>
          </cell>
          <cell r="BG1982">
            <v>99</v>
          </cell>
          <cell r="BH1982">
            <v>38259</v>
          </cell>
          <cell r="BI1982">
            <v>1</v>
          </cell>
          <cell r="BJ1982">
            <v>0</v>
          </cell>
        </row>
        <row r="1983">
          <cell r="A1983">
            <v>524279</v>
          </cell>
          <cell r="C1983" t="str">
            <v>Non CF</v>
          </cell>
          <cell r="D1983" t="str">
            <v>C3495711</v>
          </cell>
          <cell r="E1983">
            <v>320</v>
          </cell>
          <cell r="F1983">
            <v>38315</v>
          </cell>
          <cell r="G1983">
            <v>62</v>
          </cell>
          <cell r="H1983">
            <v>14</v>
          </cell>
          <cell r="I1983">
            <v>2</v>
          </cell>
          <cell r="J1983">
            <v>1</v>
          </cell>
          <cell r="K1983">
            <v>8</v>
          </cell>
          <cell r="M1983" t="str">
            <v>I495</v>
          </cell>
          <cell r="O1983" t="str">
            <v>I48X</v>
          </cell>
          <cell r="P1983" t="str">
            <v>T810</v>
          </cell>
          <cell r="Q1983" t="str">
            <v>R798</v>
          </cell>
          <cell r="R1983" t="str">
            <v>Z921</v>
          </cell>
          <cell r="S1983" t="str">
            <v>Z954</v>
          </cell>
          <cell r="T1983" t="str">
            <v>Z824</v>
          </cell>
          <cell r="AA1983" t="str">
            <v>K6010</v>
          </cell>
          <cell r="AM1983" t="str">
            <v>5J300</v>
          </cell>
          <cell r="AN1983" t="str">
            <v>5J3</v>
          </cell>
          <cell r="AO1983">
            <v>38315</v>
          </cell>
          <cell r="AP1983">
            <v>38323</v>
          </cell>
          <cell r="AQ1983">
            <v>1</v>
          </cell>
          <cell r="AR1983">
            <v>1</v>
          </cell>
          <cell r="AS1983">
            <v>320</v>
          </cell>
          <cell r="AU1983">
            <v>81</v>
          </cell>
          <cell r="AV1983" t="str">
            <v>Non Elective</v>
          </cell>
          <cell r="AW1983">
            <v>8</v>
          </cell>
          <cell r="AX1983">
            <v>157958</v>
          </cell>
          <cell r="AY1983">
            <v>38323</v>
          </cell>
          <cell r="AZ1983" t="str">
            <v>N83022</v>
          </cell>
          <cell r="BA1983" t="str">
            <v>E08</v>
          </cell>
          <cell r="BB1983" t="str">
            <v>Pacemaker Implant except for AMI, Heart Failure or Shock</v>
          </cell>
          <cell r="BC1983" t="str">
            <v>K601</v>
          </cell>
          <cell r="BD1983">
            <v>8</v>
          </cell>
          <cell r="BE1983">
            <v>3.5</v>
          </cell>
          <cell r="BF1983" t="str">
            <v>PBC0110X</v>
          </cell>
          <cell r="BG1983">
            <v>99</v>
          </cell>
          <cell r="BH1983">
            <v>38323</v>
          </cell>
          <cell r="BI1983">
            <v>1</v>
          </cell>
          <cell r="BJ1983">
            <v>8</v>
          </cell>
        </row>
        <row r="1984">
          <cell r="A1984">
            <v>524324</v>
          </cell>
          <cell r="C1984" t="str">
            <v>Non CF</v>
          </cell>
          <cell r="D1984" t="str">
            <v>C2639828</v>
          </cell>
          <cell r="E1984">
            <v>320</v>
          </cell>
          <cell r="F1984">
            <v>38266</v>
          </cell>
          <cell r="G1984">
            <v>69</v>
          </cell>
          <cell r="H1984">
            <v>16</v>
          </cell>
          <cell r="I1984">
            <v>1</v>
          </cell>
          <cell r="J1984">
            <v>1</v>
          </cell>
          <cell r="K1984">
            <v>0</v>
          </cell>
          <cell r="M1984" t="str">
            <v>T828</v>
          </cell>
          <cell r="O1984" t="str">
            <v>I209</v>
          </cell>
          <cell r="P1984" t="str">
            <v>E780</v>
          </cell>
          <cell r="Q1984" t="str">
            <v>M1399</v>
          </cell>
          <cell r="R1984" t="str">
            <v>Z892</v>
          </cell>
          <cell r="AA1984" t="str">
            <v>K6340</v>
          </cell>
          <cell r="AM1984" t="str">
            <v>5H300</v>
          </cell>
          <cell r="AN1984" t="str">
            <v>5H3</v>
          </cell>
          <cell r="AO1984">
            <v>38266</v>
          </cell>
          <cell r="AP1984">
            <v>38266</v>
          </cell>
          <cell r="AQ1984">
            <v>1</v>
          </cell>
          <cell r="AR1984">
            <v>1</v>
          </cell>
          <cell r="AS1984">
            <v>320</v>
          </cell>
          <cell r="AU1984">
            <v>11</v>
          </cell>
          <cell r="AV1984" t="str">
            <v>Daycase</v>
          </cell>
          <cell r="AW1984">
            <v>0</v>
          </cell>
          <cell r="AX1984">
            <v>154261</v>
          </cell>
          <cell r="AY1984">
            <v>38266</v>
          </cell>
          <cell r="AZ1984" t="str">
            <v>N81017</v>
          </cell>
          <cell r="BA1984" t="str">
            <v>E14</v>
          </cell>
          <cell r="BB1984" t="str">
            <v>Cardiac Catheterisation and Angiography without complications</v>
          </cell>
          <cell r="BC1984" t="str">
            <v>K634</v>
          </cell>
          <cell r="BD1984">
            <v>0</v>
          </cell>
          <cell r="BE1984">
            <v>3.5</v>
          </cell>
          <cell r="BF1984" t="str">
            <v>PBC0120X</v>
          </cell>
          <cell r="BG1984">
            <v>99</v>
          </cell>
          <cell r="BH1984">
            <v>38266</v>
          </cell>
          <cell r="BI1984">
            <v>1</v>
          </cell>
          <cell r="BJ1984">
            <v>0</v>
          </cell>
        </row>
        <row r="1985">
          <cell r="A1985">
            <v>524358</v>
          </cell>
          <cell r="C1985" t="str">
            <v>Non CF</v>
          </cell>
          <cell r="D1985" t="str">
            <v>C2439097</v>
          </cell>
          <cell r="E1985">
            <v>340</v>
          </cell>
          <cell r="F1985">
            <v>38268</v>
          </cell>
          <cell r="G1985">
            <v>66</v>
          </cell>
          <cell r="H1985">
            <v>3</v>
          </cell>
          <cell r="I1985">
            <v>1</v>
          </cell>
          <cell r="J1985">
            <v>1</v>
          </cell>
          <cell r="K1985">
            <v>0</v>
          </cell>
          <cell r="M1985" t="str">
            <v>R91X</v>
          </cell>
          <cell r="O1985" t="str">
            <v>R05X</v>
          </cell>
          <cell r="P1985" t="str">
            <v>Z864</v>
          </cell>
          <cell r="AA1985" t="str">
            <v>E4980</v>
          </cell>
          <cell r="AB1985" t="str">
            <v>Y218</v>
          </cell>
          <cell r="AM1985" t="str">
            <v>5J400</v>
          </cell>
          <cell r="AN1985" t="str">
            <v>5J4</v>
          </cell>
          <cell r="AO1985">
            <v>38268</v>
          </cell>
          <cell r="AP1985">
            <v>38268</v>
          </cell>
          <cell r="AQ1985">
            <v>1</v>
          </cell>
          <cell r="AR1985">
            <v>1</v>
          </cell>
          <cell r="AS1985">
            <v>340</v>
          </cell>
          <cell r="AU1985">
            <v>13</v>
          </cell>
          <cell r="AV1985" t="str">
            <v>Daycase</v>
          </cell>
          <cell r="AW1985">
            <v>0</v>
          </cell>
          <cell r="AX1985">
            <v>155911</v>
          </cell>
          <cell r="AY1985">
            <v>38268</v>
          </cell>
          <cell r="AZ1985" t="str">
            <v>N83018</v>
          </cell>
          <cell r="BA1985" t="str">
            <v>D07</v>
          </cell>
          <cell r="BB1985" t="str">
            <v>Fibreoptic Bronchoscopy</v>
          </cell>
          <cell r="BC1985" t="str">
            <v>E498</v>
          </cell>
          <cell r="BD1985">
            <v>0</v>
          </cell>
          <cell r="BE1985">
            <v>3.5</v>
          </cell>
          <cell r="BF1985" t="str">
            <v>PBC0111X</v>
          </cell>
          <cell r="BG1985">
            <v>99</v>
          </cell>
          <cell r="BH1985">
            <v>38268</v>
          </cell>
          <cell r="BI1985">
            <v>1</v>
          </cell>
          <cell r="BJ1985">
            <v>0</v>
          </cell>
        </row>
        <row r="1986">
          <cell r="A1986">
            <v>524358</v>
          </cell>
          <cell r="C1986" t="str">
            <v>Non CF</v>
          </cell>
          <cell r="D1986" t="str">
            <v>C1406906</v>
          </cell>
          <cell r="E1986">
            <v>170</v>
          </cell>
          <cell r="F1986">
            <v>38333</v>
          </cell>
          <cell r="G1986">
            <v>66</v>
          </cell>
          <cell r="H1986">
            <v>21</v>
          </cell>
          <cell r="I1986">
            <v>1</v>
          </cell>
          <cell r="J1986">
            <v>1</v>
          </cell>
          <cell r="K1986">
            <v>10</v>
          </cell>
          <cell r="M1986" t="str">
            <v>C341</v>
          </cell>
          <cell r="O1986" t="str">
            <v>T810</v>
          </cell>
          <cell r="P1986" t="str">
            <v>I48X</v>
          </cell>
          <cell r="Q1986" t="str">
            <v>Z720</v>
          </cell>
          <cell r="AA1986" t="str">
            <v>E5430</v>
          </cell>
          <cell r="AB1986" t="str">
            <v>Z942</v>
          </cell>
          <cell r="AC1986" t="str">
            <v>E5190</v>
          </cell>
          <cell r="AD1986" t="str">
            <v>E499</v>
          </cell>
          <cell r="AM1986" t="str">
            <v>5J400</v>
          </cell>
          <cell r="AN1986" t="str">
            <v>5J4</v>
          </cell>
          <cell r="AO1986">
            <v>38333</v>
          </cell>
          <cell r="AP1986">
            <v>38344</v>
          </cell>
          <cell r="AQ1986">
            <v>1</v>
          </cell>
          <cell r="AR1986">
            <v>1</v>
          </cell>
          <cell r="AS1986">
            <v>170</v>
          </cell>
          <cell r="AU1986">
            <v>11</v>
          </cell>
          <cell r="AV1986" t="str">
            <v>Elective</v>
          </cell>
          <cell r="AW1986">
            <v>11</v>
          </cell>
          <cell r="AX1986">
            <v>158529</v>
          </cell>
          <cell r="AY1986">
            <v>38344</v>
          </cell>
          <cell r="AZ1986" t="str">
            <v>N83018</v>
          </cell>
          <cell r="BA1986" t="str">
            <v>D02</v>
          </cell>
          <cell r="BB1986" t="str">
            <v>Complex Thoracic Procedures</v>
          </cell>
          <cell r="BC1986" t="str">
            <v>E543</v>
          </cell>
          <cell r="BD1986">
            <v>10</v>
          </cell>
          <cell r="BE1986">
            <v>3.5</v>
          </cell>
          <cell r="BF1986" t="str">
            <v>PBC0102X</v>
          </cell>
          <cell r="BG1986">
            <v>99</v>
          </cell>
          <cell r="BH1986">
            <v>38344</v>
          </cell>
          <cell r="BI1986">
            <v>1</v>
          </cell>
          <cell r="BJ1986">
            <v>10</v>
          </cell>
        </row>
        <row r="1987">
          <cell r="A1987">
            <v>524371</v>
          </cell>
          <cell r="C1987" t="str">
            <v>Non CF</v>
          </cell>
          <cell r="D1987" t="str">
            <v>C3116717</v>
          </cell>
          <cell r="E1987">
            <v>320</v>
          </cell>
          <cell r="F1987">
            <v>38429</v>
          </cell>
          <cell r="G1987">
            <v>72</v>
          </cell>
          <cell r="H1987">
            <v>6</v>
          </cell>
          <cell r="I1987">
            <v>2</v>
          </cell>
          <cell r="J1987">
            <v>1</v>
          </cell>
          <cell r="K1987">
            <v>1</v>
          </cell>
          <cell r="M1987" t="str">
            <v>I251</v>
          </cell>
          <cell r="O1987" t="str">
            <v>I209</v>
          </cell>
          <cell r="P1987" t="str">
            <v>I10X</v>
          </cell>
          <cell r="Q1987" t="str">
            <v>E780</v>
          </cell>
          <cell r="R1987" t="str">
            <v>I10X</v>
          </cell>
          <cell r="S1987" t="str">
            <v>Z951</v>
          </cell>
          <cell r="AA1987" t="str">
            <v>K4910</v>
          </cell>
          <cell r="AB1987" t="str">
            <v>Y022</v>
          </cell>
          <cell r="AM1987" t="str">
            <v>5G900</v>
          </cell>
          <cell r="AN1987" t="str">
            <v>5G9</v>
          </cell>
          <cell r="AO1987">
            <v>38429</v>
          </cell>
          <cell r="AP1987">
            <v>38430</v>
          </cell>
          <cell r="AQ1987">
            <v>1</v>
          </cell>
          <cell r="AR1987">
            <v>1</v>
          </cell>
          <cell r="AS1987">
            <v>320</v>
          </cell>
          <cell r="AU1987">
            <v>11</v>
          </cell>
          <cell r="AV1987" t="str">
            <v>Elective</v>
          </cell>
          <cell r="AW1987">
            <v>1</v>
          </cell>
          <cell r="AX1987">
            <v>161073</v>
          </cell>
          <cell r="AY1987">
            <v>38430</v>
          </cell>
          <cell r="AZ1987" t="str">
            <v>N82097</v>
          </cell>
          <cell r="BA1987" t="str">
            <v>E15</v>
          </cell>
          <cell r="BB1987" t="str">
            <v>Percutaneous Coronary Intervention</v>
          </cell>
          <cell r="BC1987" t="str">
            <v>K491</v>
          </cell>
          <cell r="BD1987">
            <v>1</v>
          </cell>
          <cell r="BE1987">
            <v>3.5</v>
          </cell>
          <cell r="BF1987" t="str">
            <v>PBC0110A</v>
          </cell>
          <cell r="BG1987">
            <v>99</v>
          </cell>
          <cell r="BH1987">
            <v>38430</v>
          </cell>
          <cell r="BI1987">
            <v>1</v>
          </cell>
          <cell r="BJ1987">
            <v>1</v>
          </cell>
        </row>
        <row r="1988">
          <cell r="A1988">
            <v>524373</v>
          </cell>
          <cell r="C1988" t="str">
            <v>Non CF</v>
          </cell>
          <cell r="D1988" t="str">
            <v>C2549767</v>
          </cell>
          <cell r="E1988">
            <v>320</v>
          </cell>
          <cell r="F1988">
            <v>38095</v>
          </cell>
          <cell r="G1988">
            <v>49</v>
          </cell>
          <cell r="H1988">
            <v>6</v>
          </cell>
          <cell r="I1988">
            <v>1</v>
          </cell>
          <cell r="J1988">
            <v>1</v>
          </cell>
          <cell r="K1988">
            <v>2</v>
          </cell>
          <cell r="M1988" t="str">
            <v>T828</v>
          </cell>
          <cell r="O1988" t="str">
            <v>I10X</v>
          </cell>
          <cell r="P1988" t="str">
            <v>E780</v>
          </cell>
          <cell r="Q1988" t="str">
            <v>M4781</v>
          </cell>
          <cell r="R1988" t="str">
            <v>Z824</v>
          </cell>
          <cell r="S1988" t="str">
            <v>Z720</v>
          </cell>
          <cell r="AA1988" t="str">
            <v>K4910</v>
          </cell>
          <cell r="AB1988" t="str">
            <v>Y022</v>
          </cell>
          <cell r="AM1988" t="str">
            <v>5J100</v>
          </cell>
          <cell r="AN1988" t="str">
            <v>5J1</v>
          </cell>
          <cell r="AO1988">
            <v>38095</v>
          </cell>
          <cell r="AP1988">
            <v>38097</v>
          </cell>
          <cell r="AQ1988">
            <v>1</v>
          </cell>
          <cell r="AR1988">
            <v>1</v>
          </cell>
          <cell r="AS1988">
            <v>320</v>
          </cell>
          <cell r="AU1988">
            <v>11</v>
          </cell>
          <cell r="AV1988" t="str">
            <v>Elective</v>
          </cell>
          <cell r="AW1988">
            <v>2</v>
          </cell>
          <cell r="AX1988">
            <v>148328</v>
          </cell>
          <cell r="AY1988">
            <v>38097</v>
          </cell>
          <cell r="AZ1988" t="str">
            <v>N81066</v>
          </cell>
          <cell r="BA1988" t="str">
            <v>E15</v>
          </cell>
          <cell r="BB1988" t="str">
            <v>Percutaneous Coronary Intervention</v>
          </cell>
          <cell r="BC1988" t="str">
            <v>K491</v>
          </cell>
          <cell r="BD1988">
            <v>2</v>
          </cell>
          <cell r="BE1988">
            <v>3.5</v>
          </cell>
          <cell r="BF1988" t="str">
            <v>PBC0120X</v>
          </cell>
          <cell r="BG1988">
            <v>99</v>
          </cell>
          <cell r="BH1988">
            <v>38097</v>
          </cell>
          <cell r="BI1988">
            <v>1</v>
          </cell>
          <cell r="BJ1988">
            <v>2</v>
          </cell>
        </row>
        <row r="1989">
          <cell r="A1989">
            <v>524559</v>
          </cell>
          <cell r="C1989" t="str">
            <v>Non CF</v>
          </cell>
          <cell r="D1989" t="str">
            <v>C3495711</v>
          </cell>
          <cell r="E1989">
            <v>320</v>
          </cell>
          <cell r="F1989">
            <v>38431</v>
          </cell>
          <cell r="G1989">
            <v>58</v>
          </cell>
          <cell r="H1989">
            <v>16</v>
          </cell>
          <cell r="I1989">
            <v>2</v>
          </cell>
          <cell r="J1989">
            <v>1</v>
          </cell>
          <cell r="K1989">
            <v>2</v>
          </cell>
          <cell r="M1989" t="str">
            <v>R074</v>
          </cell>
          <cell r="O1989" t="str">
            <v>R060</v>
          </cell>
          <cell r="P1989" t="str">
            <v>I447</v>
          </cell>
          <cell r="Q1989" t="str">
            <v>I10X</v>
          </cell>
          <cell r="R1989" t="str">
            <v>E785</v>
          </cell>
          <cell r="S1989" t="str">
            <v>E669</v>
          </cell>
          <cell r="T1989" t="str">
            <v>D510</v>
          </cell>
          <cell r="U1989" t="str">
            <v>Z720</v>
          </cell>
          <cell r="V1989" t="str">
            <v>Z824</v>
          </cell>
          <cell r="W1989" t="str">
            <v>Z905</v>
          </cell>
          <cell r="AA1989" t="str">
            <v>K6340</v>
          </cell>
          <cell r="AM1989" t="str">
            <v>49998</v>
          </cell>
          <cell r="AN1989" t="str">
            <v>IOM</v>
          </cell>
          <cell r="AO1989">
            <v>38431</v>
          </cell>
          <cell r="AP1989">
            <v>38433</v>
          </cell>
          <cell r="AQ1989">
            <v>1</v>
          </cell>
          <cell r="AR1989">
            <v>1</v>
          </cell>
          <cell r="AS1989">
            <v>320</v>
          </cell>
          <cell r="AU1989">
            <v>13</v>
          </cell>
          <cell r="AV1989" t="str">
            <v>Elective</v>
          </cell>
          <cell r="AW1989">
            <v>2</v>
          </cell>
          <cell r="AX1989">
            <v>162249</v>
          </cell>
          <cell r="AY1989">
            <v>38433</v>
          </cell>
          <cell r="AZ1989" t="str">
            <v>201009</v>
          </cell>
          <cell r="BA1989" t="str">
            <v>E14</v>
          </cell>
          <cell r="BB1989" t="str">
            <v>Cardiac Catheterisation and Angiography without complications</v>
          </cell>
          <cell r="BC1989" t="str">
            <v>K634</v>
          </cell>
          <cell r="BD1989">
            <v>2</v>
          </cell>
          <cell r="BE1989">
            <v>3.5</v>
          </cell>
          <cell r="BF1989" t="str">
            <v>PBC0111X</v>
          </cell>
          <cell r="BG1989">
            <v>99</v>
          </cell>
          <cell r="BH1989">
            <v>38433</v>
          </cell>
          <cell r="BI1989">
            <v>1</v>
          </cell>
          <cell r="BJ1989">
            <v>2</v>
          </cell>
        </row>
        <row r="1990">
          <cell r="A1990">
            <v>524572</v>
          </cell>
          <cell r="C1990" t="str">
            <v>Non CF</v>
          </cell>
          <cell r="D1990" t="str">
            <v>C2439097</v>
          </cell>
          <cell r="E1990">
            <v>340</v>
          </cell>
          <cell r="F1990">
            <v>38399</v>
          </cell>
          <cell r="G1990">
            <v>75</v>
          </cell>
          <cell r="H1990">
            <v>3</v>
          </cell>
          <cell r="I1990">
            <v>1</v>
          </cell>
          <cell r="J1990">
            <v>1</v>
          </cell>
          <cell r="K1990">
            <v>0</v>
          </cell>
          <cell r="M1990" t="str">
            <v>R91X</v>
          </cell>
          <cell r="O1990" t="str">
            <v>E780</v>
          </cell>
          <cell r="P1990" t="str">
            <v>M161</v>
          </cell>
          <cell r="Q1990" t="str">
            <v>Z851</v>
          </cell>
          <cell r="R1990" t="str">
            <v>Z572</v>
          </cell>
          <cell r="S1990" t="str">
            <v>Z824</v>
          </cell>
          <cell r="T1990" t="str">
            <v>Z864</v>
          </cell>
          <cell r="AA1990" t="str">
            <v>E4980</v>
          </cell>
          <cell r="AB1990" t="str">
            <v>Y218</v>
          </cell>
          <cell r="AM1990" t="str">
            <v>5HA00</v>
          </cell>
          <cell r="AN1990" t="str">
            <v>5HA</v>
          </cell>
          <cell r="AO1990">
            <v>38399</v>
          </cell>
          <cell r="AP1990">
            <v>38399</v>
          </cell>
          <cell r="AQ1990">
            <v>1</v>
          </cell>
          <cell r="AR1990">
            <v>1</v>
          </cell>
          <cell r="AS1990">
            <v>340</v>
          </cell>
          <cell r="AU1990">
            <v>13</v>
          </cell>
          <cell r="AV1990" t="str">
            <v>Daycase</v>
          </cell>
          <cell r="AW1990">
            <v>0</v>
          </cell>
          <cell r="AX1990">
            <v>161397</v>
          </cell>
          <cell r="AY1990">
            <v>38399</v>
          </cell>
          <cell r="AZ1990" t="str">
            <v>N82115</v>
          </cell>
          <cell r="BA1990" t="str">
            <v>D07</v>
          </cell>
          <cell r="BB1990" t="str">
            <v>Fibreoptic Bronchoscopy</v>
          </cell>
          <cell r="BC1990" t="str">
            <v>E498</v>
          </cell>
          <cell r="BD1990">
            <v>0</v>
          </cell>
          <cell r="BE1990">
            <v>3.5</v>
          </cell>
          <cell r="BF1990" t="str">
            <v>PBC0111X</v>
          </cell>
          <cell r="BG1990">
            <v>99</v>
          </cell>
          <cell r="BH1990">
            <v>38399</v>
          </cell>
          <cell r="BI1990">
            <v>1</v>
          </cell>
          <cell r="BJ1990">
            <v>0</v>
          </cell>
        </row>
        <row r="1991">
          <cell r="A1991">
            <v>524698</v>
          </cell>
          <cell r="C1991" t="str">
            <v>Non CF</v>
          </cell>
          <cell r="D1991" t="str">
            <v>C2439097</v>
          </cell>
          <cell r="E1991">
            <v>340</v>
          </cell>
          <cell r="F1991">
            <v>38393</v>
          </cell>
          <cell r="G1991">
            <v>25</v>
          </cell>
          <cell r="H1991">
            <v>30</v>
          </cell>
          <cell r="I1991">
            <v>2</v>
          </cell>
          <cell r="J1991">
            <v>1</v>
          </cell>
          <cell r="K1991">
            <v>7</v>
          </cell>
          <cell r="M1991" t="str">
            <v>E840</v>
          </cell>
          <cell r="AM1991" t="str">
            <v>6A700</v>
          </cell>
          <cell r="AN1991" t="str">
            <v>6A7</v>
          </cell>
          <cell r="AO1991">
            <v>38393</v>
          </cell>
          <cell r="AP1991">
            <v>38400</v>
          </cell>
          <cell r="AQ1991">
            <v>1</v>
          </cell>
          <cell r="AR1991">
            <v>1</v>
          </cell>
          <cell r="AS1991">
            <v>348</v>
          </cell>
          <cell r="AU1991">
            <v>13</v>
          </cell>
          <cell r="AV1991" t="str">
            <v>Elective</v>
          </cell>
          <cell r="AW1991">
            <v>7</v>
          </cell>
          <cell r="AX1991">
            <v>161531</v>
          </cell>
          <cell r="AY1991">
            <v>38400</v>
          </cell>
          <cell r="AZ1991" t="str">
            <v>W94622</v>
          </cell>
          <cell r="BA1991" t="str">
            <v>D17</v>
          </cell>
          <cell r="BB1991" t="str">
            <v>Cystic Fibrosis</v>
          </cell>
          <cell r="BD1991">
            <v>7</v>
          </cell>
          <cell r="BE1991">
            <v>3.5</v>
          </cell>
          <cell r="BF1991" t="str">
            <v>PBC0104X</v>
          </cell>
          <cell r="BG1991">
            <v>18</v>
          </cell>
          <cell r="BH1991">
            <v>38400</v>
          </cell>
          <cell r="BI1991">
            <v>1</v>
          </cell>
          <cell r="BJ1991">
            <v>7</v>
          </cell>
        </row>
        <row r="1992">
          <cell r="A1992">
            <v>524699</v>
          </cell>
          <cell r="C1992" t="str">
            <v>Non CF</v>
          </cell>
          <cell r="D1992" t="str">
            <v>C3550443</v>
          </cell>
          <cell r="E1992">
            <v>320</v>
          </cell>
          <cell r="F1992">
            <v>38232</v>
          </cell>
          <cell r="G1992">
            <v>66</v>
          </cell>
          <cell r="H1992">
            <v>11</v>
          </cell>
          <cell r="I1992">
            <v>1</v>
          </cell>
          <cell r="J1992">
            <v>1</v>
          </cell>
          <cell r="K1992">
            <v>1</v>
          </cell>
          <cell r="M1992" t="str">
            <v>T810</v>
          </cell>
          <cell r="O1992" t="str">
            <v>Z950</v>
          </cell>
          <cell r="P1992" t="str">
            <v>I501</v>
          </cell>
          <cell r="Q1992" t="str">
            <v>I255</v>
          </cell>
          <cell r="R1992" t="str">
            <v>E780</v>
          </cell>
          <cell r="S1992" t="str">
            <v>Z951</v>
          </cell>
          <cell r="T1992" t="str">
            <v>Z880</v>
          </cell>
          <cell r="U1992" t="str">
            <v>Z921</v>
          </cell>
          <cell r="V1992" t="str">
            <v>Z864</v>
          </cell>
          <cell r="AM1992" t="str">
            <v>49998</v>
          </cell>
          <cell r="AN1992" t="str">
            <v>IOM</v>
          </cell>
          <cell r="AO1992">
            <v>38232</v>
          </cell>
          <cell r="AP1992">
            <v>38233</v>
          </cell>
          <cell r="AQ1992">
            <v>1</v>
          </cell>
          <cell r="AR1992">
            <v>1</v>
          </cell>
          <cell r="AS1992">
            <v>320</v>
          </cell>
          <cell r="AU1992">
            <v>13</v>
          </cell>
          <cell r="AV1992" t="str">
            <v>Elective</v>
          </cell>
          <cell r="AW1992">
            <v>1</v>
          </cell>
          <cell r="AX1992">
            <v>154053</v>
          </cell>
          <cell r="AY1992">
            <v>38233</v>
          </cell>
          <cell r="AZ1992" t="str">
            <v>201008</v>
          </cell>
          <cell r="BA1992" t="str">
            <v>S19</v>
          </cell>
          <cell r="BB1992" t="str">
            <v>Complications of Procedures</v>
          </cell>
          <cell r="BD1992">
            <v>1</v>
          </cell>
          <cell r="BE1992">
            <v>3.5</v>
          </cell>
          <cell r="BF1992" t="str">
            <v>PBC0120X</v>
          </cell>
          <cell r="BG1992">
            <v>99</v>
          </cell>
          <cell r="BH1992">
            <v>38233</v>
          </cell>
          <cell r="BI1992">
            <v>1</v>
          </cell>
          <cell r="BJ1992">
            <v>1</v>
          </cell>
        </row>
        <row r="1993">
          <cell r="A1993">
            <v>524699</v>
          </cell>
          <cell r="C1993" t="str">
            <v>Non CF</v>
          </cell>
          <cell r="D1993" t="str">
            <v>C3550443</v>
          </cell>
          <cell r="E1993">
            <v>320</v>
          </cell>
          <cell r="F1993">
            <v>38279</v>
          </cell>
          <cell r="G1993">
            <v>66</v>
          </cell>
          <cell r="H1993">
            <v>11</v>
          </cell>
          <cell r="I1993">
            <v>1</v>
          </cell>
          <cell r="J1993">
            <v>1</v>
          </cell>
          <cell r="K1993">
            <v>2</v>
          </cell>
          <cell r="M1993" t="str">
            <v>I48X</v>
          </cell>
          <cell r="O1993" t="str">
            <v>I255</v>
          </cell>
          <cell r="P1993" t="str">
            <v>I083</v>
          </cell>
          <cell r="Q1993" t="str">
            <v>I501</v>
          </cell>
          <cell r="R1993" t="str">
            <v>I10X</v>
          </cell>
          <cell r="S1993" t="str">
            <v>J459</v>
          </cell>
          <cell r="T1993" t="str">
            <v>Z950</v>
          </cell>
          <cell r="U1993" t="str">
            <v>Z951</v>
          </cell>
          <cell r="V1993" t="str">
            <v>Z881</v>
          </cell>
          <cell r="W1993" t="str">
            <v>Z921</v>
          </cell>
          <cell r="X1993" t="str">
            <v>Z864</v>
          </cell>
          <cell r="AA1993" t="str">
            <v>K5820</v>
          </cell>
          <cell r="AB1993" t="str">
            <v>K572</v>
          </cell>
          <cell r="AM1993" t="str">
            <v>49998</v>
          </cell>
          <cell r="AN1993" t="str">
            <v>IOM</v>
          </cell>
          <cell r="AO1993">
            <v>38279</v>
          </cell>
          <cell r="AP1993">
            <v>38281</v>
          </cell>
          <cell r="AQ1993">
            <v>1</v>
          </cell>
          <cell r="AR1993">
            <v>1</v>
          </cell>
          <cell r="AS1993">
            <v>320</v>
          </cell>
          <cell r="AU1993">
            <v>11</v>
          </cell>
          <cell r="AV1993" t="str">
            <v>Elective</v>
          </cell>
          <cell r="AW1993">
            <v>2</v>
          </cell>
          <cell r="AX1993">
            <v>154599</v>
          </cell>
          <cell r="AY1993">
            <v>38281</v>
          </cell>
          <cell r="AZ1993" t="str">
            <v>201008</v>
          </cell>
          <cell r="BA1993" t="str">
            <v>E38</v>
          </cell>
          <cell r="BB1993" t="str">
            <v>Electrophysiological and other Percutaneous Cardiac Procedures &gt;18</v>
          </cell>
          <cell r="BC1993" t="str">
            <v>K582</v>
          </cell>
          <cell r="BD1993">
            <v>2</v>
          </cell>
          <cell r="BE1993">
            <v>3.5</v>
          </cell>
          <cell r="BF1993" t="str">
            <v>PBC0110X</v>
          </cell>
          <cell r="BG1993">
            <v>13</v>
          </cell>
          <cell r="BH1993">
            <v>38281</v>
          </cell>
          <cell r="BI1993">
            <v>1</v>
          </cell>
          <cell r="BJ1993">
            <v>2</v>
          </cell>
        </row>
        <row r="1994">
          <cell r="A1994">
            <v>524699</v>
          </cell>
          <cell r="C1994" t="str">
            <v>Non CF</v>
          </cell>
          <cell r="D1994" t="str">
            <v>C2854269</v>
          </cell>
          <cell r="E1994">
            <v>320</v>
          </cell>
          <cell r="F1994">
            <v>38208</v>
          </cell>
          <cell r="G1994">
            <v>66</v>
          </cell>
          <cell r="H1994">
            <v>14</v>
          </cell>
          <cell r="I1994">
            <v>1</v>
          </cell>
          <cell r="J1994">
            <v>1</v>
          </cell>
          <cell r="K1994">
            <v>2</v>
          </cell>
          <cell r="M1994" t="str">
            <v>I48X</v>
          </cell>
          <cell r="O1994" t="str">
            <v>I501</v>
          </cell>
          <cell r="P1994" t="str">
            <v>I255</v>
          </cell>
          <cell r="Q1994" t="str">
            <v>E780</v>
          </cell>
          <cell r="R1994" t="str">
            <v>Z951</v>
          </cell>
          <cell r="S1994" t="str">
            <v>Z880</v>
          </cell>
          <cell r="T1994" t="str">
            <v>Z921</v>
          </cell>
          <cell r="U1994" t="str">
            <v>Z864</v>
          </cell>
          <cell r="AA1994" t="str">
            <v>K6010</v>
          </cell>
          <cell r="AM1994" t="str">
            <v>49998</v>
          </cell>
          <cell r="AN1994" t="str">
            <v>IOM</v>
          </cell>
          <cell r="AO1994">
            <v>38208</v>
          </cell>
          <cell r="AP1994">
            <v>38210</v>
          </cell>
          <cell r="AQ1994">
            <v>1</v>
          </cell>
          <cell r="AR1994">
            <v>1</v>
          </cell>
          <cell r="AS1994">
            <v>320</v>
          </cell>
          <cell r="AU1994">
            <v>11</v>
          </cell>
          <cell r="AV1994" t="str">
            <v>Elective</v>
          </cell>
          <cell r="AW1994">
            <v>2</v>
          </cell>
          <cell r="AX1994">
            <v>152663</v>
          </cell>
          <cell r="AY1994">
            <v>38210</v>
          </cell>
          <cell r="AZ1994" t="str">
            <v>201008</v>
          </cell>
          <cell r="BA1994" t="str">
            <v>E08</v>
          </cell>
          <cell r="BB1994" t="str">
            <v>Pacemaker Implant except for AMI, Heart Failure or Shock</v>
          </cell>
          <cell r="BC1994" t="str">
            <v>K601</v>
          </cell>
          <cell r="BD1994">
            <v>2</v>
          </cell>
          <cell r="BE1994">
            <v>3.5</v>
          </cell>
          <cell r="BF1994" t="str">
            <v>PBC0110X</v>
          </cell>
          <cell r="BG1994">
            <v>99</v>
          </cell>
          <cell r="BH1994">
            <v>38210</v>
          </cell>
          <cell r="BI1994">
            <v>1</v>
          </cell>
          <cell r="BJ1994">
            <v>2</v>
          </cell>
        </row>
        <row r="1995">
          <cell r="A1995">
            <v>524726</v>
          </cell>
          <cell r="C1995" t="str">
            <v>Non CF</v>
          </cell>
          <cell r="D1995" t="str">
            <v>C2549767</v>
          </cell>
          <cell r="E1995">
            <v>320</v>
          </cell>
          <cell r="F1995">
            <v>38378</v>
          </cell>
          <cell r="G1995">
            <v>64</v>
          </cell>
          <cell r="H1995">
            <v>16</v>
          </cell>
          <cell r="I1995">
            <v>1</v>
          </cell>
          <cell r="J1995">
            <v>1</v>
          </cell>
          <cell r="K1995">
            <v>0</v>
          </cell>
          <cell r="M1995" t="str">
            <v>I251</v>
          </cell>
          <cell r="O1995" t="str">
            <v>I10X</v>
          </cell>
          <cell r="P1995" t="str">
            <v>E119</v>
          </cell>
          <cell r="Q1995" t="str">
            <v>I739</v>
          </cell>
          <cell r="R1995" t="str">
            <v>I258</v>
          </cell>
          <cell r="S1995" t="str">
            <v>J449</v>
          </cell>
          <cell r="T1995" t="str">
            <v>Z864</v>
          </cell>
          <cell r="AA1995" t="str">
            <v>K6340</v>
          </cell>
          <cell r="AM1995" t="str">
            <v>5HC00</v>
          </cell>
          <cell r="AN1995" t="str">
            <v>5HC</v>
          </cell>
          <cell r="AO1995">
            <v>38378</v>
          </cell>
          <cell r="AP1995">
            <v>38378</v>
          </cell>
          <cell r="AQ1995">
            <v>1</v>
          </cell>
          <cell r="AR1995">
            <v>1</v>
          </cell>
          <cell r="AS1995">
            <v>320</v>
          </cell>
          <cell r="AU1995">
            <v>11</v>
          </cell>
          <cell r="AV1995" t="str">
            <v>Daycase</v>
          </cell>
          <cell r="AW1995">
            <v>0</v>
          </cell>
          <cell r="AX1995">
            <v>158223</v>
          </cell>
          <cell r="AY1995">
            <v>38378</v>
          </cell>
          <cell r="AZ1995" t="str">
            <v>N82066</v>
          </cell>
          <cell r="BA1995" t="str">
            <v>E14</v>
          </cell>
          <cell r="BB1995" t="str">
            <v>Cardiac Catheterisation and Angiography without complications</v>
          </cell>
          <cell r="BC1995" t="str">
            <v>K634</v>
          </cell>
          <cell r="BD1995">
            <v>0</v>
          </cell>
          <cell r="BE1995">
            <v>3.5</v>
          </cell>
          <cell r="BF1995" t="str">
            <v>PBC0110A</v>
          </cell>
          <cell r="BG1995">
            <v>99</v>
          </cell>
          <cell r="BH1995">
            <v>38378</v>
          </cell>
          <cell r="BI1995">
            <v>1</v>
          </cell>
          <cell r="BJ1995">
            <v>0</v>
          </cell>
        </row>
        <row r="1996">
          <cell r="A1996">
            <v>524761</v>
          </cell>
          <cell r="C1996" t="str">
            <v>Non CF</v>
          </cell>
          <cell r="D1996" t="str">
            <v>C3116717</v>
          </cell>
          <cell r="E1996">
            <v>320</v>
          </cell>
          <cell r="F1996">
            <v>38427</v>
          </cell>
          <cell r="G1996">
            <v>80</v>
          </cell>
          <cell r="H1996">
            <v>16</v>
          </cell>
          <cell r="I1996">
            <v>1</v>
          </cell>
          <cell r="J1996">
            <v>1</v>
          </cell>
          <cell r="K1996">
            <v>0</v>
          </cell>
          <cell r="M1996" t="str">
            <v>I251</v>
          </cell>
          <cell r="O1996" t="str">
            <v>I258</v>
          </cell>
          <cell r="P1996" t="str">
            <v>E119</v>
          </cell>
          <cell r="Q1996" t="str">
            <v>Z824</v>
          </cell>
          <cell r="R1996" t="str">
            <v>Z955</v>
          </cell>
          <cell r="AA1996" t="str">
            <v>K6340</v>
          </cell>
          <cell r="AM1996" t="str">
            <v>5F300</v>
          </cell>
          <cell r="AN1996" t="str">
            <v>5F3</v>
          </cell>
          <cell r="AO1996">
            <v>38427</v>
          </cell>
          <cell r="AP1996">
            <v>38427</v>
          </cell>
          <cell r="AQ1996">
            <v>1</v>
          </cell>
          <cell r="AR1996">
            <v>1</v>
          </cell>
          <cell r="AS1996">
            <v>320</v>
          </cell>
          <cell r="AU1996">
            <v>11</v>
          </cell>
          <cell r="AV1996" t="str">
            <v>Daycase</v>
          </cell>
          <cell r="AW1996">
            <v>0</v>
          </cell>
          <cell r="AX1996">
            <v>162526</v>
          </cell>
          <cell r="AY1996">
            <v>38427</v>
          </cell>
          <cell r="AZ1996" t="str">
            <v>P81136</v>
          </cell>
          <cell r="BA1996" t="str">
            <v>E14</v>
          </cell>
          <cell r="BB1996" t="str">
            <v>Cardiac Catheterisation and Angiography without complications</v>
          </cell>
          <cell r="BC1996" t="str">
            <v>K634</v>
          </cell>
          <cell r="BD1996">
            <v>0</v>
          </cell>
          <cell r="BE1996">
            <v>3.5</v>
          </cell>
          <cell r="BF1996" t="str">
            <v>PBC0110A</v>
          </cell>
          <cell r="BG1996">
            <v>99</v>
          </cell>
          <cell r="BH1996">
            <v>38427</v>
          </cell>
          <cell r="BI1996">
            <v>1</v>
          </cell>
          <cell r="BJ1996">
            <v>0</v>
          </cell>
        </row>
        <row r="1997">
          <cell r="A1997">
            <v>524775</v>
          </cell>
          <cell r="C1997" t="str">
            <v>Non CF</v>
          </cell>
          <cell r="D1997" t="str">
            <v>C4508203</v>
          </cell>
          <cell r="E1997">
            <v>320</v>
          </cell>
          <cell r="F1997">
            <v>38335</v>
          </cell>
          <cell r="G1997">
            <v>59</v>
          </cell>
          <cell r="H1997">
            <v>16</v>
          </cell>
          <cell r="I1997">
            <v>2</v>
          </cell>
          <cell r="J1997">
            <v>1</v>
          </cell>
          <cell r="K1997">
            <v>0</v>
          </cell>
          <cell r="M1997" t="str">
            <v>I251</v>
          </cell>
          <cell r="O1997" t="str">
            <v>I209</v>
          </cell>
          <cell r="P1997" t="str">
            <v>M1390</v>
          </cell>
          <cell r="AA1997" t="str">
            <v>K6340</v>
          </cell>
          <cell r="AM1997" t="str">
            <v>5J300</v>
          </cell>
          <cell r="AN1997" t="str">
            <v>5J3</v>
          </cell>
          <cell r="AO1997">
            <v>38335</v>
          </cell>
          <cell r="AP1997">
            <v>38335</v>
          </cell>
          <cell r="AQ1997">
            <v>1</v>
          </cell>
          <cell r="AR1997">
            <v>1</v>
          </cell>
          <cell r="AS1997">
            <v>320</v>
          </cell>
          <cell r="AU1997">
            <v>11</v>
          </cell>
          <cell r="AV1997" t="str">
            <v>Daycase</v>
          </cell>
          <cell r="AW1997">
            <v>0</v>
          </cell>
          <cell r="AX1997">
            <v>157442</v>
          </cell>
          <cell r="AY1997">
            <v>38335</v>
          </cell>
          <cell r="AZ1997" t="str">
            <v>N83003</v>
          </cell>
          <cell r="BA1997" t="str">
            <v>E14</v>
          </cell>
          <cell r="BB1997" t="str">
            <v>Cardiac Catheterisation and Angiography without complications</v>
          </cell>
          <cell r="BC1997" t="str">
            <v>K634</v>
          </cell>
          <cell r="BD1997">
            <v>0</v>
          </cell>
          <cell r="BE1997">
            <v>3.5</v>
          </cell>
          <cell r="BF1997" t="str">
            <v>PBC0110A</v>
          </cell>
          <cell r="BG1997">
            <v>99</v>
          </cell>
          <cell r="BH1997">
            <v>38335</v>
          </cell>
          <cell r="BI1997">
            <v>1</v>
          </cell>
          <cell r="BJ1997">
            <v>0</v>
          </cell>
        </row>
        <row r="1998">
          <cell r="A1998">
            <v>524824</v>
          </cell>
          <cell r="C1998" t="str">
            <v>Non CF</v>
          </cell>
          <cell r="D1998" t="str">
            <v>C3495711</v>
          </cell>
          <cell r="E1998">
            <v>320</v>
          </cell>
          <cell r="F1998">
            <v>38222</v>
          </cell>
          <cell r="G1998">
            <v>79</v>
          </cell>
          <cell r="H1998">
            <v>6</v>
          </cell>
          <cell r="I1998">
            <v>1</v>
          </cell>
          <cell r="J1998">
            <v>1</v>
          </cell>
          <cell r="K1998">
            <v>1</v>
          </cell>
          <cell r="M1998" t="str">
            <v>T821</v>
          </cell>
          <cell r="AA1998" t="str">
            <v>K6030</v>
          </cell>
          <cell r="AM1998" t="str">
            <v>49998</v>
          </cell>
          <cell r="AN1998" t="str">
            <v>IOM</v>
          </cell>
          <cell r="AO1998">
            <v>38222</v>
          </cell>
          <cell r="AP1998">
            <v>38223</v>
          </cell>
          <cell r="AQ1998">
            <v>1</v>
          </cell>
          <cell r="AR1998">
            <v>1</v>
          </cell>
          <cell r="AS1998">
            <v>320</v>
          </cell>
          <cell r="AU1998">
            <v>11</v>
          </cell>
          <cell r="AV1998" t="str">
            <v>Elective</v>
          </cell>
          <cell r="AW1998">
            <v>1</v>
          </cell>
          <cell r="AX1998">
            <v>153718</v>
          </cell>
          <cell r="AY1998">
            <v>38223</v>
          </cell>
          <cell r="AZ1998" t="str">
            <v>201003</v>
          </cell>
          <cell r="BA1998" t="str">
            <v>E09</v>
          </cell>
          <cell r="BB1998" t="str">
            <v>Cardiac Pacemaker Replacement/Revision</v>
          </cell>
          <cell r="BC1998" t="str">
            <v>K603</v>
          </cell>
          <cell r="BD1998">
            <v>1</v>
          </cell>
          <cell r="BE1998">
            <v>3.5</v>
          </cell>
          <cell r="BF1998" t="str">
            <v>PBC0120X</v>
          </cell>
          <cell r="BG1998">
            <v>99</v>
          </cell>
          <cell r="BH1998">
            <v>38223</v>
          </cell>
          <cell r="BI1998">
            <v>1</v>
          </cell>
          <cell r="BJ1998">
            <v>1</v>
          </cell>
        </row>
        <row r="1999">
          <cell r="A1999">
            <v>524825</v>
          </cell>
          <cell r="C1999" t="str">
            <v>Non CF</v>
          </cell>
          <cell r="D1999" t="str">
            <v>C2806325</v>
          </cell>
          <cell r="E1999">
            <v>320</v>
          </cell>
          <cell r="F1999">
            <v>38084</v>
          </cell>
          <cell r="G1999">
            <v>54</v>
          </cell>
          <cell r="H1999">
            <v>3</v>
          </cell>
          <cell r="I1999">
            <v>1</v>
          </cell>
          <cell r="J1999">
            <v>1</v>
          </cell>
          <cell r="K1999">
            <v>0</v>
          </cell>
          <cell r="M1999" t="str">
            <v>I209</v>
          </cell>
          <cell r="O1999" t="str">
            <v>E119</v>
          </cell>
          <cell r="P1999" t="str">
            <v>E780</v>
          </cell>
          <cell r="Q1999" t="str">
            <v>Z951</v>
          </cell>
          <cell r="R1999" t="str">
            <v>Z955</v>
          </cell>
          <cell r="S1999" t="str">
            <v>Z964</v>
          </cell>
          <cell r="AA1999" t="str">
            <v>A8180</v>
          </cell>
          <cell r="AB1999" t="str">
            <v>Z923</v>
          </cell>
          <cell r="AC1999" t="str">
            <v>Z943</v>
          </cell>
          <cell r="AM1999" t="str">
            <v>5J300</v>
          </cell>
          <cell r="AN1999" t="str">
            <v>5J3</v>
          </cell>
          <cell r="AO1999">
            <v>38084</v>
          </cell>
          <cell r="AP1999">
            <v>38084</v>
          </cell>
          <cell r="AQ1999">
            <v>1</v>
          </cell>
          <cell r="AR1999">
            <v>1</v>
          </cell>
          <cell r="AS1999">
            <v>328</v>
          </cell>
          <cell r="AU1999">
            <v>13</v>
          </cell>
          <cell r="AV1999" t="str">
            <v>Daycase</v>
          </cell>
          <cell r="AW1999">
            <v>0</v>
          </cell>
          <cell r="AX1999">
            <v>146159</v>
          </cell>
          <cell r="AY1999">
            <v>38084</v>
          </cell>
          <cell r="AZ1999" t="str">
            <v>N83021</v>
          </cell>
          <cell r="BA1999" t="str">
            <v>A07</v>
          </cell>
          <cell r="BB1999" t="str">
            <v>Intermediate Pain Procedures</v>
          </cell>
          <cell r="BC1999" t="str">
            <v>A818</v>
          </cell>
          <cell r="BD1999">
            <v>0</v>
          </cell>
          <cell r="BE1999">
            <v>3.5</v>
          </cell>
          <cell r="BF1999" t="str">
            <v>PBC0110A</v>
          </cell>
          <cell r="BG1999">
            <v>99</v>
          </cell>
          <cell r="BH1999">
            <v>38084</v>
          </cell>
          <cell r="BI1999">
            <v>1</v>
          </cell>
          <cell r="BJ1999">
            <v>0</v>
          </cell>
        </row>
        <row r="2000">
          <cell r="A2000">
            <v>524825</v>
          </cell>
          <cell r="C2000" t="str">
            <v>Non CF</v>
          </cell>
          <cell r="D2000" t="str">
            <v>C2806325</v>
          </cell>
          <cell r="E2000">
            <v>320</v>
          </cell>
          <cell r="F2000">
            <v>38119</v>
          </cell>
          <cell r="G2000">
            <v>54</v>
          </cell>
          <cell r="H2000">
            <v>3</v>
          </cell>
          <cell r="I2000">
            <v>1</v>
          </cell>
          <cell r="J2000">
            <v>1</v>
          </cell>
          <cell r="K2000">
            <v>0</v>
          </cell>
          <cell r="M2000" t="str">
            <v>I209</v>
          </cell>
          <cell r="O2000" t="str">
            <v>E119</v>
          </cell>
          <cell r="P2000" t="str">
            <v>E780</v>
          </cell>
          <cell r="Q2000" t="str">
            <v>Z951</v>
          </cell>
          <cell r="R2000" t="str">
            <v>Z955</v>
          </cell>
          <cell r="AA2000" t="str">
            <v>A8180</v>
          </cell>
          <cell r="AB2000" t="str">
            <v>Z923</v>
          </cell>
          <cell r="AM2000" t="str">
            <v>5J300</v>
          </cell>
          <cell r="AN2000" t="str">
            <v>5J3</v>
          </cell>
          <cell r="AO2000">
            <v>38119</v>
          </cell>
          <cell r="AP2000">
            <v>38119</v>
          </cell>
          <cell r="AQ2000">
            <v>1</v>
          </cell>
          <cell r="AR2000">
            <v>1</v>
          </cell>
          <cell r="AS2000">
            <v>328</v>
          </cell>
          <cell r="AU2000">
            <v>13</v>
          </cell>
          <cell r="AV2000" t="str">
            <v>Daycase</v>
          </cell>
          <cell r="AW2000">
            <v>0</v>
          </cell>
          <cell r="AX2000">
            <v>148099</v>
          </cell>
          <cell r="AY2000">
            <v>38119</v>
          </cell>
          <cell r="AZ2000" t="str">
            <v>N83021</v>
          </cell>
          <cell r="BA2000" t="str">
            <v>A07</v>
          </cell>
          <cell r="BB2000" t="str">
            <v>Intermediate Pain Procedures</v>
          </cell>
          <cell r="BC2000" t="str">
            <v>A818</v>
          </cell>
          <cell r="BD2000">
            <v>0</v>
          </cell>
          <cell r="BE2000">
            <v>3.5</v>
          </cell>
          <cell r="BF2000" t="str">
            <v>PBC0110A</v>
          </cell>
          <cell r="BG2000">
            <v>99</v>
          </cell>
          <cell r="BH2000">
            <v>38119</v>
          </cell>
          <cell r="BI2000">
            <v>1</v>
          </cell>
          <cell r="BJ2000">
            <v>0</v>
          </cell>
        </row>
        <row r="2001">
          <cell r="A2001">
            <v>524825</v>
          </cell>
          <cell r="C2001" t="str">
            <v>Non CF</v>
          </cell>
          <cell r="D2001" t="str">
            <v>C2806325</v>
          </cell>
          <cell r="E2001">
            <v>320</v>
          </cell>
          <cell r="F2001">
            <v>38154</v>
          </cell>
          <cell r="G2001">
            <v>54</v>
          </cell>
          <cell r="H2001">
            <v>3</v>
          </cell>
          <cell r="I2001">
            <v>1</v>
          </cell>
          <cell r="J2001">
            <v>1</v>
          </cell>
          <cell r="K2001">
            <v>0</v>
          </cell>
          <cell r="M2001" t="str">
            <v>I209</v>
          </cell>
          <cell r="O2001" t="str">
            <v>E119</v>
          </cell>
          <cell r="P2001" t="str">
            <v>E780</v>
          </cell>
          <cell r="Q2001" t="str">
            <v>Z951</v>
          </cell>
          <cell r="R2001" t="str">
            <v>Z955</v>
          </cell>
          <cell r="AA2001" t="str">
            <v>A8180</v>
          </cell>
          <cell r="AB2001" t="str">
            <v>Z923</v>
          </cell>
          <cell r="AC2001" t="str">
            <v>Z943</v>
          </cell>
          <cell r="AM2001" t="str">
            <v>5J300</v>
          </cell>
          <cell r="AN2001" t="str">
            <v>5J3</v>
          </cell>
          <cell r="AO2001">
            <v>38154</v>
          </cell>
          <cell r="AP2001">
            <v>38154</v>
          </cell>
          <cell r="AQ2001">
            <v>1</v>
          </cell>
          <cell r="AR2001">
            <v>1</v>
          </cell>
          <cell r="AS2001">
            <v>328</v>
          </cell>
          <cell r="AU2001">
            <v>13</v>
          </cell>
          <cell r="AV2001" t="str">
            <v>Daycase</v>
          </cell>
          <cell r="AW2001">
            <v>0</v>
          </cell>
          <cell r="AX2001">
            <v>149630</v>
          </cell>
          <cell r="AY2001">
            <v>38154</v>
          </cell>
          <cell r="AZ2001" t="str">
            <v>N83021</v>
          </cell>
          <cell r="BA2001" t="str">
            <v>A07</v>
          </cell>
          <cell r="BB2001" t="str">
            <v>Intermediate Pain Procedures</v>
          </cell>
          <cell r="BC2001" t="str">
            <v>A818</v>
          </cell>
          <cell r="BD2001">
            <v>0</v>
          </cell>
          <cell r="BE2001">
            <v>3.5</v>
          </cell>
          <cell r="BF2001" t="str">
            <v>PBC0110A</v>
          </cell>
          <cell r="BG2001">
            <v>99</v>
          </cell>
          <cell r="BH2001">
            <v>38154</v>
          </cell>
          <cell r="BI2001">
            <v>1</v>
          </cell>
          <cell r="BJ2001">
            <v>0</v>
          </cell>
        </row>
        <row r="2002">
          <cell r="A2002">
            <v>524825</v>
          </cell>
          <cell r="C2002" t="str">
            <v>Non CF</v>
          </cell>
          <cell r="D2002" t="str">
            <v>C2806325</v>
          </cell>
          <cell r="E2002">
            <v>320</v>
          </cell>
          <cell r="F2002">
            <v>38189</v>
          </cell>
          <cell r="G2002">
            <v>54</v>
          </cell>
          <cell r="H2002">
            <v>3</v>
          </cell>
          <cell r="I2002">
            <v>1</v>
          </cell>
          <cell r="J2002">
            <v>1</v>
          </cell>
          <cell r="K2002">
            <v>0</v>
          </cell>
          <cell r="M2002" t="str">
            <v>I209</v>
          </cell>
          <cell r="O2002" t="str">
            <v>E119</v>
          </cell>
          <cell r="P2002" t="str">
            <v>E780</v>
          </cell>
          <cell r="Q2002" t="str">
            <v>Z951</v>
          </cell>
          <cell r="R2002" t="str">
            <v>Z955</v>
          </cell>
          <cell r="AA2002" t="str">
            <v>A8180</v>
          </cell>
          <cell r="AB2002" t="str">
            <v>Z923</v>
          </cell>
          <cell r="AC2002" t="str">
            <v>Z943</v>
          </cell>
          <cell r="AM2002" t="str">
            <v>5J300</v>
          </cell>
          <cell r="AN2002" t="str">
            <v>5J3</v>
          </cell>
          <cell r="AO2002">
            <v>38189</v>
          </cell>
          <cell r="AP2002">
            <v>38189</v>
          </cell>
          <cell r="AQ2002">
            <v>1</v>
          </cell>
          <cell r="AR2002">
            <v>1</v>
          </cell>
          <cell r="AS2002">
            <v>328</v>
          </cell>
          <cell r="AU2002">
            <v>13</v>
          </cell>
          <cell r="AV2002" t="str">
            <v>Daycase</v>
          </cell>
          <cell r="AW2002">
            <v>0</v>
          </cell>
          <cell r="AX2002">
            <v>152350</v>
          </cell>
          <cell r="AY2002">
            <v>38189</v>
          </cell>
          <cell r="AZ2002" t="str">
            <v>N83021</v>
          </cell>
          <cell r="BA2002" t="str">
            <v>A07</v>
          </cell>
          <cell r="BB2002" t="str">
            <v>Intermediate Pain Procedures</v>
          </cell>
          <cell r="BC2002" t="str">
            <v>A818</v>
          </cell>
          <cell r="BD2002">
            <v>0</v>
          </cell>
          <cell r="BE2002">
            <v>3.5</v>
          </cell>
          <cell r="BF2002" t="str">
            <v>PBC0110A</v>
          </cell>
          <cell r="BG2002">
            <v>99</v>
          </cell>
          <cell r="BH2002">
            <v>38189</v>
          </cell>
          <cell r="BI2002">
            <v>1</v>
          </cell>
          <cell r="BJ2002">
            <v>0</v>
          </cell>
        </row>
        <row r="2003">
          <cell r="A2003">
            <v>524845</v>
          </cell>
          <cell r="C2003" t="str">
            <v>Non CF</v>
          </cell>
          <cell r="D2003" t="str">
            <v>C3283699</v>
          </cell>
          <cell r="E2003">
            <v>170</v>
          </cell>
          <cell r="F2003">
            <v>38349</v>
          </cell>
          <cell r="G2003">
            <v>56</v>
          </cell>
          <cell r="H2003">
            <v>3</v>
          </cell>
          <cell r="I2003">
            <v>1</v>
          </cell>
          <cell r="J2003">
            <v>1</v>
          </cell>
          <cell r="K2003">
            <v>1</v>
          </cell>
          <cell r="M2003" t="str">
            <v>I251</v>
          </cell>
          <cell r="O2003" t="str">
            <v>Z538</v>
          </cell>
          <cell r="P2003" t="str">
            <v>I209</v>
          </cell>
          <cell r="Q2003" t="str">
            <v>E119</v>
          </cell>
          <cell r="R2003" t="str">
            <v>E780</v>
          </cell>
          <cell r="S2003" t="str">
            <v>I10X</v>
          </cell>
          <cell r="T2003" t="str">
            <v>Z824</v>
          </cell>
          <cell r="U2003" t="str">
            <v>Z864</v>
          </cell>
          <cell r="AM2003" t="str">
            <v>5J300</v>
          </cell>
          <cell r="AN2003" t="str">
            <v>5J3</v>
          </cell>
          <cell r="AO2003">
            <v>38349</v>
          </cell>
          <cell r="AP2003">
            <v>38350</v>
          </cell>
          <cell r="AQ2003">
            <v>1</v>
          </cell>
          <cell r="AR2003">
            <v>1</v>
          </cell>
          <cell r="AS2003">
            <v>170</v>
          </cell>
          <cell r="AU2003">
            <v>11</v>
          </cell>
          <cell r="AV2003" t="str">
            <v>Elective</v>
          </cell>
          <cell r="AW2003">
            <v>1</v>
          </cell>
          <cell r="AX2003">
            <v>159334</v>
          </cell>
          <cell r="AY2003">
            <v>38350</v>
          </cell>
          <cell r="AZ2003" t="str">
            <v>N83005</v>
          </cell>
          <cell r="BA2003" t="str">
            <v>S22</v>
          </cell>
          <cell r="BB2003" t="str">
            <v>Planned Procedures Not Carried Out</v>
          </cell>
          <cell r="BD2003">
            <v>1</v>
          </cell>
          <cell r="BE2003">
            <v>3.5</v>
          </cell>
          <cell r="BF2003" t="str">
            <v>PBC0110A</v>
          </cell>
          <cell r="BG2003">
            <v>99</v>
          </cell>
          <cell r="BH2003">
            <v>38350</v>
          </cell>
          <cell r="BI2003">
            <v>1</v>
          </cell>
          <cell r="BJ2003">
            <v>1</v>
          </cell>
        </row>
        <row r="2004">
          <cell r="A2004">
            <v>524845</v>
          </cell>
          <cell r="C2004" t="str">
            <v>Non CF</v>
          </cell>
          <cell r="D2004" t="str">
            <v>C2584973</v>
          </cell>
          <cell r="E2004">
            <v>320</v>
          </cell>
          <cell r="F2004">
            <v>38127</v>
          </cell>
          <cell r="G2004">
            <v>56</v>
          </cell>
          <cell r="H2004">
            <v>16</v>
          </cell>
          <cell r="I2004">
            <v>1</v>
          </cell>
          <cell r="J2004">
            <v>1</v>
          </cell>
          <cell r="K2004">
            <v>0</v>
          </cell>
          <cell r="M2004" t="str">
            <v>I350</v>
          </cell>
          <cell r="O2004" t="str">
            <v>I251</v>
          </cell>
          <cell r="P2004" t="str">
            <v>I10X</v>
          </cell>
          <cell r="Q2004" t="str">
            <v>E109</v>
          </cell>
          <cell r="R2004" t="str">
            <v>Z864</v>
          </cell>
          <cell r="AA2004" t="str">
            <v>K6310</v>
          </cell>
          <cell r="AM2004" t="str">
            <v>5J300</v>
          </cell>
          <cell r="AN2004" t="str">
            <v>5J3</v>
          </cell>
          <cell r="AO2004">
            <v>38127</v>
          </cell>
          <cell r="AP2004">
            <v>38127</v>
          </cell>
          <cell r="AQ2004">
            <v>1</v>
          </cell>
          <cell r="AR2004">
            <v>1</v>
          </cell>
          <cell r="AS2004">
            <v>320</v>
          </cell>
          <cell r="AU2004">
            <v>11</v>
          </cell>
          <cell r="AV2004" t="str">
            <v>Daycase</v>
          </cell>
          <cell r="AW2004">
            <v>0</v>
          </cell>
          <cell r="AX2004">
            <v>147158</v>
          </cell>
          <cell r="AY2004">
            <v>38127</v>
          </cell>
          <cell r="AZ2004" t="str">
            <v>N83005</v>
          </cell>
          <cell r="BA2004" t="str">
            <v>E14</v>
          </cell>
          <cell r="BB2004" t="str">
            <v>Cardiac Catheterisation and Angiography without complications</v>
          </cell>
          <cell r="BC2004" t="str">
            <v>K631</v>
          </cell>
          <cell r="BD2004">
            <v>0</v>
          </cell>
          <cell r="BE2004">
            <v>3.5</v>
          </cell>
          <cell r="BF2004" t="str">
            <v>PBC0110X</v>
          </cell>
          <cell r="BG2004">
            <v>99</v>
          </cell>
          <cell r="BH2004">
            <v>38127</v>
          </cell>
          <cell r="BI2004">
            <v>1</v>
          </cell>
          <cell r="BJ2004">
            <v>0</v>
          </cell>
        </row>
        <row r="2005">
          <cell r="A2005">
            <v>524845</v>
          </cell>
          <cell r="C2005" t="str">
            <v>Non CF</v>
          </cell>
          <cell r="D2005" t="str">
            <v>C3283699</v>
          </cell>
          <cell r="E2005">
            <v>170</v>
          </cell>
          <cell r="F2005">
            <v>38369</v>
          </cell>
          <cell r="G2005">
            <v>57</v>
          </cell>
          <cell r="H2005">
            <v>27</v>
          </cell>
          <cell r="I2005">
            <v>1</v>
          </cell>
          <cell r="J2005">
            <v>1</v>
          </cell>
          <cell r="K2005">
            <v>25</v>
          </cell>
          <cell r="M2005" t="str">
            <v>I251</v>
          </cell>
          <cell r="O2005" t="str">
            <v>I350</v>
          </cell>
          <cell r="P2005" t="str">
            <v>I639</v>
          </cell>
          <cell r="Q2005" t="str">
            <v>T814</v>
          </cell>
          <cell r="R2005" t="str">
            <v>I48X</v>
          </cell>
          <cell r="S2005" t="str">
            <v>I10X</v>
          </cell>
          <cell r="T2005" t="str">
            <v>E780</v>
          </cell>
          <cell r="U2005" t="str">
            <v>Z867</v>
          </cell>
          <cell r="AA2005" t="str">
            <v>K4110</v>
          </cell>
          <cell r="AB2005" t="str">
            <v>K2620</v>
          </cell>
          <cell r="AM2005" t="str">
            <v>5J300</v>
          </cell>
          <cell r="AN2005" t="str">
            <v>5J3</v>
          </cell>
          <cell r="AO2005">
            <v>38369</v>
          </cell>
          <cell r="AP2005">
            <v>38400</v>
          </cell>
          <cell r="AQ2005">
            <v>1</v>
          </cell>
          <cell r="AR2005">
            <v>1</v>
          </cell>
          <cell r="AS2005">
            <v>170</v>
          </cell>
          <cell r="AU2005">
            <v>11</v>
          </cell>
          <cell r="AV2005" t="str">
            <v>Elective</v>
          </cell>
          <cell r="AW2005">
            <v>31</v>
          </cell>
          <cell r="AX2005">
            <v>159476</v>
          </cell>
          <cell r="AY2005">
            <v>38400</v>
          </cell>
          <cell r="AZ2005" t="str">
            <v>N83005</v>
          </cell>
          <cell r="BA2005" t="str">
            <v>E03</v>
          </cell>
          <cell r="BB2005" t="str">
            <v>Cardiac Valve Procedures</v>
          </cell>
          <cell r="BC2005" t="str">
            <v>K262</v>
          </cell>
          <cell r="BD2005">
            <v>25</v>
          </cell>
          <cell r="BE2005">
            <v>3.5</v>
          </cell>
          <cell r="BF2005" t="str">
            <v>PBC0110A</v>
          </cell>
          <cell r="BG2005">
            <v>99</v>
          </cell>
          <cell r="BH2005">
            <v>38400</v>
          </cell>
          <cell r="BI2005">
            <v>1</v>
          </cell>
          <cell r="BJ2005">
            <v>25</v>
          </cell>
        </row>
        <row r="2006">
          <cell r="A2006">
            <v>524900</v>
          </cell>
          <cell r="C2006" t="str">
            <v>Non CF</v>
          </cell>
          <cell r="D2006" t="str">
            <v>C2439097</v>
          </cell>
          <cell r="E2006">
            <v>340</v>
          </cell>
          <cell r="F2006">
            <v>38114</v>
          </cell>
          <cell r="G2006">
            <v>84</v>
          </cell>
          <cell r="H2006">
            <v>3</v>
          </cell>
          <cell r="I2006">
            <v>2</v>
          </cell>
          <cell r="J2006">
            <v>1</v>
          </cell>
          <cell r="K2006">
            <v>0</v>
          </cell>
          <cell r="M2006" t="str">
            <v>R91X</v>
          </cell>
          <cell r="O2006" t="str">
            <v>E119</v>
          </cell>
          <cell r="P2006" t="str">
            <v>E780</v>
          </cell>
          <cell r="Q2006" t="str">
            <v>Z951</v>
          </cell>
          <cell r="R2006" t="str">
            <v>Z853</v>
          </cell>
          <cell r="S2006" t="str">
            <v>Z864</v>
          </cell>
          <cell r="T2006" t="str">
            <v>Z966</v>
          </cell>
          <cell r="U2006" t="str">
            <v>Z993</v>
          </cell>
          <cell r="V2006" t="str">
            <v>Z602</v>
          </cell>
          <cell r="AA2006" t="str">
            <v>E4910</v>
          </cell>
          <cell r="AB2006" t="str">
            <v>Y211</v>
          </cell>
          <cell r="AC2006" t="str">
            <v>Y218</v>
          </cell>
          <cell r="AM2006" t="str">
            <v>5HC00</v>
          </cell>
          <cell r="AN2006" t="str">
            <v>5HC</v>
          </cell>
          <cell r="AO2006">
            <v>38114</v>
          </cell>
          <cell r="AP2006">
            <v>38114</v>
          </cell>
          <cell r="AQ2006">
            <v>1</v>
          </cell>
          <cell r="AR2006">
            <v>1</v>
          </cell>
          <cell r="AS2006">
            <v>340</v>
          </cell>
          <cell r="AU2006">
            <v>13</v>
          </cell>
          <cell r="AV2006" t="str">
            <v>Daycase</v>
          </cell>
          <cell r="AW2006">
            <v>0</v>
          </cell>
          <cell r="AX2006">
            <v>149321</v>
          </cell>
          <cell r="AY2006">
            <v>38114</v>
          </cell>
          <cell r="AZ2006" t="str">
            <v>N82084</v>
          </cell>
          <cell r="BA2006" t="str">
            <v>D07</v>
          </cell>
          <cell r="BB2006" t="str">
            <v>Fibreoptic Bronchoscopy</v>
          </cell>
          <cell r="BC2006" t="str">
            <v>E491</v>
          </cell>
          <cell r="BD2006">
            <v>0</v>
          </cell>
          <cell r="BE2006">
            <v>3.5</v>
          </cell>
          <cell r="BF2006" t="str">
            <v>PBC0111X</v>
          </cell>
          <cell r="BG2006">
            <v>99</v>
          </cell>
          <cell r="BH2006">
            <v>38114</v>
          </cell>
          <cell r="BI2006">
            <v>1</v>
          </cell>
          <cell r="BJ2006">
            <v>0</v>
          </cell>
        </row>
        <row r="2007">
          <cell r="A2007">
            <v>524907</v>
          </cell>
          <cell r="C2007" t="str">
            <v>Non CF</v>
          </cell>
          <cell r="D2007" t="str">
            <v>C3495711</v>
          </cell>
          <cell r="E2007">
            <v>320</v>
          </cell>
          <cell r="F2007">
            <v>38359</v>
          </cell>
          <cell r="G2007">
            <v>81</v>
          </cell>
          <cell r="H2007">
            <v>24</v>
          </cell>
          <cell r="I2007">
            <v>1</v>
          </cell>
          <cell r="J2007">
            <v>1</v>
          </cell>
          <cell r="K2007">
            <v>3</v>
          </cell>
          <cell r="M2007" t="str">
            <v>L031</v>
          </cell>
          <cell r="O2007" t="str">
            <v>Z950</v>
          </cell>
          <cell r="P2007" t="str">
            <v>I48X</v>
          </cell>
          <cell r="Q2007" t="str">
            <v>I259</v>
          </cell>
          <cell r="R2007" t="str">
            <v>I501</v>
          </cell>
          <cell r="AM2007" t="str">
            <v>5HC00</v>
          </cell>
          <cell r="AN2007" t="str">
            <v>PP</v>
          </cell>
          <cell r="AO2007">
            <v>38359</v>
          </cell>
          <cell r="AP2007">
            <v>38362</v>
          </cell>
          <cell r="AQ2007">
            <v>1</v>
          </cell>
          <cell r="AR2007">
            <v>2</v>
          </cell>
          <cell r="AS2007">
            <v>329</v>
          </cell>
          <cell r="AU2007">
            <v>13</v>
          </cell>
          <cell r="AV2007" t="str">
            <v>Elective</v>
          </cell>
          <cell r="AW2007">
            <v>3</v>
          </cell>
          <cell r="AX2007">
            <v>159867</v>
          </cell>
          <cell r="AY2007">
            <v>38362</v>
          </cell>
          <cell r="AZ2007" t="str">
            <v>N82062</v>
          </cell>
          <cell r="BA2007" t="str">
            <v>J41</v>
          </cell>
          <cell r="BB2007" t="str">
            <v>Major Skin Infections &gt;69 or w cc</v>
          </cell>
          <cell r="BD2007">
            <v>3</v>
          </cell>
          <cell r="BE2007">
            <v>3.5</v>
          </cell>
          <cell r="BF2007" t="str">
            <v>PBC0114X</v>
          </cell>
          <cell r="BG2007">
            <v>99</v>
          </cell>
          <cell r="BH2007">
            <v>38362</v>
          </cell>
          <cell r="BI2007">
            <v>1</v>
          </cell>
          <cell r="BJ2007">
            <v>3</v>
          </cell>
        </row>
        <row r="2008">
          <cell r="A2008">
            <v>524907</v>
          </cell>
          <cell r="C2008" t="str">
            <v>Non CF</v>
          </cell>
          <cell r="D2008" t="str">
            <v>C1426364</v>
          </cell>
          <cell r="E2008">
            <v>320</v>
          </cell>
          <cell r="F2008">
            <v>38097</v>
          </cell>
          <cell r="G2008">
            <v>80</v>
          </cell>
          <cell r="H2008">
            <v>14</v>
          </cell>
          <cell r="I2008">
            <v>1</v>
          </cell>
          <cell r="J2008">
            <v>1</v>
          </cell>
          <cell r="K2008">
            <v>0</v>
          </cell>
          <cell r="M2008" t="str">
            <v>R101</v>
          </cell>
          <cell r="O2008" t="str">
            <v>I48X</v>
          </cell>
          <cell r="P2008" t="str">
            <v>I501</v>
          </cell>
          <cell r="Q2008" t="str">
            <v>Z950</v>
          </cell>
          <cell r="R2008" t="str">
            <v>F419</v>
          </cell>
          <cell r="AM2008" t="str">
            <v>5HC00</v>
          </cell>
          <cell r="AN2008" t="str">
            <v>5HC</v>
          </cell>
          <cell r="AO2008">
            <v>38097</v>
          </cell>
          <cell r="AP2008">
            <v>38097</v>
          </cell>
          <cell r="AQ2008">
            <v>1</v>
          </cell>
          <cell r="AR2008">
            <v>1</v>
          </cell>
          <cell r="AS2008">
            <v>320</v>
          </cell>
          <cell r="AU2008">
            <v>28</v>
          </cell>
          <cell r="AV2008" t="str">
            <v>Non Elective</v>
          </cell>
          <cell r="AW2008">
            <v>0</v>
          </cell>
          <cell r="AX2008">
            <v>148558</v>
          </cell>
          <cell r="AY2008">
            <v>38097</v>
          </cell>
          <cell r="AZ2008" t="str">
            <v>N82062</v>
          </cell>
          <cell r="BA2008" t="str">
            <v>F46</v>
          </cell>
          <cell r="BB2008" t="str">
            <v>General Abdominal Disorders &gt;69 or w cc</v>
          </cell>
          <cell r="BD2008">
            <v>0</v>
          </cell>
          <cell r="BE2008">
            <v>3.5</v>
          </cell>
          <cell r="BF2008" t="str">
            <v>PBC0113X</v>
          </cell>
          <cell r="BG2008">
            <v>99</v>
          </cell>
          <cell r="BH2008">
            <v>38097</v>
          </cell>
          <cell r="BI2008">
            <v>1</v>
          </cell>
          <cell r="BJ2008">
            <v>0</v>
          </cell>
        </row>
        <row r="2009">
          <cell r="A2009">
            <v>524907</v>
          </cell>
          <cell r="C2009" t="str">
            <v>Non CF</v>
          </cell>
          <cell r="D2009" t="str">
            <v>C3356663</v>
          </cell>
          <cell r="E2009">
            <v>320</v>
          </cell>
          <cell r="F2009">
            <v>38104</v>
          </cell>
          <cell r="G2009">
            <v>80</v>
          </cell>
          <cell r="H2009">
            <v>14</v>
          </cell>
          <cell r="I2009">
            <v>1</v>
          </cell>
          <cell r="J2009">
            <v>1</v>
          </cell>
          <cell r="K2009">
            <v>3</v>
          </cell>
          <cell r="M2009" t="str">
            <v>I48X</v>
          </cell>
          <cell r="O2009" t="str">
            <v>I501</v>
          </cell>
          <cell r="P2009" t="str">
            <v>Z950</v>
          </cell>
          <cell r="Q2009" t="str">
            <v>F419</v>
          </cell>
          <cell r="AA2009" t="str">
            <v>X5010</v>
          </cell>
          <cell r="AM2009" t="str">
            <v>5HC00</v>
          </cell>
          <cell r="AN2009" t="str">
            <v>PP</v>
          </cell>
          <cell r="AO2009">
            <v>38104</v>
          </cell>
          <cell r="AP2009">
            <v>38107</v>
          </cell>
          <cell r="AQ2009">
            <v>1</v>
          </cell>
          <cell r="AR2009">
            <v>2</v>
          </cell>
          <cell r="AS2009">
            <v>329</v>
          </cell>
          <cell r="AU2009">
            <v>81</v>
          </cell>
          <cell r="AV2009" t="str">
            <v>Non Elective</v>
          </cell>
          <cell r="AW2009">
            <v>3</v>
          </cell>
          <cell r="AX2009">
            <v>148873</v>
          </cell>
          <cell r="AY2009">
            <v>38107</v>
          </cell>
          <cell r="AZ2009" t="str">
            <v>N82062</v>
          </cell>
          <cell r="BA2009" t="str">
            <v>E29</v>
          </cell>
          <cell r="BB2009" t="str">
            <v>Arrhythmia or Conduction Disorders &gt;69 or w cc</v>
          </cell>
          <cell r="BD2009">
            <v>3</v>
          </cell>
          <cell r="BE2009">
            <v>3.5</v>
          </cell>
          <cell r="BF2009" t="str">
            <v>PBC0110X</v>
          </cell>
          <cell r="BG2009">
            <v>99</v>
          </cell>
          <cell r="BH2009">
            <v>38107</v>
          </cell>
          <cell r="BI2009">
            <v>1</v>
          </cell>
          <cell r="BJ2009">
            <v>3</v>
          </cell>
        </row>
        <row r="2010">
          <cell r="A2010">
            <v>524907</v>
          </cell>
          <cell r="C2010" t="str">
            <v>Non CF</v>
          </cell>
          <cell r="D2010" t="str">
            <v>C3495711</v>
          </cell>
          <cell r="E2010">
            <v>320</v>
          </cell>
          <cell r="F2010">
            <v>38132</v>
          </cell>
          <cell r="G2010">
            <v>80</v>
          </cell>
          <cell r="H2010">
            <v>14</v>
          </cell>
          <cell r="I2010">
            <v>1</v>
          </cell>
          <cell r="J2010">
            <v>1</v>
          </cell>
          <cell r="K2010">
            <v>2</v>
          </cell>
          <cell r="M2010" t="str">
            <v>T821</v>
          </cell>
          <cell r="O2010" t="str">
            <v>I48X</v>
          </cell>
          <cell r="P2010" t="str">
            <v>I259</v>
          </cell>
          <cell r="Q2010" t="str">
            <v>I501</v>
          </cell>
          <cell r="AA2010" t="str">
            <v>K6010</v>
          </cell>
          <cell r="AM2010" t="str">
            <v>5HC00</v>
          </cell>
          <cell r="AN2010" t="str">
            <v>PP</v>
          </cell>
          <cell r="AO2010">
            <v>38132</v>
          </cell>
          <cell r="AP2010">
            <v>38134</v>
          </cell>
          <cell r="AQ2010">
            <v>1</v>
          </cell>
          <cell r="AR2010">
            <v>2</v>
          </cell>
          <cell r="AS2010">
            <v>329</v>
          </cell>
          <cell r="AU2010">
            <v>13</v>
          </cell>
          <cell r="AV2010" t="str">
            <v>Elective</v>
          </cell>
          <cell r="AW2010">
            <v>2</v>
          </cell>
          <cell r="AX2010">
            <v>149668</v>
          </cell>
          <cell r="AY2010">
            <v>38134</v>
          </cell>
          <cell r="AZ2010" t="str">
            <v>N82062</v>
          </cell>
          <cell r="BA2010" t="str">
            <v>E08</v>
          </cell>
          <cell r="BB2010" t="str">
            <v>Pacemaker Implant except for AMI, Heart Failure or Shock</v>
          </cell>
          <cell r="BC2010" t="str">
            <v>K601</v>
          </cell>
          <cell r="BD2010">
            <v>2</v>
          </cell>
          <cell r="BE2010">
            <v>3.5</v>
          </cell>
          <cell r="BF2010" t="str">
            <v>PBC0120X</v>
          </cell>
          <cell r="BG2010">
            <v>99</v>
          </cell>
          <cell r="BH2010">
            <v>38134</v>
          </cell>
          <cell r="BI2010">
            <v>1</v>
          </cell>
          <cell r="BJ2010">
            <v>2</v>
          </cell>
        </row>
        <row r="2011">
          <cell r="A2011">
            <v>525016</v>
          </cell>
          <cell r="C2011" t="str">
            <v>Non CF</v>
          </cell>
          <cell r="D2011" t="str">
            <v>C2439097</v>
          </cell>
          <cell r="E2011">
            <v>340</v>
          </cell>
          <cell r="F2011">
            <v>38380</v>
          </cell>
          <cell r="G2011">
            <v>80</v>
          </cell>
          <cell r="H2011">
            <v>3</v>
          </cell>
          <cell r="I2011">
            <v>2</v>
          </cell>
          <cell r="J2011">
            <v>1</v>
          </cell>
          <cell r="K2011">
            <v>0</v>
          </cell>
          <cell r="M2011" t="str">
            <v>R042</v>
          </cell>
          <cell r="O2011" t="str">
            <v>R05X</v>
          </cell>
          <cell r="P2011" t="str">
            <v>M8199</v>
          </cell>
          <cell r="Q2011" t="str">
            <v>Z864</v>
          </cell>
          <cell r="AA2011" t="str">
            <v>E4980</v>
          </cell>
          <cell r="AB2011" t="str">
            <v>Y218</v>
          </cell>
          <cell r="AM2011" t="str">
            <v>5M500</v>
          </cell>
          <cell r="AN2011" t="str">
            <v>5G9</v>
          </cell>
          <cell r="AO2011">
            <v>38380</v>
          </cell>
          <cell r="AP2011">
            <v>38380</v>
          </cell>
          <cell r="AQ2011">
            <v>1</v>
          </cell>
          <cell r="AR2011">
            <v>1</v>
          </cell>
          <cell r="AS2011">
            <v>340</v>
          </cell>
          <cell r="AU2011">
            <v>13</v>
          </cell>
          <cell r="AV2011" t="str">
            <v>Daycase</v>
          </cell>
          <cell r="AW2011">
            <v>0</v>
          </cell>
          <cell r="AX2011">
            <v>160903</v>
          </cell>
          <cell r="AY2011">
            <v>38380</v>
          </cell>
          <cell r="AZ2011" t="str">
            <v>N82053</v>
          </cell>
          <cell r="BA2011" t="str">
            <v>D07</v>
          </cell>
          <cell r="BB2011" t="str">
            <v>Fibreoptic Bronchoscopy</v>
          </cell>
          <cell r="BC2011" t="str">
            <v>E498</v>
          </cell>
          <cell r="BD2011">
            <v>0</v>
          </cell>
          <cell r="BE2011">
            <v>3.5</v>
          </cell>
          <cell r="BF2011" t="str">
            <v>PBC0111X</v>
          </cell>
          <cell r="BG2011">
            <v>29</v>
          </cell>
          <cell r="BH2011">
            <v>38380</v>
          </cell>
          <cell r="BI2011">
            <v>1</v>
          </cell>
          <cell r="BJ2011">
            <v>0</v>
          </cell>
        </row>
        <row r="2012">
          <cell r="A2012">
            <v>525261</v>
          </cell>
          <cell r="B2012" t="str">
            <v>OHP</v>
          </cell>
          <cell r="C2012" t="str">
            <v>Non CF</v>
          </cell>
          <cell r="D2012" t="str">
            <v>C3283699</v>
          </cell>
          <cell r="E2012">
            <v>170</v>
          </cell>
          <cell r="F2012">
            <v>38191</v>
          </cell>
          <cell r="G2012">
            <v>50</v>
          </cell>
          <cell r="H2012">
            <v>16</v>
          </cell>
          <cell r="I2012">
            <v>1</v>
          </cell>
          <cell r="J2012">
            <v>1</v>
          </cell>
          <cell r="K2012">
            <v>8</v>
          </cell>
          <cell r="M2012" t="str">
            <v>I251</v>
          </cell>
          <cell r="O2012" t="str">
            <v>I209</v>
          </cell>
          <cell r="P2012" t="str">
            <v>E780</v>
          </cell>
          <cell r="Q2012" t="str">
            <v>E039</v>
          </cell>
          <cell r="AA2012" t="str">
            <v>K4530</v>
          </cell>
          <cell r="AB2012" t="str">
            <v>K412</v>
          </cell>
          <cell r="AM2012" t="str">
            <v>5J400</v>
          </cell>
          <cell r="AN2012" t="str">
            <v>5J4</v>
          </cell>
          <cell r="AO2012">
            <v>38191</v>
          </cell>
          <cell r="AP2012">
            <v>38199</v>
          </cell>
          <cell r="AQ2012">
            <v>1</v>
          </cell>
          <cell r="AR2012">
            <v>1</v>
          </cell>
          <cell r="AS2012">
            <v>170</v>
          </cell>
          <cell r="AU2012">
            <v>11</v>
          </cell>
          <cell r="AV2012" t="str">
            <v>Elective</v>
          </cell>
          <cell r="AW2012">
            <v>8</v>
          </cell>
          <cell r="AX2012">
            <v>151607</v>
          </cell>
          <cell r="AY2012">
            <v>38199</v>
          </cell>
          <cell r="AZ2012" t="str">
            <v>N83058</v>
          </cell>
          <cell r="BA2012" t="str">
            <v>E04</v>
          </cell>
          <cell r="BB2012" t="str">
            <v>Coronary Bypass</v>
          </cell>
          <cell r="BC2012" t="str">
            <v>K453</v>
          </cell>
          <cell r="BD2012">
            <v>8</v>
          </cell>
          <cell r="BE2012">
            <v>3.5</v>
          </cell>
          <cell r="BF2012" t="str">
            <v>PBC0110A</v>
          </cell>
          <cell r="BG2012">
            <v>99</v>
          </cell>
          <cell r="BH2012">
            <v>38199</v>
          </cell>
          <cell r="BI2012">
            <v>1</v>
          </cell>
          <cell r="BJ2012">
            <v>8</v>
          </cell>
        </row>
        <row r="2013">
          <cell r="A2013">
            <v>525261</v>
          </cell>
          <cell r="C2013" t="str">
            <v>Non CF</v>
          </cell>
          <cell r="D2013" t="str">
            <v>C2235080</v>
          </cell>
          <cell r="E2013">
            <v>320</v>
          </cell>
          <cell r="F2013">
            <v>38291</v>
          </cell>
          <cell r="G2013">
            <v>50</v>
          </cell>
          <cell r="H2013">
            <v>19</v>
          </cell>
          <cell r="I2013">
            <v>1</v>
          </cell>
          <cell r="J2013">
            <v>1</v>
          </cell>
          <cell r="K2013">
            <v>6</v>
          </cell>
          <cell r="M2013" t="str">
            <v>J22X</v>
          </cell>
          <cell r="O2013" t="str">
            <v>J920</v>
          </cell>
          <cell r="P2013" t="str">
            <v>I10X</v>
          </cell>
          <cell r="Q2013" t="str">
            <v>E039</v>
          </cell>
          <cell r="R2013" t="str">
            <v>M755</v>
          </cell>
          <cell r="S2013" t="str">
            <v>Z951</v>
          </cell>
          <cell r="T2013" t="str">
            <v>Z886</v>
          </cell>
          <cell r="AM2013" t="str">
            <v>5J400</v>
          </cell>
          <cell r="AN2013" t="str">
            <v>5J4</v>
          </cell>
          <cell r="AO2013">
            <v>38291</v>
          </cell>
          <cell r="AP2013">
            <v>38297</v>
          </cell>
          <cell r="AQ2013">
            <v>1</v>
          </cell>
          <cell r="AR2013">
            <v>1</v>
          </cell>
          <cell r="AS2013">
            <v>320</v>
          </cell>
          <cell r="AU2013">
            <v>28</v>
          </cell>
          <cell r="AV2013" t="str">
            <v>Non Elective</v>
          </cell>
          <cell r="AW2013">
            <v>6</v>
          </cell>
          <cell r="AX2013">
            <v>156887</v>
          </cell>
          <cell r="AY2013">
            <v>38297</v>
          </cell>
          <cell r="AZ2013" t="str">
            <v>N83058</v>
          </cell>
          <cell r="BA2013" t="str">
            <v>D41</v>
          </cell>
          <cell r="BB2013" t="str">
            <v>Unspecified Acute Lower Respiratory Infection</v>
          </cell>
          <cell r="BD2013">
            <v>6</v>
          </cell>
          <cell r="BE2013">
            <v>3.5</v>
          </cell>
          <cell r="BF2013" t="str">
            <v>PBC0111X</v>
          </cell>
          <cell r="BG2013">
            <v>18</v>
          </cell>
          <cell r="BH2013">
            <v>38297</v>
          </cell>
          <cell r="BI2013">
            <v>1</v>
          </cell>
          <cell r="BJ2013">
            <v>6</v>
          </cell>
        </row>
        <row r="2014">
          <cell r="A2014">
            <v>525261</v>
          </cell>
          <cell r="C2014" t="str">
            <v>Non CF</v>
          </cell>
          <cell r="D2014" t="str">
            <v>C2235080</v>
          </cell>
          <cell r="E2014">
            <v>320</v>
          </cell>
          <cell r="F2014">
            <v>38334</v>
          </cell>
          <cell r="G2014">
            <v>50</v>
          </cell>
          <cell r="H2014">
            <v>16</v>
          </cell>
          <cell r="I2014">
            <v>1</v>
          </cell>
          <cell r="J2014">
            <v>1</v>
          </cell>
          <cell r="K2014">
            <v>4</v>
          </cell>
          <cell r="M2014" t="str">
            <v>J189</v>
          </cell>
          <cell r="O2014" t="str">
            <v>R074</v>
          </cell>
          <cell r="P2014" t="str">
            <v>Z034</v>
          </cell>
          <cell r="Q2014" t="str">
            <v>J920</v>
          </cell>
          <cell r="R2014" t="str">
            <v>D688</v>
          </cell>
          <cell r="S2014" t="str">
            <v>I10X</v>
          </cell>
          <cell r="T2014" t="str">
            <v>E039</v>
          </cell>
          <cell r="U2014" t="str">
            <v>Z951</v>
          </cell>
          <cell r="V2014" t="str">
            <v>Z886</v>
          </cell>
          <cell r="AM2014" t="str">
            <v>5J400</v>
          </cell>
          <cell r="AN2014" t="str">
            <v>5J4</v>
          </cell>
          <cell r="AO2014">
            <v>38334</v>
          </cell>
          <cell r="AP2014">
            <v>38338</v>
          </cell>
          <cell r="AQ2014">
            <v>1</v>
          </cell>
          <cell r="AR2014">
            <v>1</v>
          </cell>
          <cell r="AS2014">
            <v>320</v>
          </cell>
          <cell r="AU2014">
            <v>28</v>
          </cell>
          <cell r="AV2014" t="str">
            <v>Non Elective</v>
          </cell>
          <cell r="AW2014">
            <v>4</v>
          </cell>
          <cell r="AX2014">
            <v>158824</v>
          </cell>
          <cell r="AY2014">
            <v>38338</v>
          </cell>
          <cell r="AZ2014" t="str">
            <v>N83058</v>
          </cell>
          <cell r="BA2014" t="str">
            <v>D14</v>
          </cell>
          <cell r="BB2014" t="str">
            <v>Lobar, Atypical or Viral Pneumonia w/o cc</v>
          </cell>
          <cell r="BD2014">
            <v>4</v>
          </cell>
          <cell r="BE2014">
            <v>3.5</v>
          </cell>
          <cell r="BF2014" t="str">
            <v>PBC0111X</v>
          </cell>
          <cell r="BG2014">
            <v>99</v>
          </cell>
          <cell r="BH2014">
            <v>38338</v>
          </cell>
          <cell r="BI2014">
            <v>1</v>
          </cell>
          <cell r="BJ2014">
            <v>4</v>
          </cell>
        </row>
        <row r="2015">
          <cell r="A2015">
            <v>525303</v>
          </cell>
          <cell r="C2015" t="str">
            <v>Non CF</v>
          </cell>
          <cell r="D2015" t="str">
            <v>C3432022</v>
          </cell>
          <cell r="E2015">
            <v>170</v>
          </cell>
          <cell r="F2015">
            <v>38351</v>
          </cell>
          <cell r="G2015">
            <v>48</v>
          </cell>
          <cell r="H2015">
            <v>11</v>
          </cell>
          <cell r="I2015">
            <v>1</v>
          </cell>
          <cell r="J2015">
            <v>1</v>
          </cell>
          <cell r="K2015">
            <v>26</v>
          </cell>
          <cell r="M2015" t="str">
            <v>T814</v>
          </cell>
          <cell r="O2015" t="str">
            <v>B956</v>
          </cell>
          <cell r="P2015" t="str">
            <v>T810</v>
          </cell>
          <cell r="Q2015" t="str">
            <v>N179</v>
          </cell>
          <cell r="R2015" t="str">
            <v>Z870</v>
          </cell>
          <cell r="S2015" t="str">
            <v>Z851</v>
          </cell>
          <cell r="T2015" t="str">
            <v>Z801</v>
          </cell>
          <cell r="U2015" t="str">
            <v>Z602</v>
          </cell>
          <cell r="V2015" t="str">
            <v>Z864</v>
          </cell>
          <cell r="AA2015" t="str">
            <v>E5180</v>
          </cell>
          <cell r="AB2015" t="str">
            <v>Y111</v>
          </cell>
          <cell r="AC2015" t="str">
            <v>E499</v>
          </cell>
          <cell r="AM2015" t="str">
            <v>5F900</v>
          </cell>
          <cell r="AN2015" t="str">
            <v>5F9</v>
          </cell>
          <cell r="AO2015">
            <v>38351</v>
          </cell>
          <cell r="AP2015">
            <v>38377</v>
          </cell>
          <cell r="AQ2015">
            <v>1</v>
          </cell>
          <cell r="AR2015">
            <v>1</v>
          </cell>
          <cell r="AS2015">
            <v>170</v>
          </cell>
          <cell r="AU2015">
            <v>22</v>
          </cell>
          <cell r="AV2015" t="str">
            <v>Non Elective</v>
          </cell>
          <cell r="AW2015">
            <v>26</v>
          </cell>
          <cell r="AX2015">
            <v>159574</v>
          </cell>
          <cell r="AY2015">
            <v>38377</v>
          </cell>
          <cell r="AZ2015" t="str">
            <v>N84618</v>
          </cell>
          <cell r="BA2015" t="str">
            <v>S19</v>
          </cell>
          <cell r="BB2015" t="str">
            <v>Complications of Procedures</v>
          </cell>
          <cell r="BC2015" t="str">
            <v>E518</v>
          </cell>
          <cell r="BD2015">
            <v>26</v>
          </cell>
          <cell r="BE2015">
            <v>3.5</v>
          </cell>
          <cell r="BF2015" t="str">
            <v>PBC0120X</v>
          </cell>
          <cell r="BG2015">
            <v>99</v>
          </cell>
          <cell r="BH2015">
            <v>38377</v>
          </cell>
          <cell r="BI2015">
            <v>1</v>
          </cell>
          <cell r="BJ2015">
            <v>26</v>
          </cell>
        </row>
        <row r="2016">
          <cell r="A2016">
            <v>525303</v>
          </cell>
          <cell r="C2016" t="str">
            <v>Non CF</v>
          </cell>
          <cell r="D2016" t="str">
            <v>C3432022</v>
          </cell>
          <cell r="E2016">
            <v>170</v>
          </cell>
          <cell r="F2016">
            <v>38319</v>
          </cell>
          <cell r="G2016">
            <v>48</v>
          </cell>
          <cell r="H2016">
            <v>6</v>
          </cell>
          <cell r="I2016">
            <v>1</v>
          </cell>
          <cell r="J2016">
            <v>1</v>
          </cell>
          <cell r="K2016">
            <v>10</v>
          </cell>
          <cell r="M2016" t="str">
            <v>J860</v>
          </cell>
          <cell r="O2016" t="str">
            <v>Z871</v>
          </cell>
          <cell r="AA2016" t="str">
            <v>T7680</v>
          </cell>
          <cell r="AB2016" t="str">
            <v>Y271</v>
          </cell>
          <cell r="AC2016" t="str">
            <v>Z522</v>
          </cell>
          <cell r="AD2016" t="str">
            <v>Y648</v>
          </cell>
          <cell r="AE2016" t="str">
            <v>Z543</v>
          </cell>
          <cell r="AM2016" t="str">
            <v>5F900</v>
          </cell>
          <cell r="AN2016" t="str">
            <v>5F9</v>
          </cell>
          <cell r="AO2016">
            <v>38319</v>
          </cell>
          <cell r="AP2016">
            <v>38330</v>
          </cell>
          <cell r="AQ2016">
            <v>1</v>
          </cell>
          <cell r="AR2016">
            <v>1</v>
          </cell>
          <cell r="AS2016">
            <v>170</v>
          </cell>
          <cell r="AU2016">
            <v>11</v>
          </cell>
          <cell r="AV2016" t="str">
            <v>Elective</v>
          </cell>
          <cell r="AW2016">
            <v>11</v>
          </cell>
          <cell r="AX2016">
            <v>157827</v>
          </cell>
          <cell r="AY2016">
            <v>38330</v>
          </cell>
          <cell r="AZ2016" t="str">
            <v>N84618</v>
          </cell>
          <cell r="BA2016" t="str">
            <v>H21</v>
          </cell>
          <cell r="BB2016" t="str">
            <v>Muscle, Tendon or Ligament Procedures - Category 2</v>
          </cell>
          <cell r="BC2016" t="str">
            <v>T768</v>
          </cell>
          <cell r="BD2016">
            <v>10</v>
          </cell>
          <cell r="BE2016">
            <v>3.5</v>
          </cell>
          <cell r="BF2016" t="str">
            <v>PBC0111X</v>
          </cell>
          <cell r="BG2016">
            <v>18</v>
          </cell>
          <cell r="BH2016">
            <v>38330</v>
          </cell>
          <cell r="BI2016">
            <v>1</v>
          </cell>
          <cell r="BJ2016">
            <v>10</v>
          </cell>
        </row>
        <row r="2017">
          <cell r="A2017">
            <v>525303</v>
          </cell>
          <cell r="C2017" t="str">
            <v>Non CF</v>
          </cell>
          <cell r="D2017" t="str">
            <v>C1406906</v>
          </cell>
          <cell r="E2017">
            <v>170</v>
          </cell>
          <cell r="F2017">
            <v>38113</v>
          </cell>
          <cell r="G2017">
            <v>48</v>
          </cell>
          <cell r="H2017">
            <v>3</v>
          </cell>
          <cell r="I2017">
            <v>1</v>
          </cell>
          <cell r="J2017">
            <v>1</v>
          </cell>
          <cell r="K2017">
            <v>0</v>
          </cell>
          <cell r="M2017" t="str">
            <v>T818</v>
          </cell>
          <cell r="O2017" t="str">
            <v>Z851</v>
          </cell>
          <cell r="P2017" t="str">
            <v>Z864</v>
          </cell>
          <cell r="AA2017" t="str">
            <v>E5190</v>
          </cell>
          <cell r="AB2017" t="str">
            <v>Y131</v>
          </cell>
          <cell r="AC2017" t="str">
            <v>E499</v>
          </cell>
          <cell r="AM2017" t="str">
            <v>5F900</v>
          </cell>
          <cell r="AN2017" t="str">
            <v>5F9</v>
          </cell>
          <cell r="AO2017">
            <v>38113</v>
          </cell>
          <cell r="AP2017">
            <v>38113</v>
          </cell>
          <cell r="AQ2017">
            <v>1</v>
          </cell>
          <cell r="AR2017">
            <v>1</v>
          </cell>
          <cell r="AS2017">
            <v>170</v>
          </cell>
          <cell r="AU2017">
            <v>13</v>
          </cell>
          <cell r="AV2017" t="str">
            <v>Daycase</v>
          </cell>
          <cell r="AW2017">
            <v>0</v>
          </cell>
          <cell r="AX2017">
            <v>148971</v>
          </cell>
          <cell r="AY2017">
            <v>38113</v>
          </cell>
          <cell r="AZ2017" t="str">
            <v>N84618</v>
          </cell>
          <cell r="BA2017" t="str">
            <v>D08</v>
          </cell>
          <cell r="BB2017" t="str">
            <v>Rigid Bronchoscopy</v>
          </cell>
          <cell r="BC2017" t="str">
            <v>E519</v>
          </cell>
          <cell r="BD2017">
            <v>0</v>
          </cell>
          <cell r="BE2017">
            <v>3.5</v>
          </cell>
          <cell r="BF2017" t="str">
            <v>PBC0120X</v>
          </cell>
          <cell r="BG2017">
            <v>99</v>
          </cell>
          <cell r="BH2017">
            <v>38113</v>
          </cell>
          <cell r="BI2017">
            <v>1</v>
          </cell>
          <cell r="BJ2017">
            <v>0</v>
          </cell>
        </row>
        <row r="2018">
          <cell r="A2018">
            <v>525303</v>
          </cell>
          <cell r="C2018" t="str">
            <v>Non CF</v>
          </cell>
          <cell r="D2018" t="str">
            <v>C1406906</v>
          </cell>
          <cell r="E2018">
            <v>170</v>
          </cell>
          <cell r="F2018">
            <v>38141</v>
          </cell>
          <cell r="G2018">
            <v>48</v>
          </cell>
          <cell r="H2018">
            <v>3</v>
          </cell>
          <cell r="I2018">
            <v>1</v>
          </cell>
          <cell r="J2018">
            <v>1</v>
          </cell>
          <cell r="K2018">
            <v>0</v>
          </cell>
          <cell r="M2018" t="str">
            <v>J860</v>
          </cell>
          <cell r="O2018" t="str">
            <v>Z851</v>
          </cell>
          <cell r="P2018" t="str">
            <v>Z864</v>
          </cell>
          <cell r="AA2018" t="str">
            <v>E5180</v>
          </cell>
          <cell r="AB2018" t="str">
            <v>Y111</v>
          </cell>
          <cell r="AC2018" t="str">
            <v>E498</v>
          </cell>
          <cell r="AM2018" t="str">
            <v>5F900</v>
          </cell>
          <cell r="AN2018" t="str">
            <v>5F9</v>
          </cell>
          <cell r="AO2018">
            <v>38141</v>
          </cell>
          <cell r="AP2018">
            <v>38141</v>
          </cell>
          <cell r="AQ2018">
            <v>1</v>
          </cell>
          <cell r="AR2018">
            <v>1</v>
          </cell>
          <cell r="AS2018">
            <v>170</v>
          </cell>
          <cell r="AU2018">
            <v>13</v>
          </cell>
          <cell r="AV2018" t="str">
            <v>Daycase</v>
          </cell>
          <cell r="AW2018">
            <v>0</v>
          </cell>
          <cell r="AX2018">
            <v>149515</v>
          </cell>
          <cell r="AY2018">
            <v>38141</v>
          </cell>
          <cell r="AZ2018" t="str">
            <v>N84618</v>
          </cell>
          <cell r="BA2018" t="str">
            <v>D08</v>
          </cell>
          <cell r="BB2018" t="str">
            <v>Rigid Bronchoscopy</v>
          </cell>
          <cell r="BC2018" t="str">
            <v>E518</v>
          </cell>
          <cell r="BD2018">
            <v>0</v>
          </cell>
          <cell r="BE2018">
            <v>3.5</v>
          </cell>
          <cell r="BF2018" t="str">
            <v>PBC0111X</v>
          </cell>
          <cell r="BG2018">
            <v>18</v>
          </cell>
          <cell r="BH2018">
            <v>38141</v>
          </cell>
          <cell r="BI2018">
            <v>1</v>
          </cell>
          <cell r="BJ2018">
            <v>0</v>
          </cell>
        </row>
        <row r="2019">
          <cell r="A2019">
            <v>525357</v>
          </cell>
          <cell r="C2019" t="str">
            <v>Non CF</v>
          </cell>
          <cell r="D2019" t="str">
            <v>C2639828</v>
          </cell>
          <cell r="E2019">
            <v>320</v>
          </cell>
          <cell r="F2019">
            <v>38187</v>
          </cell>
          <cell r="G2019">
            <v>45</v>
          </cell>
          <cell r="H2019">
            <v>3</v>
          </cell>
          <cell r="I2019">
            <v>1</v>
          </cell>
          <cell r="J2019">
            <v>1</v>
          </cell>
          <cell r="K2019">
            <v>5</v>
          </cell>
          <cell r="M2019" t="str">
            <v>R074</v>
          </cell>
          <cell r="O2019" t="str">
            <v>F419</v>
          </cell>
          <cell r="P2019" t="str">
            <v>Z955</v>
          </cell>
          <cell r="Q2019" t="str">
            <v>I10X</v>
          </cell>
          <cell r="R2019" t="str">
            <v>E780</v>
          </cell>
          <cell r="S2019" t="str">
            <v>Z864</v>
          </cell>
          <cell r="AM2019" t="str">
            <v>5J400</v>
          </cell>
          <cell r="AN2019" t="str">
            <v>5J4</v>
          </cell>
          <cell r="AO2019">
            <v>38187</v>
          </cell>
          <cell r="AP2019">
            <v>38192</v>
          </cell>
          <cell r="AQ2019">
            <v>1</v>
          </cell>
          <cell r="AR2019">
            <v>1</v>
          </cell>
          <cell r="AS2019">
            <v>320</v>
          </cell>
          <cell r="AU2019">
            <v>28</v>
          </cell>
          <cell r="AV2019" t="str">
            <v>Non Elective</v>
          </cell>
          <cell r="AW2019">
            <v>5</v>
          </cell>
          <cell r="AX2019">
            <v>152341</v>
          </cell>
          <cell r="AY2019">
            <v>38192</v>
          </cell>
          <cell r="AZ2019" t="str">
            <v>N83025</v>
          </cell>
          <cell r="BA2019" t="str">
            <v>E36</v>
          </cell>
          <cell r="BB2019" t="str">
            <v>Chest Pain &lt;70 w/o cc</v>
          </cell>
          <cell r="BD2019">
            <v>5</v>
          </cell>
          <cell r="BE2019">
            <v>3.5</v>
          </cell>
          <cell r="BF2019" t="str">
            <v>PBC0111X</v>
          </cell>
          <cell r="BG2019">
            <v>99</v>
          </cell>
          <cell r="BH2019">
            <v>38192</v>
          </cell>
          <cell r="BI2019">
            <v>1</v>
          </cell>
          <cell r="BJ2019">
            <v>5</v>
          </cell>
        </row>
        <row r="2020">
          <cell r="A2020">
            <v>525357</v>
          </cell>
          <cell r="C2020" t="str">
            <v>Non CF</v>
          </cell>
          <cell r="D2020" t="str">
            <v>C2639828</v>
          </cell>
          <cell r="E2020">
            <v>320</v>
          </cell>
          <cell r="F2020">
            <v>38161</v>
          </cell>
          <cell r="G2020">
            <v>45</v>
          </cell>
          <cell r="H2020">
            <v>6</v>
          </cell>
          <cell r="I2020">
            <v>1</v>
          </cell>
          <cell r="J2020">
            <v>1</v>
          </cell>
          <cell r="K2020">
            <v>7</v>
          </cell>
          <cell r="M2020" t="str">
            <v>T828</v>
          </cell>
          <cell r="O2020" t="str">
            <v>I251</v>
          </cell>
          <cell r="P2020" t="str">
            <v>I10X</v>
          </cell>
          <cell r="Q2020" t="str">
            <v>E780</v>
          </cell>
          <cell r="R2020" t="str">
            <v>Z864</v>
          </cell>
          <cell r="S2020" t="str">
            <v>Z824</v>
          </cell>
          <cell r="AA2020" t="str">
            <v>K6340</v>
          </cell>
          <cell r="AB2020" t="str">
            <v>K4910</v>
          </cell>
          <cell r="AC2020" t="str">
            <v>Y022</v>
          </cell>
          <cell r="AM2020" t="str">
            <v>5J400</v>
          </cell>
          <cell r="AN2020" t="str">
            <v>5J4</v>
          </cell>
          <cell r="AO2020">
            <v>38161</v>
          </cell>
          <cell r="AP2020">
            <v>38168</v>
          </cell>
          <cell r="AQ2020">
            <v>1</v>
          </cell>
          <cell r="AR2020">
            <v>1</v>
          </cell>
          <cell r="AS2020">
            <v>320</v>
          </cell>
          <cell r="AU2020">
            <v>28</v>
          </cell>
          <cell r="AV2020" t="str">
            <v>Non Elective</v>
          </cell>
          <cell r="AW2020">
            <v>7</v>
          </cell>
          <cell r="AX2020">
            <v>151146</v>
          </cell>
          <cell r="AY2020">
            <v>38168</v>
          </cell>
          <cell r="AZ2020" t="str">
            <v>N83025</v>
          </cell>
          <cell r="BA2020" t="str">
            <v>E15</v>
          </cell>
          <cell r="BB2020" t="str">
            <v>Percutaneous Coronary Intervention</v>
          </cell>
          <cell r="BC2020" t="str">
            <v>K491</v>
          </cell>
          <cell r="BD2020">
            <v>7</v>
          </cell>
          <cell r="BE2020">
            <v>3.5</v>
          </cell>
          <cell r="BF2020" t="str">
            <v>PBC0120X</v>
          </cell>
          <cell r="BG2020">
            <v>99</v>
          </cell>
          <cell r="BH2020">
            <v>38168</v>
          </cell>
          <cell r="BI2020">
            <v>1</v>
          </cell>
          <cell r="BJ2020">
            <v>7</v>
          </cell>
        </row>
        <row r="2021">
          <cell r="A2021">
            <v>525357</v>
          </cell>
          <cell r="C2021" t="str">
            <v>Non CF</v>
          </cell>
          <cell r="D2021" t="str">
            <v>C2639828</v>
          </cell>
          <cell r="E2021">
            <v>320</v>
          </cell>
          <cell r="F2021">
            <v>38273</v>
          </cell>
          <cell r="G2021">
            <v>45</v>
          </cell>
          <cell r="H2021">
            <v>16</v>
          </cell>
          <cell r="I2021">
            <v>1</v>
          </cell>
          <cell r="J2021">
            <v>1</v>
          </cell>
          <cell r="K2021">
            <v>0</v>
          </cell>
          <cell r="M2021" t="str">
            <v>I251</v>
          </cell>
          <cell r="O2021" t="str">
            <v>I209</v>
          </cell>
          <cell r="P2021" t="str">
            <v>E780</v>
          </cell>
          <cell r="Q2021" t="str">
            <v>Z955</v>
          </cell>
          <cell r="AA2021" t="str">
            <v>K6340</v>
          </cell>
          <cell r="AM2021" t="str">
            <v>5J400</v>
          </cell>
          <cell r="AN2021" t="str">
            <v>5J4</v>
          </cell>
          <cell r="AO2021">
            <v>38273</v>
          </cell>
          <cell r="AP2021">
            <v>38273</v>
          </cell>
          <cell r="AQ2021">
            <v>1</v>
          </cell>
          <cell r="AR2021">
            <v>1</v>
          </cell>
          <cell r="AS2021">
            <v>320</v>
          </cell>
          <cell r="AU2021">
            <v>11</v>
          </cell>
          <cell r="AV2021" t="str">
            <v>Daycase</v>
          </cell>
          <cell r="AW2021">
            <v>0</v>
          </cell>
          <cell r="AX2021">
            <v>155586</v>
          </cell>
          <cell r="AY2021">
            <v>38273</v>
          </cell>
          <cell r="AZ2021" t="str">
            <v>N83025</v>
          </cell>
          <cell r="BA2021" t="str">
            <v>E14</v>
          </cell>
          <cell r="BB2021" t="str">
            <v>Cardiac Catheterisation and Angiography without complications</v>
          </cell>
          <cell r="BC2021" t="str">
            <v>K634</v>
          </cell>
          <cell r="BD2021">
            <v>0</v>
          </cell>
          <cell r="BE2021">
            <v>3.5</v>
          </cell>
          <cell r="BF2021" t="str">
            <v>PBC0110A</v>
          </cell>
          <cell r="BG2021">
            <v>99</v>
          </cell>
          <cell r="BH2021">
            <v>38273</v>
          </cell>
          <cell r="BI2021">
            <v>1</v>
          </cell>
          <cell r="BJ2021">
            <v>0</v>
          </cell>
        </row>
        <row r="2022">
          <cell r="A2022">
            <v>525368</v>
          </cell>
          <cell r="C2022" t="str">
            <v>Non CF</v>
          </cell>
          <cell r="D2022" t="str">
            <v>C3550443</v>
          </cell>
          <cell r="E2022">
            <v>320</v>
          </cell>
          <cell r="F2022">
            <v>38214</v>
          </cell>
          <cell r="G2022">
            <v>83</v>
          </cell>
          <cell r="H2022">
            <v>14</v>
          </cell>
          <cell r="I2022">
            <v>2</v>
          </cell>
          <cell r="J2022">
            <v>1</v>
          </cell>
          <cell r="K2022">
            <v>6</v>
          </cell>
          <cell r="M2022" t="str">
            <v>R55X</v>
          </cell>
          <cell r="O2022" t="str">
            <v>Z602</v>
          </cell>
          <cell r="AA2022" t="str">
            <v>K6010</v>
          </cell>
          <cell r="AM2022" t="str">
            <v>5HC00</v>
          </cell>
          <cell r="AN2022" t="str">
            <v>5HC</v>
          </cell>
          <cell r="AO2022">
            <v>38214</v>
          </cell>
          <cell r="AP2022">
            <v>38220</v>
          </cell>
          <cell r="AQ2022">
            <v>1</v>
          </cell>
          <cell r="AR2022">
            <v>1</v>
          </cell>
          <cell r="AS2022">
            <v>320</v>
          </cell>
          <cell r="AU2022">
            <v>81</v>
          </cell>
          <cell r="AV2022" t="str">
            <v>Non Elective</v>
          </cell>
          <cell r="AW2022">
            <v>6</v>
          </cell>
          <cell r="AX2022">
            <v>153521</v>
          </cell>
          <cell r="AY2022">
            <v>38220</v>
          </cell>
          <cell r="AZ2022" t="str">
            <v>N82084</v>
          </cell>
          <cell r="BA2022" t="str">
            <v>E08</v>
          </cell>
          <cell r="BB2022" t="str">
            <v>Pacemaker Implant except for AMI, Heart Failure or Shock</v>
          </cell>
          <cell r="BC2022" t="str">
            <v>K601</v>
          </cell>
          <cell r="BD2022">
            <v>6</v>
          </cell>
          <cell r="BE2022">
            <v>3.5</v>
          </cell>
          <cell r="BF2022" t="str">
            <v>PBC0107X</v>
          </cell>
          <cell r="BG2022">
            <v>99</v>
          </cell>
          <cell r="BH2022">
            <v>38220</v>
          </cell>
          <cell r="BI2022">
            <v>1</v>
          </cell>
          <cell r="BJ2022">
            <v>6</v>
          </cell>
        </row>
        <row r="2023">
          <cell r="A2023">
            <v>525380</v>
          </cell>
          <cell r="C2023" t="str">
            <v>Non CF</v>
          </cell>
          <cell r="D2023" t="str">
            <v>C4508203</v>
          </cell>
          <cell r="E2023">
            <v>320</v>
          </cell>
          <cell r="F2023">
            <v>38156</v>
          </cell>
          <cell r="G2023">
            <v>44</v>
          </cell>
          <cell r="H2023">
            <v>16</v>
          </cell>
          <cell r="I2023">
            <v>1</v>
          </cell>
          <cell r="J2023">
            <v>1</v>
          </cell>
          <cell r="K2023">
            <v>0</v>
          </cell>
          <cell r="M2023" t="str">
            <v>R074</v>
          </cell>
          <cell r="O2023" t="str">
            <v>I252</v>
          </cell>
          <cell r="P2023" t="str">
            <v>Z921</v>
          </cell>
          <cell r="Q2023" t="str">
            <v>Z864</v>
          </cell>
          <cell r="R2023" t="str">
            <v>Z880</v>
          </cell>
          <cell r="AA2023" t="str">
            <v>K6340</v>
          </cell>
          <cell r="AM2023" t="str">
            <v>5J100</v>
          </cell>
          <cell r="AN2023" t="str">
            <v>5J1</v>
          </cell>
          <cell r="AO2023">
            <v>38156</v>
          </cell>
          <cell r="AP2023">
            <v>38156</v>
          </cell>
          <cell r="AQ2023">
            <v>1</v>
          </cell>
          <cell r="AR2023">
            <v>1</v>
          </cell>
          <cell r="AS2023">
            <v>320</v>
          </cell>
          <cell r="AU2023">
            <v>11</v>
          </cell>
          <cell r="AV2023" t="str">
            <v>Daycase</v>
          </cell>
          <cell r="AW2023">
            <v>0</v>
          </cell>
          <cell r="AX2023">
            <v>150749</v>
          </cell>
          <cell r="AY2023">
            <v>38156</v>
          </cell>
          <cell r="AZ2023" t="str">
            <v>N81011</v>
          </cell>
          <cell r="BA2023" t="str">
            <v>E14</v>
          </cell>
          <cell r="BB2023" t="str">
            <v>Cardiac Catheterisation and Angiography without complications</v>
          </cell>
          <cell r="BC2023" t="str">
            <v>K634</v>
          </cell>
          <cell r="BD2023">
            <v>0</v>
          </cell>
          <cell r="BE2023">
            <v>3.5</v>
          </cell>
          <cell r="BF2023" t="str">
            <v>PBC0111X</v>
          </cell>
          <cell r="BG2023">
            <v>99</v>
          </cell>
          <cell r="BH2023">
            <v>38156</v>
          </cell>
          <cell r="BI2023">
            <v>1</v>
          </cell>
          <cell r="BJ2023">
            <v>0</v>
          </cell>
        </row>
        <row r="2024">
          <cell r="A2024">
            <v>525395</v>
          </cell>
          <cell r="C2024" t="str">
            <v>Non CF</v>
          </cell>
          <cell r="D2024" t="str">
            <v>C2854269</v>
          </cell>
          <cell r="E2024">
            <v>320</v>
          </cell>
          <cell r="F2024">
            <v>38089</v>
          </cell>
          <cell r="G2024">
            <v>69</v>
          </cell>
          <cell r="H2024">
            <v>14</v>
          </cell>
          <cell r="I2024">
            <v>1</v>
          </cell>
          <cell r="J2024">
            <v>1</v>
          </cell>
          <cell r="K2024">
            <v>2</v>
          </cell>
          <cell r="M2024" t="str">
            <v>I48X</v>
          </cell>
          <cell r="O2024" t="str">
            <v>I447</v>
          </cell>
          <cell r="P2024" t="str">
            <v>I501</v>
          </cell>
          <cell r="Q2024" t="str">
            <v>I259</v>
          </cell>
          <cell r="R2024" t="str">
            <v>I10X</v>
          </cell>
          <cell r="S2024" t="str">
            <v>E780</v>
          </cell>
          <cell r="T2024" t="str">
            <v>J459</v>
          </cell>
          <cell r="U2024" t="str">
            <v>E669</v>
          </cell>
          <cell r="V2024" t="str">
            <v>Z824</v>
          </cell>
          <cell r="W2024" t="str">
            <v>Z864</v>
          </cell>
          <cell r="AA2024" t="str">
            <v>K6110</v>
          </cell>
          <cell r="AM2024" t="str">
            <v>5H600</v>
          </cell>
          <cell r="AN2024" t="str">
            <v>5H6</v>
          </cell>
          <cell r="AO2024">
            <v>38089</v>
          </cell>
          <cell r="AP2024">
            <v>38091</v>
          </cell>
          <cell r="AQ2024">
            <v>1</v>
          </cell>
          <cell r="AR2024">
            <v>1</v>
          </cell>
          <cell r="AS2024">
            <v>320</v>
          </cell>
          <cell r="AU2024">
            <v>13</v>
          </cell>
          <cell r="AV2024" t="str">
            <v>Elective</v>
          </cell>
          <cell r="AW2024">
            <v>2</v>
          </cell>
          <cell r="AX2024">
            <v>147552</v>
          </cell>
          <cell r="AY2024">
            <v>38091</v>
          </cell>
          <cell r="AZ2024" t="str">
            <v>N81050</v>
          </cell>
          <cell r="BA2024" t="str">
            <v>E08DF</v>
          </cell>
          <cell r="BB2024" t="str">
            <v>Pacemaker Implant except for AMI, Heart Failure or Shock</v>
          </cell>
          <cell r="BC2024" t="str">
            <v>K611</v>
          </cell>
          <cell r="BD2024">
            <v>2</v>
          </cell>
          <cell r="BE2024">
            <v>3.5</v>
          </cell>
          <cell r="BF2024" t="str">
            <v>PBC0110X</v>
          </cell>
          <cell r="BG2024">
            <v>99</v>
          </cell>
          <cell r="BH2024">
            <v>38091</v>
          </cell>
          <cell r="BI2024">
            <v>1</v>
          </cell>
          <cell r="BJ2024">
            <v>2</v>
          </cell>
        </row>
        <row r="2025">
          <cell r="A2025">
            <v>525467</v>
          </cell>
          <cell r="C2025" t="str">
            <v>Non CF</v>
          </cell>
          <cell r="D2025" t="str">
            <v>C3495711</v>
          </cell>
          <cell r="E2025">
            <v>320</v>
          </cell>
          <cell r="F2025">
            <v>38211</v>
          </cell>
          <cell r="G2025">
            <v>70</v>
          </cell>
          <cell r="H2025">
            <v>6</v>
          </cell>
          <cell r="I2025">
            <v>1</v>
          </cell>
          <cell r="J2025">
            <v>1</v>
          </cell>
          <cell r="K2025">
            <v>0</v>
          </cell>
          <cell r="M2025" t="str">
            <v>T821</v>
          </cell>
          <cell r="O2025" t="str">
            <v>I10X</v>
          </cell>
          <cell r="P2025" t="str">
            <v>Z855</v>
          </cell>
          <cell r="AA2025" t="str">
            <v>K6030</v>
          </cell>
          <cell r="AM2025" t="str">
            <v>5HA00</v>
          </cell>
          <cell r="AN2025" t="str">
            <v>5HA</v>
          </cell>
          <cell r="AO2025">
            <v>38211</v>
          </cell>
          <cell r="AP2025">
            <v>38211</v>
          </cell>
          <cell r="AQ2025">
            <v>1</v>
          </cell>
          <cell r="AR2025">
            <v>1</v>
          </cell>
          <cell r="AS2025">
            <v>320</v>
          </cell>
          <cell r="AU2025">
            <v>11</v>
          </cell>
          <cell r="AV2025" t="str">
            <v>Daycase</v>
          </cell>
          <cell r="AW2025">
            <v>0</v>
          </cell>
          <cell r="AX2025">
            <v>152073</v>
          </cell>
          <cell r="AY2025">
            <v>38211</v>
          </cell>
          <cell r="AZ2025" t="str">
            <v>N82646</v>
          </cell>
          <cell r="BA2025" t="str">
            <v>E09</v>
          </cell>
          <cell r="BB2025" t="str">
            <v>Cardiac Pacemaker Replacement/Revision</v>
          </cell>
          <cell r="BC2025" t="str">
            <v>K603</v>
          </cell>
          <cell r="BD2025">
            <v>0</v>
          </cell>
          <cell r="BE2025">
            <v>3.5</v>
          </cell>
          <cell r="BF2025" t="str">
            <v>PBC0120X</v>
          </cell>
          <cell r="BG2025">
            <v>99</v>
          </cell>
          <cell r="BH2025">
            <v>38211</v>
          </cell>
          <cell r="BI2025">
            <v>1</v>
          </cell>
          <cell r="BJ2025">
            <v>0</v>
          </cell>
        </row>
        <row r="2026">
          <cell r="A2026">
            <v>525505</v>
          </cell>
          <cell r="B2026" t="str">
            <v>OHP</v>
          </cell>
          <cell r="C2026" t="str">
            <v>Non CF</v>
          </cell>
          <cell r="D2026" t="str">
            <v>C3068884</v>
          </cell>
          <cell r="E2026">
            <v>170</v>
          </cell>
          <cell r="F2026">
            <v>38365</v>
          </cell>
          <cell r="G2026">
            <v>47</v>
          </cell>
          <cell r="H2026">
            <v>16</v>
          </cell>
          <cell r="I2026">
            <v>1</v>
          </cell>
          <cell r="J2026">
            <v>1</v>
          </cell>
          <cell r="K2026">
            <v>8</v>
          </cell>
          <cell r="M2026" t="str">
            <v>I251</v>
          </cell>
          <cell r="O2026" t="str">
            <v>I209</v>
          </cell>
          <cell r="P2026" t="str">
            <v>E119</v>
          </cell>
          <cell r="Q2026" t="str">
            <v>E780</v>
          </cell>
          <cell r="R2026" t="str">
            <v>Z955</v>
          </cell>
          <cell r="S2026" t="str">
            <v>Z824</v>
          </cell>
          <cell r="AA2026" t="str">
            <v>K4110</v>
          </cell>
          <cell r="AB2026" t="str">
            <v>K402</v>
          </cell>
          <cell r="AM2026" t="str">
            <v>5H200</v>
          </cell>
          <cell r="AN2026" t="str">
            <v>5H2</v>
          </cell>
          <cell r="AO2026">
            <v>38365</v>
          </cell>
          <cell r="AP2026">
            <v>38373</v>
          </cell>
          <cell r="AQ2026">
            <v>1</v>
          </cell>
          <cell r="AR2026">
            <v>1</v>
          </cell>
          <cell r="AS2026">
            <v>170</v>
          </cell>
          <cell r="AU2026">
            <v>11</v>
          </cell>
          <cell r="AV2026" t="str">
            <v>Elective</v>
          </cell>
          <cell r="AW2026">
            <v>8</v>
          </cell>
          <cell r="AX2026">
            <v>160015</v>
          </cell>
          <cell r="AY2026">
            <v>38373</v>
          </cell>
          <cell r="AZ2026" t="str">
            <v>N85029</v>
          </cell>
          <cell r="BA2026" t="str">
            <v>E04</v>
          </cell>
          <cell r="BB2026" t="str">
            <v>Coronary Bypass</v>
          </cell>
          <cell r="BC2026" t="str">
            <v>K411</v>
          </cell>
          <cell r="BD2026">
            <v>8</v>
          </cell>
          <cell r="BE2026">
            <v>3.5</v>
          </cell>
          <cell r="BF2026" t="str">
            <v>PBC0110A</v>
          </cell>
          <cell r="BG2026">
            <v>99</v>
          </cell>
          <cell r="BH2026">
            <v>38373</v>
          </cell>
          <cell r="BI2026">
            <v>1</v>
          </cell>
          <cell r="BJ2026">
            <v>8</v>
          </cell>
        </row>
        <row r="2027">
          <cell r="A2027">
            <v>525525</v>
          </cell>
          <cell r="C2027" t="str">
            <v>Non CF</v>
          </cell>
          <cell r="D2027" t="str">
            <v>C2235080</v>
          </cell>
          <cell r="E2027">
            <v>320</v>
          </cell>
          <cell r="F2027">
            <v>38227</v>
          </cell>
          <cell r="G2027">
            <v>71</v>
          </cell>
          <cell r="H2027">
            <v>6</v>
          </cell>
          <cell r="I2027">
            <v>1</v>
          </cell>
          <cell r="J2027">
            <v>2</v>
          </cell>
          <cell r="K2027">
            <v>1</v>
          </cell>
          <cell r="M2027" t="str">
            <v>R074</v>
          </cell>
          <cell r="O2027" t="str">
            <v>I350</v>
          </cell>
          <cell r="P2027" t="str">
            <v>I10X</v>
          </cell>
          <cell r="Q2027" t="str">
            <v>E119</v>
          </cell>
          <cell r="R2027" t="str">
            <v>Z824</v>
          </cell>
          <cell r="AM2027" t="str">
            <v>5J300</v>
          </cell>
          <cell r="AN2027" t="str">
            <v>5J4</v>
          </cell>
          <cell r="AO2027">
            <v>38227</v>
          </cell>
          <cell r="AP2027">
            <v>38228</v>
          </cell>
          <cell r="AQ2027">
            <v>1</v>
          </cell>
          <cell r="AR2027">
            <v>1</v>
          </cell>
          <cell r="AS2027">
            <v>320</v>
          </cell>
          <cell r="AU2027">
            <v>28</v>
          </cell>
          <cell r="AV2027" t="str">
            <v>Non Elective</v>
          </cell>
          <cell r="AW2027">
            <v>1</v>
          </cell>
          <cell r="AX2027">
            <v>154067</v>
          </cell>
          <cell r="AY2027">
            <v>38228</v>
          </cell>
          <cell r="AZ2027" t="str">
            <v>N83024</v>
          </cell>
          <cell r="BA2027" t="str">
            <v>E35</v>
          </cell>
          <cell r="BB2027" t="str">
            <v>Chest Pain &gt;69 or w cc</v>
          </cell>
          <cell r="BD2027">
            <v>1</v>
          </cell>
          <cell r="BE2027">
            <v>3.5</v>
          </cell>
          <cell r="BF2027" t="str">
            <v>PBC0111X</v>
          </cell>
          <cell r="BG2027">
            <v>99</v>
          </cell>
          <cell r="BH2027">
            <v>38228</v>
          </cell>
          <cell r="BI2027">
            <v>1</v>
          </cell>
          <cell r="BJ2027">
            <v>1</v>
          </cell>
        </row>
        <row r="2028">
          <cell r="A2028">
            <v>525525</v>
          </cell>
          <cell r="C2028" t="str">
            <v>Non CF</v>
          </cell>
          <cell r="D2028" t="str">
            <v>C4508203</v>
          </cell>
          <cell r="E2028">
            <v>320</v>
          </cell>
          <cell r="F2028">
            <v>38247</v>
          </cell>
          <cell r="G2028">
            <v>71</v>
          </cell>
          <cell r="H2028">
            <v>16</v>
          </cell>
          <cell r="I2028">
            <v>1</v>
          </cell>
          <cell r="J2028">
            <v>1</v>
          </cell>
          <cell r="K2028">
            <v>0</v>
          </cell>
          <cell r="M2028" t="str">
            <v>I350</v>
          </cell>
          <cell r="O2028" t="str">
            <v>I251</v>
          </cell>
          <cell r="P2028" t="str">
            <v>E119</v>
          </cell>
          <cell r="Q2028" t="str">
            <v>E780</v>
          </cell>
          <cell r="R2028" t="str">
            <v>Z824</v>
          </cell>
          <cell r="S2028" t="str">
            <v>M1391</v>
          </cell>
          <cell r="AA2028" t="str">
            <v>K6340</v>
          </cell>
          <cell r="AM2028" t="str">
            <v>5J300</v>
          </cell>
          <cell r="AN2028" t="str">
            <v>5J4</v>
          </cell>
          <cell r="AO2028">
            <v>38247</v>
          </cell>
          <cell r="AP2028">
            <v>38247</v>
          </cell>
          <cell r="AQ2028">
            <v>1</v>
          </cell>
          <cell r="AR2028">
            <v>1</v>
          </cell>
          <cell r="AS2028">
            <v>320</v>
          </cell>
          <cell r="AU2028">
            <v>11</v>
          </cell>
          <cell r="AV2028" t="str">
            <v>Daycase</v>
          </cell>
          <cell r="AW2028">
            <v>0</v>
          </cell>
          <cell r="AX2028">
            <v>152242</v>
          </cell>
          <cell r="AY2028">
            <v>38247</v>
          </cell>
          <cell r="AZ2028" t="str">
            <v>N83024</v>
          </cell>
          <cell r="BA2028" t="str">
            <v>E14</v>
          </cell>
          <cell r="BB2028" t="str">
            <v>Cardiac Catheterisation and Angiography without complications</v>
          </cell>
          <cell r="BC2028" t="str">
            <v>K634</v>
          </cell>
          <cell r="BD2028">
            <v>0</v>
          </cell>
          <cell r="BE2028">
            <v>3.5</v>
          </cell>
          <cell r="BF2028" t="str">
            <v>PBC0110X</v>
          </cell>
          <cell r="BG2028">
            <v>99</v>
          </cell>
          <cell r="BH2028">
            <v>38247</v>
          </cell>
          <cell r="BI2028">
            <v>1</v>
          </cell>
          <cell r="BJ2028">
            <v>0</v>
          </cell>
        </row>
        <row r="2029">
          <cell r="A2029">
            <v>525528</v>
          </cell>
          <cell r="C2029" t="str">
            <v>Non CF</v>
          </cell>
          <cell r="D2029" t="str">
            <v>C2639828</v>
          </cell>
          <cell r="E2029">
            <v>320</v>
          </cell>
          <cell r="F2029">
            <v>38238</v>
          </cell>
          <cell r="G2029">
            <v>51</v>
          </cell>
          <cell r="H2029">
            <v>16</v>
          </cell>
          <cell r="I2029">
            <v>1</v>
          </cell>
          <cell r="J2029">
            <v>1</v>
          </cell>
          <cell r="K2029">
            <v>0</v>
          </cell>
          <cell r="M2029" t="str">
            <v>I209</v>
          </cell>
          <cell r="O2029" t="str">
            <v>E119</v>
          </cell>
          <cell r="P2029" t="str">
            <v>I10X</v>
          </cell>
          <cell r="Q2029" t="str">
            <v>E780</v>
          </cell>
          <cell r="R2029" t="str">
            <v>I501</v>
          </cell>
          <cell r="S2029" t="str">
            <v>Z955</v>
          </cell>
          <cell r="T2029" t="str">
            <v>Z824</v>
          </cell>
          <cell r="U2029" t="str">
            <v>Z864</v>
          </cell>
          <cell r="AA2029" t="str">
            <v>K6340</v>
          </cell>
          <cell r="AM2029" t="str">
            <v>5J300</v>
          </cell>
          <cell r="AN2029" t="str">
            <v>5J1</v>
          </cell>
          <cell r="AO2029">
            <v>38238</v>
          </cell>
          <cell r="AP2029">
            <v>38238</v>
          </cell>
          <cell r="AQ2029">
            <v>1</v>
          </cell>
          <cell r="AR2029">
            <v>1</v>
          </cell>
          <cell r="AS2029">
            <v>320</v>
          </cell>
          <cell r="AU2029">
            <v>11</v>
          </cell>
          <cell r="AV2029" t="str">
            <v>Daycase</v>
          </cell>
          <cell r="AW2029">
            <v>0</v>
          </cell>
          <cell r="AX2029">
            <v>152392</v>
          </cell>
          <cell r="AY2029">
            <v>38238</v>
          </cell>
          <cell r="AZ2029" t="str">
            <v>N81615</v>
          </cell>
          <cell r="BA2029" t="str">
            <v>E14</v>
          </cell>
          <cell r="BB2029" t="str">
            <v>Cardiac Catheterisation and Angiography without complications</v>
          </cell>
          <cell r="BC2029" t="str">
            <v>K634</v>
          </cell>
          <cell r="BD2029">
            <v>0</v>
          </cell>
          <cell r="BE2029">
            <v>3.5</v>
          </cell>
          <cell r="BF2029" t="str">
            <v>PBC0110A</v>
          </cell>
          <cell r="BG2029">
            <v>99</v>
          </cell>
          <cell r="BH2029">
            <v>38238</v>
          </cell>
          <cell r="BI2029">
            <v>1</v>
          </cell>
          <cell r="BJ2029">
            <v>0</v>
          </cell>
        </row>
        <row r="2030">
          <cell r="A2030">
            <v>525561</v>
          </cell>
          <cell r="C2030" t="str">
            <v>Non CF</v>
          </cell>
          <cell r="D2030" t="str">
            <v>C3097151</v>
          </cell>
          <cell r="E2030">
            <v>320</v>
          </cell>
          <cell r="F2030">
            <v>38132</v>
          </cell>
          <cell r="G2030">
            <v>61</v>
          </cell>
          <cell r="H2030">
            <v>16</v>
          </cell>
          <cell r="I2030">
            <v>2</v>
          </cell>
          <cell r="J2030">
            <v>1</v>
          </cell>
          <cell r="K2030">
            <v>0</v>
          </cell>
          <cell r="M2030" t="str">
            <v>I251</v>
          </cell>
          <cell r="O2030" t="str">
            <v>I10X</v>
          </cell>
          <cell r="P2030" t="str">
            <v>E780</v>
          </cell>
          <cell r="Q2030" t="str">
            <v>J459</v>
          </cell>
          <cell r="R2030" t="str">
            <v>Z955</v>
          </cell>
          <cell r="S2030" t="str">
            <v>Z824</v>
          </cell>
          <cell r="T2030" t="str">
            <v>Z864</v>
          </cell>
          <cell r="AA2030" t="str">
            <v>K6340</v>
          </cell>
          <cell r="AM2030" t="str">
            <v>5HA00</v>
          </cell>
          <cell r="AN2030" t="str">
            <v>5HA</v>
          </cell>
          <cell r="AO2030">
            <v>38132</v>
          </cell>
          <cell r="AP2030">
            <v>38132</v>
          </cell>
          <cell r="AQ2030">
            <v>1</v>
          </cell>
          <cell r="AR2030">
            <v>1</v>
          </cell>
          <cell r="AS2030">
            <v>320</v>
          </cell>
          <cell r="AU2030">
            <v>11</v>
          </cell>
          <cell r="AV2030" t="str">
            <v>Daycase</v>
          </cell>
          <cell r="AW2030">
            <v>0</v>
          </cell>
          <cell r="AX2030">
            <v>147068</v>
          </cell>
          <cell r="AY2030">
            <v>38132</v>
          </cell>
          <cell r="AZ2030" t="str">
            <v>N82679</v>
          </cell>
          <cell r="BA2030" t="str">
            <v>E14</v>
          </cell>
          <cell r="BB2030" t="str">
            <v>Cardiac Catheterisation and Angiography without complications</v>
          </cell>
          <cell r="BC2030" t="str">
            <v>K634</v>
          </cell>
          <cell r="BD2030">
            <v>0</v>
          </cell>
          <cell r="BE2030">
            <v>3.5</v>
          </cell>
          <cell r="BF2030" t="str">
            <v>PBC0110A</v>
          </cell>
          <cell r="BG2030">
            <v>99</v>
          </cell>
          <cell r="BH2030">
            <v>38132</v>
          </cell>
          <cell r="BI2030">
            <v>1</v>
          </cell>
          <cell r="BJ2030">
            <v>0</v>
          </cell>
        </row>
        <row r="2031">
          <cell r="A2031">
            <v>525601</v>
          </cell>
          <cell r="C2031" t="str">
            <v>Non CF</v>
          </cell>
          <cell r="D2031" t="str">
            <v>C2639828</v>
          </cell>
          <cell r="E2031">
            <v>320</v>
          </cell>
          <cell r="F2031">
            <v>38090</v>
          </cell>
          <cell r="G2031">
            <v>59</v>
          </cell>
          <cell r="H2031">
            <v>16</v>
          </cell>
          <cell r="I2031">
            <v>2</v>
          </cell>
          <cell r="J2031">
            <v>1</v>
          </cell>
          <cell r="K2031">
            <v>0</v>
          </cell>
          <cell r="M2031" t="str">
            <v>T828</v>
          </cell>
          <cell r="O2031" t="str">
            <v>I10X</v>
          </cell>
          <cell r="P2031" t="str">
            <v>E780</v>
          </cell>
          <cell r="Q2031" t="str">
            <v>E039</v>
          </cell>
          <cell r="R2031" t="str">
            <v>Z864</v>
          </cell>
          <cell r="S2031" t="str">
            <v>Z866</v>
          </cell>
          <cell r="AA2031" t="str">
            <v>K6340</v>
          </cell>
          <cell r="AM2031" t="str">
            <v>5G900</v>
          </cell>
          <cell r="AN2031" t="str">
            <v>5G9</v>
          </cell>
          <cell r="AO2031">
            <v>38090</v>
          </cell>
          <cell r="AP2031">
            <v>38090</v>
          </cell>
          <cell r="AQ2031">
            <v>1</v>
          </cell>
          <cell r="AR2031">
            <v>1</v>
          </cell>
          <cell r="AS2031">
            <v>320</v>
          </cell>
          <cell r="AU2031">
            <v>11</v>
          </cell>
          <cell r="AV2031" t="str">
            <v>Daycase</v>
          </cell>
          <cell r="AW2031">
            <v>0</v>
          </cell>
          <cell r="AX2031">
            <v>147814</v>
          </cell>
          <cell r="AY2031">
            <v>38090</v>
          </cell>
          <cell r="AZ2031" t="str">
            <v>N82037</v>
          </cell>
          <cell r="BA2031" t="str">
            <v>E14</v>
          </cell>
          <cell r="BB2031" t="str">
            <v>Cardiac Catheterisation and Angiography without complications</v>
          </cell>
          <cell r="BC2031" t="str">
            <v>K634</v>
          </cell>
          <cell r="BD2031">
            <v>0</v>
          </cell>
          <cell r="BE2031">
            <v>3.5</v>
          </cell>
          <cell r="BF2031" t="str">
            <v>PBC0120X</v>
          </cell>
          <cell r="BG2031">
            <v>99</v>
          </cell>
          <cell r="BH2031">
            <v>38090</v>
          </cell>
          <cell r="BI2031">
            <v>1</v>
          </cell>
          <cell r="BJ2031">
            <v>0</v>
          </cell>
        </row>
        <row r="2032">
          <cell r="A2032">
            <v>525750</v>
          </cell>
          <cell r="C2032" t="str">
            <v>Non CF</v>
          </cell>
          <cell r="D2032" t="str">
            <v>C3097151</v>
          </cell>
          <cell r="E2032">
            <v>320</v>
          </cell>
          <cell r="F2032">
            <v>38097</v>
          </cell>
          <cell r="G2032">
            <v>60</v>
          </cell>
          <cell r="H2032">
            <v>26</v>
          </cell>
          <cell r="I2032">
            <v>1</v>
          </cell>
          <cell r="J2032">
            <v>1</v>
          </cell>
          <cell r="K2032">
            <v>0</v>
          </cell>
          <cell r="M2032" t="str">
            <v>I119</v>
          </cell>
          <cell r="O2032" t="str">
            <v>G409</v>
          </cell>
          <cell r="P2032" t="str">
            <v>E780</v>
          </cell>
          <cell r="Q2032" t="str">
            <v>K589</v>
          </cell>
          <cell r="R2032" t="str">
            <v>E669</v>
          </cell>
          <cell r="S2032" t="str">
            <v>Z866</v>
          </cell>
          <cell r="AA2032" t="str">
            <v>K6340</v>
          </cell>
          <cell r="AM2032" t="str">
            <v>5HA00</v>
          </cell>
          <cell r="AN2032" t="str">
            <v>5HA</v>
          </cell>
          <cell r="AO2032">
            <v>38097</v>
          </cell>
          <cell r="AP2032">
            <v>38097</v>
          </cell>
          <cell r="AQ2032">
            <v>1</v>
          </cell>
          <cell r="AR2032">
            <v>1</v>
          </cell>
          <cell r="AS2032">
            <v>320</v>
          </cell>
          <cell r="AU2032">
            <v>11</v>
          </cell>
          <cell r="AV2032" t="str">
            <v>Daycase</v>
          </cell>
          <cell r="AW2032">
            <v>0</v>
          </cell>
          <cell r="AX2032">
            <v>145703</v>
          </cell>
          <cell r="AY2032">
            <v>38097</v>
          </cell>
          <cell r="AZ2032" t="str">
            <v>N82114</v>
          </cell>
          <cell r="BA2032" t="str">
            <v>E13</v>
          </cell>
          <cell r="BB2032" t="str">
            <v>Cardiac Catheterisation and Angiography with complications</v>
          </cell>
          <cell r="BC2032" t="str">
            <v>K634</v>
          </cell>
          <cell r="BD2032">
            <v>0</v>
          </cell>
          <cell r="BE2032">
            <v>3.5</v>
          </cell>
          <cell r="BF2032" t="str">
            <v>PBC0110X</v>
          </cell>
          <cell r="BG2032">
            <v>99</v>
          </cell>
          <cell r="BH2032">
            <v>38097</v>
          </cell>
          <cell r="BI2032">
            <v>1</v>
          </cell>
          <cell r="BJ2032">
            <v>0</v>
          </cell>
        </row>
        <row r="2033">
          <cell r="A2033">
            <v>525767</v>
          </cell>
          <cell r="C2033" t="str">
            <v>Non CF</v>
          </cell>
          <cell r="D2033" t="str">
            <v>C2235080</v>
          </cell>
          <cell r="E2033">
            <v>320</v>
          </cell>
          <cell r="F2033">
            <v>38307</v>
          </cell>
          <cell r="G2033">
            <v>78</v>
          </cell>
          <cell r="H2033">
            <v>16</v>
          </cell>
          <cell r="I2033">
            <v>2</v>
          </cell>
          <cell r="J2033">
            <v>1</v>
          </cell>
          <cell r="K2033">
            <v>10</v>
          </cell>
          <cell r="M2033" t="str">
            <v>D509</v>
          </cell>
          <cell r="O2033" t="str">
            <v>K579</v>
          </cell>
          <cell r="P2033" t="str">
            <v>I10X</v>
          </cell>
          <cell r="Q2033" t="str">
            <v>J47X</v>
          </cell>
          <cell r="AM2033" t="str">
            <v>5F800</v>
          </cell>
          <cell r="AN2033" t="str">
            <v>5H2</v>
          </cell>
          <cell r="AO2033">
            <v>38307</v>
          </cell>
          <cell r="AP2033">
            <v>38317</v>
          </cell>
          <cell r="AQ2033">
            <v>1</v>
          </cell>
          <cell r="AR2033">
            <v>1</v>
          </cell>
          <cell r="AS2033">
            <v>320</v>
          </cell>
          <cell r="AU2033">
            <v>13</v>
          </cell>
          <cell r="AV2033" t="str">
            <v>Elective</v>
          </cell>
          <cell r="AW2033">
            <v>10</v>
          </cell>
          <cell r="AX2033">
            <v>157325</v>
          </cell>
          <cell r="AY2033">
            <v>38317</v>
          </cell>
          <cell r="AZ2033" t="str">
            <v>N85051</v>
          </cell>
          <cell r="BA2033" t="str">
            <v>S05</v>
          </cell>
          <cell r="BB2033" t="str">
            <v>Red Blood Cell Disorders &gt;69 or w cc</v>
          </cell>
          <cell r="BD2033">
            <v>10</v>
          </cell>
          <cell r="BE2033">
            <v>3.5</v>
          </cell>
          <cell r="BF2033" t="str">
            <v>PBC0103X</v>
          </cell>
          <cell r="BG2033">
            <v>99</v>
          </cell>
          <cell r="BH2033">
            <v>38317</v>
          </cell>
          <cell r="BI2033">
            <v>1</v>
          </cell>
          <cell r="BJ2033">
            <v>10</v>
          </cell>
        </row>
        <row r="2034">
          <cell r="A2034">
            <v>525787</v>
          </cell>
          <cell r="C2034" t="str">
            <v>Non CF</v>
          </cell>
          <cell r="D2034" t="str">
            <v>C2639828</v>
          </cell>
          <cell r="E2034">
            <v>320</v>
          </cell>
          <cell r="F2034">
            <v>38126</v>
          </cell>
          <cell r="G2034">
            <v>80</v>
          </cell>
          <cell r="H2034">
            <v>14</v>
          </cell>
          <cell r="I2034">
            <v>1</v>
          </cell>
          <cell r="J2034">
            <v>1</v>
          </cell>
          <cell r="K2034">
            <v>0</v>
          </cell>
          <cell r="M2034" t="str">
            <v>I48X</v>
          </cell>
          <cell r="O2034" t="str">
            <v>I259</v>
          </cell>
          <cell r="P2034" t="str">
            <v>Z921</v>
          </cell>
          <cell r="Q2034" t="str">
            <v>Z955</v>
          </cell>
          <cell r="R2034" t="str">
            <v>Z966</v>
          </cell>
          <cell r="AA2034" t="str">
            <v>X5010</v>
          </cell>
          <cell r="AM2034" t="str">
            <v>5HA00</v>
          </cell>
          <cell r="AN2034" t="str">
            <v>5HA</v>
          </cell>
          <cell r="AO2034">
            <v>38126</v>
          </cell>
          <cell r="AP2034">
            <v>38126</v>
          </cell>
          <cell r="AQ2034">
            <v>1</v>
          </cell>
          <cell r="AR2034">
            <v>1</v>
          </cell>
          <cell r="AS2034">
            <v>320</v>
          </cell>
          <cell r="AU2034">
            <v>13</v>
          </cell>
          <cell r="AV2034" t="str">
            <v>Daycase</v>
          </cell>
          <cell r="AW2034">
            <v>0</v>
          </cell>
          <cell r="AX2034">
            <v>149583</v>
          </cell>
          <cell r="AY2034">
            <v>38126</v>
          </cell>
          <cell r="AZ2034" t="str">
            <v>N82670</v>
          </cell>
          <cell r="BA2034" t="str">
            <v>E29</v>
          </cell>
          <cell r="BB2034" t="str">
            <v>Arrhythmia or Conduction Disorders &gt;69 or w cc</v>
          </cell>
          <cell r="BD2034">
            <v>0</v>
          </cell>
          <cell r="BE2034">
            <v>3.5</v>
          </cell>
          <cell r="BF2034" t="str">
            <v>PBC0110X</v>
          </cell>
          <cell r="BG2034">
            <v>99</v>
          </cell>
          <cell r="BH2034">
            <v>38126</v>
          </cell>
          <cell r="BI2034">
            <v>1</v>
          </cell>
          <cell r="BJ2034">
            <v>0</v>
          </cell>
        </row>
        <row r="2035">
          <cell r="A2035">
            <v>525852</v>
          </cell>
          <cell r="C2035" t="str">
            <v>Non CF</v>
          </cell>
          <cell r="D2035" t="str">
            <v>C2439097</v>
          </cell>
          <cell r="E2035">
            <v>340</v>
          </cell>
          <cell r="F2035">
            <v>38303</v>
          </cell>
          <cell r="G2035">
            <v>84</v>
          </cell>
          <cell r="H2035">
            <v>3</v>
          </cell>
          <cell r="I2035">
            <v>1</v>
          </cell>
          <cell r="J2035">
            <v>1</v>
          </cell>
          <cell r="K2035">
            <v>0</v>
          </cell>
          <cell r="M2035" t="str">
            <v>C341</v>
          </cell>
          <cell r="O2035" t="str">
            <v>I340</v>
          </cell>
          <cell r="P2035" t="str">
            <v>I10X</v>
          </cell>
          <cell r="AA2035" t="str">
            <v>E4910</v>
          </cell>
          <cell r="AB2035" t="str">
            <v>Y211</v>
          </cell>
          <cell r="AC2035" t="str">
            <v>Y218</v>
          </cell>
          <cell r="AM2035" t="str">
            <v>5HA00</v>
          </cell>
          <cell r="AN2035" t="str">
            <v>5HA</v>
          </cell>
          <cell r="AO2035">
            <v>38303</v>
          </cell>
          <cell r="AP2035">
            <v>38303</v>
          </cell>
          <cell r="AQ2035">
            <v>1</v>
          </cell>
          <cell r="AR2035">
            <v>1</v>
          </cell>
          <cell r="AS2035">
            <v>340</v>
          </cell>
          <cell r="AU2035">
            <v>13</v>
          </cell>
          <cell r="AV2035" t="str">
            <v>Daycase</v>
          </cell>
          <cell r="AW2035">
            <v>0</v>
          </cell>
          <cell r="AX2035">
            <v>157487</v>
          </cell>
          <cell r="AY2035">
            <v>38303</v>
          </cell>
          <cell r="AZ2035" t="str">
            <v>N82104</v>
          </cell>
          <cell r="BA2035" t="str">
            <v>D07</v>
          </cell>
          <cell r="BB2035" t="str">
            <v>Fibreoptic Bronchoscopy</v>
          </cell>
          <cell r="BC2035" t="str">
            <v>E491</v>
          </cell>
          <cell r="BD2035">
            <v>0</v>
          </cell>
          <cell r="BE2035">
            <v>3.5</v>
          </cell>
          <cell r="BF2035" t="str">
            <v>PBC0102X</v>
          </cell>
          <cell r="BG2035">
            <v>99</v>
          </cell>
          <cell r="BH2035">
            <v>38303</v>
          </cell>
          <cell r="BI2035">
            <v>1</v>
          </cell>
          <cell r="BJ2035">
            <v>0</v>
          </cell>
        </row>
        <row r="2036">
          <cell r="A2036">
            <v>525852</v>
          </cell>
          <cell r="C2036" t="str">
            <v>Non CF</v>
          </cell>
          <cell r="D2036" t="str">
            <v>C1406906</v>
          </cell>
          <cell r="E2036">
            <v>170</v>
          </cell>
          <cell r="F2036">
            <v>38319</v>
          </cell>
          <cell r="G2036">
            <v>84</v>
          </cell>
          <cell r="H2036">
            <v>21</v>
          </cell>
          <cell r="I2036">
            <v>1</v>
          </cell>
          <cell r="J2036">
            <v>1</v>
          </cell>
          <cell r="K2036">
            <v>10</v>
          </cell>
          <cell r="M2036" t="str">
            <v>C341</v>
          </cell>
          <cell r="O2036" t="str">
            <v>I10X</v>
          </cell>
          <cell r="P2036" t="str">
            <v>I341</v>
          </cell>
          <cell r="Q2036" t="str">
            <v>I340</v>
          </cell>
          <cell r="R2036" t="str">
            <v>M170</v>
          </cell>
          <cell r="S2036" t="str">
            <v>N40X</v>
          </cell>
          <cell r="T2036" t="str">
            <v>Z864</v>
          </cell>
          <cell r="AA2036" t="str">
            <v>E5430</v>
          </cell>
          <cell r="AB2036" t="str">
            <v>Z942</v>
          </cell>
          <cell r="AC2036" t="str">
            <v>E4910</v>
          </cell>
          <cell r="AD2036" t="str">
            <v>Y218</v>
          </cell>
          <cell r="AE2036" t="str">
            <v>E519</v>
          </cell>
          <cell r="AM2036" t="str">
            <v>5HA00</v>
          </cell>
          <cell r="AN2036" t="str">
            <v>5HA</v>
          </cell>
          <cell r="AO2036">
            <v>38319</v>
          </cell>
          <cell r="AP2036">
            <v>38330</v>
          </cell>
          <cell r="AQ2036">
            <v>1</v>
          </cell>
          <cell r="AR2036">
            <v>1</v>
          </cell>
          <cell r="AS2036">
            <v>170</v>
          </cell>
          <cell r="AU2036">
            <v>11</v>
          </cell>
          <cell r="AV2036" t="str">
            <v>Elective</v>
          </cell>
          <cell r="AW2036">
            <v>11</v>
          </cell>
          <cell r="AX2036">
            <v>157840</v>
          </cell>
          <cell r="AY2036">
            <v>38330</v>
          </cell>
          <cell r="AZ2036" t="str">
            <v>N82104</v>
          </cell>
          <cell r="BA2036" t="str">
            <v>D02</v>
          </cell>
          <cell r="BB2036" t="str">
            <v>Complex Thoracic Procedures</v>
          </cell>
          <cell r="BC2036" t="str">
            <v>E543</v>
          </cell>
          <cell r="BD2036">
            <v>10</v>
          </cell>
          <cell r="BE2036">
            <v>3.5</v>
          </cell>
          <cell r="BF2036" t="str">
            <v>PBC0102X</v>
          </cell>
          <cell r="BG2036">
            <v>29</v>
          </cell>
          <cell r="BH2036">
            <v>38330</v>
          </cell>
          <cell r="BI2036">
            <v>1</v>
          </cell>
          <cell r="BJ2036">
            <v>10</v>
          </cell>
        </row>
        <row r="2037">
          <cell r="A2037">
            <v>525945</v>
          </cell>
          <cell r="C2037" t="str">
            <v>Non CF</v>
          </cell>
          <cell r="D2037" t="str">
            <v>C2549767</v>
          </cell>
          <cell r="E2037">
            <v>320</v>
          </cell>
          <cell r="F2037">
            <v>38398</v>
          </cell>
          <cell r="G2037">
            <v>59</v>
          </cell>
          <cell r="H2037">
            <v>24</v>
          </cell>
          <cell r="I2037">
            <v>1</v>
          </cell>
          <cell r="J2037">
            <v>1</v>
          </cell>
          <cell r="K2037">
            <v>0</v>
          </cell>
          <cell r="M2037" t="str">
            <v>Q211</v>
          </cell>
          <cell r="O2037" t="str">
            <v>I361</v>
          </cell>
          <cell r="P2037" t="str">
            <v>I517</v>
          </cell>
          <cell r="Q2037" t="str">
            <v>I48X</v>
          </cell>
          <cell r="R2037" t="str">
            <v>Z921</v>
          </cell>
          <cell r="S2037" t="str">
            <v>Z824</v>
          </cell>
          <cell r="AA2037" t="str">
            <v>K6680</v>
          </cell>
          <cell r="AB2037" t="str">
            <v>G218</v>
          </cell>
          <cell r="AM2037" t="str">
            <v>5H300</v>
          </cell>
          <cell r="AN2037" t="str">
            <v>5H3</v>
          </cell>
          <cell r="AO2037">
            <v>38398</v>
          </cell>
          <cell r="AP2037">
            <v>38398</v>
          </cell>
          <cell r="AQ2037">
            <v>1</v>
          </cell>
          <cell r="AR2037">
            <v>1</v>
          </cell>
          <cell r="AS2037">
            <v>320</v>
          </cell>
          <cell r="AU2037">
            <v>13</v>
          </cell>
          <cell r="AV2037" t="str">
            <v>Daycase</v>
          </cell>
          <cell r="AW2037">
            <v>0</v>
          </cell>
          <cell r="AX2037">
            <v>160824</v>
          </cell>
          <cell r="AY2037">
            <v>38398</v>
          </cell>
          <cell r="AZ2037" t="str">
            <v>N81018</v>
          </cell>
          <cell r="BA2037" t="str">
            <v>E40</v>
          </cell>
          <cell r="BB2037" t="str">
            <v>Other Cardiothoracic or Circulatory Procedures &gt;18</v>
          </cell>
          <cell r="BC2037" t="str">
            <v>K668</v>
          </cell>
          <cell r="BD2037">
            <v>0</v>
          </cell>
          <cell r="BE2037">
            <v>3.5</v>
          </cell>
          <cell r="BF2037" t="str">
            <v>PBC0110X</v>
          </cell>
          <cell r="BG2037">
            <v>13</v>
          </cell>
          <cell r="BH2037">
            <v>38398</v>
          </cell>
          <cell r="BI2037">
            <v>1</v>
          </cell>
          <cell r="BJ2037">
            <v>0</v>
          </cell>
        </row>
        <row r="2038">
          <cell r="A2038">
            <v>526017</v>
          </cell>
          <cell r="C2038" t="str">
            <v>Non CF</v>
          </cell>
          <cell r="D2038" t="str">
            <v>C2439097</v>
          </cell>
          <cell r="E2038">
            <v>340</v>
          </cell>
          <cell r="F2038">
            <v>38435</v>
          </cell>
          <cell r="G2038">
            <v>68</v>
          </cell>
          <cell r="H2038">
            <v>21</v>
          </cell>
          <cell r="I2038">
            <v>1</v>
          </cell>
          <cell r="J2038">
            <v>1</v>
          </cell>
          <cell r="K2038">
            <v>0</v>
          </cell>
          <cell r="M2038" t="str">
            <v>J929</v>
          </cell>
          <cell r="O2038" t="str">
            <v>J984</v>
          </cell>
          <cell r="P2038" t="str">
            <v>I209</v>
          </cell>
          <cell r="Q2038" t="str">
            <v>Z864</v>
          </cell>
          <cell r="AM2038" t="str">
            <v>5HA00</v>
          </cell>
          <cell r="AN2038" t="str">
            <v>5HA</v>
          </cell>
          <cell r="AO2038">
            <v>38435</v>
          </cell>
          <cell r="AP2038">
            <v>38435</v>
          </cell>
          <cell r="AQ2038">
            <v>1</v>
          </cell>
          <cell r="AR2038">
            <v>1</v>
          </cell>
          <cell r="AS2038">
            <v>340</v>
          </cell>
          <cell r="AU2038">
            <v>13</v>
          </cell>
          <cell r="AV2038" t="str">
            <v>Daycase</v>
          </cell>
          <cell r="AW2038">
            <v>0</v>
          </cell>
          <cell r="AX2038">
            <v>163434</v>
          </cell>
          <cell r="AY2038">
            <v>38435</v>
          </cell>
          <cell r="AZ2038" t="str">
            <v>N82115</v>
          </cell>
          <cell r="BA2038" t="str">
            <v>D47</v>
          </cell>
          <cell r="BB2038" t="str">
            <v>Fibrosis or Pneumoconiosis w/o cc</v>
          </cell>
          <cell r="BD2038">
            <v>0</v>
          </cell>
          <cell r="BE2038">
            <v>3.5</v>
          </cell>
          <cell r="BF2038" t="str">
            <v>PBC0111X</v>
          </cell>
          <cell r="BG2038">
            <v>99</v>
          </cell>
          <cell r="BH2038">
            <v>38435</v>
          </cell>
          <cell r="BI2038">
            <v>1</v>
          </cell>
          <cell r="BJ2038">
            <v>0</v>
          </cell>
        </row>
        <row r="2039">
          <cell r="A2039">
            <v>526055</v>
          </cell>
          <cell r="C2039" t="str">
            <v>Non CF</v>
          </cell>
          <cell r="D2039" t="str">
            <v>C3495711</v>
          </cell>
          <cell r="E2039">
            <v>320</v>
          </cell>
          <cell r="F2039">
            <v>38356</v>
          </cell>
          <cell r="G2039">
            <v>74</v>
          </cell>
          <cell r="H2039">
            <v>14</v>
          </cell>
          <cell r="I2039">
            <v>1</v>
          </cell>
          <cell r="J2039">
            <v>1</v>
          </cell>
          <cell r="K2039">
            <v>2</v>
          </cell>
          <cell r="M2039" t="str">
            <v>T829</v>
          </cell>
          <cell r="O2039" t="str">
            <v>C761</v>
          </cell>
          <cell r="P2039" t="str">
            <v>I10X</v>
          </cell>
          <cell r="Q2039" t="str">
            <v>E109</v>
          </cell>
          <cell r="R2039" t="str">
            <v>Z921</v>
          </cell>
          <cell r="AA2039" t="str">
            <v>K6010</v>
          </cell>
          <cell r="AB2039" t="str">
            <v>K604</v>
          </cell>
          <cell r="AC2039" t="str">
            <v>T013</v>
          </cell>
          <cell r="AM2039" t="str">
            <v>5F800</v>
          </cell>
          <cell r="AN2039" t="str">
            <v>5F8</v>
          </cell>
          <cell r="AO2039">
            <v>38356</v>
          </cell>
          <cell r="AP2039">
            <v>38358</v>
          </cell>
          <cell r="AQ2039">
            <v>1</v>
          </cell>
          <cell r="AR2039">
            <v>1</v>
          </cell>
          <cell r="AS2039">
            <v>320</v>
          </cell>
          <cell r="AU2039">
            <v>13</v>
          </cell>
          <cell r="AV2039" t="str">
            <v>Elective</v>
          </cell>
          <cell r="AW2039">
            <v>2</v>
          </cell>
          <cell r="AX2039">
            <v>158684</v>
          </cell>
          <cell r="AY2039">
            <v>38358</v>
          </cell>
          <cell r="AZ2039" t="str">
            <v>N85007</v>
          </cell>
          <cell r="BA2039" t="str">
            <v>E08</v>
          </cell>
          <cell r="BB2039" t="str">
            <v>Pacemaker Implant except for AMI, Heart Failure or Shock</v>
          </cell>
          <cell r="BC2039" t="str">
            <v>K601</v>
          </cell>
          <cell r="BD2039">
            <v>2</v>
          </cell>
          <cell r="BE2039">
            <v>3.5</v>
          </cell>
          <cell r="BF2039" t="str">
            <v>PBC0120X</v>
          </cell>
          <cell r="BG2039">
            <v>29</v>
          </cell>
          <cell r="BH2039">
            <v>38358</v>
          </cell>
          <cell r="BI2039">
            <v>1</v>
          </cell>
          <cell r="BJ2039">
            <v>2</v>
          </cell>
        </row>
        <row r="2040">
          <cell r="A2040">
            <v>526077</v>
          </cell>
          <cell r="C2040" t="str">
            <v>Non CF</v>
          </cell>
          <cell r="D2040" t="str">
            <v>C2617509</v>
          </cell>
          <cell r="E2040">
            <v>170</v>
          </cell>
          <cell r="F2040">
            <v>38188</v>
          </cell>
          <cell r="G2040">
            <v>69</v>
          </cell>
          <cell r="H2040">
            <v>2</v>
          </cell>
          <cell r="I2040">
            <v>2</v>
          </cell>
          <cell r="J2040">
            <v>1</v>
          </cell>
          <cell r="K2040">
            <v>0</v>
          </cell>
          <cell r="M2040" t="str">
            <v>R634</v>
          </cell>
          <cell r="O2040" t="str">
            <v>K221</v>
          </cell>
          <cell r="P2040" t="str">
            <v>H409</v>
          </cell>
          <cell r="Q2040" t="str">
            <v>Z850</v>
          </cell>
          <cell r="R2040" t="str">
            <v>Z858</v>
          </cell>
          <cell r="S2040" t="str">
            <v>Z861</v>
          </cell>
          <cell r="T2040" t="str">
            <v>Z881</v>
          </cell>
          <cell r="AA2040" t="str">
            <v>E4980</v>
          </cell>
          <cell r="AB2040" t="str">
            <v>Y218</v>
          </cell>
          <cell r="AC2040" t="str">
            <v>E519</v>
          </cell>
          <cell r="AD2040" t="str">
            <v>G169</v>
          </cell>
          <cell r="AM2040" t="str">
            <v>5J300</v>
          </cell>
          <cell r="AN2040" t="str">
            <v>5J3</v>
          </cell>
          <cell r="AO2040">
            <v>38188</v>
          </cell>
          <cell r="AP2040">
            <v>38188</v>
          </cell>
          <cell r="AQ2040">
            <v>1</v>
          </cell>
          <cell r="AR2040">
            <v>1</v>
          </cell>
          <cell r="AS2040">
            <v>170</v>
          </cell>
          <cell r="AU2040">
            <v>11</v>
          </cell>
          <cell r="AV2040" t="str">
            <v>Daycase</v>
          </cell>
          <cell r="AW2040">
            <v>0</v>
          </cell>
          <cell r="AX2040">
            <v>151811</v>
          </cell>
          <cell r="AY2040">
            <v>38188</v>
          </cell>
          <cell r="AZ2040" t="str">
            <v>N83027</v>
          </cell>
          <cell r="BA2040" t="str">
            <v>C58</v>
          </cell>
          <cell r="BB2040" t="str">
            <v>Intermediate Mouth or Throat Procedures</v>
          </cell>
          <cell r="BC2040" t="str">
            <v>G169</v>
          </cell>
          <cell r="BD2040">
            <v>0</v>
          </cell>
          <cell r="BE2040">
            <v>3.5</v>
          </cell>
          <cell r="BF2040" t="str">
            <v>PBC0104X</v>
          </cell>
          <cell r="BG2040">
            <v>29</v>
          </cell>
          <cell r="BH2040">
            <v>38188</v>
          </cell>
          <cell r="BI2040">
            <v>1</v>
          </cell>
          <cell r="BJ2040">
            <v>0</v>
          </cell>
        </row>
        <row r="2041">
          <cell r="A2041">
            <v>526115</v>
          </cell>
          <cell r="C2041" t="str">
            <v>Non CF</v>
          </cell>
          <cell r="D2041" t="str">
            <v>C2353274</v>
          </cell>
          <cell r="E2041">
            <v>170</v>
          </cell>
          <cell r="F2041">
            <v>38240</v>
          </cell>
          <cell r="G2041">
            <v>72</v>
          </cell>
          <cell r="H2041">
            <v>24</v>
          </cell>
          <cell r="I2041">
            <v>2</v>
          </cell>
          <cell r="J2041">
            <v>1</v>
          </cell>
          <cell r="K2041">
            <v>7</v>
          </cell>
          <cell r="M2041" t="str">
            <v>I341</v>
          </cell>
          <cell r="O2041" t="str">
            <v>I251</v>
          </cell>
          <cell r="P2041" t="str">
            <v>I209</v>
          </cell>
          <cell r="Q2041" t="str">
            <v>Z955</v>
          </cell>
          <cell r="R2041" t="str">
            <v>I10X</v>
          </cell>
          <cell r="S2041" t="str">
            <v>E780</v>
          </cell>
          <cell r="T2041" t="str">
            <v>Z824</v>
          </cell>
          <cell r="AA2041" t="str">
            <v>K3410</v>
          </cell>
          <cell r="AM2041" t="str">
            <v>5M500</v>
          </cell>
          <cell r="AN2041" t="str">
            <v>5M5</v>
          </cell>
          <cell r="AO2041">
            <v>38240</v>
          </cell>
          <cell r="AP2041">
            <v>38248</v>
          </cell>
          <cell r="AQ2041">
            <v>1</v>
          </cell>
          <cell r="AR2041">
            <v>1</v>
          </cell>
          <cell r="AS2041">
            <v>170</v>
          </cell>
          <cell r="AU2041">
            <v>11</v>
          </cell>
          <cell r="AV2041" t="str">
            <v>Elective</v>
          </cell>
          <cell r="AW2041">
            <v>8</v>
          </cell>
          <cell r="AX2041">
            <v>153567</v>
          </cell>
          <cell r="AY2041">
            <v>38248</v>
          </cell>
          <cell r="AZ2041" t="str">
            <v>N84020</v>
          </cell>
          <cell r="BA2041" t="str">
            <v>E40</v>
          </cell>
          <cell r="BB2041" t="str">
            <v>Other Cardiothoracic or Circulatory Procedures &gt;18</v>
          </cell>
          <cell r="BC2041" t="str">
            <v>K341</v>
          </cell>
          <cell r="BD2041">
            <v>7</v>
          </cell>
          <cell r="BE2041">
            <v>3.5</v>
          </cell>
          <cell r="BF2041" t="str">
            <v>PBC0110X</v>
          </cell>
          <cell r="BG2041">
            <v>99</v>
          </cell>
          <cell r="BH2041">
            <v>38248</v>
          </cell>
          <cell r="BI2041">
            <v>1</v>
          </cell>
          <cell r="BJ2041">
            <v>7</v>
          </cell>
        </row>
        <row r="2042">
          <cell r="A2042">
            <v>526140</v>
          </cell>
          <cell r="C2042" t="str">
            <v>Non CF</v>
          </cell>
          <cell r="D2042" t="str">
            <v>C3495711</v>
          </cell>
          <cell r="E2042">
            <v>320</v>
          </cell>
          <cell r="F2042">
            <v>38406</v>
          </cell>
          <cell r="G2042">
            <v>85</v>
          </cell>
          <cell r="H2042">
            <v>6</v>
          </cell>
          <cell r="I2042">
            <v>2</v>
          </cell>
          <cell r="J2042">
            <v>1</v>
          </cell>
          <cell r="K2042">
            <v>2</v>
          </cell>
          <cell r="M2042" t="str">
            <v>Z450</v>
          </cell>
          <cell r="O2042" t="str">
            <v>I10X</v>
          </cell>
          <cell r="P2042" t="str">
            <v>H540</v>
          </cell>
          <cell r="Q2042" t="str">
            <v>M8199</v>
          </cell>
          <cell r="R2042" t="str">
            <v>Z602</v>
          </cell>
          <cell r="AA2042" t="str">
            <v>K6030</v>
          </cell>
          <cell r="AM2042" t="str">
            <v>5M500</v>
          </cell>
          <cell r="AN2042" t="str">
            <v>5M5</v>
          </cell>
          <cell r="AO2042">
            <v>38406</v>
          </cell>
          <cell r="AP2042">
            <v>38408</v>
          </cell>
          <cell r="AQ2042">
            <v>1</v>
          </cell>
          <cell r="AR2042">
            <v>1</v>
          </cell>
          <cell r="AS2042">
            <v>320</v>
          </cell>
          <cell r="AU2042">
            <v>13</v>
          </cell>
          <cell r="AV2042" t="str">
            <v>Elective</v>
          </cell>
          <cell r="AW2042">
            <v>2</v>
          </cell>
          <cell r="AX2042">
            <v>160382</v>
          </cell>
          <cell r="AY2042">
            <v>38408</v>
          </cell>
          <cell r="AZ2042" t="str">
            <v>N84020</v>
          </cell>
          <cell r="BA2042" t="str">
            <v>E09</v>
          </cell>
          <cell r="BB2042" t="str">
            <v>Cardiac Pacemaker Replacement/Revision</v>
          </cell>
          <cell r="BC2042" t="str">
            <v>K603</v>
          </cell>
          <cell r="BD2042">
            <v>2</v>
          </cell>
          <cell r="BE2042">
            <v>3.5</v>
          </cell>
          <cell r="BF2042" t="str">
            <v>PBC0121X</v>
          </cell>
          <cell r="BG2042">
            <v>99</v>
          </cell>
          <cell r="BH2042">
            <v>38408</v>
          </cell>
          <cell r="BI2042">
            <v>1</v>
          </cell>
          <cell r="BJ2042">
            <v>2</v>
          </cell>
        </row>
        <row r="2043">
          <cell r="A2043">
            <v>526166</v>
          </cell>
          <cell r="C2043" t="str">
            <v>Non CF</v>
          </cell>
          <cell r="D2043" t="str">
            <v>C2639828</v>
          </cell>
          <cell r="E2043">
            <v>320</v>
          </cell>
          <cell r="F2043">
            <v>38244</v>
          </cell>
          <cell r="G2043">
            <v>36</v>
          </cell>
          <cell r="H2043">
            <v>5</v>
          </cell>
          <cell r="I2043">
            <v>2</v>
          </cell>
          <cell r="J2043">
            <v>1</v>
          </cell>
          <cell r="K2043">
            <v>0</v>
          </cell>
          <cell r="M2043" t="str">
            <v>I471</v>
          </cell>
          <cell r="O2043" t="str">
            <v>K519</v>
          </cell>
          <cell r="AM2043" t="str">
            <v>5F800</v>
          </cell>
          <cell r="AN2043" t="str">
            <v>5F8</v>
          </cell>
          <cell r="AO2043">
            <v>38244</v>
          </cell>
          <cell r="AP2043">
            <v>38244</v>
          </cell>
          <cell r="AQ2043">
            <v>1</v>
          </cell>
          <cell r="AR2043">
            <v>1</v>
          </cell>
          <cell r="AS2043">
            <v>320</v>
          </cell>
          <cell r="AU2043">
            <v>28</v>
          </cell>
          <cell r="AV2043" t="str">
            <v>Non Elective</v>
          </cell>
          <cell r="AW2043">
            <v>0</v>
          </cell>
          <cell r="AX2043">
            <v>154744</v>
          </cell>
          <cell r="AY2043">
            <v>38244</v>
          </cell>
          <cell r="AZ2043" t="str">
            <v>N85007</v>
          </cell>
          <cell r="BA2043" t="str">
            <v>E30</v>
          </cell>
          <cell r="BB2043" t="str">
            <v>Arrhythmia or Conduction Disorders &lt;70 w/o cc</v>
          </cell>
          <cell r="BD2043">
            <v>0</v>
          </cell>
          <cell r="BE2043">
            <v>3.5</v>
          </cell>
          <cell r="BF2043" t="str">
            <v>PBC0110X</v>
          </cell>
          <cell r="BG2043">
            <v>99</v>
          </cell>
          <cell r="BH2043">
            <v>38244</v>
          </cell>
          <cell r="BI2043">
            <v>1</v>
          </cell>
          <cell r="BJ2043">
            <v>0</v>
          </cell>
        </row>
        <row r="2044">
          <cell r="A2044">
            <v>526166</v>
          </cell>
          <cell r="C2044" t="str">
            <v>Non CF</v>
          </cell>
          <cell r="D2044" t="str">
            <v>C2639828</v>
          </cell>
          <cell r="E2044">
            <v>320</v>
          </cell>
          <cell r="F2044">
            <v>38274</v>
          </cell>
          <cell r="G2044">
            <v>36</v>
          </cell>
          <cell r="H2044">
            <v>5</v>
          </cell>
          <cell r="I2044">
            <v>2</v>
          </cell>
          <cell r="J2044">
            <v>1</v>
          </cell>
          <cell r="K2044">
            <v>0</v>
          </cell>
          <cell r="M2044" t="str">
            <v>I471</v>
          </cell>
          <cell r="O2044" t="str">
            <v>Z871</v>
          </cell>
          <cell r="AM2044" t="str">
            <v>5F800</v>
          </cell>
          <cell r="AN2044" t="str">
            <v>5F8</v>
          </cell>
          <cell r="AO2044">
            <v>38274</v>
          </cell>
          <cell r="AP2044">
            <v>38274</v>
          </cell>
          <cell r="AQ2044">
            <v>1</v>
          </cell>
          <cell r="AR2044">
            <v>1</v>
          </cell>
          <cell r="AS2044">
            <v>320</v>
          </cell>
          <cell r="AU2044">
            <v>28</v>
          </cell>
          <cell r="AV2044" t="str">
            <v>Non Elective</v>
          </cell>
          <cell r="AW2044">
            <v>0</v>
          </cell>
          <cell r="AX2044">
            <v>156165</v>
          </cell>
          <cell r="AY2044">
            <v>38274</v>
          </cell>
          <cell r="AZ2044" t="str">
            <v>N85007</v>
          </cell>
          <cell r="BA2044" t="str">
            <v>E30</v>
          </cell>
          <cell r="BB2044" t="str">
            <v>Arrhythmia or Conduction Disorders &lt;70 w/o cc</v>
          </cell>
          <cell r="BD2044">
            <v>0</v>
          </cell>
          <cell r="BE2044">
            <v>3.5</v>
          </cell>
          <cell r="BF2044" t="str">
            <v>PBC0110X</v>
          </cell>
          <cell r="BG2044">
            <v>99</v>
          </cell>
          <cell r="BH2044">
            <v>38274</v>
          </cell>
          <cell r="BI2044">
            <v>1</v>
          </cell>
          <cell r="BJ2044">
            <v>0</v>
          </cell>
        </row>
        <row r="2045">
          <cell r="A2045">
            <v>526221</v>
          </cell>
          <cell r="C2045" t="str">
            <v>Non CF</v>
          </cell>
          <cell r="D2045" t="str">
            <v>C2328450</v>
          </cell>
          <cell r="E2045">
            <v>170</v>
          </cell>
          <cell r="F2045">
            <v>38182</v>
          </cell>
          <cell r="G2045">
            <v>58</v>
          </cell>
          <cell r="H2045">
            <v>27</v>
          </cell>
          <cell r="I2045">
            <v>1</v>
          </cell>
          <cell r="J2045">
            <v>1</v>
          </cell>
          <cell r="K2045">
            <v>20</v>
          </cell>
          <cell r="M2045" t="str">
            <v>T826</v>
          </cell>
          <cell r="O2045" t="str">
            <v>Y831</v>
          </cell>
          <cell r="P2045" t="str">
            <v>I10X</v>
          </cell>
          <cell r="Q2045" t="str">
            <v>M1099</v>
          </cell>
          <cell r="R2045" t="str">
            <v>Z880</v>
          </cell>
          <cell r="AA2045" t="str">
            <v>K2530</v>
          </cell>
          <cell r="AB2045" t="str">
            <v>Y713</v>
          </cell>
          <cell r="AC2045" t="str">
            <v>L9120</v>
          </cell>
          <cell r="AM2045" t="str">
            <v>6B500</v>
          </cell>
          <cell r="AN2045" t="str">
            <v>6B5</v>
          </cell>
          <cell r="AO2045">
            <v>38179</v>
          </cell>
          <cell r="AP2045">
            <v>38203</v>
          </cell>
          <cell r="AQ2045">
            <v>2</v>
          </cell>
          <cell r="AR2045">
            <v>1</v>
          </cell>
          <cell r="AS2045">
            <v>170</v>
          </cell>
          <cell r="AU2045">
            <v>23</v>
          </cell>
          <cell r="AV2045" t="str">
            <v>Non Elective</v>
          </cell>
          <cell r="AW2045">
            <v>24</v>
          </cell>
          <cell r="AX2045">
            <v>151909</v>
          </cell>
          <cell r="AY2045">
            <v>38203</v>
          </cell>
          <cell r="AZ2045" t="str">
            <v>W91036</v>
          </cell>
          <cell r="BA2045" t="str">
            <v>E03</v>
          </cell>
          <cell r="BB2045" t="str">
            <v>Cardiac Valve Procedures</v>
          </cell>
          <cell r="BC2045" t="str">
            <v>K253</v>
          </cell>
          <cell r="BD2045">
            <v>23</v>
          </cell>
          <cell r="BE2045">
            <v>3.5</v>
          </cell>
          <cell r="BF2045" t="str">
            <v>PBC0120X</v>
          </cell>
          <cell r="BG2045">
            <v>18</v>
          </cell>
          <cell r="BH2045">
            <v>38203</v>
          </cell>
          <cell r="BI2045">
            <v>2</v>
          </cell>
          <cell r="BJ2045">
            <v>23</v>
          </cell>
        </row>
        <row r="2046">
          <cell r="A2046">
            <v>526254</v>
          </cell>
          <cell r="C2046" t="str">
            <v>CF</v>
          </cell>
          <cell r="D2046" t="str">
            <v>C3495711</v>
          </cell>
          <cell r="E2046">
            <v>320</v>
          </cell>
          <cell r="F2046">
            <v>38336</v>
          </cell>
          <cell r="G2046">
            <v>52</v>
          </cell>
          <cell r="H2046">
            <v>14</v>
          </cell>
          <cell r="I2046">
            <v>1</v>
          </cell>
          <cell r="J2046">
            <v>1</v>
          </cell>
          <cell r="K2046">
            <v>2</v>
          </cell>
          <cell r="M2046" t="str">
            <v>I446</v>
          </cell>
          <cell r="O2046" t="str">
            <v>I501</v>
          </cell>
          <cell r="P2046" t="str">
            <v>J61X</v>
          </cell>
          <cell r="Q2046" t="str">
            <v>Z951</v>
          </cell>
          <cell r="R2046" t="str">
            <v>Z720</v>
          </cell>
          <cell r="AA2046" t="str">
            <v>K6010</v>
          </cell>
          <cell r="AM2046" t="str">
            <v>6B400</v>
          </cell>
          <cell r="AN2046" t="str">
            <v>6B4</v>
          </cell>
          <cell r="AO2046">
            <v>38336</v>
          </cell>
          <cell r="AP2046">
            <v>38338</v>
          </cell>
          <cell r="AQ2046">
            <v>1</v>
          </cell>
          <cell r="AR2046">
            <v>1</v>
          </cell>
          <cell r="AS2046">
            <v>320</v>
          </cell>
          <cell r="AU2046">
            <v>13</v>
          </cell>
          <cell r="AV2046" t="str">
            <v>Elective</v>
          </cell>
          <cell r="AW2046">
            <v>2</v>
          </cell>
          <cell r="AX2046">
            <v>158512</v>
          </cell>
          <cell r="AY2046">
            <v>38338</v>
          </cell>
          <cell r="AZ2046" t="str">
            <v>W91024</v>
          </cell>
          <cell r="BA2046" t="str">
            <v>E08</v>
          </cell>
          <cell r="BB2046" t="str">
            <v>Pacemaker Implant except for AMI, Heart Failure or Shock</v>
          </cell>
          <cell r="BC2046" t="str">
            <v>K601</v>
          </cell>
          <cell r="BD2046">
            <v>2</v>
          </cell>
          <cell r="BE2046">
            <v>3.5</v>
          </cell>
          <cell r="BF2046" t="str">
            <v>PBC0110A</v>
          </cell>
          <cell r="BG2046">
            <v>99</v>
          </cell>
          <cell r="BH2046">
            <v>38338</v>
          </cell>
          <cell r="BI2046">
            <v>1</v>
          </cell>
          <cell r="BJ2046">
            <v>2</v>
          </cell>
        </row>
        <row r="2047">
          <cell r="A2047">
            <v>526313</v>
          </cell>
          <cell r="C2047" t="str">
            <v>Non CF</v>
          </cell>
          <cell r="D2047" t="str">
            <v>C2439097</v>
          </cell>
          <cell r="E2047">
            <v>340</v>
          </cell>
          <cell r="F2047">
            <v>38344</v>
          </cell>
          <cell r="G2047">
            <v>80</v>
          </cell>
          <cell r="H2047">
            <v>29</v>
          </cell>
          <cell r="I2047">
            <v>2</v>
          </cell>
          <cell r="J2047">
            <v>1</v>
          </cell>
          <cell r="K2047">
            <v>5</v>
          </cell>
          <cell r="M2047" t="str">
            <v>C349</v>
          </cell>
          <cell r="O2047" t="str">
            <v>C509</v>
          </cell>
          <cell r="P2047" t="str">
            <v>J939</v>
          </cell>
          <cell r="Q2047" t="str">
            <v>Z951</v>
          </cell>
          <cell r="AA2047" t="str">
            <v>E5910</v>
          </cell>
          <cell r="AB2047" t="str">
            <v>Y533</v>
          </cell>
          <cell r="AC2047" t="str">
            <v>T123</v>
          </cell>
          <cell r="AM2047" t="str">
            <v>5HA00</v>
          </cell>
          <cell r="AN2047" t="str">
            <v>5HA</v>
          </cell>
          <cell r="AO2047">
            <v>38344</v>
          </cell>
          <cell r="AP2047">
            <v>38349</v>
          </cell>
          <cell r="AQ2047">
            <v>1</v>
          </cell>
          <cell r="AR2047">
            <v>1</v>
          </cell>
          <cell r="AS2047">
            <v>340</v>
          </cell>
          <cell r="AU2047">
            <v>12</v>
          </cell>
          <cell r="AV2047" t="str">
            <v>Elective</v>
          </cell>
          <cell r="AW2047">
            <v>5</v>
          </cell>
          <cell r="AX2047">
            <v>159098</v>
          </cell>
          <cell r="AY2047">
            <v>38349</v>
          </cell>
          <cell r="AZ2047" t="str">
            <v>N82663</v>
          </cell>
          <cell r="BA2047" t="str">
            <v>D25</v>
          </cell>
          <cell r="BB2047" t="str">
            <v>Respiratory Neoplasms</v>
          </cell>
          <cell r="BC2047" t="str">
            <v>E591</v>
          </cell>
          <cell r="BD2047">
            <v>5</v>
          </cell>
          <cell r="BE2047">
            <v>3.5</v>
          </cell>
          <cell r="BF2047" t="str">
            <v>PBC0102X</v>
          </cell>
          <cell r="BG2047">
            <v>27</v>
          </cell>
          <cell r="BH2047">
            <v>38349</v>
          </cell>
          <cell r="BI2047">
            <v>1</v>
          </cell>
          <cell r="BJ2047">
            <v>5</v>
          </cell>
        </row>
        <row r="2048">
          <cell r="A2048">
            <v>526313</v>
          </cell>
          <cell r="C2048" t="str">
            <v>Non CF</v>
          </cell>
          <cell r="D2048" t="str">
            <v>C2439097</v>
          </cell>
          <cell r="E2048">
            <v>340</v>
          </cell>
          <cell r="F2048">
            <v>38331</v>
          </cell>
          <cell r="G2048">
            <v>80</v>
          </cell>
          <cell r="H2048">
            <v>3</v>
          </cell>
          <cell r="I2048">
            <v>2</v>
          </cell>
          <cell r="J2048">
            <v>1</v>
          </cell>
          <cell r="K2048">
            <v>0</v>
          </cell>
          <cell r="M2048" t="str">
            <v>D143</v>
          </cell>
          <cell r="O2048" t="str">
            <v>C509</v>
          </cell>
          <cell r="P2048" t="str">
            <v>I10X</v>
          </cell>
          <cell r="Q2048" t="str">
            <v>E780</v>
          </cell>
          <cell r="R2048" t="str">
            <v>M1909</v>
          </cell>
          <cell r="S2048" t="str">
            <v>H353</v>
          </cell>
          <cell r="T2048" t="str">
            <v>Z951</v>
          </cell>
          <cell r="U2048" t="str">
            <v>Z602</v>
          </cell>
          <cell r="AA2048" t="str">
            <v>E4980</v>
          </cell>
          <cell r="AB2048" t="str">
            <v>Y218</v>
          </cell>
          <cell r="AM2048" t="str">
            <v>5HA00</v>
          </cell>
          <cell r="AN2048" t="str">
            <v>5HA</v>
          </cell>
          <cell r="AO2048">
            <v>38331</v>
          </cell>
          <cell r="AP2048">
            <v>38331</v>
          </cell>
          <cell r="AQ2048">
            <v>1</v>
          </cell>
          <cell r="AR2048">
            <v>1</v>
          </cell>
          <cell r="AS2048">
            <v>340</v>
          </cell>
          <cell r="AU2048">
            <v>13</v>
          </cell>
          <cell r="AV2048" t="str">
            <v>Daycase</v>
          </cell>
          <cell r="AW2048">
            <v>0</v>
          </cell>
          <cell r="AX2048">
            <v>158716</v>
          </cell>
          <cell r="AY2048">
            <v>38331</v>
          </cell>
          <cell r="AZ2048" t="str">
            <v>N82663</v>
          </cell>
          <cell r="BA2048" t="str">
            <v>D07</v>
          </cell>
          <cell r="BB2048" t="str">
            <v>Fibreoptic Bronchoscopy</v>
          </cell>
          <cell r="BC2048" t="str">
            <v>E498</v>
          </cell>
          <cell r="BD2048">
            <v>0</v>
          </cell>
          <cell r="BE2048">
            <v>3.5</v>
          </cell>
          <cell r="BF2048" t="str">
            <v>PBC0102X</v>
          </cell>
          <cell r="BG2048">
            <v>99</v>
          </cell>
          <cell r="BH2048">
            <v>38331</v>
          </cell>
          <cell r="BI2048">
            <v>1</v>
          </cell>
          <cell r="BJ2048">
            <v>0</v>
          </cell>
        </row>
        <row r="2049">
          <cell r="A2049">
            <v>526336</v>
          </cell>
          <cell r="C2049" t="str">
            <v>Non CF</v>
          </cell>
          <cell r="D2049" t="str">
            <v>C3495711</v>
          </cell>
          <cell r="E2049">
            <v>320</v>
          </cell>
          <cell r="F2049">
            <v>38369</v>
          </cell>
          <cell r="G2049">
            <v>41</v>
          </cell>
          <cell r="H2049">
            <v>6</v>
          </cell>
          <cell r="I2049">
            <v>1</v>
          </cell>
          <cell r="J2049">
            <v>1</v>
          </cell>
          <cell r="K2049">
            <v>0</v>
          </cell>
          <cell r="M2049" t="str">
            <v>T821</v>
          </cell>
          <cell r="O2049" t="str">
            <v>R060</v>
          </cell>
          <cell r="P2049" t="str">
            <v>R074</v>
          </cell>
          <cell r="Q2049" t="str">
            <v>E039</v>
          </cell>
          <cell r="R2049" t="str">
            <v>Z720</v>
          </cell>
          <cell r="AA2049" t="str">
            <v>K6030</v>
          </cell>
          <cell r="AM2049" t="str">
            <v>49998</v>
          </cell>
          <cell r="AN2049" t="str">
            <v>IOM</v>
          </cell>
          <cell r="AO2049">
            <v>38369</v>
          </cell>
          <cell r="AP2049">
            <v>38369</v>
          </cell>
          <cell r="AQ2049">
            <v>1</v>
          </cell>
          <cell r="AR2049">
            <v>1</v>
          </cell>
          <cell r="AS2049">
            <v>320</v>
          </cell>
          <cell r="AU2049">
            <v>13</v>
          </cell>
          <cell r="AV2049" t="str">
            <v>Daycase</v>
          </cell>
          <cell r="AW2049">
            <v>0</v>
          </cell>
          <cell r="AX2049">
            <v>160177</v>
          </cell>
          <cell r="AY2049">
            <v>38369</v>
          </cell>
          <cell r="AZ2049" t="str">
            <v>201004</v>
          </cell>
          <cell r="BA2049" t="str">
            <v>E09</v>
          </cell>
          <cell r="BB2049" t="str">
            <v>Cardiac Pacemaker Replacement/Revision</v>
          </cell>
          <cell r="BC2049" t="str">
            <v>K603</v>
          </cell>
          <cell r="BD2049">
            <v>0</v>
          </cell>
          <cell r="BE2049">
            <v>3.5</v>
          </cell>
          <cell r="BF2049" t="str">
            <v>PBC0120X</v>
          </cell>
          <cell r="BG2049">
            <v>99</v>
          </cell>
          <cell r="BH2049">
            <v>38369</v>
          </cell>
          <cell r="BI2049">
            <v>1</v>
          </cell>
          <cell r="BJ2049">
            <v>0</v>
          </cell>
        </row>
        <row r="2050">
          <cell r="A2050">
            <v>526337</v>
          </cell>
          <cell r="C2050" t="str">
            <v>Non CF</v>
          </cell>
          <cell r="D2050" t="str">
            <v>C2549767</v>
          </cell>
          <cell r="E2050">
            <v>320</v>
          </cell>
          <cell r="F2050">
            <v>38291</v>
          </cell>
          <cell r="G2050">
            <v>77</v>
          </cell>
          <cell r="H2050">
            <v>6</v>
          </cell>
          <cell r="I2050">
            <v>2</v>
          </cell>
          <cell r="J2050">
            <v>1</v>
          </cell>
          <cell r="K2050">
            <v>3</v>
          </cell>
          <cell r="M2050" t="str">
            <v>I251</v>
          </cell>
          <cell r="O2050" t="str">
            <v>I051</v>
          </cell>
          <cell r="P2050" t="str">
            <v>I48X</v>
          </cell>
          <cell r="Q2050" t="str">
            <v>E119</v>
          </cell>
          <cell r="R2050" t="str">
            <v>J459</v>
          </cell>
          <cell r="S2050" t="str">
            <v>F329</v>
          </cell>
          <cell r="T2050" t="str">
            <v>Z921</v>
          </cell>
          <cell r="U2050" t="str">
            <v>Z866</v>
          </cell>
          <cell r="V2050" t="str">
            <v>Z602</v>
          </cell>
          <cell r="AA2050" t="str">
            <v>K4910</v>
          </cell>
          <cell r="AB2050" t="str">
            <v>Y022</v>
          </cell>
          <cell r="AM2050" t="str">
            <v>5M500</v>
          </cell>
          <cell r="AN2050" t="str">
            <v>5M5</v>
          </cell>
          <cell r="AO2050">
            <v>38291</v>
          </cell>
          <cell r="AP2050">
            <v>38294</v>
          </cell>
          <cell r="AQ2050">
            <v>1</v>
          </cell>
          <cell r="AR2050">
            <v>1</v>
          </cell>
          <cell r="AS2050">
            <v>320</v>
          </cell>
          <cell r="AU2050">
            <v>11</v>
          </cell>
          <cell r="AV2050" t="str">
            <v>Elective</v>
          </cell>
          <cell r="AW2050">
            <v>3</v>
          </cell>
          <cell r="AX2050">
            <v>156668</v>
          </cell>
          <cell r="AY2050">
            <v>38294</v>
          </cell>
          <cell r="AZ2050" t="str">
            <v>N84007</v>
          </cell>
          <cell r="BA2050" t="str">
            <v>E15</v>
          </cell>
          <cell r="BB2050" t="str">
            <v>Percutaneous Coronary Intervention</v>
          </cell>
          <cell r="BC2050" t="str">
            <v>K491</v>
          </cell>
          <cell r="BD2050">
            <v>3</v>
          </cell>
          <cell r="BE2050">
            <v>3.5</v>
          </cell>
          <cell r="BF2050" t="str">
            <v>PBC0110A</v>
          </cell>
          <cell r="BG2050">
            <v>99</v>
          </cell>
          <cell r="BH2050">
            <v>38294</v>
          </cell>
          <cell r="BI2050">
            <v>1</v>
          </cell>
          <cell r="BJ2050">
            <v>3</v>
          </cell>
        </row>
        <row r="2051">
          <cell r="A2051">
            <v>526346</v>
          </cell>
          <cell r="C2051" t="str">
            <v>Non CF</v>
          </cell>
          <cell r="D2051" t="str">
            <v>C3097151</v>
          </cell>
          <cell r="E2051">
            <v>320</v>
          </cell>
          <cell r="F2051">
            <v>38419</v>
          </cell>
          <cell r="G2051">
            <v>70</v>
          </cell>
          <cell r="H2051">
            <v>6</v>
          </cell>
          <cell r="I2051">
            <v>2</v>
          </cell>
          <cell r="J2051">
            <v>1</v>
          </cell>
          <cell r="K2051">
            <v>1</v>
          </cell>
          <cell r="M2051" t="str">
            <v>I251</v>
          </cell>
          <cell r="O2051" t="str">
            <v>I10X</v>
          </cell>
          <cell r="P2051" t="str">
            <v>E780</v>
          </cell>
          <cell r="Q2051" t="str">
            <v>I209</v>
          </cell>
          <cell r="R2051" t="str">
            <v>J439</v>
          </cell>
          <cell r="S2051" t="str">
            <v>M4798</v>
          </cell>
          <cell r="T2051" t="str">
            <v>Z955</v>
          </cell>
          <cell r="U2051" t="str">
            <v>Z866</v>
          </cell>
          <cell r="V2051" t="str">
            <v>Z824</v>
          </cell>
          <cell r="W2051" t="str">
            <v>Z864</v>
          </cell>
          <cell r="AA2051" t="str">
            <v>K4910</v>
          </cell>
          <cell r="AB2051" t="str">
            <v>Y022</v>
          </cell>
          <cell r="AM2051" t="str">
            <v>5J300</v>
          </cell>
          <cell r="AN2051" t="str">
            <v>5J1</v>
          </cell>
          <cell r="AO2051">
            <v>38419</v>
          </cell>
          <cell r="AP2051">
            <v>38420</v>
          </cell>
          <cell r="AQ2051">
            <v>1</v>
          </cell>
          <cell r="AR2051">
            <v>1</v>
          </cell>
          <cell r="AS2051">
            <v>320</v>
          </cell>
          <cell r="AU2051">
            <v>11</v>
          </cell>
          <cell r="AV2051" t="str">
            <v>Elective</v>
          </cell>
          <cell r="AW2051">
            <v>1</v>
          </cell>
          <cell r="AX2051">
            <v>160994</v>
          </cell>
          <cell r="AY2051">
            <v>38420</v>
          </cell>
          <cell r="AZ2051" t="str">
            <v>N81045</v>
          </cell>
          <cell r="BA2051" t="str">
            <v>E15</v>
          </cell>
          <cell r="BB2051" t="str">
            <v>Percutaneous Coronary Intervention</v>
          </cell>
          <cell r="BC2051" t="str">
            <v>K491</v>
          </cell>
          <cell r="BD2051">
            <v>1</v>
          </cell>
          <cell r="BE2051">
            <v>3.5</v>
          </cell>
          <cell r="BF2051" t="str">
            <v>PBC0110A</v>
          </cell>
          <cell r="BG2051">
            <v>99</v>
          </cell>
          <cell r="BH2051">
            <v>38420</v>
          </cell>
          <cell r="BI2051">
            <v>1</v>
          </cell>
          <cell r="BJ2051">
            <v>1</v>
          </cell>
        </row>
        <row r="2052">
          <cell r="A2052">
            <v>526346</v>
          </cell>
          <cell r="C2052" t="str">
            <v>Non CF</v>
          </cell>
          <cell r="D2052" t="str">
            <v>C3097151</v>
          </cell>
          <cell r="E2052">
            <v>320</v>
          </cell>
          <cell r="F2052">
            <v>38191</v>
          </cell>
          <cell r="G2052">
            <v>69</v>
          </cell>
          <cell r="H2052">
            <v>6</v>
          </cell>
          <cell r="I2052">
            <v>2</v>
          </cell>
          <cell r="J2052">
            <v>1</v>
          </cell>
          <cell r="K2052">
            <v>1</v>
          </cell>
          <cell r="M2052" t="str">
            <v>I200</v>
          </cell>
          <cell r="O2052" t="str">
            <v>I251</v>
          </cell>
          <cell r="P2052" t="str">
            <v>I10X</v>
          </cell>
          <cell r="Q2052" t="str">
            <v>J449</v>
          </cell>
          <cell r="R2052" t="str">
            <v>Z886</v>
          </cell>
          <cell r="S2052" t="str">
            <v>Z866</v>
          </cell>
          <cell r="T2052" t="str">
            <v>Z824</v>
          </cell>
          <cell r="U2052" t="str">
            <v>Z602</v>
          </cell>
          <cell r="AA2052" t="str">
            <v>K4910</v>
          </cell>
          <cell r="AB2052" t="str">
            <v>Y022</v>
          </cell>
          <cell r="AM2052" t="str">
            <v>5J300</v>
          </cell>
          <cell r="AN2052" t="str">
            <v>5J1</v>
          </cell>
          <cell r="AO2052">
            <v>38190</v>
          </cell>
          <cell r="AP2052">
            <v>38192</v>
          </cell>
          <cell r="AQ2052">
            <v>2</v>
          </cell>
          <cell r="AR2052">
            <v>1</v>
          </cell>
          <cell r="AS2052">
            <v>320</v>
          </cell>
          <cell r="AU2052">
            <v>13</v>
          </cell>
          <cell r="AV2052" t="str">
            <v>Elective</v>
          </cell>
          <cell r="AW2052">
            <v>2</v>
          </cell>
          <cell r="AX2052">
            <v>152572</v>
          </cell>
          <cell r="AY2052">
            <v>38192</v>
          </cell>
          <cell r="AZ2052" t="str">
            <v>N81045</v>
          </cell>
          <cell r="BA2052" t="str">
            <v>E15</v>
          </cell>
          <cell r="BB2052" t="str">
            <v>Percutaneous Coronary Intervention</v>
          </cell>
          <cell r="BC2052" t="str">
            <v>K491</v>
          </cell>
          <cell r="BD2052">
            <v>2</v>
          </cell>
          <cell r="BE2052">
            <v>3.5</v>
          </cell>
          <cell r="BF2052" t="str">
            <v>PBC0110A</v>
          </cell>
          <cell r="BG2052">
            <v>99</v>
          </cell>
          <cell r="BH2052">
            <v>38192</v>
          </cell>
          <cell r="BI2052">
            <v>2</v>
          </cell>
          <cell r="BJ2052">
            <v>2</v>
          </cell>
        </row>
        <row r="2053">
          <cell r="A2053">
            <v>526346</v>
          </cell>
          <cell r="C2053" t="str">
            <v>Non CF</v>
          </cell>
          <cell r="D2053" t="str">
            <v>C3097151</v>
          </cell>
          <cell r="E2053">
            <v>320</v>
          </cell>
          <cell r="F2053">
            <v>38358</v>
          </cell>
          <cell r="G2053">
            <v>70</v>
          </cell>
          <cell r="H2053">
            <v>16</v>
          </cell>
          <cell r="I2053">
            <v>2</v>
          </cell>
          <cell r="J2053">
            <v>1</v>
          </cell>
          <cell r="K2053">
            <v>0</v>
          </cell>
          <cell r="M2053" t="str">
            <v>I251</v>
          </cell>
          <cell r="O2053" t="str">
            <v>T810</v>
          </cell>
          <cell r="P2053" t="str">
            <v>I10X</v>
          </cell>
          <cell r="Q2053" t="str">
            <v>E780</v>
          </cell>
          <cell r="R2053" t="str">
            <v>J439</v>
          </cell>
          <cell r="S2053" t="str">
            <v>M4690</v>
          </cell>
          <cell r="T2053" t="str">
            <v>Z824</v>
          </cell>
          <cell r="U2053" t="str">
            <v>Z864</v>
          </cell>
          <cell r="V2053" t="str">
            <v>Z955</v>
          </cell>
          <cell r="AA2053" t="str">
            <v>K6340</v>
          </cell>
          <cell r="AM2053" t="str">
            <v>5J300</v>
          </cell>
          <cell r="AN2053" t="str">
            <v>5J1</v>
          </cell>
          <cell r="AO2053">
            <v>38358</v>
          </cell>
          <cell r="AP2053">
            <v>38358</v>
          </cell>
          <cell r="AQ2053">
            <v>1</v>
          </cell>
          <cell r="AR2053">
            <v>1</v>
          </cell>
          <cell r="AS2053">
            <v>320</v>
          </cell>
          <cell r="AU2053">
            <v>11</v>
          </cell>
          <cell r="AV2053" t="str">
            <v>Daycase</v>
          </cell>
          <cell r="AW2053">
            <v>0</v>
          </cell>
          <cell r="AX2053">
            <v>158404</v>
          </cell>
          <cell r="AY2053">
            <v>38358</v>
          </cell>
          <cell r="AZ2053" t="str">
            <v>N81045</v>
          </cell>
          <cell r="BA2053" t="str">
            <v>E14</v>
          </cell>
          <cell r="BB2053" t="str">
            <v>Cardiac Catheterisation and Angiography without complications</v>
          </cell>
          <cell r="BC2053" t="str">
            <v>K634</v>
          </cell>
          <cell r="BD2053">
            <v>0</v>
          </cell>
          <cell r="BE2053">
            <v>3.5</v>
          </cell>
          <cell r="BF2053" t="str">
            <v>PBC0110A</v>
          </cell>
          <cell r="BG2053">
            <v>99</v>
          </cell>
          <cell r="BH2053">
            <v>38358</v>
          </cell>
          <cell r="BI2053">
            <v>1</v>
          </cell>
          <cell r="BJ2053">
            <v>0</v>
          </cell>
        </row>
        <row r="2054">
          <cell r="A2054">
            <v>526440</v>
          </cell>
          <cell r="C2054" t="str">
            <v>Non CF</v>
          </cell>
          <cell r="D2054" t="str">
            <v>C2545648</v>
          </cell>
          <cell r="E2054">
            <v>320</v>
          </cell>
          <cell r="F2054">
            <v>38113</v>
          </cell>
          <cell r="G2054">
            <v>55</v>
          </cell>
          <cell r="H2054">
            <v>16</v>
          </cell>
          <cell r="I2054">
            <v>1</v>
          </cell>
          <cell r="J2054">
            <v>1</v>
          </cell>
          <cell r="K2054">
            <v>0</v>
          </cell>
          <cell r="M2054" t="str">
            <v>I251</v>
          </cell>
          <cell r="O2054" t="str">
            <v>Z824</v>
          </cell>
          <cell r="AA2054" t="str">
            <v>K6340</v>
          </cell>
          <cell r="AM2054" t="str">
            <v>5H300</v>
          </cell>
          <cell r="AN2054" t="str">
            <v>5H3</v>
          </cell>
          <cell r="AO2054">
            <v>38113</v>
          </cell>
          <cell r="AP2054">
            <v>38113</v>
          </cell>
          <cell r="AQ2054">
            <v>1</v>
          </cell>
          <cell r="AR2054">
            <v>1</v>
          </cell>
          <cell r="AS2054">
            <v>320</v>
          </cell>
          <cell r="AU2054">
            <v>81</v>
          </cell>
          <cell r="AV2054" t="str">
            <v>Non Elective</v>
          </cell>
          <cell r="AW2054">
            <v>0</v>
          </cell>
          <cell r="AX2054">
            <v>149237</v>
          </cell>
          <cell r="AY2054">
            <v>38113</v>
          </cell>
          <cell r="AZ2054" t="str">
            <v>N81082</v>
          </cell>
          <cell r="BA2054" t="str">
            <v>E14</v>
          </cell>
          <cell r="BB2054" t="str">
            <v>Cardiac Catheterisation and Angiography without complications</v>
          </cell>
          <cell r="BC2054" t="str">
            <v>K634</v>
          </cell>
          <cell r="BD2054">
            <v>0</v>
          </cell>
          <cell r="BE2054">
            <v>3.5</v>
          </cell>
          <cell r="BF2054" t="str">
            <v>PBC0110A</v>
          </cell>
          <cell r="BG2054">
            <v>99</v>
          </cell>
          <cell r="BH2054">
            <v>38113</v>
          </cell>
          <cell r="BI2054">
            <v>1</v>
          </cell>
          <cell r="BJ2054">
            <v>0</v>
          </cell>
        </row>
        <row r="2055">
          <cell r="A2055">
            <v>526446</v>
          </cell>
          <cell r="C2055" t="str">
            <v>Non CF</v>
          </cell>
          <cell r="D2055" t="str">
            <v>C3495711</v>
          </cell>
          <cell r="E2055">
            <v>320</v>
          </cell>
          <cell r="F2055">
            <v>38180</v>
          </cell>
          <cell r="G2055">
            <v>83</v>
          </cell>
          <cell r="H2055">
            <v>6</v>
          </cell>
          <cell r="I2055">
            <v>1</v>
          </cell>
          <cell r="J2055">
            <v>1</v>
          </cell>
          <cell r="K2055">
            <v>0</v>
          </cell>
          <cell r="M2055" t="str">
            <v>T821</v>
          </cell>
          <cell r="O2055" t="str">
            <v>I48X</v>
          </cell>
          <cell r="P2055" t="str">
            <v>Z921</v>
          </cell>
          <cell r="AA2055" t="str">
            <v>K6030</v>
          </cell>
          <cell r="AM2055" t="str">
            <v>5HC00</v>
          </cell>
          <cell r="AN2055" t="str">
            <v>5HC</v>
          </cell>
          <cell r="AO2055">
            <v>38180</v>
          </cell>
          <cell r="AP2055">
            <v>38180</v>
          </cell>
          <cell r="AQ2055">
            <v>1</v>
          </cell>
          <cell r="AR2055">
            <v>1</v>
          </cell>
          <cell r="AS2055">
            <v>320</v>
          </cell>
          <cell r="AU2055">
            <v>11</v>
          </cell>
          <cell r="AV2055" t="str">
            <v>Daycase</v>
          </cell>
          <cell r="AW2055">
            <v>0</v>
          </cell>
          <cell r="AX2055">
            <v>151808</v>
          </cell>
          <cell r="AY2055">
            <v>38180</v>
          </cell>
          <cell r="AZ2055" t="str">
            <v>N82106</v>
          </cell>
          <cell r="BA2055" t="str">
            <v>E09</v>
          </cell>
          <cell r="BB2055" t="str">
            <v>Cardiac Pacemaker Replacement/Revision</v>
          </cell>
          <cell r="BC2055" t="str">
            <v>K603</v>
          </cell>
          <cell r="BD2055">
            <v>0</v>
          </cell>
          <cell r="BE2055">
            <v>3.5</v>
          </cell>
          <cell r="BF2055" t="str">
            <v>PBC0120X</v>
          </cell>
          <cell r="BG2055">
            <v>99</v>
          </cell>
          <cell r="BH2055">
            <v>38180</v>
          </cell>
          <cell r="BI2055">
            <v>1</v>
          </cell>
          <cell r="BJ2055">
            <v>0</v>
          </cell>
        </row>
        <row r="2056">
          <cell r="A2056">
            <v>526537</v>
          </cell>
          <cell r="C2056" t="str">
            <v>Non CF</v>
          </cell>
          <cell r="D2056" t="str">
            <v>C3495711</v>
          </cell>
          <cell r="E2056">
            <v>320</v>
          </cell>
          <cell r="F2056">
            <v>38392</v>
          </cell>
          <cell r="G2056">
            <v>71</v>
          </cell>
          <cell r="H2056">
            <v>14</v>
          </cell>
          <cell r="I2056">
            <v>1</v>
          </cell>
          <cell r="J2056">
            <v>1</v>
          </cell>
          <cell r="K2056">
            <v>2</v>
          </cell>
          <cell r="M2056" t="str">
            <v>Z450</v>
          </cell>
          <cell r="O2056" t="str">
            <v>E780</v>
          </cell>
          <cell r="P2056" t="str">
            <v>I10X</v>
          </cell>
          <cell r="Q2056" t="str">
            <v>I259</v>
          </cell>
          <cell r="R2056" t="str">
            <v>M1390</v>
          </cell>
          <cell r="S2056" t="str">
            <v>Z951</v>
          </cell>
          <cell r="AA2056" t="str">
            <v>K6010</v>
          </cell>
          <cell r="AM2056" t="str">
            <v>49998</v>
          </cell>
          <cell r="AN2056" t="str">
            <v>IOM</v>
          </cell>
          <cell r="AO2056">
            <v>38392</v>
          </cell>
          <cell r="AP2056">
            <v>38394</v>
          </cell>
          <cell r="AQ2056">
            <v>1</v>
          </cell>
          <cell r="AR2056">
            <v>1</v>
          </cell>
          <cell r="AS2056">
            <v>320</v>
          </cell>
          <cell r="AU2056">
            <v>13</v>
          </cell>
          <cell r="AV2056" t="str">
            <v>Elective</v>
          </cell>
          <cell r="AW2056">
            <v>2</v>
          </cell>
          <cell r="AX2056">
            <v>160912</v>
          </cell>
          <cell r="AY2056">
            <v>38394</v>
          </cell>
          <cell r="AZ2056" t="str">
            <v>201005</v>
          </cell>
          <cell r="BA2056" t="str">
            <v>E08</v>
          </cell>
          <cell r="BB2056" t="str">
            <v>Pacemaker Implant except for AMI, Heart Failure or Shock</v>
          </cell>
          <cell r="BC2056" t="str">
            <v>K601</v>
          </cell>
          <cell r="BD2056">
            <v>2</v>
          </cell>
          <cell r="BE2056">
            <v>3.5</v>
          </cell>
          <cell r="BF2056" t="str">
            <v>PBC0121X</v>
          </cell>
          <cell r="BG2056">
            <v>99</v>
          </cell>
          <cell r="BH2056">
            <v>38394</v>
          </cell>
          <cell r="BI2056">
            <v>1</v>
          </cell>
          <cell r="BJ2056">
            <v>2</v>
          </cell>
        </row>
        <row r="2057">
          <cell r="A2057">
            <v>526562</v>
          </cell>
          <cell r="C2057" t="str">
            <v>Non CF</v>
          </cell>
          <cell r="D2057" t="str">
            <v>C2439097</v>
          </cell>
          <cell r="E2057">
            <v>340</v>
          </cell>
          <cell r="F2057">
            <v>38317</v>
          </cell>
          <cell r="G2057">
            <v>78</v>
          </cell>
          <cell r="H2057">
            <v>3</v>
          </cell>
          <cell r="I2057">
            <v>2</v>
          </cell>
          <cell r="J2057">
            <v>1</v>
          </cell>
          <cell r="K2057">
            <v>0</v>
          </cell>
          <cell r="M2057" t="str">
            <v>D381</v>
          </cell>
          <cell r="O2057" t="str">
            <v>I714</v>
          </cell>
          <cell r="P2057" t="str">
            <v>E039</v>
          </cell>
          <cell r="Q2057" t="str">
            <v>I209</v>
          </cell>
          <cell r="R2057" t="str">
            <v>M4782</v>
          </cell>
          <cell r="S2057" t="str">
            <v>Z871</v>
          </cell>
          <cell r="T2057" t="str">
            <v>Z720</v>
          </cell>
          <cell r="AA2057" t="str">
            <v>E4980</v>
          </cell>
          <cell r="AB2057" t="str">
            <v>Y211</v>
          </cell>
          <cell r="AC2057" t="str">
            <v>Y218</v>
          </cell>
          <cell r="AM2057" t="str">
            <v>5HC00</v>
          </cell>
          <cell r="AN2057" t="str">
            <v>5HC</v>
          </cell>
          <cell r="AO2057">
            <v>38317</v>
          </cell>
          <cell r="AP2057">
            <v>38317</v>
          </cell>
          <cell r="AQ2057">
            <v>1</v>
          </cell>
          <cell r="AR2057">
            <v>1</v>
          </cell>
          <cell r="AS2057">
            <v>340</v>
          </cell>
          <cell r="AU2057">
            <v>13</v>
          </cell>
          <cell r="AV2057" t="str">
            <v>Daycase</v>
          </cell>
          <cell r="AW2057">
            <v>0</v>
          </cell>
          <cell r="AX2057">
            <v>158073</v>
          </cell>
          <cell r="AY2057">
            <v>38317</v>
          </cell>
          <cell r="AZ2057" t="str">
            <v>N82106</v>
          </cell>
          <cell r="BA2057" t="str">
            <v>D07</v>
          </cell>
          <cell r="BB2057" t="str">
            <v>Fibreoptic Bronchoscopy</v>
          </cell>
          <cell r="BC2057" t="str">
            <v>E498</v>
          </cell>
          <cell r="BD2057">
            <v>0</v>
          </cell>
          <cell r="BE2057">
            <v>3.5</v>
          </cell>
          <cell r="BF2057" t="str">
            <v>PBC0102X</v>
          </cell>
          <cell r="BG2057">
            <v>99</v>
          </cell>
          <cell r="BH2057">
            <v>38317</v>
          </cell>
          <cell r="BI2057">
            <v>1</v>
          </cell>
          <cell r="BJ2057">
            <v>0</v>
          </cell>
        </row>
        <row r="2058">
          <cell r="A2058">
            <v>526562</v>
          </cell>
          <cell r="C2058" t="str">
            <v>Non CF</v>
          </cell>
          <cell r="D2058" t="str">
            <v>C2439097</v>
          </cell>
          <cell r="E2058">
            <v>340</v>
          </cell>
          <cell r="F2058">
            <v>38334</v>
          </cell>
          <cell r="G2058">
            <v>78</v>
          </cell>
          <cell r="H2058">
            <v>3</v>
          </cell>
          <cell r="I2058">
            <v>2</v>
          </cell>
          <cell r="J2058">
            <v>1</v>
          </cell>
          <cell r="K2058">
            <v>1</v>
          </cell>
          <cell r="M2058" t="str">
            <v>D381</v>
          </cell>
          <cell r="O2058" t="str">
            <v>R590</v>
          </cell>
          <cell r="P2058" t="str">
            <v>I714</v>
          </cell>
          <cell r="Q2058" t="str">
            <v>E039</v>
          </cell>
          <cell r="R2058" t="str">
            <v>Z720</v>
          </cell>
          <cell r="S2058" t="str">
            <v>Z602</v>
          </cell>
          <cell r="AA2058" t="str">
            <v>E5910</v>
          </cell>
          <cell r="AB2058" t="str">
            <v>Y533</v>
          </cell>
          <cell r="AM2058" t="str">
            <v>5HC00</v>
          </cell>
          <cell r="AN2058" t="str">
            <v>5HC</v>
          </cell>
          <cell r="AO2058">
            <v>38334</v>
          </cell>
          <cell r="AP2058">
            <v>38335</v>
          </cell>
          <cell r="AQ2058">
            <v>1</v>
          </cell>
          <cell r="AR2058">
            <v>1</v>
          </cell>
          <cell r="AS2058">
            <v>340</v>
          </cell>
          <cell r="AU2058">
            <v>12</v>
          </cell>
          <cell r="AV2058" t="str">
            <v>Elective</v>
          </cell>
          <cell r="AW2058">
            <v>1</v>
          </cell>
          <cell r="AX2058">
            <v>158639</v>
          </cell>
          <cell r="AY2058">
            <v>38335</v>
          </cell>
          <cell r="AZ2058" t="str">
            <v>N82106</v>
          </cell>
          <cell r="BA2058" t="str">
            <v>D06</v>
          </cell>
          <cell r="BB2058" t="str">
            <v>Minor Thoracic Procedures</v>
          </cell>
          <cell r="BC2058" t="str">
            <v>E591</v>
          </cell>
          <cell r="BD2058">
            <v>1</v>
          </cell>
          <cell r="BE2058">
            <v>3.5</v>
          </cell>
          <cell r="BF2058" t="str">
            <v>PBC0102X</v>
          </cell>
          <cell r="BG2058">
            <v>99</v>
          </cell>
          <cell r="BH2058">
            <v>38335</v>
          </cell>
          <cell r="BI2058">
            <v>1</v>
          </cell>
          <cell r="BJ2058">
            <v>1</v>
          </cell>
        </row>
        <row r="2059">
          <cell r="A2059">
            <v>526574</v>
          </cell>
          <cell r="C2059" t="str">
            <v>Non CF</v>
          </cell>
          <cell r="D2059" t="str">
            <v>C2639828</v>
          </cell>
          <cell r="E2059">
            <v>320</v>
          </cell>
          <cell r="F2059">
            <v>38131</v>
          </cell>
          <cell r="G2059">
            <v>65</v>
          </cell>
          <cell r="H2059">
            <v>6</v>
          </cell>
          <cell r="I2059">
            <v>2</v>
          </cell>
          <cell r="J2059">
            <v>1</v>
          </cell>
          <cell r="K2059">
            <v>1</v>
          </cell>
          <cell r="M2059" t="str">
            <v>I251</v>
          </cell>
          <cell r="O2059" t="str">
            <v>G409</v>
          </cell>
          <cell r="P2059" t="str">
            <v>L405 D</v>
          </cell>
          <cell r="Q2059" t="str">
            <v>M0739A</v>
          </cell>
          <cell r="R2059" t="str">
            <v>Z824</v>
          </cell>
          <cell r="S2059" t="str">
            <v>Z864</v>
          </cell>
          <cell r="T2059" t="str">
            <v>Z880</v>
          </cell>
          <cell r="U2059" t="str">
            <v>Z955</v>
          </cell>
          <cell r="AA2059" t="str">
            <v>K4910</v>
          </cell>
          <cell r="AB2059" t="str">
            <v>Y022</v>
          </cell>
          <cell r="AM2059" t="str">
            <v>5H300</v>
          </cell>
          <cell r="AN2059" t="str">
            <v>5H3</v>
          </cell>
          <cell r="AO2059">
            <v>38131</v>
          </cell>
          <cell r="AP2059">
            <v>38132</v>
          </cell>
          <cell r="AQ2059">
            <v>1</v>
          </cell>
          <cell r="AR2059">
            <v>1</v>
          </cell>
          <cell r="AS2059">
            <v>320</v>
          </cell>
          <cell r="AU2059">
            <v>11</v>
          </cell>
          <cell r="AV2059" t="str">
            <v>Elective</v>
          </cell>
          <cell r="AW2059">
            <v>1</v>
          </cell>
          <cell r="AX2059">
            <v>149829</v>
          </cell>
          <cell r="AY2059">
            <v>38132</v>
          </cell>
          <cell r="AZ2059" t="str">
            <v>N81082</v>
          </cell>
          <cell r="BA2059" t="str">
            <v>E15</v>
          </cell>
          <cell r="BB2059" t="str">
            <v>Percutaneous Coronary Intervention</v>
          </cell>
          <cell r="BC2059" t="str">
            <v>K491</v>
          </cell>
          <cell r="BD2059">
            <v>1</v>
          </cell>
          <cell r="BE2059">
            <v>3.5</v>
          </cell>
          <cell r="BF2059" t="str">
            <v>PBC0110A</v>
          </cell>
          <cell r="BG2059">
            <v>99</v>
          </cell>
          <cell r="BH2059">
            <v>38132</v>
          </cell>
          <cell r="BI2059">
            <v>1</v>
          </cell>
          <cell r="BJ2059">
            <v>1</v>
          </cell>
        </row>
        <row r="2060">
          <cell r="A2060">
            <v>526628</v>
          </cell>
          <cell r="C2060" t="str">
            <v>Non CF</v>
          </cell>
          <cell r="D2060" t="str">
            <v>C3550443</v>
          </cell>
          <cell r="E2060">
            <v>320</v>
          </cell>
          <cell r="F2060">
            <v>38380</v>
          </cell>
          <cell r="G2060">
            <v>75</v>
          </cell>
          <cell r="H2060">
            <v>24</v>
          </cell>
          <cell r="I2060">
            <v>2</v>
          </cell>
          <cell r="J2060">
            <v>4</v>
          </cell>
          <cell r="K2060">
            <v>33</v>
          </cell>
          <cell r="M2060" t="str">
            <v>I501</v>
          </cell>
          <cell r="O2060" t="str">
            <v>I251</v>
          </cell>
          <cell r="P2060" t="str">
            <v>I270</v>
          </cell>
          <cell r="Q2060" t="str">
            <v>E780</v>
          </cell>
          <cell r="R2060" t="str">
            <v>Z921</v>
          </cell>
          <cell r="S2060" t="str">
            <v>Z864</v>
          </cell>
          <cell r="T2060" t="str">
            <v>Z951</v>
          </cell>
          <cell r="U2060" t="str">
            <v>Z950</v>
          </cell>
          <cell r="AM2060" t="str">
            <v>5HA00</v>
          </cell>
          <cell r="AN2060" t="str">
            <v>5HA</v>
          </cell>
          <cell r="AO2060">
            <v>38380</v>
          </cell>
          <cell r="AP2060">
            <v>38413</v>
          </cell>
          <cell r="AQ2060">
            <v>1</v>
          </cell>
          <cell r="AR2060">
            <v>1</v>
          </cell>
          <cell r="AS2060">
            <v>320</v>
          </cell>
          <cell r="AU2060">
            <v>99</v>
          </cell>
          <cell r="AV2060" t="str">
            <v>Non Elective</v>
          </cell>
          <cell r="AW2060">
            <v>33</v>
          </cell>
          <cell r="AX2060">
            <v>160938</v>
          </cell>
          <cell r="AY2060">
            <v>38413</v>
          </cell>
          <cell r="AZ2060" t="str">
            <v>N82070</v>
          </cell>
          <cell r="BA2060" t="str">
            <v>E18</v>
          </cell>
          <cell r="BB2060" t="str">
            <v>Heart Failure or Shock &gt;69 or w cc</v>
          </cell>
          <cell r="BD2060">
            <v>33</v>
          </cell>
          <cell r="BE2060">
            <v>3.5</v>
          </cell>
          <cell r="BF2060" t="str">
            <v>PBC0110X</v>
          </cell>
          <cell r="BG2060">
            <v>99</v>
          </cell>
          <cell r="BH2060">
            <v>38413</v>
          </cell>
          <cell r="BI2060">
            <v>1</v>
          </cell>
          <cell r="BJ2060">
            <v>33</v>
          </cell>
        </row>
        <row r="2061">
          <cell r="A2061">
            <v>526628</v>
          </cell>
          <cell r="C2061" t="str">
            <v>Non CF</v>
          </cell>
          <cell r="D2061" t="str">
            <v>C3356663</v>
          </cell>
          <cell r="E2061">
            <v>320</v>
          </cell>
          <cell r="F2061">
            <v>38135</v>
          </cell>
          <cell r="G2061">
            <v>74</v>
          </cell>
          <cell r="H2061">
            <v>6</v>
          </cell>
          <cell r="I2061">
            <v>2</v>
          </cell>
          <cell r="J2061">
            <v>1</v>
          </cell>
          <cell r="K2061">
            <v>3</v>
          </cell>
          <cell r="M2061" t="str">
            <v>T828</v>
          </cell>
          <cell r="O2061" t="str">
            <v>I10X</v>
          </cell>
          <cell r="P2061" t="str">
            <v>Z950</v>
          </cell>
          <cell r="Q2061" t="str">
            <v>E780</v>
          </cell>
          <cell r="R2061" t="str">
            <v>Z964</v>
          </cell>
          <cell r="S2061" t="str">
            <v>I951</v>
          </cell>
          <cell r="AA2061" t="str">
            <v>K4910</v>
          </cell>
          <cell r="AB2061" t="str">
            <v>Y022</v>
          </cell>
          <cell r="AM2061" t="str">
            <v>5HA00</v>
          </cell>
          <cell r="AN2061" t="str">
            <v>5HA</v>
          </cell>
          <cell r="AO2061">
            <v>38135</v>
          </cell>
          <cell r="AP2061">
            <v>38138</v>
          </cell>
          <cell r="AQ2061">
            <v>1</v>
          </cell>
          <cell r="AR2061">
            <v>1</v>
          </cell>
          <cell r="AS2061">
            <v>320</v>
          </cell>
          <cell r="AU2061">
            <v>11</v>
          </cell>
          <cell r="AV2061" t="str">
            <v>Elective</v>
          </cell>
          <cell r="AW2061">
            <v>3</v>
          </cell>
          <cell r="AX2061">
            <v>149546</v>
          </cell>
          <cell r="AY2061">
            <v>38138</v>
          </cell>
          <cell r="AZ2061" t="str">
            <v>N82070</v>
          </cell>
          <cell r="BA2061" t="str">
            <v>E15</v>
          </cell>
          <cell r="BB2061" t="str">
            <v>Percutaneous Coronary Intervention</v>
          </cell>
          <cell r="BC2061" t="str">
            <v>K491</v>
          </cell>
          <cell r="BD2061">
            <v>3</v>
          </cell>
          <cell r="BE2061">
            <v>3.5</v>
          </cell>
          <cell r="BF2061" t="str">
            <v>PBC0120X</v>
          </cell>
          <cell r="BG2061">
            <v>99</v>
          </cell>
          <cell r="BH2061">
            <v>38138</v>
          </cell>
          <cell r="BI2061">
            <v>1</v>
          </cell>
          <cell r="BJ2061">
            <v>3</v>
          </cell>
        </row>
        <row r="2062">
          <cell r="A2062">
            <v>526672</v>
          </cell>
          <cell r="C2062" t="str">
            <v>Non CF</v>
          </cell>
          <cell r="D2062" t="str">
            <v>C3495711</v>
          </cell>
          <cell r="E2062">
            <v>320</v>
          </cell>
          <cell r="F2062">
            <v>38145</v>
          </cell>
          <cell r="G2062">
            <v>79</v>
          </cell>
          <cell r="H2062">
            <v>6</v>
          </cell>
          <cell r="I2062">
            <v>1</v>
          </cell>
          <cell r="J2062">
            <v>1</v>
          </cell>
          <cell r="K2062">
            <v>0</v>
          </cell>
          <cell r="M2062" t="str">
            <v>T821</v>
          </cell>
          <cell r="O2062" t="str">
            <v>Z872</v>
          </cell>
          <cell r="P2062" t="str">
            <v>Z720</v>
          </cell>
          <cell r="AA2062" t="str">
            <v>K6030</v>
          </cell>
          <cell r="AM2062" t="str">
            <v>5J200</v>
          </cell>
          <cell r="AN2062" t="str">
            <v>5HG</v>
          </cell>
          <cell r="AO2062">
            <v>38145</v>
          </cell>
          <cell r="AP2062">
            <v>38145</v>
          </cell>
          <cell r="AQ2062">
            <v>1</v>
          </cell>
          <cell r="AR2062">
            <v>1</v>
          </cell>
          <cell r="AS2062">
            <v>320</v>
          </cell>
          <cell r="AU2062">
            <v>11</v>
          </cell>
          <cell r="AV2062" t="str">
            <v>Daycase</v>
          </cell>
          <cell r="AW2062">
            <v>0</v>
          </cell>
          <cell r="AX2062">
            <v>150095</v>
          </cell>
          <cell r="AY2062">
            <v>38145</v>
          </cell>
          <cell r="AZ2062" t="str">
            <v>P92651</v>
          </cell>
          <cell r="BA2062" t="str">
            <v>E09</v>
          </cell>
          <cell r="BB2062" t="str">
            <v>Cardiac Pacemaker Replacement/Revision</v>
          </cell>
          <cell r="BC2062" t="str">
            <v>K603</v>
          </cell>
          <cell r="BD2062">
            <v>0</v>
          </cell>
          <cell r="BE2062">
            <v>3.5</v>
          </cell>
          <cell r="BF2062" t="str">
            <v>PBC0120X</v>
          </cell>
          <cell r="BG2062">
            <v>99</v>
          </cell>
          <cell r="BH2062">
            <v>38145</v>
          </cell>
          <cell r="BI2062">
            <v>1</v>
          </cell>
          <cell r="BJ2062">
            <v>0</v>
          </cell>
        </row>
        <row r="2063">
          <cell r="A2063">
            <v>526685</v>
          </cell>
          <cell r="C2063" t="str">
            <v>Non CF</v>
          </cell>
          <cell r="D2063" t="str">
            <v>C3091722</v>
          </cell>
          <cell r="E2063">
            <v>320</v>
          </cell>
          <cell r="F2063">
            <v>38177</v>
          </cell>
          <cell r="G2063">
            <v>55</v>
          </cell>
          <cell r="H2063">
            <v>16</v>
          </cell>
          <cell r="I2063">
            <v>1</v>
          </cell>
          <cell r="J2063">
            <v>1</v>
          </cell>
          <cell r="K2063">
            <v>0</v>
          </cell>
          <cell r="M2063" t="str">
            <v>I209</v>
          </cell>
          <cell r="O2063" t="str">
            <v>E780</v>
          </cell>
          <cell r="P2063" t="str">
            <v>M0699</v>
          </cell>
          <cell r="Q2063" t="str">
            <v>Z880</v>
          </cell>
          <cell r="R2063" t="str">
            <v>Z955</v>
          </cell>
          <cell r="AA2063" t="str">
            <v>K6340</v>
          </cell>
          <cell r="AM2063" t="str">
            <v>6B400</v>
          </cell>
          <cell r="AN2063" t="str">
            <v>6B4</v>
          </cell>
          <cell r="AO2063">
            <v>38177</v>
          </cell>
          <cell r="AP2063">
            <v>38177</v>
          </cell>
          <cell r="AQ2063">
            <v>1</v>
          </cell>
          <cell r="AR2063">
            <v>1</v>
          </cell>
          <cell r="AS2063">
            <v>320</v>
          </cell>
          <cell r="AU2063">
            <v>11</v>
          </cell>
          <cell r="AV2063" t="str">
            <v>Daycase</v>
          </cell>
          <cell r="AW2063">
            <v>0</v>
          </cell>
          <cell r="AX2063">
            <v>150414</v>
          </cell>
          <cell r="AY2063">
            <v>38177</v>
          </cell>
          <cell r="AZ2063" t="str">
            <v>W91025</v>
          </cell>
          <cell r="BA2063" t="str">
            <v>E14</v>
          </cell>
          <cell r="BB2063" t="str">
            <v>Cardiac Catheterisation and Angiography without complications</v>
          </cell>
          <cell r="BC2063" t="str">
            <v>K634</v>
          </cell>
          <cell r="BD2063">
            <v>0</v>
          </cell>
          <cell r="BE2063">
            <v>3.5</v>
          </cell>
          <cell r="BF2063" t="str">
            <v>PBC0110A</v>
          </cell>
          <cell r="BG2063">
            <v>99</v>
          </cell>
          <cell r="BH2063">
            <v>38177</v>
          </cell>
          <cell r="BI2063">
            <v>1</v>
          </cell>
          <cell r="BJ2063">
            <v>0</v>
          </cell>
        </row>
        <row r="2064">
          <cell r="A2064">
            <v>526729</v>
          </cell>
          <cell r="C2064" t="str">
            <v>Non CF</v>
          </cell>
          <cell r="D2064" t="str">
            <v>C5195907</v>
          </cell>
          <cell r="E2064">
            <v>320</v>
          </cell>
          <cell r="F2064">
            <v>38202</v>
          </cell>
          <cell r="G2064">
            <v>70</v>
          </cell>
          <cell r="H2064">
            <v>16</v>
          </cell>
          <cell r="I2064">
            <v>1</v>
          </cell>
          <cell r="J2064">
            <v>1</v>
          </cell>
          <cell r="K2064">
            <v>0</v>
          </cell>
          <cell r="M2064" t="str">
            <v>I251</v>
          </cell>
          <cell r="O2064" t="str">
            <v>I209</v>
          </cell>
          <cell r="P2064" t="str">
            <v>E119</v>
          </cell>
          <cell r="Q2064" t="str">
            <v>I10X</v>
          </cell>
          <cell r="R2064" t="str">
            <v>E780</v>
          </cell>
          <cell r="S2064" t="str">
            <v>Z950</v>
          </cell>
          <cell r="T2064" t="str">
            <v>G409</v>
          </cell>
          <cell r="U2064" t="str">
            <v>M1399</v>
          </cell>
          <cell r="V2064" t="str">
            <v>M1099</v>
          </cell>
          <cell r="AA2064" t="str">
            <v>K6340</v>
          </cell>
          <cell r="AM2064" t="str">
            <v>5J400</v>
          </cell>
          <cell r="AN2064" t="str">
            <v>OATS</v>
          </cell>
          <cell r="AO2064">
            <v>38202</v>
          </cell>
          <cell r="AP2064">
            <v>38202</v>
          </cell>
          <cell r="AQ2064">
            <v>1</v>
          </cell>
          <cell r="AR2064">
            <v>1</v>
          </cell>
          <cell r="AS2064">
            <v>320</v>
          </cell>
          <cell r="AU2064">
            <v>11</v>
          </cell>
          <cell r="AV2064" t="str">
            <v>Daycase</v>
          </cell>
          <cell r="AW2064">
            <v>0</v>
          </cell>
          <cell r="AX2064">
            <v>152948</v>
          </cell>
          <cell r="AY2064">
            <v>38202</v>
          </cell>
          <cell r="AZ2064" t="str">
            <v>N83010</v>
          </cell>
          <cell r="BA2064" t="str">
            <v>E14</v>
          </cell>
          <cell r="BB2064" t="str">
            <v>Cardiac Catheterisation and Angiography without complications</v>
          </cell>
          <cell r="BC2064" t="str">
            <v>K634</v>
          </cell>
          <cell r="BD2064">
            <v>0</v>
          </cell>
          <cell r="BE2064">
            <v>3.5</v>
          </cell>
          <cell r="BF2064" t="str">
            <v>PBC0110A</v>
          </cell>
          <cell r="BG2064">
            <v>99</v>
          </cell>
          <cell r="BH2064">
            <v>38202</v>
          </cell>
          <cell r="BI2064">
            <v>1</v>
          </cell>
          <cell r="BJ2064">
            <v>0</v>
          </cell>
        </row>
        <row r="2065">
          <cell r="A2065">
            <v>526736</v>
          </cell>
          <cell r="C2065" t="str">
            <v>Non CF</v>
          </cell>
          <cell r="D2065" t="str">
            <v>C3097151</v>
          </cell>
          <cell r="E2065">
            <v>320</v>
          </cell>
          <cell r="F2065">
            <v>38272</v>
          </cell>
          <cell r="G2065">
            <v>37</v>
          </cell>
          <cell r="H2065">
            <v>11</v>
          </cell>
          <cell r="I2065">
            <v>2</v>
          </cell>
          <cell r="J2065">
            <v>1</v>
          </cell>
          <cell r="K2065">
            <v>5</v>
          </cell>
          <cell r="M2065" t="str">
            <v>I422</v>
          </cell>
          <cell r="O2065" t="str">
            <v>Z950</v>
          </cell>
          <cell r="P2065" t="str">
            <v>Z720</v>
          </cell>
          <cell r="AA2065" t="str">
            <v>K5780</v>
          </cell>
          <cell r="AM2065" t="str">
            <v>5H600</v>
          </cell>
          <cell r="AN2065" t="str">
            <v>5H6</v>
          </cell>
          <cell r="AO2065">
            <v>38272</v>
          </cell>
          <cell r="AP2065">
            <v>38278</v>
          </cell>
          <cell r="AQ2065">
            <v>1</v>
          </cell>
          <cell r="AR2065">
            <v>1</v>
          </cell>
          <cell r="AS2065">
            <v>320</v>
          </cell>
          <cell r="AU2065">
            <v>11</v>
          </cell>
          <cell r="AV2065" t="str">
            <v>Elective</v>
          </cell>
          <cell r="AW2065">
            <v>6</v>
          </cell>
          <cell r="AX2065">
            <v>155671</v>
          </cell>
          <cell r="AY2065">
            <v>38278</v>
          </cell>
          <cell r="AZ2065" t="str">
            <v>N81094</v>
          </cell>
          <cell r="BA2065" t="str">
            <v>E38</v>
          </cell>
          <cell r="BB2065" t="str">
            <v>Electrophysiological and other Percutaneous Cardiac Procedures &gt;18</v>
          </cell>
          <cell r="BC2065" t="str">
            <v>K578</v>
          </cell>
          <cell r="BD2065">
            <v>5</v>
          </cell>
          <cell r="BE2065">
            <v>3.5</v>
          </cell>
          <cell r="BF2065" t="str">
            <v>PBC0110X</v>
          </cell>
          <cell r="BG2065">
            <v>99</v>
          </cell>
          <cell r="BH2065">
            <v>38278</v>
          </cell>
          <cell r="BI2065">
            <v>1</v>
          </cell>
          <cell r="BJ2065">
            <v>5</v>
          </cell>
        </row>
        <row r="2066">
          <cell r="A2066">
            <v>526750</v>
          </cell>
          <cell r="C2066" t="str">
            <v>Non CF</v>
          </cell>
          <cell r="D2066" t="str">
            <v>C3550443</v>
          </cell>
          <cell r="E2066">
            <v>320</v>
          </cell>
          <cell r="F2066">
            <v>38216</v>
          </cell>
          <cell r="G2066">
            <v>82</v>
          </cell>
          <cell r="H2066">
            <v>6</v>
          </cell>
          <cell r="I2066">
            <v>2</v>
          </cell>
          <cell r="J2066">
            <v>1</v>
          </cell>
          <cell r="K2066">
            <v>3</v>
          </cell>
          <cell r="M2066" t="str">
            <v>T821</v>
          </cell>
          <cell r="O2066" t="str">
            <v>F03X</v>
          </cell>
          <cell r="AA2066" t="str">
            <v>K6030</v>
          </cell>
          <cell r="AM2066" t="str">
            <v>5F200</v>
          </cell>
          <cell r="AN2066" t="str">
            <v>5F2</v>
          </cell>
          <cell r="AO2066">
            <v>38216</v>
          </cell>
          <cell r="AP2066">
            <v>38219</v>
          </cell>
          <cell r="AQ2066">
            <v>1</v>
          </cell>
          <cell r="AR2066">
            <v>1</v>
          </cell>
          <cell r="AS2066">
            <v>320</v>
          </cell>
          <cell r="AU2066">
            <v>24</v>
          </cell>
          <cell r="AV2066" t="str">
            <v>Non Elective</v>
          </cell>
          <cell r="AW2066">
            <v>3</v>
          </cell>
          <cell r="AX2066">
            <v>153579</v>
          </cell>
          <cell r="AY2066">
            <v>38219</v>
          </cell>
          <cell r="AZ2066" t="str">
            <v>P81655</v>
          </cell>
          <cell r="BA2066" t="str">
            <v>E09</v>
          </cell>
          <cell r="BB2066" t="str">
            <v>Cardiac Pacemaker Replacement/Revision</v>
          </cell>
          <cell r="BC2066" t="str">
            <v>K603</v>
          </cell>
          <cell r="BD2066">
            <v>3</v>
          </cell>
          <cell r="BE2066">
            <v>3.5</v>
          </cell>
          <cell r="BF2066" t="str">
            <v>PBC0120X</v>
          </cell>
          <cell r="BG2066">
            <v>99</v>
          </cell>
          <cell r="BH2066">
            <v>38219</v>
          </cell>
          <cell r="BI2066">
            <v>1</v>
          </cell>
          <cell r="BJ2066">
            <v>3</v>
          </cell>
        </row>
        <row r="2067">
          <cell r="A2067">
            <v>526790</v>
          </cell>
          <cell r="C2067" t="str">
            <v>Non CF</v>
          </cell>
          <cell r="D2067" t="str">
            <v>C3495711</v>
          </cell>
          <cell r="E2067">
            <v>320</v>
          </cell>
          <cell r="F2067">
            <v>38360</v>
          </cell>
          <cell r="G2067">
            <v>62</v>
          </cell>
          <cell r="H2067">
            <v>11</v>
          </cell>
          <cell r="I2067">
            <v>1</v>
          </cell>
          <cell r="J2067">
            <v>1</v>
          </cell>
          <cell r="K2067">
            <v>13</v>
          </cell>
          <cell r="M2067" t="str">
            <v>I472</v>
          </cell>
          <cell r="O2067" t="str">
            <v>I209</v>
          </cell>
          <cell r="P2067" t="str">
            <v>I460</v>
          </cell>
          <cell r="Q2067" t="str">
            <v>I501</v>
          </cell>
          <cell r="R2067" t="str">
            <v>Z951</v>
          </cell>
          <cell r="S2067" t="str">
            <v>K603</v>
          </cell>
          <cell r="T2067" t="str">
            <v>Z933</v>
          </cell>
          <cell r="AA2067" t="str">
            <v>K5820</v>
          </cell>
          <cell r="AB2067" t="str">
            <v>X501</v>
          </cell>
          <cell r="AM2067" t="str">
            <v>5J100</v>
          </cell>
          <cell r="AN2067" t="str">
            <v>5J1</v>
          </cell>
          <cell r="AO2067">
            <v>38360</v>
          </cell>
          <cell r="AP2067">
            <v>38387</v>
          </cell>
          <cell r="AQ2067">
            <v>1</v>
          </cell>
          <cell r="AR2067">
            <v>1</v>
          </cell>
          <cell r="AS2067">
            <v>320</v>
          </cell>
          <cell r="AU2067">
            <v>28</v>
          </cell>
          <cell r="AV2067" t="str">
            <v>Non Elective</v>
          </cell>
          <cell r="AW2067">
            <v>27</v>
          </cell>
          <cell r="AX2067">
            <v>159934</v>
          </cell>
          <cell r="AY2067">
            <v>38387</v>
          </cell>
          <cell r="AZ2067" t="str">
            <v>N81625</v>
          </cell>
          <cell r="BA2067" t="str">
            <v>E38</v>
          </cell>
          <cell r="BB2067" t="str">
            <v>Electrophysiological and other Percutaneous Cardiac Procedures &gt;18</v>
          </cell>
          <cell r="BC2067" t="str">
            <v>K582</v>
          </cell>
          <cell r="BD2067">
            <v>13</v>
          </cell>
          <cell r="BE2067">
            <v>3.5</v>
          </cell>
          <cell r="BF2067" t="str">
            <v>PBC0110X</v>
          </cell>
          <cell r="BG2067">
            <v>99</v>
          </cell>
          <cell r="BH2067">
            <v>38387</v>
          </cell>
          <cell r="BI2067">
            <v>1</v>
          </cell>
          <cell r="BJ2067">
            <v>13</v>
          </cell>
        </row>
        <row r="2068">
          <cell r="A2068">
            <v>526844</v>
          </cell>
          <cell r="C2068" t="str">
            <v>Non CF</v>
          </cell>
          <cell r="D2068" t="str">
            <v>C3495711</v>
          </cell>
          <cell r="E2068">
            <v>320</v>
          </cell>
          <cell r="F2068">
            <v>38239</v>
          </cell>
          <cell r="G2068">
            <v>82</v>
          </cell>
          <cell r="H2068">
            <v>6</v>
          </cell>
          <cell r="I2068">
            <v>1</v>
          </cell>
          <cell r="J2068">
            <v>1</v>
          </cell>
          <cell r="K2068">
            <v>2</v>
          </cell>
          <cell r="M2068" t="str">
            <v>I440</v>
          </cell>
          <cell r="O2068" t="str">
            <v>I441</v>
          </cell>
          <cell r="P2068" t="str">
            <v>I10X</v>
          </cell>
          <cell r="Q2068" t="str">
            <v>E780</v>
          </cell>
          <cell r="R2068" t="str">
            <v>Z850</v>
          </cell>
          <cell r="S2068" t="str">
            <v>Z864</v>
          </cell>
          <cell r="AA2068" t="str">
            <v>K6030</v>
          </cell>
          <cell r="AM2068" t="str">
            <v>5J400</v>
          </cell>
          <cell r="AN2068" t="str">
            <v>5HC</v>
          </cell>
          <cell r="AO2068">
            <v>38239</v>
          </cell>
          <cell r="AP2068">
            <v>38241</v>
          </cell>
          <cell r="AQ2068">
            <v>1</v>
          </cell>
          <cell r="AR2068">
            <v>1</v>
          </cell>
          <cell r="AS2068">
            <v>320</v>
          </cell>
          <cell r="AU2068">
            <v>11</v>
          </cell>
          <cell r="AV2068" t="str">
            <v>Elective</v>
          </cell>
          <cell r="AW2068">
            <v>2</v>
          </cell>
          <cell r="AX2068">
            <v>153224</v>
          </cell>
          <cell r="AY2068">
            <v>38241</v>
          </cell>
          <cell r="AZ2068" t="str">
            <v>N82066</v>
          </cell>
          <cell r="BA2068" t="str">
            <v>E09</v>
          </cell>
          <cell r="BB2068" t="str">
            <v>Cardiac Pacemaker Replacement/Revision</v>
          </cell>
          <cell r="BC2068" t="str">
            <v>K603</v>
          </cell>
          <cell r="BD2068">
            <v>2</v>
          </cell>
          <cell r="BE2068">
            <v>3.5</v>
          </cell>
          <cell r="BF2068" t="str">
            <v>PBC0110A</v>
          </cell>
          <cell r="BG2068">
            <v>99</v>
          </cell>
          <cell r="BH2068">
            <v>38241</v>
          </cell>
          <cell r="BI2068">
            <v>1</v>
          </cell>
          <cell r="BJ2068">
            <v>2</v>
          </cell>
        </row>
        <row r="2069">
          <cell r="A2069">
            <v>526858</v>
          </cell>
          <cell r="C2069" t="str">
            <v>Non CF</v>
          </cell>
          <cell r="D2069" t="str">
            <v>C2639828</v>
          </cell>
          <cell r="E2069">
            <v>320</v>
          </cell>
          <cell r="F2069">
            <v>38313</v>
          </cell>
          <cell r="G2069">
            <v>62</v>
          </cell>
          <cell r="H2069">
            <v>6</v>
          </cell>
          <cell r="I2069">
            <v>2</v>
          </cell>
          <cell r="J2069">
            <v>1</v>
          </cell>
          <cell r="K2069">
            <v>2</v>
          </cell>
          <cell r="M2069" t="str">
            <v>I251</v>
          </cell>
          <cell r="O2069" t="str">
            <v>T810</v>
          </cell>
          <cell r="P2069" t="str">
            <v>I229</v>
          </cell>
          <cell r="Q2069" t="str">
            <v>E780</v>
          </cell>
          <cell r="R2069" t="str">
            <v>Z824</v>
          </cell>
          <cell r="S2069" t="str">
            <v>Z864</v>
          </cell>
          <cell r="T2069" t="str">
            <v>Z955</v>
          </cell>
          <cell r="AA2069" t="str">
            <v>K4910</v>
          </cell>
          <cell r="AB2069" t="str">
            <v>Y022</v>
          </cell>
          <cell r="AM2069" t="str">
            <v>5J200</v>
          </cell>
          <cell r="AN2069" t="str">
            <v>5J2</v>
          </cell>
          <cell r="AO2069">
            <v>38313</v>
          </cell>
          <cell r="AP2069">
            <v>38317</v>
          </cell>
          <cell r="AQ2069">
            <v>1</v>
          </cell>
          <cell r="AR2069">
            <v>1</v>
          </cell>
          <cell r="AS2069">
            <v>320</v>
          </cell>
          <cell r="AU2069">
            <v>28</v>
          </cell>
          <cell r="AV2069" t="str">
            <v>Non Elective</v>
          </cell>
          <cell r="AW2069">
            <v>4</v>
          </cell>
          <cell r="AX2069">
            <v>157870</v>
          </cell>
          <cell r="AY2069">
            <v>38317</v>
          </cell>
          <cell r="AZ2069" t="str">
            <v>N81107</v>
          </cell>
          <cell r="BA2069" t="str">
            <v>E15</v>
          </cell>
          <cell r="BB2069" t="str">
            <v>Percutaneous Coronary Intervention</v>
          </cell>
          <cell r="BC2069" t="str">
            <v>K491</v>
          </cell>
          <cell r="BD2069">
            <v>2</v>
          </cell>
          <cell r="BE2069">
            <v>3.5</v>
          </cell>
          <cell r="BF2069" t="str">
            <v>PBC0110A</v>
          </cell>
          <cell r="BG2069">
            <v>99</v>
          </cell>
          <cell r="BH2069">
            <v>38317</v>
          </cell>
          <cell r="BI2069">
            <v>1</v>
          </cell>
          <cell r="BJ2069">
            <v>2</v>
          </cell>
        </row>
        <row r="2070">
          <cell r="A2070">
            <v>526930</v>
          </cell>
          <cell r="C2070" t="str">
            <v>Non CF</v>
          </cell>
          <cell r="D2070" t="str">
            <v>C3495711</v>
          </cell>
          <cell r="E2070">
            <v>320</v>
          </cell>
          <cell r="F2070">
            <v>38251</v>
          </cell>
          <cell r="G2070">
            <v>76</v>
          </cell>
          <cell r="H2070">
            <v>14</v>
          </cell>
          <cell r="I2070">
            <v>1</v>
          </cell>
          <cell r="J2070">
            <v>1</v>
          </cell>
          <cell r="K2070">
            <v>2</v>
          </cell>
          <cell r="M2070" t="str">
            <v>I451</v>
          </cell>
          <cell r="O2070" t="str">
            <v>I498</v>
          </cell>
          <cell r="P2070" t="str">
            <v>I10X</v>
          </cell>
          <cell r="Q2070" t="str">
            <v>E119</v>
          </cell>
          <cell r="R2070" t="str">
            <v>E780</v>
          </cell>
          <cell r="S2070" t="str">
            <v>T810</v>
          </cell>
          <cell r="AA2070" t="str">
            <v>K6010</v>
          </cell>
          <cell r="AM2070" t="str">
            <v>5F300</v>
          </cell>
          <cell r="AN2070" t="str">
            <v>5F3</v>
          </cell>
          <cell r="AO2070">
            <v>38251</v>
          </cell>
          <cell r="AP2070">
            <v>38253</v>
          </cell>
          <cell r="AQ2070">
            <v>1</v>
          </cell>
          <cell r="AR2070">
            <v>1</v>
          </cell>
          <cell r="AS2070">
            <v>320</v>
          </cell>
          <cell r="AU2070">
            <v>11</v>
          </cell>
          <cell r="AV2070" t="str">
            <v>Elective</v>
          </cell>
          <cell r="AW2070">
            <v>2</v>
          </cell>
          <cell r="AX2070">
            <v>154794</v>
          </cell>
          <cell r="AY2070">
            <v>38253</v>
          </cell>
          <cell r="AZ2070" t="str">
            <v>P81014</v>
          </cell>
          <cell r="BA2070" t="str">
            <v>E08</v>
          </cell>
          <cell r="BB2070" t="str">
            <v>Pacemaker Implant except for AMI, Heart Failure or Shock</v>
          </cell>
          <cell r="BC2070" t="str">
            <v>K601</v>
          </cell>
          <cell r="BD2070">
            <v>2</v>
          </cell>
          <cell r="BE2070">
            <v>3.5</v>
          </cell>
          <cell r="BF2070" t="str">
            <v>PBC0110A</v>
          </cell>
          <cell r="BG2070">
            <v>99</v>
          </cell>
          <cell r="BH2070">
            <v>38253</v>
          </cell>
          <cell r="BI2070">
            <v>1</v>
          </cell>
          <cell r="BJ2070">
            <v>2</v>
          </cell>
        </row>
        <row r="2071">
          <cell r="A2071">
            <v>526931</v>
          </cell>
          <cell r="C2071" t="str">
            <v>Non CF</v>
          </cell>
          <cell r="D2071" t="str">
            <v>C3442861</v>
          </cell>
          <cell r="E2071">
            <v>320</v>
          </cell>
          <cell r="F2071">
            <v>38114</v>
          </cell>
          <cell r="G2071">
            <v>64</v>
          </cell>
          <cell r="H2071">
            <v>16</v>
          </cell>
          <cell r="I2071">
            <v>1</v>
          </cell>
          <cell r="J2071">
            <v>1</v>
          </cell>
          <cell r="K2071">
            <v>0</v>
          </cell>
          <cell r="M2071" t="str">
            <v>I350</v>
          </cell>
          <cell r="O2071" t="str">
            <v>I209</v>
          </cell>
          <cell r="P2071" t="str">
            <v>J459</v>
          </cell>
          <cell r="Q2071" t="str">
            <v>Z951</v>
          </cell>
          <cell r="R2071" t="str">
            <v>Z864</v>
          </cell>
          <cell r="AA2071" t="str">
            <v>K6310</v>
          </cell>
          <cell r="AM2071" t="str">
            <v>5F300</v>
          </cell>
          <cell r="AN2071" t="str">
            <v>5F3</v>
          </cell>
          <cell r="AO2071">
            <v>38114</v>
          </cell>
          <cell r="AP2071">
            <v>38114</v>
          </cell>
          <cell r="AQ2071">
            <v>1</v>
          </cell>
          <cell r="AR2071">
            <v>1</v>
          </cell>
          <cell r="AS2071">
            <v>320</v>
          </cell>
          <cell r="AU2071">
            <v>11</v>
          </cell>
          <cell r="AV2071" t="str">
            <v>Daycase</v>
          </cell>
          <cell r="AW2071">
            <v>0</v>
          </cell>
          <cell r="AX2071">
            <v>147662</v>
          </cell>
          <cell r="AY2071">
            <v>38114</v>
          </cell>
          <cell r="AZ2071" t="str">
            <v>P81695</v>
          </cell>
          <cell r="BA2071" t="str">
            <v>E14</v>
          </cell>
          <cell r="BB2071" t="str">
            <v>Cardiac Catheterisation and Angiography without complications</v>
          </cell>
          <cell r="BC2071" t="str">
            <v>K631</v>
          </cell>
          <cell r="BD2071">
            <v>0</v>
          </cell>
          <cell r="BE2071">
            <v>3.5</v>
          </cell>
          <cell r="BF2071" t="str">
            <v>PBC0110X</v>
          </cell>
          <cell r="BG2071">
            <v>99</v>
          </cell>
          <cell r="BH2071">
            <v>38114</v>
          </cell>
          <cell r="BI2071">
            <v>1</v>
          </cell>
          <cell r="BJ2071">
            <v>0</v>
          </cell>
        </row>
        <row r="2072">
          <cell r="A2072">
            <v>526931</v>
          </cell>
          <cell r="C2072" t="str">
            <v>Non CF</v>
          </cell>
          <cell r="D2072" t="str">
            <v>C2933577</v>
          </cell>
          <cell r="E2072">
            <v>170</v>
          </cell>
          <cell r="F2072">
            <v>38245</v>
          </cell>
          <cell r="G2072">
            <v>64</v>
          </cell>
          <cell r="H2072">
            <v>27</v>
          </cell>
          <cell r="I2072">
            <v>1</v>
          </cell>
          <cell r="J2072">
            <v>1</v>
          </cell>
          <cell r="K2072">
            <v>7</v>
          </cell>
          <cell r="M2072" t="str">
            <v>I352</v>
          </cell>
          <cell r="O2072" t="str">
            <v>I209</v>
          </cell>
          <cell r="P2072" t="str">
            <v>Z951</v>
          </cell>
          <cell r="Q2072" t="str">
            <v>J459</v>
          </cell>
          <cell r="R2072" t="str">
            <v>Z864</v>
          </cell>
          <cell r="S2072" t="str">
            <v>F449</v>
          </cell>
          <cell r="T2072" t="str">
            <v>Y831</v>
          </cell>
          <cell r="AA2072" t="str">
            <v>K2630</v>
          </cell>
          <cell r="AM2072" t="str">
            <v>5F300</v>
          </cell>
          <cell r="AN2072" t="str">
            <v>5F3</v>
          </cell>
          <cell r="AO2072">
            <v>38245</v>
          </cell>
          <cell r="AP2072">
            <v>38253</v>
          </cell>
          <cell r="AQ2072">
            <v>1</v>
          </cell>
          <cell r="AR2072">
            <v>1</v>
          </cell>
          <cell r="AS2072">
            <v>170</v>
          </cell>
          <cell r="AU2072">
            <v>11</v>
          </cell>
          <cell r="AV2072" t="str">
            <v>Elective</v>
          </cell>
          <cell r="AW2072">
            <v>8</v>
          </cell>
          <cell r="AX2072">
            <v>154101</v>
          </cell>
          <cell r="AY2072">
            <v>38253</v>
          </cell>
          <cell r="AZ2072" t="str">
            <v>P81695</v>
          </cell>
          <cell r="BA2072" t="str">
            <v>E03</v>
          </cell>
          <cell r="BB2072" t="str">
            <v>Cardiac Valve Procedures</v>
          </cell>
          <cell r="BC2072" t="str">
            <v>K263</v>
          </cell>
          <cell r="BD2072">
            <v>7</v>
          </cell>
          <cell r="BE2072">
            <v>3.5</v>
          </cell>
          <cell r="BF2072" t="str">
            <v>PBC0110X</v>
          </cell>
          <cell r="BG2072">
            <v>99</v>
          </cell>
          <cell r="BH2072">
            <v>38253</v>
          </cell>
          <cell r="BI2072">
            <v>1</v>
          </cell>
          <cell r="BJ2072">
            <v>7</v>
          </cell>
        </row>
        <row r="2073">
          <cell r="A2073">
            <v>526980</v>
          </cell>
          <cell r="C2073" t="str">
            <v>Non CF</v>
          </cell>
          <cell r="D2073" t="str">
            <v>C2549767</v>
          </cell>
          <cell r="E2073">
            <v>320</v>
          </cell>
          <cell r="F2073">
            <v>38230</v>
          </cell>
          <cell r="G2073">
            <v>39</v>
          </cell>
          <cell r="H2073">
            <v>24</v>
          </cell>
          <cell r="I2073">
            <v>1</v>
          </cell>
          <cell r="J2073">
            <v>1</v>
          </cell>
          <cell r="K2073">
            <v>0</v>
          </cell>
          <cell r="M2073" t="str">
            <v>I340</v>
          </cell>
          <cell r="O2073" t="str">
            <v>Z952</v>
          </cell>
          <cell r="AA2073" t="str">
            <v>K6680</v>
          </cell>
          <cell r="AB2073" t="str">
            <v>G218</v>
          </cell>
          <cell r="AM2073" t="str">
            <v>5J400</v>
          </cell>
          <cell r="AN2073" t="str">
            <v>5J4</v>
          </cell>
          <cell r="AO2073">
            <v>38230</v>
          </cell>
          <cell r="AP2073">
            <v>38230</v>
          </cell>
          <cell r="AQ2073">
            <v>1</v>
          </cell>
          <cell r="AR2073">
            <v>1</v>
          </cell>
          <cell r="AS2073">
            <v>320</v>
          </cell>
          <cell r="AU2073">
            <v>13</v>
          </cell>
          <cell r="AV2073" t="str">
            <v>Daycase</v>
          </cell>
          <cell r="AW2073">
            <v>0</v>
          </cell>
          <cell r="AX2073">
            <v>152491</v>
          </cell>
          <cell r="AY2073">
            <v>38230</v>
          </cell>
          <cell r="AZ2073" t="str">
            <v>N83018</v>
          </cell>
          <cell r="BA2073" t="str">
            <v>E40</v>
          </cell>
          <cell r="BB2073" t="str">
            <v>Other Cardiothoracic or Circulatory Procedures &gt;18</v>
          </cell>
          <cell r="BC2073" t="str">
            <v>K668</v>
          </cell>
          <cell r="BD2073">
            <v>0</v>
          </cell>
          <cell r="BE2073">
            <v>3.5</v>
          </cell>
          <cell r="BF2073" t="str">
            <v>PBC0110X</v>
          </cell>
          <cell r="BG2073">
            <v>99</v>
          </cell>
          <cell r="BH2073">
            <v>38230</v>
          </cell>
          <cell r="BI2073">
            <v>1</v>
          </cell>
          <cell r="BJ2073">
            <v>0</v>
          </cell>
        </row>
        <row r="2074">
          <cell r="A2074">
            <v>526990</v>
          </cell>
          <cell r="C2074" t="str">
            <v>Non CF</v>
          </cell>
          <cell r="D2074" t="str">
            <v>C2549767</v>
          </cell>
          <cell r="E2074">
            <v>320</v>
          </cell>
          <cell r="F2074">
            <v>38326</v>
          </cell>
          <cell r="G2074">
            <v>73</v>
          </cell>
          <cell r="H2074">
            <v>6</v>
          </cell>
          <cell r="I2074">
            <v>1</v>
          </cell>
          <cell r="J2074">
            <v>1</v>
          </cell>
          <cell r="K2074">
            <v>2</v>
          </cell>
          <cell r="M2074" t="str">
            <v>I251</v>
          </cell>
          <cell r="O2074" t="str">
            <v>I10X</v>
          </cell>
          <cell r="P2074" t="str">
            <v>E119</v>
          </cell>
          <cell r="Q2074" t="str">
            <v>E780</v>
          </cell>
          <cell r="R2074" t="str">
            <v>E669</v>
          </cell>
          <cell r="S2074" t="str">
            <v>Z864</v>
          </cell>
          <cell r="T2074" t="str">
            <v>Z951</v>
          </cell>
          <cell r="AA2074" t="str">
            <v>K4910</v>
          </cell>
          <cell r="AB2074" t="str">
            <v>Y022</v>
          </cell>
          <cell r="AM2074" t="str">
            <v>5F800</v>
          </cell>
          <cell r="AN2074" t="str">
            <v>5F8</v>
          </cell>
          <cell r="AO2074">
            <v>38326</v>
          </cell>
          <cell r="AP2074">
            <v>38328</v>
          </cell>
          <cell r="AQ2074">
            <v>1</v>
          </cell>
          <cell r="AR2074">
            <v>1</v>
          </cell>
          <cell r="AS2074">
            <v>320</v>
          </cell>
          <cell r="AU2074">
            <v>11</v>
          </cell>
          <cell r="AV2074" t="str">
            <v>Elective</v>
          </cell>
          <cell r="AW2074">
            <v>2</v>
          </cell>
          <cell r="AX2074">
            <v>158238</v>
          </cell>
          <cell r="AY2074">
            <v>38328</v>
          </cell>
          <cell r="AZ2074" t="str">
            <v>N85032</v>
          </cell>
          <cell r="BA2074" t="str">
            <v>E15</v>
          </cell>
          <cell r="BB2074" t="str">
            <v>Percutaneous Coronary Intervention</v>
          </cell>
          <cell r="BC2074" t="str">
            <v>K491</v>
          </cell>
          <cell r="BD2074">
            <v>2</v>
          </cell>
          <cell r="BE2074">
            <v>3.5</v>
          </cell>
          <cell r="BF2074" t="str">
            <v>PBC0110A</v>
          </cell>
          <cell r="BG2074">
            <v>99</v>
          </cell>
          <cell r="BH2074">
            <v>38328</v>
          </cell>
          <cell r="BI2074">
            <v>1</v>
          </cell>
          <cell r="BJ2074">
            <v>2</v>
          </cell>
        </row>
        <row r="2075">
          <cell r="A2075">
            <v>527024</v>
          </cell>
          <cell r="C2075" t="str">
            <v>Non CF</v>
          </cell>
          <cell r="D2075" t="str">
            <v>C2549767</v>
          </cell>
          <cell r="E2075">
            <v>320</v>
          </cell>
          <cell r="F2075">
            <v>38305</v>
          </cell>
          <cell r="G2075">
            <v>86</v>
          </cell>
          <cell r="H2075">
            <v>6</v>
          </cell>
          <cell r="I2075">
            <v>1</v>
          </cell>
          <cell r="J2075">
            <v>1</v>
          </cell>
          <cell r="K2075">
            <v>2</v>
          </cell>
          <cell r="M2075" t="str">
            <v>I251</v>
          </cell>
          <cell r="O2075" t="str">
            <v>I209</v>
          </cell>
          <cell r="P2075" t="str">
            <v>I10X</v>
          </cell>
          <cell r="Q2075" t="str">
            <v>Z955</v>
          </cell>
          <cell r="R2075" t="str">
            <v>Z950</v>
          </cell>
          <cell r="S2075" t="str">
            <v>Z854</v>
          </cell>
          <cell r="T2075" t="str">
            <v>Z966</v>
          </cell>
          <cell r="U2075" t="str">
            <v>Z921</v>
          </cell>
          <cell r="V2075" t="str">
            <v>Z864</v>
          </cell>
          <cell r="AA2075" t="str">
            <v>K4910</v>
          </cell>
          <cell r="AB2075" t="str">
            <v>Y022</v>
          </cell>
          <cell r="AM2075" t="str">
            <v>5F300</v>
          </cell>
          <cell r="AN2075" t="str">
            <v>5F3</v>
          </cell>
          <cell r="AO2075">
            <v>38305</v>
          </cell>
          <cell r="AP2075">
            <v>38307</v>
          </cell>
          <cell r="AQ2075">
            <v>1</v>
          </cell>
          <cell r="AR2075">
            <v>1</v>
          </cell>
          <cell r="AS2075">
            <v>320</v>
          </cell>
          <cell r="AU2075">
            <v>11</v>
          </cell>
          <cell r="AV2075" t="str">
            <v>Elective</v>
          </cell>
          <cell r="AW2075">
            <v>2</v>
          </cell>
          <cell r="AX2075">
            <v>156675</v>
          </cell>
          <cell r="AY2075">
            <v>38307</v>
          </cell>
          <cell r="AZ2075" t="str">
            <v>P81084</v>
          </cell>
          <cell r="BA2075" t="str">
            <v>E15</v>
          </cell>
          <cell r="BB2075" t="str">
            <v>Percutaneous Coronary Intervention</v>
          </cell>
          <cell r="BC2075" t="str">
            <v>K491</v>
          </cell>
          <cell r="BD2075">
            <v>2</v>
          </cell>
          <cell r="BE2075">
            <v>3.5</v>
          </cell>
          <cell r="BF2075" t="str">
            <v>PBC0110A</v>
          </cell>
          <cell r="BG2075">
            <v>99</v>
          </cell>
          <cell r="BH2075">
            <v>38307</v>
          </cell>
          <cell r="BI2075">
            <v>1</v>
          </cell>
          <cell r="BJ2075">
            <v>2</v>
          </cell>
        </row>
        <row r="2076">
          <cell r="A2076">
            <v>527024</v>
          </cell>
          <cell r="C2076" t="str">
            <v>Non CF</v>
          </cell>
          <cell r="D2076" t="str">
            <v>C2549767</v>
          </cell>
          <cell r="E2076">
            <v>320</v>
          </cell>
          <cell r="F2076">
            <v>38152</v>
          </cell>
          <cell r="G2076">
            <v>86</v>
          </cell>
          <cell r="H2076">
            <v>16</v>
          </cell>
          <cell r="I2076">
            <v>1</v>
          </cell>
          <cell r="J2076">
            <v>1</v>
          </cell>
          <cell r="K2076">
            <v>0</v>
          </cell>
          <cell r="M2076" t="str">
            <v>I251</v>
          </cell>
          <cell r="O2076" t="str">
            <v>Z966</v>
          </cell>
          <cell r="P2076" t="str">
            <v>Z955</v>
          </cell>
          <cell r="Q2076" t="str">
            <v>Z950</v>
          </cell>
          <cell r="R2076" t="str">
            <v>M1390</v>
          </cell>
          <cell r="AA2076" t="str">
            <v>K6340</v>
          </cell>
          <cell r="AM2076" t="str">
            <v>5F300</v>
          </cell>
          <cell r="AN2076" t="str">
            <v>5F3</v>
          </cell>
          <cell r="AO2076">
            <v>38152</v>
          </cell>
          <cell r="AP2076">
            <v>38152</v>
          </cell>
          <cell r="AQ2076">
            <v>1</v>
          </cell>
          <cell r="AR2076">
            <v>1</v>
          </cell>
          <cell r="AS2076">
            <v>320</v>
          </cell>
          <cell r="AU2076">
            <v>11</v>
          </cell>
          <cell r="AV2076" t="str">
            <v>Daycase</v>
          </cell>
          <cell r="AW2076">
            <v>0</v>
          </cell>
          <cell r="AX2076">
            <v>149994</v>
          </cell>
          <cell r="AY2076">
            <v>38152</v>
          </cell>
          <cell r="AZ2076" t="str">
            <v>P81084</v>
          </cell>
          <cell r="BA2076" t="str">
            <v>E14</v>
          </cell>
          <cell r="BB2076" t="str">
            <v>Cardiac Catheterisation and Angiography without complications</v>
          </cell>
          <cell r="BC2076" t="str">
            <v>K634</v>
          </cell>
          <cell r="BD2076">
            <v>0</v>
          </cell>
          <cell r="BE2076">
            <v>3.5</v>
          </cell>
          <cell r="BF2076" t="str">
            <v>PBC0110A</v>
          </cell>
          <cell r="BG2076">
            <v>99</v>
          </cell>
          <cell r="BH2076">
            <v>38152</v>
          </cell>
          <cell r="BI2076">
            <v>1</v>
          </cell>
          <cell r="BJ2076">
            <v>0</v>
          </cell>
        </row>
        <row r="2077">
          <cell r="A2077">
            <v>527068</v>
          </cell>
          <cell r="C2077" t="str">
            <v>Non CF</v>
          </cell>
          <cell r="D2077" t="str">
            <v>C2639828</v>
          </cell>
          <cell r="E2077">
            <v>320</v>
          </cell>
          <cell r="F2077">
            <v>38168</v>
          </cell>
          <cell r="G2077">
            <v>76</v>
          </cell>
          <cell r="H2077">
            <v>16</v>
          </cell>
          <cell r="I2077">
            <v>2</v>
          </cell>
          <cell r="J2077">
            <v>1</v>
          </cell>
          <cell r="K2077">
            <v>0</v>
          </cell>
          <cell r="M2077" t="str">
            <v>R074</v>
          </cell>
          <cell r="O2077" t="str">
            <v>I10X</v>
          </cell>
          <cell r="P2077" t="str">
            <v>C911</v>
          </cell>
          <cell r="Q2077" t="str">
            <v>K449</v>
          </cell>
          <cell r="R2077" t="str">
            <v>M4799</v>
          </cell>
          <cell r="S2077" t="str">
            <v>Z824</v>
          </cell>
          <cell r="T2077" t="str">
            <v>Z853</v>
          </cell>
          <cell r="U2077" t="str">
            <v>Z966</v>
          </cell>
          <cell r="V2077" t="str">
            <v>Z865</v>
          </cell>
          <cell r="AA2077" t="str">
            <v>K6340</v>
          </cell>
          <cell r="AM2077" t="str">
            <v>5HA00</v>
          </cell>
          <cell r="AN2077" t="str">
            <v>5HA</v>
          </cell>
          <cell r="AO2077">
            <v>38168</v>
          </cell>
          <cell r="AP2077">
            <v>38168</v>
          </cell>
          <cell r="AQ2077">
            <v>1</v>
          </cell>
          <cell r="AR2077">
            <v>1</v>
          </cell>
          <cell r="AS2077">
            <v>320</v>
          </cell>
          <cell r="AU2077">
            <v>11</v>
          </cell>
          <cell r="AV2077" t="str">
            <v>Daycase</v>
          </cell>
          <cell r="AW2077">
            <v>0</v>
          </cell>
          <cell r="AX2077">
            <v>150638</v>
          </cell>
          <cell r="AY2077">
            <v>38168</v>
          </cell>
          <cell r="AZ2077" t="str">
            <v>N82074</v>
          </cell>
          <cell r="BA2077" t="str">
            <v>E14</v>
          </cell>
          <cell r="BB2077" t="str">
            <v>Cardiac Catheterisation and Angiography without complications</v>
          </cell>
          <cell r="BC2077" t="str">
            <v>K634</v>
          </cell>
          <cell r="BD2077">
            <v>0</v>
          </cell>
          <cell r="BE2077">
            <v>3.5</v>
          </cell>
          <cell r="BF2077" t="str">
            <v>PBC0111X</v>
          </cell>
          <cell r="BG2077">
            <v>99</v>
          </cell>
          <cell r="BH2077">
            <v>38168</v>
          </cell>
          <cell r="BI2077">
            <v>1</v>
          </cell>
          <cell r="BJ2077">
            <v>0</v>
          </cell>
        </row>
        <row r="2078">
          <cell r="A2078">
            <v>527078</v>
          </cell>
          <cell r="C2078" t="str">
            <v>Non CF</v>
          </cell>
          <cell r="D2078" t="str">
            <v>C3495711</v>
          </cell>
          <cell r="E2078">
            <v>320</v>
          </cell>
          <cell r="F2078">
            <v>38239</v>
          </cell>
          <cell r="G2078">
            <v>83</v>
          </cell>
          <cell r="H2078">
            <v>6</v>
          </cell>
          <cell r="I2078">
            <v>2</v>
          </cell>
          <cell r="J2078">
            <v>1</v>
          </cell>
          <cell r="K2078">
            <v>2</v>
          </cell>
          <cell r="M2078" t="str">
            <v>T821</v>
          </cell>
          <cell r="O2078" t="str">
            <v>I259</v>
          </cell>
          <cell r="P2078" t="str">
            <v>I10X</v>
          </cell>
          <cell r="Q2078" t="str">
            <v>Z602</v>
          </cell>
          <cell r="AA2078" t="str">
            <v>K6030</v>
          </cell>
          <cell r="AM2078" t="str">
            <v>5J400</v>
          </cell>
          <cell r="AN2078" t="str">
            <v>5J4</v>
          </cell>
          <cell r="AO2078">
            <v>38239</v>
          </cell>
          <cell r="AP2078">
            <v>38241</v>
          </cell>
          <cell r="AQ2078">
            <v>1</v>
          </cell>
          <cell r="AR2078">
            <v>1</v>
          </cell>
          <cell r="AS2078">
            <v>320</v>
          </cell>
          <cell r="AU2078">
            <v>11</v>
          </cell>
          <cell r="AV2078" t="str">
            <v>Elective</v>
          </cell>
          <cell r="AW2078">
            <v>2</v>
          </cell>
          <cell r="AX2078">
            <v>153639</v>
          </cell>
          <cell r="AY2078">
            <v>38241</v>
          </cell>
          <cell r="AZ2078" t="str">
            <v>N83038</v>
          </cell>
          <cell r="BA2078" t="str">
            <v>E09</v>
          </cell>
          <cell r="BB2078" t="str">
            <v>Cardiac Pacemaker Replacement/Revision</v>
          </cell>
          <cell r="BC2078" t="str">
            <v>K603</v>
          </cell>
          <cell r="BD2078">
            <v>2</v>
          </cell>
          <cell r="BE2078">
            <v>3.5</v>
          </cell>
          <cell r="BF2078" t="str">
            <v>PBC0120X</v>
          </cell>
          <cell r="BG2078">
            <v>99</v>
          </cell>
          <cell r="BH2078">
            <v>38241</v>
          </cell>
          <cell r="BI2078">
            <v>1</v>
          </cell>
          <cell r="BJ2078">
            <v>2</v>
          </cell>
        </row>
        <row r="2079">
          <cell r="A2079">
            <v>527099</v>
          </cell>
          <cell r="C2079" t="str">
            <v>Non CF</v>
          </cell>
          <cell r="D2079" t="str">
            <v>C1647145</v>
          </cell>
          <cell r="E2079">
            <v>340</v>
          </cell>
          <cell r="F2079">
            <v>38342</v>
          </cell>
          <cell r="G2079">
            <v>74</v>
          </cell>
          <cell r="H2079">
            <v>21</v>
          </cell>
          <cell r="I2079">
            <v>1</v>
          </cell>
          <cell r="J2079">
            <v>1</v>
          </cell>
          <cell r="K2079">
            <v>3</v>
          </cell>
          <cell r="M2079" t="str">
            <v>J441</v>
          </cell>
          <cell r="O2079" t="str">
            <v>J920</v>
          </cell>
          <cell r="P2079" t="str">
            <v>J439</v>
          </cell>
          <cell r="Q2079" t="str">
            <v>M8199</v>
          </cell>
          <cell r="R2079" t="str">
            <v>Z864</v>
          </cell>
          <cell r="AM2079" t="str">
            <v>5HC00</v>
          </cell>
          <cell r="AN2079" t="str">
            <v>5HA</v>
          </cell>
          <cell r="AO2079">
            <v>38342</v>
          </cell>
          <cell r="AP2079">
            <v>38345</v>
          </cell>
          <cell r="AQ2079">
            <v>1</v>
          </cell>
          <cell r="AR2079">
            <v>1</v>
          </cell>
          <cell r="AS2079">
            <v>340</v>
          </cell>
          <cell r="AU2079">
            <v>13</v>
          </cell>
          <cell r="AV2079" t="str">
            <v>Elective</v>
          </cell>
          <cell r="AW2079">
            <v>3</v>
          </cell>
          <cell r="AX2079">
            <v>159259</v>
          </cell>
          <cell r="AY2079">
            <v>38345</v>
          </cell>
          <cell r="AZ2079" t="str">
            <v>N82092</v>
          </cell>
          <cell r="BA2079" t="str">
            <v>D39</v>
          </cell>
          <cell r="BB2079" t="str">
            <v>Chronic Obstructive Pulmonary Disease or Bronchitis w cc</v>
          </cell>
          <cell r="BD2079">
            <v>3</v>
          </cell>
          <cell r="BE2079">
            <v>3.5</v>
          </cell>
          <cell r="BF2079" t="str">
            <v>PBC0111X</v>
          </cell>
          <cell r="BG2079">
            <v>99</v>
          </cell>
          <cell r="BH2079">
            <v>38345</v>
          </cell>
          <cell r="BI2079">
            <v>1</v>
          </cell>
          <cell r="BJ2079">
            <v>3</v>
          </cell>
        </row>
        <row r="2080">
          <cell r="A2080">
            <v>527099</v>
          </cell>
          <cell r="C2080" t="str">
            <v>Non CF</v>
          </cell>
          <cell r="D2080" t="str">
            <v>C1647145</v>
          </cell>
          <cell r="E2080">
            <v>340</v>
          </cell>
          <cell r="F2080">
            <v>38202</v>
          </cell>
          <cell r="G2080">
            <v>74</v>
          </cell>
          <cell r="H2080">
            <v>21</v>
          </cell>
          <cell r="I2080">
            <v>1</v>
          </cell>
          <cell r="J2080">
            <v>1</v>
          </cell>
          <cell r="K2080">
            <v>7</v>
          </cell>
          <cell r="M2080" t="str">
            <v>J441</v>
          </cell>
          <cell r="O2080" t="str">
            <v>J920</v>
          </cell>
          <cell r="P2080" t="str">
            <v>J439</v>
          </cell>
          <cell r="Q2080" t="str">
            <v>M8199</v>
          </cell>
          <cell r="R2080" t="str">
            <v>Z864</v>
          </cell>
          <cell r="AM2080" t="str">
            <v>5HC00</v>
          </cell>
          <cell r="AN2080" t="str">
            <v>5HA</v>
          </cell>
          <cell r="AO2080">
            <v>38202</v>
          </cell>
          <cell r="AP2080">
            <v>38209</v>
          </cell>
          <cell r="AQ2080">
            <v>1</v>
          </cell>
          <cell r="AR2080">
            <v>1</v>
          </cell>
          <cell r="AS2080">
            <v>340</v>
          </cell>
          <cell r="AU2080">
            <v>99</v>
          </cell>
          <cell r="AV2080" t="str">
            <v>Non Elective</v>
          </cell>
          <cell r="AW2080">
            <v>7</v>
          </cell>
          <cell r="AX2080">
            <v>153089</v>
          </cell>
          <cell r="AY2080">
            <v>38209</v>
          </cell>
          <cell r="AZ2080" t="str">
            <v>N82092</v>
          </cell>
          <cell r="BA2080" t="str">
            <v>D39</v>
          </cell>
          <cell r="BB2080" t="str">
            <v>Chronic Obstructive Pulmonary Disease or Bronchitis w cc</v>
          </cell>
          <cell r="BD2080">
            <v>7</v>
          </cell>
          <cell r="BE2080">
            <v>3.5</v>
          </cell>
          <cell r="BF2080" t="str">
            <v>PBC0111X</v>
          </cell>
          <cell r="BG2080">
            <v>99</v>
          </cell>
          <cell r="BH2080">
            <v>38209</v>
          </cell>
          <cell r="BI2080">
            <v>1</v>
          </cell>
          <cell r="BJ2080">
            <v>7</v>
          </cell>
        </row>
        <row r="2081">
          <cell r="A2081">
            <v>527112</v>
          </cell>
          <cell r="C2081" t="str">
            <v>Non CF</v>
          </cell>
          <cell r="D2081" t="str">
            <v>C4386878</v>
          </cell>
          <cell r="E2081">
            <v>170</v>
          </cell>
          <cell r="F2081">
            <v>38120</v>
          </cell>
          <cell r="G2081">
            <v>68</v>
          </cell>
          <cell r="H2081">
            <v>27</v>
          </cell>
          <cell r="I2081">
            <v>1</v>
          </cell>
          <cell r="J2081">
            <v>1</v>
          </cell>
          <cell r="K2081">
            <v>9</v>
          </cell>
          <cell r="M2081" t="str">
            <v>I350</v>
          </cell>
          <cell r="O2081" t="str">
            <v>T828</v>
          </cell>
          <cell r="P2081" t="str">
            <v>I251</v>
          </cell>
          <cell r="Q2081" t="str">
            <v>I10X</v>
          </cell>
          <cell r="R2081" t="str">
            <v>E780</v>
          </cell>
          <cell r="S2081" t="str">
            <v>N40X</v>
          </cell>
          <cell r="T2081" t="str">
            <v>H409</v>
          </cell>
          <cell r="U2081" t="str">
            <v>Z824</v>
          </cell>
          <cell r="AA2081" t="str">
            <v>K2630</v>
          </cell>
          <cell r="AB2081" t="str">
            <v>K411</v>
          </cell>
          <cell r="AC2081" t="str">
            <v>Y718</v>
          </cell>
          <cell r="AM2081" t="str">
            <v>5F300</v>
          </cell>
          <cell r="AN2081" t="str">
            <v>5J3</v>
          </cell>
          <cell r="AO2081">
            <v>38120</v>
          </cell>
          <cell r="AP2081">
            <v>38130</v>
          </cell>
          <cell r="AQ2081">
            <v>1</v>
          </cell>
          <cell r="AR2081">
            <v>1</v>
          </cell>
          <cell r="AS2081">
            <v>170</v>
          </cell>
          <cell r="AU2081">
            <v>11</v>
          </cell>
          <cell r="AV2081" t="str">
            <v>Elective</v>
          </cell>
          <cell r="AW2081">
            <v>10</v>
          </cell>
          <cell r="AX2081">
            <v>148901</v>
          </cell>
          <cell r="AY2081">
            <v>38130</v>
          </cell>
          <cell r="AZ2081" t="str">
            <v>N83041</v>
          </cell>
          <cell r="BA2081" t="str">
            <v>E03</v>
          </cell>
          <cell r="BB2081" t="str">
            <v>Cardiac Valve Procedures</v>
          </cell>
          <cell r="BC2081" t="str">
            <v>K263</v>
          </cell>
          <cell r="BD2081">
            <v>9</v>
          </cell>
          <cell r="BE2081">
            <v>3.5</v>
          </cell>
          <cell r="BF2081" t="str">
            <v>PBC0110X</v>
          </cell>
          <cell r="BG2081">
            <v>99</v>
          </cell>
          <cell r="BH2081">
            <v>38130</v>
          </cell>
          <cell r="BI2081">
            <v>1</v>
          </cell>
          <cell r="BJ2081">
            <v>9</v>
          </cell>
        </row>
        <row r="2082">
          <cell r="A2082">
            <v>527168</v>
          </cell>
          <cell r="C2082" t="str">
            <v>Non CF</v>
          </cell>
          <cell r="D2082" t="str">
            <v>C2806325</v>
          </cell>
          <cell r="E2082">
            <v>320</v>
          </cell>
          <cell r="F2082">
            <v>38112</v>
          </cell>
          <cell r="G2082">
            <v>57</v>
          </cell>
          <cell r="H2082">
            <v>3</v>
          </cell>
          <cell r="I2082">
            <v>1</v>
          </cell>
          <cell r="J2082">
            <v>1</v>
          </cell>
          <cell r="K2082">
            <v>0</v>
          </cell>
          <cell r="M2082" t="str">
            <v>I209</v>
          </cell>
          <cell r="O2082" t="str">
            <v>I259</v>
          </cell>
          <cell r="P2082" t="str">
            <v>E119</v>
          </cell>
          <cell r="Q2082" t="str">
            <v>Z951</v>
          </cell>
          <cell r="AA2082" t="str">
            <v>A8180</v>
          </cell>
          <cell r="AB2082" t="str">
            <v>Z923</v>
          </cell>
          <cell r="AC2082" t="str">
            <v>Z943</v>
          </cell>
          <cell r="AM2082" t="str">
            <v>5J300</v>
          </cell>
          <cell r="AN2082" t="str">
            <v>5J3</v>
          </cell>
          <cell r="AO2082">
            <v>38112</v>
          </cell>
          <cell r="AP2082">
            <v>38112</v>
          </cell>
          <cell r="AQ2082">
            <v>1</v>
          </cell>
          <cell r="AR2082">
            <v>1</v>
          </cell>
          <cell r="AS2082">
            <v>328</v>
          </cell>
          <cell r="AU2082">
            <v>13</v>
          </cell>
          <cell r="AV2082" t="str">
            <v>Daycase</v>
          </cell>
          <cell r="AW2082">
            <v>0</v>
          </cell>
          <cell r="AX2082">
            <v>147536</v>
          </cell>
          <cell r="AY2082">
            <v>38112</v>
          </cell>
          <cell r="AZ2082" t="str">
            <v>N83003</v>
          </cell>
          <cell r="BA2082" t="str">
            <v>A07</v>
          </cell>
          <cell r="BB2082" t="str">
            <v>Intermediate Pain Procedures</v>
          </cell>
          <cell r="BC2082" t="str">
            <v>A818</v>
          </cell>
          <cell r="BD2082">
            <v>0</v>
          </cell>
          <cell r="BE2082">
            <v>3.5</v>
          </cell>
          <cell r="BF2082" t="str">
            <v>PBC0110A</v>
          </cell>
          <cell r="BG2082">
            <v>99</v>
          </cell>
          <cell r="BH2082">
            <v>38112</v>
          </cell>
          <cell r="BI2082">
            <v>1</v>
          </cell>
          <cell r="BJ2082">
            <v>0</v>
          </cell>
        </row>
        <row r="2083">
          <cell r="A2083">
            <v>527168</v>
          </cell>
          <cell r="C2083" t="str">
            <v>Non CF</v>
          </cell>
          <cell r="D2083" t="str">
            <v>C2806325</v>
          </cell>
          <cell r="E2083">
            <v>320</v>
          </cell>
          <cell r="F2083">
            <v>38148</v>
          </cell>
          <cell r="G2083">
            <v>57</v>
          </cell>
          <cell r="H2083">
            <v>3</v>
          </cell>
          <cell r="I2083">
            <v>1</v>
          </cell>
          <cell r="J2083">
            <v>1</v>
          </cell>
          <cell r="K2083">
            <v>0</v>
          </cell>
          <cell r="M2083" t="str">
            <v>I209</v>
          </cell>
          <cell r="O2083" t="str">
            <v>I259</v>
          </cell>
          <cell r="P2083" t="str">
            <v>E119</v>
          </cell>
          <cell r="Q2083" t="str">
            <v>Z951</v>
          </cell>
          <cell r="AA2083" t="str">
            <v>A8180</v>
          </cell>
          <cell r="AB2083" t="str">
            <v>Z923</v>
          </cell>
          <cell r="AC2083" t="str">
            <v>Z943</v>
          </cell>
          <cell r="AM2083" t="str">
            <v>5J300</v>
          </cell>
          <cell r="AN2083" t="str">
            <v>5J3</v>
          </cell>
          <cell r="AO2083">
            <v>38148</v>
          </cell>
          <cell r="AP2083">
            <v>38148</v>
          </cell>
          <cell r="AQ2083">
            <v>1</v>
          </cell>
          <cell r="AR2083">
            <v>1</v>
          </cell>
          <cell r="AS2083">
            <v>328</v>
          </cell>
          <cell r="AU2083">
            <v>13</v>
          </cell>
          <cell r="AV2083" t="str">
            <v>Daycase</v>
          </cell>
          <cell r="AW2083">
            <v>0</v>
          </cell>
          <cell r="AX2083">
            <v>149258</v>
          </cell>
          <cell r="AY2083">
            <v>38148</v>
          </cell>
          <cell r="AZ2083" t="str">
            <v>N83003</v>
          </cell>
          <cell r="BA2083" t="str">
            <v>A07</v>
          </cell>
          <cell r="BB2083" t="str">
            <v>Intermediate Pain Procedures</v>
          </cell>
          <cell r="BC2083" t="str">
            <v>A818</v>
          </cell>
          <cell r="BD2083">
            <v>0</v>
          </cell>
          <cell r="BE2083">
            <v>3.5</v>
          </cell>
          <cell r="BF2083" t="str">
            <v>PBC0110A</v>
          </cell>
          <cell r="BG2083">
            <v>99</v>
          </cell>
          <cell r="BH2083">
            <v>38148</v>
          </cell>
          <cell r="BI2083">
            <v>1</v>
          </cell>
          <cell r="BJ2083">
            <v>0</v>
          </cell>
        </row>
        <row r="2084">
          <cell r="A2084">
            <v>527168</v>
          </cell>
          <cell r="C2084" t="str">
            <v>Non CF</v>
          </cell>
          <cell r="D2084" t="str">
            <v>C2806325</v>
          </cell>
          <cell r="E2084">
            <v>320</v>
          </cell>
          <cell r="F2084">
            <v>38183</v>
          </cell>
          <cell r="G2084">
            <v>57</v>
          </cell>
          <cell r="H2084">
            <v>3</v>
          </cell>
          <cell r="I2084">
            <v>1</v>
          </cell>
          <cell r="J2084">
            <v>1</v>
          </cell>
          <cell r="K2084">
            <v>0</v>
          </cell>
          <cell r="M2084" t="str">
            <v>I209</v>
          </cell>
          <cell r="O2084" t="str">
            <v>I259</v>
          </cell>
          <cell r="P2084" t="str">
            <v>E119</v>
          </cell>
          <cell r="Q2084" t="str">
            <v>Z951</v>
          </cell>
          <cell r="AA2084" t="str">
            <v>A8180</v>
          </cell>
          <cell r="AB2084" t="str">
            <v>Z923</v>
          </cell>
          <cell r="AC2084" t="str">
            <v>Z943</v>
          </cell>
          <cell r="AM2084" t="str">
            <v>5J300</v>
          </cell>
          <cell r="AN2084" t="str">
            <v>5J3</v>
          </cell>
          <cell r="AO2084">
            <v>38183</v>
          </cell>
          <cell r="AP2084">
            <v>38183</v>
          </cell>
          <cell r="AQ2084">
            <v>1</v>
          </cell>
          <cell r="AR2084">
            <v>1</v>
          </cell>
          <cell r="AS2084">
            <v>328</v>
          </cell>
          <cell r="AU2084">
            <v>13</v>
          </cell>
          <cell r="AV2084" t="str">
            <v>Daycase</v>
          </cell>
          <cell r="AW2084">
            <v>0</v>
          </cell>
          <cell r="AX2084">
            <v>152003</v>
          </cell>
          <cell r="AY2084">
            <v>38183</v>
          </cell>
          <cell r="AZ2084" t="str">
            <v>N83003</v>
          </cell>
          <cell r="BA2084" t="str">
            <v>A07</v>
          </cell>
          <cell r="BB2084" t="str">
            <v>Intermediate Pain Procedures</v>
          </cell>
          <cell r="BC2084" t="str">
            <v>A818</v>
          </cell>
          <cell r="BD2084">
            <v>0</v>
          </cell>
          <cell r="BE2084">
            <v>3.5</v>
          </cell>
          <cell r="BF2084" t="str">
            <v>PBC0110A</v>
          </cell>
          <cell r="BG2084">
            <v>99</v>
          </cell>
          <cell r="BH2084">
            <v>38183</v>
          </cell>
          <cell r="BI2084">
            <v>1</v>
          </cell>
          <cell r="BJ2084">
            <v>0</v>
          </cell>
        </row>
        <row r="2085">
          <cell r="A2085">
            <v>527168</v>
          </cell>
          <cell r="C2085" t="str">
            <v>Non CF</v>
          </cell>
          <cell r="D2085" t="str">
            <v>C2806325</v>
          </cell>
          <cell r="E2085">
            <v>320</v>
          </cell>
          <cell r="F2085">
            <v>38225</v>
          </cell>
          <cell r="G2085">
            <v>57</v>
          </cell>
          <cell r="H2085">
            <v>3</v>
          </cell>
          <cell r="I2085">
            <v>1</v>
          </cell>
          <cell r="J2085">
            <v>1</v>
          </cell>
          <cell r="K2085">
            <v>0</v>
          </cell>
          <cell r="M2085" t="str">
            <v>I209</v>
          </cell>
          <cell r="O2085" t="str">
            <v>I259</v>
          </cell>
          <cell r="P2085" t="str">
            <v>E119</v>
          </cell>
          <cell r="Q2085" t="str">
            <v>Z951</v>
          </cell>
          <cell r="AA2085" t="str">
            <v>A8180</v>
          </cell>
          <cell r="AB2085" t="str">
            <v>Z923</v>
          </cell>
          <cell r="AC2085" t="str">
            <v>Z943</v>
          </cell>
          <cell r="AM2085" t="str">
            <v>5J300</v>
          </cell>
          <cell r="AN2085" t="str">
            <v>5J3</v>
          </cell>
          <cell r="AO2085">
            <v>38225</v>
          </cell>
          <cell r="AP2085">
            <v>38225</v>
          </cell>
          <cell r="AQ2085">
            <v>1</v>
          </cell>
          <cell r="AR2085">
            <v>1</v>
          </cell>
          <cell r="AS2085">
            <v>328</v>
          </cell>
          <cell r="AU2085">
            <v>13</v>
          </cell>
          <cell r="AV2085" t="str">
            <v>Daycase</v>
          </cell>
          <cell r="AW2085">
            <v>0</v>
          </cell>
          <cell r="AX2085">
            <v>153884</v>
          </cell>
          <cell r="AY2085">
            <v>38225</v>
          </cell>
          <cell r="AZ2085" t="str">
            <v>N83003</v>
          </cell>
          <cell r="BA2085" t="str">
            <v>A07</v>
          </cell>
          <cell r="BB2085" t="str">
            <v>Intermediate Pain Procedures</v>
          </cell>
          <cell r="BC2085" t="str">
            <v>A818</v>
          </cell>
          <cell r="BD2085">
            <v>0</v>
          </cell>
          <cell r="BE2085">
            <v>3.5</v>
          </cell>
          <cell r="BF2085" t="str">
            <v>PBC0110A</v>
          </cell>
          <cell r="BG2085">
            <v>99</v>
          </cell>
          <cell r="BH2085">
            <v>38225</v>
          </cell>
          <cell r="BI2085">
            <v>1</v>
          </cell>
          <cell r="BJ2085">
            <v>0</v>
          </cell>
        </row>
        <row r="2086">
          <cell r="A2086">
            <v>527168</v>
          </cell>
          <cell r="C2086" t="str">
            <v>Non CF</v>
          </cell>
          <cell r="D2086" t="str">
            <v>C2806325</v>
          </cell>
          <cell r="E2086">
            <v>320</v>
          </cell>
          <cell r="F2086">
            <v>38267</v>
          </cell>
          <cell r="G2086">
            <v>57</v>
          </cell>
          <cell r="H2086">
            <v>3</v>
          </cell>
          <cell r="I2086">
            <v>1</v>
          </cell>
          <cell r="J2086">
            <v>1</v>
          </cell>
          <cell r="K2086">
            <v>0</v>
          </cell>
          <cell r="M2086" t="str">
            <v>I209</v>
          </cell>
          <cell r="O2086" t="str">
            <v>I259</v>
          </cell>
          <cell r="P2086" t="str">
            <v>E119</v>
          </cell>
          <cell r="Q2086" t="str">
            <v>Z951</v>
          </cell>
          <cell r="AA2086" t="str">
            <v>A8180</v>
          </cell>
          <cell r="AB2086" t="str">
            <v>Z923</v>
          </cell>
          <cell r="AC2086" t="str">
            <v>Z943</v>
          </cell>
          <cell r="AM2086" t="str">
            <v>5J300</v>
          </cell>
          <cell r="AN2086" t="str">
            <v>5J3</v>
          </cell>
          <cell r="AO2086">
            <v>38267</v>
          </cell>
          <cell r="AP2086">
            <v>38267</v>
          </cell>
          <cell r="AQ2086">
            <v>1</v>
          </cell>
          <cell r="AR2086">
            <v>1</v>
          </cell>
          <cell r="AS2086">
            <v>328</v>
          </cell>
          <cell r="AU2086">
            <v>13</v>
          </cell>
          <cell r="AV2086" t="str">
            <v>Daycase</v>
          </cell>
          <cell r="AW2086">
            <v>0</v>
          </cell>
          <cell r="AX2086">
            <v>153974</v>
          </cell>
          <cell r="AY2086">
            <v>38267</v>
          </cell>
          <cell r="AZ2086" t="str">
            <v>N83003</v>
          </cell>
          <cell r="BA2086" t="str">
            <v>A07</v>
          </cell>
          <cell r="BB2086" t="str">
            <v>Intermediate Pain Procedures</v>
          </cell>
          <cell r="BC2086" t="str">
            <v>A818</v>
          </cell>
          <cell r="BD2086">
            <v>0</v>
          </cell>
          <cell r="BE2086">
            <v>3.5</v>
          </cell>
          <cell r="BF2086" t="str">
            <v>PBC0110A</v>
          </cell>
          <cell r="BG2086">
            <v>99</v>
          </cell>
          <cell r="BH2086">
            <v>38267</v>
          </cell>
          <cell r="BI2086">
            <v>1</v>
          </cell>
          <cell r="BJ2086">
            <v>0</v>
          </cell>
        </row>
        <row r="2087">
          <cell r="A2087">
            <v>527168</v>
          </cell>
          <cell r="C2087" t="str">
            <v>Non CF</v>
          </cell>
          <cell r="D2087" t="str">
            <v>C2806325</v>
          </cell>
          <cell r="E2087">
            <v>320</v>
          </cell>
          <cell r="F2087">
            <v>38308</v>
          </cell>
          <cell r="G2087">
            <v>57</v>
          </cell>
          <cell r="H2087">
            <v>3</v>
          </cell>
          <cell r="I2087">
            <v>1</v>
          </cell>
          <cell r="J2087">
            <v>1</v>
          </cell>
          <cell r="K2087">
            <v>0</v>
          </cell>
          <cell r="M2087" t="str">
            <v>I209</v>
          </cell>
          <cell r="O2087" t="str">
            <v>I259</v>
          </cell>
          <cell r="P2087" t="str">
            <v>E119</v>
          </cell>
          <cell r="Q2087" t="str">
            <v>Z951</v>
          </cell>
          <cell r="AA2087" t="str">
            <v>A8180</v>
          </cell>
          <cell r="AB2087" t="str">
            <v>Z923</v>
          </cell>
          <cell r="AC2087" t="str">
            <v>Z943</v>
          </cell>
          <cell r="AM2087" t="str">
            <v>5J300</v>
          </cell>
          <cell r="AN2087" t="str">
            <v>5J3</v>
          </cell>
          <cell r="AO2087">
            <v>38308</v>
          </cell>
          <cell r="AP2087">
            <v>38308</v>
          </cell>
          <cell r="AQ2087">
            <v>1</v>
          </cell>
          <cell r="AR2087">
            <v>1</v>
          </cell>
          <cell r="AS2087">
            <v>328</v>
          </cell>
          <cell r="AU2087">
            <v>13</v>
          </cell>
          <cell r="AV2087" t="str">
            <v>Daycase</v>
          </cell>
          <cell r="AW2087">
            <v>0</v>
          </cell>
          <cell r="AX2087">
            <v>155865</v>
          </cell>
          <cell r="AY2087">
            <v>38308</v>
          </cell>
          <cell r="AZ2087" t="str">
            <v>N83003</v>
          </cell>
          <cell r="BA2087" t="str">
            <v>A07</v>
          </cell>
          <cell r="BB2087" t="str">
            <v>Intermediate Pain Procedures</v>
          </cell>
          <cell r="BC2087" t="str">
            <v>A818</v>
          </cell>
          <cell r="BD2087">
            <v>0</v>
          </cell>
          <cell r="BE2087">
            <v>3.5</v>
          </cell>
          <cell r="BF2087" t="str">
            <v>PBC0110A</v>
          </cell>
          <cell r="BG2087">
            <v>99</v>
          </cell>
          <cell r="BH2087">
            <v>38308</v>
          </cell>
          <cell r="BI2087">
            <v>1</v>
          </cell>
          <cell r="BJ2087">
            <v>0</v>
          </cell>
        </row>
        <row r="2088">
          <cell r="A2088">
            <v>527168</v>
          </cell>
          <cell r="C2088" t="str">
            <v>Non CF</v>
          </cell>
          <cell r="D2088" t="str">
            <v>C2806325</v>
          </cell>
          <cell r="E2088">
            <v>320</v>
          </cell>
          <cell r="F2088">
            <v>38337</v>
          </cell>
          <cell r="G2088">
            <v>57</v>
          </cell>
          <cell r="H2088">
            <v>3</v>
          </cell>
          <cell r="I2088">
            <v>1</v>
          </cell>
          <cell r="J2088">
            <v>1</v>
          </cell>
          <cell r="K2088">
            <v>0</v>
          </cell>
          <cell r="M2088" t="str">
            <v>I209</v>
          </cell>
          <cell r="O2088" t="str">
            <v>I259</v>
          </cell>
          <cell r="P2088" t="str">
            <v>E119</v>
          </cell>
          <cell r="Q2088" t="str">
            <v>Z951</v>
          </cell>
          <cell r="AA2088" t="str">
            <v>A8180</v>
          </cell>
          <cell r="AB2088" t="str">
            <v>Z923</v>
          </cell>
          <cell r="AC2088" t="str">
            <v>Z943</v>
          </cell>
          <cell r="AM2088" t="str">
            <v>5J300</v>
          </cell>
          <cell r="AN2088" t="str">
            <v>5J3</v>
          </cell>
          <cell r="AO2088">
            <v>38337</v>
          </cell>
          <cell r="AP2088">
            <v>38337</v>
          </cell>
          <cell r="AQ2088">
            <v>1</v>
          </cell>
          <cell r="AR2088">
            <v>1</v>
          </cell>
          <cell r="AS2088">
            <v>328</v>
          </cell>
          <cell r="AU2088">
            <v>13</v>
          </cell>
          <cell r="AV2088" t="str">
            <v>Daycase</v>
          </cell>
          <cell r="AW2088">
            <v>0</v>
          </cell>
          <cell r="AX2088">
            <v>157658</v>
          </cell>
          <cell r="AY2088">
            <v>38337</v>
          </cell>
          <cell r="AZ2088" t="str">
            <v>N83003</v>
          </cell>
          <cell r="BA2088" t="str">
            <v>A07</v>
          </cell>
          <cell r="BB2088" t="str">
            <v>Intermediate Pain Procedures</v>
          </cell>
          <cell r="BC2088" t="str">
            <v>A818</v>
          </cell>
          <cell r="BD2088">
            <v>0</v>
          </cell>
          <cell r="BE2088">
            <v>3.5</v>
          </cell>
          <cell r="BF2088" t="str">
            <v>PBC0110A</v>
          </cell>
          <cell r="BG2088">
            <v>99</v>
          </cell>
          <cell r="BH2088">
            <v>38337</v>
          </cell>
          <cell r="BI2088">
            <v>1</v>
          </cell>
          <cell r="BJ2088">
            <v>0</v>
          </cell>
        </row>
        <row r="2089">
          <cell r="A2089">
            <v>527168</v>
          </cell>
          <cell r="C2089" t="str">
            <v>Non CF</v>
          </cell>
          <cell r="D2089" t="str">
            <v>C2806325</v>
          </cell>
          <cell r="E2089">
            <v>320</v>
          </cell>
          <cell r="F2089">
            <v>38386</v>
          </cell>
          <cell r="G2089">
            <v>58</v>
          </cell>
          <cell r="H2089">
            <v>3</v>
          </cell>
          <cell r="I2089">
            <v>1</v>
          </cell>
          <cell r="J2089">
            <v>1</v>
          </cell>
          <cell r="K2089">
            <v>0</v>
          </cell>
          <cell r="M2089" t="str">
            <v>I209</v>
          </cell>
          <cell r="O2089" t="str">
            <v>I259</v>
          </cell>
          <cell r="P2089" t="str">
            <v>E119</v>
          </cell>
          <cell r="Q2089" t="str">
            <v>Z951</v>
          </cell>
          <cell r="AA2089" t="str">
            <v>A8180</v>
          </cell>
          <cell r="AB2089" t="str">
            <v>Z923</v>
          </cell>
          <cell r="AC2089" t="str">
            <v>Z943</v>
          </cell>
          <cell r="AM2089" t="str">
            <v>5J300</v>
          </cell>
          <cell r="AN2089" t="str">
            <v>5J3</v>
          </cell>
          <cell r="AO2089">
            <v>38386</v>
          </cell>
          <cell r="AP2089">
            <v>38386</v>
          </cell>
          <cell r="AQ2089">
            <v>1</v>
          </cell>
          <cell r="AR2089">
            <v>1</v>
          </cell>
          <cell r="AS2089">
            <v>328</v>
          </cell>
          <cell r="AU2089">
            <v>13</v>
          </cell>
          <cell r="AV2089" t="str">
            <v>Daycase</v>
          </cell>
          <cell r="AW2089">
            <v>0</v>
          </cell>
          <cell r="AX2089">
            <v>161029</v>
          </cell>
          <cell r="AY2089">
            <v>38386</v>
          </cell>
          <cell r="AZ2089" t="str">
            <v>N83003</v>
          </cell>
          <cell r="BA2089" t="str">
            <v>A07</v>
          </cell>
          <cell r="BB2089" t="str">
            <v>Intermediate Pain Procedures</v>
          </cell>
          <cell r="BC2089" t="str">
            <v>A818</v>
          </cell>
          <cell r="BD2089">
            <v>0</v>
          </cell>
          <cell r="BE2089">
            <v>3.5</v>
          </cell>
          <cell r="BF2089" t="str">
            <v>PBC0110A</v>
          </cell>
          <cell r="BG2089">
            <v>99</v>
          </cell>
          <cell r="BH2089">
            <v>38386</v>
          </cell>
          <cell r="BI2089">
            <v>1</v>
          </cell>
          <cell r="BJ2089">
            <v>0</v>
          </cell>
        </row>
        <row r="2090">
          <cell r="A2090">
            <v>527168</v>
          </cell>
          <cell r="C2090" t="str">
            <v>Non CF</v>
          </cell>
          <cell r="D2090" t="str">
            <v>C2806325</v>
          </cell>
          <cell r="E2090">
            <v>320</v>
          </cell>
          <cell r="F2090">
            <v>38428</v>
          </cell>
          <cell r="G2090">
            <v>58</v>
          </cell>
          <cell r="H2090">
            <v>3</v>
          </cell>
          <cell r="I2090">
            <v>1</v>
          </cell>
          <cell r="J2090">
            <v>1</v>
          </cell>
          <cell r="K2090">
            <v>0</v>
          </cell>
          <cell r="M2090" t="str">
            <v>I209</v>
          </cell>
          <cell r="O2090" t="str">
            <v>E119</v>
          </cell>
          <cell r="P2090" t="str">
            <v>Z951</v>
          </cell>
          <cell r="AA2090" t="str">
            <v>A8180</v>
          </cell>
          <cell r="AB2090" t="str">
            <v>Z923</v>
          </cell>
          <cell r="AM2090" t="str">
            <v>5J300</v>
          </cell>
          <cell r="AN2090" t="str">
            <v>5J3</v>
          </cell>
          <cell r="AO2090">
            <v>38428</v>
          </cell>
          <cell r="AP2090">
            <v>38428</v>
          </cell>
          <cell r="AQ2090">
            <v>1</v>
          </cell>
          <cell r="AR2090">
            <v>1</v>
          </cell>
          <cell r="AS2090">
            <v>328</v>
          </cell>
          <cell r="AU2090">
            <v>13</v>
          </cell>
          <cell r="AV2090" t="str">
            <v>Daycase</v>
          </cell>
          <cell r="AW2090">
            <v>0</v>
          </cell>
          <cell r="AX2090">
            <v>161467</v>
          </cell>
          <cell r="AY2090">
            <v>38428</v>
          </cell>
          <cell r="AZ2090" t="str">
            <v>N83003</v>
          </cell>
          <cell r="BA2090" t="str">
            <v>A07</v>
          </cell>
          <cell r="BB2090" t="str">
            <v>Intermediate Pain Procedures</v>
          </cell>
          <cell r="BC2090" t="str">
            <v>A818</v>
          </cell>
          <cell r="BD2090">
            <v>0</v>
          </cell>
          <cell r="BE2090">
            <v>3.5</v>
          </cell>
          <cell r="BF2090" t="str">
            <v>PBC0110A</v>
          </cell>
          <cell r="BG2090">
            <v>99</v>
          </cell>
          <cell r="BH2090">
            <v>38428</v>
          </cell>
          <cell r="BI2090">
            <v>1</v>
          </cell>
          <cell r="BJ2090">
            <v>0</v>
          </cell>
        </row>
        <row r="2091">
          <cell r="A2091">
            <v>527203</v>
          </cell>
          <cell r="C2091" t="str">
            <v>Non CF</v>
          </cell>
          <cell r="D2091" t="str">
            <v>C3495711</v>
          </cell>
          <cell r="E2091">
            <v>320</v>
          </cell>
          <cell r="F2091">
            <v>38118</v>
          </cell>
          <cell r="G2091">
            <v>69</v>
          </cell>
          <cell r="H2091">
            <v>14</v>
          </cell>
          <cell r="I2091">
            <v>1</v>
          </cell>
          <cell r="J2091">
            <v>2</v>
          </cell>
          <cell r="K2091">
            <v>0</v>
          </cell>
          <cell r="M2091" t="str">
            <v>Z450</v>
          </cell>
          <cell r="O2091" t="str">
            <v>C445</v>
          </cell>
          <cell r="P2091" t="str">
            <v>I10X</v>
          </cell>
          <cell r="Q2091" t="str">
            <v>Z864</v>
          </cell>
          <cell r="AM2091" t="str">
            <v>5H600</v>
          </cell>
          <cell r="AN2091" t="str">
            <v>5H6</v>
          </cell>
          <cell r="AO2091">
            <v>38118</v>
          </cell>
          <cell r="AP2091">
            <v>38118</v>
          </cell>
          <cell r="AQ2091">
            <v>1</v>
          </cell>
          <cell r="AR2091">
            <v>1</v>
          </cell>
          <cell r="AS2091">
            <v>320</v>
          </cell>
          <cell r="AU2091">
            <v>28</v>
          </cell>
          <cell r="AV2091" t="str">
            <v>Non Elective</v>
          </cell>
          <cell r="AW2091">
            <v>0</v>
          </cell>
          <cell r="AX2091">
            <v>149414</v>
          </cell>
          <cell r="AY2091">
            <v>38118</v>
          </cell>
          <cell r="AZ2091" t="str">
            <v>N81050</v>
          </cell>
          <cell r="BA2091" t="str">
            <v>E37</v>
          </cell>
          <cell r="BB2091" t="str">
            <v>Other Cardiac Diagnoses</v>
          </cell>
          <cell r="BD2091">
            <v>0</v>
          </cell>
          <cell r="BE2091">
            <v>3.5</v>
          </cell>
          <cell r="BF2091" t="str">
            <v>PBC0121X</v>
          </cell>
          <cell r="BG2091">
            <v>99</v>
          </cell>
          <cell r="BH2091">
            <v>38118</v>
          </cell>
          <cell r="BI2091">
            <v>1</v>
          </cell>
          <cell r="BJ2091">
            <v>0</v>
          </cell>
        </row>
        <row r="2092">
          <cell r="A2092">
            <v>527205</v>
          </cell>
          <cell r="C2092" t="str">
            <v>Non CF</v>
          </cell>
          <cell r="D2092" t="str">
            <v>C6034332</v>
          </cell>
          <cell r="E2092">
            <v>320</v>
          </cell>
          <cell r="F2092">
            <v>38196</v>
          </cell>
          <cell r="G2092">
            <v>68</v>
          </cell>
          <cell r="H2092">
            <v>16</v>
          </cell>
          <cell r="I2092">
            <v>1</v>
          </cell>
          <cell r="J2092">
            <v>1</v>
          </cell>
          <cell r="K2092">
            <v>0</v>
          </cell>
          <cell r="M2092" t="str">
            <v>T828</v>
          </cell>
          <cell r="O2092" t="str">
            <v>I251</v>
          </cell>
          <cell r="P2092" t="str">
            <v>Z824</v>
          </cell>
          <cell r="AA2092" t="str">
            <v>K6340</v>
          </cell>
          <cell r="AM2092" t="str">
            <v>5F900</v>
          </cell>
          <cell r="AN2092" t="str">
            <v>5F9</v>
          </cell>
          <cell r="AO2092">
            <v>38196</v>
          </cell>
          <cell r="AP2092">
            <v>38196</v>
          </cell>
          <cell r="AQ2092">
            <v>1</v>
          </cell>
          <cell r="AR2092">
            <v>1</v>
          </cell>
          <cell r="AS2092">
            <v>320</v>
          </cell>
          <cell r="AU2092">
            <v>11</v>
          </cell>
          <cell r="AV2092" t="str">
            <v>Daycase</v>
          </cell>
          <cell r="AW2092">
            <v>0</v>
          </cell>
          <cell r="AX2092">
            <v>152008</v>
          </cell>
          <cell r="AY2092">
            <v>38196</v>
          </cell>
          <cell r="AZ2092" t="str">
            <v>N84012</v>
          </cell>
          <cell r="BA2092" t="str">
            <v>E14</v>
          </cell>
          <cell r="BB2092" t="str">
            <v>Cardiac Catheterisation and Angiography without complications</v>
          </cell>
          <cell r="BC2092" t="str">
            <v>K634</v>
          </cell>
          <cell r="BD2092">
            <v>0</v>
          </cell>
          <cell r="BE2092">
            <v>3.5</v>
          </cell>
          <cell r="BF2092" t="str">
            <v>PBC0120X</v>
          </cell>
          <cell r="BG2092">
            <v>99</v>
          </cell>
          <cell r="BH2092">
            <v>38196</v>
          </cell>
          <cell r="BI2092">
            <v>1</v>
          </cell>
          <cell r="BJ2092">
            <v>0</v>
          </cell>
        </row>
        <row r="2093">
          <cell r="A2093">
            <v>527205</v>
          </cell>
          <cell r="C2093" t="str">
            <v>Non CF</v>
          </cell>
          <cell r="D2093" t="str">
            <v>C3116717</v>
          </cell>
          <cell r="E2093">
            <v>320</v>
          </cell>
          <cell r="F2093">
            <v>38386</v>
          </cell>
          <cell r="G2093">
            <v>69</v>
          </cell>
          <cell r="H2093">
            <v>16</v>
          </cell>
          <cell r="I2093">
            <v>1</v>
          </cell>
          <cell r="J2093">
            <v>1</v>
          </cell>
          <cell r="K2093">
            <v>1</v>
          </cell>
          <cell r="M2093" t="str">
            <v>I251</v>
          </cell>
          <cell r="O2093" t="str">
            <v>I209</v>
          </cell>
          <cell r="P2093" t="str">
            <v>I10X</v>
          </cell>
          <cell r="Q2093" t="str">
            <v>E780</v>
          </cell>
          <cell r="R2093" t="str">
            <v>Z824</v>
          </cell>
          <cell r="S2093" t="str">
            <v>Z951</v>
          </cell>
          <cell r="AA2093" t="str">
            <v>K6340</v>
          </cell>
          <cell r="AM2093" t="str">
            <v>5F900</v>
          </cell>
          <cell r="AN2093" t="str">
            <v>5F9</v>
          </cell>
          <cell r="AO2093">
            <v>38386</v>
          </cell>
          <cell r="AP2093">
            <v>38387</v>
          </cell>
          <cell r="AQ2093">
            <v>1</v>
          </cell>
          <cell r="AR2093">
            <v>1</v>
          </cell>
          <cell r="AS2093">
            <v>320</v>
          </cell>
          <cell r="AU2093">
            <v>11</v>
          </cell>
          <cell r="AV2093" t="str">
            <v>Elective</v>
          </cell>
          <cell r="AW2093">
            <v>1</v>
          </cell>
          <cell r="AX2093">
            <v>154577</v>
          </cell>
          <cell r="AY2093">
            <v>38387</v>
          </cell>
          <cell r="AZ2093" t="str">
            <v>N84012</v>
          </cell>
          <cell r="BA2093" t="str">
            <v>E14</v>
          </cell>
          <cell r="BB2093" t="str">
            <v>Cardiac Catheterisation and Angiography without complications</v>
          </cell>
          <cell r="BC2093" t="str">
            <v>K634</v>
          </cell>
          <cell r="BD2093">
            <v>1</v>
          </cell>
          <cell r="BE2093">
            <v>3.5</v>
          </cell>
          <cell r="BF2093" t="str">
            <v>PBC0110A</v>
          </cell>
          <cell r="BG2093">
            <v>99</v>
          </cell>
          <cell r="BH2093">
            <v>38387</v>
          </cell>
          <cell r="BI2093">
            <v>1</v>
          </cell>
          <cell r="BJ2093">
            <v>1</v>
          </cell>
        </row>
        <row r="2094">
          <cell r="A2094">
            <v>527256</v>
          </cell>
          <cell r="C2094" t="str">
            <v>Non CF</v>
          </cell>
          <cell r="D2094" t="str">
            <v>C2617509</v>
          </cell>
          <cell r="E2094">
            <v>170</v>
          </cell>
          <cell r="F2094">
            <v>38232</v>
          </cell>
          <cell r="G2094">
            <v>81</v>
          </cell>
          <cell r="H2094">
            <v>10</v>
          </cell>
          <cell r="I2094">
            <v>2</v>
          </cell>
          <cell r="J2094">
            <v>1</v>
          </cell>
          <cell r="K2094">
            <v>0</v>
          </cell>
          <cell r="M2094" t="str">
            <v>R13X</v>
          </cell>
          <cell r="O2094" t="str">
            <v>I10X</v>
          </cell>
          <cell r="P2094" t="str">
            <v>E039</v>
          </cell>
          <cell r="Q2094" t="str">
            <v>K279</v>
          </cell>
          <cell r="R2094" t="str">
            <v>Z602</v>
          </cell>
          <cell r="AA2094" t="str">
            <v>G1530</v>
          </cell>
          <cell r="AM2094" t="str">
            <v>5J300</v>
          </cell>
          <cell r="AN2094" t="str">
            <v>5J3</v>
          </cell>
          <cell r="AO2094">
            <v>38232</v>
          </cell>
          <cell r="AP2094">
            <v>38232</v>
          </cell>
          <cell r="AQ2094">
            <v>1</v>
          </cell>
          <cell r="AR2094">
            <v>1</v>
          </cell>
          <cell r="AS2094">
            <v>170</v>
          </cell>
          <cell r="AU2094">
            <v>13</v>
          </cell>
          <cell r="AV2094" t="str">
            <v>Daycase</v>
          </cell>
          <cell r="AW2094">
            <v>0</v>
          </cell>
          <cell r="AX2094">
            <v>154075</v>
          </cell>
          <cell r="AY2094">
            <v>38232</v>
          </cell>
          <cell r="AZ2094" t="str">
            <v>N83624</v>
          </cell>
          <cell r="BA2094" t="str">
            <v>F04</v>
          </cell>
          <cell r="BB2094" t="str">
            <v>Therapeutic endoscopic procedures</v>
          </cell>
          <cell r="BC2094" t="str">
            <v>G153</v>
          </cell>
          <cell r="BD2094">
            <v>0</v>
          </cell>
          <cell r="BE2094">
            <v>3.5</v>
          </cell>
          <cell r="BF2094" t="str">
            <v>PBC0113X</v>
          </cell>
          <cell r="BG2094">
            <v>99</v>
          </cell>
          <cell r="BH2094">
            <v>38232</v>
          </cell>
          <cell r="BI2094">
            <v>1</v>
          </cell>
          <cell r="BJ2094">
            <v>0</v>
          </cell>
        </row>
        <row r="2095">
          <cell r="A2095">
            <v>527256</v>
          </cell>
          <cell r="C2095" t="str">
            <v>Non CF</v>
          </cell>
          <cell r="D2095" t="str">
            <v>C2617509</v>
          </cell>
          <cell r="E2095">
            <v>170</v>
          </cell>
          <cell r="F2095">
            <v>38083</v>
          </cell>
          <cell r="G2095">
            <v>81</v>
          </cell>
          <cell r="H2095">
            <v>2</v>
          </cell>
          <cell r="I2095">
            <v>2</v>
          </cell>
          <cell r="J2095">
            <v>1</v>
          </cell>
          <cell r="K2095">
            <v>0</v>
          </cell>
          <cell r="M2095" t="str">
            <v>K579</v>
          </cell>
          <cell r="O2095" t="str">
            <v>Z871</v>
          </cell>
          <cell r="P2095" t="str">
            <v>I10X</v>
          </cell>
          <cell r="Q2095" t="str">
            <v>E039</v>
          </cell>
          <cell r="AA2095" t="str">
            <v>G1690</v>
          </cell>
          <cell r="AM2095" t="str">
            <v>5J300</v>
          </cell>
          <cell r="AN2095" t="str">
            <v>5J3</v>
          </cell>
          <cell r="AO2095">
            <v>38083</v>
          </cell>
          <cell r="AP2095">
            <v>38083</v>
          </cell>
          <cell r="AQ2095">
            <v>1</v>
          </cell>
          <cell r="AR2095">
            <v>1</v>
          </cell>
          <cell r="AS2095">
            <v>170</v>
          </cell>
          <cell r="AU2095">
            <v>11</v>
          </cell>
          <cell r="AV2095" t="str">
            <v>Daycase</v>
          </cell>
          <cell r="AW2095">
            <v>0</v>
          </cell>
          <cell r="AX2095">
            <v>147771</v>
          </cell>
          <cell r="AY2095">
            <v>38083</v>
          </cell>
          <cell r="AZ2095" t="str">
            <v>N83624</v>
          </cell>
          <cell r="BA2095" t="str">
            <v>C58</v>
          </cell>
          <cell r="BB2095" t="str">
            <v>Intermediate Mouth or Throat Procedures</v>
          </cell>
          <cell r="BC2095" t="str">
            <v>G169</v>
          </cell>
          <cell r="BD2095">
            <v>0</v>
          </cell>
          <cell r="BE2095">
            <v>3.5</v>
          </cell>
          <cell r="BF2095" t="str">
            <v>PBC0113X</v>
          </cell>
          <cell r="BG2095">
            <v>99</v>
          </cell>
          <cell r="BH2095">
            <v>38083</v>
          </cell>
          <cell r="BI2095">
            <v>1</v>
          </cell>
          <cell r="BJ2095">
            <v>0</v>
          </cell>
        </row>
        <row r="2096">
          <cell r="A2096">
            <v>527258</v>
          </cell>
          <cell r="C2096" t="str">
            <v>Non CF</v>
          </cell>
          <cell r="D2096" t="str">
            <v>C3495711</v>
          </cell>
          <cell r="E2096">
            <v>320</v>
          </cell>
          <cell r="F2096">
            <v>38365</v>
          </cell>
          <cell r="G2096">
            <v>82</v>
          </cell>
          <cell r="H2096">
            <v>6</v>
          </cell>
          <cell r="I2096">
            <v>2</v>
          </cell>
          <cell r="J2096">
            <v>1</v>
          </cell>
          <cell r="K2096">
            <v>0</v>
          </cell>
          <cell r="M2096" t="str">
            <v>T810</v>
          </cell>
          <cell r="O2096" t="str">
            <v>Y831</v>
          </cell>
          <cell r="P2096" t="str">
            <v>I48X</v>
          </cell>
          <cell r="Q2096" t="str">
            <v>I694</v>
          </cell>
          <cell r="R2096" t="str">
            <v>G819</v>
          </cell>
          <cell r="S2096" t="str">
            <v>I252</v>
          </cell>
          <cell r="T2096" t="str">
            <v>M1399</v>
          </cell>
          <cell r="U2096" t="str">
            <v>Z921</v>
          </cell>
          <cell r="V2096" t="str">
            <v>Z867</v>
          </cell>
          <cell r="W2096" t="str">
            <v>Z866</v>
          </cell>
          <cell r="AA2096" t="str">
            <v>K6030</v>
          </cell>
          <cell r="AB2096" t="str">
            <v>S4540</v>
          </cell>
          <cell r="AC2096" t="str">
            <v>Z493</v>
          </cell>
          <cell r="AM2096" t="str">
            <v>5F900</v>
          </cell>
          <cell r="AN2096" t="str">
            <v>5F9</v>
          </cell>
          <cell r="AO2096">
            <v>38365</v>
          </cell>
          <cell r="AP2096">
            <v>38365</v>
          </cell>
          <cell r="AQ2096">
            <v>1</v>
          </cell>
          <cell r="AR2096">
            <v>1</v>
          </cell>
          <cell r="AS2096">
            <v>320</v>
          </cell>
          <cell r="AU2096">
            <v>13</v>
          </cell>
          <cell r="AV2096" t="str">
            <v>Daycase</v>
          </cell>
          <cell r="AW2096">
            <v>0</v>
          </cell>
          <cell r="AX2096">
            <v>158454</v>
          </cell>
          <cell r="AY2096">
            <v>38365</v>
          </cell>
          <cell r="AZ2096" t="str">
            <v>N84018</v>
          </cell>
          <cell r="BA2096" t="str">
            <v>E09</v>
          </cell>
          <cell r="BB2096" t="str">
            <v>Cardiac Pacemaker Replacement/Revision</v>
          </cell>
          <cell r="BC2096" t="str">
            <v>K603</v>
          </cell>
          <cell r="BD2096">
            <v>0</v>
          </cell>
          <cell r="BE2096">
            <v>3.5</v>
          </cell>
          <cell r="BF2096" t="str">
            <v>PBC0120X</v>
          </cell>
          <cell r="BG2096">
            <v>99</v>
          </cell>
          <cell r="BH2096">
            <v>38365</v>
          </cell>
          <cell r="BI2096">
            <v>1</v>
          </cell>
          <cell r="BJ2096">
            <v>0</v>
          </cell>
        </row>
        <row r="2097">
          <cell r="A2097">
            <v>527277</v>
          </cell>
          <cell r="C2097" t="str">
            <v>Non CF</v>
          </cell>
          <cell r="D2097" t="str">
            <v>C2854269</v>
          </cell>
          <cell r="E2097">
            <v>320</v>
          </cell>
          <cell r="F2097">
            <v>38181</v>
          </cell>
          <cell r="G2097">
            <v>65</v>
          </cell>
          <cell r="H2097">
            <v>11</v>
          </cell>
          <cell r="I2097">
            <v>2</v>
          </cell>
          <cell r="J2097">
            <v>1</v>
          </cell>
          <cell r="K2097">
            <v>0</v>
          </cell>
          <cell r="M2097" t="str">
            <v>I471</v>
          </cell>
          <cell r="O2097" t="str">
            <v>I10X</v>
          </cell>
          <cell r="P2097" t="str">
            <v>E119</v>
          </cell>
          <cell r="Q2097" t="str">
            <v>E780</v>
          </cell>
          <cell r="R2097" t="str">
            <v>Z921</v>
          </cell>
          <cell r="S2097" t="str">
            <v>M1990</v>
          </cell>
          <cell r="AA2097" t="str">
            <v>K5820</v>
          </cell>
          <cell r="AB2097" t="str">
            <v>K571</v>
          </cell>
          <cell r="AM2097" t="str">
            <v>5HA00</v>
          </cell>
          <cell r="AN2097" t="str">
            <v>5HA</v>
          </cell>
          <cell r="AO2097">
            <v>38181</v>
          </cell>
          <cell r="AP2097">
            <v>38181</v>
          </cell>
          <cell r="AQ2097">
            <v>1</v>
          </cell>
          <cell r="AR2097">
            <v>1</v>
          </cell>
          <cell r="AS2097">
            <v>320</v>
          </cell>
          <cell r="AU2097">
            <v>11</v>
          </cell>
          <cell r="AV2097" t="str">
            <v>Daycase</v>
          </cell>
          <cell r="AW2097">
            <v>0</v>
          </cell>
          <cell r="AX2097">
            <v>151166</v>
          </cell>
          <cell r="AY2097">
            <v>38181</v>
          </cell>
          <cell r="AZ2097" t="str">
            <v>N82070</v>
          </cell>
          <cell r="BA2097" t="str">
            <v>E38</v>
          </cell>
          <cell r="BB2097" t="str">
            <v>Electrophysiological and other Percutaneous Cardiac Procedures &gt;18</v>
          </cell>
          <cell r="BC2097" t="str">
            <v>K582</v>
          </cell>
          <cell r="BD2097">
            <v>0</v>
          </cell>
          <cell r="BE2097">
            <v>3.5</v>
          </cell>
          <cell r="BF2097" t="str">
            <v>PBC0110X</v>
          </cell>
          <cell r="BG2097">
            <v>13</v>
          </cell>
          <cell r="BH2097">
            <v>38181</v>
          </cell>
          <cell r="BI2097">
            <v>1</v>
          </cell>
          <cell r="BJ2097">
            <v>0</v>
          </cell>
        </row>
        <row r="2098">
          <cell r="A2098">
            <v>527316</v>
          </cell>
          <cell r="C2098" t="str">
            <v>Non CF</v>
          </cell>
          <cell r="D2098" t="str">
            <v>C2933577</v>
          </cell>
          <cell r="E2098">
            <v>170</v>
          </cell>
          <cell r="F2098">
            <v>38390</v>
          </cell>
          <cell r="G2098">
            <v>75</v>
          </cell>
          <cell r="H2098">
            <v>16</v>
          </cell>
          <cell r="I2098">
            <v>2</v>
          </cell>
          <cell r="J2098">
            <v>1</v>
          </cell>
          <cell r="K2098">
            <v>0</v>
          </cell>
          <cell r="M2098" t="str">
            <v>D649</v>
          </cell>
          <cell r="O2098" t="str">
            <v>I350</v>
          </cell>
          <cell r="P2098" t="str">
            <v>I10X</v>
          </cell>
          <cell r="Q2098" t="str">
            <v>M8199</v>
          </cell>
          <cell r="R2098" t="str">
            <v>M161</v>
          </cell>
          <cell r="S2098" t="str">
            <v>Z861</v>
          </cell>
          <cell r="AA2098" t="str">
            <v>X3390</v>
          </cell>
          <cell r="AM2098" t="str">
            <v>5J300</v>
          </cell>
          <cell r="AN2098" t="str">
            <v>5J3</v>
          </cell>
          <cell r="AO2098">
            <v>38390</v>
          </cell>
          <cell r="AP2098">
            <v>38390</v>
          </cell>
          <cell r="AQ2098">
            <v>1</v>
          </cell>
          <cell r="AR2098">
            <v>1</v>
          </cell>
          <cell r="AS2098">
            <v>170</v>
          </cell>
          <cell r="AU2098">
            <v>13</v>
          </cell>
          <cell r="AV2098" t="str">
            <v>Daycase</v>
          </cell>
          <cell r="AW2098">
            <v>0</v>
          </cell>
          <cell r="AX2098">
            <v>161211</v>
          </cell>
          <cell r="AY2098">
            <v>38390</v>
          </cell>
          <cell r="AZ2098" t="str">
            <v>N83026</v>
          </cell>
          <cell r="BA2098" t="str">
            <v>S05</v>
          </cell>
          <cell r="BB2098" t="str">
            <v>Red Blood Cell Disorders &gt;69 or w cc</v>
          </cell>
          <cell r="BD2098">
            <v>0</v>
          </cell>
          <cell r="BE2098">
            <v>3.5</v>
          </cell>
          <cell r="BF2098" t="str">
            <v>PBC0103X</v>
          </cell>
          <cell r="BG2098">
            <v>99</v>
          </cell>
          <cell r="BH2098">
            <v>38390</v>
          </cell>
          <cell r="BI2098">
            <v>1</v>
          </cell>
          <cell r="BJ2098">
            <v>0</v>
          </cell>
        </row>
        <row r="2099">
          <cell r="A2099">
            <v>527316</v>
          </cell>
          <cell r="C2099" t="str">
            <v>Non CF</v>
          </cell>
          <cell r="D2099" t="str">
            <v>C3550443</v>
          </cell>
          <cell r="E2099">
            <v>320</v>
          </cell>
          <cell r="F2099">
            <v>38378</v>
          </cell>
          <cell r="G2099">
            <v>75</v>
          </cell>
          <cell r="H2099">
            <v>16</v>
          </cell>
          <cell r="I2099">
            <v>2</v>
          </cell>
          <cell r="J2099">
            <v>1</v>
          </cell>
          <cell r="K2099">
            <v>0</v>
          </cell>
          <cell r="M2099" t="str">
            <v>I350</v>
          </cell>
          <cell r="O2099" t="str">
            <v>T810</v>
          </cell>
          <cell r="P2099" t="str">
            <v>I10X</v>
          </cell>
          <cell r="Q2099" t="str">
            <v>M8199</v>
          </cell>
          <cell r="R2099" t="str">
            <v>M161</v>
          </cell>
          <cell r="S2099" t="str">
            <v>Z824</v>
          </cell>
          <cell r="AA2099" t="str">
            <v>K6310</v>
          </cell>
          <cell r="AM2099" t="str">
            <v>5J300</v>
          </cell>
          <cell r="AN2099" t="str">
            <v>5J3</v>
          </cell>
          <cell r="AO2099">
            <v>38378</v>
          </cell>
          <cell r="AP2099">
            <v>38378</v>
          </cell>
          <cell r="AQ2099">
            <v>1</v>
          </cell>
          <cell r="AR2099">
            <v>1</v>
          </cell>
          <cell r="AS2099">
            <v>320</v>
          </cell>
          <cell r="AU2099">
            <v>11</v>
          </cell>
          <cell r="AV2099" t="str">
            <v>Daycase</v>
          </cell>
          <cell r="AW2099">
            <v>0</v>
          </cell>
          <cell r="AX2099">
            <v>160034</v>
          </cell>
          <cell r="AY2099">
            <v>38378</v>
          </cell>
          <cell r="AZ2099" t="str">
            <v>N83026</v>
          </cell>
          <cell r="BA2099" t="str">
            <v>E14</v>
          </cell>
          <cell r="BB2099" t="str">
            <v>Cardiac Catheterisation and Angiography without complications</v>
          </cell>
          <cell r="BC2099" t="str">
            <v>K631</v>
          </cell>
          <cell r="BD2099">
            <v>0</v>
          </cell>
          <cell r="BE2099">
            <v>3.5</v>
          </cell>
          <cell r="BF2099" t="str">
            <v>PBC0110X</v>
          </cell>
          <cell r="BG2099">
            <v>99</v>
          </cell>
          <cell r="BH2099">
            <v>38378</v>
          </cell>
          <cell r="BI2099">
            <v>1</v>
          </cell>
          <cell r="BJ2099">
            <v>0</v>
          </cell>
        </row>
        <row r="2100">
          <cell r="A2100">
            <v>527316</v>
          </cell>
          <cell r="B2100" t="str">
            <v>OHP</v>
          </cell>
          <cell r="C2100" t="str">
            <v>Non CF</v>
          </cell>
          <cell r="D2100" t="str">
            <v>C2933577</v>
          </cell>
          <cell r="E2100">
            <v>170</v>
          </cell>
          <cell r="F2100">
            <v>38402</v>
          </cell>
          <cell r="G2100">
            <v>75</v>
          </cell>
          <cell r="H2100">
            <v>27</v>
          </cell>
          <cell r="I2100">
            <v>2</v>
          </cell>
          <cell r="J2100">
            <v>1</v>
          </cell>
          <cell r="K2100">
            <v>12</v>
          </cell>
          <cell r="M2100" t="str">
            <v>I352</v>
          </cell>
          <cell r="O2100" t="str">
            <v>I442</v>
          </cell>
          <cell r="P2100" t="str">
            <v>I712</v>
          </cell>
          <cell r="Q2100" t="str">
            <v>I10X</v>
          </cell>
          <cell r="R2100" t="str">
            <v>M1395</v>
          </cell>
          <cell r="S2100" t="str">
            <v>M8199</v>
          </cell>
          <cell r="T2100" t="str">
            <v>Z824</v>
          </cell>
          <cell r="AA2100" t="str">
            <v>K2620</v>
          </cell>
          <cell r="AM2100" t="str">
            <v>5J300</v>
          </cell>
          <cell r="AN2100" t="str">
            <v>5J3</v>
          </cell>
          <cell r="AO2100">
            <v>38402</v>
          </cell>
          <cell r="AP2100">
            <v>38415</v>
          </cell>
          <cell r="AQ2100">
            <v>1</v>
          </cell>
          <cell r="AR2100">
            <v>1</v>
          </cell>
          <cell r="AS2100">
            <v>170</v>
          </cell>
          <cell r="AU2100">
            <v>11</v>
          </cell>
          <cell r="AV2100" t="str">
            <v>Elective</v>
          </cell>
          <cell r="AW2100">
            <v>13</v>
          </cell>
          <cell r="AX2100">
            <v>161523</v>
          </cell>
          <cell r="AY2100">
            <v>38414</v>
          </cell>
          <cell r="AZ2100" t="str">
            <v>N83026</v>
          </cell>
          <cell r="BA2100" t="str">
            <v>E03</v>
          </cell>
          <cell r="BB2100" t="str">
            <v>Cardiac Valve Procedures</v>
          </cell>
          <cell r="BC2100" t="str">
            <v>K262</v>
          </cell>
          <cell r="BD2100">
            <v>13</v>
          </cell>
          <cell r="BE2100">
            <v>3.5</v>
          </cell>
          <cell r="BF2100" t="str">
            <v>PBC0110X</v>
          </cell>
          <cell r="BG2100">
            <v>99</v>
          </cell>
          <cell r="BH2100">
            <v>38415</v>
          </cell>
          <cell r="BI2100">
            <v>3</v>
          </cell>
          <cell r="BJ2100">
            <v>13</v>
          </cell>
        </row>
        <row r="2101">
          <cell r="A2101">
            <v>527329</v>
          </cell>
          <cell r="C2101" t="str">
            <v>Non CF</v>
          </cell>
          <cell r="D2101" t="str">
            <v>C2549767</v>
          </cell>
          <cell r="E2101">
            <v>320</v>
          </cell>
          <cell r="F2101">
            <v>38202</v>
          </cell>
          <cell r="G2101">
            <v>53</v>
          </cell>
          <cell r="H2101">
            <v>16</v>
          </cell>
          <cell r="I2101">
            <v>1</v>
          </cell>
          <cell r="J2101">
            <v>1</v>
          </cell>
          <cell r="K2101">
            <v>2</v>
          </cell>
          <cell r="M2101" t="str">
            <v>T828</v>
          </cell>
          <cell r="O2101" t="str">
            <v>E119</v>
          </cell>
          <cell r="P2101" t="str">
            <v>E669</v>
          </cell>
          <cell r="Q2101" t="str">
            <v>E780</v>
          </cell>
          <cell r="R2101" t="str">
            <v>I10X</v>
          </cell>
          <cell r="S2101" t="str">
            <v>Z720</v>
          </cell>
          <cell r="AA2101" t="str">
            <v>K6340</v>
          </cell>
          <cell r="AM2101" t="str">
            <v>5G900</v>
          </cell>
          <cell r="AN2101" t="str">
            <v>5HA</v>
          </cell>
          <cell r="AO2101">
            <v>38202</v>
          </cell>
          <cell r="AP2101">
            <v>38204</v>
          </cell>
          <cell r="AQ2101">
            <v>1</v>
          </cell>
          <cell r="AR2101">
            <v>1</v>
          </cell>
          <cell r="AS2101">
            <v>320</v>
          </cell>
          <cell r="AU2101">
            <v>12</v>
          </cell>
          <cell r="AV2101" t="str">
            <v>Elective</v>
          </cell>
          <cell r="AW2101">
            <v>2</v>
          </cell>
          <cell r="AX2101">
            <v>153093</v>
          </cell>
          <cell r="AY2101">
            <v>38204</v>
          </cell>
          <cell r="AZ2101" t="str">
            <v>N82022</v>
          </cell>
          <cell r="BA2101" t="str">
            <v>E14</v>
          </cell>
          <cell r="BB2101" t="str">
            <v>Cardiac Catheterisation and Angiography without complications</v>
          </cell>
          <cell r="BC2101" t="str">
            <v>K634</v>
          </cell>
          <cell r="BD2101">
            <v>2</v>
          </cell>
          <cell r="BE2101">
            <v>3.5</v>
          </cell>
          <cell r="BF2101" t="str">
            <v>PBC0120X</v>
          </cell>
          <cell r="BG2101">
            <v>99</v>
          </cell>
          <cell r="BH2101">
            <v>38204</v>
          </cell>
          <cell r="BI2101">
            <v>1</v>
          </cell>
          <cell r="BJ2101">
            <v>2</v>
          </cell>
        </row>
        <row r="2102">
          <cell r="A2102">
            <v>527382</v>
          </cell>
          <cell r="C2102" t="str">
            <v>Non CF</v>
          </cell>
          <cell r="D2102" t="str">
            <v>C3495711</v>
          </cell>
          <cell r="E2102">
            <v>320</v>
          </cell>
          <cell r="F2102">
            <v>38267</v>
          </cell>
          <cell r="G2102">
            <v>92</v>
          </cell>
          <cell r="H2102">
            <v>6</v>
          </cell>
          <cell r="I2102">
            <v>2</v>
          </cell>
          <cell r="J2102">
            <v>1</v>
          </cell>
          <cell r="K2102">
            <v>0</v>
          </cell>
          <cell r="M2102" t="str">
            <v>T821</v>
          </cell>
          <cell r="O2102" t="str">
            <v>I48X</v>
          </cell>
          <cell r="P2102" t="str">
            <v>E780</v>
          </cell>
          <cell r="AA2102" t="str">
            <v>K6030</v>
          </cell>
          <cell r="AM2102" t="str">
            <v>5HA00</v>
          </cell>
          <cell r="AN2102" t="str">
            <v>5HA</v>
          </cell>
          <cell r="AO2102">
            <v>38267</v>
          </cell>
          <cell r="AP2102">
            <v>38267</v>
          </cell>
          <cell r="AQ2102">
            <v>1</v>
          </cell>
          <cell r="AR2102">
            <v>1</v>
          </cell>
          <cell r="AS2102">
            <v>320</v>
          </cell>
          <cell r="AU2102">
            <v>13</v>
          </cell>
          <cell r="AV2102" t="str">
            <v>Daycase</v>
          </cell>
          <cell r="AW2102">
            <v>0</v>
          </cell>
          <cell r="AX2102">
            <v>155376</v>
          </cell>
          <cell r="AY2102">
            <v>38267</v>
          </cell>
          <cell r="AZ2102" t="str">
            <v>N82113</v>
          </cell>
          <cell r="BA2102" t="str">
            <v>E09</v>
          </cell>
          <cell r="BB2102" t="str">
            <v>Cardiac Pacemaker Replacement/Revision</v>
          </cell>
          <cell r="BC2102" t="str">
            <v>K603</v>
          </cell>
          <cell r="BD2102">
            <v>0</v>
          </cell>
          <cell r="BE2102">
            <v>3.5</v>
          </cell>
          <cell r="BF2102" t="str">
            <v>PBC0120X</v>
          </cell>
          <cell r="BG2102">
            <v>99</v>
          </cell>
          <cell r="BH2102">
            <v>38267</v>
          </cell>
          <cell r="BI2102">
            <v>1</v>
          </cell>
          <cell r="BJ2102">
            <v>0</v>
          </cell>
        </row>
        <row r="2103">
          <cell r="A2103">
            <v>527407</v>
          </cell>
          <cell r="C2103" t="str">
            <v>Non CF</v>
          </cell>
          <cell r="D2103" t="str">
            <v>C1406906</v>
          </cell>
          <cell r="E2103">
            <v>170</v>
          </cell>
          <cell r="F2103">
            <v>38070</v>
          </cell>
          <cell r="G2103">
            <v>69</v>
          </cell>
          <cell r="H2103">
            <v>21</v>
          </cell>
          <cell r="I2103">
            <v>2</v>
          </cell>
          <cell r="J2103">
            <v>1</v>
          </cell>
          <cell r="K2103">
            <v>9</v>
          </cell>
          <cell r="M2103" t="str">
            <v>C398</v>
          </cell>
          <cell r="O2103" t="str">
            <v>C771</v>
          </cell>
          <cell r="P2103" t="str">
            <v>J459</v>
          </cell>
          <cell r="Q2103" t="str">
            <v>J47X</v>
          </cell>
          <cell r="R2103" t="str">
            <v>I10X</v>
          </cell>
          <cell r="S2103" t="str">
            <v>E039</v>
          </cell>
          <cell r="T2103" t="str">
            <v>K579</v>
          </cell>
          <cell r="U2103" t="str">
            <v>K449</v>
          </cell>
          <cell r="V2103" t="str">
            <v>K279</v>
          </cell>
          <cell r="AA2103" t="str">
            <v>E5440</v>
          </cell>
          <cell r="AB2103" t="str">
            <v>Z942</v>
          </cell>
          <cell r="AC2103" t="str">
            <v>E5190</v>
          </cell>
          <cell r="AD2103" t="str">
            <v>E499</v>
          </cell>
          <cell r="AM2103" t="str">
            <v>5HC00</v>
          </cell>
          <cell r="AN2103" t="str">
            <v>5HC</v>
          </cell>
          <cell r="AO2103">
            <v>38070</v>
          </cell>
          <cell r="AP2103">
            <v>38080</v>
          </cell>
          <cell r="AQ2103">
            <v>1</v>
          </cell>
          <cell r="AR2103">
            <v>1</v>
          </cell>
          <cell r="AS2103">
            <v>170</v>
          </cell>
          <cell r="AU2103">
            <v>11</v>
          </cell>
          <cell r="AV2103" t="str">
            <v>Elective</v>
          </cell>
          <cell r="AW2103">
            <v>10</v>
          </cell>
          <cell r="AX2103">
            <v>147074</v>
          </cell>
          <cell r="AY2103">
            <v>38080</v>
          </cell>
          <cell r="AZ2103" t="str">
            <v>N82062</v>
          </cell>
          <cell r="BA2103" t="str">
            <v>D02</v>
          </cell>
          <cell r="BB2103" t="str">
            <v>Complex Thoracic Procedures</v>
          </cell>
          <cell r="BC2103" t="str">
            <v>E544</v>
          </cell>
          <cell r="BD2103">
            <v>9</v>
          </cell>
          <cell r="BE2103">
            <v>3.5</v>
          </cell>
          <cell r="BF2103" t="str">
            <v>PBC0102X</v>
          </cell>
          <cell r="BG2103">
            <v>99</v>
          </cell>
          <cell r="BH2103">
            <v>38080</v>
          </cell>
          <cell r="BI2103">
            <v>1</v>
          </cell>
          <cell r="BJ2103">
            <v>9</v>
          </cell>
        </row>
        <row r="2104">
          <cell r="A2104">
            <v>527464</v>
          </cell>
          <cell r="C2104" t="str">
            <v>Non CF</v>
          </cell>
          <cell r="D2104" t="str">
            <v>C2235080</v>
          </cell>
          <cell r="E2104">
            <v>320</v>
          </cell>
          <cell r="F2104">
            <v>38289</v>
          </cell>
          <cell r="G2104">
            <v>69</v>
          </cell>
          <cell r="H2104">
            <v>6</v>
          </cell>
          <cell r="I2104">
            <v>2</v>
          </cell>
          <cell r="J2104">
            <v>1</v>
          </cell>
          <cell r="K2104">
            <v>3</v>
          </cell>
          <cell r="M2104" t="str">
            <v>I251</v>
          </cell>
          <cell r="O2104" t="str">
            <v>I214</v>
          </cell>
          <cell r="P2104" t="str">
            <v>T810</v>
          </cell>
          <cell r="Q2104" t="str">
            <v>I209</v>
          </cell>
          <cell r="R2104" t="str">
            <v>I10X</v>
          </cell>
          <cell r="S2104" t="str">
            <v>E039</v>
          </cell>
          <cell r="T2104" t="str">
            <v>J459</v>
          </cell>
          <cell r="U2104" t="str">
            <v>K589</v>
          </cell>
          <cell r="V2104" t="str">
            <v>M1399</v>
          </cell>
          <cell r="W2104" t="str">
            <v>Z955</v>
          </cell>
          <cell r="X2104" t="str">
            <v>Z824</v>
          </cell>
          <cell r="Y2104" t="str">
            <v>Z864</v>
          </cell>
          <cell r="AA2104" t="str">
            <v>K4910</v>
          </cell>
          <cell r="AB2104" t="str">
            <v>Y022</v>
          </cell>
          <cell r="AM2104" t="str">
            <v>5J200</v>
          </cell>
          <cell r="AN2104" t="str">
            <v>5J2</v>
          </cell>
          <cell r="AO2104">
            <v>38289</v>
          </cell>
          <cell r="AP2104">
            <v>38294</v>
          </cell>
          <cell r="AQ2104">
            <v>1</v>
          </cell>
          <cell r="AR2104">
            <v>1</v>
          </cell>
          <cell r="AS2104">
            <v>320</v>
          </cell>
          <cell r="AU2104">
            <v>28</v>
          </cell>
          <cell r="AV2104" t="str">
            <v>Non Elective</v>
          </cell>
          <cell r="AW2104">
            <v>5</v>
          </cell>
          <cell r="AX2104">
            <v>156868</v>
          </cell>
          <cell r="AY2104">
            <v>38294</v>
          </cell>
          <cell r="AZ2104" t="str">
            <v>N81108</v>
          </cell>
          <cell r="BA2104" t="str">
            <v>E15</v>
          </cell>
          <cell r="BB2104" t="str">
            <v>Percutaneous Coronary Intervention</v>
          </cell>
          <cell r="BC2104" t="str">
            <v>K491</v>
          </cell>
          <cell r="BD2104">
            <v>3</v>
          </cell>
          <cell r="BE2104">
            <v>3.5</v>
          </cell>
          <cell r="BF2104" t="str">
            <v>PBC0110A</v>
          </cell>
          <cell r="BG2104">
            <v>99</v>
          </cell>
          <cell r="BH2104">
            <v>38294</v>
          </cell>
          <cell r="BI2104">
            <v>1</v>
          </cell>
          <cell r="BJ2104">
            <v>3</v>
          </cell>
        </row>
        <row r="2105">
          <cell r="A2105">
            <v>527483</v>
          </cell>
          <cell r="C2105" t="str">
            <v>Non CF</v>
          </cell>
          <cell r="D2105" t="str">
            <v>C2614324</v>
          </cell>
          <cell r="E2105">
            <v>320</v>
          </cell>
          <cell r="F2105">
            <v>38209</v>
          </cell>
          <cell r="G2105">
            <v>66</v>
          </cell>
          <cell r="H2105">
            <v>16</v>
          </cell>
          <cell r="I2105">
            <v>2</v>
          </cell>
          <cell r="J2105">
            <v>1</v>
          </cell>
          <cell r="K2105">
            <v>0</v>
          </cell>
          <cell r="M2105" t="str">
            <v>I251</v>
          </cell>
          <cell r="O2105" t="str">
            <v>E119</v>
          </cell>
          <cell r="P2105" t="str">
            <v>E780</v>
          </cell>
          <cell r="Q2105" t="str">
            <v>E039</v>
          </cell>
          <cell r="R2105" t="str">
            <v>D649</v>
          </cell>
          <cell r="S2105" t="str">
            <v>M1399</v>
          </cell>
          <cell r="T2105" t="str">
            <v>Z824</v>
          </cell>
          <cell r="U2105" t="str">
            <v>Z955</v>
          </cell>
          <cell r="V2105" t="str">
            <v>Z886</v>
          </cell>
          <cell r="AA2105" t="str">
            <v>K6340</v>
          </cell>
          <cell r="AM2105" t="str">
            <v>6C100</v>
          </cell>
          <cell r="AN2105" t="str">
            <v>6C1</v>
          </cell>
          <cell r="AO2105">
            <v>38209</v>
          </cell>
          <cell r="AP2105">
            <v>38209</v>
          </cell>
          <cell r="AQ2105">
            <v>1</v>
          </cell>
          <cell r="AR2105">
            <v>1</v>
          </cell>
          <cell r="AS2105">
            <v>320</v>
          </cell>
          <cell r="AU2105">
            <v>11</v>
          </cell>
          <cell r="AV2105" t="str">
            <v>Daycase</v>
          </cell>
          <cell r="AW2105">
            <v>0</v>
          </cell>
          <cell r="AX2105">
            <v>149826</v>
          </cell>
          <cell r="AY2105">
            <v>38209</v>
          </cell>
          <cell r="AZ2105" t="str">
            <v>W91023</v>
          </cell>
          <cell r="BA2105" t="str">
            <v>E14</v>
          </cell>
          <cell r="BB2105" t="str">
            <v>Cardiac Catheterisation and Angiography without complications</v>
          </cell>
          <cell r="BC2105" t="str">
            <v>K634</v>
          </cell>
          <cell r="BD2105">
            <v>0</v>
          </cell>
          <cell r="BE2105">
            <v>3.5</v>
          </cell>
          <cell r="BF2105" t="str">
            <v>PBC0110A</v>
          </cell>
          <cell r="BG2105">
            <v>99</v>
          </cell>
          <cell r="BH2105">
            <v>38209</v>
          </cell>
          <cell r="BI2105">
            <v>1</v>
          </cell>
          <cell r="BJ2105">
            <v>0</v>
          </cell>
        </row>
        <row r="2106">
          <cell r="A2106">
            <v>527488</v>
          </cell>
          <cell r="C2106" t="str">
            <v>Non CF</v>
          </cell>
          <cell r="D2106" t="str">
            <v>C2328450</v>
          </cell>
          <cell r="E2106">
            <v>170</v>
          </cell>
          <cell r="F2106">
            <v>38400</v>
          </cell>
          <cell r="G2106">
            <v>51</v>
          </cell>
          <cell r="H2106">
            <v>3</v>
          </cell>
          <cell r="I2106">
            <v>2</v>
          </cell>
          <cell r="J2106">
            <v>1</v>
          </cell>
          <cell r="K2106">
            <v>1</v>
          </cell>
          <cell r="M2106" t="str">
            <v>T856</v>
          </cell>
          <cell r="O2106" t="str">
            <v>Y832</v>
          </cell>
          <cell r="P2106" t="str">
            <v>I258</v>
          </cell>
          <cell r="Q2106" t="str">
            <v>Z951</v>
          </cell>
          <cell r="AA2106" t="str">
            <v>T0540</v>
          </cell>
          <cell r="AM2106" t="str">
            <v>6A700</v>
          </cell>
          <cell r="AN2106" t="str">
            <v>6A7</v>
          </cell>
          <cell r="AO2106">
            <v>38400</v>
          </cell>
          <cell r="AP2106">
            <v>38401</v>
          </cell>
          <cell r="AQ2106">
            <v>1</v>
          </cell>
          <cell r="AR2106">
            <v>1</v>
          </cell>
          <cell r="AS2106">
            <v>170</v>
          </cell>
          <cell r="AU2106">
            <v>11</v>
          </cell>
          <cell r="AV2106" t="str">
            <v>Elective</v>
          </cell>
          <cell r="AW2106">
            <v>1</v>
          </cell>
          <cell r="AX2106">
            <v>161735</v>
          </cell>
          <cell r="AY2106">
            <v>38401</v>
          </cell>
          <cell r="AZ2106" t="str">
            <v>W94622</v>
          </cell>
          <cell r="BA2106" t="str">
            <v>D06</v>
          </cell>
          <cell r="BB2106" t="str">
            <v>Minor Thoracic Procedures</v>
          </cell>
          <cell r="BC2106" t="str">
            <v>T054</v>
          </cell>
          <cell r="BD2106">
            <v>1</v>
          </cell>
          <cell r="BE2106">
            <v>3.5</v>
          </cell>
          <cell r="BF2106" t="str">
            <v>PBC0120X</v>
          </cell>
          <cell r="BG2106">
            <v>99</v>
          </cell>
          <cell r="BH2106">
            <v>38401</v>
          </cell>
          <cell r="BI2106">
            <v>1</v>
          </cell>
          <cell r="BJ2106">
            <v>1</v>
          </cell>
        </row>
        <row r="2107">
          <cell r="A2107">
            <v>527528</v>
          </cell>
          <cell r="C2107" t="str">
            <v>Non CF</v>
          </cell>
          <cell r="D2107" t="str">
            <v>C2933577</v>
          </cell>
          <cell r="E2107">
            <v>170</v>
          </cell>
          <cell r="F2107">
            <v>38280</v>
          </cell>
          <cell r="G2107">
            <v>48</v>
          </cell>
          <cell r="H2107">
            <v>16</v>
          </cell>
          <cell r="I2107">
            <v>1</v>
          </cell>
          <cell r="J2107">
            <v>1</v>
          </cell>
          <cell r="K2107">
            <v>6</v>
          </cell>
          <cell r="M2107" t="str">
            <v>I251</v>
          </cell>
          <cell r="O2107" t="str">
            <v>I209</v>
          </cell>
          <cell r="P2107" t="str">
            <v>I10X</v>
          </cell>
          <cell r="Q2107" t="str">
            <v>E119</v>
          </cell>
          <cell r="R2107" t="str">
            <v>E780</v>
          </cell>
          <cell r="S2107" t="str">
            <v>K579</v>
          </cell>
          <cell r="T2107" t="str">
            <v>K449</v>
          </cell>
          <cell r="U2107" t="str">
            <v>E669</v>
          </cell>
          <cell r="V2107" t="str">
            <v>Z720</v>
          </cell>
          <cell r="W2107" t="str">
            <v>J959</v>
          </cell>
          <cell r="AA2107" t="str">
            <v>K4530</v>
          </cell>
          <cell r="AB2107" t="str">
            <v>K403</v>
          </cell>
          <cell r="AM2107" t="str">
            <v>5H400</v>
          </cell>
          <cell r="AN2107" t="str">
            <v>5H4</v>
          </cell>
          <cell r="AO2107">
            <v>38280</v>
          </cell>
          <cell r="AP2107">
            <v>38291</v>
          </cell>
          <cell r="AQ2107">
            <v>1</v>
          </cell>
          <cell r="AR2107">
            <v>1</v>
          </cell>
          <cell r="AS2107">
            <v>170</v>
          </cell>
          <cell r="AU2107">
            <v>11</v>
          </cell>
          <cell r="AV2107" t="str">
            <v>Elective</v>
          </cell>
          <cell r="AW2107">
            <v>11</v>
          </cell>
          <cell r="AX2107">
            <v>155851</v>
          </cell>
          <cell r="AY2107">
            <v>38291</v>
          </cell>
          <cell r="AZ2107" t="str">
            <v>N81067</v>
          </cell>
          <cell r="BA2107" t="str">
            <v>E04</v>
          </cell>
          <cell r="BB2107" t="str">
            <v>Coronary Bypass</v>
          </cell>
          <cell r="BC2107" t="str">
            <v>K453</v>
          </cell>
          <cell r="BD2107">
            <v>6</v>
          </cell>
          <cell r="BE2107">
            <v>3.5</v>
          </cell>
          <cell r="BF2107" t="str">
            <v>PBC0110A</v>
          </cell>
          <cell r="BG2107">
            <v>99</v>
          </cell>
          <cell r="BH2107">
            <v>38291</v>
          </cell>
          <cell r="BI2107">
            <v>1</v>
          </cell>
          <cell r="BJ2107">
            <v>6</v>
          </cell>
        </row>
        <row r="2108">
          <cell r="A2108">
            <v>527556</v>
          </cell>
          <cell r="C2108" t="str">
            <v>Non CF</v>
          </cell>
          <cell r="D2108" t="str">
            <v>C3550443</v>
          </cell>
          <cell r="E2108">
            <v>320</v>
          </cell>
          <cell r="F2108">
            <v>38232</v>
          </cell>
          <cell r="G2108">
            <v>68</v>
          </cell>
          <cell r="H2108">
            <v>11</v>
          </cell>
          <cell r="I2108">
            <v>2</v>
          </cell>
          <cell r="J2108">
            <v>1</v>
          </cell>
          <cell r="K2108">
            <v>5</v>
          </cell>
          <cell r="M2108" t="str">
            <v>I472</v>
          </cell>
          <cell r="O2108" t="str">
            <v>Z951</v>
          </cell>
          <cell r="P2108" t="str">
            <v>T814</v>
          </cell>
          <cell r="Q2108" t="str">
            <v>B956</v>
          </cell>
          <cell r="R2108" t="str">
            <v>I251</v>
          </cell>
          <cell r="S2108" t="str">
            <v>I48X</v>
          </cell>
          <cell r="T2108" t="str">
            <v>K529</v>
          </cell>
          <cell r="U2108" t="str">
            <v>E780</v>
          </cell>
          <cell r="V2108" t="str">
            <v>I501</v>
          </cell>
          <cell r="W2108" t="str">
            <v>E870</v>
          </cell>
          <cell r="X2108" t="str">
            <v>Z951</v>
          </cell>
          <cell r="Y2108" t="str">
            <v>Z824</v>
          </cell>
          <cell r="AA2108" t="str">
            <v>K5820</v>
          </cell>
          <cell r="AB2108" t="str">
            <v>K572</v>
          </cell>
          <cell r="AM2108" t="str">
            <v>5H200</v>
          </cell>
          <cell r="AN2108" t="str">
            <v>5H2</v>
          </cell>
          <cell r="AO2108">
            <v>38232</v>
          </cell>
          <cell r="AP2108">
            <v>38245</v>
          </cell>
          <cell r="AQ2108">
            <v>1</v>
          </cell>
          <cell r="AR2108">
            <v>1</v>
          </cell>
          <cell r="AS2108">
            <v>320</v>
          </cell>
          <cell r="AU2108">
            <v>28</v>
          </cell>
          <cell r="AV2108" t="str">
            <v>Non Elective</v>
          </cell>
          <cell r="AW2108">
            <v>13</v>
          </cell>
          <cell r="AX2108">
            <v>154248</v>
          </cell>
          <cell r="AY2108">
            <v>38245</v>
          </cell>
          <cell r="AZ2108" t="str">
            <v>N85044</v>
          </cell>
          <cell r="BA2108" t="str">
            <v>E38</v>
          </cell>
          <cell r="BB2108" t="str">
            <v>Electrophysiological and other Percutaneous Cardiac Procedures &gt;18</v>
          </cell>
          <cell r="BC2108" t="str">
            <v>K582</v>
          </cell>
          <cell r="BD2108">
            <v>5</v>
          </cell>
          <cell r="BE2108">
            <v>3.5</v>
          </cell>
          <cell r="BF2108" t="str">
            <v>PBC0110X</v>
          </cell>
          <cell r="BG2108">
            <v>13</v>
          </cell>
          <cell r="BH2108">
            <v>38245</v>
          </cell>
          <cell r="BI2108">
            <v>1</v>
          </cell>
          <cell r="BJ2108">
            <v>5</v>
          </cell>
        </row>
        <row r="2109">
          <cell r="A2109">
            <v>527602</v>
          </cell>
          <cell r="C2109" t="str">
            <v>Non CF</v>
          </cell>
          <cell r="D2109" t="str">
            <v>C3356663</v>
          </cell>
          <cell r="E2109">
            <v>320</v>
          </cell>
          <cell r="F2109">
            <v>38131</v>
          </cell>
          <cell r="G2109">
            <v>64</v>
          </cell>
          <cell r="H2109">
            <v>6</v>
          </cell>
          <cell r="I2109">
            <v>1</v>
          </cell>
          <cell r="J2109">
            <v>1</v>
          </cell>
          <cell r="K2109">
            <v>1</v>
          </cell>
          <cell r="M2109" t="str">
            <v>I251</v>
          </cell>
          <cell r="O2109" t="str">
            <v>E780</v>
          </cell>
          <cell r="P2109" t="str">
            <v>J459</v>
          </cell>
          <cell r="Q2109" t="str">
            <v>Z720</v>
          </cell>
          <cell r="R2109" t="str">
            <v>Z824</v>
          </cell>
          <cell r="S2109" t="str">
            <v>M1390</v>
          </cell>
          <cell r="AA2109" t="str">
            <v>K4910</v>
          </cell>
          <cell r="AB2109" t="str">
            <v>Y022</v>
          </cell>
          <cell r="AM2109" t="str">
            <v>5HC00</v>
          </cell>
          <cell r="AN2109" t="str">
            <v>5HC</v>
          </cell>
          <cell r="AO2109">
            <v>38131</v>
          </cell>
          <cell r="AP2109">
            <v>38132</v>
          </cell>
          <cell r="AQ2109">
            <v>1</v>
          </cell>
          <cell r="AR2109">
            <v>1</v>
          </cell>
          <cell r="AS2109">
            <v>320</v>
          </cell>
          <cell r="AU2109">
            <v>11</v>
          </cell>
          <cell r="AV2109" t="str">
            <v>Elective</v>
          </cell>
          <cell r="AW2109">
            <v>1</v>
          </cell>
          <cell r="AX2109">
            <v>147661</v>
          </cell>
          <cell r="AY2109">
            <v>38132</v>
          </cell>
          <cell r="AZ2109" t="str">
            <v>N82036</v>
          </cell>
          <cell r="BA2109" t="str">
            <v>E15</v>
          </cell>
          <cell r="BB2109" t="str">
            <v>Percutaneous Coronary Intervention</v>
          </cell>
          <cell r="BC2109" t="str">
            <v>K491</v>
          </cell>
          <cell r="BD2109">
            <v>1</v>
          </cell>
          <cell r="BE2109">
            <v>3.5</v>
          </cell>
          <cell r="BF2109" t="str">
            <v>PBC0110A</v>
          </cell>
          <cell r="BG2109">
            <v>99</v>
          </cell>
          <cell r="BH2109">
            <v>38132</v>
          </cell>
          <cell r="BI2109">
            <v>1</v>
          </cell>
          <cell r="BJ2109">
            <v>1</v>
          </cell>
        </row>
        <row r="2110">
          <cell r="A2110">
            <v>527607</v>
          </cell>
          <cell r="C2110" t="str">
            <v>Non CF</v>
          </cell>
          <cell r="D2110" t="str">
            <v>C3097151</v>
          </cell>
          <cell r="E2110">
            <v>320</v>
          </cell>
          <cell r="F2110">
            <v>38221</v>
          </cell>
          <cell r="G2110">
            <v>84</v>
          </cell>
          <cell r="H2110">
            <v>6</v>
          </cell>
          <cell r="I2110">
            <v>1</v>
          </cell>
          <cell r="J2110">
            <v>1</v>
          </cell>
          <cell r="K2110">
            <v>1</v>
          </cell>
          <cell r="M2110" t="str">
            <v>I200</v>
          </cell>
          <cell r="O2110" t="str">
            <v>I229</v>
          </cell>
          <cell r="P2110" t="str">
            <v>I251</v>
          </cell>
          <cell r="Q2110" t="str">
            <v>I501</v>
          </cell>
          <cell r="R2110" t="str">
            <v>R410</v>
          </cell>
          <cell r="S2110" t="str">
            <v>Y848</v>
          </cell>
          <cell r="T2110" t="str">
            <v>Z951</v>
          </cell>
          <cell r="U2110" t="str">
            <v>Z864</v>
          </cell>
          <cell r="AA2110" t="str">
            <v>K4910</v>
          </cell>
          <cell r="AB2110" t="str">
            <v>Y022</v>
          </cell>
          <cell r="AM2110" t="str">
            <v>5G900</v>
          </cell>
          <cell r="AN2110" t="str">
            <v>5G9</v>
          </cell>
          <cell r="AO2110">
            <v>38221</v>
          </cell>
          <cell r="AP2110">
            <v>38226</v>
          </cell>
          <cell r="AQ2110">
            <v>1</v>
          </cell>
          <cell r="AR2110">
            <v>1</v>
          </cell>
          <cell r="AS2110">
            <v>320</v>
          </cell>
          <cell r="AU2110">
            <v>28</v>
          </cell>
          <cell r="AV2110" t="str">
            <v>Non Elective</v>
          </cell>
          <cell r="AW2110">
            <v>5</v>
          </cell>
          <cell r="AX2110">
            <v>153799</v>
          </cell>
          <cell r="AY2110">
            <v>38226</v>
          </cell>
          <cell r="AZ2110" t="str">
            <v>N82018</v>
          </cell>
          <cell r="BA2110" t="str">
            <v>E15</v>
          </cell>
          <cell r="BB2110" t="str">
            <v>Percutaneous Coronary Intervention</v>
          </cell>
          <cell r="BC2110" t="str">
            <v>K491</v>
          </cell>
          <cell r="BD2110">
            <v>1</v>
          </cell>
          <cell r="BE2110">
            <v>3.5</v>
          </cell>
          <cell r="BF2110" t="str">
            <v>PBC0110A</v>
          </cell>
          <cell r="BG2110">
            <v>99</v>
          </cell>
          <cell r="BH2110">
            <v>38226</v>
          </cell>
          <cell r="BI2110">
            <v>1</v>
          </cell>
          <cell r="BJ2110">
            <v>1</v>
          </cell>
        </row>
        <row r="2111">
          <cell r="A2111">
            <v>527610</v>
          </cell>
          <cell r="C2111" t="str">
            <v>Non CF</v>
          </cell>
          <cell r="D2111" t="str">
            <v>C2639828</v>
          </cell>
          <cell r="E2111">
            <v>320</v>
          </cell>
          <cell r="F2111">
            <v>38434</v>
          </cell>
          <cell r="G2111">
            <v>52</v>
          </cell>
          <cell r="H2111">
            <v>16</v>
          </cell>
          <cell r="I2111">
            <v>1</v>
          </cell>
          <cell r="J2111">
            <v>1</v>
          </cell>
          <cell r="K2111">
            <v>0</v>
          </cell>
          <cell r="M2111" t="str">
            <v>R074</v>
          </cell>
          <cell r="O2111" t="str">
            <v>E780</v>
          </cell>
          <cell r="P2111" t="str">
            <v>Z952</v>
          </cell>
          <cell r="Q2111" t="str">
            <v>Z824</v>
          </cell>
          <cell r="R2111" t="str">
            <v>Z864</v>
          </cell>
          <cell r="AA2111" t="str">
            <v>K6340</v>
          </cell>
          <cell r="AM2111" t="str">
            <v>5HA00</v>
          </cell>
          <cell r="AN2111" t="str">
            <v>5HA</v>
          </cell>
          <cell r="AO2111">
            <v>38434</v>
          </cell>
          <cell r="AP2111">
            <v>38434</v>
          </cell>
          <cell r="AQ2111">
            <v>1</v>
          </cell>
          <cell r="AR2111">
            <v>1</v>
          </cell>
          <cell r="AS2111">
            <v>320</v>
          </cell>
          <cell r="AU2111">
            <v>11</v>
          </cell>
          <cell r="AV2111" t="str">
            <v>Daycase</v>
          </cell>
          <cell r="AW2111">
            <v>0</v>
          </cell>
          <cell r="AX2111">
            <v>162803</v>
          </cell>
          <cell r="AY2111">
            <v>38434</v>
          </cell>
          <cell r="AZ2111" t="str">
            <v>N82011</v>
          </cell>
          <cell r="BA2111" t="str">
            <v>E14</v>
          </cell>
          <cell r="BB2111" t="str">
            <v>Cardiac Catheterisation and Angiography without complications</v>
          </cell>
          <cell r="BC2111" t="str">
            <v>K634</v>
          </cell>
          <cell r="BD2111">
            <v>0</v>
          </cell>
          <cell r="BE2111">
            <v>3.5</v>
          </cell>
          <cell r="BF2111" t="str">
            <v>PBC0111X</v>
          </cell>
          <cell r="BG2111">
            <v>99</v>
          </cell>
          <cell r="BH2111">
            <v>38434</v>
          </cell>
          <cell r="BI2111">
            <v>1</v>
          </cell>
          <cell r="BJ2111">
            <v>0</v>
          </cell>
        </row>
        <row r="2112">
          <cell r="A2112">
            <v>527613</v>
          </cell>
          <cell r="C2112" t="str">
            <v>Non CF</v>
          </cell>
          <cell r="D2112" t="str">
            <v>C3495711</v>
          </cell>
          <cell r="E2112">
            <v>320</v>
          </cell>
          <cell r="F2112">
            <v>38323</v>
          </cell>
          <cell r="G2112">
            <v>71</v>
          </cell>
          <cell r="H2112">
            <v>6</v>
          </cell>
          <cell r="I2112">
            <v>1</v>
          </cell>
          <cell r="J2112">
            <v>1</v>
          </cell>
          <cell r="K2112">
            <v>0</v>
          </cell>
          <cell r="M2112" t="str">
            <v>T821</v>
          </cell>
          <cell r="AA2112" t="str">
            <v>K6030</v>
          </cell>
          <cell r="AM2112" t="str">
            <v>5F800</v>
          </cell>
          <cell r="AN2112" t="str">
            <v>5H2</v>
          </cell>
          <cell r="AO2112">
            <v>38323</v>
          </cell>
          <cell r="AP2112">
            <v>38323</v>
          </cell>
          <cell r="AQ2112">
            <v>1</v>
          </cell>
          <cell r="AR2112">
            <v>1</v>
          </cell>
          <cell r="AS2112">
            <v>320</v>
          </cell>
          <cell r="AU2112">
            <v>13</v>
          </cell>
          <cell r="AV2112" t="str">
            <v>Daycase</v>
          </cell>
          <cell r="AW2112">
            <v>0</v>
          </cell>
          <cell r="AX2112">
            <v>157283</v>
          </cell>
          <cell r="AY2112">
            <v>38323</v>
          </cell>
          <cell r="AZ2112" t="str">
            <v>N85028</v>
          </cell>
          <cell r="BA2112" t="str">
            <v>E09</v>
          </cell>
          <cell r="BB2112" t="str">
            <v>Cardiac Pacemaker Replacement/Revision</v>
          </cell>
          <cell r="BC2112" t="str">
            <v>K603</v>
          </cell>
          <cell r="BD2112">
            <v>0</v>
          </cell>
          <cell r="BE2112">
            <v>3.5</v>
          </cell>
          <cell r="BF2112" t="str">
            <v>PBC0120X</v>
          </cell>
          <cell r="BG2112">
            <v>99</v>
          </cell>
          <cell r="BH2112">
            <v>38323</v>
          </cell>
          <cell r="BI2112">
            <v>1</v>
          </cell>
          <cell r="BJ2112">
            <v>0</v>
          </cell>
        </row>
        <row r="2113">
          <cell r="A2113">
            <v>527669</v>
          </cell>
          <cell r="C2113" t="str">
            <v>Non CF</v>
          </cell>
          <cell r="D2113" t="str">
            <v>C2235080</v>
          </cell>
          <cell r="E2113">
            <v>320</v>
          </cell>
          <cell r="F2113">
            <v>38211</v>
          </cell>
          <cell r="G2113">
            <v>73</v>
          </cell>
          <cell r="H2113">
            <v>14</v>
          </cell>
          <cell r="I2113">
            <v>1</v>
          </cell>
          <cell r="J2113">
            <v>1</v>
          </cell>
          <cell r="K2113">
            <v>0</v>
          </cell>
          <cell r="M2113" t="str">
            <v>I48X</v>
          </cell>
          <cell r="O2113" t="str">
            <v>Z921</v>
          </cell>
          <cell r="AA2113" t="str">
            <v>X5010</v>
          </cell>
          <cell r="AM2113" t="str">
            <v>5F900</v>
          </cell>
          <cell r="AN2113" t="str">
            <v>PP</v>
          </cell>
          <cell r="AO2113">
            <v>38211</v>
          </cell>
          <cell r="AP2113">
            <v>38211</v>
          </cell>
          <cell r="AQ2113">
            <v>1</v>
          </cell>
          <cell r="AR2113">
            <v>2</v>
          </cell>
          <cell r="AS2113">
            <v>329</v>
          </cell>
          <cell r="AU2113">
            <v>13</v>
          </cell>
          <cell r="AV2113" t="str">
            <v>Daycase</v>
          </cell>
          <cell r="AW2113">
            <v>0</v>
          </cell>
          <cell r="AX2113">
            <v>153326</v>
          </cell>
          <cell r="AY2113">
            <v>38211</v>
          </cell>
          <cell r="AZ2113" t="str">
            <v>N84018</v>
          </cell>
          <cell r="BA2113" t="str">
            <v>E29</v>
          </cell>
          <cell r="BB2113" t="str">
            <v>Arrhythmia or Conduction Disorders &gt;69 or w cc</v>
          </cell>
          <cell r="BD2113">
            <v>0</v>
          </cell>
          <cell r="BE2113">
            <v>3.5</v>
          </cell>
          <cell r="BF2113" t="str">
            <v>PBC0110X</v>
          </cell>
          <cell r="BG2113">
            <v>99</v>
          </cell>
          <cell r="BH2113">
            <v>38211</v>
          </cell>
          <cell r="BI2113">
            <v>1</v>
          </cell>
          <cell r="BJ2113">
            <v>0</v>
          </cell>
        </row>
        <row r="2114">
          <cell r="A2114">
            <v>527683</v>
          </cell>
          <cell r="C2114" t="str">
            <v>Non CF</v>
          </cell>
          <cell r="D2114" t="str">
            <v>C3495711</v>
          </cell>
          <cell r="E2114">
            <v>320</v>
          </cell>
          <cell r="F2114">
            <v>38096</v>
          </cell>
          <cell r="G2114">
            <v>64</v>
          </cell>
          <cell r="H2114">
            <v>16</v>
          </cell>
          <cell r="I2114">
            <v>1</v>
          </cell>
          <cell r="J2114">
            <v>1</v>
          </cell>
          <cell r="K2114">
            <v>0</v>
          </cell>
          <cell r="M2114" t="str">
            <v>I251</v>
          </cell>
          <cell r="O2114" t="str">
            <v>I10X</v>
          </cell>
          <cell r="P2114" t="str">
            <v>R000</v>
          </cell>
          <cell r="Q2114" t="str">
            <v>Z954</v>
          </cell>
          <cell r="AA2114" t="str">
            <v>K6340</v>
          </cell>
          <cell r="AM2114" t="str">
            <v>5F300</v>
          </cell>
          <cell r="AN2114" t="str">
            <v>PP</v>
          </cell>
          <cell r="AO2114">
            <v>38096</v>
          </cell>
          <cell r="AP2114">
            <v>38096</v>
          </cell>
          <cell r="AQ2114">
            <v>1</v>
          </cell>
          <cell r="AR2114">
            <v>2</v>
          </cell>
          <cell r="AS2114">
            <v>329</v>
          </cell>
          <cell r="AU2114">
            <v>11</v>
          </cell>
          <cell r="AV2114" t="str">
            <v>Daycase</v>
          </cell>
          <cell r="AW2114">
            <v>0</v>
          </cell>
          <cell r="AX2114">
            <v>147948</v>
          </cell>
          <cell r="AY2114">
            <v>38096</v>
          </cell>
          <cell r="AZ2114" t="str">
            <v>P81045</v>
          </cell>
          <cell r="BA2114" t="str">
            <v>E14</v>
          </cell>
          <cell r="BB2114" t="str">
            <v>Cardiac Catheterisation and Angiography without complications</v>
          </cell>
          <cell r="BC2114" t="str">
            <v>K634</v>
          </cell>
          <cell r="BD2114">
            <v>0</v>
          </cell>
          <cell r="BE2114">
            <v>3.5</v>
          </cell>
          <cell r="BF2114" t="str">
            <v>PBC0110A</v>
          </cell>
          <cell r="BG2114">
            <v>99</v>
          </cell>
          <cell r="BH2114">
            <v>38096</v>
          </cell>
          <cell r="BI2114">
            <v>1</v>
          </cell>
          <cell r="BJ2114">
            <v>0</v>
          </cell>
        </row>
        <row r="2115">
          <cell r="A2115">
            <v>527776</v>
          </cell>
          <cell r="C2115" t="str">
            <v>Non CF</v>
          </cell>
          <cell r="D2115" t="str">
            <v>C2617509</v>
          </cell>
          <cell r="E2115">
            <v>170</v>
          </cell>
          <cell r="F2115">
            <v>38230</v>
          </cell>
          <cell r="G2115">
            <v>64</v>
          </cell>
          <cell r="H2115">
            <v>10</v>
          </cell>
          <cell r="I2115">
            <v>2</v>
          </cell>
          <cell r="J2115">
            <v>1</v>
          </cell>
          <cell r="K2115">
            <v>0</v>
          </cell>
          <cell r="M2115" t="str">
            <v>K222</v>
          </cell>
          <cell r="O2115" t="str">
            <v>Z850</v>
          </cell>
          <cell r="P2115" t="str">
            <v>Z934</v>
          </cell>
          <cell r="Q2115" t="str">
            <v>Z720</v>
          </cell>
          <cell r="R2115" t="str">
            <v>Z880</v>
          </cell>
          <cell r="AA2115" t="str">
            <v>G1530</v>
          </cell>
          <cell r="AM2115" t="str">
            <v>5F300</v>
          </cell>
          <cell r="AN2115" t="str">
            <v>5F3</v>
          </cell>
          <cell r="AO2115">
            <v>38230</v>
          </cell>
          <cell r="AP2115">
            <v>38230</v>
          </cell>
          <cell r="AQ2115">
            <v>1</v>
          </cell>
          <cell r="AR2115">
            <v>1</v>
          </cell>
          <cell r="AS2115">
            <v>170</v>
          </cell>
          <cell r="AU2115">
            <v>13</v>
          </cell>
          <cell r="AV2115" t="str">
            <v>Daycase</v>
          </cell>
          <cell r="AW2115">
            <v>0</v>
          </cell>
          <cell r="AX2115">
            <v>153866</v>
          </cell>
          <cell r="AY2115">
            <v>38230</v>
          </cell>
          <cell r="AZ2115" t="str">
            <v>P81208</v>
          </cell>
          <cell r="BA2115" t="str">
            <v>F04</v>
          </cell>
          <cell r="BB2115" t="str">
            <v>Therapeutic endoscopic procedures</v>
          </cell>
          <cell r="BC2115" t="str">
            <v>G153</v>
          </cell>
          <cell r="BD2115">
            <v>0</v>
          </cell>
          <cell r="BE2115">
            <v>3.5</v>
          </cell>
          <cell r="BF2115" t="str">
            <v>PBC0113X</v>
          </cell>
          <cell r="BG2115">
            <v>99</v>
          </cell>
          <cell r="BH2115">
            <v>38230</v>
          </cell>
          <cell r="BI2115">
            <v>1</v>
          </cell>
          <cell r="BJ2115">
            <v>0</v>
          </cell>
        </row>
        <row r="2116">
          <cell r="A2116">
            <v>527818</v>
          </cell>
          <cell r="C2116" t="str">
            <v>Non CF</v>
          </cell>
          <cell r="D2116" t="str">
            <v>C2549767</v>
          </cell>
          <cell r="E2116">
            <v>320</v>
          </cell>
          <cell r="F2116">
            <v>38287</v>
          </cell>
          <cell r="G2116">
            <v>47</v>
          </cell>
          <cell r="H2116">
            <v>16</v>
          </cell>
          <cell r="I2116">
            <v>2</v>
          </cell>
          <cell r="J2116">
            <v>1</v>
          </cell>
          <cell r="K2116">
            <v>0</v>
          </cell>
          <cell r="M2116" t="str">
            <v>R074</v>
          </cell>
          <cell r="O2116" t="str">
            <v>E780</v>
          </cell>
          <cell r="P2116" t="str">
            <v>M171</v>
          </cell>
          <cell r="Q2116" t="str">
            <v>Z867</v>
          </cell>
          <cell r="R2116" t="str">
            <v>Z720</v>
          </cell>
          <cell r="AA2116" t="str">
            <v>K6340</v>
          </cell>
          <cell r="AB2116" t="str">
            <v>Y718</v>
          </cell>
          <cell r="AC2116" t="str">
            <v>K6340</v>
          </cell>
          <cell r="AM2116" t="str">
            <v>5HA00</v>
          </cell>
          <cell r="AN2116" t="str">
            <v>5HA</v>
          </cell>
          <cell r="AO2116">
            <v>38287</v>
          </cell>
          <cell r="AP2116">
            <v>38287</v>
          </cell>
          <cell r="AQ2116">
            <v>1</v>
          </cell>
          <cell r="AR2116">
            <v>1</v>
          </cell>
          <cell r="AS2116">
            <v>320</v>
          </cell>
          <cell r="AU2116">
            <v>11</v>
          </cell>
          <cell r="AV2116" t="str">
            <v>Daycase</v>
          </cell>
          <cell r="AW2116">
            <v>0</v>
          </cell>
          <cell r="AX2116">
            <v>155547</v>
          </cell>
          <cell r="AY2116">
            <v>38287</v>
          </cell>
          <cell r="AZ2116" t="str">
            <v>N82041</v>
          </cell>
          <cell r="BA2116" t="str">
            <v>E14</v>
          </cell>
          <cell r="BB2116" t="str">
            <v>Cardiac Catheterisation and Angiography without complications</v>
          </cell>
          <cell r="BC2116" t="str">
            <v>K634</v>
          </cell>
          <cell r="BD2116">
            <v>0</v>
          </cell>
          <cell r="BE2116">
            <v>3.5</v>
          </cell>
          <cell r="BF2116" t="str">
            <v>PBC0111X</v>
          </cell>
          <cell r="BG2116">
            <v>99</v>
          </cell>
          <cell r="BH2116">
            <v>38287</v>
          </cell>
          <cell r="BI2116">
            <v>1</v>
          </cell>
          <cell r="BJ2116">
            <v>0</v>
          </cell>
        </row>
        <row r="2117">
          <cell r="A2117">
            <v>527843</v>
          </cell>
          <cell r="C2117" t="str">
            <v>Non CF</v>
          </cell>
          <cell r="D2117" t="str">
            <v>C4508203</v>
          </cell>
          <cell r="E2117">
            <v>320</v>
          </cell>
          <cell r="F2117">
            <v>38408</v>
          </cell>
          <cell r="G2117">
            <v>75</v>
          </cell>
          <cell r="H2117">
            <v>16</v>
          </cell>
          <cell r="I2117">
            <v>1</v>
          </cell>
          <cell r="J2117">
            <v>1</v>
          </cell>
          <cell r="K2117">
            <v>0</v>
          </cell>
          <cell r="M2117" t="str">
            <v>I251</v>
          </cell>
          <cell r="O2117" t="str">
            <v>E780</v>
          </cell>
          <cell r="P2117" t="str">
            <v>I739</v>
          </cell>
          <cell r="Q2117" t="str">
            <v>I258</v>
          </cell>
          <cell r="R2117" t="str">
            <v>Z958</v>
          </cell>
          <cell r="S2117" t="str">
            <v>Z720</v>
          </cell>
          <cell r="AA2117" t="str">
            <v>K6340</v>
          </cell>
          <cell r="AM2117" t="str">
            <v>5J100</v>
          </cell>
          <cell r="AN2117" t="str">
            <v>5J1</v>
          </cell>
          <cell r="AO2117">
            <v>38408</v>
          </cell>
          <cell r="AP2117">
            <v>38408</v>
          </cell>
          <cell r="AQ2117">
            <v>1</v>
          </cell>
          <cell r="AR2117">
            <v>1</v>
          </cell>
          <cell r="AS2117">
            <v>320</v>
          </cell>
          <cell r="AU2117">
            <v>11</v>
          </cell>
          <cell r="AV2117" t="str">
            <v>Daycase</v>
          </cell>
          <cell r="AW2117">
            <v>0</v>
          </cell>
          <cell r="AX2117">
            <v>160977</v>
          </cell>
          <cell r="AY2117">
            <v>38408</v>
          </cell>
          <cell r="AZ2117" t="str">
            <v>N81064</v>
          </cell>
          <cell r="BA2117" t="str">
            <v>E14</v>
          </cell>
          <cell r="BB2117" t="str">
            <v>Cardiac Catheterisation and Angiography without complications</v>
          </cell>
          <cell r="BC2117" t="str">
            <v>K634</v>
          </cell>
          <cell r="BD2117">
            <v>0</v>
          </cell>
          <cell r="BE2117">
            <v>3.5</v>
          </cell>
          <cell r="BF2117" t="str">
            <v>PBC0110A</v>
          </cell>
          <cell r="BG2117">
            <v>99</v>
          </cell>
          <cell r="BH2117">
            <v>38408</v>
          </cell>
          <cell r="BI2117">
            <v>1</v>
          </cell>
          <cell r="BJ2117">
            <v>0</v>
          </cell>
        </row>
        <row r="2118">
          <cell r="A2118">
            <v>527863</v>
          </cell>
          <cell r="C2118" t="str">
            <v>Non CF</v>
          </cell>
          <cell r="D2118" t="str">
            <v>C2549767</v>
          </cell>
          <cell r="E2118">
            <v>320</v>
          </cell>
          <cell r="F2118">
            <v>38230</v>
          </cell>
          <cell r="G2118">
            <v>59</v>
          </cell>
          <cell r="H2118">
            <v>6</v>
          </cell>
          <cell r="I2118">
            <v>2</v>
          </cell>
          <cell r="J2118">
            <v>1</v>
          </cell>
          <cell r="K2118">
            <v>2</v>
          </cell>
          <cell r="M2118" t="str">
            <v>I251</v>
          </cell>
          <cell r="O2118" t="str">
            <v>I10X</v>
          </cell>
          <cell r="P2118" t="str">
            <v>E780</v>
          </cell>
          <cell r="Q2118" t="str">
            <v>E669</v>
          </cell>
          <cell r="R2118" t="str">
            <v>J459</v>
          </cell>
          <cell r="S2118" t="str">
            <v>Z858</v>
          </cell>
          <cell r="T2118" t="str">
            <v>Z966</v>
          </cell>
          <cell r="U2118" t="str">
            <v>Z888</v>
          </cell>
          <cell r="AA2118" t="str">
            <v>K4910</v>
          </cell>
          <cell r="AB2118" t="str">
            <v>Y022</v>
          </cell>
          <cell r="AM2118" t="str">
            <v>5H400</v>
          </cell>
          <cell r="AN2118" t="str">
            <v>5H4</v>
          </cell>
          <cell r="AO2118">
            <v>38230</v>
          </cell>
          <cell r="AP2118">
            <v>38232</v>
          </cell>
          <cell r="AQ2118">
            <v>1</v>
          </cell>
          <cell r="AR2118">
            <v>1</v>
          </cell>
          <cell r="AS2118">
            <v>320</v>
          </cell>
          <cell r="AU2118">
            <v>11</v>
          </cell>
          <cell r="AV2118" t="str">
            <v>Elective</v>
          </cell>
          <cell r="AW2118">
            <v>2</v>
          </cell>
          <cell r="AX2118">
            <v>152548</v>
          </cell>
          <cell r="AY2118">
            <v>38232</v>
          </cell>
          <cell r="AZ2118" t="str">
            <v>N81051</v>
          </cell>
          <cell r="BA2118" t="str">
            <v>E15</v>
          </cell>
          <cell r="BB2118" t="str">
            <v>Percutaneous Coronary Intervention</v>
          </cell>
          <cell r="BC2118" t="str">
            <v>K491</v>
          </cell>
          <cell r="BD2118">
            <v>2</v>
          </cell>
          <cell r="BE2118">
            <v>3.5</v>
          </cell>
          <cell r="BF2118" t="str">
            <v>PBC0110A</v>
          </cell>
          <cell r="BG2118">
            <v>99</v>
          </cell>
          <cell r="BH2118">
            <v>38232</v>
          </cell>
          <cell r="BI2118">
            <v>1</v>
          </cell>
          <cell r="BJ2118">
            <v>2</v>
          </cell>
        </row>
        <row r="2119">
          <cell r="A2119">
            <v>527863</v>
          </cell>
          <cell r="C2119" t="str">
            <v>Non CF</v>
          </cell>
          <cell r="D2119" t="str">
            <v>C2584973</v>
          </cell>
          <cell r="E2119">
            <v>320</v>
          </cell>
          <cell r="F2119">
            <v>38162</v>
          </cell>
          <cell r="G2119">
            <v>59</v>
          </cell>
          <cell r="H2119">
            <v>16</v>
          </cell>
          <cell r="I2119">
            <v>2</v>
          </cell>
          <cell r="J2119">
            <v>1</v>
          </cell>
          <cell r="K2119">
            <v>0</v>
          </cell>
          <cell r="M2119" t="str">
            <v>I251</v>
          </cell>
          <cell r="O2119" t="str">
            <v>I209</v>
          </cell>
          <cell r="P2119" t="str">
            <v>Z955</v>
          </cell>
          <cell r="Q2119" t="str">
            <v>Z966</v>
          </cell>
          <cell r="R2119" t="str">
            <v>I10X</v>
          </cell>
          <cell r="S2119" t="str">
            <v>J459</v>
          </cell>
          <cell r="T2119" t="str">
            <v>Z858</v>
          </cell>
          <cell r="U2119" t="str">
            <v>Z824</v>
          </cell>
          <cell r="AA2119" t="str">
            <v>K6340</v>
          </cell>
          <cell r="AM2119" t="str">
            <v>5H400</v>
          </cell>
          <cell r="AN2119" t="str">
            <v>5H4</v>
          </cell>
          <cell r="AO2119">
            <v>38162</v>
          </cell>
          <cell r="AP2119">
            <v>38162</v>
          </cell>
          <cell r="AQ2119">
            <v>1</v>
          </cell>
          <cell r="AR2119">
            <v>1</v>
          </cell>
          <cell r="AS2119">
            <v>320</v>
          </cell>
          <cell r="AU2119">
            <v>11</v>
          </cell>
          <cell r="AV2119" t="str">
            <v>Daycase</v>
          </cell>
          <cell r="AW2119">
            <v>0</v>
          </cell>
          <cell r="AX2119">
            <v>148564</v>
          </cell>
          <cell r="AY2119">
            <v>38162</v>
          </cell>
          <cell r="AZ2119" t="str">
            <v>N81051</v>
          </cell>
          <cell r="BA2119" t="str">
            <v>E14</v>
          </cell>
          <cell r="BB2119" t="str">
            <v>Cardiac Catheterisation and Angiography without complications</v>
          </cell>
          <cell r="BC2119" t="str">
            <v>K634</v>
          </cell>
          <cell r="BD2119">
            <v>0</v>
          </cell>
          <cell r="BE2119">
            <v>3.5</v>
          </cell>
          <cell r="BF2119" t="str">
            <v>PBC0110A</v>
          </cell>
          <cell r="BG2119">
            <v>99</v>
          </cell>
          <cell r="BH2119">
            <v>38162</v>
          </cell>
          <cell r="BI2119">
            <v>1</v>
          </cell>
          <cell r="BJ2119">
            <v>0</v>
          </cell>
        </row>
        <row r="2120">
          <cell r="A2120">
            <v>528011</v>
          </cell>
          <cell r="C2120" t="str">
            <v>Non CF</v>
          </cell>
          <cell r="D2120" t="str">
            <v>C3495711</v>
          </cell>
          <cell r="E2120">
            <v>320</v>
          </cell>
          <cell r="F2120">
            <v>38231</v>
          </cell>
          <cell r="G2120">
            <v>94</v>
          </cell>
          <cell r="H2120">
            <v>6</v>
          </cell>
          <cell r="I2120">
            <v>2</v>
          </cell>
          <cell r="J2120">
            <v>1</v>
          </cell>
          <cell r="K2120">
            <v>2</v>
          </cell>
          <cell r="M2120" t="str">
            <v>T821</v>
          </cell>
          <cell r="O2120" t="str">
            <v>I10X</v>
          </cell>
          <cell r="P2120" t="str">
            <v>E780</v>
          </cell>
          <cell r="Q2120" t="str">
            <v>R413</v>
          </cell>
          <cell r="AA2120" t="str">
            <v>K6030</v>
          </cell>
          <cell r="AM2120" t="str">
            <v>5HA00</v>
          </cell>
          <cell r="AN2120" t="str">
            <v>5G9</v>
          </cell>
          <cell r="AO2120">
            <v>38231</v>
          </cell>
          <cell r="AP2120">
            <v>38233</v>
          </cell>
          <cell r="AQ2120">
            <v>1</v>
          </cell>
          <cell r="AR2120">
            <v>1</v>
          </cell>
          <cell r="AS2120">
            <v>320</v>
          </cell>
          <cell r="AU2120">
            <v>11</v>
          </cell>
          <cell r="AV2120" t="str">
            <v>Elective</v>
          </cell>
          <cell r="AW2120">
            <v>2</v>
          </cell>
          <cell r="AX2120">
            <v>153200</v>
          </cell>
          <cell r="AY2120">
            <v>38233</v>
          </cell>
          <cell r="AZ2120" t="str">
            <v>N82086</v>
          </cell>
          <cell r="BA2120" t="str">
            <v>E09</v>
          </cell>
          <cell r="BB2120" t="str">
            <v>Cardiac Pacemaker Replacement/Revision</v>
          </cell>
          <cell r="BC2120" t="str">
            <v>K603</v>
          </cell>
          <cell r="BD2120">
            <v>2</v>
          </cell>
          <cell r="BE2120">
            <v>3.5</v>
          </cell>
          <cell r="BF2120" t="str">
            <v>PBC0120X</v>
          </cell>
          <cell r="BG2120">
            <v>99</v>
          </cell>
          <cell r="BH2120">
            <v>38233</v>
          </cell>
          <cell r="BI2120">
            <v>1</v>
          </cell>
          <cell r="BJ2120">
            <v>2</v>
          </cell>
        </row>
        <row r="2121">
          <cell r="A2121">
            <v>528042</v>
          </cell>
          <cell r="C2121" t="str">
            <v>Non CF</v>
          </cell>
          <cell r="D2121" t="str">
            <v>C2549767</v>
          </cell>
          <cell r="E2121">
            <v>320</v>
          </cell>
          <cell r="F2121">
            <v>38388</v>
          </cell>
          <cell r="G2121">
            <v>99</v>
          </cell>
          <cell r="H2121">
            <v>34</v>
          </cell>
          <cell r="I2121">
            <v>1</v>
          </cell>
          <cell r="J2121">
            <v>4</v>
          </cell>
          <cell r="K2121">
            <v>0</v>
          </cell>
          <cell r="M2121" t="str">
            <v>I219</v>
          </cell>
          <cell r="O2121" t="str">
            <v>N19X</v>
          </cell>
          <cell r="P2121" t="str">
            <v>I501</v>
          </cell>
          <cell r="Q2121" t="str">
            <v>J80X</v>
          </cell>
          <cell r="R2121" t="str">
            <v>K409</v>
          </cell>
          <cell r="S2121" t="str">
            <v>K310</v>
          </cell>
          <cell r="AM2121" t="str">
            <v>5HA00</v>
          </cell>
          <cell r="AN2121" t="str">
            <v>5HA</v>
          </cell>
          <cell r="AO2121">
            <v>38388</v>
          </cell>
          <cell r="AP2121">
            <v>38389</v>
          </cell>
          <cell r="AQ2121">
            <v>1</v>
          </cell>
          <cell r="AR2121">
            <v>1</v>
          </cell>
          <cell r="AS2121">
            <v>320</v>
          </cell>
          <cell r="AU2121">
            <v>81</v>
          </cell>
          <cell r="AV2121" t="str">
            <v>Non Elective</v>
          </cell>
          <cell r="AW2121">
            <v>1</v>
          </cell>
          <cell r="AX2121">
            <v>161296</v>
          </cell>
          <cell r="AY2121">
            <v>38389</v>
          </cell>
          <cell r="AZ2121" t="str">
            <v>N82092</v>
          </cell>
          <cell r="BA2121" t="str">
            <v>E99</v>
          </cell>
          <cell r="BB2121" t="str">
            <v>Complex Elderly with a Cardiac Primary Diagnosis</v>
          </cell>
          <cell r="BD2121">
            <v>0</v>
          </cell>
          <cell r="BE2121">
            <v>3.5</v>
          </cell>
          <cell r="BF2121" t="str">
            <v>PBC0110A</v>
          </cell>
          <cell r="BG2121">
            <v>99</v>
          </cell>
          <cell r="BH2121">
            <v>38389</v>
          </cell>
          <cell r="BI2121">
            <v>1</v>
          </cell>
          <cell r="BJ2121">
            <v>0</v>
          </cell>
        </row>
        <row r="2122">
          <cell r="A2122">
            <v>528043</v>
          </cell>
          <cell r="C2122" t="str">
            <v>Non CF</v>
          </cell>
          <cell r="D2122" t="str">
            <v>C3495711</v>
          </cell>
          <cell r="E2122">
            <v>320</v>
          </cell>
          <cell r="F2122">
            <v>38127</v>
          </cell>
          <cell r="G2122">
            <v>32</v>
          </cell>
          <cell r="H2122">
            <v>6</v>
          </cell>
          <cell r="I2122">
            <v>1</v>
          </cell>
          <cell r="J2122">
            <v>1</v>
          </cell>
          <cell r="K2122">
            <v>0</v>
          </cell>
          <cell r="M2122" t="str">
            <v>T821</v>
          </cell>
          <cell r="O2122" t="str">
            <v>Z824</v>
          </cell>
          <cell r="P2122" t="str">
            <v>Z880</v>
          </cell>
          <cell r="AA2122" t="str">
            <v>K6030</v>
          </cell>
          <cell r="AM2122" t="str">
            <v>5J400</v>
          </cell>
          <cell r="AN2122" t="str">
            <v>5J4</v>
          </cell>
          <cell r="AO2122">
            <v>38127</v>
          </cell>
          <cell r="AP2122">
            <v>38127</v>
          </cell>
          <cell r="AQ2122">
            <v>1</v>
          </cell>
          <cell r="AR2122">
            <v>1</v>
          </cell>
          <cell r="AS2122">
            <v>320</v>
          </cell>
          <cell r="AU2122">
            <v>11</v>
          </cell>
          <cell r="AV2122" t="str">
            <v>Daycase</v>
          </cell>
          <cell r="AW2122">
            <v>0</v>
          </cell>
          <cell r="AX2122">
            <v>149206</v>
          </cell>
          <cell r="AY2122">
            <v>38127</v>
          </cell>
          <cell r="AZ2122" t="str">
            <v>N83028</v>
          </cell>
          <cell r="BA2122" t="str">
            <v>E09</v>
          </cell>
          <cell r="BB2122" t="str">
            <v>Cardiac Pacemaker Replacement/Revision</v>
          </cell>
          <cell r="BC2122" t="str">
            <v>K603</v>
          </cell>
          <cell r="BD2122">
            <v>0</v>
          </cell>
          <cell r="BE2122">
            <v>3.5</v>
          </cell>
          <cell r="BF2122" t="str">
            <v>PBC0120X</v>
          </cell>
          <cell r="BG2122">
            <v>99</v>
          </cell>
          <cell r="BH2122">
            <v>38127</v>
          </cell>
          <cell r="BI2122">
            <v>1</v>
          </cell>
          <cell r="BJ2122">
            <v>0</v>
          </cell>
        </row>
        <row r="2123">
          <cell r="A2123">
            <v>528085</v>
          </cell>
          <cell r="C2123" t="str">
            <v>Non CF</v>
          </cell>
          <cell r="D2123" t="str">
            <v>C2617509</v>
          </cell>
          <cell r="E2123">
            <v>170</v>
          </cell>
          <cell r="F2123">
            <v>38004</v>
          </cell>
          <cell r="G2123">
            <v>75</v>
          </cell>
          <cell r="H2123">
            <v>21</v>
          </cell>
          <cell r="I2123">
            <v>2</v>
          </cell>
          <cell r="J2123">
            <v>4</v>
          </cell>
          <cell r="K2123">
            <v>75</v>
          </cell>
          <cell r="M2123" t="str">
            <v>J180</v>
          </cell>
          <cell r="O2123" t="str">
            <v>Z851</v>
          </cell>
          <cell r="P2123" t="str">
            <v>I10X</v>
          </cell>
          <cell r="Q2123" t="str">
            <v>B956</v>
          </cell>
          <cell r="R2123" t="str">
            <v>Z290</v>
          </cell>
          <cell r="AA2123" t="str">
            <v>E5430</v>
          </cell>
          <cell r="AB2123" t="str">
            <v>Z943</v>
          </cell>
          <cell r="AC2123" t="str">
            <v>E4860</v>
          </cell>
          <cell r="AD2123" t="str">
            <v>Y223</v>
          </cell>
          <cell r="AE2123" t="str">
            <v>E4990</v>
          </cell>
          <cell r="AF2123" t="str">
            <v>E4990</v>
          </cell>
          <cell r="AG2123" t="str">
            <v>E4230</v>
          </cell>
          <cell r="AH2123" t="str">
            <v>E499</v>
          </cell>
          <cell r="AI2123" t="str">
            <v>E4990</v>
          </cell>
          <cell r="AJ2123" t="str">
            <v>E4990</v>
          </cell>
          <cell r="AK2123" t="str">
            <v>E4990</v>
          </cell>
          <cell r="AL2123" t="str">
            <v>E4990</v>
          </cell>
          <cell r="AM2123" t="str">
            <v>5J100</v>
          </cell>
          <cell r="AN2123" t="str">
            <v>5J1</v>
          </cell>
          <cell r="AO2123">
            <v>38004</v>
          </cell>
          <cell r="AP2123">
            <v>38158</v>
          </cell>
          <cell r="AQ2123">
            <v>1</v>
          </cell>
          <cell r="AR2123">
            <v>1</v>
          </cell>
          <cell r="AS2123">
            <v>170</v>
          </cell>
          <cell r="AU2123">
            <v>11</v>
          </cell>
          <cell r="AV2123" t="str">
            <v>Elective</v>
          </cell>
          <cell r="AW2123">
            <v>154</v>
          </cell>
          <cell r="AX2123">
            <v>143788</v>
          </cell>
          <cell r="AY2123">
            <v>38158</v>
          </cell>
          <cell r="AZ2123" t="str">
            <v>N81037</v>
          </cell>
          <cell r="BA2123" t="str">
            <v>D02</v>
          </cell>
          <cell r="BB2123" t="str">
            <v>Complex Thoracic Procedures</v>
          </cell>
          <cell r="BC2123" t="str">
            <v>E543</v>
          </cell>
          <cell r="BD2123">
            <v>75</v>
          </cell>
          <cell r="BE2123">
            <v>3.5</v>
          </cell>
          <cell r="BF2123" t="str">
            <v>PBC0111X</v>
          </cell>
          <cell r="BG2123">
            <v>18</v>
          </cell>
          <cell r="BH2123">
            <v>38158</v>
          </cell>
          <cell r="BI2123">
            <v>1</v>
          </cell>
          <cell r="BJ2123">
            <v>75</v>
          </cell>
        </row>
        <row r="2124">
          <cell r="A2124">
            <v>528097</v>
          </cell>
          <cell r="C2124" t="str">
            <v>Non CF</v>
          </cell>
          <cell r="D2124" t="str">
            <v>C2639828</v>
          </cell>
          <cell r="E2124">
            <v>320</v>
          </cell>
          <cell r="F2124">
            <v>38176</v>
          </cell>
          <cell r="G2124">
            <v>63</v>
          </cell>
          <cell r="H2124">
            <v>6</v>
          </cell>
          <cell r="I2124">
            <v>2</v>
          </cell>
          <cell r="J2124">
            <v>1</v>
          </cell>
          <cell r="K2124">
            <v>1</v>
          </cell>
          <cell r="M2124" t="str">
            <v>I200</v>
          </cell>
          <cell r="O2124" t="str">
            <v>I214</v>
          </cell>
          <cell r="P2124" t="str">
            <v>Z883</v>
          </cell>
          <cell r="Q2124" t="str">
            <v>Z720</v>
          </cell>
          <cell r="AA2124" t="str">
            <v>K4910</v>
          </cell>
          <cell r="AM2124" t="str">
            <v>5H300</v>
          </cell>
          <cell r="AN2124" t="str">
            <v>5H3</v>
          </cell>
          <cell r="AO2124">
            <v>38176</v>
          </cell>
          <cell r="AP2124">
            <v>38177</v>
          </cell>
          <cell r="AQ2124">
            <v>1</v>
          </cell>
          <cell r="AR2124">
            <v>1</v>
          </cell>
          <cell r="AS2124">
            <v>320</v>
          </cell>
          <cell r="AU2124">
            <v>81</v>
          </cell>
          <cell r="AV2124" t="str">
            <v>Non Elective</v>
          </cell>
          <cell r="AW2124">
            <v>1</v>
          </cell>
          <cell r="AX2124">
            <v>151804</v>
          </cell>
          <cell r="AY2124">
            <v>38177</v>
          </cell>
          <cell r="AZ2124" t="str">
            <v>N81081</v>
          </cell>
          <cell r="BA2124" t="str">
            <v>E15</v>
          </cell>
          <cell r="BB2124" t="str">
            <v>Percutaneous Coronary Intervention</v>
          </cell>
          <cell r="BC2124" t="str">
            <v>K491</v>
          </cell>
          <cell r="BD2124">
            <v>1</v>
          </cell>
          <cell r="BE2124">
            <v>3.5</v>
          </cell>
          <cell r="BF2124" t="str">
            <v>PBC0110A</v>
          </cell>
          <cell r="BG2124">
            <v>99</v>
          </cell>
          <cell r="BH2124">
            <v>38177</v>
          </cell>
          <cell r="BI2124">
            <v>1</v>
          </cell>
          <cell r="BJ2124">
            <v>1</v>
          </cell>
        </row>
        <row r="2125">
          <cell r="A2125">
            <v>528097</v>
          </cell>
          <cell r="C2125" t="str">
            <v>Non CF</v>
          </cell>
          <cell r="D2125" t="str">
            <v>C2639828</v>
          </cell>
          <cell r="E2125">
            <v>320</v>
          </cell>
          <cell r="F2125">
            <v>38385</v>
          </cell>
          <cell r="G2125">
            <v>64</v>
          </cell>
          <cell r="H2125">
            <v>16</v>
          </cell>
          <cell r="I2125">
            <v>2</v>
          </cell>
          <cell r="J2125">
            <v>1</v>
          </cell>
          <cell r="K2125">
            <v>0</v>
          </cell>
          <cell r="M2125" t="str">
            <v>I251</v>
          </cell>
          <cell r="O2125" t="str">
            <v>I258</v>
          </cell>
          <cell r="P2125" t="str">
            <v>E780</v>
          </cell>
          <cell r="Q2125" t="str">
            <v>M1399</v>
          </cell>
          <cell r="R2125" t="str">
            <v>Z864</v>
          </cell>
          <cell r="S2125" t="str">
            <v>Z824</v>
          </cell>
          <cell r="AA2125" t="str">
            <v>K6340</v>
          </cell>
          <cell r="AM2125" t="str">
            <v>5H300</v>
          </cell>
          <cell r="AN2125" t="str">
            <v>5H3</v>
          </cell>
          <cell r="AO2125">
            <v>38385</v>
          </cell>
          <cell r="AP2125">
            <v>38385</v>
          </cell>
          <cell r="AQ2125">
            <v>1</v>
          </cell>
          <cell r="AR2125">
            <v>1</v>
          </cell>
          <cell r="AS2125">
            <v>320</v>
          </cell>
          <cell r="AU2125">
            <v>11</v>
          </cell>
          <cell r="AV2125" t="str">
            <v>Daycase</v>
          </cell>
          <cell r="AW2125">
            <v>0</v>
          </cell>
          <cell r="AX2125">
            <v>159757</v>
          </cell>
          <cell r="AY2125">
            <v>38385</v>
          </cell>
          <cell r="AZ2125" t="str">
            <v>N81081</v>
          </cell>
          <cell r="BA2125" t="str">
            <v>E14</v>
          </cell>
          <cell r="BB2125" t="str">
            <v>Cardiac Catheterisation and Angiography without complications</v>
          </cell>
          <cell r="BC2125" t="str">
            <v>K634</v>
          </cell>
          <cell r="BD2125">
            <v>0</v>
          </cell>
          <cell r="BE2125">
            <v>3.5</v>
          </cell>
          <cell r="BF2125" t="str">
            <v>PBC0110A</v>
          </cell>
          <cell r="BG2125">
            <v>99</v>
          </cell>
          <cell r="BH2125">
            <v>38385</v>
          </cell>
          <cell r="BI2125">
            <v>1</v>
          </cell>
          <cell r="BJ2125">
            <v>0</v>
          </cell>
        </row>
        <row r="2126">
          <cell r="A2126">
            <v>528143</v>
          </cell>
          <cell r="C2126" t="str">
            <v>Non CF</v>
          </cell>
          <cell r="D2126" t="str">
            <v>C3550443</v>
          </cell>
          <cell r="E2126">
            <v>320</v>
          </cell>
          <cell r="F2126">
            <v>38250</v>
          </cell>
          <cell r="G2126">
            <v>58</v>
          </cell>
          <cell r="H2126">
            <v>11</v>
          </cell>
          <cell r="I2126">
            <v>1</v>
          </cell>
          <cell r="J2126">
            <v>1</v>
          </cell>
          <cell r="K2126">
            <v>1</v>
          </cell>
          <cell r="M2126" t="str">
            <v>I48X</v>
          </cell>
          <cell r="O2126" t="str">
            <v>I10X</v>
          </cell>
          <cell r="P2126" t="str">
            <v>Z864</v>
          </cell>
          <cell r="Q2126" t="str">
            <v>Z921</v>
          </cell>
          <cell r="AA2126" t="str">
            <v>K5720</v>
          </cell>
          <cell r="AM2126" t="str">
            <v>5J200</v>
          </cell>
          <cell r="AN2126" t="str">
            <v>5J2</v>
          </cell>
          <cell r="AO2126">
            <v>38250</v>
          </cell>
          <cell r="AP2126">
            <v>38251</v>
          </cell>
          <cell r="AQ2126">
            <v>1</v>
          </cell>
          <cell r="AR2126">
            <v>1</v>
          </cell>
          <cell r="AS2126">
            <v>320</v>
          </cell>
          <cell r="AU2126">
            <v>11</v>
          </cell>
          <cell r="AV2126" t="str">
            <v>Elective</v>
          </cell>
          <cell r="AW2126">
            <v>1</v>
          </cell>
          <cell r="AX2126">
            <v>154864</v>
          </cell>
          <cell r="AY2126">
            <v>38251</v>
          </cell>
          <cell r="AZ2126" t="str">
            <v>N81048</v>
          </cell>
          <cell r="BA2126" t="str">
            <v>E38</v>
          </cell>
          <cell r="BB2126" t="str">
            <v>Electrophysiological and other Percutaneous Cardiac Procedures &gt;18</v>
          </cell>
          <cell r="BC2126" t="str">
            <v>K572</v>
          </cell>
          <cell r="BD2126">
            <v>1</v>
          </cell>
          <cell r="BE2126">
            <v>3.5</v>
          </cell>
          <cell r="BF2126" t="str">
            <v>PBC0110X</v>
          </cell>
          <cell r="BG2126">
            <v>99</v>
          </cell>
          <cell r="BH2126">
            <v>38251</v>
          </cell>
          <cell r="BI2126">
            <v>1</v>
          </cell>
          <cell r="BJ2126">
            <v>1</v>
          </cell>
        </row>
        <row r="2127">
          <cell r="A2127">
            <v>528151</v>
          </cell>
          <cell r="C2127" t="str">
            <v>Non CF</v>
          </cell>
          <cell r="D2127" t="str">
            <v>C3495711</v>
          </cell>
          <cell r="E2127">
            <v>320</v>
          </cell>
          <cell r="F2127">
            <v>38257</v>
          </cell>
          <cell r="G2127">
            <v>47</v>
          </cell>
          <cell r="H2127">
            <v>16</v>
          </cell>
          <cell r="I2127">
            <v>1</v>
          </cell>
          <cell r="J2127">
            <v>1</v>
          </cell>
          <cell r="K2127">
            <v>0</v>
          </cell>
          <cell r="M2127" t="str">
            <v>R074</v>
          </cell>
          <cell r="O2127" t="str">
            <v>I10X</v>
          </cell>
          <cell r="P2127" t="str">
            <v>E780</v>
          </cell>
          <cell r="Q2127" t="str">
            <v>Z824</v>
          </cell>
          <cell r="R2127" t="str">
            <v>Z720</v>
          </cell>
          <cell r="AA2127" t="str">
            <v>K6340</v>
          </cell>
          <cell r="AM2127" t="str">
            <v>5J400</v>
          </cell>
          <cell r="AN2127" t="str">
            <v>5J4</v>
          </cell>
          <cell r="AO2127">
            <v>38257</v>
          </cell>
          <cell r="AP2127">
            <v>38257</v>
          </cell>
          <cell r="AQ2127">
            <v>1</v>
          </cell>
          <cell r="AR2127">
            <v>1</v>
          </cell>
          <cell r="AS2127">
            <v>320</v>
          </cell>
          <cell r="AU2127">
            <v>11</v>
          </cell>
          <cell r="AV2127" t="str">
            <v>Daycase</v>
          </cell>
          <cell r="AW2127">
            <v>0</v>
          </cell>
          <cell r="AX2127">
            <v>153460</v>
          </cell>
          <cell r="AY2127">
            <v>38257</v>
          </cell>
          <cell r="AZ2127" t="str">
            <v>N83056</v>
          </cell>
          <cell r="BA2127" t="str">
            <v>E14</v>
          </cell>
          <cell r="BB2127" t="str">
            <v>Cardiac Catheterisation and Angiography without complications</v>
          </cell>
          <cell r="BC2127" t="str">
            <v>K634</v>
          </cell>
          <cell r="BD2127">
            <v>0</v>
          </cell>
          <cell r="BE2127">
            <v>3.5</v>
          </cell>
          <cell r="BF2127" t="str">
            <v>PBC0111X</v>
          </cell>
          <cell r="BG2127">
            <v>99</v>
          </cell>
          <cell r="BH2127">
            <v>38257</v>
          </cell>
          <cell r="BI2127">
            <v>1</v>
          </cell>
          <cell r="BJ2127">
            <v>0</v>
          </cell>
        </row>
        <row r="2128">
          <cell r="A2128">
            <v>528178</v>
          </cell>
          <cell r="C2128" t="str">
            <v>Non CF</v>
          </cell>
          <cell r="D2128" t="str">
            <v>C3097151</v>
          </cell>
          <cell r="E2128">
            <v>320</v>
          </cell>
          <cell r="F2128">
            <v>38180</v>
          </cell>
          <cell r="G2128">
            <v>71</v>
          </cell>
          <cell r="H2128">
            <v>14</v>
          </cell>
          <cell r="I2128">
            <v>2</v>
          </cell>
          <cell r="J2128">
            <v>1</v>
          </cell>
          <cell r="K2128">
            <v>5</v>
          </cell>
          <cell r="M2128" t="str">
            <v>I422</v>
          </cell>
          <cell r="AM2128" t="str">
            <v>5J300</v>
          </cell>
          <cell r="AN2128" t="str">
            <v>5J3</v>
          </cell>
          <cell r="AO2128">
            <v>38180</v>
          </cell>
          <cell r="AP2128">
            <v>38187</v>
          </cell>
          <cell r="AQ2128">
            <v>1</v>
          </cell>
          <cell r="AR2128">
            <v>1</v>
          </cell>
          <cell r="AS2128">
            <v>320</v>
          </cell>
          <cell r="AU2128">
            <v>11</v>
          </cell>
          <cell r="AV2128" t="str">
            <v>Elective</v>
          </cell>
          <cell r="AW2128">
            <v>7</v>
          </cell>
          <cell r="AX2128">
            <v>151697</v>
          </cell>
          <cell r="AY2128">
            <v>38187</v>
          </cell>
          <cell r="AZ2128" t="str">
            <v>N83002</v>
          </cell>
          <cell r="BA2128" t="str">
            <v>E37</v>
          </cell>
          <cell r="BB2128" t="str">
            <v>Other Cardiac Diagnoses</v>
          </cell>
          <cell r="BD2128">
            <v>5</v>
          </cell>
          <cell r="BE2128">
            <v>3.5</v>
          </cell>
          <cell r="BF2128" t="str">
            <v>PBC0110X</v>
          </cell>
          <cell r="BG2128">
            <v>99</v>
          </cell>
          <cell r="BH2128">
            <v>38187</v>
          </cell>
          <cell r="BI2128">
            <v>1</v>
          </cell>
          <cell r="BJ2128">
            <v>5</v>
          </cell>
        </row>
        <row r="2129">
          <cell r="A2129">
            <v>528178</v>
          </cell>
          <cell r="C2129" t="str">
            <v>Non CF</v>
          </cell>
          <cell r="D2129" t="str">
            <v>C2584973</v>
          </cell>
          <cell r="E2129">
            <v>320</v>
          </cell>
          <cell r="F2129">
            <v>38099</v>
          </cell>
          <cell r="G2129">
            <v>71</v>
          </cell>
          <cell r="H2129">
            <v>16</v>
          </cell>
          <cell r="I2129">
            <v>2</v>
          </cell>
          <cell r="J2129">
            <v>1</v>
          </cell>
          <cell r="K2129">
            <v>0</v>
          </cell>
          <cell r="M2129" t="str">
            <v>I251</v>
          </cell>
          <cell r="O2129" t="str">
            <v>I422</v>
          </cell>
          <cell r="P2129" t="str">
            <v>I10X</v>
          </cell>
          <cell r="Q2129" t="str">
            <v>E780</v>
          </cell>
          <cell r="R2129" t="str">
            <v>E039</v>
          </cell>
          <cell r="S2129" t="str">
            <v>J459</v>
          </cell>
          <cell r="T2129" t="str">
            <v>Z824</v>
          </cell>
          <cell r="AA2129" t="str">
            <v>K6310</v>
          </cell>
          <cell r="AM2129" t="str">
            <v>5J300</v>
          </cell>
          <cell r="AN2129" t="str">
            <v>5J3</v>
          </cell>
          <cell r="AO2129">
            <v>38099</v>
          </cell>
          <cell r="AP2129">
            <v>38099</v>
          </cell>
          <cell r="AQ2129">
            <v>1</v>
          </cell>
          <cell r="AR2129">
            <v>1</v>
          </cell>
          <cell r="AS2129">
            <v>320</v>
          </cell>
          <cell r="AU2129">
            <v>11</v>
          </cell>
          <cell r="AV2129" t="str">
            <v>Daycase</v>
          </cell>
          <cell r="AW2129">
            <v>0</v>
          </cell>
          <cell r="AX2129">
            <v>145471</v>
          </cell>
          <cell r="AY2129">
            <v>38099</v>
          </cell>
          <cell r="AZ2129" t="str">
            <v>N83002</v>
          </cell>
          <cell r="BA2129" t="str">
            <v>E14</v>
          </cell>
          <cell r="BB2129" t="str">
            <v>Cardiac Catheterisation and Angiography without complications</v>
          </cell>
          <cell r="BC2129" t="str">
            <v>K631</v>
          </cell>
          <cell r="BD2129">
            <v>0</v>
          </cell>
          <cell r="BE2129">
            <v>3.5</v>
          </cell>
          <cell r="BF2129" t="str">
            <v>PBC0110A</v>
          </cell>
          <cell r="BG2129">
            <v>99</v>
          </cell>
          <cell r="BH2129">
            <v>38099</v>
          </cell>
          <cell r="BI2129">
            <v>1</v>
          </cell>
          <cell r="BJ2129">
            <v>0</v>
          </cell>
        </row>
        <row r="2130">
          <cell r="A2130">
            <v>528204</v>
          </cell>
          <cell r="C2130" t="str">
            <v>Non CF</v>
          </cell>
          <cell r="D2130" t="str">
            <v>C2639828</v>
          </cell>
          <cell r="E2130">
            <v>320</v>
          </cell>
          <cell r="F2130">
            <v>38194</v>
          </cell>
          <cell r="G2130">
            <v>75</v>
          </cell>
          <cell r="H2130">
            <v>16</v>
          </cell>
          <cell r="I2130">
            <v>2</v>
          </cell>
          <cell r="J2130">
            <v>1</v>
          </cell>
          <cell r="K2130">
            <v>15</v>
          </cell>
          <cell r="M2130" t="str">
            <v>I313</v>
          </cell>
          <cell r="O2130" t="str">
            <v>I501</v>
          </cell>
          <cell r="P2130" t="str">
            <v>I10X</v>
          </cell>
          <cell r="Q2130" t="str">
            <v>E119</v>
          </cell>
          <cell r="R2130" t="str">
            <v>Z866</v>
          </cell>
          <cell r="AA2130" t="str">
            <v>K6340</v>
          </cell>
          <cell r="AM2130" t="str">
            <v>5HC00</v>
          </cell>
          <cell r="AN2130" t="str">
            <v>5HC</v>
          </cell>
          <cell r="AO2130">
            <v>38194</v>
          </cell>
          <cell r="AP2130">
            <v>38212</v>
          </cell>
          <cell r="AQ2130">
            <v>1</v>
          </cell>
          <cell r="AR2130">
            <v>1</v>
          </cell>
          <cell r="AS2130">
            <v>320</v>
          </cell>
          <cell r="AU2130">
            <v>23</v>
          </cell>
          <cell r="AV2130" t="str">
            <v>Non Elective</v>
          </cell>
          <cell r="AW2130">
            <v>18</v>
          </cell>
          <cell r="AX2130">
            <v>152658</v>
          </cell>
          <cell r="AY2130">
            <v>38212</v>
          </cell>
          <cell r="AZ2130" t="str">
            <v>N82106</v>
          </cell>
          <cell r="BA2130" t="str">
            <v>E14</v>
          </cell>
          <cell r="BB2130" t="str">
            <v>Cardiac Catheterisation and Angiography without complications</v>
          </cell>
          <cell r="BC2130" t="str">
            <v>K634</v>
          </cell>
          <cell r="BD2130">
            <v>15</v>
          </cell>
          <cell r="BE2130">
            <v>3.5</v>
          </cell>
          <cell r="BF2130" t="str">
            <v>PBC0110X</v>
          </cell>
          <cell r="BG2130">
            <v>99</v>
          </cell>
          <cell r="BH2130">
            <v>38212</v>
          </cell>
          <cell r="BI2130">
            <v>1</v>
          </cell>
          <cell r="BJ2130">
            <v>15</v>
          </cell>
        </row>
        <row r="2131">
          <cell r="A2131">
            <v>528207</v>
          </cell>
          <cell r="C2131" t="str">
            <v>Non CF</v>
          </cell>
          <cell r="D2131" t="str">
            <v>C2549767</v>
          </cell>
          <cell r="E2131">
            <v>320</v>
          </cell>
          <cell r="F2131">
            <v>38320</v>
          </cell>
          <cell r="G2131">
            <v>55</v>
          </cell>
          <cell r="H2131">
            <v>16</v>
          </cell>
          <cell r="I2131">
            <v>1</v>
          </cell>
          <cell r="J2131">
            <v>1</v>
          </cell>
          <cell r="K2131">
            <v>0</v>
          </cell>
          <cell r="M2131" t="str">
            <v>I251</v>
          </cell>
          <cell r="O2131" t="str">
            <v>E119</v>
          </cell>
          <cell r="P2131" t="str">
            <v>E780</v>
          </cell>
          <cell r="Q2131" t="str">
            <v>Z824</v>
          </cell>
          <cell r="R2131" t="str">
            <v>Z951</v>
          </cell>
          <cell r="S2131" t="str">
            <v>Z721</v>
          </cell>
          <cell r="AA2131" t="str">
            <v>K6340</v>
          </cell>
          <cell r="AM2131" t="str">
            <v>5HC00</v>
          </cell>
          <cell r="AN2131" t="str">
            <v>5HC</v>
          </cell>
          <cell r="AO2131">
            <v>38320</v>
          </cell>
          <cell r="AP2131">
            <v>38320</v>
          </cell>
          <cell r="AQ2131">
            <v>1</v>
          </cell>
          <cell r="AR2131">
            <v>1</v>
          </cell>
          <cell r="AS2131">
            <v>320</v>
          </cell>
          <cell r="AU2131">
            <v>11</v>
          </cell>
          <cell r="AV2131" t="str">
            <v>Daycase</v>
          </cell>
          <cell r="AW2131">
            <v>0</v>
          </cell>
          <cell r="AX2131">
            <v>157715</v>
          </cell>
          <cell r="AY2131">
            <v>38320</v>
          </cell>
          <cell r="AZ2131" t="str">
            <v>N82062</v>
          </cell>
          <cell r="BA2131" t="str">
            <v>E14</v>
          </cell>
          <cell r="BB2131" t="str">
            <v>Cardiac Catheterisation and Angiography without complications</v>
          </cell>
          <cell r="BC2131" t="str">
            <v>K634</v>
          </cell>
          <cell r="BD2131">
            <v>0</v>
          </cell>
          <cell r="BE2131">
            <v>3.5</v>
          </cell>
          <cell r="BF2131" t="str">
            <v>PBC0110A</v>
          </cell>
          <cell r="BG2131">
            <v>99</v>
          </cell>
          <cell r="BH2131">
            <v>38320</v>
          </cell>
          <cell r="BI2131">
            <v>1</v>
          </cell>
          <cell r="BJ2131">
            <v>0</v>
          </cell>
        </row>
        <row r="2132">
          <cell r="A2132">
            <v>528208</v>
          </cell>
          <cell r="C2132" t="str">
            <v>Non CF</v>
          </cell>
          <cell r="D2132" t="str">
            <v>C3559590</v>
          </cell>
          <cell r="E2132">
            <v>320</v>
          </cell>
          <cell r="F2132">
            <v>38428</v>
          </cell>
          <cell r="G2132">
            <v>68</v>
          </cell>
          <cell r="H2132">
            <v>6</v>
          </cell>
          <cell r="I2132">
            <v>1</v>
          </cell>
          <cell r="J2132">
            <v>1</v>
          </cell>
          <cell r="K2132">
            <v>1</v>
          </cell>
          <cell r="M2132" t="str">
            <v>I251</v>
          </cell>
          <cell r="O2132" t="str">
            <v>I10X</v>
          </cell>
          <cell r="P2132" t="str">
            <v>E780</v>
          </cell>
          <cell r="Q2132" t="str">
            <v>I209</v>
          </cell>
          <cell r="R2132" t="str">
            <v>I258</v>
          </cell>
          <cell r="S2132" t="str">
            <v>K449</v>
          </cell>
          <cell r="T2132" t="str">
            <v>E669</v>
          </cell>
          <cell r="U2132" t="str">
            <v>M1909</v>
          </cell>
          <cell r="V2132" t="str">
            <v>Z866</v>
          </cell>
          <cell r="W2132" t="str">
            <v>Z824</v>
          </cell>
          <cell r="AA2132" t="str">
            <v>K4920</v>
          </cell>
          <cell r="AB2132" t="str">
            <v>Y022</v>
          </cell>
          <cell r="AM2132" t="str">
            <v>5J400</v>
          </cell>
          <cell r="AN2132" t="str">
            <v>5J4</v>
          </cell>
          <cell r="AO2132">
            <v>38428</v>
          </cell>
          <cell r="AP2132">
            <v>38429</v>
          </cell>
          <cell r="AQ2132">
            <v>1</v>
          </cell>
          <cell r="AR2132">
            <v>1</v>
          </cell>
          <cell r="AS2132">
            <v>320</v>
          </cell>
          <cell r="AU2132">
            <v>11</v>
          </cell>
          <cell r="AV2132" t="str">
            <v>Elective</v>
          </cell>
          <cell r="AW2132">
            <v>1</v>
          </cell>
          <cell r="AX2132">
            <v>161335</v>
          </cell>
          <cell r="AY2132">
            <v>38429</v>
          </cell>
          <cell r="AZ2132" t="str">
            <v>N83058</v>
          </cell>
          <cell r="BA2132" t="str">
            <v>E15</v>
          </cell>
          <cell r="BB2132" t="str">
            <v>Percutaneous Coronary Intervention</v>
          </cell>
          <cell r="BC2132" t="str">
            <v>K492</v>
          </cell>
          <cell r="BD2132">
            <v>1</v>
          </cell>
          <cell r="BE2132">
            <v>3.5</v>
          </cell>
          <cell r="BF2132" t="str">
            <v>PBC0110A</v>
          </cell>
          <cell r="BG2132">
            <v>99</v>
          </cell>
          <cell r="BH2132">
            <v>38429</v>
          </cell>
          <cell r="BI2132">
            <v>1</v>
          </cell>
          <cell r="BJ2132">
            <v>1</v>
          </cell>
        </row>
        <row r="2133">
          <cell r="A2133">
            <v>528208</v>
          </cell>
          <cell r="C2133" t="str">
            <v>Non CF</v>
          </cell>
          <cell r="D2133" t="str">
            <v>C4508203</v>
          </cell>
          <cell r="E2133">
            <v>320</v>
          </cell>
          <cell r="F2133">
            <v>38310</v>
          </cell>
          <cell r="G2133">
            <v>67</v>
          </cell>
          <cell r="H2133">
            <v>16</v>
          </cell>
          <cell r="I2133">
            <v>1</v>
          </cell>
          <cell r="J2133">
            <v>1</v>
          </cell>
          <cell r="K2133">
            <v>0</v>
          </cell>
          <cell r="M2133" t="str">
            <v>I251</v>
          </cell>
          <cell r="O2133" t="str">
            <v>I209</v>
          </cell>
          <cell r="P2133" t="str">
            <v>E780</v>
          </cell>
          <cell r="Q2133" t="str">
            <v>M1399</v>
          </cell>
          <cell r="AA2133" t="str">
            <v>K6340</v>
          </cell>
          <cell r="AM2133" t="str">
            <v>5J400</v>
          </cell>
          <cell r="AN2133" t="str">
            <v>5J4</v>
          </cell>
          <cell r="AO2133">
            <v>38310</v>
          </cell>
          <cell r="AP2133">
            <v>38310</v>
          </cell>
          <cell r="AQ2133">
            <v>1</v>
          </cell>
          <cell r="AR2133">
            <v>1</v>
          </cell>
          <cell r="AS2133">
            <v>320</v>
          </cell>
          <cell r="AU2133">
            <v>11</v>
          </cell>
          <cell r="AV2133" t="str">
            <v>Daycase</v>
          </cell>
          <cell r="AW2133">
            <v>0</v>
          </cell>
          <cell r="AX2133">
            <v>157055</v>
          </cell>
          <cell r="AY2133">
            <v>38310</v>
          </cell>
          <cell r="AZ2133" t="str">
            <v>N83058</v>
          </cell>
          <cell r="BA2133" t="str">
            <v>E14</v>
          </cell>
          <cell r="BB2133" t="str">
            <v>Cardiac Catheterisation and Angiography without complications</v>
          </cell>
          <cell r="BC2133" t="str">
            <v>K634</v>
          </cell>
          <cell r="BD2133">
            <v>0</v>
          </cell>
          <cell r="BE2133">
            <v>3.5</v>
          </cell>
          <cell r="BF2133" t="str">
            <v>PBC0110A</v>
          </cell>
          <cell r="BG2133">
            <v>99</v>
          </cell>
          <cell r="BH2133">
            <v>38310</v>
          </cell>
          <cell r="BI2133">
            <v>1</v>
          </cell>
          <cell r="BJ2133">
            <v>0</v>
          </cell>
        </row>
        <row r="2134">
          <cell r="A2134">
            <v>528376</v>
          </cell>
          <cell r="C2134" t="str">
            <v>Non CF</v>
          </cell>
          <cell r="D2134" t="str">
            <v>C2235080</v>
          </cell>
          <cell r="E2134">
            <v>320</v>
          </cell>
          <cell r="F2134">
            <v>38288</v>
          </cell>
          <cell r="G2134">
            <v>71</v>
          </cell>
          <cell r="H2134">
            <v>16</v>
          </cell>
          <cell r="I2134">
            <v>1</v>
          </cell>
          <cell r="J2134">
            <v>1</v>
          </cell>
          <cell r="K2134">
            <v>1</v>
          </cell>
          <cell r="M2134" t="str">
            <v>I251</v>
          </cell>
          <cell r="O2134" t="str">
            <v>I10X</v>
          </cell>
          <cell r="P2134" t="str">
            <v>E780</v>
          </cell>
          <cell r="Q2134" t="str">
            <v>I209</v>
          </cell>
          <cell r="R2134" t="str">
            <v>M1099</v>
          </cell>
          <cell r="S2134" t="str">
            <v>M1909</v>
          </cell>
          <cell r="T2134" t="str">
            <v>H353</v>
          </cell>
          <cell r="U2134" t="str">
            <v>Z602</v>
          </cell>
          <cell r="V2134" t="str">
            <v>Z864</v>
          </cell>
          <cell r="AA2134" t="str">
            <v>K6340</v>
          </cell>
          <cell r="AM2134" t="str">
            <v>5H300</v>
          </cell>
          <cell r="AN2134" t="str">
            <v>5H3</v>
          </cell>
          <cell r="AO2134">
            <v>38288</v>
          </cell>
          <cell r="AP2134">
            <v>38289</v>
          </cell>
          <cell r="AQ2134">
            <v>1</v>
          </cell>
          <cell r="AR2134">
            <v>1</v>
          </cell>
          <cell r="AS2134">
            <v>320</v>
          </cell>
          <cell r="AU2134">
            <v>81</v>
          </cell>
          <cell r="AV2134" t="str">
            <v>Non Elective</v>
          </cell>
          <cell r="AW2134">
            <v>1</v>
          </cell>
          <cell r="AX2134">
            <v>156742</v>
          </cell>
          <cell r="AY2134">
            <v>38289</v>
          </cell>
          <cell r="AZ2134" t="str">
            <v>N81017</v>
          </cell>
          <cell r="BA2134" t="str">
            <v>E14</v>
          </cell>
          <cell r="BB2134" t="str">
            <v>Cardiac Catheterisation and Angiography without complications</v>
          </cell>
          <cell r="BC2134" t="str">
            <v>K634</v>
          </cell>
          <cell r="BD2134">
            <v>1</v>
          </cell>
          <cell r="BE2134">
            <v>3.5</v>
          </cell>
          <cell r="BF2134" t="str">
            <v>PBC0110A</v>
          </cell>
          <cell r="BG2134">
            <v>99</v>
          </cell>
          <cell r="BH2134">
            <v>38289</v>
          </cell>
          <cell r="BI2134">
            <v>1</v>
          </cell>
          <cell r="BJ2134">
            <v>1</v>
          </cell>
        </row>
        <row r="2135">
          <cell r="A2135">
            <v>528376</v>
          </cell>
          <cell r="C2135" t="str">
            <v>Non CF</v>
          </cell>
          <cell r="D2135" t="str">
            <v>C2328450</v>
          </cell>
          <cell r="E2135">
            <v>170</v>
          </cell>
          <cell r="F2135">
            <v>38328</v>
          </cell>
          <cell r="G2135">
            <v>71</v>
          </cell>
          <cell r="H2135">
            <v>16</v>
          </cell>
          <cell r="I2135">
            <v>1</v>
          </cell>
          <cell r="J2135">
            <v>1</v>
          </cell>
          <cell r="K2135">
            <v>11</v>
          </cell>
          <cell r="M2135" t="str">
            <v>I251</v>
          </cell>
          <cell r="O2135" t="str">
            <v>L031</v>
          </cell>
          <cell r="P2135" t="str">
            <v>I209</v>
          </cell>
          <cell r="Q2135" t="str">
            <v>I10X</v>
          </cell>
          <cell r="R2135" t="str">
            <v>E780</v>
          </cell>
          <cell r="S2135" t="str">
            <v>I258</v>
          </cell>
          <cell r="T2135" t="str">
            <v>M1099</v>
          </cell>
          <cell r="U2135" t="str">
            <v>M1909</v>
          </cell>
          <cell r="V2135" t="str">
            <v>N40X</v>
          </cell>
          <cell r="W2135" t="str">
            <v>H353</v>
          </cell>
          <cell r="X2135" t="str">
            <v>Z602</v>
          </cell>
          <cell r="Y2135" t="str">
            <v>Z864</v>
          </cell>
          <cell r="AA2135" t="str">
            <v>K4530</v>
          </cell>
          <cell r="AB2135" t="str">
            <v>K403</v>
          </cell>
          <cell r="AM2135" t="str">
            <v>5H300</v>
          </cell>
          <cell r="AN2135" t="str">
            <v>5H3</v>
          </cell>
          <cell r="AO2135">
            <v>38328</v>
          </cell>
          <cell r="AP2135">
            <v>38343</v>
          </cell>
          <cell r="AQ2135">
            <v>1</v>
          </cell>
          <cell r="AR2135">
            <v>1</v>
          </cell>
          <cell r="AS2135">
            <v>170</v>
          </cell>
          <cell r="AU2135">
            <v>81</v>
          </cell>
          <cell r="AV2135" t="str">
            <v>Non Elective</v>
          </cell>
          <cell r="AW2135">
            <v>15</v>
          </cell>
          <cell r="AX2135">
            <v>158545</v>
          </cell>
          <cell r="AY2135">
            <v>38343</v>
          </cell>
          <cell r="AZ2135" t="str">
            <v>N81017</v>
          </cell>
          <cell r="BA2135" t="str">
            <v>E04</v>
          </cell>
          <cell r="BB2135" t="str">
            <v>Coronary Bypass</v>
          </cell>
          <cell r="BC2135" t="str">
            <v>K453</v>
          </cell>
          <cell r="BD2135">
            <v>11</v>
          </cell>
          <cell r="BE2135">
            <v>3.5</v>
          </cell>
          <cell r="BF2135" t="str">
            <v>PBC0110A</v>
          </cell>
          <cell r="BG2135">
            <v>99</v>
          </cell>
          <cell r="BH2135">
            <v>38343</v>
          </cell>
          <cell r="BI2135">
            <v>1</v>
          </cell>
          <cell r="BJ2135">
            <v>11</v>
          </cell>
        </row>
        <row r="2136">
          <cell r="A2136">
            <v>528400</v>
          </cell>
          <cell r="C2136" t="str">
            <v>Non CF</v>
          </cell>
          <cell r="D2136" t="str">
            <v>C2628703</v>
          </cell>
          <cell r="E2136">
            <v>320</v>
          </cell>
          <cell r="F2136">
            <v>38177</v>
          </cell>
          <cell r="G2136">
            <v>67</v>
          </cell>
          <cell r="H2136">
            <v>16</v>
          </cell>
          <cell r="I2136">
            <v>1</v>
          </cell>
          <cell r="J2136">
            <v>1</v>
          </cell>
          <cell r="K2136">
            <v>0</v>
          </cell>
          <cell r="M2136" t="str">
            <v>I251</v>
          </cell>
          <cell r="O2136" t="str">
            <v>I209</v>
          </cell>
          <cell r="P2136" t="str">
            <v>I10X</v>
          </cell>
          <cell r="Q2136" t="str">
            <v>M1399</v>
          </cell>
          <cell r="AA2136" t="str">
            <v>K6340</v>
          </cell>
          <cell r="AM2136" t="str">
            <v>5F900</v>
          </cell>
          <cell r="AN2136" t="str">
            <v>5F9</v>
          </cell>
          <cell r="AO2136">
            <v>38177</v>
          </cell>
          <cell r="AP2136">
            <v>38177</v>
          </cell>
          <cell r="AQ2136">
            <v>1</v>
          </cell>
          <cell r="AR2136">
            <v>1</v>
          </cell>
          <cell r="AS2136">
            <v>320</v>
          </cell>
          <cell r="AU2136">
            <v>11</v>
          </cell>
          <cell r="AV2136" t="str">
            <v>Daycase</v>
          </cell>
          <cell r="AW2136">
            <v>0</v>
          </cell>
          <cell r="AX2136">
            <v>149356</v>
          </cell>
          <cell r="AY2136">
            <v>38177</v>
          </cell>
          <cell r="AZ2136" t="str">
            <v>N84614</v>
          </cell>
          <cell r="BA2136" t="str">
            <v>E14</v>
          </cell>
          <cell r="BB2136" t="str">
            <v>Cardiac Catheterisation and Angiography without complications</v>
          </cell>
          <cell r="BC2136" t="str">
            <v>K634</v>
          </cell>
          <cell r="BD2136">
            <v>0</v>
          </cell>
          <cell r="BE2136">
            <v>3.5</v>
          </cell>
          <cell r="BF2136" t="str">
            <v>PBC0110A</v>
          </cell>
          <cell r="BG2136">
            <v>99</v>
          </cell>
          <cell r="BH2136">
            <v>38177</v>
          </cell>
          <cell r="BI2136">
            <v>1</v>
          </cell>
          <cell r="BJ2136">
            <v>0</v>
          </cell>
        </row>
        <row r="2137">
          <cell r="A2137">
            <v>528400</v>
          </cell>
          <cell r="C2137" t="str">
            <v>Non CF</v>
          </cell>
          <cell r="D2137" t="str">
            <v>C2353274</v>
          </cell>
          <cell r="E2137">
            <v>170</v>
          </cell>
          <cell r="F2137">
            <v>38337</v>
          </cell>
          <cell r="G2137">
            <v>67</v>
          </cell>
          <cell r="H2137">
            <v>16</v>
          </cell>
          <cell r="I2137">
            <v>1</v>
          </cell>
          <cell r="J2137">
            <v>1</v>
          </cell>
          <cell r="K2137">
            <v>6</v>
          </cell>
          <cell r="M2137" t="str">
            <v>I251</v>
          </cell>
          <cell r="O2137" t="str">
            <v>I209</v>
          </cell>
          <cell r="P2137" t="str">
            <v>I501</v>
          </cell>
          <cell r="Q2137" t="str">
            <v>I258</v>
          </cell>
          <cell r="R2137" t="str">
            <v>M353</v>
          </cell>
          <cell r="S2137" t="str">
            <v>Z824</v>
          </cell>
          <cell r="AA2137" t="str">
            <v>K4530</v>
          </cell>
          <cell r="AB2137" t="str">
            <v>K454</v>
          </cell>
          <cell r="AC2137" t="str">
            <v>K411</v>
          </cell>
          <cell r="AM2137" t="str">
            <v>5F900</v>
          </cell>
          <cell r="AN2137" t="str">
            <v>5F9</v>
          </cell>
          <cell r="AO2137">
            <v>38337</v>
          </cell>
          <cell r="AP2137">
            <v>38344</v>
          </cell>
          <cell r="AQ2137">
            <v>1</v>
          </cell>
          <cell r="AR2137">
            <v>1</v>
          </cell>
          <cell r="AS2137">
            <v>170</v>
          </cell>
          <cell r="AU2137">
            <v>11</v>
          </cell>
          <cell r="AV2137" t="str">
            <v>Elective</v>
          </cell>
          <cell r="AW2137">
            <v>7</v>
          </cell>
          <cell r="AX2137">
            <v>158850</v>
          </cell>
          <cell r="AY2137">
            <v>38344</v>
          </cell>
          <cell r="AZ2137" t="str">
            <v>N84614</v>
          </cell>
          <cell r="BA2137" t="str">
            <v>E04</v>
          </cell>
          <cell r="BB2137" t="str">
            <v>Coronary Bypass</v>
          </cell>
          <cell r="BC2137" t="str">
            <v>K453</v>
          </cell>
          <cell r="BD2137">
            <v>6</v>
          </cell>
          <cell r="BE2137">
            <v>3.5</v>
          </cell>
          <cell r="BF2137" t="str">
            <v>PBC0110A</v>
          </cell>
          <cell r="BG2137">
            <v>99</v>
          </cell>
          <cell r="BH2137">
            <v>38344</v>
          </cell>
          <cell r="BI2137">
            <v>1</v>
          </cell>
          <cell r="BJ2137">
            <v>6</v>
          </cell>
        </row>
        <row r="2138">
          <cell r="A2138">
            <v>528440</v>
          </cell>
          <cell r="C2138" t="str">
            <v>Non CF</v>
          </cell>
          <cell r="D2138" t="str">
            <v>C2403904</v>
          </cell>
          <cell r="E2138">
            <v>340</v>
          </cell>
          <cell r="F2138">
            <v>38077</v>
          </cell>
          <cell r="G2138">
            <v>55</v>
          </cell>
          <cell r="H2138">
            <v>14</v>
          </cell>
          <cell r="I2138">
            <v>2</v>
          </cell>
          <cell r="J2138">
            <v>1</v>
          </cell>
          <cell r="K2138">
            <v>5</v>
          </cell>
          <cell r="M2138" t="str">
            <v>J441</v>
          </cell>
          <cell r="O2138" t="str">
            <v>J069</v>
          </cell>
          <cell r="P2138" t="str">
            <v>Z905</v>
          </cell>
          <cell r="Q2138" t="str">
            <v>Z720</v>
          </cell>
          <cell r="AM2138" t="str">
            <v>5HA00</v>
          </cell>
          <cell r="AN2138" t="str">
            <v>5HA</v>
          </cell>
          <cell r="AO2138">
            <v>38077</v>
          </cell>
          <cell r="AP2138">
            <v>38082</v>
          </cell>
          <cell r="AQ2138">
            <v>1</v>
          </cell>
          <cell r="AR2138">
            <v>1</v>
          </cell>
          <cell r="AS2138">
            <v>340</v>
          </cell>
          <cell r="AU2138">
            <v>24</v>
          </cell>
          <cell r="AV2138" t="str">
            <v>Non Elective</v>
          </cell>
          <cell r="AW2138">
            <v>5</v>
          </cell>
          <cell r="AX2138">
            <v>147823</v>
          </cell>
          <cell r="AY2138">
            <v>38082</v>
          </cell>
          <cell r="AZ2138" t="str">
            <v>N82022</v>
          </cell>
          <cell r="BA2138" t="str">
            <v>D40</v>
          </cell>
          <cell r="BB2138" t="str">
            <v>Chronic Obstructive Pulmonary Disease or Bronchitis w/o cc</v>
          </cell>
          <cell r="BD2138">
            <v>5</v>
          </cell>
          <cell r="BE2138">
            <v>3.5</v>
          </cell>
          <cell r="BF2138" t="str">
            <v>PBC0111X</v>
          </cell>
          <cell r="BG2138">
            <v>99</v>
          </cell>
          <cell r="BH2138">
            <v>38082</v>
          </cell>
          <cell r="BI2138">
            <v>1</v>
          </cell>
          <cell r="BJ2138">
            <v>5</v>
          </cell>
        </row>
        <row r="2139">
          <cell r="A2139">
            <v>528551</v>
          </cell>
          <cell r="C2139" t="str">
            <v>Non CF</v>
          </cell>
          <cell r="D2139" t="str">
            <v>C3495711</v>
          </cell>
          <cell r="E2139">
            <v>320</v>
          </cell>
          <cell r="F2139">
            <v>38414</v>
          </cell>
          <cell r="G2139">
            <v>87</v>
          </cell>
          <cell r="H2139">
            <v>6</v>
          </cell>
          <cell r="I2139">
            <v>1</v>
          </cell>
          <cell r="J2139">
            <v>1</v>
          </cell>
          <cell r="K2139">
            <v>2</v>
          </cell>
          <cell r="M2139" t="str">
            <v>Z450</v>
          </cell>
          <cell r="O2139" t="str">
            <v>I48X</v>
          </cell>
          <cell r="P2139" t="str">
            <v>I10X</v>
          </cell>
          <cell r="Q2139" t="str">
            <v>I209</v>
          </cell>
          <cell r="R2139" t="str">
            <v>Z858</v>
          </cell>
          <cell r="S2139" t="str">
            <v>Z720</v>
          </cell>
          <cell r="AA2139" t="str">
            <v>K6030</v>
          </cell>
          <cell r="AM2139" t="str">
            <v>5H400</v>
          </cell>
          <cell r="AN2139" t="str">
            <v>5H4</v>
          </cell>
          <cell r="AO2139">
            <v>38414</v>
          </cell>
          <cell r="AP2139">
            <v>38416</v>
          </cell>
          <cell r="AQ2139">
            <v>1</v>
          </cell>
          <cell r="AR2139">
            <v>1</v>
          </cell>
          <cell r="AS2139">
            <v>320</v>
          </cell>
          <cell r="AU2139">
            <v>13</v>
          </cell>
          <cell r="AV2139" t="str">
            <v>Elective</v>
          </cell>
          <cell r="AW2139">
            <v>2</v>
          </cell>
          <cell r="AX2139">
            <v>161458</v>
          </cell>
          <cell r="AY2139">
            <v>38416</v>
          </cell>
          <cell r="AZ2139" t="str">
            <v>N81024</v>
          </cell>
          <cell r="BA2139" t="str">
            <v>E09</v>
          </cell>
          <cell r="BB2139" t="str">
            <v>Cardiac Pacemaker Replacement/Revision</v>
          </cell>
          <cell r="BC2139" t="str">
            <v>K603</v>
          </cell>
          <cell r="BD2139">
            <v>2</v>
          </cell>
          <cell r="BE2139">
            <v>3.5</v>
          </cell>
          <cell r="BF2139" t="str">
            <v>PBC0121X</v>
          </cell>
          <cell r="BG2139">
            <v>99</v>
          </cell>
          <cell r="BH2139">
            <v>38416</v>
          </cell>
          <cell r="BI2139">
            <v>1</v>
          </cell>
          <cell r="BJ2139">
            <v>2</v>
          </cell>
        </row>
        <row r="2140">
          <cell r="A2140">
            <v>528586</v>
          </cell>
          <cell r="C2140" t="str">
            <v>Non CF</v>
          </cell>
          <cell r="D2140" t="str">
            <v>C2932002</v>
          </cell>
          <cell r="E2140">
            <v>320</v>
          </cell>
          <cell r="F2140">
            <v>38393</v>
          </cell>
          <cell r="G2140">
            <v>61</v>
          </cell>
          <cell r="H2140">
            <v>16</v>
          </cell>
          <cell r="I2140">
            <v>1</v>
          </cell>
          <cell r="J2140">
            <v>1</v>
          </cell>
          <cell r="K2140">
            <v>0</v>
          </cell>
          <cell r="M2140" t="str">
            <v>I359</v>
          </cell>
          <cell r="O2140" t="str">
            <v>I209</v>
          </cell>
          <cell r="P2140" t="str">
            <v>I252</v>
          </cell>
          <cell r="AA2140" t="str">
            <v>K6310</v>
          </cell>
          <cell r="AM2140" t="str">
            <v>5H600</v>
          </cell>
          <cell r="AN2140" t="str">
            <v>5H6</v>
          </cell>
          <cell r="AO2140">
            <v>38393</v>
          </cell>
          <cell r="AP2140">
            <v>38393</v>
          </cell>
          <cell r="AQ2140">
            <v>1</v>
          </cell>
          <cell r="AR2140">
            <v>1</v>
          </cell>
          <cell r="AS2140">
            <v>320</v>
          </cell>
          <cell r="AU2140">
            <v>11</v>
          </cell>
          <cell r="AV2140" t="str">
            <v>Daycase</v>
          </cell>
          <cell r="AW2140">
            <v>0</v>
          </cell>
          <cell r="AX2140">
            <v>160446</v>
          </cell>
          <cell r="AY2140">
            <v>38393</v>
          </cell>
          <cell r="AZ2140" t="str">
            <v>N81095</v>
          </cell>
          <cell r="BA2140" t="str">
            <v>E14</v>
          </cell>
          <cell r="BB2140" t="str">
            <v>Cardiac Catheterisation and Angiography without complications</v>
          </cell>
          <cell r="BC2140" t="str">
            <v>K631</v>
          </cell>
          <cell r="BD2140">
            <v>0</v>
          </cell>
          <cell r="BE2140">
            <v>3.5</v>
          </cell>
          <cell r="BF2140" t="str">
            <v>PBC0110X</v>
          </cell>
          <cell r="BG2140">
            <v>99</v>
          </cell>
          <cell r="BH2140">
            <v>38393</v>
          </cell>
          <cell r="BI2140">
            <v>1</v>
          </cell>
          <cell r="BJ2140">
            <v>0</v>
          </cell>
        </row>
        <row r="2141">
          <cell r="A2141">
            <v>528666</v>
          </cell>
          <cell r="C2141" t="str">
            <v>Non CF</v>
          </cell>
          <cell r="D2141" t="str">
            <v>C2806325</v>
          </cell>
          <cell r="E2141">
            <v>320</v>
          </cell>
          <cell r="F2141">
            <v>38238</v>
          </cell>
          <cell r="G2141">
            <v>66</v>
          </cell>
          <cell r="H2141">
            <v>3</v>
          </cell>
          <cell r="I2141">
            <v>2</v>
          </cell>
          <cell r="J2141">
            <v>1</v>
          </cell>
          <cell r="K2141">
            <v>0</v>
          </cell>
          <cell r="M2141" t="str">
            <v>I209</v>
          </cell>
          <cell r="O2141" t="str">
            <v>I10X</v>
          </cell>
          <cell r="P2141" t="str">
            <v>Z951</v>
          </cell>
          <cell r="Q2141" t="str">
            <v>Z864</v>
          </cell>
          <cell r="AA2141" t="str">
            <v>A8180</v>
          </cell>
          <cell r="AB2141" t="str">
            <v>Z923</v>
          </cell>
          <cell r="AC2141" t="str">
            <v>Z943</v>
          </cell>
          <cell r="AM2141" t="str">
            <v>5HA00</v>
          </cell>
          <cell r="AN2141" t="str">
            <v>5HA</v>
          </cell>
          <cell r="AO2141">
            <v>38238</v>
          </cell>
          <cell r="AP2141">
            <v>38238</v>
          </cell>
          <cell r="AQ2141">
            <v>1</v>
          </cell>
          <cell r="AR2141">
            <v>1</v>
          </cell>
          <cell r="AS2141">
            <v>328</v>
          </cell>
          <cell r="AU2141">
            <v>12</v>
          </cell>
          <cell r="AV2141" t="str">
            <v>Daycase</v>
          </cell>
          <cell r="AW2141">
            <v>0</v>
          </cell>
          <cell r="AX2141">
            <v>152102</v>
          </cell>
          <cell r="AY2141">
            <v>38238</v>
          </cell>
          <cell r="AZ2141" t="str">
            <v>N82011</v>
          </cell>
          <cell r="BA2141" t="str">
            <v>A07</v>
          </cell>
          <cell r="BB2141" t="str">
            <v>Intermediate Pain Procedures</v>
          </cell>
          <cell r="BC2141" t="str">
            <v>A818</v>
          </cell>
          <cell r="BD2141">
            <v>0</v>
          </cell>
          <cell r="BE2141">
            <v>3.5</v>
          </cell>
          <cell r="BF2141" t="str">
            <v>PBC0110A</v>
          </cell>
          <cell r="BG2141">
            <v>99</v>
          </cell>
          <cell r="BH2141">
            <v>38238</v>
          </cell>
          <cell r="BI2141">
            <v>1</v>
          </cell>
          <cell r="BJ2141">
            <v>0</v>
          </cell>
        </row>
        <row r="2142">
          <cell r="A2142">
            <v>528666</v>
          </cell>
          <cell r="C2142" t="str">
            <v>Non CF</v>
          </cell>
          <cell r="D2142" t="str">
            <v>C2806325</v>
          </cell>
          <cell r="E2142">
            <v>320</v>
          </cell>
          <cell r="F2142">
            <v>38329</v>
          </cell>
          <cell r="G2142">
            <v>66</v>
          </cell>
          <cell r="H2142">
            <v>3</v>
          </cell>
          <cell r="I2142">
            <v>2</v>
          </cell>
          <cell r="J2142">
            <v>1</v>
          </cell>
          <cell r="K2142">
            <v>0</v>
          </cell>
          <cell r="M2142" t="str">
            <v>I209</v>
          </cell>
          <cell r="O2142" t="str">
            <v>I10X</v>
          </cell>
          <cell r="P2142" t="str">
            <v>Z951</v>
          </cell>
          <cell r="Q2142" t="str">
            <v>Z864</v>
          </cell>
          <cell r="AA2142" t="str">
            <v>A8180</v>
          </cell>
          <cell r="AB2142" t="str">
            <v>Z923</v>
          </cell>
          <cell r="AC2142" t="str">
            <v>Z943</v>
          </cell>
          <cell r="AM2142" t="str">
            <v>5HA00</v>
          </cell>
          <cell r="AN2142" t="str">
            <v>5HA</v>
          </cell>
          <cell r="AO2142">
            <v>38329</v>
          </cell>
          <cell r="AP2142">
            <v>38329</v>
          </cell>
          <cell r="AQ2142">
            <v>1</v>
          </cell>
          <cell r="AR2142">
            <v>1</v>
          </cell>
          <cell r="AS2142">
            <v>328</v>
          </cell>
          <cell r="AU2142">
            <v>12</v>
          </cell>
          <cell r="AV2142" t="str">
            <v>Daycase</v>
          </cell>
          <cell r="AW2142">
            <v>0</v>
          </cell>
          <cell r="AX2142">
            <v>157349</v>
          </cell>
          <cell r="AY2142">
            <v>38329</v>
          </cell>
          <cell r="AZ2142" t="str">
            <v>N82011</v>
          </cell>
          <cell r="BA2142" t="str">
            <v>A07</v>
          </cell>
          <cell r="BB2142" t="str">
            <v>Intermediate Pain Procedures</v>
          </cell>
          <cell r="BC2142" t="str">
            <v>A818</v>
          </cell>
          <cell r="BD2142">
            <v>0</v>
          </cell>
          <cell r="BE2142">
            <v>3.5</v>
          </cell>
          <cell r="BF2142" t="str">
            <v>PBC0110A</v>
          </cell>
          <cell r="BG2142">
            <v>99</v>
          </cell>
          <cell r="BH2142">
            <v>38329</v>
          </cell>
          <cell r="BI2142">
            <v>1</v>
          </cell>
          <cell r="BJ2142">
            <v>0</v>
          </cell>
        </row>
        <row r="2143">
          <cell r="A2143">
            <v>528666</v>
          </cell>
          <cell r="C2143" t="str">
            <v>Non CF</v>
          </cell>
          <cell r="D2143" t="str">
            <v>C2806325</v>
          </cell>
          <cell r="E2143">
            <v>320</v>
          </cell>
          <cell r="F2143">
            <v>38084</v>
          </cell>
          <cell r="G2143">
            <v>66</v>
          </cell>
          <cell r="H2143">
            <v>3</v>
          </cell>
          <cell r="I2143">
            <v>2</v>
          </cell>
          <cell r="J2143">
            <v>1</v>
          </cell>
          <cell r="K2143">
            <v>0</v>
          </cell>
          <cell r="M2143" t="str">
            <v>I209</v>
          </cell>
          <cell r="O2143" t="str">
            <v>I10X</v>
          </cell>
          <cell r="P2143" t="str">
            <v>E780</v>
          </cell>
          <cell r="Q2143" t="str">
            <v>Z951</v>
          </cell>
          <cell r="R2143" t="str">
            <v>Z864</v>
          </cell>
          <cell r="AA2143" t="str">
            <v>A8180</v>
          </cell>
          <cell r="AB2143" t="str">
            <v>Z923</v>
          </cell>
          <cell r="AC2143" t="str">
            <v>Z943</v>
          </cell>
          <cell r="AM2143" t="str">
            <v>5HA00</v>
          </cell>
          <cell r="AN2143" t="str">
            <v>5HA</v>
          </cell>
          <cell r="AO2143">
            <v>38084</v>
          </cell>
          <cell r="AP2143">
            <v>38084</v>
          </cell>
          <cell r="AQ2143">
            <v>1</v>
          </cell>
          <cell r="AR2143">
            <v>1</v>
          </cell>
          <cell r="AS2143">
            <v>328</v>
          </cell>
          <cell r="AU2143">
            <v>13</v>
          </cell>
          <cell r="AV2143" t="str">
            <v>Daycase</v>
          </cell>
          <cell r="AW2143">
            <v>0</v>
          </cell>
          <cell r="AX2143">
            <v>146157</v>
          </cell>
          <cell r="AY2143">
            <v>38084</v>
          </cell>
          <cell r="AZ2143" t="str">
            <v>N82011</v>
          </cell>
          <cell r="BA2143" t="str">
            <v>A07</v>
          </cell>
          <cell r="BB2143" t="str">
            <v>Intermediate Pain Procedures</v>
          </cell>
          <cell r="BC2143" t="str">
            <v>A818</v>
          </cell>
          <cell r="BD2143">
            <v>0</v>
          </cell>
          <cell r="BE2143">
            <v>3.5</v>
          </cell>
          <cell r="BF2143" t="str">
            <v>PBC0110A</v>
          </cell>
          <cell r="BG2143">
            <v>99</v>
          </cell>
          <cell r="BH2143">
            <v>38084</v>
          </cell>
          <cell r="BI2143">
            <v>1</v>
          </cell>
          <cell r="BJ2143">
            <v>0</v>
          </cell>
        </row>
        <row r="2144">
          <cell r="A2144">
            <v>528666</v>
          </cell>
          <cell r="C2144" t="str">
            <v>Non CF</v>
          </cell>
          <cell r="D2144" t="str">
            <v>C2806325</v>
          </cell>
          <cell r="E2144">
            <v>320</v>
          </cell>
          <cell r="F2144">
            <v>38126</v>
          </cell>
          <cell r="G2144">
            <v>66</v>
          </cell>
          <cell r="H2144">
            <v>3</v>
          </cell>
          <cell r="I2144">
            <v>2</v>
          </cell>
          <cell r="J2144">
            <v>1</v>
          </cell>
          <cell r="K2144">
            <v>0</v>
          </cell>
          <cell r="M2144" t="str">
            <v>I209</v>
          </cell>
          <cell r="O2144" t="str">
            <v>I10X</v>
          </cell>
          <cell r="P2144" t="str">
            <v>E780</v>
          </cell>
          <cell r="Q2144" t="str">
            <v>Z951</v>
          </cell>
          <cell r="R2144" t="str">
            <v>Z864</v>
          </cell>
          <cell r="AA2144" t="str">
            <v>A8180</v>
          </cell>
          <cell r="AB2144" t="str">
            <v>Z923</v>
          </cell>
          <cell r="AM2144" t="str">
            <v>5HA00</v>
          </cell>
          <cell r="AN2144" t="str">
            <v>5HA</v>
          </cell>
          <cell r="AO2144">
            <v>38126</v>
          </cell>
          <cell r="AP2144">
            <v>38126</v>
          </cell>
          <cell r="AQ2144">
            <v>1</v>
          </cell>
          <cell r="AR2144">
            <v>1</v>
          </cell>
          <cell r="AS2144">
            <v>328</v>
          </cell>
          <cell r="AU2144">
            <v>13</v>
          </cell>
          <cell r="AV2144" t="str">
            <v>Daycase</v>
          </cell>
          <cell r="AW2144">
            <v>0</v>
          </cell>
          <cell r="AX2144">
            <v>148098</v>
          </cell>
          <cell r="AY2144">
            <v>38126</v>
          </cell>
          <cell r="AZ2144" t="str">
            <v>N82011</v>
          </cell>
          <cell r="BA2144" t="str">
            <v>A07</v>
          </cell>
          <cell r="BB2144" t="str">
            <v>Intermediate Pain Procedures</v>
          </cell>
          <cell r="BC2144" t="str">
            <v>A818</v>
          </cell>
          <cell r="BD2144">
            <v>0</v>
          </cell>
          <cell r="BE2144">
            <v>3.5</v>
          </cell>
          <cell r="BF2144" t="str">
            <v>PBC0110A</v>
          </cell>
          <cell r="BG2144">
            <v>99</v>
          </cell>
          <cell r="BH2144">
            <v>38126</v>
          </cell>
          <cell r="BI2144">
            <v>1</v>
          </cell>
          <cell r="BJ2144">
            <v>0</v>
          </cell>
        </row>
        <row r="2145">
          <cell r="A2145">
            <v>528666</v>
          </cell>
          <cell r="C2145" t="str">
            <v>Non CF</v>
          </cell>
          <cell r="D2145" t="str">
            <v>C2806325</v>
          </cell>
          <cell r="E2145">
            <v>320</v>
          </cell>
          <cell r="F2145">
            <v>38182</v>
          </cell>
          <cell r="G2145">
            <v>66</v>
          </cell>
          <cell r="H2145">
            <v>3</v>
          </cell>
          <cell r="I2145">
            <v>2</v>
          </cell>
          <cell r="J2145">
            <v>1</v>
          </cell>
          <cell r="K2145">
            <v>0</v>
          </cell>
          <cell r="M2145" t="str">
            <v>I209</v>
          </cell>
          <cell r="O2145" t="str">
            <v>I10X</v>
          </cell>
          <cell r="P2145" t="str">
            <v>Z951</v>
          </cell>
          <cell r="Q2145" t="str">
            <v>Z864</v>
          </cell>
          <cell r="AA2145" t="str">
            <v>A8180</v>
          </cell>
          <cell r="AB2145" t="str">
            <v>Z923</v>
          </cell>
          <cell r="AC2145" t="str">
            <v>Z943</v>
          </cell>
          <cell r="AM2145" t="str">
            <v>5HA00</v>
          </cell>
          <cell r="AN2145" t="str">
            <v>5HA</v>
          </cell>
          <cell r="AO2145">
            <v>38182</v>
          </cell>
          <cell r="AP2145">
            <v>38182</v>
          </cell>
          <cell r="AQ2145">
            <v>1</v>
          </cell>
          <cell r="AR2145">
            <v>1</v>
          </cell>
          <cell r="AS2145">
            <v>328</v>
          </cell>
          <cell r="AU2145">
            <v>13</v>
          </cell>
          <cell r="AV2145" t="str">
            <v>Daycase</v>
          </cell>
          <cell r="AW2145">
            <v>0</v>
          </cell>
          <cell r="AX2145">
            <v>149809</v>
          </cell>
          <cell r="AY2145">
            <v>38182</v>
          </cell>
          <cell r="AZ2145" t="str">
            <v>N82011</v>
          </cell>
          <cell r="BA2145" t="str">
            <v>A07</v>
          </cell>
          <cell r="BB2145" t="str">
            <v>Intermediate Pain Procedures</v>
          </cell>
          <cell r="BC2145" t="str">
            <v>A818</v>
          </cell>
          <cell r="BD2145">
            <v>0</v>
          </cell>
          <cell r="BE2145">
            <v>3.5</v>
          </cell>
          <cell r="BF2145" t="str">
            <v>PBC0110A</v>
          </cell>
          <cell r="BG2145">
            <v>99</v>
          </cell>
          <cell r="BH2145">
            <v>38182</v>
          </cell>
          <cell r="BI2145">
            <v>1</v>
          </cell>
          <cell r="BJ2145">
            <v>0</v>
          </cell>
        </row>
        <row r="2146">
          <cell r="A2146">
            <v>528666</v>
          </cell>
          <cell r="C2146" t="str">
            <v>Non CF</v>
          </cell>
          <cell r="D2146" t="str">
            <v>C2806325</v>
          </cell>
          <cell r="E2146">
            <v>320</v>
          </cell>
          <cell r="F2146">
            <v>38266</v>
          </cell>
          <cell r="G2146">
            <v>66</v>
          </cell>
          <cell r="H2146">
            <v>3</v>
          </cell>
          <cell r="I2146">
            <v>2</v>
          </cell>
          <cell r="J2146">
            <v>1</v>
          </cell>
          <cell r="K2146">
            <v>0</v>
          </cell>
          <cell r="M2146" t="str">
            <v>I209</v>
          </cell>
          <cell r="O2146" t="str">
            <v>I10X</v>
          </cell>
          <cell r="P2146" t="str">
            <v>Z951</v>
          </cell>
          <cell r="Q2146" t="str">
            <v>Z864</v>
          </cell>
          <cell r="AA2146" t="str">
            <v>A8180</v>
          </cell>
          <cell r="AB2146" t="str">
            <v>Z923</v>
          </cell>
          <cell r="AC2146" t="str">
            <v>Z943</v>
          </cell>
          <cell r="AM2146" t="str">
            <v>5HA00</v>
          </cell>
          <cell r="AN2146" t="str">
            <v>5HA</v>
          </cell>
          <cell r="AO2146">
            <v>38266</v>
          </cell>
          <cell r="AP2146">
            <v>38266</v>
          </cell>
          <cell r="AQ2146">
            <v>1</v>
          </cell>
          <cell r="AR2146">
            <v>1</v>
          </cell>
          <cell r="AS2146">
            <v>328</v>
          </cell>
          <cell r="AU2146">
            <v>13</v>
          </cell>
          <cell r="AV2146" t="str">
            <v>Daycase</v>
          </cell>
          <cell r="AW2146">
            <v>0</v>
          </cell>
          <cell r="AX2146">
            <v>155757</v>
          </cell>
          <cell r="AY2146">
            <v>38266</v>
          </cell>
          <cell r="AZ2146" t="str">
            <v>N82011</v>
          </cell>
          <cell r="BA2146" t="str">
            <v>A07</v>
          </cell>
          <cell r="BB2146" t="str">
            <v>Intermediate Pain Procedures</v>
          </cell>
          <cell r="BC2146" t="str">
            <v>A818</v>
          </cell>
          <cell r="BD2146">
            <v>0</v>
          </cell>
          <cell r="BE2146">
            <v>3.5</v>
          </cell>
          <cell r="BF2146" t="str">
            <v>PBC0110A</v>
          </cell>
          <cell r="BG2146">
            <v>99</v>
          </cell>
          <cell r="BH2146">
            <v>38266</v>
          </cell>
          <cell r="BI2146">
            <v>1</v>
          </cell>
          <cell r="BJ2146">
            <v>0</v>
          </cell>
        </row>
        <row r="2147">
          <cell r="A2147">
            <v>528666</v>
          </cell>
          <cell r="C2147" t="str">
            <v>Non CF</v>
          </cell>
          <cell r="D2147" t="str">
            <v>C2806325</v>
          </cell>
          <cell r="E2147">
            <v>320</v>
          </cell>
          <cell r="F2147">
            <v>38301</v>
          </cell>
          <cell r="G2147">
            <v>66</v>
          </cell>
          <cell r="H2147">
            <v>3</v>
          </cell>
          <cell r="I2147">
            <v>2</v>
          </cell>
          <cell r="J2147">
            <v>1</v>
          </cell>
          <cell r="K2147">
            <v>0</v>
          </cell>
          <cell r="M2147" t="str">
            <v>I209</v>
          </cell>
          <cell r="O2147" t="str">
            <v>I10X</v>
          </cell>
          <cell r="P2147" t="str">
            <v>Z951</v>
          </cell>
          <cell r="Q2147" t="str">
            <v>Z864</v>
          </cell>
          <cell r="AA2147" t="str">
            <v>A8180</v>
          </cell>
          <cell r="AB2147" t="str">
            <v>Z923</v>
          </cell>
          <cell r="AC2147" t="str">
            <v>Z943</v>
          </cell>
          <cell r="AM2147" t="str">
            <v>5HA00</v>
          </cell>
          <cell r="AN2147" t="str">
            <v>5HA</v>
          </cell>
          <cell r="AO2147">
            <v>38301</v>
          </cell>
          <cell r="AP2147">
            <v>38301</v>
          </cell>
          <cell r="AQ2147">
            <v>1</v>
          </cell>
          <cell r="AR2147">
            <v>1</v>
          </cell>
          <cell r="AS2147">
            <v>328</v>
          </cell>
          <cell r="AU2147">
            <v>13</v>
          </cell>
          <cell r="AV2147" t="str">
            <v>Daycase</v>
          </cell>
          <cell r="AW2147">
            <v>0</v>
          </cell>
          <cell r="AX2147">
            <v>155821</v>
          </cell>
          <cell r="AY2147">
            <v>38301</v>
          </cell>
          <cell r="AZ2147" t="str">
            <v>N82011</v>
          </cell>
          <cell r="BA2147" t="str">
            <v>A07</v>
          </cell>
          <cell r="BB2147" t="str">
            <v>Intermediate Pain Procedures</v>
          </cell>
          <cell r="BC2147" t="str">
            <v>A818</v>
          </cell>
          <cell r="BD2147">
            <v>0</v>
          </cell>
          <cell r="BE2147">
            <v>3.5</v>
          </cell>
          <cell r="BF2147" t="str">
            <v>PBC0110A</v>
          </cell>
          <cell r="BG2147">
            <v>99</v>
          </cell>
          <cell r="BH2147">
            <v>38301</v>
          </cell>
          <cell r="BI2147">
            <v>1</v>
          </cell>
          <cell r="BJ2147">
            <v>0</v>
          </cell>
        </row>
        <row r="2148">
          <cell r="A2148">
            <v>528666</v>
          </cell>
          <cell r="C2148" t="str">
            <v>Non CF</v>
          </cell>
          <cell r="D2148" t="str">
            <v>C2806325</v>
          </cell>
          <cell r="E2148">
            <v>320</v>
          </cell>
          <cell r="F2148">
            <v>38357</v>
          </cell>
          <cell r="G2148">
            <v>67</v>
          </cell>
          <cell r="H2148">
            <v>3</v>
          </cell>
          <cell r="I2148">
            <v>2</v>
          </cell>
          <cell r="J2148">
            <v>1</v>
          </cell>
          <cell r="K2148">
            <v>0</v>
          </cell>
          <cell r="M2148" t="str">
            <v>I209</v>
          </cell>
          <cell r="O2148" t="str">
            <v>I10X</v>
          </cell>
          <cell r="P2148" t="str">
            <v>Z951</v>
          </cell>
          <cell r="Q2148" t="str">
            <v>Z864</v>
          </cell>
          <cell r="AA2148" t="str">
            <v>A8180</v>
          </cell>
          <cell r="AB2148" t="str">
            <v>Z923</v>
          </cell>
          <cell r="AC2148" t="str">
            <v>Z943</v>
          </cell>
          <cell r="AM2148" t="str">
            <v>5HA00</v>
          </cell>
          <cell r="AN2148" t="str">
            <v>5HA</v>
          </cell>
          <cell r="AO2148">
            <v>38357</v>
          </cell>
          <cell r="AP2148">
            <v>38357</v>
          </cell>
          <cell r="AQ2148">
            <v>1</v>
          </cell>
          <cell r="AR2148">
            <v>1</v>
          </cell>
          <cell r="AS2148">
            <v>328</v>
          </cell>
          <cell r="AU2148">
            <v>13</v>
          </cell>
          <cell r="AV2148" t="str">
            <v>Daycase</v>
          </cell>
          <cell r="AW2148">
            <v>0</v>
          </cell>
          <cell r="AX2148">
            <v>158865</v>
          </cell>
          <cell r="AY2148">
            <v>38357</v>
          </cell>
          <cell r="AZ2148" t="str">
            <v>N82011</v>
          </cell>
          <cell r="BA2148" t="str">
            <v>A07</v>
          </cell>
          <cell r="BB2148" t="str">
            <v>Intermediate Pain Procedures</v>
          </cell>
          <cell r="BC2148" t="str">
            <v>A818</v>
          </cell>
          <cell r="BD2148">
            <v>0</v>
          </cell>
          <cell r="BE2148">
            <v>3.5</v>
          </cell>
          <cell r="BF2148" t="str">
            <v>PBC0110A</v>
          </cell>
          <cell r="BG2148">
            <v>99</v>
          </cell>
          <cell r="BH2148">
            <v>38357</v>
          </cell>
          <cell r="BI2148">
            <v>1</v>
          </cell>
          <cell r="BJ2148">
            <v>0</v>
          </cell>
        </row>
        <row r="2149">
          <cell r="A2149">
            <v>528669</v>
          </cell>
          <cell r="C2149" t="str">
            <v>Non CF</v>
          </cell>
          <cell r="D2149" t="str">
            <v>C3283699</v>
          </cell>
          <cell r="E2149">
            <v>170</v>
          </cell>
          <cell r="F2149">
            <v>38378</v>
          </cell>
          <cell r="G2149">
            <v>68</v>
          </cell>
          <cell r="H2149">
            <v>16</v>
          </cell>
          <cell r="I2149">
            <v>2</v>
          </cell>
          <cell r="J2149">
            <v>1</v>
          </cell>
          <cell r="K2149">
            <v>15</v>
          </cell>
          <cell r="M2149" t="str">
            <v>I251</v>
          </cell>
          <cell r="O2149" t="str">
            <v>J939</v>
          </cell>
          <cell r="P2149" t="str">
            <v>J90X</v>
          </cell>
          <cell r="Q2149" t="str">
            <v>I258</v>
          </cell>
          <cell r="R2149" t="str">
            <v>I209</v>
          </cell>
          <cell r="S2149" t="str">
            <v>I10X</v>
          </cell>
          <cell r="T2149" t="str">
            <v>E780</v>
          </cell>
          <cell r="U2149" t="str">
            <v>J459</v>
          </cell>
          <cell r="V2149" t="str">
            <v>Z864</v>
          </cell>
          <cell r="W2149" t="str">
            <v>Z824</v>
          </cell>
          <cell r="X2149" t="str">
            <v>Z861</v>
          </cell>
          <cell r="Y2149" t="str">
            <v>Z602</v>
          </cell>
          <cell r="AA2149" t="str">
            <v>K4530</v>
          </cell>
          <cell r="AB2149" t="str">
            <v>K411</v>
          </cell>
          <cell r="AC2149" t="str">
            <v>T124</v>
          </cell>
          <cell r="AM2149" t="str">
            <v>5H200</v>
          </cell>
          <cell r="AN2149" t="str">
            <v>5H2</v>
          </cell>
          <cell r="AO2149">
            <v>38378</v>
          </cell>
          <cell r="AP2149">
            <v>38394</v>
          </cell>
          <cell r="AQ2149">
            <v>1</v>
          </cell>
          <cell r="AR2149">
            <v>1</v>
          </cell>
          <cell r="AS2149">
            <v>170</v>
          </cell>
          <cell r="AU2149">
            <v>11</v>
          </cell>
          <cell r="AV2149" t="str">
            <v>Elective</v>
          </cell>
          <cell r="AW2149">
            <v>16</v>
          </cell>
          <cell r="AX2149">
            <v>160165</v>
          </cell>
          <cell r="AY2149">
            <v>38394</v>
          </cell>
          <cell r="AZ2149" t="str">
            <v>N85040</v>
          </cell>
          <cell r="BA2149" t="str">
            <v>E04</v>
          </cell>
          <cell r="BB2149" t="str">
            <v>Coronary Bypass</v>
          </cell>
          <cell r="BC2149" t="str">
            <v>K453</v>
          </cell>
          <cell r="BD2149">
            <v>15</v>
          </cell>
          <cell r="BE2149">
            <v>3.5</v>
          </cell>
          <cell r="BF2149" t="str">
            <v>PBC0110A</v>
          </cell>
          <cell r="BG2149">
            <v>99</v>
          </cell>
          <cell r="BH2149">
            <v>38394</v>
          </cell>
          <cell r="BI2149">
            <v>1</v>
          </cell>
          <cell r="BJ2149">
            <v>15</v>
          </cell>
        </row>
        <row r="2150">
          <cell r="A2150">
            <v>528686</v>
          </cell>
          <cell r="C2150" t="str">
            <v>Non CF</v>
          </cell>
          <cell r="D2150" t="str">
            <v>C3495711</v>
          </cell>
          <cell r="E2150">
            <v>320</v>
          </cell>
          <cell r="F2150">
            <v>38286</v>
          </cell>
          <cell r="G2150">
            <v>51</v>
          </cell>
          <cell r="H2150">
            <v>6</v>
          </cell>
          <cell r="I2150">
            <v>2</v>
          </cell>
          <cell r="J2150">
            <v>1</v>
          </cell>
          <cell r="K2150">
            <v>2</v>
          </cell>
          <cell r="M2150" t="str">
            <v>Z450</v>
          </cell>
          <cell r="O2150" t="str">
            <v>I10X</v>
          </cell>
          <cell r="P2150" t="str">
            <v>E109</v>
          </cell>
          <cell r="Q2150" t="str">
            <v>E780</v>
          </cell>
          <cell r="R2150" t="str">
            <v>Z824</v>
          </cell>
          <cell r="AA2150" t="str">
            <v>K6030</v>
          </cell>
          <cell r="AM2150" t="str">
            <v>49998</v>
          </cell>
          <cell r="AN2150" t="str">
            <v>IOM</v>
          </cell>
          <cell r="AO2150">
            <v>38286</v>
          </cell>
          <cell r="AP2150">
            <v>38288</v>
          </cell>
          <cell r="AQ2150">
            <v>1</v>
          </cell>
          <cell r="AR2150">
            <v>1</v>
          </cell>
          <cell r="AS2150">
            <v>320</v>
          </cell>
          <cell r="AU2150">
            <v>13</v>
          </cell>
          <cell r="AV2150" t="str">
            <v>Elective</v>
          </cell>
          <cell r="AW2150">
            <v>2</v>
          </cell>
          <cell r="AX2150">
            <v>155521</v>
          </cell>
          <cell r="AY2150">
            <v>38288</v>
          </cell>
          <cell r="AZ2150" t="str">
            <v>201010</v>
          </cell>
          <cell r="BA2150" t="str">
            <v>E09</v>
          </cell>
          <cell r="BB2150" t="str">
            <v>Cardiac Pacemaker Replacement/Revision</v>
          </cell>
          <cell r="BC2150" t="str">
            <v>K603</v>
          </cell>
          <cell r="BD2150">
            <v>2</v>
          </cell>
          <cell r="BE2150">
            <v>3.5</v>
          </cell>
          <cell r="BF2150" t="str">
            <v>PBC0121X</v>
          </cell>
          <cell r="BG2150">
            <v>99</v>
          </cell>
          <cell r="BH2150">
            <v>38288</v>
          </cell>
          <cell r="BI2150">
            <v>1</v>
          </cell>
          <cell r="BJ2150">
            <v>2</v>
          </cell>
        </row>
        <row r="2151">
          <cell r="A2151">
            <v>528692</v>
          </cell>
          <cell r="C2151" t="str">
            <v>Non CF</v>
          </cell>
          <cell r="D2151" t="str">
            <v>C0469687</v>
          </cell>
          <cell r="E2151">
            <v>140</v>
          </cell>
          <cell r="F2151">
            <v>38187</v>
          </cell>
          <cell r="G2151">
            <v>45</v>
          </cell>
          <cell r="H2151">
            <v>2</v>
          </cell>
          <cell r="I2151">
            <v>2</v>
          </cell>
          <cell r="J2151">
            <v>2</v>
          </cell>
          <cell r="K2151">
            <v>1</v>
          </cell>
          <cell r="M2151" t="str">
            <v>K029</v>
          </cell>
          <cell r="O2151" t="str">
            <v>Z952</v>
          </cell>
          <cell r="P2151" t="str">
            <v>I351</v>
          </cell>
          <cell r="Q2151" t="str">
            <v>I48X</v>
          </cell>
          <cell r="R2151" t="str">
            <v>I500</v>
          </cell>
          <cell r="S2151" t="str">
            <v>Z720</v>
          </cell>
          <cell r="AA2151" t="str">
            <v>F1040</v>
          </cell>
          <cell r="AM2151" t="str">
            <v>5HA00</v>
          </cell>
          <cell r="AN2151" t="str">
            <v>5HA</v>
          </cell>
          <cell r="AO2151">
            <v>38187</v>
          </cell>
          <cell r="AP2151">
            <v>38188</v>
          </cell>
          <cell r="AQ2151">
            <v>1</v>
          </cell>
          <cell r="AR2151">
            <v>1</v>
          </cell>
          <cell r="AS2151">
            <v>140</v>
          </cell>
          <cell r="AU2151">
            <v>13</v>
          </cell>
          <cell r="AV2151" t="str">
            <v>Elective</v>
          </cell>
          <cell r="AW2151">
            <v>1</v>
          </cell>
          <cell r="AX2151">
            <v>151792</v>
          </cell>
          <cell r="AY2151">
            <v>38188</v>
          </cell>
          <cell r="AZ2151" t="str">
            <v>N82011</v>
          </cell>
          <cell r="BA2151" t="str">
            <v>C58</v>
          </cell>
          <cell r="BB2151" t="str">
            <v>Intermediate Mouth or Throat Procedures</v>
          </cell>
          <cell r="BC2151" t="str">
            <v>F104</v>
          </cell>
          <cell r="BD2151">
            <v>1</v>
          </cell>
          <cell r="BE2151">
            <v>3.5</v>
          </cell>
          <cell r="BF2151" t="str">
            <v>PBC0112X</v>
          </cell>
          <cell r="BG2151">
            <v>99</v>
          </cell>
          <cell r="BH2151">
            <v>38188</v>
          </cell>
          <cell r="BI2151">
            <v>1</v>
          </cell>
          <cell r="BJ2151">
            <v>1</v>
          </cell>
        </row>
        <row r="2152">
          <cell r="A2152">
            <v>528694</v>
          </cell>
          <cell r="C2152" t="str">
            <v>Non CF</v>
          </cell>
          <cell r="D2152" t="str">
            <v>C4508203</v>
          </cell>
          <cell r="E2152">
            <v>320</v>
          </cell>
          <cell r="F2152">
            <v>38128</v>
          </cell>
          <cell r="G2152">
            <v>73</v>
          </cell>
          <cell r="H2152">
            <v>16</v>
          </cell>
          <cell r="I2152">
            <v>1</v>
          </cell>
          <cell r="J2152">
            <v>1</v>
          </cell>
          <cell r="K2152">
            <v>0</v>
          </cell>
          <cell r="M2152" t="str">
            <v>R060</v>
          </cell>
          <cell r="O2152" t="str">
            <v>R074</v>
          </cell>
          <cell r="P2152" t="str">
            <v>E780</v>
          </cell>
          <cell r="Q2152" t="str">
            <v>Z824</v>
          </cell>
          <cell r="R2152" t="str">
            <v>Z864</v>
          </cell>
          <cell r="AA2152" t="str">
            <v>K6340</v>
          </cell>
          <cell r="AM2152" t="str">
            <v>5J400</v>
          </cell>
          <cell r="AN2152" t="str">
            <v>5J4</v>
          </cell>
          <cell r="AO2152">
            <v>38128</v>
          </cell>
          <cell r="AP2152">
            <v>38128</v>
          </cell>
          <cell r="AQ2152">
            <v>1</v>
          </cell>
          <cell r="AR2152">
            <v>1</v>
          </cell>
          <cell r="AS2152">
            <v>320</v>
          </cell>
          <cell r="AU2152">
            <v>11</v>
          </cell>
          <cell r="AV2152" t="str">
            <v>Daycase</v>
          </cell>
          <cell r="AW2152">
            <v>0</v>
          </cell>
          <cell r="AX2152">
            <v>149705</v>
          </cell>
          <cell r="AY2152">
            <v>38128</v>
          </cell>
          <cell r="AZ2152" t="str">
            <v>N83018</v>
          </cell>
          <cell r="BA2152" t="str">
            <v>E14</v>
          </cell>
          <cell r="BB2152" t="str">
            <v>Cardiac Catheterisation and Angiography without complications</v>
          </cell>
          <cell r="BC2152" t="str">
            <v>K634</v>
          </cell>
          <cell r="BD2152">
            <v>0</v>
          </cell>
          <cell r="BE2152">
            <v>3.5</v>
          </cell>
          <cell r="BF2152" t="str">
            <v>PBC0111X</v>
          </cell>
          <cell r="BG2152">
            <v>99</v>
          </cell>
          <cell r="BH2152">
            <v>38128</v>
          </cell>
          <cell r="BI2152">
            <v>1</v>
          </cell>
          <cell r="BJ2152">
            <v>0</v>
          </cell>
        </row>
        <row r="2153">
          <cell r="A2153">
            <v>528702</v>
          </cell>
          <cell r="C2153" t="str">
            <v>Non CF</v>
          </cell>
          <cell r="D2153" t="str">
            <v>C3495711</v>
          </cell>
          <cell r="E2153">
            <v>320</v>
          </cell>
          <cell r="F2153">
            <v>38134</v>
          </cell>
          <cell r="G2153">
            <v>81</v>
          </cell>
          <cell r="H2153">
            <v>6</v>
          </cell>
          <cell r="I2153">
            <v>2</v>
          </cell>
          <cell r="J2153">
            <v>1</v>
          </cell>
          <cell r="K2153">
            <v>0</v>
          </cell>
          <cell r="M2153" t="str">
            <v>T821</v>
          </cell>
          <cell r="O2153" t="str">
            <v>I10X</v>
          </cell>
          <cell r="P2153" t="str">
            <v>M0699</v>
          </cell>
          <cell r="Q2153" t="str">
            <v>Z880</v>
          </cell>
          <cell r="R2153" t="str">
            <v>Z602</v>
          </cell>
          <cell r="AA2153" t="str">
            <v>K6030</v>
          </cell>
          <cell r="AM2153" t="str">
            <v>5F900</v>
          </cell>
          <cell r="AN2153" t="str">
            <v>5F9</v>
          </cell>
          <cell r="AO2153">
            <v>38134</v>
          </cell>
          <cell r="AP2153">
            <v>38134</v>
          </cell>
          <cell r="AQ2153">
            <v>1</v>
          </cell>
          <cell r="AR2153">
            <v>1</v>
          </cell>
          <cell r="AS2153">
            <v>320</v>
          </cell>
          <cell r="AU2153">
            <v>11</v>
          </cell>
          <cell r="AV2153" t="str">
            <v>Daycase</v>
          </cell>
          <cell r="AW2153">
            <v>0</v>
          </cell>
          <cell r="AX2153">
            <v>149355</v>
          </cell>
          <cell r="AY2153">
            <v>38134</v>
          </cell>
          <cell r="AZ2153" t="str">
            <v>N84618</v>
          </cell>
          <cell r="BA2153" t="str">
            <v>E09</v>
          </cell>
          <cell r="BB2153" t="str">
            <v>Cardiac Pacemaker Replacement/Revision</v>
          </cell>
          <cell r="BC2153" t="str">
            <v>K603</v>
          </cell>
          <cell r="BD2153">
            <v>0</v>
          </cell>
          <cell r="BE2153">
            <v>3.5</v>
          </cell>
          <cell r="BF2153" t="str">
            <v>PBC0120X</v>
          </cell>
          <cell r="BG2153">
            <v>99</v>
          </cell>
          <cell r="BH2153">
            <v>38134</v>
          </cell>
          <cell r="BI2153">
            <v>1</v>
          </cell>
          <cell r="BJ2153">
            <v>0</v>
          </cell>
        </row>
        <row r="2154">
          <cell r="A2154">
            <v>528739</v>
          </cell>
          <cell r="C2154" t="str">
            <v>Non CF</v>
          </cell>
          <cell r="D2154" t="str">
            <v>C2235080</v>
          </cell>
          <cell r="E2154">
            <v>320</v>
          </cell>
          <cell r="F2154">
            <v>38422</v>
          </cell>
          <cell r="G2154">
            <v>60</v>
          </cell>
          <cell r="H2154">
            <v>16</v>
          </cell>
          <cell r="I2154">
            <v>1</v>
          </cell>
          <cell r="J2154">
            <v>1</v>
          </cell>
          <cell r="K2154">
            <v>2</v>
          </cell>
          <cell r="M2154" t="str">
            <v>I251</v>
          </cell>
          <cell r="O2154" t="str">
            <v>Z955</v>
          </cell>
          <cell r="P2154" t="str">
            <v>Z720</v>
          </cell>
          <cell r="AA2154" t="str">
            <v>K6340</v>
          </cell>
          <cell r="AM2154" t="str">
            <v>5H400</v>
          </cell>
          <cell r="AN2154" t="str">
            <v>PP</v>
          </cell>
          <cell r="AO2154">
            <v>38422</v>
          </cell>
          <cell r="AP2154">
            <v>38424</v>
          </cell>
          <cell r="AQ2154">
            <v>1</v>
          </cell>
          <cell r="AR2154">
            <v>2</v>
          </cell>
          <cell r="AS2154">
            <v>329</v>
          </cell>
          <cell r="AU2154">
            <v>13</v>
          </cell>
          <cell r="AV2154" t="str">
            <v>Elective</v>
          </cell>
          <cell r="AW2154">
            <v>2</v>
          </cell>
          <cell r="AX2154">
            <v>162875</v>
          </cell>
          <cell r="AY2154">
            <v>38424</v>
          </cell>
          <cell r="AZ2154" t="str">
            <v>N81030</v>
          </cell>
          <cell r="BA2154" t="str">
            <v>E14</v>
          </cell>
          <cell r="BB2154" t="str">
            <v>Cardiac Catheterisation and Angiography without complications</v>
          </cell>
          <cell r="BC2154" t="str">
            <v>K634</v>
          </cell>
          <cell r="BD2154">
            <v>2</v>
          </cell>
          <cell r="BE2154">
            <v>3.5</v>
          </cell>
          <cell r="BF2154" t="str">
            <v>PBC0110A</v>
          </cell>
          <cell r="BG2154">
            <v>99</v>
          </cell>
          <cell r="BH2154">
            <v>38424</v>
          </cell>
          <cell r="BI2154">
            <v>1</v>
          </cell>
          <cell r="BJ2154">
            <v>2</v>
          </cell>
        </row>
        <row r="2155">
          <cell r="A2155">
            <v>528774</v>
          </cell>
          <cell r="C2155" t="str">
            <v>Non CF</v>
          </cell>
          <cell r="D2155" t="str">
            <v>C2639828</v>
          </cell>
          <cell r="E2155">
            <v>320</v>
          </cell>
          <cell r="F2155">
            <v>38427</v>
          </cell>
          <cell r="G2155">
            <v>73</v>
          </cell>
          <cell r="H2155">
            <v>6</v>
          </cell>
          <cell r="I2155">
            <v>2</v>
          </cell>
          <cell r="J2155">
            <v>1</v>
          </cell>
          <cell r="K2155">
            <v>1</v>
          </cell>
          <cell r="M2155" t="str">
            <v>I251</v>
          </cell>
          <cell r="O2155" t="str">
            <v>I209</v>
          </cell>
          <cell r="P2155" t="str">
            <v>I10X</v>
          </cell>
          <cell r="Q2155" t="str">
            <v>E109</v>
          </cell>
          <cell r="R2155" t="str">
            <v>E669</v>
          </cell>
          <cell r="S2155" t="str">
            <v>E780</v>
          </cell>
          <cell r="T2155" t="str">
            <v>M170</v>
          </cell>
          <cell r="U2155" t="str">
            <v>Z824</v>
          </cell>
          <cell r="V2155" t="str">
            <v>Z966</v>
          </cell>
          <cell r="W2155" t="str">
            <v>Z602</v>
          </cell>
          <cell r="AA2155" t="str">
            <v>K4920</v>
          </cell>
          <cell r="AB2155" t="str">
            <v>Y022</v>
          </cell>
          <cell r="AM2155" t="str">
            <v>5J200</v>
          </cell>
          <cell r="AN2155" t="str">
            <v>5J2</v>
          </cell>
          <cell r="AO2155">
            <v>38427</v>
          </cell>
          <cell r="AP2155">
            <v>38428</v>
          </cell>
          <cell r="AQ2155">
            <v>1</v>
          </cell>
          <cell r="AR2155">
            <v>1</v>
          </cell>
          <cell r="AS2155">
            <v>320</v>
          </cell>
          <cell r="AU2155">
            <v>11</v>
          </cell>
          <cell r="AV2155" t="str">
            <v>Elective</v>
          </cell>
          <cell r="AW2155">
            <v>1</v>
          </cell>
          <cell r="AX2155">
            <v>162499</v>
          </cell>
          <cell r="AY2155">
            <v>38428</v>
          </cell>
          <cell r="AZ2155" t="str">
            <v>N81020</v>
          </cell>
          <cell r="BA2155" t="str">
            <v>E15</v>
          </cell>
          <cell r="BB2155" t="str">
            <v>Percutaneous Coronary Intervention</v>
          </cell>
          <cell r="BC2155" t="str">
            <v>K492</v>
          </cell>
          <cell r="BD2155">
            <v>1</v>
          </cell>
          <cell r="BE2155">
            <v>3.5</v>
          </cell>
          <cell r="BF2155" t="str">
            <v>PBC0110A</v>
          </cell>
          <cell r="BG2155">
            <v>99</v>
          </cell>
          <cell r="BH2155">
            <v>38428</v>
          </cell>
          <cell r="BI2155">
            <v>1</v>
          </cell>
          <cell r="BJ2155">
            <v>1</v>
          </cell>
        </row>
        <row r="2156">
          <cell r="A2156">
            <v>528774</v>
          </cell>
          <cell r="C2156" t="str">
            <v>Non CF</v>
          </cell>
          <cell r="D2156" t="str">
            <v>C4239938</v>
          </cell>
          <cell r="E2156">
            <v>320</v>
          </cell>
          <cell r="F2156">
            <v>38320</v>
          </cell>
          <cell r="G2156">
            <v>72</v>
          </cell>
          <cell r="H2156">
            <v>16</v>
          </cell>
          <cell r="I2156">
            <v>2</v>
          </cell>
          <cell r="J2156">
            <v>1</v>
          </cell>
          <cell r="K2156">
            <v>0</v>
          </cell>
          <cell r="M2156" t="str">
            <v>I251</v>
          </cell>
          <cell r="O2156" t="str">
            <v>I10X</v>
          </cell>
          <cell r="P2156" t="str">
            <v>E109</v>
          </cell>
          <cell r="Q2156" t="str">
            <v>E780</v>
          </cell>
          <cell r="R2156" t="str">
            <v>M1399</v>
          </cell>
          <cell r="S2156" t="str">
            <v>Z824</v>
          </cell>
          <cell r="T2156" t="str">
            <v>Z966</v>
          </cell>
          <cell r="AA2156" t="str">
            <v>K6340</v>
          </cell>
          <cell r="AM2156" t="str">
            <v>5J200</v>
          </cell>
          <cell r="AN2156" t="str">
            <v>5J2</v>
          </cell>
          <cell r="AO2156">
            <v>38320</v>
          </cell>
          <cell r="AP2156">
            <v>38320</v>
          </cell>
          <cell r="AQ2156">
            <v>1</v>
          </cell>
          <cell r="AR2156">
            <v>1</v>
          </cell>
          <cell r="AS2156">
            <v>320</v>
          </cell>
          <cell r="AU2156">
            <v>11</v>
          </cell>
          <cell r="AV2156" t="str">
            <v>Daycase</v>
          </cell>
          <cell r="AW2156">
            <v>0</v>
          </cell>
          <cell r="AX2156">
            <v>158026</v>
          </cell>
          <cell r="AY2156">
            <v>38320</v>
          </cell>
          <cell r="AZ2156" t="str">
            <v>N81020</v>
          </cell>
          <cell r="BA2156" t="str">
            <v>E14</v>
          </cell>
          <cell r="BB2156" t="str">
            <v>Cardiac Catheterisation and Angiography without complications</v>
          </cell>
          <cell r="BC2156" t="str">
            <v>K634</v>
          </cell>
          <cell r="BD2156">
            <v>0</v>
          </cell>
          <cell r="BE2156">
            <v>3.5</v>
          </cell>
          <cell r="BF2156" t="str">
            <v>PBC0110A</v>
          </cell>
          <cell r="BG2156">
            <v>99</v>
          </cell>
          <cell r="BH2156">
            <v>38320</v>
          </cell>
          <cell r="BI2156">
            <v>1</v>
          </cell>
          <cell r="BJ2156">
            <v>0</v>
          </cell>
        </row>
        <row r="2157">
          <cell r="A2157">
            <v>528789</v>
          </cell>
          <cell r="C2157" t="str">
            <v>Non CF</v>
          </cell>
          <cell r="D2157" t="str">
            <v>C3356663</v>
          </cell>
          <cell r="E2157">
            <v>320</v>
          </cell>
          <cell r="F2157">
            <v>38394</v>
          </cell>
          <cell r="G2157">
            <v>72</v>
          </cell>
          <cell r="H2157">
            <v>6</v>
          </cell>
          <cell r="I2157">
            <v>1</v>
          </cell>
          <cell r="J2157">
            <v>1</v>
          </cell>
          <cell r="K2157">
            <v>1</v>
          </cell>
          <cell r="M2157" t="str">
            <v>I251</v>
          </cell>
          <cell r="O2157" t="str">
            <v>E780</v>
          </cell>
          <cell r="P2157" t="str">
            <v>I10X</v>
          </cell>
          <cell r="Q2157" t="str">
            <v>I258</v>
          </cell>
          <cell r="R2157" t="str">
            <v>Z871</v>
          </cell>
          <cell r="S2157" t="str">
            <v>Z602</v>
          </cell>
          <cell r="AA2157" t="str">
            <v>K4920</v>
          </cell>
          <cell r="AB2157" t="str">
            <v>Y022</v>
          </cell>
          <cell r="AM2157" t="str">
            <v>5HA00</v>
          </cell>
          <cell r="AN2157" t="str">
            <v>5HC</v>
          </cell>
          <cell r="AO2157">
            <v>38394</v>
          </cell>
          <cell r="AP2157">
            <v>38395</v>
          </cell>
          <cell r="AQ2157">
            <v>1</v>
          </cell>
          <cell r="AR2157">
            <v>1</v>
          </cell>
          <cell r="AS2157">
            <v>320</v>
          </cell>
          <cell r="AU2157">
            <v>11</v>
          </cell>
          <cell r="AV2157" t="str">
            <v>Elective</v>
          </cell>
          <cell r="AW2157">
            <v>1</v>
          </cell>
          <cell r="AX2157">
            <v>158322</v>
          </cell>
          <cell r="AY2157">
            <v>38395</v>
          </cell>
          <cell r="AZ2157" t="str">
            <v>N82062</v>
          </cell>
          <cell r="BA2157" t="str">
            <v>E15</v>
          </cell>
          <cell r="BB2157" t="str">
            <v>Percutaneous Coronary Intervention</v>
          </cell>
          <cell r="BC2157" t="str">
            <v>K492</v>
          </cell>
          <cell r="BD2157">
            <v>1</v>
          </cell>
          <cell r="BE2157">
            <v>3.5</v>
          </cell>
          <cell r="BF2157" t="str">
            <v>PBC0110A</v>
          </cell>
          <cell r="BG2157">
            <v>99</v>
          </cell>
          <cell r="BH2157">
            <v>38395</v>
          </cell>
          <cell r="BI2157">
            <v>1</v>
          </cell>
          <cell r="BJ2157">
            <v>1</v>
          </cell>
        </row>
        <row r="2158">
          <cell r="A2158">
            <v>528798</v>
          </cell>
          <cell r="C2158" t="str">
            <v>Non CF</v>
          </cell>
          <cell r="D2158" t="str">
            <v>C2806325</v>
          </cell>
          <cell r="E2158">
            <v>320</v>
          </cell>
          <cell r="F2158">
            <v>38119</v>
          </cell>
          <cell r="G2158">
            <v>58</v>
          </cell>
          <cell r="H2158">
            <v>3</v>
          </cell>
          <cell r="I2158">
            <v>1</v>
          </cell>
          <cell r="J2158">
            <v>1</v>
          </cell>
          <cell r="K2158">
            <v>0</v>
          </cell>
          <cell r="M2158" t="str">
            <v>I209</v>
          </cell>
          <cell r="O2158" t="str">
            <v>I10X</v>
          </cell>
          <cell r="P2158" t="str">
            <v>E780</v>
          </cell>
          <cell r="AA2158" t="str">
            <v>A8180</v>
          </cell>
          <cell r="AB2158" t="str">
            <v>Z923</v>
          </cell>
          <cell r="AC2158" t="str">
            <v>Z943</v>
          </cell>
          <cell r="AM2158" t="str">
            <v>5J400</v>
          </cell>
          <cell r="AN2158" t="str">
            <v>5J4</v>
          </cell>
          <cell r="AO2158">
            <v>38119</v>
          </cell>
          <cell r="AP2158">
            <v>38119</v>
          </cell>
          <cell r="AQ2158">
            <v>1</v>
          </cell>
          <cell r="AR2158">
            <v>1</v>
          </cell>
          <cell r="AS2158">
            <v>328</v>
          </cell>
          <cell r="AU2158">
            <v>13</v>
          </cell>
          <cell r="AV2158" t="str">
            <v>Daycase</v>
          </cell>
          <cell r="AW2158">
            <v>0</v>
          </cell>
          <cell r="AX2158">
            <v>149353</v>
          </cell>
          <cell r="AY2158">
            <v>38119</v>
          </cell>
          <cell r="AZ2158" t="str">
            <v>N83015</v>
          </cell>
          <cell r="BA2158" t="str">
            <v>A07</v>
          </cell>
          <cell r="BB2158" t="str">
            <v>Intermediate Pain Procedures</v>
          </cell>
          <cell r="BC2158" t="str">
            <v>A818</v>
          </cell>
          <cell r="BD2158">
            <v>0</v>
          </cell>
          <cell r="BE2158">
            <v>3.5</v>
          </cell>
          <cell r="BF2158" t="str">
            <v>PBC0110A</v>
          </cell>
          <cell r="BG2158">
            <v>99</v>
          </cell>
          <cell r="BH2158">
            <v>38119</v>
          </cell>
          <cell r="BI2158">
            <v>1</v>
          </cell>
          <cell r="BJ2158">
            <v>0</v>
          </cell>
        </row>
        <row r="2159">
          <cell r="A2159">
            <v>528798</v>
          </cell>
          <cell r="C2159" t="str">
            <v>Non CF</v>
          </cell>
          <cell r="D2159" t="str">
            <v>C2806325</v>
          </cell>
          <cell r="E2159">
            <v>320</v>
          </cell>
          <cell r="F2159">
            <v>38175</v>
          </cell>
          <cell r="G2159">
            <v>58</v>
          </cell>
          <cell r="H2159">
            <v>3</v>
          </cell>
          <cell r="I2159">
            <v>1</v>
          </cell>
          <cell r="J2159">
            <v>1</v>
          </cell>
          <cell r="K2159">
            <v>0</v>
          </cell>
          <cell r="M2159" t="str">
            <v>I209</v>
          </cell>
          <cell r="O2159" t="str">
            <v>I10X</v>
          </cell>
          <cell r="P2159" t="str">
            <v>E780</v>
          </cell>
          <cell r="AA2159" t="str">
            <v>A8180</v>
          </cell>
          <cell r="AB2159" t="str">
            <v>Z923</v>
          </cell>
          <cell r="AC2159" t="str">
            <v>Z943</v>
          </cell>
          <cell r="AM2159" t="str">
            <v>5J400</v>
          </cell>
          <cell r="AN2159" t="str">
            <v>5J4</v>
          </cell>
          <cell r="AO2159">
            <v>38175</v>
          </cell>
          <cell r="AP2159">
            <v>38175</v>
          </cell>
          <cell r="AQ2159">
            <v>1</v>
          </cell>
          <cell r="AR2159">
            <v>1</v>
          </cell>
          <cell r="AS2159">
            <v>328</v>
          </cell>
          <cell r="AU2159">
            <v>13</v>
          </cell>
          <cell r="AV2159" t="str">
            <v>Daycase</v>
          </cell>
          <cell r="AW2159">
            <v>0</v>
          </cell>
          <cell r="AX2159">
            <v>151743</v>
          </cell>
          <cell r="AY2159">
            <v>38175</v>
          </cell>
          <cell r="AZ2159" t="str">
            <v>N83015</v>
          </cell>
          <cell r="BA2159" t="str">
            <v>A07</v>
          </cell>
          <cell r="BB2159" t="str">
            <v>Intermediate Pain Procedures</v>
          </cell>
          <cell r="BC2159" t="str">
            <v>A818</v>
          </cell>
          <cell r="BD2159">
            <v>0</v>
          </cell>
          <cell r="BE2159">
            <v>3.5</v>
          </cell>
          <cell r="BF2159" t="str">
            <v>PBC0110A</v>
          </cell>
          <cell r="BG2159">
            <v>99</v>
          </cell>
          <cell r="BH2159">
            <v>38175</v>
          </cell>
          <cell r="BI2159">
            <v>1</v>
          </cell>
          <cell r="BJ2159">
            <v>0</v>
          </cell>
        </row>
        <row r="2160">
          <cell r="A2160">
            <v>528798</v>
          </cell>
          <cell r="C2160" t="str">
            <v>Non CF</v>
          </cell>
          <cell r="D2160" t="str">
            <v>C2806325</v>
          </cell>
          <cell r="E2160">
            <v>320</v>
          </cell>
          <cell r="F2160">
            <v>38239</v>
          </cell>
          <cell r="G2160">
            <v>58</v>
          </cell>
          <cell r="H2160">
            <v>3</v>
          </cell>
          <cell r="I2160">
            <v>1</v>
          </cell>
          <cell r="J2160">
            <v>1</v>
          </cell>
          <cell r="K2160">
            <v>0</v>
          </cell>
          <cell r="M2160" t="str">
            <v>I209</v>
          </cell>
          <cell r="O2160" t="str">
            <v>I10X</v>
          </cell>
          <cell r="P2160" t="str">
            <v>E780</v>
          </cell>
          <cell r="AA2160" t="str">
            <v>A8180</v>
          </cell>
          <cell r="AB2160" t="str">
            <v>Z923</v>
          </cell>
          <cell r="AC2160" t="str">
            <v>Z943</v>
          </cell>
          <cell r="AM2160" t="str">
            <v>5J400</v>
          </cell>
          <cell r="AN2160" t="str">
            <v>5J4</v>
          </cell>
          <cell r="AO2160">
            <v>38239</v>
          </cell>
          <cell r="AP2160">
            <v>38239</v>
          </cell>
          <cell r="AQ2160">
            <v>1</v>
          </cell>
          <cell r="AR2160">
            <v>1</v>
          </cell>
          <cell r="AS2160">
            <v>328</v>
          </cell>
          <cell r="AU2160">
            <v>13</v>
          </cell>
          <cell r="AV2160" t="str">
            <v>Daycase</v>
          </cell>
          <cell r="AW2160">
            <v>0</v>
          </cell>
          <cell r="AX2160">
            <v>154486</v>
          </cell>
          <cell r="AY2160">
            <v>38239</v>
          </cell>
          <cell r="AZ2160" t="str">
            <v>N83015</v>
          </cell>
          <cell r="BA2160" t="str">
            <v>A07</v>
          </cell>
          <cell r="BB2160" t="str">
            <v>Intermediate Pain Procedures</v>
          </cell>
          <cell r="BC2160" t="str">
            <v>A818</v>
          </cell>
          <cell r="BD2160">
            <v>0</v>
          </cell>
          <cell r="BE2160">
            <v>3.5</v>
          </cell>
          <cell r="BF2160" t="str">
            <v>PBC0110A</v>
          </cell>
          <cell r="BG2160">
            <v>99</v>
          </cell>
          <cell r="BH2160">
            <v>38239</v>
          </cell>
          <cell r="BI2160">
            <v>1</v>
          </cell>
          <cell r="BJ2160">
            <v>0</v>
          </cell>
        </row>
        <row r="2161">
          <cell r="A2161">
            <v>528798</v>
          </cell>
          <cell r="C2161" t="str">
            <v>Non CF</v>
          </cell>
          <cell r="D2161" t="str">
            <v>C2806325</v>
          </cell>
          <cell r="E2161">
            <v>320</v>
          </cell>
          <cell r="F2161">
            <v>38302</v>
          </cell>
          <cell r="G2161">
            <v>58</v>
          </cell>
          <cell r="H2161">
            <v>3</v>
          </cell>
          <cell r="I2161">
            <v>1</v>
          </cell>
          <cell r="J2161">
            <v>1</v>
          </cell>
          <cell r="K2161">
            <v>0</v>
          </cell>
          <cell r="M2161" t="str">
            <v>I209</v>
          </cell>
          <cell r="O2161" t="str">
            <v>I10X</v>
          </cell>
          <cell r="P2161" t="str">
            <v>E780</v>
          </cell>
          <cell r="AA2161" t="str">
            <v>A8180</v>
          </cell>
          <cell r="AB2161" t="str">
            <v>Z923</v>
          </cell>
          <cell r="AC2161" t="str">
            <v>Z943</v>
          </cell>
          <cell r="AM2161" t="str">
            <v>5J400</v>
          </cell>
          <cell r="AN2161" t="str">
            <v>5J4</v>
          </cell>
          <cell r="AO2161">
            <v>38302</v>
          </cell>
          <cell r="AP2161">
            <v>38302</v>
          </cell>
          <cell r="AQ2161">
            <v>1</v>
          </cell>
          <cell r="AR2161">
            <v>1</v>
          </cell>
          <cell r="AS2161">
            <v>328</v>
          </cell>
          <cell r="AU2161">
            <v>13</v>
          </cell>
          <cell r="AV2161" t="str">
            <v>Daycase</v>
          </cell>
          <cell r="AW2161">
            <v>0</v>
          </cell>
          <cell r="AX2161">
            <v>154540</v>
          </cell>
          <cell r="AY2161">
            <v>38302</v>
          </cell>
          <cell r="AZ2161" t="str">
            <v>N83015</v>
          </cell>
          <cell r="BA2161" t="str">
            <v>A07</v>
          </cell>
          <cell r="BB2161" t="str">
            <v>Intermediate Pain Procedures</v>
          </cell>
          <cell r="BC2161" t="str">
            <v>A818</v>
          </cell>
          <cell r="BD2161">
            <v>0</v>
          </cell>
          <cell r="BE2161">
            <v>3.5</v>
          </cell>
          <cell r="BF2161" t="str">
            <v>PBC0110A</v>
          </cell>
          <cell r="BG2161">
            <v>99</v>
          </cell>
          <cell r="BH2161">
            <v>38302</v>
          </cell>
          <cell r="BI2161">
            <v>1</v>
          </cell>
          <cell r="BJ2161">
            <v>0</v>
          </cell>
        </row>
        <row r="2162">
          <cell r="A2162">
            <v>528798</v>
          </cell>
          <cell r="C2162" t="str">
            <v>Non CF</v>
          </cell>
          <cell r="D2162" t="str">
            <v>C2806325</v>
          </cell>
          <cell r="E2162">
            <v>320</v>
          </cell>
          <cell r="F2162">
            <v>38393</v>
          </cell>
          <cell r="G2162">
            <v>59</v>
          </cell>
          <cell r="H2162">
            <v>3</v>
          </cell>
          <cell r="I2162">
            <v>1</v>
          </cell>
          <cell r="J2162">
            <v>1</v>
          </cell>
          <cell r="K2162">
            <v>0</v>
          </cell>
          <cell r="M2162" t="str">
            <v>I209</v>
          </cell>
          <cell r="O2162" t="str">
            <v>I10X</v>
          </cell>
          <cell r="P2162" t="str">
            <v>E780</v>
          </cell>
          <cell r="AA2162" t="str">
            <v>A8180</v>
          </cell>
          <cell r="AB2162" t="str">
            <v>Z923</v>
          </cell>
          <cell r="AC2162" t="str">
            <v>Z943</v>
          </cell>
          <cell r="AM2162" t="str">
            <v>5J400</v>
          </cell>
          <cell r="AN2162" t="str">
            <v>5J4</v>
          </cell>
          <cell r="AO2162">
            <v>38393</v>
          </cell>
          <cell r="AP2162">
            <v>38393</v>
          </cell>
          <cell r="AQ2162">
            <v>1</v>
          </cell>
          <cell r="AR2162">
            <v>1</v>
          </cell>
          <cell r="AS2162">
            <v>328</v>
          </cell>
          <cell r="AU2162">
            <v>13</v>
          </cell>
          <cell r="AV2162" t="str">
            <v>Daycase</v>
          </cell>
          <cell r="AW2162">
            <v>0</v>
          </cell>
          <cell r="AX2162">
            <v>161271</v>
          </cell>
          <cell r="AY2162">
            <v>38393</v>
          </cell>
          <cell r="AZ2162" t="str">
            <v>N83015</v>
          </cell>
          <cell r="BA2162" t="str">
            <v>A07</v>
          </cell>
          <cell r="BB2162" t="str">
            <v>Intermediate Pain Procedures</v>
          </cell>
          <cell r="BC2162" t="str">
            <v>A818</v>
          </cell>
          <cell r="BD2162">
            <v>0</v>
          </cell>
          <cell r="BE2162">
            <v>3.5</v>
          </cell>
          <cell r="BF2162" t="str">
            <v>PBC0110A</v>
          </cell>
          <cell r="BG2162">
            <v>99</v>
          </cell>
          <cell r="BH2162">
            <v>38393</v>
          </cell>
          <cell r="BI2162">
            <v>1</v>
          </cell>
          <cell r="BJ2162">
            <v>0</v>
          </cell>
        </row>
        <row r="2163">
          <cell r="A2163">
            <v>528799</v>
          </cell>
          <cell r="C2163" t="str">
            <v>Non CF</v>
          </cell>
          <cell r="D2163" t="str">
            <v>C2439097</v>
          </cell>
          <cell r="E2163">
            <v>340</v>
          </cell>
          <cell r="F2163">
            <v>38208</v>
          </cell>
          <cell r="G2163">
            <v>29</v>
          </cell>
          <cell r="H2163">
            <v>30</v>
          </cell>
          <cell r="I2163">
            <v>1</v>
          </cell>
          <cell r="J2163">
            <v>1</v>
          </cell>
          <cell r="K2163">
            <v>14</v>
          </cell>
          <cell r="M2163" t="str">
            <v>E840</v>
          </cell>
          <cell r="O2163" t="str">
            <v>B965</v>
          </cell>
          <cell r="AM2163" t="str">
            <v>5H200</v>
          </cell>
          <cell r="AN2163" t="str">
            <v>5H2</v>
          </cell>
          <cell r="AO2163">
            <v>38208</v>
          </cell>
          <cell r="AP2163">
            <v>38222</v>
          </cell>
          <cell r="AQ2163">
            <v>1</v>
          </cell>
          <cell r="AR2163">
            <v>1</v>
          </cell>
          <cell r="AS2163">
            <v>348</v>
          </cell>
          <cell r="AU2163">
            <v>99</v>
          </cell>
          <cell r="AV2163" t="str">
            <v>Non Elective</v>
          </cell>
          <cell r="AW2163">
            <v>14</v>
          </cell>
          <cell r="AX2163">
            <v>153316</v>
          </cell>
          <cell r="AY2163">
            <v>38222</v>
          </cell>
          <cell r="AZ2163" t="str">
            <v>N85015</v>
          </cell>
          <cell r="BA2163" t="str">
            <v>D17</v>
          </cell>
          <cell r="BB2163" t="str">
            <v>Cystic Fibrosis</v>
          </cell>
          <cell r="BD2163">
            <v>14</v>
          </cell>
          <cell r="BE2163">
            <v>3.5</v>
          </cell>
          <cell r="BF2163" t="str">
            <v>PBC0104X</v>
          </cell>
          <cell r="BG2163">
            <v>18</v>
          </cell>
          <cell r="BH2163">
            <v>38222</v>
          </cell>
          <cell r="BI2163">
            <v>1</v>
          </cell>
          <cell r="BJ2163">
            <v>14</v>
          </cell>
        </row>
        <row r="2164">
          <cell r="A2164">
            <v>528801</v>
          </cell>
          <cell r="C2164" t="str">
            <v>Non CF</v>
          </cell>
          <cell r="D2164" t="str">
            <v>C3495711</v>
          </cell>
          <cell r="E2164">
            <v>320</v>
          </cell>
          <cell r="F2164">
            <v>38253</v>
          </cell>
          <cell r="G2164">
            <v>76</v>
          </cell>
          <cell r="H2164">
            <v>6</v>
          </cell>
          <cell r="I2164">
            <v>2</v>
          </cell>
          <cell r="J2164">
            <v>1</v>
          </cell>
          <cell r="K2164">
            <v>0</v>
          </cell>
          <cell r="M2164" t="str">
            <v>T821</v>
          </cell>
          <cell r="O2164" t="str">
            <v>E780</v>
          </cell>
          <cell r="P2164" t="str">
            <v>E669</v>
          </cell>
          <cell r="AA2164" t="str">
            <v>K6030</v>
          </cell>
          <cell r="AM2164" t="str">
            <v>5J400</v>
          </cell>
          <cell r="AN2164" t="str">
            <v>5J4</v>
          </cell>
          <cell r="AO2164">
            <v>38253</v>
          </cell>
          <cell r="AP2164">
            <v>38253</v>
          </cell>
          <cell r="AQ2164">
            <v>1</v>
          </cell>
          <cell r="AR2164">
            <v>1</v>
          </cell>
          <cell r="AS2164">
            <v>320</v>
          </cell>
          <cell r="AU2164">
            <v>11</v>
          </cell>
          <cell r="AV2164" t="str">
            <v>Daycase</v>
          </cell>
          <cell r="AW2164">
            <v>0</v>
          </cell>
          <cell r="AX2164">
            <v>153643</v>
          </cell>
          <cell r="AY2164">
            <v>38253</v>
          </cell>
          <cell r="AZ2164" t="str">
            <v>N83013</v>
          </cell>
          <cell r="BA2164" t="str">
            <v>E09</v>
          </cell>
          <cell r="BB2164" t="str">
            <v>Cardiac Pacemaker Replacement/Revision</v>
          </cell>
          <cell r="BC2164" t="str">
            <v>K603</v>
          </cell>
          <cell r="BD2164">
            <v>0</v>
          </cell>
          <cell r="BE2164">
            <v>3.5</v>
          </cell>
          <cell r="BF2164" t="str">
            <v>PBC0120X</v>
          </cell>
          <cell r="BG2164">
            <v>99</v>
          </cell>
          <cell r="BH2164">
            <v>38253</v>
          </cell>
          <cell r="BI2164">
            <v>1</v>
          </cell>
          <cell r="BJ2164">
            <v>0</v>
          </cell>
        </row>
        <row r="2165">
          <cell r="A2165">
            <v>528804</v>
          </cell>
          <cell r="C2165" t="str">
            <v>Non CF</v>
          </cell>
          <cell r="D2165" t="str">
            <v>C2328450</v>
          </cell>
          <cell r="E2165">
            <v>170</v>
          </cell>
          <cell r="F2165">
            <v>38244</v>
          </cell>
          <cell r="G2165">
            <v>78</v>
          </cell>
          <cell r="H2165">
            <v>27</v>
          </cell>
          <cell r="I2165">
            <v>1</v>
          </cell>
          <cell r="J2165">
            <v>1</v>
          </cell>
          <cell r="K2165">
            <v>20</v>
          </cell>
          <cell r="M2165" t="str">
            <v>I342</v>
          </cell>
          <cell r="O2165" t="str">
            <v>T828</v>
          </cell>
          <cell r="P2165" t="str">
            <v>E119</v>
          </cell>
          <cell r="Q2165" t="str">
            <v>I500</v>
          </cell>
          <cell r="R2165" t="str">
            <v>N19X</v>
          </cell>
          <cell r="AA2165" t="str">
            <v>K2620</v>
          </cell>
          <cell r="AB2165" t="str">
            <v>K403</v>
          </cell>
          <cell r="AC2165" t="str">
            <v>Y713</v>
          </cell>
          <cell r="AM2165" t="str">
            <v>5H200</v>
          </cell>
          <cell r="AN2165" t="str">
            <v>5H2</v>
          </cell>
          <cell r="AO2165">
            <v>38244</v>
          </cell>
          <cell r="AP2165">
            <v>38265</v>
          </cell>
          <cell r="AQ2165">
            <v>1</v>
          </cell>
          <cell r="AR2165">
            <v>1</v>
          </cell>
          <cell r="AS2165">
            <v>170</v>
          </cell>
          <cell r="AU2165">
            <v>11</v>
          </cell>
          <cell r="AV2165" t="str">
            <v>Elective</v>
          </cell>
          <cell r="AW2165">
            <v>21</v>
          </cell>
          <cell r="AX2165">
            <v>154325</v>
          </cell>
          <cell r="AY2165">
            <v>38265</v>
          </cell>
          <cell r="AZ2165" t="str">
            <v>N85046</v>
          </cell>
          <cell r="BA2165" t="str">
            <v>E03</v>
          </cell>
          <cell r="BB2165" t="str">
            <v>Cardiac Valve Procedures</v>
          </cell>
          <cell r="BC2165" t="str">
            <v>K262</v>
          </cell>
          <cell r="BD2165">
            <v>20</v>
          </cell>
          <cell r="BE2165">
            <v>3.5</v>
          </cell>
          <cell r="BF2165" t="str">
            <v>PBC0110X</v>
          </cell>
          <cell r="BG2165">
            <v>99</v>
          </cell>
          <cell r="BH2165">
            <v>38265</v>
          </cell>
          <cell r="BI2165">
            <v>1</v>
          </cell>
          <cell r="BJ2165">
            <v>20</v>
          </cell>
        </row>
        <row r="2166">
          <cell r="A2166">
            <v>528826</v>
          </cell>
          <cell r="C2166" t="str">
            <v>Non CF</v>
          </cell>
          <cell r="D2166" t="str">
            <v>C2639828</v>
          </cell>
          <cell r="E2166">
            <v>320</v>
          </cell>
          <cell r="F2166">
            <v>38275</v>
          </cell>
          <cell r="G2166">
            <v>59</v>
          </cell>
          <cell r="H2166">
            <v>6</v>
          </cell>
          <cell r="I2166">
            <v>2</v>
          </cell>
          <cell r="J2166">
            <v>1</v>
          </cell>
          <cell r="K2166">
            <v>6</v>
          </cell>
          <cell r="M2166" t="str">
            <v>R074</v>
          </cell>
          <cell r="O2166" t="str">
            <v>Z035</v>
          </cell>
          <cell r="P2166" t="str">
            <v>I10X</v>
          </cell>
          <cell r="Q2166" t="str">
            <v>M1399</v>
          </cell>
          <cell r="R2166" t="str">
            <v>Z602</v>
          </cell>
          <cell r="AM2166" t="str">
            <v>5J400</v>
          </cell>
          <cell r="AN2166" t="str">
            <v>5J4</v>
          </cell>
          <cell r="AO2166">
            <v>38275</v>
          </cell>
          <cell r="AP2166">
            <v>38281</v>
          </cell>
          <cell r="AQ2166">
            <v>1</v>
          </cell>
          <cell r="AR2166">
            <v>1</v>
          </cell>
          <cell r="AS2166">
            <v>320</v>
          </cell>
          <cell r="AU2166">
            <v>28</v>
          </cell>
          <cell r="AV2166" t="str">
            <v>Non Elective</v>
          </cell>
          <cell r="AW2166">
            <v>6</v>
          </cell>
          <cell r="AX2166">
            <v>156248</v>
          </cell>
          <cell r="AY2166">
            <v>38281</v>
          </cell>
          <cell r="AZ2166" t="str">
            <v>N83018</v>
          </cell>
          <cell r="BA2166" t="str">
            <v>E35</v>
          </cell>
          <cell r="BB2166" t="str">
            <v>Chest Pain &gt;69 or w cc</v>
          </cell>
          <cell r="BD2166">
            <v>6</v>
          </cell>
          <cell r="BE2166">
            <v>3.5</v>
          </cell>
          <cell r="BF2166" t="str">
            <v>PBC0111X</v>
          </cell>
          <cell r="BG2166">
            <v>99</v>
          </cell>
          <cell r="BH2166">
            <v>38281</v>
          </cell>
          <cell r="BI2166">
            <v>1</v>
          </cell>
          <cell r="BJ2166">
            <v>6</v>
          </cell>
        </row>
        <row r="2167">
          <cell r="A2167">
            <v>528860</v>
          </cell>
          <cell r="C2167" t="str">
            <v>Non CF</v>
          </cell>
          <cell r="D2167" t="str">
            <v>C3495711</v>
          </cell>
          <cell r="E2167">
            <v>320</v>
          </cell>
          <cell r="F2167">
            <v>38434</v>
          </cell>
          <cell r="G2167">
            <v>52</v>
          </cell>
          <cell r="H2167">
            <v>6</v>
          </cell>
          <cell r="I2167">
            <v>1</v>
          </cell>
          <cell r="J2167">
            <v>1</v>
          </cell>
          <cell r="K2167">
            <v>1</v>
          </cell>
          <cell r="M2167" t="str">
            <v>T821</v>
          </cell>
          <cell r="O2167" t="str">
            <v>I495</v>
          </cell>
          <cell r="AA2167" t="str">
            <v>K6030</v>
          </cell>
          <cell r="AM2167" t="str">
            <v>5HA00</v>
          </cell>
          <cell r="AN2167" t="str">
            <v>5HA</v>
          </cell>
          <cell r="AO2167">
            <v>38434</v>
          </cell>
          <cell r="AP2167">
            <v>38435</v>
          </cell>
          <cell r="AQ2167">
            <v>1</v>
          </cell>
          <cell r="AR2167">
            <v>1</v>
          </cell>
          <cell r="AS2167">
            <v>320</v>
          </cell>
          <cell r="AU2167">
            <v>23</v>
          </cell>
          <cell r="AV2167" t="str">
            <v>Non Elective</v>
          </cell>
          <cell r="AW2167">
            <v>1</v>
          </cell>
          <cell r="AX2167">
            <v>163389</v>
          </cell>
          <cell r="AY2167">
            <v>38435</v>
          </cell>
          <cell r="AZ2167" t="str">
            <v>N82103</v>
          </cell>
          <cell r="BA2167" t="str">
            <v>E09</v>
          </cell>
          <cell r="BB2167" t="str">
            <v>Cardiac Pacemaker Replacement/Revision</v>
          </cell>
          <cell r="BC2167" t="str">
            <v>K603</v>
          </cell>
          <cell r="BD2167">
            <v>1</v>
          </cell>
          <cell r="BE2167">
            <v>3.5</v>
          </cell>
          <cell r="BF2167" t="str">
            <v>PBC0120X</v>
          </cell>
          <cell r="BG2167">
            <v>99</v>
          </cell>
          <cell r="BH2167">
            <v>38435</v>
          </cell>
          <cell r="BI2167">
            <v>1</v>
          </cell>
          <cell r="BJ2167">
            <v>1</v>
          </cell>
        </row>
        <row r="2168">
          <cell r="A2168">
            <v>528863</v>
          </cell>
          <cell r="C2168" t="str">
            <v>Non CF</v>
          </cell>
          <cell r="D2168" t="str">
            <v>C3495711</v>
          </cell>
          <cell r="E2168">
            <v>320</v>
          </cell>
          <cell r="F2168">
            <v>38282</v>
          </cell>
          <cell r="G2168">
            <v>87</v>
          </cell>
          <cell r="H2168">
            <v>6</v>
          </cell>
          <cell r="I2168">
            <v>1</v>
          </cell>
          <cell r="J2168">
            <v>1</v>
          </cell>
          <cell r="K2168">
            <v>12</v>
          </cell>
          <cell r="M2168" t="str">
            <v>T821</v>
          </cell>
          <cell r="O2168" t="str">
            <v>J448</v>
          </cell>
          <cell r="P2168" t="str">
            <v>I10X</v>
          </cell>
          <cell r="Q2168" t="str">
            <v>K449</v>
          </cell>
          <cell r="R2168" t="str">
            <v>Z880</v>
          </cell>
          <cell r="S2168" t="str">
            <v>Z867</v>
          </cell>
          <cell r="AA2168" t="str">
            <v>K6030</v>
          </cell>
          <cell r="AM2168" t="str">
            <v>5HC00</v>
          </cell>
          <cell r="AN2168" t="str">
            <v>5HC</v>
          </cell>
          <cell r="AO2168">
            <v>38282</v>
          </cell>
          <cell r="AP2168">
            <v>38294</v>
          </cell>
          <cell r="AQ2168">
            <v>1</v>
          </cell>
          <cell r="AR2168">
            <v>1</v>
          </cell>
          <cell r="AS2168">
            <v>320</v>
          </cell>
          <cell r="AU2168">
            <v>99</v>
          </cell>
          <cell r="AV2168" t="str">
            <v>Non Elective</v>
          </cell>
          <cell r="AW2168">
            <v>12</v>
          </cell>
          <cell r="AX2168">
            <v>156569</v>
          </cell>
          <cell r="AY2168">
            <v>38294</v>
          </cell>
          <cell r="AZ2168" t="str">
            <v>N82034</v>
          </cell>
          <cell r="BA2168" t="str">
            <v>E09</v>
          </cell>
          <cell r="BB2168" t="str">
            <v>Cardiac Pacemaker Replacement/Revision</v>
          </cell>
          <cell r="BC2168" t="str">
            <v>K603</v>
          </cell>
          <cell r="BD2168">
            <v>12</v>
          </cell>
          <cell r="BE2168">
            <v>3.5</v>
          </cell>
          <cell r="BF2168" t="str">
            <v>PBC0120X</v>
          </cell>
          <cell r="BG2168">
            <v>99</v>
          </cell>
          <cell r="BH2168">
            <v>38294</v>
          </cell>
          <cell r="BI2168">
            <v>1</v>
          </cell>
          <cell r="BJ2168">
            <v>12</v>
          </cell>
        </row>
        <row r="2169">
          <cell r="A2169">
            <v>528876</v>
          </cell>
          <cell r="C2169" t="str">
            <v>Non CF</v>
          </cell>
          <cell r="D2169" t="str">
            <v>C2439097</v>
          </cell>
          <cell r="E2169">
            <v>340</v>
          </cell>
          <cell r="F2169">
            <v>38434</v>
          </cell>
          <cell r="G2169">
            <v>26</v>
          </cell>
          <cell r="H2169">
            <v>30</v>
          </cell>
          <cell r="I2169">
            <v>2</v>
          </cell>
          <cell r="J2169">
            <v>1</v>
          </cell>
          <cell r="K2169">
            <v>5</v>
          </cell>
          <cell r="M2169" t="str">
            <v>E840</v>
          </cell>
          <cell r="O2169" t="str">
            <v>B965</v>
          </cell>
          <cell r="AA2169" t="str">
            <v>X3520</v>
          </cell>
          <cell r="AM2169" t="str">
            <v>5M500</v>
          </cell>
          <cell r="AN2169" t="str">
            <v>5M5</v>
          </cell>
          <cell r="AO2169">
            <v>38434</v>
          </cell>
          <cell r="AP2169">
            <v>38439</v>
          </cell>
          <cell r="AQ2169">
            <v>1</v>
          </cell>
          <cell r="AR2169">
            <v>1</v>
          </cell>
          <cell r="AS2169">
            <v>348</v>
          </cell>
          <cell r="AU2169">
            <v>13</v>
          </cell>
          <cell r="AV2169" t="str">
            <v>Elective</v>
          </cell>
          <cell r="AW2169">
            <v>5</v>
          </cell>
          <cell r="AX2169">
            <v>163397</v>
          </cell>
          <cell r="AY2169">
            <v>38439</v>
          </cell>
          <cell r="AZ2169" t="str">
            <v>N84041</v>
          </cell>
          <cell r="BA2169" t="str">
            <v>D17</v>
          </cell>
          <cell r="BB2169" t="str">
            <v>Cystic Fibrosis</v>
          </cell>
          <cell r="BD2169">
            <v>5</v>
          </cell>
          <cell r="BE2169">
            <v>3.5</v>
          </cell>
          <cell r="BF2169" t="str">
            <v>PBC0104X</v>
          </cell>
          <cell r="BG2169">
            <v>18</v>
          </cell>
          <cell r="BH2169">
            <v>38439</v>
          </cell>
          <cell r="BI2169">
            <v>1</v>
          </cell>
          <cell r="BJ2169">
            <v>5</v>
          </cell>
        </row>
        <row r="2170">
          <cell r="A2170">
            <v>528879</v>
          </cell>
          <cell r="C2170" t="str">
            <v>Non CF</v>
          </cell>
          <cell r="D2170" t="str">
            <v>C2439097</v>
          </cell>
          <cell r="E2170">
            <v>340</v>
          </cell>
          <cell r="F2170">
            <v>38364</v>
          </cell>
          <cell r="G2170">
            <v>25</v>
          </cell>
          <cell r="H2170">
            <v>30</v>
          </cell>
          <cell r="I2170">
            <v>2</v>
          </cell>
          <cell r="J2170">
            <v>1</v>
          </cell>
          <cell r="K2170">
            <v>32</v>
          </cell>
          <cell r="M2170" t="str">
            <v>E840</v>
          </cell>
          <cell r="O2170" t="str">
            <v>B965</v>
          </cell>
          <cell r="P2170" t="str">
            <v>F329</v>
          </cell>
          <cell r="Q2170" t="str">
            <v>Z881</v>
          </cell>
          <cell r="R2170" t="str">
            <v>Z978</v>
          </cell>
          <cell r="S2170" t="str">
            <v>Z915</v>
          </cell>
          <cell r="T2170" t="str">
            <v>Z720</v>
          </cell>
          <cell r="AM2170" t="str">
            <v>5H200</v>
          </cell>
          <cell r="AN2170" t="str">
            <v>5H2</v>
          </cell>
          <cell r="AO2170">
            <v>38364</v>
          </cell>
          <cell r="AP2170">
            <v>38396</v>
          </cell>
          <cell r="AQ2170">
            <v>1</v>
          </cell>
          <cell r="AR2170">
            <v>1</v>
          </cell>
          <cell r="AS2170">
            <v>348</v>
          </cell>
          <cell r="AU2170">
            <v>13</v>
          </cell>
          <cell r="AV2170" t="str">
            <v>Elective</v>
          </cell>
          <cell r="AW2170">
            <v>32</v>
          </cell>
          <cell r="AX2170">
            <v>160125</v>
          </cell>
          <cell r="AY2170">
            <v>38396</v>
          </cell>
          <cell r="AZ2170" t="str">
            <v>N85009</v>
          </cell>
          <cell r="BA2170" t="str">
            <v>D17</v>
          </cell>
          <cell r="BB2170" t="str">
            <v>Cystic Fibrosis</v>
          </cell>
          <cell r="BD2170">
            <v>32</v>
          </cell>
          <cell r="BE2170">
            <v>3.5</v>
          </cell>
          <cell r="BF2170" t="str">
            <v>PBC0104X</v>
          </cell>
          <cell r="BG2170">
            <v>18</v>
          </cell>
          <cell r="BH2170">
            <v>38396</v>
          </cell>
          <cell r="BI2170">
            <v>1</v>
          </cell>
          <cell r="BJ2170">
            <v>32</v>
          </cell>
        </row>
        <row r="2171">
          <cell r="A2171">
            <v>528879</v>
          </cell>
          <cell r="C2171" t="str">
            <v>Non CF</v>
          </cell>
          <cell r="D2171" t="str">
            <v>C2439097</v>
          </cell>
          <cell r="E2171">
            <v>340</v>
          </cell>
          <cell r="F2171">
            <v>38441</v>
          </cell>
          <cell r="G2171">
            <v>25</v>
          </cell>
          <cell r="H2171">
            <v>30</v>
          </cell>
          <cell r="I2171">
            <v>2</v>
          </cell>
          <cell r="J2171">
            <v>1</v>
          </cell>
          <cell r="K2171">
            <v>1</v>
          </cell>
          <cell r="M2171" t="str">
            <v>E840</v>
          </cell>
          <cell r="O2171" t="str">
            <v>B965</v>
          </cell>
          <cell r="P2171" t="str">
            <v>K625</v>
          </cell>
          <cell r="Q2171" t="str">
            <v>E119</v>
          </cell>
          <cell r="R2171" t="str">
            <v>Z978</v>
          </cell>
          <cell r="S2171" t="str">
            <v>Z881</v>
          </cell>
          <cell r="T2171" t="str">
            <v>Z865</v>
          </cell>
          <cell r="U2171" t="str">
            <v>Z720</v>
          </cell>
          <cell r="AM2171" t="str">
            <v>5H200</v>
          </cell>
          <cell r="AN2171" t="str">
            <v>5H2</v>
          </cell>
          <cell r="AO2171">
            <v>38441</v>
          </cell>
          <cell r="AP2171">
            <v>38442</v>
          </cell>
          <cell r="AQ2171">
            <v>1</v>
          </cell>
          <cell r="AR2171">
            <v>1</v>
          </cell>
          <cell r="AS2171">
            <v>348</v>
          </cell>
          <cell r="AU2171">
            <v>28</v>
          </cell>
          <cell r="AV2171" t="str">
            <v>Non Elective</v>
          </cell>
          <cell r="AW2171">
            <v>1</v>
          </cell>
          <cell r="AX2171">
            <v>163593</v>
          </cell>
          <cell r="AY2171">
            <v>38442</v>
          </cell>
          <cell r="AZ2171" t="str">
            <v>N85009</v>
          </cell>
          <cell r="BA2171" t="str">
            <v>D17</v>
          </cell>
          <cell r="BB2171" t="str">
            <v>Cystic Fibrosis</v>
          </cell>
          <cell r="BD2171">
            <v>1</v>
          </cell>
          <cell r="BE2171">
            <v>3.5</v>
          </cell>
          <cell r="BF2171" t="str">
            <v>PBC0104X</v>
          </cell>
          <cell r="BG2171">
            <v>18</v>
          </cell>
          <cell r="BH2171">
            <v>38442</v>
          </cell>
          <cell r="BI2171">
            <v>1</v>
          </cell>
          <cell r="BJ2171">
            <v>1</v>
          </cell>
        </row>
        <row r="2172">
          <cell r="A2172">
            <v>528879</v>
          </cell>
          <cell r="C2172" t="str">
            <v>Non CF</v>
          </cell>
          <cell r="D2172" t="str">
            <v>C3581696</v>
          </cell>
          <cell r="E2172">
            <v>340</v>
          </cell>
          <cell r="F2172">
            <v>38397</v>
          </cell>
          <cell r="G2172">
            <v>25</v>
          </cell>
          <cell r="H2172">
            <v>30</v>
          </cell>
          <cell r="I2172">
            <v>2</v>
          </cell>
          <cell r="J2172">
            <v>2</v>
          </cell>
          <cell r="K2172">
            <v>4</v>
          </cell>
          <cell r="M2172" t="str">
            <v>E840</v>
          </cell>
          <cell r="O2172" t="str">
            <v>B965</v>
          </cell>
          <cell r="P2172" t="str">
            <v>E119</v>
          </cell>
          <cell r="Q2172" t="str">
            <v>F329</v>
          </cell>
          <cell r="R2172" t="str">
            <v>Z881</v>
          </cell>
          <cell r="S2172" t="str">
            <v>Z978</v>
          </cell>
          <cell r="T2172" t="str">
            <v>Z915</v>
          </cell>
          <cell r="U2172" t="str">
            <v>Z720</v>
          </cell>
          <cell r="AM2172" t="str">
            <v>5H200</v>
          </cell>
          <cell r="AN2172" t="str">
            <v>5H2</v>
          </cell>
          <cell r="AO2172">
            <v>38397</v>
          </cell>
          <cell r="AP2172">
            <v>38401</v>
          </cell>
          <cell r="AQ2172">
            <v>1</v>
          </cell>
          <cell r="AR2172">
            <v>1</v>
          </cell>
          <cell r="AS2172">
            <v>348</v>
          </cell>
          <cell r="AU2172">
            <v>12</v>
          </cell>
          <cell r="AV2172" t="str">
            <v>Elective</v>
          </cell>
          <cell r="AW2172">
            <v>4</v>
          </cell>
          <cell r="AX2172">
            <v>161669</v>
          </cell>
          <cell r="AY2172">
            <v>38401</v>
          </cell>
          <cell r="AZ2172" t="str">
            <v>N85009</v>
          </cell>
          <cell r="BA2172" t="str">
            <v>D17</v>
          </cell>
          <cell r="BB2172" t="str">
            <v>Cystic Fibrosis</v>
          </cell>
          <cell r="BD2172">
            <v>4</v>
          </cell>
          <cell r="BE2172">
            <v>3.5</v>
          </cell>
          <cell r="BF2172" t="str">
            <v>PBC0104X</v>
          </cell>
          <cell r="BG2172">
            <v>18</v>
          </cell>
          <cell r="BH2172">
            <v>38401</v>
          </cell>
          <cell r="BI2172">
            <v>1</v>
          </cell>
          <cell r="BJ2172">
            <v>4</v>
          </cell>
        </row>
        <row r="2173">
          <cell r="A2173">
            <v>528879</v>
          </cell>
          <cell r="C2173" t="str">
            <v>Non CF</v>
          </cell>
          <cell r="D2173" t="str">
            <v>C2439097</v>
          </cell>
          <cell r="E2173">
            <v>340</v>
          </cell>
          <cell r="F2173">
            <v>38101</v>
          </cell>
          <cell r="G2173">
            <v>24</v>
          </cell>
          <cell r="H2173">
            <v>30</v>
          </cell>
          <cell r="I2173">
            <v>2</v>
          </cell>
          <cell r="J2173">
            <v>1</v>
          </cell>
          <cell r="K2173">
            <v>6</v>
          </cell>
          <cell r="M2173" t="str">
            <v>E840</v>
          </cell>
          <cell r="O2173" t="str">
            <v>E109</v>
          </cell>
          <cell r="P2173" t="str">
            <v>Z881</v>
          </cell>
          <cell r="Q2173" t="str">
            <v>Z720</v>
          </cell>
          <cell r="AM2173" t="str">
            <v>5H200</v>
          </cell>
          <cell r="AN2173" t="str">
            <v>5H2</v>
          </cell>
          <cell r="AO2173">
            <v>38101</v>
          </cell>
          <cell r="AP2173">
            <v>38107</v>
          </cell>
          <cell r="AQ2173">
            <v>1</v>
          </cell>
          <cell r="AR2173">
            <v>1</v>
          </cell>
          <cell r="AS2173">
            <v>348</v>
          </cell>
          <cell r="AU2173">
            <v>81</v>
          </cell>
          <cell r="AV2173" t="str">
            <v>Non Elective</v>
          </cell>
          <cell r="AW2173">
            <v>6</v>
          </cell>
          <cell r="AX2173">
            <v>148744</v>
          </cell>
          <cell r="AY2173">
            <v>38107</v>
          </cell>
          <cell r="AZ2173" t="str">
            <v>N85009</v>
          </cell>
          <cell r="BA2173" t="str">
            <v>D17</v>
          </cell>
          <cell r="BB2173" t="str">
            <v>Cystic Fibrosis</v>
          </cell>
          <cell r="BD2173">
            <v>6</v>
          </cell>
          <cell r="BE2173">
            <v>3.5</v>
          </cell>
          <cell r="BF2173" t="str">
            <v>PBC0104X</v>
          </cell>
          <cell r="BG2173">
            <v>18</v>
          </cell>
          <cell r="BH2173">
            <v>38107</v>
          </cell>
          <cell r="BI2173">
            <v>1</v>
          </cell>
          <cell r="BJ2173">
            <v>6</v>
          </cell>
        </row>
        <row r="2174">
          <cell r="A2174">
            <v>528879</v>
          </cell>
          <cell r="C2174" t="str">
            <v>Non CF</v>
          </cell>
          <cell r="D2174" t="str">
            <v>C2439097</v>
          </cell>
          <cell r="E2174">
            <v>340</v>
          </cell>
          <cell r="F2174">
            <v>38433</v>
          </cell>
          <cell r="G2174">
            <v>25</v>
          </cell>
          <cell r="H2174">
            <v>30</v>
          </cell>
          <cell r="I2174">
            <v>2</v>
          </cell>
          <cell r="J2174">
            <v>1</v>
          </cell>
          <cell r="K2174">
            <v>7</v>
          </cell>
          <cell r="M2174" t="str">
            <v>E840</v>
          </cell>
          <cell r="O2174" t="str">
            <v>B965</v>
          </cell>
          <cell r="P2174" t="str">
            <v>E119</v>
          </cell>
          <cell r="Q2174" t="str">
            <v>F329</v>
          </cell>
          <cell r="R2174" t="str">
            <v>Z881</v>
          </cell>
          <cell r="S2174" t="str">
            <v>Z978</v>
          </cell>
          <cell r="AM2174" t="str">
            <v>5H200</v>
          </cell>
          <cell r="AN2174" t="str">
            <v>5H2</v>
          </cell>
          <cell r="AO2174">
            <v>38433</v>
          </cell>
          <cell r="AP2174">
            <v>38440</v>
          </cell>
          <cell r="AQ2174">
            <v>1</v>
          </cell>
          <cell r="AR2174">
            <v>1</v>
          </cell>
          <cell r="AS2174">
            <v>348</v>
          </cell>
          <cell r="AU2174">
            <v>13</v>
          </cell>
          <cell r="AV2174" t="str">
            <v>Elective</v>
          </cell>
          <cell r="AW2174">
            <v>7</v>
          </cell>
          <cell r="AX2174">
            <v>163269</v>
          </cell>
          <cell r="AY2174">
            <v>38440</v>
          </cell>
          <cell r="AZ2174" t="str">
            <v>N85009</v>
          </cell>
          <cell r="BA2174" t="str">
            <v>D17</v>
          </cell>
          <cell r="BB2174" t="str">
            <v>Cystic Fibrosis</v>
          </cell>
          <cell r="BD2174">
            <v>7</v>
          </cell>
          <cell r="BE2174">
            <v>3.5</v>
          </cell>
          <cell r="BF2174" t="str">
            <v>PBC0104X</v>
          </cell>
          <cell r="BG2174">
            <v>18</v>
          </cell>
          <cell r="BH2174">
            <v>38440</v>
          </cell>
          <cell r="BI2174">
            <v>1</v>
          </cell>
          <cell r="BJ2174">
            <v>7</v>
          </cell>
        </row>
        <row r="2175">
          <cell r="A2175">
            <v>528879</v>
          </cell>
          <cell r="C2175" t="str">
            <v>Non CF</v>
          </cell>
          <cell r="D2175" t="str">
            <v>C3581696</v>
          </cell>
          <cell r="E2175">
            <v>340</v>
          </cell>
          <cell r="F2175">
            <v>38275</v>
          </cell>
          <cell r="G2175">
            <v>24</v>
          </cell>
          <cell r="H2175">
            <v>30</v>
          </cell>
          <cell r="I2175">
            <v>2</v>
          </cell>
          <cell r="J2175">
            <v>1</v>
          </cell>
          <cell r="K2175">
            <v>8</v>
          </cell>
          <cell r="M2175" t="str">
            <v>E841</v>
          </cell>
          <cell r="O2175" t="str">
            <v>K566</v>
          </cell>
          <cell r="P2175" t="str">
            <v>E109</v>
          </cell>
          <cell r="Q2175" t="str">
            <v>B965</v>
          </cell>
          <cell r="R2175" t="str">
            <v>Z978</v>
          </cell>
          <cell r="S2175" t="str">
            <v>Z881</v>
          </cell>
          <cell r="T2175" t="str">
            <v>Z915</v>
          </cell>
          <cell r="U2175" t="str">
            <v>Z720</v>
          </cell>
          <cell r="AM2175" t="str">
            <v>5H200</v>
          </cell>
          <cell r="AN2175" t="str">
            <v>5H2</v>
          </cell>
          <cell r="AO2175">
            <v>38275</v>
          </cell>
          <cell r="AP2175">
            <v>38283</v>
          </cell>
          <cell r="AQ2175">
            <v>1</v>
          </cell>
          <cell r="AR2175">
            <v>1</v>
          </cell>
          <cell r="AS2175">
            <v>348</v>
          </cell>
          <cell r="AU2175">
            <v>28</v>
          </cell>
          <cell r="AV2175" t="str">
            <v>Non Elective</v>
          </cell>
          <cell r="AW2175">
            <v>8</v>
          </cell>
          <cell r="AX2175">
            <v>156173</v>
          </cell>
          <cell r="AY2175">
            <v>38283</v>
          </cell>
          <cell r="AZ2175" t="str">
            <v>N85009</v>
          </cell>
          <cell r="BA2175" t="str">
            <v>D17</v>
          </cell>
          <cell r="BB2175" t="str">
            <v>Cystic Fibrosis</v>
          </cell>
          <cell r="BD2175">
            <v>8</v>
          </cell>
          <cell r="BE2175">
            <v>3.5</v>
          </cell>
          <cell r="BF2175" t="str">
            <v>PBC0104X</v>
          </cell>
          <cell r="BG2175">
            <v>10</v>
          </cell>
          <cell r="BH2175">
            <v>38283</v>
          </cell>
          <cell r="BI2175">
            <v>1</v>
          </cell>
          <cell r="BJ2175">
            <v>8</v>
          </cell>
        </row>
        <row r="2176">
          <cell r="A2176">
            <v>528879</v>
          </cell>
          <cell r="C2176" t="str">
            <v>Non CF</v>
          </cell>
          <cell r="D2176" t="str">
            <v>C2439097</v>
          </cell>
          <cell r="E2176">
            <v>340</v>
          </cell>
          <cell r="F2176">
            <v>38251</v>
          </cell>
          <cell r="G2176">
            <v>24</v>
          </cell>
          <cell r="H2176">
            <v>30</v>
          </cell>
          <cell r="I2176">
            <v>2</v>
          </cell>
          <cell r="J2176">
            <v>1</v>
          </cell>
          <cell r="K2176">
            <v>9</v>
          </cell>
          <cell r="M2176" t="str">
            <v>E840</v>
          </cell>
          <cell r="O2176" t="str">
            <v>B965</v>
          </cell>
          <cell r="P2176" t="str">
            <v>E109</v>
          </cell>
          <cell r="Q2176" t="str">
            <v>Z978</v>
          </cell>
          <cell r="R2176" t="str">
            <v>Z915</v>
          </cell>
          <cell r="S2176" t="str">
            <v>Z881</v>
          </cell>
          <cell r="T2176" t="str">
            <v>Z720</v>
          </cell>
          <cell r="AM2176" t="str">
            <v>5H200</v>
          </cell>
          <cell r="AN2176" t="str">
            <v>5H2</v>
          </cell>
          <cell r="AO2176">
            <v>38251</v>
          </cell>
          <cell r="AP2176">
            <v>38260</v>
          </cell>
          <cell r="AQ2176">
            <v>1</v>
          </cell>
          <cell r="AR2176">
            <v>1</v>
          </cell>
          <cell r="AS2176">
            <v>348</v>
          </cell>
          <cell r="AU2176">
            <v>24</v>
          </cell>
          <cell r="AV2176" t="str">
            <v>Non Elective</v>
          </cell>
          <cell r="AW2176">
            <v>9</v>
          </cell>
          <cell r="AX2176">
            <v>155108</v>
          </cell>
          <cell r="AY2176">
            <v>38260</v>
          </cell>
          <cell r="AZ2176" t="str">
            <v>N85009</v>
          </cell>
          <cell r="BA2176" t="str">
            <v>D17</v>
          </cell>
          <cell r="BB2176" t="str">
            <v>Cystic Fibrosis</v>
          </cell>
          <cell r="BD2176">
            <v>9</v>
          </cell>
          <cell r="BE2176">
            <v>3.5</v>
          </cell>
          <cell r="BF2176" t="str">
            <v>PBC0104X</v>
          </cell>
          <cell r="BG2176">
            <v>18</v>
          </cell>
          <cell r="BH2176">
            <v>38260</v>
          </cell>
          <cell r="BI2176">
            <v>1</v>
          </cell>
          <cell r="BJ2176">
            <v>9</v>
          </cell>
        </row>
        <row r="2177">
          <cell r="A2177">
            <v>528879</v>
          </cell>
          <cell r="C2177" t="str">
            <v>Non CF</v>
          </cell>
          <cell r="D2177" t="str">
            <v>C2439097</v>
          </cell>
          <cell r="E2177">
            <v>340</v>
          </cell>
          <cell r="F2177">
            <v>38321</v>
          </cell>
          <cell r="G2177">
            <v>24</v>
          </cell>
          <cell r="H2177">
            <v>30</v>
          </cell>
          <cell r="I2177">
            <v>2</v>
          </cell>
          <cell r="J2177">
            <v>1</v>
          </cell>
          <cell r="K2177">
            <v>10</v>
          </cell>
          <cell r="M2177" t="str">
            <v>E840</v>
          </cell>
          <cell r="O2177" t="str">
            <v>J22X</v>
          </cell>
          <cell r="P2177" t="str">
            <v>E119</v>
          </cell>
          <cell r="Q2177" t="str">
            <v>F329</v>
          </cell>
          <cell r="R2177" t="str">
            <v>Z720</v>
          </cell>
          <cell r="S2177" t="str">
            <v>Z915</v>
          </cell>
          <cell r="T2177" t="str">
            <v>Z881</v>
          </cell>
          <cell r="U2177" t="str">
            <v>Z978</v>
          </cell>
          <cell r="AM2177" t="str">
            <v>5H200</v>
          </cell>
          <cell r="AN2177" t="str">
            <v>5H2</v>
          </cell>
          <cell r="AO2177">
            <v>38321</v>
          </cell>
          <cell r="AP2177">
            <v>38331</v>
          </cell>
          <cell r="AQ2177">
            <v>1</v>
          </cell>
          <cell r="AR2177">
            <v>1</v>
          </cell>
          <cell r="AS2177">
            <v>348</v>
          </cell>
          <cell r="AU2177">
            <v>13</v>
          </cell>
          <cell r="AV2177" t="str">
            <v>Elective</v>
          </cell>
          <cell r="AW2177">
            <v>10</v>
          </cell>
          <cell r="AX2177">
            <v>158212</v>
          </cell>
          <cell r="AY2177">
            <v>38331</v>
          </cell>
          <cell r="AZ2177" t="str">
            <v>N85009</v>
          </cell>
          <cell r="BA2177" t="str">
            <v>D17</v>
          </cell>
          <cell r="BB2177" t="str">
            <v>Cystic Fibrosis</v>
          </cell>
          <cell r="BD2177">
            <v>10</v>
          </cell>
          <cell r="BE2177">
            <v>3.5</v>
          </cell>
          <cell r="BF2177" t="str">
            <v>PBC0104X</v>
          </cell>
          <cell r="BG2177">
            <v>18</v>
          </cell>
          <cell r="BH2177">
            <v>38331</v>
          </cell>
          <cell r="BI2177">
            <v>1</v>
          </cell>
          <cell r="BJ2177">
            <v>10</v>
          </cell>
        </row>
        <row r="2178">
          <cell r="A2178">
            <v>528879</v>
          </cell>
          <cell r="C2178" t="str">
            <v>Non CF</v>
          </cell>
          <cell r="D2178" t="str">
            <v>C2439097</v>
          </cell>
          <cell r="E2178">
            <v>340</v>
          </cell>
          <cell r="F2178">
            <v>38227</v>
          </cell>
          <cell r="G2178">
            <v>24</v>
          </cell>
          <cell r="H2178">
            <v>30</v>
          </cell>
          <cell r="I2178">
            <v>2</v>
          </cell>
          <cell r="J2178">
            <v>1</v>
          </cell>
          <cell r="K2178">
            <v>18</v>
          </cell>
          <cell r="M2178" t="str">
            <v>E840</v>
          </cell>
          <cell r="O2178" t="str">
            <v>B965</v>
          </cell>
          <cell r="P2178" t="str">
            <v>S619</v>
          </cell>
          <cell r="Q2178" t="str">
            <v>Z038</v>
          </cell>
          <cell r="R2178" t="str">
            <v>E109</v>
          </cell>
          <cell r="S2178" t="str">
            <v>Z978</v>
          </cell>
          <cell r="T2178" t="str">
            <v>Z915</v>
          </cell>
          <cell r="U2178" t="str">
            <v>Z881</v>
          </cell>
          <cell r="V2178" t="str">
            <v>Z720</v>
          </cell>
          <cell r="AM2178" t="str">
            <v>5H200</v>
          </cell>
          <cell r="AN2178" t="str">
            <v>5H2</v>
          </cell>
          <cell r="AO2178">
            <v>38227</v>
          </cell>
          <cell r="AP2178">
            <v>38245</v>
          </cell>
          <cell r="AQ2178">
            <v>1</v>
          </cell>
          <cell r="AR2178">
            <v>1</v>
          </cell>
          <cell r="AS2178">
            <v>348</v>
          </cell>
          <cell r="AU2178">
            <v>28</v>
          </cell>
          <cell r="AV2178" t="str">
            <v>Non Elective</v>
          </cell>
          <cell r="AW2178">
            <v>18</v>
          </cell>
          <cell r="AX2178">
            <v>154069</v>
          </cell>
          <cell r="AY2178">
            <v>38245</v>
          </cell>
          <cell r="AZ2178" t="str">
            <v>N85009</v>
          </cell>
          <cell r="BA2178" t="str">
            <v>D17</v>
          </cell>
          <cell r="BB2178" t="str">
            <v>Cystic Fibrosis</v>
          </cell>
          <cell r="BD2178">
            <v>18</v>
          </cell>
          <cell r="BE2178">
            <v>3.5</v>
          </cell>
          <cell r="BF2178" t="str">
            <v>PBC0104X</v>
          </cell>
          <cell r="BG2178">
            <v>18</v>
          </cell>
          <cell r="BH2178">
            <v>38245</v>
          </cell>
          <cell r="BI2178">
            <v>1</v>
          </cell>
          <cell r="BJ2178">
            <v>18</v>
          </cell>
        </row>
        <row r="2179">
          <cell r="A2179">
            <v>528879</v>
          </cell>
          <cell r="C2179" t="str">
            <v>Non CF</v>
          </cell>
          <cell r="D2179" t="str">
            <v>C2439097</v>
          </cell>
          <cell r="E2179">
            <v>340</v>
          </cell>
          <cell r="F2179">
            <v>38075</v>
          </cell>
          <cell r="G2179">
            <v>24</v>
          </cell>
          <cell r="H2179">
            <v>30</v>
          </cell>
          <cell r="I2179">
            <v>2</v>
          </cell>
          <cell r="J2179">
            <v>1</v>
          </cell>
          <cell r="K2179">
            <v>21</v>
          </cell>
          <cell r="M2179" t="str">
            <v>E841</v>
          </cell>
          <cell r="O2179" t="str">
            <v>B965</v>
          </cell>
          <cell r="P2179" t="str">
            <v>R104</v>
          </cell>
          <cell r="Q2179" t="str">
            <v>E109</v>
          </cell>
          <cell r="R2179" t="str">
            <v>Z881</v>
          </cell>
          <cell r="AM2179" t="str">
            <v>5H200</v>
          </cell>
          <cell r="AN2179" t="str">
            <v>5H2</v>
          </cell>
          <cell r="AO2179">
            <v>38075</v>
          </cell>
          <cell r="AP2179">
            <v>38096</v>
          </cell>
          <cell r="AQ2179">
            <v>1</v>
          </cell>
          <cell r="AR2179">
            <v>1</v>
          </cell>
          <cell r="AS2179">
            <v>348</v>
          </cell>
          <cell r="AU2179">
            <v>13</v>
          </cell>
          <cell r="AV2179" t="str">
            <v>Elective</v>
          </cell>
          <cell r="AW2179">
            <v>21</v>
          </cell>
          <cell r="AX2179">
            <v>147707</v>
          </cell>
          <cell r="AY2179">
            <v>38096</v>
          </cell>
          <cell r="AZ2179" t="str">
            <v>N85009</v>
          </cell>
          <cell r="BA2179" t="str">
            <v>D17</v>
          </cell>
          <cell r="BB2179" t="str">
            <v>Cystic Fibrosis</v>
          </cell>
          <cell r="BD2179">
            <v>21</v>
          </cell>
          <cell r="BE2179">
            <v>3.5</v>
          </cell>
          <cell r="BF2179" t="str">
            <v>PBC0104X</v>
          </cell>
          <cell r="BG2179">
            <v>10</v>
          </cell>
          <cell r="BH2179">
            <v>38096</v>
          </cell>
          <cell r="BI2179">
            <v>1</v>
          </cell>
          <cell r="BJ2179">
            <v>21</v>
          </cell>
        </row>
        <row r="2180">
          <cell r="A2180">
            <v>528879</v>
          </cell>
          <cell r="C2180" t="str">
            <v>Non CF</v>
          </cell>
          <cell r="D2180" t="str">
            <v>C2439097</v>
          </cell>
          <cell r="E2180">
            <v>340</v>
          </cell>
          <cell r="F2180">
            <v>38285</v>
          </cell>
          <cell r="G2180">
            <v>24</v>
          </cell>
          <cell r="H2180">
            <v>30</v>
          </cell>
          <cell r="I2180">
            <v>2</v>
          </cell>
          <cell r="J2180">
            <v>1</v>
          </cell>
          <cell r="K2180">
            <v>21</v>
          </cell>
          <cell r="M2180" t="str">
            <v>E841</v>
          </cell>
          <cell r="O2180" t="str">
            <v>K590</v>
          </cell>
          <cell r="P2180" t="str">
            <v>E108</v>
          </cell>
          <cell r="Q2180" t="str">
            <v>B965</v>
          </cell>
          <cell r="R2180" t="str">
            <v>Z978</v>
          </cell>
          <cell r="S2180" t="str">
            <v>Z881</v>
          </cell>
          <cell r="T2180" t="str">
            <v>Z915</v>
          </cell>
          <cell r="U2180" t="str">
            <v>Z720</v>
          </cell>
          <cell r="AM2180" t="str">
            <v>5H200</v>
          </cell>
          <cell r="AN2180" t="str">
            <v>5H2</v>
          </cell>
          <cell r="AO2180">
            <v>38285</v>
          </cell>
          <cell r="AP2180">
            <v>38306</v>
          </cell>
          <cell r="AQ2180">
            <v>1</v>
          </cell>
          <cell r="AR2180">
            <v>1</v>
          </cell>
          <cell r="AS2180">
            <v>348</v>
          </cell>
          <cell r="AU2180">
            <v>81</v>
          </cell>
          <cell r="AV2180" t="str">
            <v>Non Elective</v>
          </cell>
          <cell r="AW2180">
            <v>21</v>
          </cell>
          <cell r="AX2180">
            <v>156628</v>
          </cell>
          <cell r="AY2180">
            <v>38306</v>
          </cell>
          <cell r="AZ2180" t="str">
            <v>N85009</v>
          </cell>
          <cell r="BA2180" t="str">
            <v>D17</v>
          </cell>
          <cell r="BB2180" t="str">
            <v>Cystic Fibrosis</v>
          </cell>
          <cell r="BD2180">
            <v>21</v>
          </cell>
          <cell r="BE2180">
            <v>3.5</v>
          </cell>
          <cell r="BF2180" t="str">
            <v>PBC0104X</v>
          </cell>
          <cell r="BG2180">
            <v>10</v>
          </cell>
          <cell r="BH2180">
            <v>38306</v>
          </cell>
          <cell r="BI2180">
            <v>1</v>
          </cell>
          <cell r="BJ2180">
            <v>21</v>
          </cell>
        </row>
        <row r="2181">
          <cell r="A2181">
            <v>528879</v>
          </cell>
          <cell r="C2181" t="str">
            <v>Non CF</v>
          </cell>
          <cell r="D2181" t="str">
            <v>C2439097</v>
          </cell>
          <cell r="E2181">
            <v>340</v>
          </cell>
          <cell r="F2181">
            <v>38165</v>
          </cell>
          <cell r="G2181">
            <v>24</v>
          </cell>
          <cell r="H2181">
            <v>30</v>
          </cell>
          <cell r="I2181">
            <v>2</v>
          </cell>
          <cell r="J2181">
            <v>1</v>
          </cell>
          <cell r="K2181">
            <v>22</v>
          </cell>
          <cell r="M2181" t="str">
            <v>E840</v>
          </cell>
          <cell r="O2181" t="str">
            <v>B965</v>
          </cell>
          <cell r="P2181" t="str">
            <v>E109</v>
          </cell>
          <cell r="Q2181" t="str">
            <v>Z881</v>
          </cell>
          <cell r="R2181" t="str">
            <v>Z720</v>
          </cell>
          <cell r="S2181" t="str">
            <v>Z602</v>
          </cell>
          <cell r="AM2181" t="str">
            <v>5H200</v>
          </cell>
          <cell r="AN2181" t="str">
            <v>5H2</v>
          </cell>
          <cell r="AO2181">
            <v>38165</v>
          </cell>
          <cell r="AP2181">
            <v>38187</v>
          </cell>
          <cell r="AQ2181">
            <v>1</v>
          </cell>
          <cell r="AR2181">
            <v>1</v>
          </cell>
          <cell r="AS2181">
            <v>348</v>
          </cell>
          <cell r="AU2181">
            <v>28</v>
          </cell>
          <cell r="AV2181" t="str">
            <v>Non Elective</v>
          </cell>
          <cell r="AW2181">
            <v>22</v>
          </cell>
          <cell r="AX2181">
            <v>151351</v>
          </cell>
          <cell r="AY2181">
            <v>38187</v>
          </cell>
          <cell r="AZ2181" t="str">
            <v>N85009</v>
          </cell>
          <cell r="BA2181" t="str">
            <v>D17</v>
          </cell>
          <cell r="BB2181" t="str">
            <v>Cystic Fibrosis</v>
          </cell>
          <cell r="BD2181">
            <v>22</v>
          </cell>
          <cell r="BE2181">
            <v>3.5</v>
          </cell>
          <cell r="BF2181" t="str">
            <v>PBC0104X</v>
          </cell>
          <cell r="BG2181">
            <v>18</v>
          </cell>
          <cell r="BH2181">
            <v>38187</v>
          </cell>
          <cell r="BI2181">
            <v>1</v>
          </cell>
          <cell r="BJ2181">
            <v>22</v>
          </cell>
        </row>
        <row r="2182">
          <cell r="A2182">
            <v>528881</v>
          </cell>
          <cell r="C2182" t="str">
            <v>Non CF</v>
          </cell>
          <cell r="D2182" t="str">
            <v>C3581696</v>
          </cell>
          <cell r="E2182">
            <v>340</v>
          </cell>
          <cell r="F2182">
            <v>38216</v>
          </cell>
          <cell r="G2182">
            <v>24</v>
          </cell>
          <cell r="H2182">
            <v>16</v>
          </cell>
          <cell r="I2182">
            <v>1</v>
          </cell>
          <cell r="J2182">
            <v>4</v>
          </cell>
          <cell r="K2182">
            <v>42</v>
          </cell>
          <cell r="M2182" t="str">
            <v>J960</v>
          </cell>
          <cell r="O2182" t="str">
            <v>E840</v>
          </cell>
          <cell r="AM2182" t="str">
            <v>5J400</v>
          </cell>
          <cell r="AN2182" t="str">
            <v>5J4</v>
          </cell>
          <cell r="AO2182">
            <v>38216</v>
          </cell>
          <cell r="AP2182">
            <v>38258</v>
          </cell>
          <cell r="AQ2182">
            <v>1</v>
          </cell>
          <cell r="AR2182">
            <v>1</v>
          </cell>
          <cell r="AS2182">
            <v>340</v>
          </cell>
          <cell r="AU2182">
            <v>13</v>
          </cell>
          <cell r="AV2182" t="str">
            <v>Elective</v>
          </cell>
          <cell r="AW2182">
            <v>42</v>
          </cell>
          <cell r="AX2182">
            <v>153613</v>
          </cell>
          <cell r="AY2182">
            <v>38258</v>
          </cell>
          <cell r="AZ2182" t="str">
            <v>N83633</v>
          </cell>
          <cell r="BA2182" t="str">
            <v>D51</v>
          </cell>
          <cell r="BB2182" t="str">
            <v>Respiratory Failure w/o cc</v>
          </cell>
          <cell r="BD2182">
            <v>42</v>
          </cell>
          <cell r="BE2182">
            <v>3.5</v>
          </cell>
          <cell r="BF2182" t="str">
            <v>PBC0111X</v>
          </cell>
          <cell r="BG2182">
            <v>99</v>
          </cell>
          <cell r="BH2182">
            <v>38258</v>
          </cell>
          <cell r="BI2182">
            <v>1</v>
          </cell>
          <cell r="BJ2182">
            <v>42</v>
          </cell>
        </row>
        <row r="2183">
          <cell r="A2183">
            <v>528881</v>
          </cell>
          <cell r="C2183" t="str">
            <v>Non CF</v>
          </cell>
          <cell r="D2183" t="str">
            <v>C2439097</v>
          </cell>
          <cell r="E2183">
            <v>340</v>
          </cell>
          <cell r="F2183">
            <v>38130</v>
          </cell>
          <cell r="G2183">
            <v>24</v>
          </cell>
          <cell r="H2183">
            <v>30</v>
          </cell>
          <cell r="I2183">
            <v>1</v>
          </cell>
          <cell r="J2183">
            <v>1</v>
          </cell>
          <cell r="K2183">
            <v>40</v>
          </cell>
          <cell r="M2183" t="str">
            <v>E840</v>
          </cell>
          <cell r="O2183" t="str">
            <v>B965</v>
          </cell>
          <cell r="P2183" t="str">
            <v>J47X</v>
          </cell>
          <cell r="Q2183" t="str">
            <v>R042</v>
          </cell>
          <cell r="AM2183" t="str">
            <v>5J400</v>
          </cell>
          <cell r="AN2183" t="str">
            <v>5J4</v>
          </cell>
          <cell r="AO2183">
            <v>38130</v>
          </cell>
          <cell r="AP2183">
            <v>38170</v>
          </cell>
          <cell r="AQ2183">
            <v>1</v>
          </cell>
          <cell r="AR2183">
            <v>1</v>
          </cell>
          <cell r="AS2183">
            <v>348</v>
          </cell>
          <cell r="AU2183">
            <v>13</v>
          </cell>
          <cell r="AV2183" t="str">
            <v>Elective</v>
          </cell>
          <cell r="AW2183">
            <v>40</v>
          </cell>
          <cell r="AX2183">
            <v>150055</v>
          </cell>
          <cell r="AY2183">
            <v>38170</v>
          </cell>
          <cell r="AZ2183" t="str">
            <v>N83633</v>
          </cell>
          <cell r="BA2183" t="str">
            <v>D17</v>
          </cell>
          <cell r="BB2183" t="str">
            <v>Cystic Fibrosis</v>
          </cell>
          <cell r="BD2183">
            <v>40</v>
          </cell>
          <cell r="BE2183">
            <v>3.5</v>
          </cell>
          <cell r="BF2183" t="str">
            <v>PBC0104X</v>
          </cell>
          <cell r="BG2183">
            <v>18</v>
          </cell>
          <cell r="BH2183">
            <v>38170</v>
          </cell>
          <cell r="BI2183">
            <v>1</v>
          </cell>
          <cell r="BJ2183">
            <v>40</v>
          </cell>
        </row>
        <row r="2184">
          <cell r="A2184">
            <v>528881</v>
          </cell>
          <cell r="C2184" t="str">
            <v>Non CF</v>
          </cell>
          <cell r="D2184" t="str">
            <v>C2439097</v>
          </cell>
          <cell r="E2184">
            <v>340</v>
          </cell>
          <cell r="F2184">
            <v>38080</v>
          </cell>
          <cell r="G2184">
            <v>24</v>
          </cell>
          <cell r="H2184">
            <v>27</v>
          </cell>
          <cell r="I2184">
            <v>1</v>
          </cell>
          <cell r="J2184">
            <v>1</v>
          </cell>
          <cell r="K2184">
            <v>11</v>
          </cell>
          <cell r="M2184" t="str">
            <v>J931</v>
          </cell>
          <cell r="O2184" t="str">
            <v>E840</v>
          </cell>
          <cell r="P2184" t="str">
            <v>J47X</v>
          </cell>
          <cell r="Q2184" t="str">
            <v>M8589</v>
          </cell>
          <cell r="AA2184" t="str">
            <v>T1110</v>
          </cell>
          <cell r="AB2184" t="str">
            <v>T102</v>
          </cell>
          <cell r="AC2184" t="str">
            <v>Y498</v>
          </cell>
          <cell r="AD2184" t="str">
            <v>Y538</v>
          </cell>
          <cell r="AM2184" t="str">
            <v>5J400</v>
          </cell>
          <cell r="AN2184" t="str">
            <v>5J4</v>
          </cell>
          <cell r="AO2184">
            <v>38080</v>
          </cell>
          <cell r="AP2184">
            <v>38129</v>
          </cell>
          <cell r="AQ2184">
            <v>1</v>
          </cell>
          <cell r="AR2184">
            <v>1</v>
          </cell>
          <cell r="AS2184">
            <v>340</v>
          </cell>
          <cell r="AU2184">
            <v>28</v>
          </cell>
          <cell r="AV2184" t="str">
            <v>Non Elective</v>
          </cell>
          <cell r="AW2184">
            <v>49</v>
          </cell>
          <cell r="AX2184">
            <v>150053</v>
          </cell>
          <cell r="AY2184">
            <v>38091</v>
          </cell>
          <cell r="AZ2184" t="str">
            <v>N83633</v>
          </cell>
          <cell r="BA2184" t="str">
            <v>D04</v>
          </cell>
          <cell r="BB2184" t="str">
            <v>Intermediate Thoracic Procedures w cc</v>
          </cell>
          <cell r="BC2184" t="str">
            <v>T102</v>
          </cell>
          <cell r="BD2184">
            <v>44</v>
          </cell>
          <cell r="BE2184">
            <v>3.5</v>
          </cell>
          <cell r="BF2184" t="str">
            <v>PBC0111X</v>
          </cell>
          <cell r="BG2184">
            <v>99</v>
          </cell>
          <cell r="BH2184">
            <v>38129</v>
          </cell>
          <cell r="BI2184">
            <v>3</v>
          </cell>
          <cell r="BJ2184">
            <v>44</v>
          </cell>
        </row>
        <row r="2185">
          <cell r="A2185">
            <v>528881</v>
          </cell>
          <cell r="C2185" t="str">
            <v>Non CF</v>
          </cell>
          <cell r="D2185" t="str">
            <v>C2439097</v>
          </cell>
          <cell r="E2185">
            <v>340</v>
          </cell>
          <cell r="F2185">
            <v>38171</v>
          </cell>
          <cell r="G2185">
            <v>24</v>
          </cell>
          <cell r="H2185">
            <v>5</v>
          </cell>
          <cell r="I2185">
            <v>1</v>
          </cell>
          <cell r="J2185">
            <v>1</v>
          </cell>
          <cell r="K2185">
            <v>0</v>
          </cell>
          <cell r="M2185" t="str">
            <v>Z438</v>
          </cell>
          <cell r="O2185" t="str">
            <v>J931</v>
          </cell>
          <cell r="P2185" t="str">
            <v>E840</v>
          </cell>
          <cell r="Q2185" t="str">
            <v>B965</v>
          </cell>
          <cell r="R2185" t="str">
            <v>J47X</v>
          </cell>
          <cell r="AM2185" t="str">
            <v>5J400</v>
          </cell>
          <cell r="AN2185" t="str">
            <v>5J4</v>
          </cell>
          <cell r="AO2185">
            <v>38171</v>
          </cell>
          <cell r="AP2185">
            <v>38171</v>
          </cell>
          <cell r="AQ2185">
            <v>1</v>
          </cell>
          <cell r="AR2185">
            <v>1</v>
          </cell>
          <cell r="AS2185">
            <v>340</v>
          </cell>
          <cell r="AU2185">
            <v>28</v>
          </cell>
          <cell r="AV2185" t="str">
            <v>Non Elective</v>
          </cell>
          <cell r="AW2185">
            <v>0</v>
          </cell>
          <cell r="AX2185">
            <v>151634</v>
          </cell>
          <cell r="AY2185">
            <v>38171</v>
          </cell>
          <cell r="AZ2185" t="str">
            <v>N83633</v>
          </cell>
          <cell r="BA2185" t="str">
            <v>S34</v>
          </cell>
          <cell r="BB2185" t="str">
            <v>Other Procedures and Health Care Problems</v>
          </cell>
          <cell r="BD2185">
            <v>0</v>
          </cell>
          <cell r="BE2185">
            <v>3.5</v>
          </cell>
          <cell r="BF2185" t="str">
            <v>PBC0121X</v>
          </cell>
          <cell r="BG2185">
            <v>99</v>
          </cell>
          <cell r="BH2185">
            <v>38171</v>
          </cell>
          <cell r="BI2185">
            <v>1</v>
          </cell>
          <cell r="BJ2185">
            <v>0</v>
          </cell>
        </row>
        <row r="2186">
          <cell r="A2186">
            <v>528881</v>
          </cell>
          <cell r="C2186" t="str">
            <v>Non CF</v>
          </cell>
          <cell r="D2186" t="str">
            <v>C2439097</v>
          </cell>
          <cell r="E2186">
            <v>340</v>
          </cell>
          <cell r="F2186">
            <v>38173</v>
          </cell>
          <cell r="G2186">
            <v>24</v>
          </cell>
          <cell r="H2186">
            <v>25</v>
          </cell>
          <cell r="I2186">
            <v>1</v>
          </cell>
          <cell r="J2186">
            <v>1</v>
          </cell>
          <cell r="K2186">
            <v>3</v>
          </cell>
          <cell r="M2186" t="str">
            <v>J931</v>
          </cell>
          <cell r="O2186" t="str">
            <v>E840</v>
          </cell>
          <cell r="P2186" t="str">
            <v>B965</v>
          </cell>
          <cell r="Q2186" t="str">
            <v>J47X</v>
          </cell>
          <cell r="AA2186" t="str">
            <v>T1280</v>
          </cell>
          <cell r="AM2186" t="str">
            <v>5J400</v>
          </cell>
          <cell r="AN2186" t="str">
            <v>5J4</v>
          </cell>
          <cell r="AO2186">
            <v>38173</v>
          </cell>
          <cell r="AP2186">
            <v>38176</v>
          </cell>
          <cell r="AQ2186">
            <v>1</v>
          </cell>
          <cell r="AR2186">
            <v>1</v>
          </cell>
          <cell r="AS2186">
            <v>340</v>
          </cell>
          <cell r="AU2186">
            <v>13</v>
          </cell>
          <cell r="AV2186" t="str">
            <v>Elective</v>
          </cell>
          <cell r="AW2186">
            <v>3</v>
          </cell>
          <cell r="AX2186">
            <v>151653</v>
          </cell>
          <cell r="AY2186">
            <v>38176</v>
          </cell>
          <cell r="AZ2186" t="str">
            <v>N83633</v>
          </cell>
          <cell r="BA2186" t="str">
            <v>D48</v>
          </cell>
          <cell r="BB2186" t="str">
            <v>Pneumothorax w cc</v>
          </cell>
          <cell r="BC2186" t="str">
            <v>T128</v>
          </cell>
          <cell r="BD2186">
            <v>3</v>
          </cell>
          <cell r="BE2186">
            <v>3.5</v>
          </cell>
          <cell r="BF2186" t="str">
            <v>PBC0111X</v>
          </cell>
          <cell r="BG2186">
            <v>99</v>
          </cell>
          <cell r="BH2186">
            <v>38176</v>
          </cell>
          <cell r="BI2186">
            <v>1</v>
          </cell>
          <cell r="BJ2186">
            <v>3</v>
          </cell>
        </row>
        <row r="2187">
          <cell r="A2187">
            <v>528945</v>
          </cell>
          <cell r="C2187" t="str">
            <v>Non CF</v>
          </cell>
          <cell r="D2187" t="str">
            <v>C1647145</v>
          </cell>
          <cell r="E2187">
            <v>340</v>
          </cell>
          <cell r="F2187">
            <v>38097</v>
          </cell>
          <cell r="G2187">
            <v>69</v>
          </cell>
          <cell r="H2187">
            <v>14</v>
          </cell>
          <cell r="I2187">
            <v>1</v>
          </cell>
          <cell r="J2187">
            <v>1</v>
          </cell>
          <cell r="K2187">
            <v>10</v>
          </cell>
          <cell r="M2187" t="str">
            <v>I279</v>
          </cell>
          <cell r="O2187" t="str">
            <v>J449</v>
          </cell>
          <cell r="P2187" t="str">
            <v>J47X</v>
          </cell>
          <cell r="Q2187" t="str">
            <v>R600</v>
          </cell>
          <cell r="R2187" t="str">
            <v>Z861</v>
          </cell>
          <cell r="S2187" t="str">
            <v>Z881</v>
          </cell>
          <cell r="AM2187" t="str">
            <v>5J400</v>
          </cell>
          <cell r="AN2187" t="str">
            <v>5J4</v>
          </cell>
          <cell r="AO2187">
            <v>38097</v>
          </cell>
          <cell r="AP2187">
            <v>38107</v>
          </cell>
          <cell r="AQ2187">
            <v>1</v>
          </cell>
          <cell r="AR2187">
            <v>1</v>
          </cell>
          <cell r="AS2187">
            <v>340</v>
          </cell>
          <cell r="AU2187">
            <v>24</v>
          </cell>
          <cell r="AV2187" t="str">
            <v>Non Elective</v>
          </cell>
          <cell r="AW2187">
            <v>10</v>
          </cell>
          <cell r="AX2187">
            <v>148526</v>
          </cell>
          <cell r="AY2187">
            <v>38107</v>
          </cell>
          <cell r="AZ2187" t="str">
            <v>N83038</v>
          </cell>
          <cell r="BA2187" t="str">
            <v>E37</v>
          </cell>
          <cell r="BB2187" t="str">
            <v>Other Cardiac Diagnoses</v>
          </cell>
          <cell r="BD2187">
            <v>10</v>
          </cell>
          <cell r="BE2187">
            <v>3.5</v>
          </cell>
          <cell r="BF2187" t="str">
            <v>PBC0110X</v>
          </cell>
          <cell r="BG2187">
            <v>99</v>
          </cell>
          <cell r="BH2187">
            <v>38107</v>
          </cell>
          <cell r="BI2187">
            <v>1</v>
          </cell>
          <cell r="BJ2187">
            <v>10</v>
          </cell>
        </row>
        <row r="2188">
          <cell r="A2188">
            <v>528973</v>
          </cell>
          <cell r="C2188" t="str">
            <v>Non CF</v>
          </cell>
          <cell r="D2188" t="str">
            <v>C2549767</v>
          </cell>
          <cell r="E2188">
            <v>320</v>
          </cell>
          <cell r="F2188">
            <v>38102</v>
          </cell>
          <cell r="G2188">
            <v>75</v>
          </cell>
          <cell r="H2188">
            <v>6</v>
          </cell>
          <cell r="I2188">
            <v>2</v>
          </cell>
          <cell r="J2188">
            <v>1</v>
          </cell>
          <cell r="K2188">
            <v>2</v>
          </cell>
          <cell r="M2188" t="str">
            <v>I251</v>
          </cell>
          <cell r="O2188" t="str">
            <v>I209</v>
          </cell>
          <cell r="P2188" t="str">
            <v>E780</v>
          </cell>
          <cell r="Q2188" t="str">
            <v>J459</v>
          </cell>
          <cell r="R2188" t="str">
            <v>E039</v>
          </cell>
          <cell r="S2188" t="str">
            <v>K579</v>
          </cell>
          <cell r="T2188" t="str">
            <v>Z950</v>
          </cell>
          <cell r="U2188" t="str">
            <v>M1999</v>
          </cell>
          <cell r="V2188" t="str">
            <v>Z888</v>
          </cell>
          <cell r="AA2188" t="str">
            <v>K4910</v>
          </cell>
          <cell r="AB2188" t="str">
            <v>Y022</v>
          </cell>
          <cell r="AM2188" t="str">
            <v>5J400</v>
          </cell>
          <cell r="AN2188" t="str">
            <v>5J4</v>
          </cell>
          <cell r="AO2188">
            <v>38102</v>
          </cell>
          <cell r="AP2188">
            <v>38104</v>
          </cell>
          <cell r="AQ2188">
            <v>1</v>
          </cell>
          <cell r="AR2188">
            <v>1</v>
          </cell>
          <cell r="AS2188">
            <v>320</v>
          </cell>
          <cell r="AU2188">
            <v>11</v>
          </cell>
          <cell r="AV2188" t="str">
            <v>Elective</v>
          </cell>
          <cell r="AW2188">
            <v>2</v>
          </cell>
          <cell r="AX2188">
            <v>148602</v>
          </cell>
          <cell r="AY2188">
            <v>38104</v>
          </cell>
          <cell r="AZ2188" t="str">
            <v>N83013</v>
          </cell>
          <cell r="BA2188" t="str">
            <v>E15</v>
          </cell>
          <cell r="BB2188" t="str">
            <v>Percutaneous Coronary Intervention</v>
          </cell>
          <cell r="BC2188" t="str">
            <v>K491</v>
          </cell>
          <cell r="BD2188">
            <v>2</v>
          </cell>
          <cell r="BE2188">
            <v>3.5</v>
          </cell>
          <cell r="BF2188" t="str">
            <v>PBC0110A</v>
          </cell>
          <cell r="BG2188">
            <v>99</v>
          </cell>
          <cell r="BH2188">
            <v>38104</v>
          </cell>
          <cell r="BI2188">
            <v>1</v>
          </cell>
          <cell r="BJ2188">
            <v>2</v>
          </cell>
        </row>
        <row r="2189">
          <cell r="A2189">
            <v>528973</v>
          </cell>
          <cell r="C2189" t="str">
            <v>Non CF</v>
          </cell>
          <cell r="D2189" t="str">
            <v>C5195907</v>
          </cell>
          <cell r="E2189">
            <v>320</v>
          </cell>
          <cell r="F2189">
            <v>38090</v>
          </cell>
          <cell r="G2189">
            <v>75</v>
          </cell>
          <cell r="H2189">
            <v>16</v>
          </cell>
          <cell r="I2189">
            <v>2</v>
          </cell>
          <cell r="J2189">
            <v>1</v>
          </cell>
          <cell r="K2189">
            <v>0</v>
          </cell>
          <cell r="M2189" t="str">
            <v>I251</v>
          </cell>
          <cell r="O2189" t="str">
            <v>E780</v>
          </cell>
          <cell r="P2189" t="str">
            <v>J459</v>
          </cell>
          <cell r="Q2189" t="str">
            <v>I739</v>
          </cell>
          <cell r="R2189" t="str">
            <v>E039</v>
          </cell>
          <cell r="S2189" t="str">
            <v>K579</v>
          </cell>
          <cell r="T2189" t="str">
            <v>Z950</v>
          </cell>
          <cell r="U2189" t="str">
            <v>M1999</v>
          </cell>
          <cell r="V2189" t="str">
            <v>M1399</v>
          </cell>
          <cell r="W2189" t="str">
            <v>Z888</v>
          </cell>
          <cell r="AA2189" t="str">
            <v>K6340</v>
          </cell>
          <cell r="AM2189" t="str">
            <v>5J400</v>
          </cell>
          <cell r="AN2189" t="str">
            <v>5J4</v>
          </cell>
          <cell r="AO2189">
            <v>38090</v>
          </cell>
          <cell r="AP2189">
            <v>38090</v>
          </cell>
          <cell r="AQ2189">
            <v>1</v>
          </cell>
          <cell r="AR2189">
            <v>1</v>
          </cell>
          <cell r="AS2189">
            <v>320</v>
          </cell>
          <cell r="AU2189">
            <v>11</v>
          </cell>
          <cell r="AV2189" t="str">
            <v>Daycase</v>
          </cell>
          <cell r="AW2189">
            <v>0</v>
          </cell>
          <cell r="AX2189">
            <v>147387</v>
          </cell>
          <cell r="AY2189">
            <v>38090</v>
          </cell>
          <cell r="AZ2189" t="str">
            <v>N83013</v>
          </cell>
          <cell r="BA2189" t="str">
            <v>E14</v>
          </cell>
          <cell r="BB2189" t="str">
            <v>Cardiac Catheterisation and Angiography without complications</v>
          </cell>
          <cell r="BC2189" t="str">
            <v>K634</v>
          </cell>
          <cell r="BD2189">
            <v>0</v>
          </cell>
          <cell r="BE2189">
            <v>3.5</v>
          </cell>
          <cell r="BF2189" t="str">
            <v>PBC0110A</v>
          </cell>
          <cell r="BG2189">
            <v>99</v>
          </cell>
          <cell r="BH2189">
            <v>38090</v>
          </cell>
          <cell r="BI2189">
            <v>1</v>
          </cell>
          <cell r="BJ2189">
            <v>0</v>
          </cell>
        </row>
        <row r="2190">
          <cell r="A2190">
            <v>529040</v>
          </cell>
          <cell r="C2190" t="str">
            <v>Non CF</v>
          </cell>
          <cell r="D2190" t="str">
            <v>C2549767</v>
          </cell>
          <cell r="E2190">
            <v>320</v>
          </cell>
          <cell r="F2190">
            <v>38340</v>
          </cell>
          <cell r="G2190">
            <v>70</v>
          </cell>
          <cell r="H2190">
            <v>6</v>
          </cell>
          <cell r="I2190">
            <v>1</v>
          </cell>
          <cell r="J2190">
            <v>1</v>
          </cell>
          <cell r="K2190">
            <v>2</v>
          </cell>
          <cell r="M2190" t="str">
            <v>I251</v>
          </cell>
          <cell r="O2190" t="str">
            <v>I10X</v>
          </cell>
          <cell r="P2190" t="str">
            <v>E780</v>
          </cell>
          <cell r="Q2190" t="str">
            <v>I209</v>
          </cell>
          <cell r="R2190" t="str">
            <v>Z871</v>
          </cell>
          <cell r="S2190" t="str">
            <v>Z864</v>
          </cell>
          <cell r="AA2190" t="str">
            <v>K4910</v>
          </cell>
          <cell r="AB2190" t="str">
            <v>Y022</v>
          </cell>
          <cell r="AM2190" t="str">
            <v>5H300</v>
          </cell>
          <cell r="AN2190" t="str">
            <v>5H3</v>
          </cell>
          <cell r="AO2190">
            <v>38340</v>
          </cell>
          <cell r="AP2190">
            <v>38342</v>
          </cell>
          <cell r="AQ2190">
            <v>1</v>
          </cell>
          <cell r="AR2190">
            <v>1</v>
          </cell>
          <cell r="AS2190">
            <v>320</v>
          </cell>
          <cell r="AU2190">
            <v>11</v>
          </cell>
          <cell r="AV2190" t="str">
            <v>Elective</v>
          </cell>
          <cell r="AW2190">
            <v>2</v>
          </cell>
          <cell r="AX2190">
            <v>158986</v>
          </cell>
          <cell r="AY2190">
            <v>38342</v>
          </cell>
          <cell r="AZ2190" t="str">
            <v>N81031</v>
          </cell>
          <cell r="BA2190" t="str">
            <v>E15</v>
          </cell>
          <cell r="BB2190" t="str">
            <v>Percutaneous Coronary Intervention</v>
          </cell>
          <cell r="BC2190" t="str">
            <v>K491</v>
          </cell>
          <cell r="BD2190">
            <v>2</v>
          </cell>
          <cell r="BE2190">
            <v>3.5</v>
          </cell>
          <cell r="BF2190" t="str">
            <v>PBC0110A</v>
          </cell>
          <cell r="BG2190">
            <v>99</v>
          </cell>
          <cell r="BH2190">
            <v>38342</v>
          </cell>
          <cell r="BI2190">
            <v>1</v>
          </cell>
          <cell r="BJ2190">
            <v>2</v>
          </cell>
        </row>
        <row r="2191">
          <cell r="A2191">
            <v>529040</v>
          </cell>
          <cell r="C2191" t="str">
            <v>Non CF</v>
          </cell>
          <cell r="D2191" t="str">
            <v>C2545648</v>
          </cell>
          <cell r="E2191">
            <v>320</v>
          </cell>
          <cell r="F2191">
            <v>38309</v>
          </cell>
          <cell r="G2191">
            <v>70</v>
          </cell>
          <cell r="H2191">
            <v>16</v>
          </cell>
          <cell r="I2191">
            <v>1</v>
          </cell>
          <cell r="J2191">
            <v>1</v>
          </cell>
          <cell r="K2191">
            <v>0</v>
          </cell>
          <cell r="M2191" t="str">
            <v>I251</v>
          </cell>
          <cell r="O2191" t="str">
            <v>I209</v>
          </cell>
          <cell r="AA2191" t="str">
            <v>K6340</v>
          </cell>
          <cell r="AM2191" t="str">
            <v>5H300</v>
          </cell>
          <cell r="AN2191" t="str">
            <v>5H3</v>
          </cell>
          <cell r="AO2191">
            <v>38309</v>
          </cell>
          <cell r="AP2191">
            <v>38309</v>
          </cell>
          <cell r="AQ2191">
            <v>1</v>
          </cell>
          <cell r="AR2191">
            <v>1</v>
          </cell>
          <cell r="AS2191">
            <v>320</v>
          </cell>
          <cell r="AU2191">
            <v>11</v>
          </cell>
          <cell r="AV2191" t="str">
            <v>Daycase</v>
          </cell>
          <cell r="AW2191">
            <v>0</v>
          </cell>
          <cell r="AX2191">
            <v>157072</v>
          </cell>
          <cell r="AY2191">
            <v>38309</v>
          </cell>
          <cell r="AZ2191" t="str">
            <v>N81031</v>
          </cell>
          <cell r="BA2191" t="str">
            <v>E14</v>
          </cell>
          <cell r="BB2191" t="str">
            <v>Cardiac Catheterisation and Angiography without complications</v>
          </cell>
          <cell r="BC2191" t="str">
            <v>K634</v>
          </cell>
          <cell r="BD2191">
            <v>0</v>
          </cell>
          <cell r="BE2191">
            <v>3.5</v>
          </cell>
          <cell r="BF2191" t="str">
            <v>PBC0110A</v>
          </cell>
          <cell r="BG2191">
            <v>99</v>
          </cell>
          <cell r="BH2191">
            <v>38309</v>
          </cell>
          <cell r="BI2191">
            <v>1</v>
          </cell>
          <cell r="BJ2191">
            <v>0</v>
          </cell>
        </row>
        <row r="2192">
          <cell r="A2192">
            <v>529091</v>
          </cell>
          <cell r="C2192" t="str">
            <v>Non CF</v>
          </cell>
          <cell r="D2192" t="str">
            <v>C3495711</v>
          </cell>
          <cell r="E2192">
            <v>320</v>
          </cell>
          <cell r="F2192">
            <v>38267</v>
          </cell>
          <cell r="G2192">
            <v>68</v>
          </cell>
          <cell r="H2192">
            <v>6</v>
          </cell>
          <cell r="I2192">
            <v>1</v>
          </cell>
          <cell r="J2192">
            <v>1</v>
          </cell>
          <cell r="K2192">
            <v>1</v>
          </cell>
          <cell r="M2192" t="str">
            <v>T821</v>
          </cell>
          <cell r="AA2192" t="str">
            <v>K6030</v>
          </cell>
          <cell r="AM2192" t="str">
            <v>5M500</v>
          </cell>
          <cell r="AN2192" t="str">
            <v>5M5</v>
          </cell>
          <cell r="AO2192">
            <v>38267</v>
          </cell>
          <cell r="AP2192">
            <v>38268</v>
          </cell>
          <cell r="AQ2192">
            <v>1</v>
          </cell>
          <cell r="AR2192">
            <v>1</v>
          </cell>
          <cell r="AS2192">
            <v>320</v>
          </cell>
          <cell r="AU2192">
            <v>11</v>
          </cell>
          <cell r="AV2192" t="str">
            <v>Elective</v>
          </cell>
          <cell r="AW2192">
            <v>1</v>
          </cell>
          <cell r="AX2192">
            <v>153894</v>
          </cell>
          <cell r="AY2192">
            <v>38268</v>
          </cell>
          <cell r="AZ2192" t="str">
            <v>N84019</v>
          </cell>
          <cell r="BA2192" t="str">
            <v>E09</v>
          </cell>
          <cell r="BB2192" t="str">
            <v>Cardiac Pacemaker Replacement/Revision</v>
          </cell>
          <cell r="BC2192" t="str">
            <v>K603</v>
          </cell>
          <cell r="BD2192">
            <v>1</v>
          </cell>
          <cell r="BE2192">
            <v>3.5</v>
          </cell>
          <cell r="BF2192" t="str">
            <v>PBC0120X</v>
          </cell>
          <cell r="BG2192">
            <v>99</v>
          </cell>
          <cell r="BH2192">
            <v>38268</v>
          </cell>
          <cell r="BI2192">
            <v>1</v>
          </cell>
          <cell r="BJ2192">
            <v>1</v>
          </cell>
        </row>
        <row r="2193">
          <cell r="A2193">
            <v>529204</v>
          </cell>
          <cell r="C2193" t="str">
            <v>Non CF</v>
          </cell>
          <cell r="D2193" t="str">
            <v>C3495711</v>
          </cell>
          <cell r="E2193">
            <v>320</v>
          </cell>
          <cell r="F2193">
            <v>38225</v>
          </cell>
          <cell r="G2193">
            <v>61</v>
          </cell>
          <cell r="H2193">
            <v>14</v>
          </cell>
          <cell r="I2193">
            <v>2</v>
          </cell>
          <cell r="J2193">
            <v>1</v>
          </cell>
          <cell r="K2193">
            <v>5</v>
          </cell>
          <cell r="M2193" t="str">
            <v>I471</v>
          </cell>
          <cell r="O2193" t="str">
            <v>I48X</v>
          </cell>
          <cell r="P2193" t="str">
            <v>E780</v>
          </cell>
          <cell r="Q2193" t="str">
            <v>Z921</v>
          </cell>
          <cell r="AA2193" t="str">
            <v>K6010</v>
          </cell>
          <cell r="AM2193" t="str">
            <v>5H300</v>
          </cell>
          <cell r="AN2193" t="str">
            <v>5H3</v>
          </cell>
          <cell r="AO2193">
            <v>38225</v>
          </cell>
          <cell r="AP2193">
            <v>38230</v>
          </cell>
          <cell r="AQ2193">
            <v>1</v>
          </cell>
          <cell r="AR2193">
            <v>1</v>
          </cell>
          <cell r="AS2193">
            <v>320</v>
          </cell>
          <cell r="AU2193">
            <v>11</v>
          </cell>
          <cell r="AV2193" t="str">
            <v>Elective</v>
          </cell>
          <cell r="AW2193">
            <v>5</v>
          </cell>
          <cell r="AX2193">
            <v>153099</v>
          </cell>
          <cell r="AY2193">
            <v>38230</v>
          </cell>
          <cell r="AZ2193" t="str">
            <v>N81038</v>
          </cell>
          <cell r="BA2193" t="str">
            <v>E08</v>
          </cell>
          <cell r="BB2193" t="str">
            <v>Pacemaker Implant except for AMI, Heart Failure or Shock</v>
          </cell>
          <cell r="BC2193" t="str">
            <v>K601</v>
          </cell>
          <cell r="BD2193">
            <v>5</v>
          </cell>
          <cell r="BE2193">
            <v>3.5</v>
          </cell>
          <cell r="BF2193" t="str">
            <v>PBC0110X</v>
          </cell>
          <cell r="BG2193">
            <v>99</v>
          </cell>
          <cell r="BH2193">
            <v>38230</v>
          </cell>
          <cell r="BI2193">
            <v>1</v>
          </cell>
          <cell r="BJ2193">
            <v>5</v>
          </cell>
        </row>
        <row r="2194">
          <cell r="A2194">
            <v>529249</v>
          </cell>
          <cell r="C2194" t="str">
            <v>Non CF</v>
          </cell>
          <cell r="D2194" t="str">
            <v>C2328450</v>
          </cell>
          <cell r="E2194">
            <v>170</v>
          </cell>
          <cell r="F2194">
            <v>38336</v>
          </cell>
          <cell r="G2194">
            <v>61</v>
          </cell>
          <cell r="H2194">
            <v>16</v>
          </cell>
          <cell r="I2194">
            <v>1</v>
          </cell>
          <cell r="J2194">
            <v>1</v>
          </cell>
          <cell r="K2194">
            <v>11</v>
          </cell>
          <cell r="M2194" t="str">
            <v>I251</v>
          </cell>
          <cell r="O2194" t="str">
            <v>J958</v>
          </cell>
          <cell r="P2194" t="str">
            <v>I209</v>
          </cell>
          <cell r="Q2194" t="str">
            <v>G407</v>
          </cell>
          <cell r="R2194" t="str">
            <v>J459</v>
          </cell>
          <cell r="S2194" t="str">
            <v>Z881</v>
          </cell>
          <cell r="T2194" t="str">
            <v>Z866</v>
          </cell>
          <cell r="U2194" t="str">
            <v>Z867</v>
          </cell>
          <cell r="AA2194" t="str">
            <v>K4530</v>
          </cell>
          <cell r="AB2194" t="str">
            <v>K403</v>
          </cell>
          <cell r="AM2194" t="str">
            <v>5G900</v>
          </cell>
          <cell r="AN2194" t="str">
            <v>5G9</v>
          </cell>
          <cell r="AO2194">
            <v>38336</v>
          </cell>
          <cell r="AP2194">
            <v>38352</v>
          </cell>
          <cell r="AQ2194">
            <v>1</v>
          </cell>
          <cell r="AR2194">
            <v>1</v>
          </cell>
          <cell r="AS2194">
            <v>170</v>
          </cell>
          <cell r="AU2194">
            <v>81</v>
          </cell>
          <cell r="AV2194" t="str">
            <v>Non Elective</v>
          </cell>
          <cell r="AW2194">
            <v>16</v>
          </cell>
          <cell r="AX2194">
            <v>158924</v>
          </cell>
          <cell r="AY2194">
            <v>38352</v>
          </cell>
          <cell r="AZ2194" t="str">
            <v>N82655</v>
          </cell>
          <cell r="BA2194" t="str">
            <v>E04</v>
          </cell>
          <cell r="BB2194" t="str">
            <v>Coronary Bypass</v>
          </cell>
          <cell r="BC2194" t="str">
            <v>K453</v>
          </cell>
          <cell r="BD2194">
            <v>11</v>
          </cell>
          <cell r="BE2194">
            <v>3.5</v>
          </cell>
          <cell r="BF2194" t="str">
            <v>PBC0110A</v>
          </cell>
          <cell r="BG2194">
            <v>99</v>
          </cell>
          <cell r="BH2194">
            <v>38352</v>
          </cell>
          <cell r="BI2194">
            <v>1</v>
          </cell>
          <cell r="BJ2194">
            <v>11</v>
          </cell>
        </row>
        <row r="2195">
          <cell r="A2195">
            <v>529341</v>
          </cell>
          <cell r="C2195" t="str">
            <v>Non CF</v>
          </cell>
          <cell r="D2195" t="str">
            <v>C3495711</v>
          </cell>
          <cell r="E2195">
            <v>320</v>
          </cell>
          <cell r="F2195">
            <v>38195</v>
          </cell>
          <cell r="G2195">
            <v>64</v>
          </cell>
          <cell r="H2195">
            <v>6</v>
          </cell>
          <cell r="I2195">
            <v>1</v>
          </cell>
          <cell r="J2195">
            <v>1</v>
          </cell>
          <cell r="K2195">
            <v>6</v>
          </cell>
          <cell r="M2195" t="str">
            <v>T821</v>
          </cell>
          <cell r="O2195" t="str">
            <v>Q676</v>
          </cell>
          <cell r="P2195" t="str">
            <v>Z880</v>
          </cell>
          <cell r="AA2195" t="str">
            <v>K6030</v>
          </cell>
          <cell r="AM2195" t="str">
            <v>5J200</v>
          </cell>
          <cell r="AN2195" t="str">
            <v>5J2</v>
          </cell>
          <cell r="AO2195">
            <v>38195</v>
          </cell>
          <cell r="AP2195">
            <v>38201</v>
          </cell>
          <cell r="AQ2195">
            <v>1</v>
          </cell>
          <cell r="AR2195">
            <v>1</v>
          </cell>
          <cell r="AS2195">
            <v>320</v>
          </cell>
          <cell r="AU2195">
            <v>13</v>
          </cell>
          <cell r="AV2195" t="str">
            <v>Elective</v>
          </cell>
          <cell r="AW2195">
            <v>6</v>
          </cell>
          <cell r="AX2195">
            <v>151681</v>
          </cell>
          <cell r="AY2195">
            <v>38201</v>
          </cell>
          <cell r="AZ2195" t="str">
            <v>N81020</v>
          </cell>
          <cell r="BA2195" t="str">
            <v>E09</v>
          </cell>
          <cell r="BB2195" t="str">
            <v>Cardiac Pacemaker Replacement/Revision</v>
          </cell>
          <cell r="BC2195" t="str">
            <v>K603</v>
          </cell>
          <cell r="BD2195">
            <v>6</v>
          </cell>
          <cell r="BE2195">
            <v>3.5</v>
          </cell>
          <cell r="BF2195" t="str">
            <v>PBC0120X</v>
          </cell>
          <cell r="BG2195">
            <v>99</v>
          </cell>
          <cell r="BH2195">
            <v>38201</v>
          </cell>
          <cell r="BI2195">
            <v>1</v>
          </cell>
          <cell r="BJ2195">
            <v>6</v>
          </cell>
        </row>
        <row r="2196">
          <cell r="A2196">
            <v>529535</v>
          </cell>
          <cell r="C2196" t="str">
            <v>Non CF</v>
          </cell>
          <cell r="D2196" t="str">
            <v>C3495711</v>
          </cell>
          <cell r="E2196">
            <v>320</v>
          </cell>
          <cell r="F2196">
            <v>38320</v>
          </cell>
          <cell r="G2196">
            <v>78</v>
          </cell>
          <cell r="H2196">
            <v>16</v>
          </cell>
          <cell r="I2196">
            <v>2</v>
          </cell>
          <cell r="J2196">
            <v>1</v>
          </cell>
          <cell r="K2196">
            <v>0</v>
          </cell>
          <cell r="M2196" t="str">
            <v>R074</v>
          </cell>
          <cell r="O2196" t="str">
            <v>I10X</v>
          </cell>
          <cell r="P2196" t="str">
            <v>E780</v>
          </cell>
          <cell r="Q2196" t="str">
            <v>M1399</v>
          </cell>
          <cell r="R2196" t="str">
            <v>Z824</v>
          </cell>
          <cell r="AA2196" t="str">
            <v>K6340</v>
          </cell>
          <cell r="AM2196" t="str">
            <v>5HC00</v>
          </cell>
          <cell r="AN2196" t="str">
            <v>5HC</v>
          </cell>
          <cell r="AO2196">
            <v>38320</v>
          </cell>
          <cell r="AP2196">
            <v>38320</v>
          </cell>
          <cell r="AQ2196">
            <v>1</v>
          </cell>
          <cell r="AR2196">
            <v>1</v>
          </cell>
          <cell r="AS2196">
            <v>320</v>
          </cell>
          <cell r="AU2196">
            <v>11</v>
          </cell>
          <cell r="AV2196" t="str">
            <v>Daycase</v>
          </cell>
          <cell r="AW2196">
            <v>0</v>
          </cell>
          <cell r="AX2196">
            <v>157277</v>
          </cell>
          <cell r="AY2196">
            <v>38320</v>
          </cell>
          <cell r="AZ2196" t="str">
            <v>N82036</v>
          </cell>
          <cell r="BA2196" t="str">
            <v>E14</v>
          </cell>
          <cell r="BB2196" t="str">
            <v>Cardiac Catheterisation and Angiography without complications</v>
          </cell>
          <cell r="BC2196" t="str">
            <v>K634</v>
          </cell>
          <cell r="BD2196">
            <v>0</v>
          </cell>
          <cell r="BE2196">
            <v>3.5</v>
          </cell>
          <cell r="BF2196" t="str">
            <v>PBC0111X</v>
          </cell>
          <cell r="BG2196">
            <v>99</v>
          </cell>
          <cell r="BH2196">
            <v>38320</v>
          </cell>
          <cell r="BI2196">
            <v>1</v>
          </cell>
          <cell r="BJ2196">
            <v>0</v>
          </cell>
        </row>
        <row r="2197">
          <cell r="A2197">
            <v>529559</v>
          </cell>
          <cell r="C2197" t="str">
            <v>Non CF</v>
          </cell>
          <cell r="D2197" t="str">
            <v>C2599638</v>
          </cell>
          <cell r="E2197">
            <v>320</v>
          </cell>
          <cell r="F2197">
            <v>38166</v>
          </cell>
          <cell r="G2197">
            <v>57</v>
          </cell>
          <cell r="H2197">
            <v>16</v>
          </cell>
          <cell r="I2197">
            <v>1</v>
          </cell>
          <cell r="J2197">
            <v>1</v>
          </cell>
          <cell r="K2197">
            <v>0</v>
          </cell>
          <cell r="M2197" t="str">
            <v>T828</v>
          </cell>
          <cell r="O2197" t="str">
            <v>I251</v>
          </cell>
          <cell r="P2197" t="str">
            <v>E780</v>
          </cell>
          <cell r="Q2197" t="str">
            <v>I340</v>
          </cell>
          <cell r="R2197" t="str">
            <v>Z824</v>
          </cell>
          <cell r="S2197" t="str">
            <v>Z864</v>
          </cell>
          <cell r="AA2197" t="str">
            <v>K6340</v>
          </cell>
          <cell r="AM2197" t="str">
            <v>5J100</v>
          </cell>
          <cell r="AN2197" t="str">
            <v>5J1</v>
          </cell>
          <cell r="AO2197">
            <v>38166</v>
          </cell>
          <cell r="AP2197">
            <v>38166</v>
          </cell>
          <cell r="AQ2197">
            <v>1</v>
          </cell>
          <cell r="AR2197">
            <v>1</v>
          </cell>
          <cell r="AS2197">
            <v>320</v>
          </cell>
          <cell r="AU2197">
            <v>11</v>
          </cell>
          <cell r="AV2197" t="str">
            <v>Daycase</v>
          </cell>
          <cell r="AW2197">
            <v>0</v>
          </cell>
          <cell r="AX2197">
            <v>149246</v>
          </cell>
          <cell r="AY2197">
            <v>38166</v>
          </cell>
          <cell r="AZ2197" t="str">
            <v>N81066</v>
          </cell>
          <cell r="BA2197" t="str">
            <v>E14</v>
          </cell>
          <cell r="BB2197" t="str">
            <v>Cardiac Catheterisation and Angiography without complications</v>
          </cell>
          <cell r="BC2197" t="str">
            <v>K634</v>
          </cell>
          <cell r="BD2197">
            <v>0</v>
          </cell>
          <cell r="BE2197">
            <v>3.5</v>
          </cell>
          <cell r="BF2197" t="str">
            <v>PBC0120X</v>
          </cell>
          <cell r="BG2197">
            <v>99</v>
          </cell>
          <cell r="BH2197">
            <v>38166</v>
          </cell>
          <cell r="BI2197">
            <v>1</v>
          </cell>
          <cell r="BJ2197">
            <v>0</v>
          </cell>
        </row>
        <row r="2198">
          <cell r="A2198">
            <v>529572</v>
          </cell>
          <cell r="C2198" t="str">
            <v>Non CF</v>
          </cell>
          <cell r="D2198" t="str">
            <v>C3495711</v>
          </cell>
          <cell r="E2198">
            <v>320</v>
          </cell>
          <cell r="F2198">
            <v>38120</v>
          </cell>
          <cell r="G2198">
            <v>70</v>
          </cell>
          <cell r="H2198">
            <v>6</v>
          </cell>
          <cell r="I2198">
            <v>2</v>
          </cell>
          <cell r="J2198">
            <v>1</v>
          </cell>
          <cell r="K2198">
            <v>0</v>
          </cell>
          <cell r="M2198" t="str">
            <v>T821</v>
          </cell>
          <cell r="O2198" t="str">
            <v>I48X</v>
          </cell>
          <cell r="P2198" t="str">
            <v>Z866</v>
          </cell>
          <cell r="Q2198" t="str">
            <v>Z824</v>
          </cell>
          <cell r="R2198" t="str">
            <v>Z864</v>
          </cell>
          <cell r="AA2198" t="str">
            <v>K6030</v>
          </cell>
          <cell r="AM2198" t="str">
            <v>5H300</v>
          </cell>
          <cell r="AN2198" t="str">
            <v>5H3</v>
          </cell>
          <cell r="AO2198">
            <v>38120</v>
          </cell>
          <cell r="AP2198">
            <v>38120</v>
          </cell>
          <cell r="AQ2198">
            <v>1</v>
          </cell>
          <cell r="AR2198">
            <v>1</v>
          </cell>
          <cell r="AS2198">
            <v>320</v>
          </cell>
          <cell r="AU2198">
            <v>11</v>
          </cell>
          <cell r="AV2198" t="str">
            <v>Daycase</v>
          </cell>
          <cell r="AW2198">
            <v>0</v>
          </cell>
          <cell r="AX2198">
            <v>148756</v>
          </cell>
          <cell r="AY2198">
            <v>38120</v>
          </cell>
          <cell r="AZ2198" t="str">
            <v>N81120</v>
          </cell>
          <cell r="BA2198" t="str">
            <v>E09</v>
          </cell>
          <cell r="BB2198" t="str">
            <v>Cardiac Pacemaker Replacement/Revision</v>
          </cell>
          <cell r="BC2198" t="str">
            <v>K603</v>
          </cell>
          <cell r="BD2198">
            <v>0</v>
          </cell>
          <cell r="BE2198">
            <v>3.5</v>
          </cell>
          <cell r="BF2198" t="str">
            <v>PBC0120X</v>
          </cell>
          <cell r="BG2198">
            <v>99</v>
          </cell>
          <cell r="BH2198">
            <v>38120</v>
          </cell>
          <cell r="BI2198">
            <v>1</v>
          </cell>
          <cell r="BJ2198">
            <v>0</v>
          </cell>
        </row>
        <row r="2199">
          <cell r="A2199">
            <v>529589</v>
          </cell>
          <cell r="C2199" t="str">
            <v>Non CF</v>
          </cell>
          <cell r="D2199" t="str">
            <v>C3495711</v>
          </cell>
          <cell r="E2199">
            <v>320</v>
          </cell>
          <cell r="F2199">
            <v>38163</v>
          </cell>
          <cell r="G2199">
            <v>84</v>
          </cell>
          <cell r="H2199">
            <v>14</v>
          </cell>
          <cell r="I2199">
            <v>2</v>
          </cell>
          <cell r="J2199">
            <v>1</v>
          </cell>
          <cell r="K2199">
            <v>0</v>
          </cell>
          <cell r="M2199" t="str">
            <v>T821</v>
          </cell>
          <cell r="O2199" t="str">
            <v>I10X</v>
          </cell>
          <cell r="P2199" t="str">
            <v>E119</v>
          </cell>
          <cell r="Q2199" t="str">
            <v>E780</v>
          </cell>
          <cell r="R2199" t="str">
            <v>M353</v>
          </cell>
          <cell r="S2199" t="str">
            <v>K449</v>
          </cell>
          <cell r="T2199" t="str">
            <v>K297</v>
          </cell>
          <cell r="U2199" t="str">
            <v>M8899</v>
          </cell>
          <cell r="AA2199" t="str">
            <v>K6010</v>
          </cell>
          <cell r="AM2199" t="str">
            <v>5F300</v>
          </cell>
          <cell r="AN2199" t="str">
            <v>5F3</v>
          </cell>
          <cell r="AO2199">
            <v>38163</v>
          </cell>
          <cell r="AP2199">
            <v>38163</v>
          </cell>
          <cell r="AQ2199">
            <v>1</v>
          </cell>
          <cell r="AR2199">
            <v>1</v>
          </cell>
          <cell r="AS2199">
            <v>320</v>
          </cell>
          <cell r="AU2199">
            <v>13</v>
          </cell>
          <cell r="AV2199" t="str">
            <v>Daycase</v>
          </cell>
          <cell r="AW2199">
            <v>0</v>
          </cell>
          <cell r="AX2199">
            <v>150382</v>
          </cell>
          <cell r="AY2199">
            <v>38163</v>
          </cell>
          <cell r="AZ2199" t="str">
            <v>P81014</v>
          </cell>
          <cell r="BA2199" t="str">
            <v>E08</v>
          </cell>
          <cell r="BB2199" t="str">
            <v>Pacemaker Implant except for AMI, Heart Failure or Shock</v>
          </cell>
          <cell r="BC2199" t="str">
            <v>K601</v>
          </cell>
          <cell r="BD2199">
            <v>0</v>
          </cell>
          <cell r="BE2199">
            <v>3.5</v>
          </cell>
          <cell r="BF2199" t="str">
            <v>PBC0120X</v>
          </cell>
          <cell r="BG2199">
            <v>99</v>
          </cell>
          <cell r="BH2199">
            <v>38163</v>
          </cell>
          <cell r="BI2199">
            <v>1</v>
          </cell>
          <cell r="BJ2199">
            <v>0</v>
          </cell>
        </row>
        <row r="2200">
          <cell r="A2200">
            <v>529642</v>
          </cell>
          <cell r="C2200" t="str">
            <v>Non CF</v>
          </cell>
          <cell r="D2200" t="str">
            <v>C2549767</v>
          </cell>
          <cell r="E2200">
            <v>320</v>
          </cell>
          <cell r="F2200">
            <v>38145</v>
          </cell>
          <cell r="G2200">
            <v>54</v>
          </cell>
          <cell r="H2200">
            <v>16</v>
          </cell>
          <cell r="I2200">
            <v>1</v>
          </cell>
          <cell r="J2200">
            <v>1</v>
          </cell>
          <cell r="K2200">
            <v>0</v>
          </cell>
          <cell r="M2200" t="str">
            <v>I251</v>
          </cell>
          <cell r="O2200" t="str">
            <v>E780</v>
          </cell>
          <cell r="P2200" t="str">
            <v>I739</v>
          </cell>
          <cell r="Q2200" t="str">
            <v>Z720</v>
          </cell>
          <cell r="R2200" t="str">
            <v>Z824</v>
          </cell>
          <cell r="S2200" t="str">
            <v>Z880</v>
          </cell>
          <cell r="T2200" t="str">
            <v>Z850</v>
          </cell>
          <cell r="AA2200" t="str">
            <v>K6340</v>
          </cell>
          <cell r="AM2200" t="str">
            <v>5J400</v>
          </cell>
          <cell r="AN2200" t="str">
            <v>5J4</v>
          </cell>
          <cell r="AO2200">
            <v>38145</v>
          </cell>
          <cell r="AP2200">
            <v>38145</v>
          </cell>
          <cell r="AQ2200">
            <v>1</v>
          </cell>
          <cell r="AR2200">
            <v>1</v>
          </cell>
          <cell r="AS2200">
            <v>320</v>
          </cell>
          <cell r="AU2200">
            <v>11</v>
          </cell>
          <cell r="AV2200" t="str">
            <v>Daycase</v>
          </cell>
          <cell r="AW2200">
            <v>0</v>
          </cell>
          <cell r="AX2200">
            <v>149996</v>
          </cell>
          <cell r="AY2200">
            <v>38145</v>
          </cell>
          <cell r="AZ2200" t="str">
            <v>N83057</v>
          </cell>
          <cell r="BA2200" t="str">
            <v>E14</v>
          </cell>
          <cell r="BB2200" t="str">
            <v>Cardiac Catheterisation and Angiography without complications</v>
          </cell>
          <cell r="BC2200" t="str">
            <v>K634</v>
          </cell>
          <cell r="BD2200">
            <v>0</v>
          </cell>
          <cell r="BE2200">
            <v>3.5</v>
          </cell>
          <cell r="BF2200" t="str">
            <v>PBC0110A</v>
          </cell>
          <cell r="BG2200">
            <v>99</v>
          </cell>
          <cell r="BH2200">
            <v>38145</v>
          </cell>
          <cell r="BI2200">
            <v>1</v>
          </cell>
          <cell r="BJ2200">
            <v>0</v>
          </cell>
        </row>
        <row r="2201">
          <cell r="A2201">
            <v>529642</v>
          </cell>
          <cell r="C2201" t="str">
            <v>Non CF</v>
          </cell>
          <cell r="D2201" t="str">
            <v>C2549767</v>
          </cell>
          <cell r="E2201">
            <v>320</v>
          </cell>
          <cell r="F2201">
            <v>38313</v>
          </cell>
          <cell r="G2201">
            <v>54</v>
          </cell>
          <cell r="H2201">
            <v>16</v>
          </cell>
          <cell r="I2201">
            <v>1</v>
          </cell>
          <cell r="J2201">
            <v>1</v>
          </cell>
          <cell r="K2201">
            <v>0</v>
          </cell>
          <cell r="M2201" t="str">
            <v>I251</v>
          </cell>
          <cell r="O2201" t="str">
            <v>E780</v>
          </cell>
          <cell r="P2201" t="str">
            <v>M170</v>
          </cell>
          <cell r="Q2201" t="str">
            <v>M4799</v>
          </cell>
          <cell r="R2201" t="str">
            <v>Z850</v>
          </cell>
          <cell r="S2201" t="str">
            <v>Z720</v>
          </cell>
          <cell r="T2201" t="str">
            <v>Z824</v>
          </cell>
          <cell r="AA2201" t="str">
            <v>K6340</v>
          </cell>
          <cell r="AM2201" t="str">
            <v>5J400</v>
          </cell>
          <cell r="AN2201" t="str">
            <v>5J4</v>
          </cell>
          <cell r="AO2201">
            <v>38313</v>
          </cell>
          <cell r="AP2201">
            <v>38313</v>
          </cell>
          <cell r="AQ2201">
            <v>1</v>
          </cell>
          <cell r="AR2201">
            <v>1</v>
          </cell>
          <cell r="AS2201">
            <v>320</v>
          </cell>
          <cell r="AU2201">
            <v>11</v>
          </cell>
          <cell r="AV2201" t="str">
            <v>Daycase</v>
          </cell>
          <cell r="AW2201">
            <v>0</v>
          </cell>
          <cell r="AX2201">
            <v>157812</v>
          </cell>
          <cell r="AY2201">
            <v>38313</v>
          </cell>
          <cell r="AZ2201" t="str">
            <v>N83057</v>
          </cell>
          <cell r="BA2201" t="str">
            <v>E14</v>
          </cell>
          <cell r="BB2201" t="str">
            <v>Cardiac Catheterisation and Angiography without complications</v>
          </cell>
          <cell r="BC2201" t="str">
            <v>K634</v>
          </cell>
          <cell r="BD2201">
            <v>0</v>
          </cell>
          <cell r="BE2201">
            <v>3.5</v>
          </cell>
          <cell r="BF2201" t="str">
            <v>PBC0110A</v>
          </cell>
          <cell r="BG2201">
            <v>99</v>
          </cell>
          <cell r="BH2201">
            <v>38313</v>
          </cell>
          <cell r="BI2201">
            <v>1</v>
          </cell>
          <cell r="BJ2201">
            <v>0</v>
          </cell>
        </row>
        <row r="2202">
          <cell r="A2202">
            <v>529650</v>
          </cell>
          <cell r="C2202" t="str">
            <v>Non CF</v>
          </cell>
          <cell r="D2202" t="str">
            <v>C0469687</v>
          </cell>
          <cell r="E2202">
            <v>140</v>
          </cell>
          <cell r="F2202">
            <v>38117</v>
          </cell>
          <cell r="G2202">
            <v>78</v>
          </cell>
          <cell r="H2202">
            <v>2</v>
          </cell>
          <cell r="I2202">
            <v>2</v>
          </cell>
          <cell r="J2202">
            <v>1</v>
          </cell>
          <cell r="K2202">
            <v>1</v>
          </cell>
          <cell r="M2202" t="str">
            <v>K029</v>
          </cell>
          <cell r="O2202" t="str">
            <v>E780</v>
          </cell>
          <cell r="P2202" t="str">
            <v>M1398</v>
          </cell>
          <cell r="Q2202" t="str">
            <v>M353</v>
          </cell>
          <cell r="R2202" t="str">
            <v>Z602</v>
          </cell>
          <cell r="AA2202" t="str">
            <v>F1040</v>
          </cell>
          <cell r="AM2202" t="str">
            <v>5HC00</v>
          </cell>
          <cell r="AN2202" t="str">
            <v>5HC</v>
          </cell>
          <cell r="AO2202">
            <v>38117</v>
          </cell>
          <cell r="AP2202">
            <v>38118</v>
          </cell>
          <cell r="AQ2202">
            <v>1</v>
          </cell>
          <cell r="AR2202">
            <v>1</v>
          </cell>
          <cell r="AS2202">
            <v>140</v>
          </cell>
          <cell r="AU2202">
            <v>13</v>
          </cell>
          <cell r="AV2202" t="str">
            <v>Elective</v>
          </cell>
          <cell r="AW2202">
            <v>1</v>
          </cell>
          <cell r="AX2202">
            <v>148739</v>
          </cell>
          <cell r="AY2202">
            <v>38118</v>
          </cell>
          <cell r="AZ2202" t="str">
            <v>N82062</v>
          </cell>
          <cell r="BA2202" t="str">
            <v>C58</v>
          </cell>
          <cell r="BB2202" t="str">
            <v>Intermediate Mouth or Throat Procedures</v>
          </cell>
          <cell r="BC2202" t="str">
            <v>F104</v>
          </cell>
          <cell r="BD2202">
            <v>1</v>
          </cell>
          <cell r="BE2202">
            <v>3.5</v>
          </cell>
          <cell r="BF2202" t="str">
            <v>PBC0112X</v>
          </cell>
          <cell r="BG2202">
            <v>99</v>
          </cell>
          <cell r="BH2202">
            <v>38118</v>
          </cell>
          <cell r="BI2202">
            <v>1</v>
          </cell>
          <cell r="BJ2202">
            <v>1</v>
          </cell>
        </row>
        <row r="2203">
          <cell r="A2203">
            <v>529667</v>
          </cell>
          <cell r="C2203" t="str">
            <v>Non CF</v>
          </cell>
          <cell r="D2203" t="str">
            <v>C1406906</v>
          </cell>
          <cell r="E2203">
            <v>170</v>
          </cell>
          <cell r="F2203">
            <v>38382</v>
          </cell>
          <cell r="G2203">
            <v>74</v>
          </cell>
          <cell r="H2203">
            <v>15</v>
          </cell>
          <cell r="I2203">
            <v>2</v>
          </cell>
          <cell r="J2203">
            <v>1</v>
          </cell>
          <cell r="K2203">
            <v>2</v>
          </cell>
          <cell r="M2203" t="str">
            <v>D487</v>
          </cell>
          <cell r="O2203" t="str">
            <v>I10X</v>
          </cell>
          <cell r="P2203" t="str">
            <v>Z852</v>
          </cell>
          <cell r="Q2203" t="str">
            <v>Z853</v>
          </cell>
          <cell r="AA2203" t="str">
            <v>E6310</v>
          </cell>
          <cell r="AB2203" t="str">
            <v>E4980</v>
          </cell>
          <cell r="AC2203" t="str">
            <v>Y218</v>
          </cell>
          <cell r="AM2203" t="str">
            <v>5HA00</v>
          </cell>
          <cell r="AN2203" t="str">
            <v>5HA</v>
          </cell>
          <cell r="AO2203">
            <v>38382</v>
          </cell>
          <cell r="AP2203">
            <v>38384</v>
          </cell>
          <cell r="AQ2203">
            <v>1</v>
          </cell>
          <cell r="AR2203">
            <v>1</v>
          </cell>
          <cell r="AS2203">
            <v>170</v>
          </cell>
          <cell r="AU2203">
            <v>11</v>
          </cell>
          <cell r="AV2203" t="str">
            <v>Elective</v>
          </cell>
          <cell r="AW2203">
            <v>2</v>
          </cell>
          <cell r="AX2203">
            <v>160746</v>
          </cell>
          <cell r="AY2203">
            <v>38384</v>
          </cell>
          <cell r="AZ2203" t="str">
            <v>N82041</v>
          </cell>
          <cell r="BA2203" t="str">
            <v>D05</v>
          </cell>
          <cell r="BB2203" t="str">
            <v>Intermediate Thoracic Procedures w/o cc</v>
          </cell>
          <cell r="BC2203" t="str">
            <v>E631</v>
          </cell>
          <cell r="BD2203">
            <v>2</v>
          </cell>
          <cell r="BE2203">
            <v>3.5</v>
          </cell>
          <cell r="BF2203" t="str">
            <v>PBC0102X</v>
          </cell>
          <cell r="BG2203">
            <v>99</v>
          </cell>
          <cell r="BH2203">
            <v>38384</v>
          </cell>
          <cell r="BI2203">
            <v>1</v>
          </cell>
          <cell r="BJ2203">
            <v>2</v>
          </cell>
        </row>
        <row r="2204">
          <cell r="A2204">
            <v>529667</v>
          </cell>
          <cell r="C2204" t="str">
            <v>Non CF</v>
          </cell>
          <cell r="D2204" t="str">
            <v>C1406906</v>
          </cell>
          <cell r="E2204">
            <v>170</v>
          </cell>
          <cell r="F2204">
            <v>38116</v>
          </cell>
          <cell r="G2204">
            <v>73</v>
          </cell>
          <cell r="H2204">
            <v>21</v>
          </cell>
          <cell r="I2204">
            <v>2</v>
          </cell>
          <cell r="J2204">
            <v>1</v>
          </cell>
          <cell r="K2204">
            <v>10</v>
          </cell>
          <cell r="M2204" t="str">
            <v>C341</v>
          </cell>
          <cell r="O2204" t="str">
            <v>M160</v>
          </cell>
          <cell r="P2204" t="str">
            <v>Z853</v>
          </cell>
          <cell r="Q2204" t="str">
            <v>Z923</v>
          </cell>
          <cell r="R2204" t="str">
            <v>Z720</v>
          </cell>
          <cell r="AA2204" t="str">
            <v>E5430</v>
          </cell>
          <cell r="AB2204" t="str">
            <v>Z942</v>
          </cell>
          <cell r="AC2204" t="str">
            <v>E5190</v>
          </cell>
          <cell r="AD2204" t="str">
            <v>E498</v>
          </cell>
          <cell r="AE2204" t="str">
            <v>Y218</v>
          </cell>
          <cell r="AM2204" t="str">
            <v>5HA00</v>
          </cell>
          <cell r="AN2204" t="str">
            <v>5HA</v>
          </cell>
          <cell r="AO2204">
            <v>38116</v>
          </cell>
          <cell r="AP2204">
            <v>38127</v>
          </cell>
          <cell r="AQ2204">
            <v>1</v>
          </cell>
          <cell r="AR2204">
            <v>1</v>
          </cell>
          <cell r="AS2204">
            <v>170</v>
          </cell>
          <cell r="AU2204">
            <v>11</v>
          </cell>
          <cell r="AV2204" t="str">
            <v>Elective</v>
          </cell>
          <cell r="AW2204">
            <v>11</v>
          </cell>
          <cell r="AX2204">
            <v>147903</v>
          </cell>
          <cell r="AY2204">
            <v>38127</v>
          </cell>
          <cell r="AZ2204" t="str">
            <v>N82041</v>
          </cell>
          <cell r="BA2204" t="str">
            <v>D02</v>
          </cell>
          <cell r="BB2204" t="str">
            <v>Complex Thoracic Procedures</v>
          </cell>
          <cell r="BC2204" t="str">
            <v>E543</v>
          </cell>
          <cell r="BD2204">
            <v>10</v>
          </cell>
          <cell r="BE2204">
            <v>3.5</v>
          </cell>
          <cell r="BF2204" t="str">
            <v>PBC0102X</v>
          </cell>
          <cell r="BG2204">
            <v>99</v>
          </cell>
          <cell r="BH2204">
            <v>38127</v>
          </cell>
          <cell r="BI2204">
            <v>1</v>
          </cell>
          <cell r="BJ2204">
            <v>10</v>
          </cell>
        </row>
        <row r="2205">
          <cell r="A2205">
            <v>529678</v>
          </cell>
          <cell r="C2205" t="str">
            <v>Non CF</v>
          </cell>
          <cell r="D2205" t="str">
            <v>C2639828</v>
          </cell>
          <cell r="E2205">
            <v>320</v>
          </cell>
          <cell r="F2205">
            <v>38156</v>
          </cell>
          <cell r="G2205">
            <v>75</v>
          </cell>
          <cell r="H2205">
            <v>6</v>
          </cell>
          <cell r="I2205">
            <v>1</v>
          </cell>
          <cell r="J2205">
            <v>1</v>
          </cell>
          <cell r="K2205">
            <v>21</v>
          </cell>
          <cell r="M2205" t="str">
            <v>R073</v>
          </cell>
          <cell r="O2205" t="str">
            <v>R634</v>
          </cell>
          <cell r="P2205" t="str">
            <v>I259</v>
          </cell>
          <cell r="Q2205" t="str">
            <v>I10X</v>
          </cell>
          <cell r="R2205" t="str">
            <v>E780</v>
          </cell>
          <cell r="S2205" t="str">
            <v>Z824</v>
          </cell>
          <cell r="T2205" t="str">
            <v>Z955</v>
          </cell>
          <cell r="U2205" t="str">
            <v>Z824</v>
          </cell>
          <cell r="V2205" t="str">
            <v>Z864</v>
          </cell>
          <cell r="AA2205" t="str">
            <v>E4980</v>
          </cell>
          <cell r="AB2205" t="str">
            <v>Y218</v>
          </cell>
          <cell r="AM2205" t="str">
            <v>5HA00</v>
          </cell>
          <cell r="AN2205" t="str">
            <v>5HA</v>
          </cell>
          <cell r="AO2205">
            <v>38156</v>
          </cell>
          <cell r="AP2205">
            <v>38177</v>
          </cell>
          <cell r="AQ2205">
            <v>1</v>
          </cell>
          <cell r="AR2205">
            <v>1</v>
          </cell>
          <cell r="AS2205">
            <v>320</v>
          </cell>
          <cell r="AU2205">
            <v>28</v>
          </cell>
          <cell r="AV2205" t="str">
            <v>Non Elective</v>
          </cell>
          <cell r="AW2205">
            <v>21</v>
          </cell>
          <cell r="AX2205">
            <v>150988</v>
          </cell>
          <cell r="AY2205">
            <v>38177</v>
          </cell>
          <cell r="AZ2205" t="str">
            <v>N82092</v>
          </cell>
          <cell r="BA2205" t="str">
            <v>E35</v>
          </cell>
          <cell r="BB2205" t="str">
            <v>Chest Pain &gt;69 or w cc</v>
          </cell>
          <cell r="BC2205" t="str">
            <v>E498</v>
          </cell>
          <cell r="BD2205">
            <v>21</v>
          </cell>
          <cell r="BE2205">
            <v>3.5</v>
          </cell>
          <cell r="BF2205" t="str">
            <v>PBC0111X</v>
          </cell>
          <cell r="BG2205">
            <v>99</v>
          </cell>
          <cell r="BH2205">
            <v>38177</v>
          </cell>
          <cell r="BI2205">
            <v>1</v>
          </cell>
          <cell r="BJ2205">
            <v>21</v>
          </cell>
        </row>
        <row r="2206">
          <cell r="A2206">
            <v>529720</v>
          </cell>
          <cell r="C2206" t="str">
            <v>Non CF</v>
          </cell>
          <cell r="D2206" t="str">
            <v>C3495711</v>
          </cell>
          <cell r="E2206">
            <v>320</v>
          </cell>
          <cell r="F2206">
            <v>38389</v>
          </cell>
          <cell r="G2206">
            <v>84</v>
          </cell>
          <cell r="H2206">
            <v>14</v>
          </cell>
          <cell r="I2206">
            <v>1</v>
          </cell>
          <cell r="J2206">
            <v>1</v>
          </cell>
          <cell r="K2206">
            <v>8</v>
          </cell>
          <cell r="M2206" t="str">
            <v>I442</v>
          </cell>
          <cell r="O2206" t="str">
            <v>G819</v>
          </cell>
          <cell r="P2206" t="str">
            <v>I500</v>
          </cell>
          <cell r="Q2206" t="str">
            <v>I252</v>
          </cell>
          <cell r="R2206" t="str">
            <v>Z867</v>
          </cell>
          <cell r="S2206" t="str">
            <v>Z720</v>
          </cell>
          <cell r="AA2206" t="str">
            <v>K6010</v>
          </cell>
          <cell r="AM2206" t="str">
            <v>5HC00</v>
          </cell>
          <cell r="AN2206" t="str">
            <v>5HA</v>
          </cell>
          <cell r="AO2206">
            <v>38389</v>
          </cell>
          <cell r="AP2206">
            <v>38397</v>
          </cell>
          <cell r="AQ2206">
            <v>1</v>
          </cell>
          <cell r="AR2206">
            <v>1</v>
          </cell>
          <cell r="AS2206">
            <v>320</v>
          </cell>
          <cell r="AU2206">
            <v>23</v>
          </cell>
          <cell r="AV2206" t="str">
            <v>Non Elective</v>
          </cell>
          <cell r="AW2206">
            <v>8</v>
          </cell>
          <cell r="AX2206">
            <v>161309</v>
          </cell>
          <cell r="AY2206">
            <v>38397</v>
          </cell>
          <cell r="AZ2206" t="str">
            <v>N82641</v>
          </cell>
          <cell r="BA2206" t="str">
            <v>E08</v>
          </cell>
          <cell r="BB2206" t="str">
            <v>Pacemaker Implant except for AMI, Heart Failure or Shock</v>
          </cell>
          <cell r="BC2206" t="str">
            <v>K601</v>
          </cell>
          <cell r="BD2206">
            <v>8</v>
          </cell>
          <cell r="BE2206">
            <v>3.5</v>
          </cell>
          <cell r="BF2206" t="str">
            <v>PBC0110A</v>
          </cell>
          <cell r="BG2206">
            <v>99</v>
          </cell>
          <cell r="BH2206">
            <v>38397</v>
          </cell>
          <cell r="BI2206">
            <v>1</v>
          </cell>
          <cell r="BJ2206">
            <v>8</v>
          </cell>
        </row>
        <row r="2207">
          <cell r="A2207">
            <v>529773</v>
          </cell>
          <cell r="C2207" t="str">
            <v>Non CF</v>
          </cell>
          <cell r="D2207" t="str">
            <v>C2549767</v>
          </cell>
          <cell r="E2207">
            <v>320</v>
          </cell>
          <cell r="F2207">
            <v>38179</v>
          </cell>
          <cell r="G2207">
            <v>53</v>
          </cell>
          <cell r="H2207">
            <v>6</v>
          </cell>
          <cell r="I2207">
            <v>2</v>
          </cell>
          <cell r="J2207">
            <v>1</v>
          </cell>
          <cell r="K2207">
            <v>2</v>
          </cell>
          <cell r="M2207" t="str">
            <v>I251</v>
          </cell>
          <cell r="O2207" t="str">
            <v>T810</v>
          </cell>
          <cell r="P2207" t="str">
            <v>I10X</v>
          </cell>
          <cell r="Q2207" t="str">
            <v>E780</v>
          </cell>
          <cell r="R2207" t="str">
            <v>J449</v>
          </cell>
          <cell r="S2207" t="str">
            <v>Z824</v>
          </cell>
          <cell r="T2207" t="str">
            <v>Z720</v>
          </cell>
          <cell r="U2207" t="str">
            <v>Z602</v>
          </cell>
          <cell r="AA2207" t="str">
            <v>K4910</v>
          </cell>
          <cell r="AB2207" t="str">
            <v>Y022</v>
          </cell>
          <cell r="AM2207" t="str">
            <v>5HC00</v>
          </cell>
          <cell r="AN2207" t="str">
            <v>5HC</v>
          </cell>
          <cell r="AO2207">
            <v>38179</v>
          </cell>
          <cell r="AP2207">
            <v>38181</v>
          </cell>
          <cell r="AQ2207">
            <v>1</v>
          </cell>
          <cell r="AR2207">
            <v>1</v>
          </cell>
          <cell r="AS2207">
            <v>320</v>
          </cell>
          <cell r="AU2207">
            <v>11</v>
          </cell>
          <cell r="AV2207" t="str">
            <v>Elective</v>
          </cell>
          <cell r="AW2207">
            <v>2</v>
          </cell>
          <cell r="AX2207">
            <v>151328</v>
          </cell>
          <cell r="AY2207">
            <v>38181</v>
          </cell>
          <cell r="AZ2207" t="str">
            <v>N82116</v>
          </cell>
          <cell r="BA2207" t="str">
            <v>E15</v>
          </cell>
          <cell r="BB2207" t="str">
            <v>Percutaneous Coronary Intervention</v>
          </cell>
          <cell r="BC2207" t="str">
            <v>K491</v>
          </cell>
          <cell r="BD2207">
            <v>2</v>
          </cell>
          <cell r="BE2207">
            <v>3.5</v>
          </cell>
          <cell r="BF2207" t="str">
            <v>PBC0110A</v>
          </cell>
          <cell r="BG2207">
            <v>99</v>
          </cell>
          <cell r="BH2207">
            <v>38181</v>
          </cell>
          <cell r="BI2207">
            <v>1</v>
          </cell>
          <cell r="BJ2207">
            <v>2</v>
          </cell>
        </row>
        <row r="2208">
          <cell r="A2208">
            <v>529812</v>
          </cell>
          <cell r="C2208" t="str">
            <v>Non CF</v>
          </cell>
          <cell r="D2208" t="str">
            <v>C2235080</v>
          </cell>
          <cell r="E2208">
            <v>320</v>
          </cell>
          <cell r="F2208">
            <v>38309</v>
          </cell>
          <cell r="G2208">
            <v>63</v>
          </cell>
          <cell r="H2208">
            <v>6</v>
          </cell>
          <cell r="I2208">
            <v>1</v>
          </cell>
          <cell r="J2208">
            <v>1</v>
          </cell>
          <cell r="K2208">
            <v>1</v>
          </cell>
          <cell r="M2208" t="str">
            <v>T828</v>
          </cell>
          <cell r="O2208" t="str">
            <v>E109</v>
          </cell>
          <cell r="P2208" t="str">
            <v>E780</v>
          </cell>
          <cell r="Q2208" t="str">
            <v>N40X</v>
          </cell>
          <cell r="R2208" t="str">
            <v>M1399</v>
          </cell>
          <cell r="S2208" t="str">
            <v>T810</v>
          </cell>
          <cell r="AA2208" t="str">
            <v>K4910</v>
          </cell>
          <cell r="AB2208" t="str">
            <v>Y022</v>
          </cell>
          <cell r="AM2208" t="str">
            <v>5F900</v>
          </cell>
          <cell r="AN2208" t="str">
            <v>5F9</v>
          </cell>
          <cell r="AO2208">
            <v>38309</v>
          </cell>
          <cell r="AP2208">
            <v>38310</v>
          </cell>
          <cell r="AQ2208">
            <v>1</v>
          </cell>
          <cell r="AR2208">
            <v>1</v>
          </cell>
          <cell r="AS2208">
            <v>320</v>
          </cell>
          <cell r="AU2208">
            <v>11</v>
          </cell>
          <cell r="AV2208" t="str">
            <v>Elective</v>
          </cell>
          <cell r="AW2208">
            <v>1</v>
          </cell>
          <cell r="AX2208">
            <v>157553</v>
          </cell>
          <cell r="AY2208">
            <v>38310</v>
          </cell>
          <cell r="AZ2208" t="str">
            <v>N84012</v>
          </cell>
          <cell r="BA2208" t="str">
            <v>E15</v>
          </cell>
          <cell r="BB2208" t="str">
            <v>Percutaneous Coronary Intervention</v>
          </cell>
          <cell r="BC2208" t="str">
            <v>K491</v>
          </cell>
          <cell r="BD2208">
            <v>1</v>
          </cell>
          <cell r="BE2208">
            <v>3.5</v>
          </cell>
          <cell r="BF2208" t="str">
            <v>PBC0120X</v>
          </cell>
          <cell r="BG2208">
            <v>99</v>
          </cell>
          <cell r="BH2208">
            <v>38310</v>
          </cell>
          <cell r="BI2208">
            <v>1</v>
          </cell>
          <cell r="BJ2208">
            <v>1</v>
          </cell>
        </row>
        <row r="2209">
          <cell r="A2209">
            <v>529812</v>
          </cell>
          <cell r="C2209" t="str">
            <v>Non CF</v>
          </cell>
          <cell r="D2209" t="str">
            <v>C2235080</v>
          </cell>
          <cell r="E2209">
            <v>320</v>
          </cell>
          <cell r="F2209">
            <v>38232</v>
          </cell>
          <cell r="G2209">
            <v>63</v>
          </cell>
          <cell r="H2209">
            <v>16</v>
          </cell>
          <cell r="I2209">
            <v>1</v>
          </cell>
          <cell r="J2209">
            <v>1</v>
          </cell>
          <cell r="K2209">
            <v>1</v>
          </cell>
          <cell r="M2209" t="str">
            <v>T828</v>
          </cell>
          <cell r="O2209" t="str">
            <v>E780</v>
          </cell>
          <cell r="P2209" t="str">
            <v>N40X</v>
          </cell>
          <cell r="Q2209" t="str">
            <v>M1099</v>
          </cell>
          <cell r="AA2209" t="str">
            <v>K6340</v>
          </cell>
          <cell r="AM2209" t="str">
            <v>5F900</v>
          </cell>
          <cell r="AN2209" t="str">
            <v>5F9</v>
          </cell>
          <cell r="AO2209">
            <v>38232</v>
          </cell>
          <cell r="AP2209">
            <v>38233</v>
          </cell>
          <cell r="AQ2209">
            <v>1</v>
          </cell>
          <cell r="AR2209">
            <v>1</v>
          </cell>
          <cell r="AS2209">
            <v>320</v>
          </cell>
          <cell r="AU2209">
            <v>11</v>
          </cell>
          <cell r="AV2209" t="str">
            <v>Elective</v>
          </cell>
          <cell r="AW2209">
            <v>1</v>
          </cell>
          <cell r="AX2209">
            <v>154087</v>
          </cell>
          <cell r="AY2209">
            <v>38233</v>
          </cell>
          <cell r="AZ2209" t="str">
            <v>N84012</v>
          </cell>
          <cell r="BA2209" t="str">
            <v>E14</v>
          </cell>
          <cell r="BB2209" t="str">
            <v>Cardiac Catheterisation and Angiography without complications</v>
          </cell>
          <cell r="BC2209" t="str">
            <v>K634</v>
          </cell>
          <cell r="BD2209">
            <v>1</v>
          </cell>
          <cell r="BE2209">
            <v>3.5</v>
          </cell>
          <cell r="BF2209" t="str">
            <v>PBC0120X</v>
          </cell>
          <cell r="BG2209">
            <v>99</v>
          </cell>
          <cell r="BH2209">
            <v>38233</v>
          </cell>
          <cell r="BI2209">
            <v>1</v>
          </cell>
          <cell r="BJ2209">
            <v>1</v>
          </cell>
        </row>
        <row r="2210">
          <cell r="A2210">
            <v>529830</v>
          </cell>
          <cell r="C2210" t="str">
            <v>Non CF</v>
          </cell>
          <cell r="D2210" t="str">
            <v>C2806325</v>
          </cell>
          <cell r="E2210">
            <v>320</v>
          </cell>
          <cell r="F2210">
            <v>38099</v>
          </cell>
          <cell r="G2210">
            <v>61</v>
          </cell>
          <cell r="H2210">
            <v>3</v>
          </cell>
          <cell r="I2210">
            <v>1</v>
          </cell>
          <cell r="J2210">
            <v>1</v>
          </cell>
          <cell r="K2210">
            <v>0</v>
          </cell>
          <cell r="M2210" t="str">
            <v>I209</v>
          </cell>
          <cell r="O2210" t="str">
            <v>E780</v>
          </cell>
          <cell r="P2210" t="str">
            <v>Z864</v>
          </cell>
          <cell r="Q2210" t="str">
            <v>Z824</v>
          </cell>
          <cell r="AA2210" t="str">
            <v>A5220</v>
          </cell>
          <cell r="AB2210" t="str">
            <v>Z072</v>
          </cell>
          <cell r="AC2210" t="str">
            <v>Z943</v>
          </cell>
          <cell r="AM2210" t="str">
            <v>5G700</v>
          </cell>
          <cell r="AN2210" t="str">
            <v>OATS</v>
          </cell>
          <cell r="AO2210">
            <v>38099</v>
          </cell>
          <cell r="AP2210">
            <v>38099</v>
          </cell>
          <cell r="AQ2210">
            <v>1</v>
          </cell>
          <cell r="AR2210">
            <v>1</v>
          </cell>
          <cell r="AS2210">
            <v>328</v>
          </cell>
          <cell r="AU2210">
            <v>13</v>
          </cell>
          <cell r="AV2210" t="str">
            <v>Daycase</v>
          </cell>
          <cell r="AW2210">
            <v>0</v>
          </cell>
          <cell r="AX2210">
            <v>147206</v>
          </cell>
          <cell r="AY2210">
            <v>38099</v>
          </cell>
          <cell r="AZ2210" t="str">
            <v>P81069</v>
          </cell>
          <cell r="BA2210" t="str">
            <v>A07</v>
          </cell>
          <cell r="BB2210" t="str">
            <v>Intermediate Pain Procedures</v>
          </cell>
          <cell r="BC2210" t="str">
            <v>A522</v>
          </cell>
          <cell r="BD2210">
            <v>0</v>
          </cell>
          <cell r="BE2210">
            <v>3.5</v>
          </cell>
          <cell r="BF2210" t="str">
            <v>PBC0110A</v>
          </cell>
          <cell r="BG2210">
            <v>99</v>
          </cell>
          <cell r="BH2210">
            <v>38099</v>
          </cell>
          <cell r="BI2210">
            <v>1</v>
          </cell>
          <cell r="BJ2210">
            <v>0</v>
          </cell>
        </row>
        <row r="2211">
          <cell r="A2211">
            <v>529830</v>
          </cell>
          <cell r="C2211" t="str">
            <v>Non CF</v>
          </cell>
          <cell r="D2211" t="str">
            <v>C2806325</v>
          </cell>
          <cell r="E2211">
            <v>320</v>
          </cell>
          <cell r="F2211">
            <v>38134</v>
          </cell>
          <cell r="G2211">
            <v>61</v>
          </cell>
          <cell r="H2211">
            <v>3</v>
          </cell>
          <cell r="I2211">
            <v>1</v>
          </cell>
          <cell r="J2211">
            <v>1</v>
          </cell>
          <cell r="K2211">
            <v>0</v>
          </cell>
          <cell r="M2211" t="str">
            <v>I209</v>
          </cell>
          <cell r="O2211" t="str">
            <v>E780</v>
          </cell>
          <cell r="P2211" t="str">
            <v>Z824</v>
          </cell>
          <cell r="Q2211" t="str">
            <v>Z864</v>
          </cell>
          <cell r="AA2211" t="str">
            <v>A5220</v>
          </cell>
          <cell r="AB2211" t="str">
            <v>Z072</v>
          </cell>
          <cell r="AC2211" t="str">
            <v>Z943</v>
          </cell>
          <cell r="AM2211" t="str">
            <v>5G700</v>
          </cell>
          <cell r="AN2211" t="str">
            <v>OATS</v>
          </cell>
          <cell r="AO2211">
            <v>38134</v>
          </cell>
          <cell r="AP2211">
            <v>38134</v>
          </cell>
          <cell r="AQ2211">
            <v>1</v>
          </cell>
          <cell r="AR2211">
            <v>1</v>
          </cell>
          <cell r="AS2211">
            <v>328</v>
          </cell>
          <cell r="AU2211">
            <v>13</v>
          </cell>
          <cell r="AV2211" t="str">
            <v>Daycase</v>
          </cell>
          <cell r="AW2211">
            <v>0</v>
          </cell>
          <cell r="AX2211">
            <v>149985</v>
          </cell>
          <cell r="AY2211">
            <v>38134</v>
          </cell>
          <cell r="AZ2211" t="str">
            <v>P81069</v>
          </cell>
          <cell r="BA2211" t="str">
            <v>A07</v>
          </cell>
          <cell r="BB2211" t="str">
            <v>Intermediate Pain Procedures</v>
          </cell>
          <cell r="BC2211" t="str">
            <v>A522</v>
          </cell>
          <cell r="BD2211">
            <v>0</v>
          </cell>
          <cell r="BE2211">
            <v>3.5</v>
          </cell>
          <cell r="BF2211" t="str">
            <v>PBC0110A</v>
          </cell>
          <cell r="BG2211">
            <v>99</v>
          </cell>
          <cell r="BH2211">
            <v>38134</v>
          </cell>
          <cell r="BI2211">
            <v>1</v>
          </cell>
          <cell r="BJ2211">
            <v>0</v>
          </cell>
        </row>
        <row r="2212">
          <cell r="A2212">
            <v>529830</v>
          </cell>
          <cell r="C2212" t="str">
            <v>Non CF</v>
          </cell>
          <cell r="D2212" t="str">
            <v>C2806325</v>
          </cell>
          <cell r="E2212">
            <v>320</v>
          </cell>
          <cell r="F2212">
            <v>38169</v>
          </cell>
          <cell r="G2212">
            <v>61</v>
          </cell>
          <cell r="H2212">
            <v>3</v>
          </cell>
          <cell r="I2212">
            <v>1</v>
          </cell>
          <cell r="J2212">
            <v>1</v>
          </cell>
          <cell r="K2212">
            <v>0</v>
          </cell>
          <cell r="M2212" t="str">
            <v>I209</v>
          </cell>
          <cell r="O2212" t="str">
            <v>E780</v>
          </cell>
          <cell r="P2212" t="str">
            <v>Z824</v>
          </cell>
          <cell r="Q2212" t="str">
            <v>Z864</v>
          </cell>
          <cell r="AA2212" t="str">
            <v>A5220</v>
          </cell>
          <cell r="AB2212" t="str">
            <v>Z072</v>
          </cell>
          <cell r="AC2212" t="str">
            <v>Z943</v>
          </cell>
          <cell r="AM2212" t="str">
            <v>5G700</v>
          </cell>
          <cell r="AN2212" t="str">
            <v>OATS</v>
          </cell>
          <cell r="AO2212">
            <v>38169</v>
          </cell>
          <cell r="AP2212">
            <v>38169</v>
          </cell>
          <cell r="AQ2212">
            <v>1</v>
          </cell>
          <cell r="AR2212">
            <v>1</v>
          </cell>
          <cell r="AS2212">
            <v>328</v>
          </cell>
          <cell r="AU2212">
            <v>13</v>
          </cell>
          <cell r="AV2212" t="str">
            <v>Daycase</v>
          </cell>
          <cell r="AW2212">
            <v>0</v>
          </cell>
          <cell r="AX2212">
            <v>151488</v>
          </cell>
          <cell r="AY2212">
            <v>38169</v>
          </cell>
          <cell r="AZ2212" t="str">
            <v>P81069</v>
          </cell>
          <cell r="BA2212" t="str">
            <v>A07</v>
          </cell>
          <cell r="BB2212" t="str">
            <v>Intermediate Pain Procedures</v>
          </cell>
          <cell r="BC2212" t="str">
            <v>A522</v>
          </cell>
          <cell r="BD2212">
            <v>0</v>
          </cell>
          <cell r="BE2212">
            <v>3.5</v>
          </cell>
          <cell r="BF2212" t="str">
            <v>PBC0110A</v>
          </cell>
          <cell r="BG2212">
            <v>99</v>
          </cell>
          <cell r="BH2212">
            <v>38169</v>
          </cell>
          <cell r="BI2212">
            <v>1</v>
          </cell>
          <cell r="BJ2212">
            <v>0</v>
          </cell>
        </row>
        <row r="2213">
          <cell r="A2213">
            <v>529830</v>
          </cell>
          <cell r="C2213" t="str">
            <v>Non CF</v>
          </cell>
          <cell r="D2213" t="str">
            <v>C2806325</v>
          </cell>
          <cell r="E2213">
            <v>320</v>
          </cell>
          <cell r="F2213">
            <v>38204</v>
          </cell>
          <cell r="G2213">
            <v>61</v>
          </cell>
          <cell r="H2213">
            <v>3</v>
          </cell>
          <cell r="I2213">
            <v>1</v>
          </cell>
          <cell r="J2213">
            <v>1</v>
          </cell>
          <cell r="K2213">
            <v>0</v>
          </cell>
          <cell r="M2213" t="str">
            <v>I209</v>
          </cell>
          <cell r="O2213" t="str">
            <v>E780</v>
          </cell>
          <cell r="P2213" t="str">
            <v>Z824</v>
          </cell>
          <cell r="Q2213" t="str">
            <v>Z864</v>
          </cell>
          <cell r="AA2213" t="str">
            <v>A5220</v>
          </cell>
          <cell r="AB2213" t="str">
            <v>Z072</v>
          </cell>
          <cell r="AC2213" t="str">
            <v>Z943</v>
          </cell>
          <cell r="AM2213" t="str">
            <v>5G700</v>
          </cell>
          <cell r="AN2213" t="str">
            <v>OATS</v>
          </cell>
          <cell r="AO2213">
            <v>38204</v>
          </cell>
          <cell r="AP2213">
            <v>38204</v>
          </cell>
          <cell r="AQ2213">
            <v>1</v>
          </cell>
          <cell r="AR2213">
            <v>1</v>
          </cell>
          <cell r="AS2213">
            <v>328</v>
          </cell>
          <cell r="AU2213">
            <v>13</v>
          </cell>
          <cell r="AV2213" t="str">
            <v>Daycase</v>
          </cell>
          <cell r="AW2213">
            <v>0</v>
          </cell>
          <cell r="AX2213">
            <v>151872</v>
          </cell>
          <cell r="AY2213">
            <v>38204</v>
          </cell>
          <cell r="AZ2213" t="str">
            <v>P81069</v>
          </cell>
          <cell r="BA2213" t="str">
            <v>A07</v>
          </cell>
          <cell r="BB2213" t="str">
            <v>Intermediate Pain Procedures</v>
          </cell>
          <cell r="BC2213" t="str">
            <v>A522</v>
          </cell>
          <cell r="BD2213">
            <v>0</v>
          </cell>
          <cell r="BE2213">
            <v>3.5</v>
          </cell>
          <cell r="BF2213" t="str">
            <v>PBC0110A</v>
          </cell>
          <cell r="BG2213">
            <v>99</v>
          </cell>
          <cell r="BH2213">
            <v>38204</v>
          </cell>
          <cell r="BI2213">
            <v>1</v>
          </cell>
          <cell r="BJ2213">
            <v>0</v>
          </cell>
        </row>
        <row r="2214">
          <cell r="A2214">
            <v>529830</v>
          </cell>
          <cell r="C2214" t="str">
            <v>Non CF</v>
          </cell>
          <cell r="D2214" t="str">
            <v>C2806325</v>
          </cell>
          <cell r="E2214">
            <v>320</v>
          </cell>
          <cell r="F2214">
            <v>38238</v>
          </cell>
          <cell r="G2214">
            <v>61</v>
          </cell>
          <cell r="H2214">
            <v>3</v>
          </cell>
          <cell r="I2214">
            <v>1</v>
          </cell>
          <cell r="J2214">
            <v>1</v>
          </cell>
          <cell r="K2214">
            <v>0</v>
          </cell>
          <cell r="M2214" t="str">
            <v>I209</v>
          </cell>
          <cell r="O2214" t="str">
            <v>E780</v>
          </cell>
          <cell r="P2214" t="str">
            <v>Z824</v>
          </cell>
          <cell r="Q2214" t="str">
            <v>Z864</v>
          </cell>
          <cell r="AA2214" t="str">
            <v>A5220</v>
          </cell>
          <cell r="AB2214" t="str">
            <v>Z072</v>
          </cell>
          <cell r="AC2214" t="str">
            <v>Z943</v>
          </cell>
          <cell r="AM2214" t="str">
            <v>5G700</v>
          </cell>
          <cell r="AN2214" t="str">
            <v>OATS</v>
          </cell>
          <cell r="AO2214">
            <v>38238</v>
          </cell>
          <cell r="AP2214">
            <v>38238</v>
          </cell>
          <cell r="AQ2214">
            <v>1</v>
          </cell>
          <cell r="AR2214">
            <v>1</v>
          </cell>
          <cell r="AS2214">
            <v>328</v>
          </cell>
          <cell r="AU2214">
            <v>13</v>
          </cell>
          <cell r="AV2214" t="str">
            <v>Daycase</v>
          </cell>
          <cell r="AW2214">
            <v>0</v>
          </cell>
          <cell r="AX2214">
            <v>154347</v>
          </cell>
          <cell r="AY2214">
            <v>38238</v>
          </cell>
          <cell r="AZ2214" t="str">
            <v>P81069</v>
          </cell>
          <cell r="BA2214" t="str">
            <v>A07</v>
          </cell>
          <cell r="BB2214" t="str">
            <v>Intermediate Pain Procedures</v>
          </cell>
          <cell r="BC2214" t="str">
            <v>A522</v>
          </cell>
          <cell r="BD2214">
            <v>0</v>
          </cell>
          <cell r="BE2214">
            <v>3.5</v>
          </cell>
          <cell r="BF2214" t="str">
            <v>PBC0110A</v>
          </cell>
          <cell r="BG2214">
            <v>99</v>
          </cell>
          <cell r="BH2214">
            <v>38238</v>
          </cell>
          <cell r="BI2214">
            <v>1</v>
          </cell>
          <cell r="BJ2214">
            <v>0</v>
          </cell>
        </row>
        <row r="2215">
          <cell r="A2215">
            <v>529830</v>
          </cell>
          <cell r="C2215" t="str">
            <v>Non CF</v>
          </cell>
          <cell r="D2215" t="str">
            <v>C2806325</v>
          </cell>
          <cell r="E2215">
            <v>320</v>
          </cell>
          <cell r="F2215">
            <v>38273</v>
          </cell>
          <cell r="G2215">
            <v>61</v>
          </cell>
          <cell r="H2215">
            <v>3</v>
          </cell>
          <cell r="I2215">
            <v>1</v>
          </cell>
          <cell r="J2215">
            <v>1</v>
          </cell>
          <cell r="K2215">
            <v>0</v>
          </cell>
          <cell r="M2215" t="str">
            <v>I209</v>
          </cell>
          <cell r="O2215" t="str">
            <v>E780</v>
          </cell>
          <cell r="P2215" t="str">
            <v>Z824</v>
          </cell>
          <cell r="Q2215" t="str">
            <v>Z864</v>
          </cell>
          <cell r="AA2215" t="str">
            <v>A5220</v>
          </cell>
          <cell r="AB2215" t="str">
            <v>Z072</v>
          </cell>
          <cell r="AC2215" t="str">
            <v>Z943</v>
          </cell>
          <cell r="AM2215" t="str">
            <v>5G700</v>
          </cell>
          <cell r="AN2215" t="str">
            <v>OATS</v>
          </cell>
          <cell r="AO2215">
            <v>38273</v>
          </cell>
          <cell r="AP2215">
            <v>38273</v>
          </cell>
          <cell r="AQ2215">
            <v>1</v>
          </cell>
          <cell r="AR2215">
            <v>1</v>
          </cell>
          <cell r="AS2215">
            <v>328</v>
          </cell>
          <cell r="AU2215">
            <v>13</v>
          </cell>
          <cell r="AV2215" t="str">
            <v>Daycase</v>
          </cell>
          <cell r="AW2215">
            <v>0</v>
          </cell>
          <cell r="AX2215">
            <v>154536</v>
          </cell>
          <cell r="AY2215">
            <v>38273</v>
          </cell>
          <cell r="AZ2215" t="str">
            <v>P81069</v>
          </cell>
          <cell r="BA2215" t="str">
            <v>A07</v>
          </cell>
          <cell r="BB2215" t="str">
            <v>Intermediate Pain Procedures</v>
          </cell>
          <cell r="BC2215" t="str">
            <v>A522</v>
          </cell>
          <cell r="BD2215">
            <v>0</v>
          </cell>
          <cell r="BE2215">
            <v>3.5</v>
          </cell>
          <cell r="BF2215" t="str">
            <v>PBC0110A</v>
          </cell>
          <cell r="BG2215">
            <v>99</v>
          </cell>
          <cell r="BH2215">
            <v>38273</v>
          </cell>
          <cell r="BI2215">
            <v>1</v>
          </cell>
          <cell r="BJ2215">
            <v>0</v>
          </cell>
        </row>
        <row r="2216">
          <cell r="A2216">
            <v>529830</v>
          </cell>
          <cell r="C2216" t="str">
            <v>Non CF</v>
          </cell>
          <cell r="D2216" t="str">
            <v>C2806325</v>
          </cell>
          <cell r="E2216">
            <v>320</v>
          </cell>
          <cell r="F2216">
            <v>38308</v>
          </cell>
          <cell r="G2216">
            <v>61</v>
          </cell>
          <cell r="H2216">
            <v>3</v>
          </cell>
          <cell r="I2216">
            <v>1</v>
          </cell>
          <cell r="J2216">
            <v>1</v>
          </cell>
          <cell r="K2216">
            <v>0</v>
          </cell>
          <cell r="M2216" t="str">
            <v>I209</v>
          </cell>
          <cell r="O2216" t="str">
            <v>E780</v>
          </cell>
          <cell r="P2216" t="str">
            <v>Z824</v>
          </cell>
          <cell r="Q2216" t="str">
            <v>Z864</v>
          </cell>
          <cell r="AA2216" t="str">
            <v>A5220</v>
          </cell>
          <cell r="AB2216" t="str">
            <v>Z072</v>
          </cell>
          <cell r="AC2216" t="str">
            <v>Z943</v>
          </cell>
          <cell r="AM2216" t="str">
            <v>5G700</v>
          </cell>
          <cell r="AN2216" t="str">
            <v>OATS</v>
          </cell>
          <cell r="AO2216">
            <v>38308</v>
          </cell>
          <cell r="AP2216">
            <v>38308</v>
          </cell>
          <cell r="AQ2216">
            <v>1</v>
          </cell>
          <cell r="AR2216">
            <v>1</v>
          </cell>
          <cell r="AS2216">
            <v>328</v>
          </cell>
          <cell r="AU2216">
            <v>13</v>
          </cell>
          <cell r="AV2216" t="str">
            <v>Daycase</v>
          </cell>
          <cell r="AW2216">
            <v>0</v>
          </cell>
          <cell r="AX2216">
            <v>157623</v>
          </cell>
          <cell r="AY2216">
            <v>38308</v>
          </cell>
          <cell r="AZ2216" t="str">
            <v>P81069</v>
          </cell>
          <cell r="BA2216" t="str">
            <v>A07</v>
          </cell>
          <cell r="BB2216" t="str">
            <v>Intermediate Pain Procedures</v>
          </cell>
          <cell r="BC2216" t="str">
            <v>A522</v>
          </cell>
          <cell r="BD2216">
            <v>0</v>
          </cell>
          <cell r="BE2216">
            <v>3.5</v>
          </cell>
          <cell r="BF2216" t="str">
            <v>PBC0110A</v>
          </cell>
          <cell r="BG2216">
            <v>99</v>
          </cell>
          <cell r="BH2216">
            <v>38308</v>
          </cell>
          <cell r="BI2216">
            <v>1</v>
          </cell>
          <cell r="BJ2216">
            <v>0</v>
          </cell>
        </row>
        <row r="2217">
          <cell r="A2217">
            <v>529830</v>
          </cell>
          <cell r="C2217" t="str">
            <v>Non CF</v>
          </cell>
          <cell r="D2217" t="str">
            <v>C2806325</v>
          </cell>
          <cell r="E2217">
            <v>320</v>
          </cell>
          <cell r="F2217">
            <v>38337</v>
          </cell>
          <cell r="G2217">
            <v>61</v>
          </cell>
          <cell r="H2217">
            <v>3</v>
          </cell>
          <cell r="I2217">
            <v>1</v>
          </cell>
          <cell r="J2217">
            <v>1</v>
          </cell>
          <cell r="K2217">
            <v>0</v>
          </cell>
          <cell r="M2217" t="str">
            <v>I209</v>
          </cell>
          <cell r="O2217" t="str">
            <v>E780</v>
          </cell>
          <cell r="P2217" t="str">
            <v>Z824</v>
          </cell>
          <cell r="Q2217" t="str">
            <v>Z864</v>
          </cell>
          <cell r="AA2217" t="str">
            <v>A5220</v>
          </cell>
          <cell r="AB2217" t="str">
            <v>Z072</v>
          </cell>
          <cell r="AC2217" t="str">
            <v>Z943</v>
          </cell>
          <cell r="AM2217" t="str">
            <v>5G700</v>
          </cell>
          <cell r="AN2217" t="str">
            <v>OATS</v>
          </cell>
          <cell r="AO2217">
            <v>38337</v>
          </cell>
          <cell r="AP2217">
            <v>38337</v>
          </cell>
          <cell r="AQ2217">
            <v>1</v>
          </cell>
          <cell r="AR2217">
            <v>1</v>
          </cell>
          <cell r="AS2217">
            <v>328</v>
          </cell>
          <cell r="AU2217">
            <v>13</v>
          </cell>
          <cell r="AV2217" t="str">
            <v>Daycase</v>
          </cell>
          <cell r="AW2217">
            <v>0</v>
          </cell>
          <cell r="AX2217">
            <v>158774</v>
          </cell>
          <cell r="AY2217">
            <v>38337</v>
          </cell>
          <cell r="AZ2217" t="str">
            <v>P81069</v>
          </cell>
          <cell r="BA2217" t="str">
            <v>A07</v>
          </cell>
          <cell r="BB2217" t="str">
            <v>Intermediate Pain Procedures</v>
          </cell>
          <cell r="BC2217" t="str">
            <v>A522</v>
          </cell>
          <cell r="BD2217">
            <v>0</v>
          </cell>
          <cell r="BE2217">
            <v>3.5</v>
          </cell>
          <cell r="BF2217" t="str">
            <v>PBC0110A</v>
          </cell>
          <cell r="BG2217">
            <v>99</v>
          </cell>
          <cell r="BH2217">
            <v>38337</v>
          </cell>
          <cell r="BI2217">
            <v>1</v>
          </cell>
          <cell r="BJ2217">
            <v>0</v>
          </cell>
        </row>
        <row r="2218">
          <cell r="A2218">
            <v>529830</v>
          </cell>
          <cell r="C2218" t="str">
            <v>Non CF</v>
          </cell>
          <cell r="D2218" t="str">
            <v>C2806325</v>
          </cell>
          <cell r="E2218">
            <v>320</v>
          </cell>
          <cell r="F2218">
            <v>38365</v>
          </cell>
          <cell r="G2218">
            <v>62</v>
          </cell>
          <cell r="H2218">
            <v>3</v>
          </cell>
          <cell r="I2218">
            <v>1</v>
          </cell>
          <cell r="J2218">
            <v>1</v>
          </cell>
          <cell r="K2218">
            <v>0</v>
          </cell>
          <cell r="M2218" t="str">
            <v>I209</v>
          </cell>
          <cell r="O2218" t="str">
            <v>E780</v>
          </cell>
          <cell r="P2218" t="str">
            <v>Z824</v>
          </cell>
          <cell r="Q2218" t="str">
            <v>Z864</v>
          </cell>
          <cell r="AA2218" t="str">
            <v>A5220</v>
          </cell>
          <cell r="AB2218" t="str">
            <v>Z072</v>
          </cell>
          <cell r="AC2218" t="str">
            <v>Z943</v>
          </cell>
          <cell r="AM2218" t="str">
            <v>5G700</v>
          </cell>
          <cell r="AN2218" t="str">
            <v>OATS</v>
          </cell>
          <cell r="AO2218">
            <v>38365</v>
          </cell>
          <cell r="AP2218">
            <v>38365</v>
          </cell>
          <cell r="AQ2218">
            <v>1</v>
          </cell>
          <cell r="AR2218">
            <v>1</v>
          </cell>
          <cell r="AS2218">
            <v>328</v>
          </cell>
          <cell r="AU2218">
            <v>13</v>
          </cell>
          <cell r="AV2218" t="str">
            <v>Daycase</v>
          </cell>
          <cell r="AW2218">
            <v>0</v>
          </cell>
          <cell r="AX2218">
            <v>159006</v>
          </cell>
          <cell r="AY2218">
            <v>38365</v>
          </cell>
          <cell r="AZ2218" t="str">
            <v>P81069</v>
          </cell>
          <cell r="BA2218" t="str">
            <v>A07</v>
          </cell>
          <cell r="BB2218" t="str">
            <v>Intermediate Pain Procedures</v>
          </cell>
          <cell r="BC2218" t="str">
            <v>A522</v>
          </cell>
          <cell r="BD2218">
            <v>0</v>
          </cell>
          <cell r="BE2218">
            <v>3.5</v>
          </cell>
          <cell r="BF2218" t="str">
            <v>PBC0110A</v>
          </cell>
          <cell r="BG2218">
            <v>99</v>
          </cell>
          <cell r="BH2218">
            <v>38365</v>
          </cell>
          <cell r="BI2218">
            <v>1</v>
          </cell>
          <cell r="BJ2218">
            <v>0</v>
          </cell>
        </row>
        <row r="2219">
          <cell r="A2219">
            <v>529830</v>
          </cell>
          <cell r="C2219" t="str">
            <v>Non CF</v>
          </cell>
          <cell r="D2219" t="str">
            <v>C2806325</v>
          </cell>
          <cell r="E2219">
            <v>320</v>
          </cell>
          <cell r="F2219">
            <v>38400</v>
          </cell>
          <cell r="G2219">
            <v>62</v>
          </cell>
          <cell r="H2219">
            <v>3</v>
          </cell>
          <cell r="I2219">
            <v>1</v>
          </cell>
          <cell r="J2219">
            <v>1</v>
          </cell>
          <cell r="K2219">
            <v>0</v>
          </cell>
          <cell r="M2219" t="str">
            <v>I209</v>
          </cell>
          <cell r="O2219" t="str">
            <v>E780</v>
          </cell>
          <cell r="P2219" t="str">
            <v>Z824</v>
          </cell>
          <cell r="Q2219" t="str">
            <v>Z864</v>
          </cell>
          <cell r="AA2219" t="str">
            <v>A5220</v>
          </cell>
          <cell r="AB2219" t="str">
            <v>Z072</v>
          </cell>
          <cell r="AC2219" t="str">
            <v>Z943</v>
          </cell>
          <cell r="AM2219" t="str">
            <v>5G700</v>
          </cell>
          <cell r="AN2219" t="str">
            <v>OATS</v>
          </cell>
          <cell r="AO2219">
            <v>38400</v>
          </cell>
          <cell r="AP2219">
            <v>38400</v>
          </cell>
          <cell r="AQ2219">
            <v>1</v>
          </cell>
          <cell r="AR2219">
            <v>1</v>
          </cell>
          <cell r="AS2219">
            <v>328</v>
          </cell>
          <cell r="AU2219">
            <v>13</v>
          </cell>
          <cell r="AV2219" t="str">
            <v>Daycase</v>
          </cell>
          <cell r="AW2219">
            <v>0</v>
          </cell>
          <cell r="AX2219">
            <v>160246</v>
          </cell>
          <cell r="AY2219">
            <v>38400</v>
          </cell>
          <cell r="AZ2219" t="str">
            <v>P81069</v>
          </cell>
          <cell r="BA2219" t="str">
            <v>A07</v>
          </cell>
          <cell r="BB2219" t="str">
            <v>Intermediate Pain Procedures</v>
          </cell>
          <cell r="BC2219" t="str">
            <v>A522</v>
          </cell>
          <cell r="BD2219">
            <v>0</v>
          </cell>
          <cell r="BE2219">
            <v>3.5</v>
          </cell>
          <cell r="BF2219" t="str">
            <v>PBC0110A</v>
          </cell>
          <cell r="BG2219">
            <v>99</v>
          </cell>
          <cell r="BH2219">
            <v>38400</v>
          </cell>
          <cell r="BI2219">
            <v>1</v>
          </cell>
          <cell r="BJ2219">
            <v>0</v>
          </cell>
        </row>
        <row r="2220">
          <cell r="A2220">
            <v>529830</v>
          </cell>
          <cell r="C2220" t="str">
            <v>Non CF</v>
          </cell>
          <cell r="D2220" t="str">
            <v>C2806325</v>
          </cell>
          <cell r="E2220">
            <v>320</v>
          </cell>
          <cell r="F2220">
            <v>38442</v>
          </cell>
          <cell r="G2220">
            <v>62</v>
          </cell>
          <cell r="H2220">
            <v>3</v>
          </cell>
          <cell r="I2220">
            <v>1</v>
          </cell>
          <cell r="J2220">
            <v>1</v>
          </cell>
          <cell r="K2220">
            <v>0</v>
          </cell>
          <cell r="M2220" t="str">
            <v>I209</v>
          </cell>
          <cell r="O2220" t="str">
            <v>E780</v>
          </cell>
          <cell r="P2220" t="str">
            <v>Z824</v>
          </cell>
          <cell r="Q2220" t="str">
            <v>Z864</v>
          </cell>
          <cell r="AA2220" t="str">
            <v>A5220</v>
          </cell>
          <cell r="AB2220" t="str">
            <v>Z072</v>
          </cell>
          <cell r="AM2220" t="str">
            <v>5G700</v>
          </cell>
          <cell r="AN2220" t="str">
            <v>OATS</v>
          </cell>
          <cell r="AO2220">
            <v>38442</v>
          </cell>
          <cell r="AP2220">
            <v>38442</v>
          </cell>
          <cell r="AQ2220">
            <v>1</v>
          </cell>
          <cell r="AR2220">
            <v>1</v>
          </cell>
          <cell r="AS2220">
            <v>328</v>
          </cell>
          <cell r="AU2220">
            <v>13</v>
          </cell>
          <cell r="AV2220" t="str">
            <v>Daycase</v>
          </cell>
          <cell r="AW2220">
            <v>0</v>
          </cell>
          <cell r="AX2220">
            <v>163573</v>
          </cell>
          <cell r="AY2220">
            <v>38442</v>
          </cell>
          <cell r="AZ2220" t="str">
            <v>P81069</v>
          </cell>
          <cell r="BA2220" t="str">
            <v>A07</v>
          </cell>
          <cell r="BB2220" t="str">
            <v>Intermediate Pain Procedures</v>
          </cell>
          <cell r="BC2220" t="str">
            <v>A522</v>
          </cell>
          <cell r="BD2220">
            <v>0</v>
          </cell>
          <cell r="BE2220">
            <v>3.5</v>
          </cell>
          <cell r="BF2220" t="str">
            <v>PBC0110A</v>
          </cell>
          <cell r="BG2220">
            <v>99</v>
          </cell>
          <cell r="BH2220">
            <v>38442</v>
          </cell>
          <cell r="BI2220">
            <v>1</v>
          </cell>
          <cell r="BJ2220">
            <v>0</v>
          </cell>
        </row>
        <row r="2221">
          <cell r="A2221">
            <v>529874</v>
          </cell>
          <cell r="C2221" t="str">
            <v>Non CF</v>
          </cell>
          <cell r="D2221" t="str">
            <v>C3495711</v>
          </cell>
          <cell r="E2221">
            <v>320</v>
          </cell>
          <cell r="F2221">
            <v>38163</v>
          </cell>
          <cell r="G2221">
            <v>61</v>
          </cell>
          <cell r="H2221">
            <v>23</v>
          </cell>
          <cell r="I2221">
            <v>2</v>
          </cell>
          <cell r="J2221">
            <v>1</v>
          </cell>
          <cell r="K2221">
            <v>1</v>
          </cell>
          <cell r="M2221" t="str">
            <v>F453</v>
          </cell>
          <cell r="O2221" t="str">
            <v>I10X</v>
          </cell>
          <cell r="P2221" t="str">
            <v>E780</v>
          </cell>
          <cell r="Q2221" t="str">
            <v>Z955</v>
          </cell>
          <cell r="R2221" t="str">
            <v>Z824</v>
          </cell>
          <cell r="AM2221" t="str">
            <v>5J400</v>
          </cell>
          <cell r="AN2221" t="str">
            <v>5HA</v>
          </cell>
          <cell r="AO2221">
            <v>38163</v>
          </cell>
          <cell r="AP2221">
            <v>38164</v>
          </cell>
          <cell r="AQ2221">
            <v>1</v>
          </cell>
          <cell r="AR2221">
            <v>1</v>
          </cell>
          <cell r="AS2221">
            <v>320</v>
          </cell>
          <cell r="AU2221">
            <v>28</v>
          </cell>
          <cell r="AV2221" t="str">
            <v>Non Elective</v>
          </cell>
          <cell r="AW2221">
            <v>1</v>
          </cell>
          <cell r="AX2221">
            <v>151326</v>
          </cell>
          <cell r="AY2221">
            <v>38164</v>
          </cell>
          <cell r="AZ2221" t="str">
            <v>N82074</v>
          </cell>
          <cell r="BA2221" t="str">
            <v>T09</v>
          </cell>
          <cell r="BB2221" t="str">
            <v>Anxiety Syndromes</v>
          </cell>
          <cell r="BD2221">
            <v>1</v>
          </cell>
          <cell r="BE2221">
            <v>3.5</v>
          </cell>
          <cell r="BF2221" t="str">
            <v>PBC0105X</v>
          </cell>
          <cell r="BG2221">
            <v>99</v>
          </cell>
          <cell r="BH2221">
            <v>38164</v>
          </cell>
          <cell r="BI2221">
            <v>1</v>
          </cell>
          <cell r="BJ2221">
            <v>1</v>
          </cell>
        </row>
        <row r="2222">
          <cell r="A2222">
            <v>529887</v>
          </cell>
          <cell r="C2222" t="str">
            <v>CF</v>
          </cell>
          <cell r="D2222" t="str">
            <v>C3550443</v>
          </cell>
          <cell r="E2222">
            <v>320</v>
          </cell>
          <cell r="F2222">
            <v>38111</v>
          </cell>
          <cell r="G2222">
            <v>36</v>
          </cell>
          <cell r="H2222">
            <v>11</v>
          </cell>
          <cell r="I2222">
            <v>2</v>
          </cell>
          <cell r="J2222">
            <v>1</v>
          </cell>
          <cell r="K2222">
            <v>9</v>
          </cell>
          <cell r="M2222" t="str">
            <v>I460</v>
          </cell>
          <cell r="O2222" t="str">
            <v>Q874</v>
          </cell>
          <cell r="P2222" t="str">
            <v>Z952</v>
          </cell>
          <cell r="AA2222" t="str">
            <v>K6110</v>
          </cell>
          <cell r="AB2222" t="str">
            <v>K5820</v>
          </cell>
          <cell r="AC2222" t="str">
            <v>K571</v>
          </cell>
          <cell r="AM2222" t="str">
            <v>5H200</v>
          </cell>
          <cell r="AN2222" t="str">
            <v>5HA</v>
          </cell>
          <cell r="AO2222">
            <v>38111</v>
          </cell>
          <cell r="AP2222">
            <v>38120</v>
          </cell>
          <cell r="AQ2222">
            <v>1</v>
          </cell>
          <cell r="AR2222">
            <v>1</v>
          </cell>
          <cell r="AS2222">
            <v>320</v>
          </cell>
          <cell r="AU2222">
            <v>81</v>
          </cell>
          <cell r="AV2222" t="str">
            <v>Non Elective</v>
          </cell>
          <cell r="AW2222">
            <v>9</v>
          </cell>
          <cell r="AX2222">
            <v>149102</v>
          </cell>
          <cell r="AY2222">
            <v>38120</v>
          </cell>
          <cell r="AZ2222" t="str">
            <v>N82070</v>
          </cell>
          <cell r="BA2222" t="str">
            <v>E38DF</v>
          </cell>
          <cell r="BB2222" t="str">
            <v>Electrophysiological and other Percutaneous Cardiac Procedures &gt;18</v>
          </cell>
          <cell r="BC2222" t="str">
            <v>K582</v>
          </cell>
          <cell r="BD2222">
            <v>9</v>
          </cell>
          <cell r="BE2222">
            <v>3.5</v>
          </cell>
          <cell r="BF2222" t="str">
            <v>PBC0110X</v>
          </cell>
          <cell r="BG2222">
            <v>13</v>
          </cell>
          <cell r="BH2222">
            <v>38120</v>
          </cell>
          <cell r="BI2222">
            <v>1</v>
          </cell>
          <cell r="BJ2222">
            <v>9</v>
          </cell>
        </row>
        <row r="2223">
          <cell r="A2223">
            <v>529957</v>
          </cell>
          <cell r="C2223" t="str">
            <v>Non CF</v>
          </cell>
          <cell r="D2223" t="str">
            <v>C2639828</v>
          </cell>
          <cell r="E2223">
            <v>320</v>
          </cell>
          <cell r="F2223">
            <v>38080</v>
          </cell>
          <cell r="G2223">
            <v>47</v>
          </cell>
          <cell r="H2223">
            <v>23</v>
          </cell>
          <cell r="I2223">
            <v>1</v>
          </cell>
          <cell r="J2223">
            <v>1</v>
          </cell>
          <cell r="K2223">
            <v>0</v>
          </cell>
          <cell r="M2223" t="str">
            <v>F410</v>
          </cell>
          <cell r="O2223" t="str">
            <v>I10X</v>
          </cell>
          <cell r="P2223" t="str">
            <v>E780</v>
          </cell>
          <cell r="Q2223" t="str">
            <v>Z955</v>
          </cell>
          <cell r="R2223" t="str">
            <v>Z720</v>
          </cell>
          <cell r="AM2223" t="str">
            <v>5HC00</v>
          </cell>
          <cell r="AN2223" t="str">
            <v>5HA</v>
          </cell>
          <cell r="AO2223">
            <v>38080</v>
          </cell>
          <cell r="AP2223">
            <v>38080</v>
          </cell>
          <cell r="AQ2223">
            <v>1</v>
          </cell>
          <cell r="AR2223">
            <v>1</v>
          </cell>
          <cell r="AS2223">
            <v>320</v>
          </cell>
          <cell r="AU2223">
            <v>28</v>
          </cell>
          <cell r="AV2223" t="str">
            <v>Non Elective</v>
          </cell>
          <cell r="AW2223">
            <v>0</v>
          </cell>
          <cell r="AX2223">
            <v>147932</v>
          </cell>
          <cell r="AY2223">
            <v>38080</v>
          </cell>
          <cell r="AZ2223" t="str">
            <v>N82646</v>
          </cell>
          <cell r="BA2223" t="str">
            <v>T09</v>
          </cell>
          <cell r="BB2223" t="str">
            <v>Anxiety Syndromes</v>
          </cell>
          <cell r="BD2223">
            <v>0</v>
          </cell>
          <cell r="BE2223">
            <v>3.5</v>
          </cell>
          <cell r="BF2223" t="str">
            <v>PBC0105X</v>
          </cell>
          <cell r="BG2223">
            <v>99</v>
          </cell>
          <cell r="BH2223">
            <v>38080</v>
          </cell>
          <cell r="BI2223">
            <v>1</v>
          </cell>
          <cell r="BJ2223">
            <v>0</v>
          </cell>
        </row>
        <row r="2224">
          <cell r="A2224">
            <v>529957</v>
          </cell>
          <cell r="C2224" t="str">
            <v>Non CF</v>
          </cell>
          <cell r="D2224" t="str">
            <v>C2639828</v>
          </cell>
          <cell r="E2224">
            <v>320</v>
          </cell>
          <cell r="F2224">
            <v>38409</v>
          </cell>
          <cell r="G2224">
            <v>48</v>
          </cell>
          <cell r="H2224">
            <v>14</v>
          </cell>
          <cell r="I2224">
            <v>1</v>
          </cell>
          <cell r="J2224">
            <v>1</v>
          </cell>
          <cell r="K2224">
            <v>0</v>
          </cell>
          <cell r="M2224" t="str">
            <v>R002</v>
          </cell>
          <cell r="O2224" t="str">
            <v>I252</v>
          </cell>
          <cell r="P2224" t="str">
            <v>Z824</v>
          </cell>
          <cell r="Q2224" t="str">
            <v>Z720</v>
          </cell>
          <cell r="R2224" t="str">
            <v>Z602</v>
          </cell>
          <cell r="AM2224" t="str">
            <v>5HC00</v>
          </cell>
          <cell r="AN2224" t="str">
            <v>5HA</v>
          </cell>
          <cell r="AO2224">
            <v>38409</v>
          </cell>
          <cell r="AP2224">
            <v>38409</v>
          </cell>
          <cell r="AQ2224">
            <v>1</v>
          </cell>
          <cell r="AR2224">
            <v>1</v>
          </cell>
          <cell r="AS2224">
            <v>320</v>
          </cell>
          <cell r="AU2224">
            <v>28</v>
          </cell>
          <cell r="AV2224" t="str">
            <v>Non Elective</v>
          </cell>
          <cell r="AW2224">
            <v>0</v>
          </cell>
          <cell r="AX2224">
            <v>162216</v>
          </cell>
          <cell r="AY2224">
            <v>38409</v>
          </cell>
          <cell r="AZ2224" t="str">
            <v>N82646</v>
          </cell>
          <cell r="BA2224" t="str">
            <v>E29</v>
          </cell>
          <cell r="BB2224" t="str">
            <v>Arrhythmia or Conduction Disorders &gt;69 or w cc</v>
          </cell>
          <cell r="BD2224">
            <v>0</v>
          </cell>
          <cell r="BE2224">
            <v>3.5</v>
          </cell>
          <cell r="BF2224" t="str">
            <v>PBC0110X</v>
          </cell>
          <cell r="BG2224">
            <v>99</v>
          </cell>
          <cell r="BH2224">
            <v>38409</v>
          </cell>
          <cell r="BI2224">
            <v>1</v>
          </cell>
          <cell r="BJ2224">
            <v>0</v>
          </cell>
        </row>
        <row r="2225">
          <cell r="A2225">
            <v>530025</v>
          </cell>
          <cell r="C2225" t="str">
            <v>Non CF</v>
          </cell>
          <cell r="D2225" t="str">
            <v>C0469687</v>
          </cell>
          <cell r="E2225">
            <v>140</v>
          </cell>
          <cell r="F2225">
            <v>38267</v>
          </cell>
          <cell r="G2225">
            <v>70</v>
          </cell>
          <cell r="H2225">
            <v>3</v>
          </cell>
          <cell r="I2225">
            <v>1</v>
          </cell>
          <cell r="J2225">
            <v>1</v>
          </cell>
          <cell r="K2225">
            <v>0</v>
          </cell>
          <cell r="M2225" t="str">
            <v>K036</v>
          </cell>
          <cell r="O2225" t="str">
            <v>Z951</v>
          </cell>
          <cell r="P2225" t="str">
            <v>Z952</v>
          </cell>
          <cell r="Q2225" t="str">
            <v>I10X</v>
          </cell>
          <cell r="R2225" t="str">
            <v>Z864</v>
          </cell>
          <cell r="AA2225" t="str">
            <v>F1640</v>
          </cell>
          <cell r="AM2225" t="str">
            <v>5H200</v>
          </cell>
          <cell r="AN2225" t="str">
            <v>5H2</v>
          </cell>
          <cell r="AO2225">
            <v>38267</v>
          </cell>
          <cell r="AP2225">
            <v>38267</v>
          </cell>
          <cell r="AQ2225">
            <v>1</v>
          </cell>
          <cell r="AR2225">
            <v>1</v>
          </cell>
          <cell r="AS2225">
            <v>140</v>
          </cell>
          <cell r="AU2225">
            <v>13</v>
          </cell>
          <cell r="AV2225" t="str">
            <v>Daycase</v>
          </cell>
          <cell r="AW2225">
            <v>0</v>
          </cell>
          <cell r="AX2225">
            <v>154155</v>
          </cell>
          <cell r="AY2225">
            <v>38267</v>
          </cell>
          <cell r="AZ2225" t="str">
            <v>N85614</v>
          </cell>
          <cell r="BA2225" t="str">
            <v>C04</v>
          </cell>
          <cell r="BB2225" t="str">
            <v>Minor Mouth or Throat Procedures</v>
          </cell>
          <cell r="BC2225" t="str">
            <v>F164</v>
          </cell>
          <cell r="BD2225">
            <v>0</v>
          </cell>
          <cell r="BE2225">
            <v>3.5</v>
          </cell>
          <cell r="BF2225" t="str">
            <v>PBC0112X</v>
          </cell>
          <cell r="BG2225">
            <v>99</v>
          </cell>
          <cell r="BH2225">
            <v>38267</v>
          </cell>
          <cell r="BI2225">
            <v>1</v>
          </cell>
          <cell r="BJ2225">
            <v>0</v>
          </cell>
        </row>
        <row r="2226">
          <cell r="A2226">
            <v>530063</v>
          </cell>
          <cell r="C2226" t="str">
            <v>Non CF</v>
          </cell>
          <cell r="D2226" t="str">
            <v>C2549767</v>
          </cell>
          <cell r="E2226">
            <v>320</v>
          </cell>
          <cell r="F2226">
            <v>38286</v>
          </cell>
          <cell r="G2226">
            <v>49</v>
          </cell>
          <cell r="H2226">
            <v>6</v>
          </cell>
          <cell r="I2226">
            <v>1</v>
          </cell>
          <cell r="J2226">
            <v>1</v>
          </cell>
          <cell r="K2226">
            <v>2</v>
          </cell>
          <cell r="M2226" t="str">
            <v>I251</v>
          </cell>
          <cell r="O2226" t="str">
            <v>E780</v>
          </cell>
          <cell r="P2226" t="str">
            <v>D649</v>
          </cell>
          <cell r="Q2226" t="str">
            <v>D696</v>
          </cell>
          <cell r="R2226" t="str">
            <v>K552</v>
          </cell>
          <cell r="S2226" t="str">
            <v>Z824</v>
          </cell>
          <cell r="T2226" t="str">
            <v>Z864</v>
          </cell>
          <cell r="AA2226" t="str">
            <v>K4910</v>
          </cell>
          <cell r="AB2226" t="str">
            <v>Y022</v>
          </cell>
          <cell r="AM2226" t="str">
            <v>6B500</v>
          </cell>
          <cell r="AN2226" t="str">
            <v>6B5</v>
          </cell>
          <cell r="AO2226">
            <v>38286</v>
          </cell>
          <cell r="AP2226">
            <v>38288</v>
          </cell>
          <cell r="AQ2226">
            <v>1</v>
          </cell>
          <cell r="AR2226">
            <v>1</v>
          </cell>
          <cell r="AS2226">
            <v>320</v>
          </cell>
          <cell r="AU2226">
            <v>11</v>
          </cell>
          <cell r="AV2226" t="str">
            <v>Elective</v>
          </cell>
          <cell r="AW2226">
            <v>2</v>
          </cell>
          <cell r="AX2226">
            <v>156636</v>
          </cell>
          <cell r="AY2226">
            <v>38288</v>
          </cell>
          <cell r="AZ2226" t="str">
            <v>W91036</v>
          </cell>
          <cell r="BA2226" t="str">
            <v>E15</v>
          </cell>
          <cell r="BB2226" t="str">
            <v>Percutaneous Coronary Intervention</v>
          </cell>
          <cell r="BC2226" t="str">
            <v>K491</v>
          </cell>
          <cell r="BD2226">
            <v>2</v>
          </cell>
          <cell r="BE2226">
            <v>3.5</v>
          </cell>
          <cell r="BF2226" t="str">
            <v>PBC0110A</v>
          </cell>
          <cell r="BG2226">
            <v>99</v>
          </cell>
          <cell r="BH2226">
            <v>38288</v>
          </cell>
          <cell r="BI2226">
            <v>1</v>
          </cell>
          <cell r="BJ2226">
            <v>2</v>
          </cell>
        </row>
        <row r="2227">
          <cell r="A2227">
            <v>530063</v>
          </cell>
          <cell r="C2227" t="str">
            <v>Non CF</v>
          </cell>
          <cell r="D2227" t="str">
            <v>C2549767</v>
          </cell>
          <cell r="E2227">
            <v>320</v>
          </cell>
          <cell r="F2227">
            <v>38417</v>
          </cell>
          <cell r="G2227">
            <v>50</v>
          </cell>
          <cell r="H2227">
            <v>6</v>
          </cell>
          <cell r="I2227">
            <v>1</v>
          </cell>
          <cell r="J2227">
            <v>1</v>
          </cell>
          <cell r="K2227">
            <v>2</v>
          </cell>
          <cell r="M2227" t="str">
            <v>I251</v>
          </cell>
          <cell r="O2227" t="str">
            <v>I209</v>
          </cell>
          <cell r="P2227" t="str">
            <v>D696</v>
          </cell>
          <cell r="Q2227" t="str">
            <v>D509</v>
          </cell>
          <cell r="R2227" t="str">
            <v>E785</v>
          </cell>
          <cell r="S2227" t="str">
            <v>Z955</v>
          </cell>
          <cell r="T2227" t="str">
            <v>Z824</v>
          </cell>
          <cell r="AA2227" t="str">
            <v>K4910</v>
          </cell>
          <cell r="AB2227" t="str">
            <v>Y022</v>
          </cell>
          <cell r="AC2227" t="str">
            <v>Y088</v>
          </cell>
          <cell r="AM2227" t="str">
            <v>6B500</v>
          </cell>
          <cell r="AN2227" t="str">
            <v>6B5</v>
          </cell>
          <cell r="AO2227">
            <v>38417</v>
          </cell>
          <cell r="AP2227">
            <v>38419</v>
          </cell>
          <cell r="AQ2227">
            <v>1</v>
          </cell>
          <cell r="AR2227">
            <v>1</v>
          </cell>
          <cell r="AS2227">
            <v>320</v>
          </cell>
          <cell r="AU2227">
            <v>11</v>
          </cell>
          <cell r="AV2227" t="str">
            <v>Elective</v>
          </cell>
          <cell r="AW2227">
            <v>2</v>
          </cell>
          <cell r="AX2227">
            <v>162022</v>
          </cell>
          <cell r="AY2227">
            <v>38419</v>
          </cell>
          <cell r="AZ2227" t="str">
            <v>W91036</v>
          </cell>
          <cell r="BA2227" t="str">
            <v>E15</v>
          </cell>
          <cell r="BB2227" t="str">
            <v>Percutaneous Coronary Intervention</v>
          </cell>
          <cell r="BC2227" t="str">
            <v>K491</v>
          </cell>
          <cell r="BD2227">
            <v>2</v>
          </cell>
          <cell r="BE2227">
            <v>3.5</v>
          </cell>
          <cell r="BF2227" t="str">
            <v>PBC0110A</v>
          </cell>
          <cell r="BG2227">
            <v>99</v>
          </cell>
          <cell r="BH2227">
            <v>38419</v>
          </cell>
          <cell r="BI2227">
            <v>1</v>
          </cell>
          <cell r="BJ2227">
            <v>2</v>
          </cell>
        </row>
        <row r="2228">
          <cell r="A2228">
            <v>530070</v>
          </cell>
          <cell r="C2228" t="str">
            <v>CF</v>
          </cell>
          <cell r="D2228" t="str">
            <v>C2235080</v>
          </cell>
          <cell r="E2228">
            <v>320</v>
          </cell>
          <cell r="F2228">
            <v>38100</v>
          </cell>
          <cell r="G2228">
            <v>67</v>
          </cell>
          <cell r="H2228">
            <v>6</v>
          </cell>
          <cell r="I2228">
            <v>1</v>
          </cell>
          <cell r="J2228">
            <v>1</v>
          </cell>
          <cell r="K2228">
            <v>1</v>
          </cell>
          <cell r="M2228" t="str">
            <v>I251</v>
          </cell>
          <cell r="O2228" t="str">
            <v>I10X</v>
          </cell>
          <cell r="P2228" t="str">
            <v>E119</v>
          </cell>
          <cell r="Q2228" t="str">
            <v>E780</v>
          </cell>
          <cell r="R2228" t="str">
            <v>Z955</v>
          </cell>
          <cell r="S2228" t="str">
            <v>E669</v>
          </cell>
          <cell r="AA2228" t="str">
            <v>K4910</v>
          </cell>
          <cell r="AB2228" t="str">
            <v>Y022</v>
          </cell>
          <cell r="AM2228" t="str">
            <v>5F900</v>
          </cell>
          <cell r="AN2228" t="str">
            <v>5F9</v>
          </cell>
          <cell r="AO2228">
            <v>38100</v>
          </cell>
          <cell r="AP2228">
            <v>38101</v>
          </cell>
          <cell r="AQ2228">
            <v>1</v>
          </cell>
          <cell r="AR2228">
            <v>1</v>
          </cell>
          <cell r="AS2228">
            <v>320</v>
          </cell>
          <cell r="AU2228">
            <v>11</v>
          </cell>
          <cell r="AV2228" t="str">
            <v>Elective</v>
          </cell>
          <cell r="AW2228">
            <v>1</v>
          </cell>
          <cell r="AX2228">
            <v>148303</v>
          </cell>
          <cell r="AY2228">
            <v>38101</v>
          </cell>
          <cell r="AZ2228" t="str">
            <v>N84018</v>
          </cell>
          <cell r="BA2228" t="str">
            <v>E15</v>
          </cell>
          <cell r="BB2228" t="str">
            <v>Percutaneous Coronary Intervention</v>
          </cell>
          <cell r="BC2228" t="str">
            <v>K491</v>
          </cell>
          <cell r="BD2228">
            <v>1</v>
          </cell>
          <cell r="BE2228">
            <v>3.5</v>
          </cell>
          <cell r="BF2228" t="str">
            <v>PBC0110A</v>
          </cell>
          <cell r="BG2228">
            <v>99</v>
          </cell>
          <cell r="BH2228">
            <v>38101</v>
          </cell>
          <cell r="BI2228">
            <v>1</v>
          </cell>
          <cell r="BJ2228">
            <v>1</v>
          </cell>
        </row>
        <row r="2229">
          <cell r="A2229">
            <v>530133</v>
          </cell>
          <cell r="C2229" t="str">
            <v>CF</v>
          </cell>
          <cell r="D2229" t="str">
            <v>C2806325</v>
          </cell>
          <cell r="E2229">
            <v>320</v>
          </cell>
          <cell r="F2229">
            <v>38099</v>
          </cell>
          <cell r="G2229">
            <v>77</v>
          </cell>
          <cell r="H2229">
            <v>3</v>
          </cell>
          <cell r="I2229">
            <v>2</v>
          </cell>
          <cell r="J2229">
            <v>1</v>
          </cell>
          <cell r="K2229">
            <v>0</v>
          </cell>
          <cell r="M2229" t="str">
            <v>I209</v>
          </cell>
          <cell r="O2229" t="str">
            <v>E780</v>
          </cell>
          <cell r="P2229" t="str">
            <v>M1908</v>
          </cell>
          <cell r="Q2229" t="str">
            <v>I959</v>
          </cell>
          <cell r="R2229" t="str">
            <v>L409</v>
          </cell>
          <cell r="AA2229" t="str">
            <v>A8180</v>
          </cell>
          <cell r="AB2229" t="str">
            <v>Z923</v>
          </cell>
          <cell r="AC2229" t="str">
            <v>Z943</v>
          </cell>
          <cell r="AM2229" t="str">
            <v>5M500</v>
          </cell>
          <cell r="AN2229" t="str">
            <v>5M5</v>
          </cell>
          <cell r="AO2229">
            <v>38099</v>
          </cell>
          <cell r="AP2229">
            <v>38099</v>
          </cell>
          <cell r="AQ2229">
            <v>1</v>
          </cell>
          <cell r="AR2229">
            <v>1</v>
          </cell>
          <cell r="AS2229">
            <v>328</v>
          </cell>
          <cell r="AU2229">
            <v>12</v>
          </cell>
          <cell r="AV2229" t="str">
            <v>Daycase</v>
          </cell>
          <cell r="AW2229">
            <v>0</v>
          </cell>
          <cell r="AX2229">
            <v>146922</v>
          </cell>
          <cell r="AY2229">
            <v>38099</v>
          </cell>
          <cell r="AZ2229" t="str">
            <v>N84023</v>
          </cell>
          <cell r="BA2229" t="str">
            <v>A07</v>
          </cell>
          <cell r="BB2229" t="str">
            <v>Intermediate Pain Procedures</v>
          </cell>
          <cell r="BC2229" t="str">
            <v>A818</v>
          </cell>
          <cell r="BD2229">
            <v>0</v>
          </cell>
          <cell r="BE2229">
            <v>3.5</v>
          </cell>
          <cell r="BF2229" t="str">
            <v>PBC0110A</v>
          </cell>
          <cell r="BG2229">
            <v>99</v>
          </cell>
          <cell r="BH2229">
            <v>38099</v>
          </cell>
          <cell r="BI2229">
            <v>1</v>
          </cell>
          <cell r="BJ2229">
            <v>0</v>
          </cell>
        </row>
        <row r="2230">
          <cell r="A2230">
            <v>530133</v>
          </cell>
          <cell r="C2230" t="str">
            <v>CF</v>
          </cell>
          <cell r="D2230" t="str">
            <v>C2806325</v>
          </cell>
          <cell r="E2230">
            <v>320</v>
          </cell>
          <cell r="F2230">
            <v>38274</v>
          </cell>
          <cell r="G2230">
            <v>77</v>
          </cell>
          <cell r="H2230">
            <v>3</v>
          </cell>
          <cell r="I2230">
            <v>2</v>
          </cell>
          <cell r="J2230">
            <v>1</v>
          </cell>
          <cell r="K2230">
            <v>0</v>
          </cell>
          <cell r="M2230" t="str">
            <v>I209</v>
          </cell>
          <cell r="O2230" t="str">
            <v>E780</v>
          </cell>
          <cell r="P2230" t="str">
            <v>M1908</v>
          </cell>
          <cell r="Q2230" t="str">
            <v>L409</v>
          </cell>
          <cell r="AA2230" t="str">
            <v>A8180</v>
          </cell>
          <cell r="AB2230" t="str">
            <v>Z923</v>
          </cell>
          <cell r="AC2230" t="str">
            <v>Z943</v>
          </cell>
          <cell r="AM2230" t="str">
            <v>5M500</v>
          </cell>
          <cell r="AN2230" t="str">
            <v>5M5</v>
          </cell>
          <cell r="AO2230">
            <v>38274</v>
          </cell>
          <cell r="AP2230">
            <v>38274</v>
          </cell>
          <cell r="AQ2230">
            <v>1</v>
          </cell>
          <cell r="AR2230">
            <v>1</v>
          </cell>
          <cell r="AS2230">
            <v>328</v>
          </cell>
          <cell r="AU2230">
            <v>12</v>
          </cell>
          <cell r="AV2230" t="str">
            <v>Daycase</v>
          </cell>
          <cell r="AW2230">
            <v>0</v>
          </cell>
          <cell r="AX2230">
            <v>156117</v>
          </cell>
          <cell r="AY2230">
            <v>38274</v>
          </cell>
          <cell r="AZ2230" t="str">
            <v>N84023</v>
          </cell>
          <cell r="BA2230" t="str">
            <v>A07</v>
          </cell>
          <cell r="BB2230" t="str">
            <v>Intermediate Pain Procedures</v>
          </cell>
          <cell r="BC2230" t="str">
            <v>A818</v>
          </cell>
          <cell r="BD2230">
            <v>0</v>
          </cell>
          <cell r="BE2230">
            <v>3.5</v>
          </cell>
          <cell r="BF2230" t="str">
            <v>PBC0110A</v>
          </cell>
          <cell r="BG2230">
            <v>99</v>
          </cell>
          <cell r="BH2230">
            <v>38274</v>
          </cell>
          <cell r="BI2230">
            <v>1</v>
          </cell>
          <cell r="BJ2230">
            <v>0</v>
          </cell>
        </row>
        <row r="2231">
          <cell r="A2231">
            <v>530133</v>
          </cell>
          <cell r="C2231" t="str">
            <v>CF</v>
          </cell>
          <cell r="D2231" t="str">
            <v>C2806325</v>
          </cell>
          <cell r="E2231">
            <v>320</v>
          </cell>
          <cell r="F2231">
            <v>38134</v>
          </cell>
          <cell r="G2231">
            <v>77</v>
          </cell>
          <cell r="H2231">
            <v>3</v>
          </cell>
          <cell r="I2231">
            <v>2</v>
          </cell>
          <cell r="J2231">
            <v>1</v>
          </cell>
          <cell r="K2231">
            <v>0</v>
          </cell>
          <cell r="M2231" t="str">
            <v>I209</v>
          </cell>
          <cell r="O2231" t="str">
            <v>E780</v>
          </cell>
          <cell r="P2231" t="str">
            <v>M1908</v>
          </cell>
          <cell r="Q2231" t="str">
            <v>L409</v>
          </cell>
          <cell r="AA2231" t="str">
            <v>A8180</v>
          </cell>
          <cell r="AB2231" t="str">
            <v>Z923</v>
          </cell>
          <cell r="AC2231" t="str">
            <v>Z943</v>
          </cell>
          <cell r="AM2231" t="str">
            <v>5M500</v>
          </cell>
          <cell r="AN2231" t="str">
            <v>5M5</v>
          </cell>
          <cell r="AO2231">
            <v>38134</v>
          </cell>
          <cell r="AP2231">
            <v>38134</v>
          </cell>
          <cell r="AQ2231">
            <v>1</v>
          </cell>
          <cell r="AR2231">
            <v>1</v>
          </cell>
          <cell r="AS2231">
            <v>328</v>
          </cell>
          <cell r="AU2231">
            <v>13</v>
          </cell>
          <cell r="AV2231" t="str">
            <v>Daycase</v>
          </cell>
          <cell r="AW2231">
            <v>0</v>
          </cell>
          <cell r="AX2231">
            <v>149984</v>
          </cell>
          <cell r="AY2231">
            <v>38134</v>
          </cell>
          <cell r="AZ2231" t="str">
            <v>N84023</v>
          </cell>
          <cell r="BA2231" t="str">
            <v>A07</v>
          </cell>
          <cell r="BB2231" t="str">
            <v>Intermediate Pain Procedures</v>
          </cell>
          <cell r="BC2231" t="str">
            <v>A818</v>
          </cell>
          <cell r="BD2231">
            <v>0</v>
          </cell>
          <cell r="BE2231">
            <v>3.5</v>
          </cell>
          <cell r="BF2231" t="str">
            <v>PBC0110A</v>
          </cell>
          <cell r="BG2231">
            <v>99</v>
          </cell>
          <cell r="BH2231">
            <v>38134</v>
          </cell>
          <cell r="BI2231">
            <v>1</v>
          </cell>
          <cell r="BJ2231">
            <v>0</v>
          </cell>
        </row>
        <row r="2232">
          <cell r="A2232">
            <v>530133</v>
          </cell>
          <cell r="C2232" t="str">
            <v>CF</v>
          </cell>
          <cell r="D2232" t="str">
            <v>C2806325</v>
          </cell>
          <cell r="E2232">
            <v>320</v>
          </cell>
          <cell r="F2232">
            <v>38190</v>
          </cell>
          <cell r="G2232">
            <v>77</v>
          </cell>
          <cell r="H2232">
            <v>3</v>
          </cell>
          <cell r="I2232">
            <v>2</v>
          </cell>
          <cell r="J2232">
            <v>1</v>
          </cell>
          <cell r="K2232">
            <v>0</v>
          </cell>
          <cell r="M2232" t="str">
            <v>I209</v>
          </cell>
          <cell r="O2232" t="str">
            <v>E780</v>
          </cell>
          <cell r="P2232" t="str">
            <v>M1908</v>
          </cell>
          <cell r="Q2232" t="str">
            <v>L409</v>
          </cell>
          <cell r="AA2232" t="str">
            <v>A8180</v>
          </cell>
          <cell r="AB2232" t="str">
            <v>Z923</v>
          </cell>
          <cell r="AC2232" t="str">
            <v>Z943</v>
          </cell>
          <cell r="AM2232" t="str">
            <v>5M500</v>
          </cell>
          <cell r="AN2232" t="str">
            <v>5M5</v>
          </cell>
          <cell r="AO2232">
            <v>38190</v>
          </cell>
          <cell r="AP2232">
            <v>38190</v>
          </cell>
          <cell r="AQ2232">
            <v>1</v>
          </cell>
          <cell r="AR2232">
            <v>1</v>
          </cell>
          <cell r="AS2232">
            <v>328</v>
          </cell>
          <cell r="AU2232">
            <v>13</v>
          </cell>
          <cell r="AV2232" t="str">
            <v>Daycase</v>
          </cell>
          <cell r="AW2232">
            <v>0</v>
          </cell>
          <cell r="AX2232">
            <v>152497</v>
          </cell>
          <cell r="AY2232">
            <v>38190</v>
          </cell>
          <cell r="AZ2232" t="str">
            <v>N84023</v>
          </cell>
          <cell r="BA2232" t="str">
            <v>A07</v>
          </cell>
          <cell r="BB2232" t="str">
            <v>Intermediate Pain Procedures</v>
          </cell>
          <cell r="BC2232" t="str">
            <v>A818</v>
          </cell>
          <cell r="BD2232">
            <v>0</v>
          </cell>
          <cell r="BE2232">
            <v>3.5</v>
          </cell>
          <cell r="BF2232" t="str">
            <v>PBC0110A</v>
          </cell>
          <cell r="BG2232">
            <v>99</v>
          </cell>
          <cell r="BH2232">
            <v>38190</v>
          </cell>
          <cell r="BI2232">
            <v>1</v>
          </cell>
          <cell r="BJ2232">
            <v>0</v>
          </cell>
        </row>
        <row r="2233">
          <cell r="A2233">
            <v>530133</v>
          </cell>
          <cell r="C2233" t="str">
            <v>CF</v>
          </cell>
          <cell r="D2233" t="str">
            <v>C2806325</v>
          </cell>
          <cell r="E2233">
            <v>320</v>
          </cell>
          <cell r="F2233">
            <v>38232</v>
          </cell>
          <cell r="G2233">
            <v>77</v>
          </cell>
          <cell r="H2233">
            <v>3</v>
          </cell>
          <cell r="I2233">
            <v>2</v>
          </cell>
          <cell r="J2233">
            <v>1</v>
          </cell>
          <cell r="K2233">
            <v>0</v>
          </cell>
          <cell r="M2233" t="str">
            <v>I209</v>
          </cell>
          <cell r="O2233" t="str">
            <v>E780</v>
          </cell>
          <cell r="P2233" t="str">
            <v>M1908</v>
          </cell>
          <cell r="Q2233" t="str">
            <v>L409</v>
          </cell>
          <cell r="AA2233" t="str">
            <v>A8180</v>
          </cell>
          <cell r="AB2233" t="str">
            <v>Z923</v>
          </cell>
          <cell r="AC2233" t="str">
            <v>Z943</v>
          </cell>
          <cell r="AM2233" t="str">
            <v>5M500</v>
          </cell>
          <cell r="AN2233" t="str">
            <v>5M5</v>
          </cell>
          <cell r="AO2233">
            <v>38232</v>
          </cell>
          <cell r="AP2233">
            <v>38232</v>
          </cell>
          <cell r="AQ2233">
            <v>1</v>
          </cell>
          <cell r="AR2233">
            <v>1</v>
          </cell>
          <cell r="AS2233">
            <v>328</v>
          </cell>
          <cell r="AU2233">
            <v>13</v>
          </cell>
          <cell r="AV2233" t="str">
            <v>Daycase</v>
          </cell>
          <cell r="AW2233">
            <v>0</v>
          </cell>
          <cell r="AX2233">
            <v>152531</v>
          </cell>
          <cell r="AY2233">
            <v>38232</v>
          </cell>
          <cell r="AZ2233" t="str">
            <v>N84023</v>
          </cell>
          <cell r="BA2233" t="str">
            <v>A07</v>
          </cell>
          <cell r="BB2233" t="str">
            <v>Intermediate Pain Procedures</v>
          </cell>
          <cell r="BC2233" t="str">
            <v>A818</v>
          </cell>
          <cell r="BD2233">
            <v>0</v>
          </cell>
          <cell r="BE2233">
            <v>3.5</v>
          </cell>
          <cell r="BF2233" t="str">
            <v>PBC0110A</v>
          </cell>
          <cell r="BG2233">
            <v>99</v>
          </cell>
          <cell r="BH2233">
            <v>38232</v>
          </cell>
          <cell r="BI2233">
            <v>1</v>
          </cell>
          <cell r="BJ2233">
            <v>0</v>
          </cell>
        </row>
        <row r="2234">
          <cell r="A2234">
            <v>530133</v>
          </cell>
          <cell r="C2234" t="str">
            <v>CF</v>
          </cell>
          <cell r="D2234" t="str">
            <v>C2806325</v>
          </cell>
          <cell r="E2234">
            <v>320</v>
          </cell>
          <cell r="F2234">
            <v>38316</v>
          </cell>
          <cell r="G2234">
            <v>77</v>
          </cell>
          <cell r="H2234">
            <v>3</v>
          </cell>
          <cell r="I2234">
            <v>2</v>
          </cell>
          <cell r="J2234">
            <v>1</v>
          </cell>
          <cell r="K2234">
            <v>0</v>
          </cell>
          <cell r="M2234" t="str">
            <v>I209</v>
          </cell>
          <cell r="O2234" t="str">
            <v>E780</v>
          </cell>
          <cell r="P2234" t="str">
            <v>M1908</v>
          </cell>
          <cell r="Q2234" t="str">
            <v>L409</v>
          </cell>
          <cell r="AA2234" t="str">
            <v>A8180</v>
          </cell>
          <cell r="AB2234" t="str">
            <v>Z923</v>
          </cell>
          <cell r="AC2234" t="str">
            <v>Z943</v>
          </cell>
          <cell r="AM2234" t="str">
            <v>5M500</v>
          </cell>
          <cell r="AN2234" t="str">
            <v>5M5</v>
          </cell>
          <cell r="AO2234">
            <v>38316</v>
          </cell>
          <cell r="AP2234">
            <v>38316</v>
          </cell>
          <cell r="AQ2234">
            <v>1</v>
          </cell>
          <cell r="AR2234">
            <v>1</v>
          </cell>
          <cell r="AS2234">
            <v>328</v>
          </cell>
          <cell r="AU2234">
            <v>13</v>
          </cell>
          <cell r="AV2234" t="str">
            <v>Daycase</v>
          </cell>
          <cell r="AW2234">
            <v>0</v>
          </cell>
          <cell r="AX2234">
            <v>156787</v>
          </cell>
          <cell r="AY2234">
            <v>38316</v>
          </cell>
          <cell r="AZ2234" t="str">
            <v>N84023</v>
          </cell>
          <cell r="BA2234" t="str">
            <v>A07</v>
          </cell>
          <cell r="BB2234" t="str">
            <v>Intermediate Pain Procedures</v>
          </cell>
          <cell r="BC2234" t="str">
            <v>A818</v>
          </cell>
          <cell r="BD2234">
            <v>0</v>
          </cell>
          <cell r="BE2234">
            <v>3.5</v>
          </cell>
          <cell r="BF2234" t="str">
            <v>PBC0110A</v>
          </cell>
          <cell r="BG2234">
            <v>99</v>
          </cell>
          <cell r="BH2234">
            <v>38316</v>
          </cell>
          <cell r="BI2234">
            <v>1</v>
          </cell>
          <cell r="BJ2234">
            <v>0</v>
          </cell>
        </row>
        <row r="2235">
          <cell r="A2235">
            <v>530133</v>
          </cell>
          <cell r="C2235" t="str">
            <v>CF</v>
          </cell>
          <cell r="D2235" t="str">
            <v>C2806325</v>
          </cell>
          <cell r="E2235">
            <v>320</v>
          </cell>
          <cell r="F2235">
            <v>38392</v>
          </cell>
          <cell r="G2235">
            <v>78</v>
          </cell>
          <cell r="H2235">
            <v>3</v>
          </cell>
          <cell r="I2235">
            <v>2</v>
          </cell>
          <cell r="J2235">
            <v>1</v>
          </cell>
          <cell r="K2235">
            <v>0</v>
          </cell>
          <cell r="M2235" t="str">
            <v>I209</v>
          </cell>
          <cell r="O2235" t="str">
            <v>E780</v>
          </cell>
          <cell r="P2235" t="str">
            <v>M1908</v>
          </cell>
          <cell r="Q2235" t="str">
            <v>L409</v>
          </cell>
          <cell r="AA2235" t="str">
            <v>A8180</v>
          </cell>
          <cell r="AB2235" t="str">
            <v>Z923</v>
          </cell>
          <cell r="AC2235" t="str">
            <v>Z943</v>
          </cell>
          <cell r="AM2235" t="str">
            <v>5M500</v>
          </cell>
          <cell r="AN2235" t="str">
            <v>5M5</v>
          </cell>
          <cell r="AO2235">
            <v>38392</v>
          </cell>
          <cell r="AP2235">
            <v>38392</v>
          </cell>
          <cell r="AQ2235">
            <v>1</v>
          </cell>
          <cell r="AR2235">
            <v>1</v>
          </cell>
          <cell r="AS2235">
            <v>328</v>
          </cell>
          <cell r="AU2235">
            <v>13</v>
          </cell>
          <cell r="AV2235" t="str">
            <v>Daycase</v>
          </cell>
          <cell r="AW2235">
            <v>0</v>
          </cell>
          <cell r="AX2235">
            <v>161269</v>
          </cell>
          <cell r="AY2235">
            <v>38392</v>
          </cell>
          <cell r="AZ2235" t="str">
            <v>N84023</v>
          </cell>
          <cell r="BA2235" t="str">
            <v>A07</v>
          </cell>
          <cell r="BB2235" t="str">
            <v>Intermediate Pain Procedures</v>
          </cell>
          <cell r="BC2235" t="str">
            <v>A818</v>
          </cell>
          <cell r="BD2235">
            <v>0</v>
          </cell>
          <cell r="BE2235">
            <v>3.5</v>
          </cell>
          <cell r="BF2235" t="str">
            <v>PBC0110A</v>
          </cell>
          <cell r="BG2235">
            <v>99</v>
          </cell>
          <cell r="BH2235">
            <v>38392</v>
          </cell>
          <cell r="BI2235">
            <v>1</v>
          </cell>
          <cell r="BJ2235">
            <v>0</v>
          </cell>
        </row>
        <row r="2236">
          <cell r="A2236">
            <v>530149</v>
          </cell>
          <cell r="C2236" t="str">
            <v>CF</v>
          </cell>
          <cell r="D2236" t="str">
            <v>C2235080</v>
          </cell>
          <cell r="E2236">
            <v>320</v>
          </cell>
          <cell r="F2236">
            <v>38281</v>
          </cell>
          <cell r="G2236">
            <v>57</v>
          </cell>
          <cell r="H2236">
            <v>16</v>
          </cell>
          <cell r="I2236">
            <v>1</v>
          </cell>
          <cell r="J2236">
            <v>1</v>
          </cell>
          <cell r="K2236">
            <v>0</v>
          </cell>
          <cell r="M2236" t="str">
            <v>R074</v>
          </cell>
          <cell r="O2236" t="str">
            <v>E780</v>
          </cell>
          <cell r="AA2236" t="str">
            <v>K6340</v>
          </cell>
          <cell r="AM2236" t="str">
            <v>5F900</v>
          </cell>
          <cell r="AN2236" t="str">
            <v>PP</v>
          </cell>
          <cell r="AO2236">
            <v>38281</v>
          </cell>
          <cell r="AP2236">
            <v>38281</v>
          </cell>
          <cell r="AQ2236">
            <v>1</v>
          </cell>
          <cell r="AR2236">
            <v>2</v>
          </cell>
          <cell r="AS2236">
            <v>329</v>
          </cell>
          <cell r="AU2236">
            <v>13</v>
          </cell>
          <cell r="AV2236" t="str">
            <v>Daycase</v>
          </cell>
          <cell r="AW2236">
            <v>0</v>
          </cell>
          <cell r="AX2236">
            <v>156221</v>
          </cell>
          <cell r="AY2236">
            <v>38281</v>
          </cell>
          <cell r="AZ2236" t="str">
            <v>N84018</v>
          </cell>
          <cell r="BA2236" t="str">
            <v>E14</v>
          </cell>
          <cell r="BB2236" t="str">
            <v>Cardiac Catheterisation and Angiography without complications</v>
          </cell>
          <cell r="BC2236" t="str">
            <v>K634</v>
          </cell>
          <cell r="BD2236">
            <v>0</v>
          </cell>
          <cell r="BE2236">
            <v>3.5</v>
          </cell>
          <cell r="BF2236" t="str">
            <v>PBC0111X</v>
          </cell>
          <cell r="BG2236">
            <v>99</v>
          </cell>
          <cell r="BH2236">
            <v>38281</v>
          </cell>
          <cell r="BI2236">
            <v>1</v>
          </cell>
          <cell r="BJ2236">
            <v>0</v>
          </cell>
        </row>
        <row r="2237">
          <cell r="A2237">
            <v>530153</v>
          </cell>
          <cell r="C2237" t="str">
            <v>CF</v>
          </cell>
          <cell r="D2237" t="str">
            <v>C3495711</v>
          </cell>
          <cell r="E2237">
            <v>320</v>
          </cell>
          <cell r="F2237">
            <v>38386</v>
          </cell>
          <cell r="G2237">
            <v>74</v>
          </cell>
          <cell r="H2237">
            <v>6</v>
          </cell>
          <cell r="I2237">
            <v>1</v>
          </cell>
          <cell r="J2237">
            <v>1</v>
          </cell>
          <cell r="K2237">
            <v>0</v>
          </cell>
          <cell r="M2237" t="str">
            <v>Z450</v>
          </cell>
          <cell r="O2237" t="str">
            <v>E785</v>
          </cell>
          <cell r="P2237" t="str">
            <v>Z921</v>
          </cell>
          <cell r="AA2237" t="str">
            <v>K6030</v>
          </cell>
          <cell r="AM2237" t="str">
            <v>5G900</v>
          </cell>
          <cell r="AN2237" t="str">
            <v>5G9</v>
          </cell>
          <cell r="AO2237">
            <v>38386</v>
          </cell>
          <cell r="AP2237">
            <v>38386</v>
          </cell>
          <cell r="AQ2237">
            <v>1</v>
          </cell>
          <cell r="AR2237">
            <v>1</v>
          </cell>
          <cell r="AS2237">
            <v>320</v>
          </cell>
          <cell r="AU2237">
            <v>13</v>
          </cell>
          <cell r="AV2237" t="str">
            <v>Daycase</v>
          </cell>
          <cell r="AW2237">
            <v>0</v>
          </cell>
          <cell r="AX2237">
            <v>158854</v>
          </cell>
          <cell r="AY2237">
            <v>38386</v>
          </cell>
          <cell r="AZ2237" t="str">
            <v>N82676</v>
          </cell>
          <cell r="BA2237" t="str">
            <v>E09</v>
          </cell>
          <cell r="BB2237" t="str">
            <v>Cardiac Pacemaker Replacement/Revision</v>
          </cell>
          <cell r="BC2237" t="str">
            <v>K603</v>
          </cell>
          <cell r="BD2237">
            <v>0</v>
          </cell>
          <cell r="BE2237">
            <v>3.5</v>
          </cell>
          <cell r="BF2237" t="str">
            <v>PBC0121X</v>
          </cell>
          <cell r="BG2237">
            <v>99</v>
          </cell>
          <cell r="BH2237">
            <v>38386</v>
          </cell>
          <cell r="BI2237">
            <v>1</v>
          </cell>
          <cell r="BJ2237">
            <v>0</v>
          </cell>
        </row>
        <row r="2238">
          <cell r="A2238">
            <v>530168</v>
          </cell>
          <cell r="C2238" t="str">
            <v>CF</v>
          </cell>
          <cell r="D2238" t="str">
            <v>C3495711</v>
          </cell>
          <cell r="E2238">
            <v>320</v>
          </cell>
          <cell r="F2238">
            <v>38328</v>
          </cell>
          <cell r="G2238">
            <v>25</v>
          </cell>
          <cell r="H2238">
            <v>6</v>
          </cell>
          <cell r="I2238">
            <v>1</v>
          </cell>
          <cell r="J2238">
            <v>1</v>
          </cell>
          <cell r="K2238">
            <v>1</v>
          </cell>
          <cell r="M2238" t="str">
            <v>T821</v>
          </cell>
          <cell r="O2238" t="str">
            <v>D45X</v>
          </cell>
          <cell r="P2238" t="str">
            <v>Q909</v>
          </cell>
          <cell r="AA2238" t="str">
            <v>K6030</v>
          </cell>
          <cell r="AM2238" t="str">
            <v>5H600</v>
          </cell>
          <cell r="AN2238" t="str">
            <v>5H6</v>
          </cell>
          <cell r="AO2238">
            <v>38328</v>
          </cell>
          <cell r="AP2238">
            <v>38329</v>
          </cell>
          <cell r="AQ2238">
            <v>1</v>
          </cell>
          <cell r="AR2238">
            <v>1</v>
          </cell>
          <cell r="AS2238">
            <v>320</v>
          </cell>
          <cell r="AU2238">
            <v>13</v>
          </cell>
          <cell r="AV2238" t="str">
            <v>Elective</v>
          </cell>
          <cell r="AW2238">
            <v>1</v>
          </cell>
          <cell r="AX2238">
            <v>157953</v>
          </cell>
          <cell r="AY2238">
            <v>38329</v>
          </cell>
          <cell r="AZ2238" t="str">
            <v>N81092</v>
          </cell>
          <cell r="BA2238" t="str">
            <v>E09</v>
          </cell>
          <cell r="BB2238" t="str">
            <v>Cardiac Pacemaker Replacement/Revision</v>
          </cell>
          <cell r="BC2238" t="str">
            <v>K603</v>
          </cell>
          <cell r="BD2238">
            <v>1</v>
          </cell>
          <cell r="BE2238">
            <v>3.5</v>
          </cell>
          <cell r="BF2238" t="str">
            <v>PBC0120X</v>
          </cell>
          <cell r="BG2238">
            <v>99</v>
          </cell>
          <cell r="BH2238">
            <v>38329</v>
          </cell>
          <cell r="BI2238">
            <v>1</v>
          </cell>
          <cell r="BJ2238">
            <v>1</v>
          </cell>
        </row>
        <row r="2239">
          <cell r="A2239">
            <v>530212</v>
          </cell>
          <cell r="C2239" t="str">
            <v>CF</v>
          </cell>
          <cell r="D2239" t="str">
            <v>C3495711</v>
          </cell>
          <cell r="E2239">
            <v>320</v>
          </cell>
          <cell r="F2239">
            <v>38381</v>
          </cell>
          <cell r="G2239">
            <v>74</v>
          </cell>
          <cell r="H2239">
            <v>11</v>
          </cell>
          <cell r="I2239">
            <v>1</v>
          </cell>
          <cell r="J2239">
            <v>1</v>
          </cell>
          <cell r="K2239">
            <v>0</v>
          </cell>
          <cell r="M2239" t="str">
            <v>T810</v>
          </cell>
          <cell r="O2239" t="str">
            <v>Y831</v>
          </cell>
          <cell r="P2239" t="str">
            <v>I062</v>
          </cell>
          <cell r="Q2239" t="str">
            <v>E780</v>
          </cell>
          <cell r="R2239" t="str">
            <v>K509</v>
          </cell>
          <cell r="S2239" t="str">
            <v>Z720</v>
          </cell>
          <cell r="T2239" t="str">
            <v>Z950</v>
          </cell>
          <cell r="AM2239" t="str">
            <v>5J300</v>
          </cell>
          <cell r="AN2239" t="str">
            <v>5J3</v>
          </cell>
          <cell r="AO2239">
            <v>38381</v>
          </cell>
          <cell r="AP2239">
            <v>38381</v>
          </cell>
          <cell r="AQ2239">
            <v>1</v>
          </cell>
          <cell r="AR2239">
            <v>1</v>
          </cell>
          <cell r="AS2239">
            <v>320</v>
          </cell>
          <cell r="AU2239">
            <v>22</v>
          </cell>
          <cell r="AV2239" t="str">
            <v>Non Elective</v>
          </cell>
          <cell r="AW2239">
            <v>0</v>
          </cell>
          <cell r="AX2239">
            <v>160944</v>
          </cell>
          <cell r="AY2239">
            <v>38381</v>
          </cell>
          <cell r="AZ2239" t="str">
            <v>N83017</v>
          </cell>
          <cell r="BA2239" t="str">
            <v>S19</v>
          </cell>
          <cell r="BB2239" t="str">
            <v>Complications of Procedures</v>
          </cell>
          <cell r="BD2239">
            <v>0</v>
          </cell>
          <cell r="BE2239">
            <v>3.5</v>
          </cell>
          <cell r="BF2239" t="str">
            <v>PBC0120X</v>
          </cell>
          <cell r="BG2239">
            <v>99</v>
          </cell>
          <cell r="BH2239">
            <v>38381</v>
          </cell>
          <cell r="BI2239">
            <v>1</v>
          </cell>
          <cell r="BJ2239">
            <v>0</v>
          </cell>
        </row>
        <row r="2240">
          <cell r="A2240">
            <v>530212</v>
          </cell>
          <cell r="C2240" t="str">
            <v>CF</v>
          </cell>
          <cell r="D2240" t="str">
            <v>C3495711</v>
          </cell>
          <cell r="E2240">
            <v>320</v>
          </cell>
          <cell r="F2240">
            <v>38390</v>
          </cell>
          <cell r="G2240">
            <v>74</v>
          </cell>
          <cell r="H2240">
            <v>11</v>
          </cell>
          <cell r="I2240">
            <v>1</v>
          </cell>
          <cell r="J2240">
            <v>1</v>
          </cell>
          <cell r="K2240">
            <v>1</v>
          </cell>
          <cell r="M2240" t="str">
            <v>T810</v>
          </cell>
          <cell r="O2240" t="str">
            <v>Y831</v>
          </cell>
          <cell r="P2240" t="str">
            <v>I062</v>
          </cell>
          <cell r="Q2240" t="str">
            <v>D509</v>
          </cell>
          <cell r="R2240" t="str">
            <v>K509</v>
          </cell>
          <cell r="S2240" t="str">
            <v>Z720</v>
          </cell>
          <cell r="T2240" t="str">
            <v>Z950</v>
          </cell>
          <cell r="AM2240" t="str">
            <v>5J300</v>
          </cell>
          <cell r="AN2240" t="str">
            <v>5J3</v>
          </cell>
          <cell r="AO2240">
            <v>38390</v>
          </cell>
          <cell r="AP2240">
            <v>38391</v>
          </cell>
          <cell r="AQ2240">
            <v>1</v>
          </cell>
          <cell r="AR2240">
            <v>1</v>
          </cell>
          <cell r="AS2240">
            <v>320</v>
          </cell>
          <cell r="AU2240">
            <v>13</v>
          </cell>
          <cell r="AV2240" t="str">
            <v>Elective</v>
          </cell>
          <cell r="AW2240">
            <v>1</v>
          </cell>
          <cell r="AX2240">
            <v>161348</v>
          </cell>
          <cell r="AY2240">
            <v>38391</v>
          </cell>
          <cell r="AZ2240" t="str">
            <v>N83017</v>
          </cell>
          <cell r="BA2240" t="str">
            <v>S19</v>
          </cell>
          <cell r="BB2240" t="str">
            <v>Complications of Procedures</v>
          </cell>
          <cell r="BD2240">
            <v>1</v>
          </cell>
          <cell r="BE2240">
            <v>3.5</v>
          </cell>
          <cell r="BF2240" t="str">
            <v>PBC0120X</v>
          </cell>
          <cell r="BG2240">
            <v>99</v>
          </cell>
          <cell r="BH2240">
            <v>38391</v>
          </cell>
          <cell r="BI2240">
            <v>1</v>
          </cell>
          <cell r="BJ2240">
            <v>1</v>
          </cell>
        </row>
        <row r="2241">
          <cell r="A2241">
            <v>530212</v>
          </cell>
          <cell r="C2241" t="str">
            <v>CF</v>
          </cell>
          <cell r="D2241" t="str">
            <v>C3495711</v>
          </cell>
          <cell r="E2241">
            <v>320</v>
          </cell>
          <cell r="F2241">
            <v>38379</v>
          </cell>
          <cell r="G2241">
            <v>74</v>
          </cell>
          <cell r="H2241">
            <v>6</v>
          </cell>
          <cell r="I2241">
            <v>1</v>
          </cell>
          <cell r="J2241">
            <v>1</v>
          </cell>
          <cell r="K2241">
            <v>0</v>
          </cell>
          <cell r="M2241" t="str">
            <v>Z450</v>
          </cell>
          <cell r="O2241" t="str">
            <v>I062</v>
          </cell>
          <cell r="P2241" t="str">
            <v>E780</v>
          </cell>
          <cell r="Q2241" t="str">
            <v>D509</v>
          </cell>
          <cell r="R2241" t="str">
            <v>K509</v>
          </cell>
          <cell r="S2241" t="str">
            <v>Z720</v>
          </cell>
          <cell r="AA2241" t="str">
            <v>K6030</v>
          </cell>
          <cell r="AM2241" t="str">
            <v>5J300</v>
          </cell>
          <cell r="AN2241" t="str">
            <v>5J3</v>
          </cell>
          <cell r="AO2241">
            <v>38379</v>
          </cell>
          <cell r="AP2241">
            <v>38379</v>
          </cell>
          <cell r="AQ2241">
            <v>1</v>
          </cell>
          <cell r="AR2241">
            <v>1</v>
          </cell>
          <cell r="AS2241">
            <v>320</v>
          </cell>
          <cell r="AU2241">
            <v>13</v>
          </cell>
          <cell r="AV2241" t="str">
            <v>Daycase</v>
          </cell>
          <cell r="AW2241">
            <v>0</v>
          </cell>
          <cell r="AX2241">
            <v>158860</v>
          </cell>
          <cell r="AY2241">
            <v>38379</v>
          </cell>
          <cell r="AZ2241" t="str">
            <v>N83017</v>
          </cell>
          <cell r="BA2241" t="str">
            <v>E09</v>
          </cell>
          <cell r="BB2241" t="str">
            <v>Cardiac Pacemaker Replacement/Revision</v>
          </cell>
          <cell r="BC2241" t="str">
            <v>K603</v>
          </cell>
          <cell r="BD2241">
            <v>0</v>
          </cell>
          <cell r="BE2241">
            <v>3.5</v>
          </cell>
          <cell r="BF2241" t="str">
            <v>PBC0121X</v>
          </cell>
          <cell r="BG2241">
            <v>99</v>
          </cell>
          <cell r="BH2241">
            <v>38379</v>
          </cell>
          <cell r="BI2241">
            <v>1</v>
          </cell>
          <cell r="BJ2241">
            <v>0</v>
          </cell>
        </row>
        <row r="2242">
          <cell r="A2242">
            <v>530212</v>
          </cell>
          <cell r="C2242" t="str">
            <v>CF</v>
          </cell>
          <cell r="D2242" t="str">
            <v>C2439097</v>
          </cell>
          <cell r="E2242">
            <v>340</v>
          </cell>
          <cell r="F2242">
            <v>38435</v>
          </cell>
          <cell r="G2242">
            <v>74</v>
          </cell>
          <cell r="H2242">
            <v>3</v>
          </cell>
          <cell r="I2242">
            <v>1</v>
          </cell>
          <cell r="J2242">
            <v>1</v>
          </cell>
          <cell r="K2242">
            <v>0</v>
          </cell>
          <cell r="M2242" t="str">
            <v>R91X</v>
          </cell>
          <cell r="O2242" t="str">
            <v>R042</v>
          </cell>
          <cell r="P2242" t="str">
            <v>R05X</v>
          </cell>
          <cell r="Q2242" t="str">
            <v>Z864</v>
          </cell>
          <cell r="R2242" t="str">
            <v>Z950</v>
          </cell>
          <cell r="AA2242" t="str">
            <v>E4910</v>
          </cell>
          <cell r="AB2242" t="str">
            <v>Y218</v>
          </cell>
          <cell r="AM2242" t="str">
            <v>5J300</v>
          </cell>
          <cell r="AN2242" t="str">
            <v>5J3</v>
          </cell>
          <cell r="AO2242">
            <v>38435</v>
          </cell>
          <cell r="AP2242">
            <v>38435</v>
          </cell>
          <cell r="AQ2242">
            <v>1</v>
          </cell>
          <cell r="AR2242">
            <v>1</v>
          </cell>
          <cell r="AS2242">
            <v>340</v>
          </cell>
          <cell r="AU2242">
            <v>13</v>
          </cell>
          <cell r="AV2242" t="str">
            <v>Daycase</v>
          </cell>
          <cell r="AW2242">
            <v>0</v>
          </cell>
          <cell r="AX2242">
            <v>163437</v>
          </cell>
          <cell r="AY2242">
            <v>38435</v>
          </cell>
          <cell r="AZ2242" t="str">
            <v>N83017</v>
          </cell>
          <cell r="BA2242" t="str">
            <v>D07</v>
          </cell>
          <cell r="BB2242" t="str">
            <v>Fibreoptic Bronchoscopy</v>
          </cell>
          <cell r="BC2242" t="str">
            <v>E491</v>
          </cell>
          <cell r="BD2242">
            <v>0</v>
          </cell>
          <cell r="BE2242">
            <v>3.5</v>
          </cell>
          <cell r="BF2242" t="str">
            <v>PBC0111X</v>
          </cell>
          <cell r="BG2242">
            <v>99</v>
          </cell>
          <cell r="BH2242">
            <v>38435</v>
          </cell>
          <cell r="BI2242">
            <v>1</v>
          </cell>
          <cell r="BJ2242">
            <v>0</v>
          </cell>
        </row>
        <row r="2243">
          <cell r="A2243">
            <v>530267</v>
          </cell>
          <cell r="C2243" t="str">
            <v>CF</v>
          </cell>
          <cell r="D2243" t="str">
            <v>C2439097</v>
          </cell>
          <cell r="E2243">
            <v>340</v>
          </cell>
          <cell r="F2243">
            <v>38254</v>
          </cell>
          <cell r="G2243">
            <v>26</v>
          </cell>
          <cell r="H2243">
            <v>30</v>
          </cell>
          <cell r="I2243">
            <v>2</v>
          </cell>
          <cell r="J2243">
            <v>1</v>
          </cell>
          <cell r="K2243">
            <v>15</v>
          </cell>
          <cell r="M2243" t="str">
            <v>E840</v>
          </cell>
          <cell r="O2243" t="str">
            <v>B965</v>
          </cell>
          <cell r="P2243" t="str">
            <v>K599</v>
          </cell>
          <cell r="Q2243" t="str">
            <v>J459</v>
          </cell>
          <cell r="R2243" t="str">
            <v>Z880</v>
          </cell>
          <cell r="S2243" t="str">
            <v>Z881</v>
          </cell>
          <cell r="T2243" t="str">
            <v>Z871</v>
          </cell>
          <cell r="AM2243" t="str">
            <v>6A200</v>
          </cell>
          <cell r="AN2243" t="str">
            <v>6A2</v>
          </cell>
          <cell r="AO2243">
            <v>38254</v>
          </cell>
          <cell r="AP2243">
            <v>38269</v>
          </cell>
          <cell r="AQ2243">
            <v>1</v>
          </cell>
          <cell r="AR2243">
            <v>1</v>
          </cell>
          <cell r="AS2243">
            <v>348</v>
          </cell>
          <cell r="AU2243">
            <v>23</v>
          </cell>
          <cell r="AV2243" t="str">
            <v>Non Elective</v>
          </cell>
          <cell r="AW2243">
            <v>15</v>
          </cell>
          <cell r="AX2243">
            <v>155313</v>
          </cell>
          <cell r="AY2243">
            <v>38269</v>
          </cell>
          <cell r="AZ2243" t="str">
            <v>W94040</v>
          </cell>
          <cell r="BA2243" t="str">
            <v>D17</v>
          </cell>
          <cell r="BB2243" t="str">
            <v>Cystic Fibrosis</v>
          </cell>
          <cell r="BD2243">
            <v>15</v>
          </cell>
          <cell r="BE2243">
            <v>3.5</v>
          </cell>
          <cell r="BF2243" t="str">
            <v>PBC0104X</v>
          </cell>
          <cell r="BG2243">
            <v>18</v>
          </cell>
          <cell r="BH2243">
            <v>38269</v>
          </cell>
          <cell r="BI2243">
            <v>1</v>
          </cell>
          <cell r="BJ2243">
            <v>15</v>
          </cell>
        </row>
        <row r="2244">
          <cell r="A2244">
            <v>530286</v>
          </cell>
          <cell r="C2244" t="str">
            <v>CF</v>
          </cell>
          <cell r="D2244" t="str">
            <v>C2235080</v>
          </cell>
          <cell r="E2244">
            <v>320</v>
          </cell>
          <cell r="F2244">
            <v>38400</v>
          </cell>
          <cell r="G2244">
            <v>70</v>
          </cell>
          <cell r="H2244">
            <v>16</v>
          </cell>
          <cell r="I2244">
            <v>1</v>
          </cell>
          <cell r="J2244">
            <v>1</v>
          </cell>
          <cell r="K2244">
            <v>0</v>
          </cell>
          <cell r="M2244" t="str">
            <v>I251</v>
          </cell>
          <cell r="O2244" t="str">
            <v>E780</v>
          </cell>
          <cell r="P2244" t="str">
            <v>I10X</v>
          </cell>
          <cell r="Q2244" t="str">
            <v>E039</v>
          </cell>
          <cell r="R2244" t="str">
            <v>K579</v>
          </cell>
          <cell r="S2244" t="str">
            <v>M170</v>
          </cell>
          <cell r="T2244" t="str">
            <v>Z880</v>
          </cell>
          <cell r="U2244" t="str">
            <v>Z720</v>
          </cell>
          <cell r="AA2244" t="str">
            <v>K6340</v>
          </cell>
          <cell r="AM2244" t="str">
            <v>5HA00</v>
          </cell>
          <cell r="AN2244" t="str">
            <v>5HC</v>
          </cell>
          <cell r="AO2244">
            <v>38400</v>
          </cell>
          <cell r="AP2244">
            <v>38400</v>
          </cell>
          <cell r="AQ2244">
            <v>1</v>
          </cell>
          <cell r="AR2244">
            <v>1</v>
          </cell>
          <cell r="AS2244">
            <v>320</v>
          </cell>
          <cell r="AU2244">
            <v>11</v>
          </cell>
          <cell r="AV2244" t="str">
            <v>Daycase</v>
          </cell>
          <cell r="AW2244">
            <v>0</v>
          </cell>
          <cell r="AX2244">
            <v>161407</v>
          </cell>
          <cell r="AY2244">
            <v>38400</v>
          </cell>
          <cell r="AZ2244" t="str">
            <v>N82094</v>
          </cell>
          <cell r="BA2244" t="str">
            <v>E14</v>
          </cell>
          <cell r="BB2244" t="str">
            <v>Cardiac Catheterisation and Angiography without complications</v>
          </cell>
          <cell r="BC2244" t="str">
            <v>K634</v>
          </cell>
          <cell r="BD2244">
            <v>0</v>
          </cell>
          <cell r="BE2244">
            <v>3.5</v>
          </cell>
          <cell r="BF2244" t="str">
            <v>PBC0110A</v>
          </cell>
          <cell r="BG2244">
            <v>99</v>
          </cell>
          <cell r="BH2244">
            <v>38400</v>
          </cell>
          <cell r="BI2244">
            <v>1</v>
          </cell>
          <cell r="BJ2244">
            <v>0</v>
          </cell>
        </row>
        <row r="2245">
          <cell r="A2245">
            <v>530293</v>
          </cell>
          <cell r="C2245" t="str">
            <v>CF</v>
          </cell>
          <cell r="D2245" t="str">
            <v>C3495711</v>
          </cell>
          <cell r="E2245">
            <v>320</v>
          </cell>
          <cell r="F2245">
            <v>38330</v>
          </cell>
          <cell r="G2245">
            <v>71</v>
          </cell>
          <cell r="H2245">
            <v>6</v>
          </cell>
          <cell r="I2245">
            <v>2</v>
          </cell>
          <cell r="J2245">
            <v>1</v>
          </cell>
          <cell r="K2245">
            <v>0</v>
          </cell>
          <cell r="M2245" t="str">
            <v>T821</v>
          </cell>
          <cell r="O2245" t="str">
            <v>E669</v>
          </cell>
          <cell r="P2245" t="str">
            <v>M1399</v>
          </cell>
          <cell r="Q2245" t="str">
            <v>Z720</v>
          </cell>
          <cell r="AA2245" t="str">
            <v>K6030</v>
          </cell>
          <cell r="AM2245" t="str">
            <v>5HA00</v>
          </cell>
          <cell r="AN2245" t="str">
            <v>5HA</v>
          </cell>
          <cell r="AO2245">
            <v>38330</v>
          </cell>
          <cell r="AP2245">
            <v>38330</v>
          </cell>
          <cell r="AQ2245">
            <v>1</v>
          </cell>
          <cell r="AR2245">
            <v>1</v>
          </cell>
          <cell r="AS2245">
            <v>320</v>
          </cell>
          <cell r="AU2245">
            <v>13</v>
          </cell>
          <cell r="AV2245" t="str">
            <v>Daycase</v>
          </cell>
          <cell r="AW2245">
            <v>0</v>
          </cell>
          <cell r="AX2245">
            <v>157565</v>
          </cell>
          <cell r="AY2245">
            <v>38330</v>
          </cell>
          <cell r="AZ2245" t="str">
            <v>N82065</v>
          </cell>
          <cell r="BA2245" t="str">
            <v>E09</v>
          </cell>
          <cell r="BB2245" t="str">
            <v>Cardiac Pacemaker Replacement/Revision</v>
          </cell>
          <cell r="BC2245" t="str">
            <v>K603</v>
          </cell>
          <cell r="BD2245">
            <v>0</v>
          </cell>
          <cell r="BE2245">
            <v>3.5</v>
          </cell>
          <cell r="BF2245" t="str">
            <v>PBC0120X</v>
          </cell>
          <cell r="BG2245">
            <v>99</v>
          </cell>
          <cell r="BH2245">
            <v>38330</v>
          </cell>
          <cell r="BI2245">
            <v>1</v>
          </cell>
          <cell r="BJ2245">
            <v>0</v>
          </cell>
        </row>
        <row r="2246">
          <cell r="A2246">
            <v>530314</v>
          </cell>
          <cell r="C2246" t="str">
            <v>CF</v>
          </cell>
          <cell r="D2246" t="str">
            <v>C2933577</v>
          </cell>
          <cell r="E2246">
            <v>170</v>
          </cell>
          <cell r="F2246">
            <v>38230</v>
          </cell>
          <cell r="G2246">
            <v>50</v>
          </cell>
          <cell r="H2246">
            <v>16</v>
          </cell>
          <cell r="I2246">
            <v>1</v>
          </cell>
          <cell r="J2246">
            <v>1</v>
          </cell>
          <cell r="K2246">
            <v>8</v>
          </cell>
          <cell r="M2246" t="str">
            <v>I251</v>
          </cell>
          <cell r="O2246" t="str">
            <v>T812</v>
          </cell>
          <cell r="P2246" t="str">
            <v>I10X</v>
          </cell>
          <cell r="Q2246" t="str">
            <v>E780</v>
          </cell>
          <cell r="R2246" t="str">
            <v>Z824</v>
          </cell>
          <cell r="S2246" t="str">
            <v>Z720</v>
          </cell>
          <cell r="AA2246" t="str">
            <v>K4030</v>
          </cell>
          <cell r="AM2246" t="str">
            <v>6B400</v>
          </cell>
          <cell r="AN2246" t="str">
            <v>6B4</v>
          </cell>
          <cell r="AO2246">
            <v>38230</v>
          </cell>
          <cell r="AP2246">
            <v>38240</v>
          </cell>
          <cell r="AQ2246">
            <v>2</v>
          </cell>
          <cell r="AR2246">
            <v>1</v>
          </cell>
          <cell r="AS2246">
            <v>170</v>
          </cell>
          <cell r="AU2246">
            <v>11</v>
          </cell>
          <cell r="AV2246" t="str">
            <v>Elective</v>
          </cell>
          <cell r="AW2246">
            <v>10</v>
          </cell>
          <cell r="AX2246">
            <v>153536</v>
          </cell>
          <cell r="AY2246">
            <v>38240</v>
          </cell>
          <cell r="AZ2246" t="str">
            <v>W91030</v>
          </cell>
          <cell r="BA2246" t="str">
            <v>E04</v>
          </cell>
          <cell r="BB2246" t="str">
            <v>Coronary Bypass</v>
          </cell>
          <cell r="BC2246" t="str">
            <v>K403</v>
          </cell>
          <cell r="BD2246">
            <v>8</v>
          </cell>
          <cell r="BE2246">
            <v>3.5</v>
          </cell>
          <cell r="BF2246" t="str">
            <v>PBC0110A</v>
          </cell>
          <cell r="BG2246">
            <v>99</v>
          </cell>
          <cell r="BH2246">
            <v>38240</v>
          </cell>
          <cell r="BI2246">
            <v>2</v>
          </cell>
          <cell r="BJ2246">
            <v>8</v>
          </cell>
        </row>
        <row r="2247">
          <cell r="A2247">
            <v>530324</v>
          </cell>
          <cell r="C2247" t="str">
            <v>CF</v>
          </cell>
          <cell r="D2247" t="str">
            <v>C1647145</v>
          </cell>
          <cell r="E2247">
            <v>340</v>
          </cell>
          <cell r="F2247">
            <v>38114</v>
          </cell>
          <cell r="G2247">
            <v>80</v>
          </cell>
          <cell r="H2247">
            <v>21</v>
          </cell>
          <cell r="I2247">
            <v>2</v>
          </cell>
          <cell r="J2247">
            <v>1</v>
          </cell>
          <cell r="K2247">
            <v>3</v>
          </cell>
          <cell r="M2247" t="str">
            <v>J449</v>
          </cell>
          <cell r="O2247" t="str">
            <v>K222</v>
          </cell>
          <cell r="P2247" t="str">
            <v>Z880</v>
          </cell>
          <cell r="Q2247" t="str">
            <v>Z881</v>
          </cell>
          <cell r="R2247" t="str">
            <v>Z861</v>
          </cell>
          <cell r="S2247" t="str">
            <v>Z871</v>
          </cell>
          <cell r="T2247" t="str">
            <v>Z864</v>
          </cell>
          <cell r="U2247" t="str">
            <v>Z602</v>
          </cell>
          <cell r="AM2247" t="str">
            <v>5HC00</v>
          </cell>
          <cell r="AN2247" t="str">
            <v>5HA</v>
          </cell>
          <cell r="AO2247">
            <v>38114</v>
          </cell>
          <cell r="AP2247">
            <v>38117</v>
          </cell>
          <cell r="AQ2247">
            <v>1</v>
          </cell>
          <cell r="AR2247">
            <v>1</v>
          </cell>
          <cell r="AS2247">
            <v>340</v>
          </cell>
          <cell r="AU2247">
            <v>22</v>
          </cell>
          <cell r="AV2247" t="str">
            <v>Non Elective</v>
          </cell>
          <cell r="AW2247">
            <v>3</v>
          </cell>
          <cell r="AX2247">
            <v>149330</v>
          </cell>
          <cell r="AY2247">
            <v>38117</v>
          </cell>
          <cell r="AZ2247" t="str">
            <v>N82100</v>
          </cell>
          <cell r="BA2247" t="str">
            <v>D39</v>
          </cell>
          <cell r="BB2247" t="str">
            <v>Chronic Obstructive Pulmonary Disease or Bronchitis w cc</v>
          </cell>
          <cell r="BD2247">
            <v>3</v>
          </cell>
          <cell r="BE2247">
            <v>3.5</v>
          </cell>
          <cell r="BF2247" t="str">
            <v>PBC0111X</v>
          </cell>
          <cell r="BG2247">
            <v>99</v>
          </cell>
          <cell r="BH2247">
            <v>38117</v>
          </cell>
          <cell r="BI2247">
            <v>1</v>
          </cell>
          <cell r="BJ2247">
            <v>3</v>
          </cell>
        </row>
        <row r="2248">
          <cell r="A2248">
            <v>530331</v>
          </cell>
          <cell r="C2248" t="str">
            <v>Non CF</v>
          </cell>
          <cell r="D2248" t="str">
            <v>C2328450</v>
          </cell>
          <cell r="E2248">
            <v>170</v>
          </cell>
          <cell r="F2248">
            <v>38202</v>
          </cell>
          <cell r="G2248">
            <v>71</v>
          </cell>
          <cell r="H2248">
            <v>16</v>
          </cell>
          <cell r="I2248">
            <v>1</v>
          </cell>
          <cell r="J2248">
            <v>1</v>
          </cell>
          <cell r="K2248">
            <v>9</v>
          </cell>
          <cell r="M2248" t="str">
            <v>I251</v>
          </cell>
          <cell r="O2248" t="str">
            <v>I970</v>
          </cell>
          <cell r="P2248" t="str">
            <v>E119</v>
          </cell>
          <cell r="Q2248" t="str">
            <v>K449</v>
          </cell>
          <cell r="R2248" t="str">
            <v>I839</v>
          </cell>
          <cell r="S2248" t="str">
            <v>Z824</v>
          </cell>
          <cell r="T2248" t="str">
            <v>Z720</v>
          </cell>
          <cell r="AA2248" t="str">
            <v>K4530</v>
          </cell>
          <cell r="AB2248" t="str">
            <v>K403</v>
          </cell>
          <cell r="AM2248" t="str">
            <v>5F900</v>
          </cell>
          <cell r="AN2248" t="str">
            <v>5F9</v>
          </cell>
          <cell r="AO2248">
            <v>38202</v>
          </cell>
          <cell r="AP2248">
            <v>38212</v>
          </cell>
          <cell r="AQ2248">
            <v>1</v>
          </cell>
          <cell r="AR2248">
            <v>1</v>
          </cell>
          <cell r="AS2248">
            <v>170</v>
          </cell>
          <cell r="AU2248">
            <v>11</v>
          </cell>
          <cell r="AV2248" t="str">
            <v>Elective</v>
          </cell>
          <cell r="AW2248">
            <v>10</v>
          </cell>
          <cell r="AX2248">
            <v>152575</v>
          </cell>
          <cell r="AY2248">
            <v>38212</v>
          </cell>
          <cell r="AZ2248" t="str">
            <v>N84017</v>
          </cell>
          <cell r="BA2248" t="str">
            <v>E04</v>
          </cell>
          <cell r="BB2248" t="str">
            <v>Coronary Bypass</v>
          </cell>
          <cell r="BC2248" t="str">
            <v>K453</v>
          </cell>
          <cell r="BD2248">
            <v>9</v>
          </cell>
          <cell r="BE2248">
            <v>3.5</v>
          </cell>
          <cell r="BF2248" t="str">
            <v>PBC0110A</v>
          </cell>
          <cell r="BG2248">
            <v>99</v>
          </cell>
          <cell r="BH2248">
            <v>38212</v>
          </cell>
          <cell r="BI2248">
            <v>1</v>
          </cell>
          <cell r="BJ2248">
            <v>9</v>
          </cell>
        </row>
        <row r="2249">
          <cell r="A2249">
            <v>530357</v>
          </cell>
          <cell r="C2249" t="str">
            <v>Non CF</v>
          </cell>
          <cell r="D2249" t="str">
            <v>C3116717</v>
          </cell>
          <cell r="E2249">
            <v>320</v>
          </cell>
          <cell r="F2249">
            <v>38429</v>
          </cell>
          <cell r="G2249">
            <v>60</v>
          </cell>
          <cell r="H2249">
            <v>16</v>
          </cell>
          <cell r="I2249">
            <v>1</v>
          </cell>
          <cell r="J2249">
            <v>1</v>
          </cell>
          <cell r="K2249">
            <v>0</v>
          </cell>
          <cell r="M2249" t="str">
            <v>R074</v>
          </cell>
          <cell r="O2249" t="str">
            <v>I259</v>
          </cell>
          <cell r="P2249" t="str">
            <v>Z955</v>
          </cell>
          <cell r="Q2249" t="str">
            <v>Z824</v>
          </cell>
          <cell r="R2249" t="str">
            <v>Z864</v>
          </cell>
          <cell r="AA2249" t="str">
            <v>K6340</v>
          </cell>
          <cell r="AM2249" t="str">
            <v>5F300</v>
          </cell>
          <cell r="AN2249" t="str">
            <v>PP</v>
          </cell>
          <cell r="AO2249">
            <v>38429</v>
          </cell>
          <cell r="AP2249">
            <v>38429</v>
          </cell>
          <cell r="AQ2249">
            <v>1</v>
          </cell>
          <cell r="AR2249">
            <v>2</v>
          </cell>
          <cell r="AS2249">
            <v>329</v>
          </cell>
          <cell r="AU2249">
            <v>13</v>
          </cell>
          <cell r="AV2249" t="str">
            <v>Daycase</v>
          </cell>
          <cell r="AW2249">
            <v>0</v>
          </cell>
          <cell r="AX2249">
            <v>162454</v>
          </cell>
          <cell r="AY2249">
            <v>38429</v>
          </cell>
          <cell r="AZ2249" t="str">
            <v>P81045</v>
          </cell>
          <cell r="BA2249" t="str">
            <v>E14</v>
          </cell>
          <cell r="BB2249" t="str">
            <v>Cardiac Catheterisation and Angiography without complications</v>
          </cell>
          <cell r="BC2249" t="str">
            <v>K634</v>
          </cell>
          <cell r="BD2249">
            <v>0</v>
          </cell>
          <cell r="BE2249">
            <v>3.5</v>
          </cell>
          <cell r="BF2249" t="str">
            <v>PBC0111X</v>
          </cell>
          <cell r="BG2249">
            <v>99</v>
          </cell>
          <cell r="BH2249">
            <v>38429</v>
          </cell>
          <cell r="BI2249">
            <v>1</v>
          </cell>
          <cell r="BJ2249">
            <v>0</v>
          </cell>
        </row>
        <row r="2250">
          <cell r="A2250">
            <v>530373</v>
          </cell>
          <cell r="C2250" t="str">
            <v>Non CF</v>
          </cell>
          <cell r="D2250" t="str">
            <v>C3495711</v>
          </cell>
          <cell r="E2250">
            <v>320</v>
          </cell>
          <cell r="F2250">
            <v>38333</v>
          </cell>
          <cell r="G2250">
            <v>91</v>
          </cell>
          <cell r="H2250">
            <v>6</v>
          </cell>
          <cell r="I2250">
            <v>2</v>
          </cell>
          <cell r="J2250">
            <v>1</v>
          </cell>
          <cell r="K2250">
            <v>1</v>
          </cell>
          <cell r="M2250" t="str">
            <v>T821</v>
          </cell>
          <cell r="O2250" t="str">
            <v>I10X</v>
          </cell>
          <cell r="P2250" t="str">
            <v>Z602</v>
          </cell>
          <cell r="AA2250" t="str">
            <v>K6030</v>
          </cell>
          <cell r="AM2250" t="str">
            <v>5H300</v>
          </cell>
          <cell r="AN2250" t="str">
            <v>5H3</v>
          </cell>
          <cell r="AO2250">
            <v>38333</v>
          </cell>
          <cell r="AP2250">
            <v>38334</v>
          </cell>
          <cell r="AQ2250">
            <v>1</v>
          </cell>
          <cell r="AR2250">
            <v>1</v>
          </cell>
          <cell r="AS2250">
            <v>320</v>
          </cell>
          <cell r="AU2250">
            <v>13</v>
          </cell>
          <cell r="AV2250" t="str">
            <v>Elective</v>
          </cell>
          <cell r="AW2250">
            <v>1</v>
          </cell>
          <cell r="AX2250">
            <v>158456</v>
          </cell>
          <cell r="AY2250">
            <v>38334</v>
          </cell>
          <cell r="AZ2250" t="str">
            <v>N81080</v>
          </cell>
          <cell r="BA2250" t="str">
            <v>E09</v>
          </cell>
          <cell r="BB2250" t="str">
            <v>Cardiac Pacemaker Replacement/Revision</v>
          </cell>
          <cell r="BC2250" t="str">
            <v>K603</v>
          </cell>
          <cell r="BD2250">
            <v>1</v>
          </cell>
          <cell r="BE2250">
            <v>3.5</v>
          </cell>
          <cell r="BF2250" t="str">
            <v>PBC0120X</v>
          </cell>
          <cell r="BG2250">
            <v>99</v>
          </cell>
          <cell r="BH2250">
            <v>38334</v>
          </cell>
          <cell r="BI2250">
            <v>1</v>
          </cell>
          <cell r="BJ2250">
            <v>1</v>
          </cell>
        </row>
        <row r="2251">
          <cell r="A2251">
            <v>530381</v>
          </cell>
          <cell r="C2251" t="str">
            <v>Non CF</v>
          </cell>
          <cell r="D2251" t="str">
            <v>C3495711</v>
          </cell>
          <cell r="E2251">
            <v>320</v>
          </cell>
          <cell r="F2251">
            <v>38172</v>
          </cell>
          <cell r="G2251">
            <v>72</v>
          </cell>
          <cell r="H2251">
            <v>14</v>
          </cell>
          <cell r="I2251">
            <v>2</v>
          </cell>
          <cell r="J2251">
            <v>1</v>
          </cell>
          <cell r="K2251">
            <v>2</v>
          </cell>
          <cell r="M2251" t="str">
            <v>I440</v>
          </cell>
          <cell r="O2251" t="str">
            <v>I10X</v>
          </cell>
          <cell r="P2251" t="str">
            <v>E109</v>
          </cell>
          <cell r="Q2251" t="str">
            <v>E780</v>
          </cell>
          <cell r="R2251" t="str">
            <v>I739</v>
          </cell>
          <cell r="S2251" t="str">
            <v>M1399</v>
          </cell>
          <cell r="T2251" t="str">
            <v>Z864</v>
          </cell>
          <cell r="U2251" t="str">
            <v>Z824</v>
          </cell>
          <cell r="V2251" t="str">
            <v>Z951</v>
          </cell>
          <cell r="AA2251" t="str">
            <v>K6010</v>
          </cell>
          <cell r="AM2251" t="str">
            <v>5J100</v>
          </cell>
          <cell r="AN2251" t="str">
            <v>5J1</v>
          </cell>
          <cell r="AO2251">
            <v>38172</v>
          </cell>
          <cell r="AP2251">
            <v>38174</v>
          </cell>
          <cell r="AQ2251">
            <v>1</v>
          </cell>
          <cell r="AR2251">
            <v>1</v>
          </cell>
          <cell r="AS2251">
            <v>320</v>
          </cell>
          <cell r="AU2251">
            <v>11</v>
          </cell>
          <cell r="AV2251" t="str">
            <v>Elective</v>
          </cell>
          <cell r="AW2251">
            <v>2</v>
          </cell>
          <cell r="AX2251">
            <v>150474</v>
          </cell>
          <cell r="AY2251">
            <v>38174</v>
          </cell>
          <cell r="AZ2251" t="str">
            <v>N81011</v>
          </cell>
          <cell r="BA2251" t="str">
            <v>E08</v>
          </cell>
          <cell r="BB2251" t="str">
            <v>Pacemaker Implant except for AMI, Heart Failure or Shock</v>
          </cell>
          <cell r="BC2251" t="str">
            <v>K601</v>
          </cell>
          <cell r="BD2251">
            <v>2</v>
          </cell>
          <cell r="BE2251">
            <v>3.5</v>
          </cell>
          <cell r="BF2251" t="str">
            <v>PBC0110A</v>
          </cell>
          <cell r="BG2251">
            <v>99</v>
          </cell>
          <cell r="BH2251">
            <v>38174</v>
          </cell>
          <cell r="BI2251">
            <v>1</v>
          </cell>
          <cell r="BJ2251">
            <v>2</v>
          </cell>
        </row>
        <row r="2252">
          <cell r="A2252">
            <v>530461</v>
          </cell>
          <cell r="C2252" t="str">
            <v>Non CF</v>
          </cell>
          <cell r="D2252" t="str">
            <v>C3495711</v>
          </cell>
          <cell r="E2252">
            <v>320</v>
          </cell>
          <cell r="F2252">
            <v>38147</v>
          </cell>
          <cell r="G2252">
            <v>34</v>
          </cell>
          <cell r="H2252">
            <v>6</v>
          </cell>
          <cell r="I2252">
            <v>1</v>
          </cell>
          <cell r="J2252">
            <v>1</v>
          </cell>
          <cell r="K2252">
            <v>1</v>
          </cell>
          <cell r="M2252" t="str">
            <v>T821</v>
          </cell>
          <cell r="O2252" t="str">
            <v>E780</v>
          </cell>
          <cell r="P2252" t="str">
            <v>Z720</v>
          </cell>
          <cell r="AA2252" t="str">
            <v>K6030</v>
          </cell>
          <cell r="AM2252" t="str">
            <v>5J400</v>
          </cell>
          <cell r="AN2252" t="str">
            <v>5J4</v>
          </cell>
          <cell r="AO2252">
            <v>38147</v>
          </cell>
          <cell r="AP2252">
            <v>38148</v>
          </cell>
          <cell r="AQ2252">
            <v>1</v>
          </cell>
          <cell r="AR2252">
            <v>1</v>
          </cell>
          <cell r="AS2252">
            <v>320</v>
          </cell>
          <cell r="AU2252">
            <v>11</v>
          </cell>
          <cell r="AV2252" t="str">
            <v>Elective</v>
          </cell>
          <cell r="AW2252">
            <v>1</v>
          </cell>
          <cell r="AX2252">
            <v>149695</v>
          </cell>
          <cell r="AY2252">
            <v>38148</v>
          </cell>
          <cell r="AZ2252" t="str">
            <v>N83018</v>
          </cell>
          <cell r="BA2252" t="str">
            <v>E09</v>
          </cell>
          <cell r="BB2252" t="str">
            <v>Cardiac Pacemaker Replacement/Revision</v>
          </cell>
          <cell r="BC2252" t="str">
            <v>K603</v>
          </cell>
          <cell r="BD2252">
            <v>1</v>
          </cell>
          <cell r="BE2252">
            <v>3.5</v>
          </cell>
          <cell r="BF2252" t="str">
            <v>PBC0120X</v>
          </cell>
          <cell r="BG2252">
            <v>99</v>
          </cell>
          <cell r="BH2252">
            <v>38148</v>
          </cell>
          <cell r="BI2252">
            <v>1</v>
          </cell>
          <cell r="BJ2252">
            <v>1</v>
          </cell>
        </row>
        <row r="2253">
          <cell r="A2253">
            <v>530475</v>
          </cell>
          <cell r="C2253" t="str">
            <v>Non CF</v>
          </cell>
          <cell r="D2253" t="str">
            <v>C3068884</v>
          </cell>
          <cell r="E2253">
            <v>170</v>
          </cell>
          <cell r="F2253">
            <v>38097</v>
          </cell>
          <cell r="G2253">
            <v>75</v>
          </cell>
          <cell r="H2253">
            <v>27</v>
          </cell>
          <cell r="I2253">
            <v>1</v>
          </cell>
          <cell r="J2253">
            <v>1</v>
          </cell>
          <cell r="K2253">
            <v>11</v>
          </cell>
          <cell r="M2253" t="str">
            <v>I350</v>
          </cell>
          <cell r="O2253" t="str">
            <v>I251</v>
          </cell>
          <cell r="P2253" t="str">
            <v>E119</v>
          </cell>
          <cell r="Q2253" t="str">
            <v>I10X</v>
          </cell>
          <cell r="R2253" t="str">
            <v>E780</v>
          </cell>
          <cell r="S2253" t="str">
            <v>N19X</v>
          </cell>
          <cell r="T2253" t="str">
            <v>Z824</v>
          </cell>
          <cell r="U2253" t="str">
            <v>Z864</v>
          </cell>
          <cell r="AA2253" t="str">
            <v>K2620</v>
          </cell>
          <cell r="AB2253" t="str">
            <v>K402</v>
          </cell>
          <cell r="AM2253" t="str">
            <v>6B400</v>
          </cell>
          <cell r="AN2253" t="str">
            <v>6B4</v>
          </cell>
          <cell r="AO2253">
            <v>38097</v>
          </cell>
          <cell r="AP2253">
            <v>38110</v>
          </cell>
          <cell r="AQ2253">
            <v>1</v>
          </cell>
          <cell r="AR2253">
            <v>1</v>
          </cell>
          <cell r="AS2253">
            <v>170</v>
          </cell>
          <cell r="AU2253">
            <v>11</v>
          </cell>
          <cell r="AV2253" t="str">
            <v>Elective</v>
          </cell>
          <cell r="AW2253">
            <v>13</v>
          </cell>
          <cell r="AX2253">
            <v>148488</v>
          </cell>
          <cell r="AY2253">
            <v>38110</v>
          </cell>
          <cell r="AZ2253" t="str">
            <v>W91006</v>
          </cell>
          <cell r="BA2253" t="str">
            <v>E03</v>
          </cell>
          <cell r="BB2253" t="str">
            <v>Cardiac Valve Procedures</v>
          </cell>
          <cell r="BC2253" t="str">
            <v>K262</v>
          </cell>
          <cell r="BD2253">
            <v>11</v>
          </cell>
          <cell r="BE2253">
            <v>3.5</v>
          </cell>
          <cell r="BF2253" t="str">
            <v>PBC0110X</v>
          </cell>
          <cell r="BG2253">
            <v>99</v>
          </cell>
          <cell r="BH2253">
            <v>38110</v>
          </cell>
          <cell r="BI2253">
            <v>1</v>
          </cell>
          <cell r="BJ2253">
            <v>11</v>
          </cell>
        </row>
        <row r="2254">
          <cell r="A2254">
            <v>530516</v>
          </cell>
          <cell r="C2254" t="str">
            <v>Non CF</v>
          </cell>
          <cell r="D2254" t="str">
            <v>C3495711</v>
          </cell>
          <cell r="E2254">
            <v>320</v>
          </cell>
          <cell r="F2254">
            <v>38226</v>
          </cell>
          <cell r="G2254">
            <v>73</v>
          </cell>
          <cell r="H2254">
            <v>6</v>
          </cell>
          <cell r="I2254">
            <v>2</v>
          </cell>
          <cell r="J2254">
            <v>1</v>
          </cell>
          <cell r="K2254">
            <v>0</v>
          </cell>
          <cell r="M2254" t="str">
            <v>T821</v>
          </cell>
          <cell r="O2254" t="str">
            <v>E780</v>
          </cell>
          <cell r="P2254" t="str">
            <v>Z952</v>
          </cell>
          <cell r="Q2254" t="str">
            <v>Z921</v>
          </cell>
          <cell r="R2254" t="str">
            <v>Z864</v>
          </cell>
          <cell r="AA2254" t="str">
            <v>K6030</v>
          </cell>
          <cell r="AM2254" t="str">
            <v>5H600</v>
          </cell>
          <cell r="AN2254" t="str">
            <v>5H6</v>
          </cell>
          <cell r="AO2254">
            <v>38226</v>
          </cell>
          <cell r="AP2254">
            <v>38226</v>
          </cell>
          <cell r="AQ2254">
            <v>1</v>
          </cell>
          <cell r="AR2254">
            <v>1</v>
          </cell>
          <cell r="AS2254">
            <v>320</v>
          </cell>
          <cell r="AU2254">
            <v>11</v>
          </cell>
          <cell r="AV2254" t="str">
            <v>Daycase</v>
          </cell>
          <cell r="AW2254">
            <v>0</v>
          </cell>
          <cell r="AX2254">
            <v>153023</v>
          </cell>
          <cell r="AY2254">
            <v>38226</v>
          </cell>
          <cell r="AZ2254" t="str">
            <v>N81094</v>
          </cell>
          <cell r="BA2254" t="str">
            <v>E09</v>
          </cell>
          <cell r="BB2254" t="str">
            <v>Cardiac Pacemaker Replacement/Revision</v>
          </cell>
          <cell r="BC2254" t="str">
            <v>K603</v>
          </cell>
          <cell r="BD2254">
            <v>0</v>
          </cell>
          <cell r="BE2254">
            <v>3.5</v>
          </cell>
          <cell r="BF2254" t="str">
            <v>PBC0120X</v>
          </cell>
          <cell r="BG2254">
            <v>99</v>
          </cell>
          <cell r="BH2254">
            <v>38226</v>
          </cell>
          <cell r="BI2254">
            <v>1</v>
          </cell>
          <cell r="BJ2254">
            <v>0</v>
          </cell>
        </row>
        <row r="2255">
          <cell r="A2255">
            <v>530538</v>
          </cell>
          <cell r="C2255" t="str">
            <v>Non CF</v>
          </cell>
          <cell r="D2255" t="str">
            <v>C3283699</v>
          </cell>
          <cell r="E2255">
            <v>170</v>
          </cell>
          <cell r="F2255">
            <v>38222</v>
          </cell>
          <cell r="G2255">
            <v>60</v>
          </cell>
          <cell r="H2255">
            <v>27</v>
          </cell>
          <cell r="I2255">
            <v>2</v>
          </cell>
          <cell r="J2255">
            <v>1</v>
          </cell>
          <cell r="K2255">
            <v>9</v>
          </cell>
          <cell r="M2255" t="str">
            <v>I050</v>
          </cell>
          <cell r="O2255" t="str">
            <v>I251</v>
          </cell>
          <cell r="P2255" t="str">
            <v>I209</v>
          </cell>
          <cell r="Q2255" t="str">
            <v>I48X</v>
          </cell>
          <cell r="R2255" t="str">
            <v>I10X</v>
          </cell>
          <cell r="S2255" t="str">
            <v>E780</v>
          </cell>
          <cell r="T2255" t="str">
            <v>J449</v>
          </cell>
          <cell r="U2255" t="str">
            <v>Z854</v>
          </cell>
          <cell r="V2255" t="str">
            <v>E039</v>
          </cell>
          <cell r="AA2255" t="str">
            <v>K2530</v>
          </cell>
          <cell r="AB2255" t="str">
            <v>K453</v>
          </cell>
          <cell r="AM2255" t="str">
            <v>6B500</v>
          </cell>
          <cell r="AN2255" t="str">
            <v>5H3</v>
          </cell>
          <cell r="AO2255">
            <v>38222</v>
          </cell>
          <cell r="AP2255">
            <v>38234</v>
          </cell>
          <cell r="AQ2255">
            <v>1</v>
          </cell>
          <cell r="AR2255">
            <v>1</v>
          </cell>
          <cell r="AS2255">
            <v>170</v>
          </cell>
          <cell r="AU2255">
            <v>11</v>
          </cell>
          <cell r="AV2255" t="str">
            <v>Elective</v>
          </cell>
          <cell r="AW2255">
            <v>12</v>
          </cell>
          <cell r="AX2255">
            <v>153827</v>
          </cell>
          <cell r="AY2255">
            <v>38234</v>
          </cell>
          <cell r="AZ2255" t="str">
            <v>N81080</v>
          </cell>
          <cell r="BA2255" t="str">
            <v>E03</v>
          </cell>
          <cell r="BB2255" t="str">
            <v>Cardiac Valve Procedures</v>
          </cell>
          <cell r="BC2255" t="str">
            <v>K253</v>
          </cell>
          <cell r="BD2255">
            <v>9</v>
          </cell>
          <cell r="BE2255">
            <v>3.5</v>
          </cell>
          <cell r="BF2255" t="str">
            <v>PBC0110X</v>
          </cell>
          <cell r="BG2255">
            <v>99</v>
          </cell>
          <cell r="BH2255">
            <v>38234</v>
          </cell>
          <cell r="BI2255">
            <v>1</v>
          </cell>
          <cell r="BJ2255">
            <v>9</v>
          </cell>
        </row>
        <row r="2256">
          <cell r="A2256">
            <v>530546</v>
          </cell>
          <cell r="C2256" t="str">
            <v>Non CF</v>
          </cell>
          <cell r="D2256" t="str">
            <v>C2549767</v>
          </cell>
          <cell r="E2256">
            <v>320</v>
          </cell>
          <cell r="F2256">
            <v>38106</v>
          </cell>
          <cell r="G2256">
            <v>74</v>
          </cell>
          <cell r="H2256">
            <v>20</v>
          </cell>
          <cell r="I2256">
            <v>2</v>
          </cell>
          <cell r="J2256">
            <v>1</v>
          </cell>
          <cell r="K2256">
            <v>1</v>
          </cell>
          <cell r="M2256" t="str">
            <v>J90X</v>
          </cell>
          <cell r="O2256" t="str">
            <v>C780</v>
          </cell>
          <cell r="P2256" t="str">
            <v>Z923</v>
          </cell>
          <cell r="AM2256" t="str">
            <v>5HA00</v>
          </cell>
          <cell r="AN2256" t="str">
            <v>5HA</v>
          </cell>
          <cell r="AO2256">
            <v>38106</v>
          </cell>
          <cell r="AP2256">
            <v>38114</v>
          </cell>
          <cell r="AQ2256">
            <v>1</v>
          </cell>
          <cell r="AR2256">
            <v>1</v>
          </cell>
          <cell r="AS2256">
            <v>320</v>
          </cell>
          <cell r="AU2256">
            <v>13</v>
          </cell>
          <cell r="AV2256" t="str">
            <v>Elective</v>
          </cell>
          <cell r="AW2256">
            <v>8</v>
          </cell>
          <cell r="AX2256">
            <v>148805</v>
          </cell>
          <cell r="AY2256">
            <v>38107</v>
          </cell>
          <cell r="AZ2256" t="str">
            <v>N82026</v>
          </cell>
          <cell r="BA2256" t="str">
            <v>D24</v>
          </cell>
          <cell r="BB2256" t="str">
            <v>Pleural Effusion w/o cc</v>
          </cell>
          <cell r="BD2256">
            <v>7</v>
          </cell>
          <cell r="BE2256">
            <v>3.5</v>
          </cell>
          <cell r="BF2256" t="str">
            <v>PBC0111X</v>
          </cell>
          <cell r="BG2256">
            <v>99</v>
          </cell>
          <cell r="BH2256">
            <v>38114</v>
          </cell>
          <cell r="BI2256">
            <v>2</v>
          </cell>
          <cell r="BJ2256">
            <v>7</v>
          </cell>
        </row>
        <row r="2257">
          <cell r="A2257">
            <v>530668</v>
          </cell>
          <cell r="C2257" t="str">
            <v>Non CF</v>
          </cell>
          <cell r="D2257" t="str">
            <v>C3495711</v>
          </cell>
          <cell r="E2257">
            <v>320</v>
          </cell>
          <cell r="F2257">
            <v>38408</v>
          </cell>
          <cell r="G2257">
            <v>77</v>
          </cell>
          <cell r="H2257">
            <v>24</v>
          </cell>
          <cell r="I2257">
            <v>2</v>
          </cell>
          <cell r="J2257">
            <v>1</v>
          </cell>
          <cell r="K2257">
            <v>0</v>
          </cell>
          <cell r="M2257" t="str">
            <v>R55X</v>
          </cell>
          <cell r="O2257" t="str">
            <v>I350</v>
          </cell>
          <cell r="P2257" t="str">
            <v>J459</v>
          </cell>
          <cell r="Q2257" t="str">
            <v>I259</v>
          </cell>
          <cell r="R2257" t="str">
            <v>E119</v>
          </cell>
          <cell r="S2257" t="str">
            <v>E780</v>
          </cell>
          <cell r="T2257" t="str">
            <v>I10X</v>
          </cell>
          <cell r="U2257" t="str">
            <v>M8199</v>
          </cell>
          <cell r="V2257" t="str">
            <v>Z867</v>
          </cell>
          <cell r="W2257" t="str">
            <v>Z921</v>
          </cell>
          <cell r="AA2257" t="str">
            <v>K6610</v>
          </cell>
          <cell r="AM2257" t="str">
            <v>5H300</v>
          </cell>
          <cell r="AN2257" t="str">
            <v>5H3</v>
          </cell>
          <cell r="AO2257">
            <v>38408</v>
          </cell>
          <cell r="AP2257">
            <v>38408</v>
          </cell>
          <cell r="AQ2257">
            <v>1</v>
          </cell>
          <cell r="AR2257">
            <v>1</v>
          </cell>
          <cell r="AS2257">
            <v>320</v>
          </cell>
          <cell r="AU2257">
            <v>11</v>
          </cell>
          <cell r="AV2257" t="str">
            <v>Daycase</v>
          </cell>
          <cell r="AW2257">
            <v>0</v>
          </cell>
          <cell r="AX2257">
            <v>160920</v>
          </cell>
          <cell r="AY2257">
            <v>38408</v>
          </cell>
          <cell r="AZ2257" t="str">
            <v>N81034</v>
          </cell>
          <cell r="BA2257" t="str">
            <v>E40</v>
          </cell>
          <cell r="BB2257" t="str">
            <v>Other Cardiothoracic or Circulatory Procedures &gt;18</v>
          </cell>
          <cell r="BC2257" t="str">
            <v>K661</v>
          </cell>
          <cell r="BD2257">
            <v>0</v>
          </cell>
          <cell r="BE2257">
            <v>3.5</v>
          </cell>
          <cell r="BF2257" t="str">
            <v>PBC0107X</v>
          </cell>
          <cell r="BG2257">
            <v>99</v>
          </cell>
          <cell r="BH2257">
            <v>38408</v>
          </cell>
          <cell r="BI2257">
            <v>1</v>
          </cell>
          <cell r="BJ2257">
            <v>0</v>
          </cell>
        </row>
        <row r="2258">
          <cell r="A2258">
            <v>530691</v>
          </cell>
          <cell r="C2258" t="str">
            <v>Non CF</v>
          </cell>
          <cell r="D2258" t="str">
            <v>C2584973</v>
          </cell>
          <cell r="E2258">
            <v>320</v>
          </cell>
          <cell r="F2258">
            <v>38099</v>
          </cell>
          <cell r="G2258">
            <v>49</v>
          </cell>
          <cell r="H2258">
            <v>16</v>
          </cell>
          <cell r="I2258">
            <v>2</v>
          </cell>
          <cell r="J2258">
            <v>1</v>
          </cell>
          <cell r="K2258">
            <v>0</v>
          </cell>
          <cell r="M2258" t="str">
            <v>I251</v>
          </cell>
          <cell r="O2258" t="str">
            <v>I10X</v>
          </cell>
          <cell r="P2258" t="str">
            <v>E780</v>
          </cell>
          <cell r="Q2258" t="str">
            <v>Z824</v>
          </cell>
          <cell r="R2258" t="str">
            <v>Z864</v>
          </cell>
          <cell r="AA2258" t="str">
            <v>K6340</v>
          </cell>
          <cell r="AM2258" t="str">
            <v>5J200</v>
          </cell>
          <cell r="AN2258" t="str">
            <v>5J2</v>
          </cell>
          <cell r="AO2258">
            <v>38099</v>
          </cell>
          <cell r="AP2258">
            <v>38099</v>
          </cell>
          <cell r="AQ2258">
            <v>1</v>
          </cell>
          <cell r="AR2258">
            <v>1</v>
          </cell>
          <cell r="AS2258">
            <v>320</v>
          </cell>
          <cell r="AU2258">
            <v>11</v>
          </cell>
          <cell r="AV2258" t="str">
            <v>Daycase</v>
          </cell>
          <cell r="AW2258">
            <v>0</v>
          </cell>
          <cell r="AX2258">
            <v>145946</v>
          </cell>
          <cell r="AY2258">
            <v>38099</v>
          </cell>
          <cell r="AZ2258" t="str">
            <v>N81020</v>
          </cell>
          <cell r="BA2258" t="str">
            <v>E14</v>
          </cell>
          <cell r="BB2258" t="str">
            <v>Cardiac Catheterisation and Angiography without complications</v>
          </cell>
          <cell r="BC2258" t="str">
            <v>K634</v>
          </cell>
          <cell r="BD2258">
            <v>0</v>
          </cell>
          <cell r="BE2258">
            <v>3.5</v>
          </cell>
          <cell r="BF2258" t="str">
            <v>PBC0110A</v>
          </cell>
          <cell r="BG2258">
            <v>99</v>
          </cell>
          <cell r="BH2258">
            <v>38099</v>
          </cell>
          <cell r="BI2258">
            <v>1</v>
          </cell>
          <cell r="BJ2258">
            <v>0</v>
          </cell>
        </row>
        <row r="2259">
          <cell r="A2259">
            <v>530701</v>
          </cell>
          <cell r="C2259" t="str">
            <v>Non CF</v>
          </cell>
          <cell r="D2259" t="str">
            <v>C2493392</v>
          </cell>
          <cell r="E2259">
            <v>170</v>
          </cell>
          <cell r="F2259">
            <v>38424</v>
          </cell>
          <cell r="G2259">
            <v>70</v>
          </cell>
          <cell r="H2259">
            <v>16</v>
          </cell>
          <cell r="I2259">
            <v>1</v>
          </cell>
          <cell r="J2259">
            <v>1</v>
          </cell>
          <cell r="K2259">
            <v>8</v>
          </cell>
          <cell r="M2259" t="str">
            <v>I251</v>
          </cell>
          <cell r="O2259" t="str">
            <v>I48X</v>
          </cell>
          <cell r="P2259" t="str">
            <v>I258</v>
          </cell>
          <cell r="Q2259" t="str">
            <v>I209</v>
          </cell>
          <cell r="R2259" t="str">
            <v>I739</v>
          </cell>
          <cell r="S2259" t="str">
            <v>E119</v>
          </cell>
          <cell r="T2259" t="str">
            <v>J439</v>
          </cell>
          <cell r="U2259" t="str">
            <v>K589</v>
          </cell>
          <cell r="V2259" t="str">
            <v>Z864</v>
          </cell>
          <cell r="W2259" t="str">
            <v>Z851</v>
          </cell>
          <cell r="X2259" t="str">
            <v>Z902</v>
          </cell>
          <cell r="Y2259" t="str">
            <v>Z861</v>
          </cell>
          <cell r="Z2259" t="str">
            <v>Z880</v>
          </cell>
          <cell r="AA2259" t="str">
            <v>K4530</v>
          </cell>
          <cell r="AB2259" t="str">
            <v>K404</v>
          </cell>
          <cell r="AM2259" t="str">
            <v>5M500</v>
          </cell>
          <cell r="AN2259" t="str">
            <v>5M5</v>
          </cell>
          <cell r="AO2259">
            <v>38424</v>
          </cell>
          <cell r="AP2259">
            <v>38433</v>
          </cell>
          <cell r="AQ2259">
            <v>1</v>
          </cell>
          <cell r="AR2259">
            <v>1</v>
          </cell>
          <cell r="AS2259">
            <v>170</v>
          </cell>
          <cell r="AU2259">
            <v>11</v>
          </cell>
          <cell r="AV2259" t="str">
            <v>Elective</v>
          </cell>
          <cell r="AW2259">
            <v>9</v>
          </cell>
          <cell r="AX2259">
            <v>161495</v>
          </cell>
          <cell r="AY2259">
            <v>38433</v>
          </cell>
          <cell r="AZ2259" t="str">
            <v>N84041</v>
          </cell>
          <cell r="BA2259" t="str">
            <v>E04</v>
          </cell>
          <cell r="BB2259" t="str">
            <v>Coronary Bypass</v>
          </cell>
          <cell r="BC2259" t="str">
            <v>K453</v>
          </cell>
          <cell r="BD2259">
            <v>8</v>
          </cell>
          <cell r="BE2259">
            <v>3.5</v>
          </cell>
          <cell r="BF2259" t="str">
            <v>PBC0110A</v>
          </cell>
          <cell r="BG2259">
            <v>99</v>
          </cell>
          <cell r="BH2259">
            <v>38433</v>
          </cell>
          <cell r="BI2259">
            <v>1</v>
          </cell>
          <cell r="BJ2259">
            <v>8</v>
          </cell>
        </row>
        <row r="2260">
          <cell r="A2260">
            <v>530851</v>
          </cell>
          <cell r="C2260" t="str">
            <v>Non CF</v>
          </cell>
          <cell r="D2260" t="str">
            <v>C2235080</v>
          </cell>
          <cell r="E2260">
            <v>320</v>
          </cell>
          <cell r="F2260">
            <v>38093</v>
          </cell>
          <cell r="G2260">
            <v>31</v>
          </cell>
          <cell r="H2260">
            <v>16</v>
          </cell>
          <cell r="I2260">
            <v>2</v>
          </cell>
          <cell r="J2260">
            <v>1</v>
          </cell>
          <cell r="K2260">
            <v>0</v>
          </cell>
          <cell r="M2260" t="str">
            <v>R074</v>
          </cell>
          <cell r="O2260" t="str">
            <v>Q210</v>
          </cell>
          <cell r="P2260" t="str">
            <v>F410</v>
          </cell>
          <cell r="Q2260" t="str">
            <v>F329</v>
          </cell>
          <cell r="AA2260" t="str">
            <v>K6340</v>
          </cell>
          <cell r="AM2260" t="str">
            <v>5HA00</v>
          </cell>
          <cell r="AN2260" t="str">
            <v>5HA</v>
          </cell>
          <cell r="AO2260">
            <v>38093</v>
          </cell>
          <cell r="AP2260">
            <v>38093</v>
          </cell>
          <cell r="AQ2260">
            <v>1</v>
          </cell>
          <cell r="AR2260">
            <v>1</v>
          </cell>
          <cell r="AS2260">
            <v>320</v>
          </cell>
          <cell r="AU2260">
            <v>11</v>
          </cell>
          <cell r="AV2260" t="str">
            <v>Daycase</v>
          </cell>
          <cell r="AW2260">
            <v>0</v>
          </cell>
          <cell r="AX2260">
            <v>144304</v>
          </cell>
          <cell r="AY2260">
            <v>38093</v>
          </cell>
          <cell r="AZ2260" t="str">
            <v>N82041</v>
          </cell>
          <cell r="BA2260" t="str">
            <v>E14</v>
          </cell>
          <cell r="BB2260" t="str">
            <v>Cardiac Catheterisation and Angiography without complications</v>
          </cell>
          <cell r="BC2260" t="str">
            <v>K634</v>
          </cell>
          <cell r="BD2260">
            <v>0</v>
          </cell>
          <cell r="BE2260">
            <v>3.5</v>
          </cell>
          <cell r="BF2260" t="str">
            <v>PBC0111X</v>
          </cell>
          <cell r="BG2260">
            <v>99</v>
          </cell>
          <cell r="BH2260">
            <v>38093</v>
          </cell>
          <cell r="BI2260">
            <v>1</v>
          </cell>
          <cell r="BJ2260">
            <v>0</v>
          </cell>
        </row>
        <row r="2261">
          <cell r="A2261">
            <v>530937</v>
          </cell>
          <cell r="C2261" t="str">
            <v>Non CF</v>
          </cell>
          <cell r="D2261" t="str">
            <v>C4508203</v>
          </cell>
          <cell r="E2261">
            <v>320</v>
          </cell>
          <cell r="F2261">
            <v>38156</v>
          </cell>
          <cell r="G2261">
            <v>52</v>
          </cell>
          <cell r="H2261">
            <v>16</v>
          </cell>
          <cell r="I2261">
            <v>2</v>
          </cell>
          <cell r="J2261">
            <v>1</v>
          </cell>
          <cell r="K2261">
            <v>0</v>
          </cell>
          <cell r="M2261" t="str">
            <v>I251</v>
          </cell>
          <cell r="O2261" t="str">
            <v>I10X</v>
          </cell>
          <cell r="P2261" t="str">
            <v>E780</v>
          </cell>
          <cell r="Q2261" t="str">
            <v>G819</v>
          </cell>
          <cell r="R2261" t="str">
            <v>D509</v>
          </cell>
          <cell r="S2261" t="str">
            <v>Z720</v>
          </cell>
          <cell r="T2261" t="str">
            <v>Z824</v>
          </cell>
          <cell r="U2261" t="str">
            <v>Z866</v>
          </cell>
          <cell r="V2261" t="str">
            <v>Z721</v>
          </cell>
          <cell r="AA2261" t="str">
            <v>K6340</v>
          </cell>
          <cell r="AM2261" t="str">
            <v>5J300</v>
          </cell>
          <cell r="AN2261" t="str">
            <v>5J3</v>
          </cell>
          <cell r="AO2261">
            <v>38156</v>
          </cell>
          <cell r="AP2261">
            <v>38156</v>
          </cell>
          <cell r="AQ2261">
            <v>1</v>
          </cell>
          <cell r="AR2261">
            <v>1</v>
          </cell>
          <cell r="AS2261">
            <v>320</v>
          </cell>
          <cell r="AU2261">
            <v>11</v>
          </cell>
          <cell r="AV2261" t="str">
            <v>Daycase</v>
          </cell>
          <cell r="AW2261">
            <v>0</v>
          </cell>
          <cell r="AX2261">
            <v>150292</v>
          </cell>
          <cell r="AY2261">
            <v>38156</v>
          </cell>
          <cell r="AZ2261" t="str">
            <v>N83001</v>
          </cell>
          <cell r="BA2261" t="str">
            <v>E14</v>
          </cell>
          <cell r="BB2261" t="str">
            <v>Cardiac Catheterisation and Angiography without complications</v>
          </cell>
          <cell r="BC2261" t="str">
            <v>K634</v>
          </cell>
          <cell r="BD2261">
            <v>0</v>
          </cell>
          <cell r="BE2261">
            <v>3.5</v>
          </cell>
          <cell r="BF2261" t="str">
            <v>PBC0110A</v>
          </cell>
          <cell r="BG2261">
            <v>99</v>
          </cell>
          <cell r="BH2261">
            <v>38156</v>
          </cell>
          <cell r="BI2261">
            <v>1</v>
          </cell>
          <cell r="BJ2261">
            <v>0</v>
          </cell>
        </row>
        <row r="2262">
          <cell r="A2262">
            <v>530976</v>
          </cell>
          <cell r="C2262" t="str">
            <v>Non CF</v>
          </cell>
          <cell r="D2262" t="str">
            <v>C2614324</v>
          </cell>
          <cell r="E2262">
            <v>320</v>
          </cell>
          <cell r="F2262">
            <v>38356</v>
          </cell>
          <cell r="G2262">
            <v>59</v>
          </cell>
          <cell r="H2262">
            <v>16</v>
          </cell>
          <cell r="I2262">
            <v>1</v>
          </cell>
          <cell r="J2262">
            <v>1</v>
          </cell>
          <cell r="K2262">
            <v>0</v>
          </cell>
          <cell r="M2262" t="str">
            <v>I251</v>
          </cell>
          <cell r="O2262" t="str">
            <v>E780</v>
          </cell>
          <cell r="P2262" t="str">
            <v>E109</v>
          </cell>
          <cell r="Q2262" t="str">
            <v>Z861</v>
          </cell>
          <cell r="R2262" t="str">
            <v>Z864</v>
          </cell>
          <cell r="AA2262" t="str">
            <v>K6340</v>
          </cell>
          <cell r="AM2262" t="str">
            <v>6B500</v>
          </cell>
          <cell r="AN2262" t="str">
            <v>6B5</v>
          </cell>
          <cell r="AO2262">
            <v>38356</v>
          </cell>
          <cell r="AP2262">
            <v>38356</v>
          </cell>
          <cell r="AQ2262">
            <v>1</v>
          </cell>
          <cell r="AR2262">
            <v>1</v>
          </cell>
          <cell r="AS2262">
            <v>320</v>
          </cell>
          <cell r="AU2262">
            <v>11</v>
          </cell>
          <cell r="AV2262" t="str">
            <v>Daycase</v>
          </cell>
          <cell r="AW2262">
            <v>0</v>
          </cell>
          <cell r="AX2262">
            <v>156060</v>
          </cell>
          <cell r="AY2262">
            <v>38356</v>
          </cell>
          <cell r="AZ2262" t="str">
            <v>W91005</v>
          </cell>
          <cell r="BA2262" t="str">
            <v>E14</v>
          </cell>
          <cell r="BB2262" t="str">
            <v>Cardiac Catheterisation and Angiography without complications</v>
          </cell>
          <cell r="BC2262" t="str">
            <v>K634</v>
          </cell>
          <cell r="BD2262">
            <v>0</v>
          </cell>
          <cell r="BE2262">
            <v>3.5</v>
          </cell>
          <cell r="BF2262" t="str">
            <v>PBC0110A</v>
          </cell>
          <cell r="BG2262">
            <v>99</v>
          </cell>
          <cell r="BH2262">
            <v>38356</v>
          </cell>
          <cell r="BI2262">
            <v>1</v>
          </cell>
          <cell r="BJ2262">
            <v>0</v>
          </cell>
        </row>
        <row r="2263">
          <cell r="A2263">
            <v>530995</v>
          </cell>
          <cell r="C2263" t="str">
            <v>Non CF</v>
          </cell>
          <cell r="D2263" t="str">
            <v>C2617509</v>
          </cell>
          <cell r="E2263">
            <v>170</v>
          </cell>
          <cell r="F2263">
            <v>38186</v>
          </cell>
          <cell r="G2263">
            <v>59</v>
          </cell>
          <cell r="H2263">
            <v>21</v>
          </cell>
          <cell r="I2263">
            <v>1</v>
          </cell>
          <cell r="J2263">
            <v>1</v>
          </cell>
          <cell r="K2263">
            <v>6</v>
          </cell>
          <cell r="M2263" t="str">
            <v>C341</v>
          </cell>
          <cell r="O2263" t="str">
            <v>I209</v>
          </cell>
          <cell r="P2263" t="str">
            <v>Z951</v>
          </cell>
          <cell r="Q2263" t="str">
            <v>Z950</v>
          </cell>
          <cell r="R2263" t="str">
            <v>M1097</v>
          </cell>
          <cell r="S2263" t="str">
            <v>M4789</v>
          </cell>
          <cell r="T2263" t="str">
            <v>L309</v>
          </cell>
          <cell r="U2263" t="str">
            <v>Z864</v>
          </cell>
          <cell r="V2263" t="str">
            <v>Z572</v>
          </cell>
          <cell r="AA2263" t="str">
            <v>E5430</v>
          </cell>
          <cell r="AB2263" t="str">
            <v>Z942</v>
          </cell>
          <cell r="AM2263" t="str">
            <v>5J100</v>
          </cell>
          <cell r="AN2263" t="str">
            <v>5J1</v>
          </cell>
          <cell r="AO2263">
            <v>38186</v>
          </cell>
          <cell r="AP2263">
            <v>38193</v>
          </cell>
          <cell r="AQ2263">
            <v>1</v>
          </cell>
          <cell r="AR2263">
            <v>1</v>
          </cell>
          <cell r="AS2263">
            <v>170</v>
          </cell>
          <cell r="AU2263">
            <v>11</v>
          </cell>
          <cell r="AV2263" t="str">
            <v>Elective</v>
          </cell>
          <cell r="AW2263">
            <v>7</v>
          </cell>
          <cell r="AX2263">
            <v>152227</v>
          </cell>
          <cell r="AY2263">
            <v>38193</v>
          </cell>
          <cell r="AZ2263" t="str">
            <v>N81054</v>
          </cell>
          <cell r="BA2263" t="str">
            <v>D02</v>
          </cell>
          <cell r="BB2263" t="str">
            <v>Complex Thoracic Procedures</v>
          </cell>
          <cell r="BC2263" t="str">
            <v>E543</v>
          </cell>
          <cell r="BD2263">
            <v>6</v>
          </cell>
          <cell r="BE2263">
            <v>3.5</v>
          </cell>
          <cell r="BF2263" t="str">
            <v>PBC0102X</v>
          </cell>
          <cell r="BG2263">
            <v>99</v>
          </cell>
          <cell r="BH2263">
            <v>38193</v>
          </cell>
          <cell r="BI2263">
            <v>1</v>
          </cell>
          <cell r="BJ2263">
            <v>6</v>
          </cell>
        </row>
        <row r="2264">
          <cell r="A2264">
            <v>531041</v>
          </cell>
          <cell r="C2264" t="str">
            <v>Non CF</v>
          </cell>
          <cell r="D2264" t="str">
            <v>C2235080</v>
          </cell>
          <cell r="E2264">
            <v>320</v>
          </cell>
          <cell r="F2264">
            <v>38170</v>
          </cell>
          <cell r="G2264">
            <v>69</v>
          </cell>
          <cell r="H2264">
            <v>16</v>
          </cell>
          <cell r="I2264">
            <v>1</v>
          </cell>
          <cell r="J2264">
            <v>1</v>
          </cell>
          <cell r="K2264">
            <v>1</v>
          </cell>
          <cell r="M2264" t="str">
            <v>I251</v>
          </cell>
          <cell r="O2264" t="str">
            <v>I209</v>
          </cell>
          <cell r="P2264" t="str">
            <v>I10X</v>
          </cell>
          <cell r="Q2264" t="str">
            <v>E780</v>
          </cell>
          <cell r="R2264" t="str">
            <v>E119</v>
          </cell>
          <cell r="S2264" t="str">
            <v>N189</v>
          </cell>
          <cell r="AA2264" t="str">
            <v>K6340</v>
          </cell>
          <cell r="AM2264" t="str">
            <v>5J400</v>
          </cell>
          <cell r="AN2264" t="str">
            <v>5J4</v>
          </cell>
          <cell r="AO2264">
            <v>38170</v>
          </cell>
          <cell r="AP2264">
            <v>38171</v>
          </cell>
          <cell r="AQ2264">
            <v>1</v>
          </cell>
          <cell r="AR2264">
            <v>1</v>
          </cell>
          <cell r="AS2264">
            <v>320</v>
          </cell>
          <cell r="AU2264">
            <v>11</v>
          </cell>
          <cell r="AV2264" t="str">
            <v>Elective</v>
          </cell>
          <cell r="AW2264">
            <v>1</v>
          </cell>
          <cell r="AX2264">
            <v>151200</v>
          </cell>
          <cell r="AY2264">
            <v>38171</v>
          </cell>
          <cell r="AZ2264" t="str">
            <v>N83025</v>
          </cell>
          <cell r="BA2264" t="str">
            <v>E14</v>
          </cell>
          <cell r="BB2264" t="str">
            <v>Cardiac Catheterisation and Angiography without complications</v>
          </cell>
          <cell r="BC2264" t="str">
            <v>K634</v>
          </cell>
          <cell r="BD2264">
            <v>1</v>
          </cell>
          <cell r="BE2264">
            <v>3.5</v>
          </cell>
          <cell r="BF2264" t="str">
            <v>PBC0110A</v>
          </cell>
          <cell r="BG2264">
            <v>99</v>
          </cell>
          <cell r="BH2264">
            <v>38171</v>
          </cell>
          <cell r="BI2264">
            <v>1</v>
          </cell>
          <cell r="BJ2264">
            <v>1</v>
          </cell>
        </row>
        <row r="2265">
          <cell r="A2265">
            <v>531066</v>
          </cell>
          <cell r="C2265" t="str">
            <v>Non CF</v>
          </cell>
          <cell r="D2265" t="str">
            <v>C3116717</v>
          </cell>
          <cell r="E2265">
            <v>320</v>
          </cell>
          <cell r="F2265">
            <v>38265</v>
          </cell>
          <cell r="G2265">
            <v>63</v>
          </cell>
          <cell r="H2265">
            <v>6</v>
          </cell>
          <cell r="I2265">
            <v>1</v>
          </cell>
          <cell r="J2265">
            <v>1</v>
          </cell>
          <cell r="K2265">
            <v>2</v>
          </cell>
          <cell r="M2265" t="str">
            <v>I200</v>
          </cell>
          <cell r="O2265" t="str">
            <v>I210</v>
          </cell>
          <cell r="P2265" t="str">
            <v>I10X</v>
          </cell>
          <cell r="Q2265" t="str">
            <v>E780</v>
          </cell>
          <cell r="R2265" t="str">
            <v>Z864</v>
          </cell>
          <cell r="S2265" t="str">
            <v>Z721</v>
          </cell>
          <cell r="AA2265" t="str">
            <v>K4910</v>
          </cell>
          <cell r="AB2265" t="str">
            <v>Y022</v>
          </cell>
          <cell r="AM2265" t="str">
            <v>5G900</v>
          </cell>
          <cell r="AN2265" t="str">
            <v>5G9</v>
          </cell>
          <cell r="AO2265">
            <v>38265</v>
          </cell>
          <cell r="AP2265">
            <v>38268</v>
          </cell>
          <cell r="AQ2265">
            <v>1</v>
          </cell>
          <cell r="AR2265">
            <v>1</v>
          </cell>
          <cell r="AS2265">
            <v>320</v>
          </cell>
          <cell r="AU2265">
            <v>28</v>
          </cell>
          <cell r="AV2265" t="str">
            <v>Non Elective</v>
          </cell>
          <cell r="AW2265">
            <v>3</v>
          </cell>
          <cell r="AX2265">
            <v>155771</v>
          </cell>
          <cell r="AY2265">
            <v>38268</v>
          </cell>
          <cell r="AZ2265" t="str">
            <v>N82019</v>
          </cell>
          <cell r="BA2265" t="str">
            <v>E15</v>
          </cell>
          <cell r="BB2265" t="str">
            <v>Percutaneous Coronary Intervention</v>
          </cell>
          <cell r="BC2265" t="str">
            <v>K491</v>
          </cell>
          <cell r="BD2265">
            <v>2</v>
          </cell>
          <cell r="BE2265">
            <v>3.5</v>
          </cell>
          <cell r="BF2265" t="str">
            <v>PBC0110A</v>
          </cell>
          <cell r="BG2265">
            <v>99</v>
          </cell>
          <cell r="BH2265">
            <v>38268</v>
          </cell>
          <cell r="BI2265">
            <v>1</v>
          </cell>
          <cell r="BJ2265">
            <v>2</v>
          </cell>
        </row>
        <row r="2266">
          <cell r="A2266">
            <v>531069</v>
          </cell>
          <cell r="C2266" t="str">
            <v>Non CF</v>
          </cell>
          <cell r="D2266" t="str">
            <v>C3495711</v>
          </cell>
          <cell r="E2266">
            <v>320</v>
          </cell>
          <cell r="F2266">
            <v>38216</v>
          </cell>
          <cell r="G2266">
            <v>65</v>
          </cell>
          <cell r="H2266">
            <v>14</v>
          </cell>
          <cell r="I2266">
            <v>1</v>
          </cell>
          <cell r="J2266">
            <v>1</v>
          </cell>
          <cell r="K2266">
            <v>16</v>
          </cell>
          <cell r="M2266" t="str">
            <v>T827</v>
          </cell>
          <cell r="O2266" t="str">
            <v>I259</v>
          </cell>
          <cell r="P2266" t="str">
            <v>E780</v>
          </cell>
          <cell r="Q2266" t="str">
            <v>Z864</v>
          </cell>
          <cell r="AA2266" t="str">
            <v>K6110</v>
          </cell>
          <cell r="AB2266" t="str">
            <v>K6040</v>
          </cell>
          <cell r="AC2266" t="str">
            <v>Y088</v>
          </cell>
          <cell r="AM2266" t="str">
            <v>5HA00</v>
          </cell>
          <cell r="AN2266" t="str">
            <v>5HA</v>
          </cell>
          <cell r="AO2266">
            <v>38216</v>
          </cell>
          <cell r="AP2266">
            <v>38232</v>
          </cell>
          <cell r="AQ2266">
            <v>1</v>
          </cell>
          <cell r="AR2266">
            <v>1</v>
          </cell>
          <cell r="AS2266">
            <v>320</v>
          </cell>
          <cell r="AU2266">
            <v>11</v>
          </cell>
          <cell r="AV2266" t="str">
            <v>Elective</v>
          </cell>
          <cell r="AW2266">
            <v>16</v>
          </cell>
          <cell r="AX2266">
            <v>153421</v>
          </cell>
          <cell r="AY2266">
            <v>38232</v>
          </cell>
          <cell r="AZ2266" t="str">
            <v>N82104</v>
          </cell>
          <cell r="BA2266" t="str">
            <v>E08DF</v>
          </cell>
          <cell r="BB2266" t="str">
            <v>Pacemaker Implant except for AMI, Heart Failure or Shock</v>
          </cell>
          <cell r="BC2266" t="str">
            <v>K611</v>
          </cell>
          <cell r="BD2266">
            <v>16</v>
          </cell>
          <cell r="BE2266">
            <v>3.5</v>
          </cell>
          <cell r="BF2266" t="str">
            <v>PBC0120X</v>
          </cell>
          <cell r="BG2266">
            <v>18</v>
          </cell>
          <cell r="BH2266">
            <v>38232</v>
          </cell>
          <cell r="BI2266">
            <v>1</v>
          </cell>
          <cell r="BJ2266">
            <v>16</v>
          </cell>
        </row>
        <row r="2267">
          <cell r="A2267">
            <v>531080</v>
          </cell>
          <cell r="C2267" t="str">
            <v>Non CF</v>
          </cell>
          <cell r="D2267" t="str">
            <v>C2549767</v>
          </cell>
          <cell r="E2267">
            <v>320</v>
          </cell>
          <cell r="F2267">
            <v>38258</v>
          </cell>
          <cell r="G2267">
            <v>66</v>
          </cell>
          <cell r="H2267">
            <v>6</v>
          </cell>
          <cell r="I2267">
            <v>1</v>
          </cell>
          <cell r="J2267">
            <v>1</v>
          </cell>
          <cell r="K2267">
            <v>3</v>
          </cell>
          <cell r="M2267" t="str">
            <v>T828</v>
          </cell>
          <cell r="O2267" t="str">
            <v>I220</v>
          </cell>
          <cell r="P2267" t="str">
            <v>I10X</v>
          </cell>
          <cell r="Q2267" t="str">
            <v>E780</v>
          </cell>
          <cell r="R2267" t="str">
            <v>I471</v>
          </cell>
          <cell r="S2267" t="str">
            <v>Z864</v>
          </cell>
          <cell r="AA2267" t="str">
            <v>K4910</v>
          </cell>
          <cell r="AB2267" t="str">
            <v>Y022</v>
          </cell>
          <cell r="AM2267" t="str">
            <v>5HA00</v>
          </cell>
          <cell r="AN2267" t="str">
            <v>5HA</v>
          </cell>
          <cell r="AO2267">
            <v>38258</v>
          </cell>
          <cell r="AP2267">
            <v>38261</v>
          </cell>
          <cell r="AQ2267">
            <v>1</v>
          </cell>
          <cell r="AR2267">
            <v>1</v>
          </cell>
          <cell r="AS2267">
            <v>320</v>
          </cell>
          <cell r="AU2267">
            <v>13</v>
          </cell>
          <cell r="AV2267" t="str">
            <v>Elective</v>
          </cell>
          <cell r="AW2267">
            <v>3</v>
          </cell>
          <cell r="AX2267">
            <v>155433</v>
          </cell>
          <cell r="AY2267">
            <v>38261</v>
          </cell>
          <cell r="AZ2267" t="str">
            <v>N82092</v>
          </cell>
          <cell r="BA2267" t="str">
            <v>E15</v>
          </cell>
          <cell r="BB2267" t="str">
            <v>Percutaneous Coronary Intervention</v>
          </cell>
          <cell r="BC2267" t="str">
            <v>K491</v>
          </cell>
          <cell r="BD2267">
            <v>3</v>
          </cell>
          <cell r="BE2267">
            <v>3.5</v>
          </cell>
          <cell r="BF2267" t="str">
            <v>PBC0120X</v>
          </cell>
          <cell r="BG2267">
            <v>99</v>
          </cell>
          <cell r="BH2267">
            <v>38261</v>
          </cell>
          <cell r="BI2267">
            <v>1</v>
          </cell>
          <cell r="BJ2267">
            <v>3</v>
          </cell>
        </row>
        <row r="2268">
          <cell r="A2268">
            <v>531101</v>
          </cell>
          <cell r="C2268" t="str">
            <v>Non CF</v>
          </cell>
          <cell r="D2268" t="str">
            <v>C3495711</v>
          </cell>
          <cell r="E2268">
            <v>320</v>
          </cell>
          <cell r="F2268">
            <v>38307</v>
          </cell>
          <cell r="G2268">
            <v>69</v>
          </cell>
          <cell r="H2268">
            <v>14</v>
          </cell>
          <cell r="I2268">
            <v>2</v>
          </cell>
          <cell r="J2268">
            <v>1</v>
          </cell>
          <cell r="K2268">
            <v>16</v>
          </cell>
          <cell r="M2268" t="str">
            <v>I517</v>
          </cell>
          <cell r="O2268" t="str">
            <v>J181</v>
          </cell>
          <cell r="P2268" t="str">
            <v>R600</v>
          </cell>
          <cell r="Q2268" t="str">
            <v>M7987</v>
          </cell>
          <cell r="R2268" t="str">
            <v>I10X</v>
          </cell>
          <cell r="S2268" t="str">
            <v>E119</v>
          </cell>
          <cell r="T2268" t="str">
            <v>E780</v>
          </cell>
          <cell r="U2268" t="str">
            <v>E669</v>
          </cell>
          <cell r="V2268" t="str">
            <v>Z864</v>
          </cell>
          <cell r="W2268" t="str">
            <v>Z950</v>
          </cell>
          <cell r="X2268" t="str">
            <v>Z951</v>
          </cell>
          <cell r="Y2268" t="str">
            <v>Z867</v>
          </cell>
          <cell r="AM2268" t="str">
            <v>5J400</v>
          </cell>
          <cell r="AN2268" t="str">
            <v>5J4</v>
          </cell>
          <cell r="AO2268">
            <v>38307</v>
          </cell>
          <cell r="AP2268">
            <v>38323</v>
          </cell>
          <cell r="AQ2268">
            <v>1</v>
          </cell>
          <cell r="AR2268">
            <v>1</v>
          </cell>
          <cell r="AS2268">
            <v>320</v>
          </cell>
          <cell r="AU2268">
            <v>28</v>
          </cell>
          <cell r="AV2268" t="str">
            <v>Non Elective</v>
          </cell>
          <cell r="AW2268">
            <v>16</v>
          </cell>
          <cell r="AX2268">
            <v>157599</v>
          </cell>
          <cell r="AY2268">
            <v>38323</v>
          </cell>
          <cell r="AZ2268" t="str">
            <v>N83009</v>
          </cell>
          <cell r="BA2268" t="str">
            <v>E37</v>
          </cell>
          <cell r="BB2268" t="str">
            <v>Other Cardiac Diagnoses</v>
          </cell>
          <cell r="BD2268">
            <v>16</v>
          </cell>
          <cell r="BE2268">
            <v>3.5</v>
          </cell>
          <cell r="BF2268" t="str">
            <v>PBC0110X</v>
          </cell>
          <cell r="BG2268">
            <v>99</v>
          </cell>
          <cell r="BH2268">
            <v>38323</v>
          </cell>
          <cell r="BI2268">
            <v>1</v>
          </cell>
          <cell r="BJ2268">
            <v>16</v>
          </cell>
        </row>
        <row r="2269">
          <cell r="A2269">
            <v>531144</v>
          </cell>
          <cell r="C2269" t="str">
            <v>Non CF</v>
          </cell>
          <cell r="D2269" t="str">
            <v>C2645539</v>
          </cell>
          <cell r="E2269">
            <v>170</v>
          </cell>
          <cell r="F2269">
            <v>38384</v>
          </cell>
          <cell r="G2269">
            <v>61</v>
          </cell>
          <cell r="H2269">
            <v>10</v>
          </cell>
          <cell r="I2269">
            <v>1</v>
          </cell>
          <cell r="J2269">
            <v>1</v>
          </cell>
          <cell r="K2269">
            <v>0</v>
          </cell>
          <cell r="M2269" t="str">
            <v>K222</v>
          </cell>
          <cell r="O2269" t="str">
            <v>R101</v>
          </cell>
          <cell r="P2269" t="str">
            <v>R11X</v>
          </cell>
          <cell r="Q2269" t="str">
            <v>I209</v>
          </cell>
          <cell r="R2269" t="str">
            <v>R51X</v>
          </cell>
          <cell r="S2269" t="str">
            <v>Z850</v>
          </cell>
          <cell r="T2269" t="str">
            <v>Z720</v>
          </cell>
          <cell r="AA2269" t="str">
            <v>G1530</v>
          </cell>
          <cell r="AM2269" t="str">
            <v>5H200</v>
          </cell>
          <cell r="AN2269" t="str">
            <v>5H2</v>
          </cell>
          <cell r="AO2269">
            <v>38384</v>
          </cell>
          <cell r="AP2269">
            <v>38384</v>
          </cell>
          <cell r="AQ2269">
            <v>1</v>
          </cell>
          <cell r="AR2269">
            <v>1</v>
          </cell>
          <cell r="AS2269">
            <v>170</v>
          </cell>
          <cell r="AU2269">
            <v>13</v>
          </cell>
          <cell r="AV2269" t="str">
            <v>Daycase</v>
          </cell>
          <cell r="AW2269">
            <v>0</v>
          </cell>
          <cell r="AX2269">
            <v>159989</v>
          </cell>
          <cell r="AY2269">
            <v>38384</v>
          </cell>
          <cell r="AZ2269" t="str">
            <v>N85027</v>
          </cell>
          <cell r="BA2269" t="str">
            <v>F04</v>
          </cell>
          <cell r="BB2269" t="str">
            <v>Therapeutic endoscopic procedures</v>
          </cell>
          <cell r="BC2269" t="str">
            <v>G153</v>
          </cell>
          <cell r="BD2269">
            <v>0</v>
          </cell>
          <cell r="BE2269">
            <v>3.5</v>
          </cell>
          <cell r="BF2269" t="str">
            <v>PBC0113X</v>
          </cell>
          <cell r="BG2269">
            <v>99</v>
          </cell>
          <cell r="BH2269">
            <v>38384</v>
          </cell>
          <cell r="BI2269">
            <v>1</v>
          </cell>
          <cell r="BJ2269">
            <v>0</v>
          </cell>
        </row>
        <row r="2270">
          <cell r="A2270">
            <v>531195</v>
          </cell>
          <cell r="C2270" t="str">
            <v>Non CF</v>
          </cell>
          <cell r="D2270" t="str">
            <v>C3495711</v>
          </cell>
          <cell r="E2270">
            <v>320</v>
          </cell>
          <cell r="F2270">
            <v>38257</v>
          </cell>
          <cell r="G2270">
            <v>59</v>
          </cell>
          <cell r="H2270">
            <v>16</v>
          </cell>
          <cell r="I2270">
            <v>1</v>
          </cell>
          <cell r="J2270">
            <v>1</v>
          </cell>
          <cell r="K2270">
            <v>0</v>
          </cell>
          <cell r="M2270" t="str">
            <v>I201</v>
          </cell>
          <cell r="O2270" t="str">
            <v>E780</v>
          </cell>
          <cell r="P2270" t="str">
            <v>M1399</v>
          </cell>
          <cell r="Q2270" t="str">
            <v>Z854</v>
          </cell>
          <cell r="AA2270" t="str">
            <v>K6340</v>
          </cell>
          <cell r="AM2270" t="str">
            <v>6A700</v>
          </cell>
          <cell r="AN2270" t="str">
            <v>6A7</v>
          </cell>
          <cell r="AO2270">
            <v>38257</v>
          </cell>
          <cell r="AP2270">
            <v>38257</v>
          </cell>
          <cell r="AQ2270">
            <v>1</v>
          </cell>
          <cell r="AR2270">
            <v>1</v>
          </cell>
          <cell r="AS2270">
            <v>320</v>
          </cell>
          <cell r="AU2270">
            <v>11</v>
          </cell>
          <cell r="AV2270" t="str">
            <v>Daycase</v>
          </cell>
          <cell r="AW2270">
            <v>0</v>
          </cell>
          <cell r="AX2270">
            <v>153775</v>
          </cell>
          <cell r="AY2270">
            <v>38257</v>
          </cell>
          <cell r="AZ2270" t="str">
            <v>W94019</v>
          </cell>
          <cell r="BA2270" t="str">
            <v>E14</v>
          </cell>
          <cell r="BB2270" t="str">
            <v>Cardiac Catheterisation and Angiography without complications</v>
          </cell>
          <cell r="BC2270" t="str">
            <v>K634</v>
          </cell>
          <cell r="BD2270">
            <v>0</v>
          </cell>
          <cell r="BE2270">
            <v>3.5</v>
          </cell>
          <cell r="BF2270" t="str">
            <v>PBC0110A</v>
          </cell>
          <cell r="BG2270">
            <v>99</v>
          </cell>
          <cell r="BH2270">
            <v>38257</v>
          </cell>
          <cell r="BI2270">
            <v>1</v>
          </cell>
          <cell r="BJ2270">
            <v>0</v>
          </cell>
        </row>
        <row r="2271">
          <cell r="A2271">
            <v>531218</v>
          </cell>
          <cell r="C2271" t="str">
            <v>Non CF</v>
          </cell>
          <cell r="D2271" t="str">
            <v>C3495711</v>
          </cell>
          <cell r="E2271">
            <v>320</v>
          </cell>
          <cell r="F2271">
            <v>38343</v>
          </cell>
          <cell r="G2271">
            <v>68</v>
          </cell>
          <cell r="H2271">
            <v>14</v>
          </cell>
          <cell r="I2271">
            <v>2</v>
          </cell>
          <cell r="J2271">
            <v>1</v>
          </cell>
          <cell r="K2271">
            <v>2</v>
          </cell>
          <cell r="M2271" t="str">
            <v>I441</v>
          </cell>
          <cell r="O2271" t="str">
            <v>I10X</v>
          </cell>
          <cell r="P2271" t="str">
            <v>K20X</v>
          </cell>
          <cell r="Q2271" t="str">
            <v>E039</v>
          </cell>
          <cell r="R2271" t="str">
            <v>M170</v>
          </cell>
          <cell r="S2271" t="str">
            <v>M1393</v>
          </cell>
          <cell r="AA2271" t="str">
            <v>K6010</v>
          </cell>
          <cell r="AM2271" t="str">
            <v>5J300</v>
          </cell>
          <cell r="AN2271" t="str">
            <v>5J3</v>
          </cell>
          <cell r="AO2271">
            <v>38343</v>
          </cell>
          <cell r="AP2271">
            <v>38345</v>
          </cell>
          <cell r="AQ2271">
            <v>1</v>
          </cell>
          <cell r="AR2271">
            <v>1</v>
          </cell>
          <cell r="AS2271">
            <v>320</v>
          </cell>
          <cell r="AU2271">
            <v>11</v>
          </cell>
          <cell r="AV2271" t="str">
            <v>Elective</v>
          </cell>
          <cell r="AW2271">
            <v>2</v>
          </cell>
          <cell r="AX2271">
            <v>158875</v>
          </cell>
          <cell r="AY2271">
            <v>38345</v>
          </cell>
          <cell r="AZ2271" t="str">
            <v>N83635</v>
          </cell>
          <cell r="BA2271" t="str">
            <v>E08</v>
          </cell>
          <cell r="BB2271" t="str">
            <v>Pacemaker Implant except for AMI, Heart Failure or Shock</v>
          </cell>
          <cell r="BC2271" t="str">
            <v>K601</v>
          </cell>
          <cell r="BD2271">
            <v>2</v>
          </cell>
          <cell r="BE2271">
            <v>3.5</v>
          </cell>
          <cell r="BF2271" t="str">
            <v>PBC0110A</v>
          </cell>
          <cell r="BG2271">
            <v>99</v>
          </cell>
          <cell r="BH2271">
            <v>38345</v>
          </cell>
          <cell r="BI2271">
            <v>1</v>
          </cell>
          <cell r="BJ2271">
            <v>2</v>
          </cell>
        </row>
        <row r="2272">
          <cell r="A2272">
            <v>531228</v>
          </cell>
          <cell r="C2272" t="str">
            <v>Non CF</v>
          </cell>
          <cell r="D2272" t="str">
            <v>C3116717</v>
          </cell>
          <cell r="E2272">
            <v>320</v>
          </cell>
          <cell r="F2272">
            <v>38245</v>
          </cell>
          <cell r="G2272">
            <v>75</v>
          </cell>
          <cell r="H2272">
            <v>16</v>
          </cell>
          <cell r="I2272">
            <v>2</v>
          </cell>
          <cell r="J2272">
            <v>1</v>
          </cell>
          <cell r="K2272">
            <v>0</v>
          </cell>
          <cell r="M2272" t="str">
            <v>I251</v>
          </cell>
          <cell r="O2272" t="str">
            <v>E119</v>
          </cell>
          <cell r="P2272" t="str">
            <v>I10X</v>
          </cell>
          <cell r="Q2272" t="str">
            <v>E780</v>
          </cell>
          <cell r="R2272" t="str">
            <v>M1390</v>
          </cell>
          <cell r="S2272" t="str">
            <v>Z951</v>
          </cell>
          <cell r="T2272" t="str">
            <v>Z824</v>
          </cell>
          <cell r="U2272" t="str">
            <v>Z864</v>
          </cell>
          <cell r="AA2272" t="str">
            <v>K6340</v>
          </cell>
          <cell r="AM2272" t="str">
            <v>5J300</v>
          </cell>
          <cell r="AN2272" t="str">
            <v>5J3</v>
          </cell>
          <cell r="AO2272">
            <v>38245</v>
          </cell>
          <cell r="AP2272">
            <v>38245</v>
          </cell>
          <cell r="AQ2272">
            <v>1</v>
          </cell>
          <cell r="AR2272">
            <v>1</v>
          </cell>
          <cell r="AS2272">
            <v>320</v>
          </cell>
          <cell r="AU2272">
            <v>11</v>
          </cell>
          <cell r="AV2272" t="str">
            <v>Daycase</v>
          </cell>
          <cell r="AW2272">
            <v>0</v>
          </cell>
          <cell r="AX2272">
            <v>152016</v>
          </cell>
          <cell r="AY2272">
            <v>38245</v>
          </cell>
          <cell r="AZ2272" t="str">
            <v>N83012</v>
          </cell>
          <cell r="BA2272" t="str">
            <v>E14</v>
          </cell>
          <cell r="BB2272" t="str">
            <v>Cardiac Catheterisation and Angiography without complications</v>
          </cell>
          <cell r="BC2272" t="str">
            <v>K634</v>
          </cell>
          <cell r="BD2272">
            <v>0</v>
          </cell>
          <cell r="BE2272">
            <v>3.5</v>
          </cell>
          <cell r="BF2272" t="str">
            <v>PBC0110A</v>
          </cell>
          <cell r="BG2272">
            <v>99</v>
          </cell>
          <cell r="BH2272">
            <v>38245</v>
          </cell>
          <cell r="BI2272">
            <v>1</v>
          </cell>
          <cell r="BJ2272">
            <v>0</v>
          </cell>
        </row>
        <row r="2273">
          <cell r="A2273">
            <v>531243</v>
          </cell>
          <cell r="C2273" t="str">
            <v>Non CF</v>
          </cell>
          <cell r="D2273" t="str">
            <v>C3495711</v>
          </cell>
          <cell r="E2273">
            <v>320</v>
          </cell>
          <cell r="F2273">
            <v>38413</v>
          </cell>
          <cell r="G2273">
            <v>84</v>
          </cell>
          <cell r="H2273">
            <v>6</v>
          </cell>
          <cell r="I2273">
            <v>2</v>
          </cell>
          <cell r="J2273">
            <v>1</v>
          </cell>
          <cell r="K2273">
            <v>2</v>
          </cell>
          <cell r="M2273" t="str">
            <v>Z450</v>
          </cell>
          <cell r="O2273" t="str">
            <v>I441</v>
          </cell>
          <cell r="P2273" t="str">
            <v>H919</v>
          </cell>
          <cell r="Q2273" t="str">
            <v>M1394</v>
          </cell>
          <cell r="AA2273" t="str">
            <v>K6030</v>
          </cell>
          <cell r="AM2273" t="str">
            <v>5H300</v>
          </cell>
          <cell r="AN2273" t="str">
            <v>5J1</v>
          </cell>
          <cell r="AO2273">
            <v>38413</v>
          </cell>
          <cell r="AP2273">
            <v>38415</v>
          </cell>
          <cell r="AQ2273">
            <v>1</v>
          </cell>
          <cell r="AR2273">
            <v>1</v>
          </cell>
          <cell r="AS2273">
            <v>320</v>
          </cell>
          <cell r="AU2273">
            <v>13</v>
          </cell>
          <cell r="AV2273" t="str">
            <v>Elective</v>
          </cell>
          <cell r="AW2273">
            <v>2</v>
          </cell>
          <cell r="AX2273">
            <v>161455</v>
          </cell>
          <cell r="AY2273">
            <v>38415</v>
          </cell>
          <cell r="AZ2273" t="str">
            <v>N81064</v>
          </cell>
          <cell r="BA2273" t="str">
            <v>E09</v>
          </cell>
          <cell r="BB2273" t="str">
            <v>Cardiac Pacemaker Replacement/Revision</v>
          </cell>
          <cell r="BC2273" t="str">
            <v>K603</v>
          </cell>
          <cell r="BD2273">
            <v>2</v>
          </cell>
          <cell r="BE2273">
            <v>3.5</v>
          </cell>
          <cell r="BF2273" t="str">
            <v>PBC0121X</v>
          </cell>
          <cell r="BG2273">
            <v>99</v>
          </cell>
          <cell r="BH2273">
            <v>38415</v>
          </cell>
          <cell r="BI2273">
            <v>1</v>
          </cell>
          <cell r="BJ2273">
            <v>2</v>
          </cell>
        </row>
        <row r="2274">
          <cell r="A2274">
            <v>531256</v>
          </cell>
          <cell r="C2274" t="str">
            <v>Non CF</v>
          </cell>
          <cell r="D2274" t="str">
            <v>C1647145</v>
          </cell>
          <cell r="E2274">
            <v>340</v>
          </cell>
          <cell r="F2274">
            <v>38397</v>
          </cell>
          <cell r="G2274">
            <v>61</v>
          </cell>
          <cell r="H2274">
            <v>21</v>
          </cell>
          <cell r="I2274">
            <v>2</v>
          </cell>
          <cell r="J2274">
            <v>1</v>
          </cell>
          <cell r="K2274">
            <v>16</v>
          </cell>
          <cell r="M2274" t="str">
            <v>J441</v>
          </cell>
          <cell r="O2274" t="str">
            <v>J069</v>
          </cell>
          <cell r="P2274" t="str">
            <v>J459</v>
          </cell>
          <cell r="Q2274" t="str">
            <v>H810</v>
          </cell>
          <cell r="R2274" t="str">
            <v>M8199</v>
          </cell>
          <cell r="S2274" t="str">
            <v>Z864</v>
          </cell>
          <cell r="AM2274" t="str">
            <v>5HC00</v>
          </cell>
          <cell r="AN2274" t="str">
            <v>5HC</v>
          </cell>
          <cell r="AO2274">
            <v>38397</v>
          </cell>
          <cell r="AP2274">
            <v>38413</v>
          </cell>
          <cell r="AQ2274">
            <v>1</v>
          </cell>
          <cell r="AR2274">
            <v>1</v>
          </cell>
          <cell r="AS2274">
            <v>340</v>
          </cell>
          <cell r="AU2274">
            <v>22</v>
          </cell>
          <cell r="AV2274" t="str">
            <v>Non Elective</v>
          </cell>
          <cell r="AW2274">
            <v>16</v>
          </cell>
          <cell r="AX2274">
            <v>161687</v>
          </cell>
          <cell r="AY2274">
            <v>38413</v>
          </cell>
          <cell r="AZ2274" t="str">
            <v>N82084</v>
          </cell>
          <cell r="BA2274" t="str">
            <v>D39</v>
          </cell>
          <cell r="BB2274" t="str">
            <v>Chronic Obstructive Pulmonary Disease or Bronchitis w cc</v>
          </cell>
          <cell r="BD2274">
            <v>16</v>
          </cell>
          <cell r="BE2274">
            <v>3.5</v>
          </cell>
          <cell r="BF2274" t="str">
            <v>PBC0111X</v>
          </cell>
          <cell r="BG2274">
            <v>99</v>
          </cell>
          <cell r="BH2274">
            <v>38413</v>
          </cell>
          <cell r="BI2274">
            <v>1</v>
          </cell>
          <cell r="BJ2274">
            <v>16</v>
          </cell>
        </row>
        <row r="2275">
          <cell r="A2275">
            <v>531291</v>
          </cell>
          <cell r="C2275" t="str">
            <v>Non CF</v>
          </cell>
          <cell r="D2275" t="str">
            <v>C3116717</v>
          </cell>
          <cell r="E2275">
            <v>320</v>
          </cell>
          <cell r="F2275">
            <v>38155</v>
          </cell>
          <cell r="G2275">
            <v>64</v>
          </cell>
          <cell r="H2275">
            <v>6</v>
          </cell>
          <cell r="I2275">
            <v>1</v>
          </cell>
          <cell r="J2275">
            <v>1</v>
          </cell>
          <cell r="K2275">
            <v>1</v>
          </cell>
          <cell r="M2275" t="str">
            <v>I251</v>
          </cell>
          <cell r="O2275" t="str">
            <v>I209</v>
          </cell>
          <cell r="P2275" t="str">
            <v>I10X</v>
          </cell>
          <cell r="Q2275" t="str">
            <v>E780</v>
          </cell>
          <cell r="AA2275" t="str">
            <v>K4910</v>
          </cell>
          <cell r="AB2275" t="str">
            <v>Y022</v>
          </cell>
          <cell r="AM2275" t="str">
            <v>5G900</v>
          </cell>
          <cell r="AN2275" t="str">
            <v>5J4</v>
          </cell>
          <cell r="AO2275">
            <v>38155</v>
          </cell>
          <cell r="AP2275">
            <v>38156</v>
          </cell>
          <cell r="AQ2275">
            <v>1</v>
          </cell>
          <cell r="AR2275">
            <v>1</v>
          </cell>
          <cell r="AS2275">
            <v>320</v>
          </cell>
          <cell r="AU2275">
            <v>11</v>
          </cell>
          <cell r="AV2275" t="str">
            <v>Elective</v>
          </cell>
          <cell r="AW2275">
            <v>1</v>
          </cell>
          <cell r="AX2275">
            <v>147265</v>
          </cell>
          <cell r="AY2275">
            <v>38156</v>
          </cell>
          <cell r="AZ2275" t="str">
            <v>N83009</v>
          </cell>
          <cell r="BA2275" t="str">
            <v>E15</v>
          </cell>
          <cell r="BB2275" t="str">
            <v>Percutaneous Coronary Intervention</v>
          </cell>
          <cell r="BC2275" t="str">
            <v>K491</v>
          </cell>
          <cell r="BD2275">
            <v>1</v>
          </cell>
          <cell r="BE2275">
            <v>3.5</v>
          </cell>
          <cell r="BF2275" t="str">
            <v>PBC0110A</v>
          </cell>
          <cell r="BG2275">
            <v>99</v>
          </cell>
          <cell r="BH2275">
            <v>38156</v>
          </cell>
          <cell r="BI2275">
            <v>1</v>
          </cell>
          <cell r="BJ2275">
            <v>1</v>
          </cell>
        </row>
        <row r="2276">
          <cell r="A2276">
            <v>531372</v>
          </cell>
          <cell r="C2276" t="str">
            <v>Non CF</v>
          </cell>
          <cell r="D2276" t="str">
            <v>C2328450</v>
          </cell>
          <cell r="E2276">
            <v>170</v>
          </cell>
          <cell r="F2276">
            <v>38124</v>
          </cell>
          <cell r="G2276">
            <v>75</v>
          </cell>
          <cell r="H2276">
            <v>16</v>
          </cell>
          <cell r="I2276">
            <v>2</v>
          </cell>
          <cell r="J2276">
            <v>1</v>
          </cell>
          <cell r="K2276">
            <v>7</v>
          </cell>
          <cell r="M2276" t="str">
            <v>I251</v>
          </cell>
          <cell r="O2276" t="str">
            <v>E780</v>
          </cell>
          <cell r="P2276" t="str">
            <v>Z824</v>
          </cell>
          <cell r="AA2276" t="str">
            <v>K4530</v>
          </cell>
          <cell r="AB2276" t="str">
            <v>K402</v>
          </cell>
          <cell r="AM2276" t="str">
            <v>5G900</v>
          </cell>
          <cell r="AN2276" t="str">
            <v>5G9</v>
          </cell>
          <cell r="AO2276">
            <v>38124</v>
          </cell>
          <cell r="AP2276">
            <v>38133</v>
          </cell>
          <cell r="AQ2276">
            <v>1</v>
          </cell>
          <cell r="AR2276">
            <v>1</v>
          </cell>
          <cell r="AS2276">
            <v>170</v>
          </cell>
          <cell r="AU2276">
            <v>11</v>
          </cell>
          <cell r="AV2276" t="str">
            <v>Elective</v>
          </cell>
          <cell r="AW2276">
            <v>9</v>
          </cell>
          <cell r="AX2276">
            <v>149114</v>
          </cell>
          <cell r="AY2276">
            <v>38133</v>
          </cell>
          <cell r="AZ2276" t="str">
            <v>N82110</v>
          </cell>
          <cell r="BA2276" t="str">
            <v>E04</v>
          </cell>
          <cell r="BB2276" t="str">
            <v>Coronary Bypass</v>
          </cell>
          <cell r="BC2276" t="str">
            <v>K453</v>
          </cell>
          <cell r="BD2276">
            <v>7</v>
          </cell>
          <cell r="BE2276">
            <v>3.5</v>
          </cell>
          <cell r="BF2276" t="str">
            <v>PBC0110A</v>
          </cell>
          <cell r="BG2276">
            <v>99</v>
          </cell>
          <cell r="BH2276">
            <v>38133</v>
          </cell>
          <cell r="BI2276">
            <v>1</v>
          </cell>
          <cell r="BJ2276">
            <v>7</v>
          </cell>
        </row>
        <row r="2277">
          <cell r="A2277">
            <v>531426</v>
          </cell>
          <cell r="C2277" t="str">
            <v>Non CF</v>
          </cell>
          <cell r="D2277" t="str">
            <v>C3495711</v>
          </cell>
          <cell r="E2277">
            <v>320</v>
          </cell>
          <cell r="F2277">
            <v>38106</v>
          </cell>
          <cell r="G2277">
            <v>55</v>
          </cell>
          <cell r="H2277">
            <v>6</v>
          </cell>
          <cell r="I2277">
            <v>1</v>
          </cell>
          <cell r="J2277">
            <v>1</v>
          </cell>
          <cell r="K2277">
            <v>0</v>
          </cell>
          <cell r="M2277" t="str">
            <v>T821</v>
          </cell>
          <cell r="O2277" t="str">
            <v>E109</v>
          </cell>
          <cell r="P2277" t="str">
            <v>C259</v>
          </cell>
          <cell r="Q2277" t="str">
            <v>Z866</v>
          </cell>
          <cell r="R2277" t="str">
            <v>Z864</v>
          </cell>
          <cell r="AA2277" t="str">
            <v>K6030</v>
          </cell>
          <cell r="AM2277" t="str">
            <v>5H200</v>
          </cell>
          <cell r="AN2277" t="str">
            <v>5H2</v>
          </cell>
          <cell r="AO2277">
            <v>38106</v>
          </cell>
          <cell r="AP2277">
            <v>38106</v>
          </cell>
          <cell r="AQ2277">
            <v>1</v>
          </cell>
          <cell r="AR2277">
            <v>1</v>
          </cell>
          <cell r="AS2277">
            <v>320</v>
          </cell>
          <cell r="AU2277">
            <v>11</v>
          </cell>
          <cell r="AV2277" t="str">
            <v>Daycase</v>
          </cell>
          <cell r="AW2277">
            <v>0</v>
          </cell>
          <cell r="AX2277">
            <v>148319</v>
          </cell>
          <cell r="AY2277">
            <v>38106</v>
          </cell>
          <cell r="AZ2277" t="str">
            <v>N85048</v>
          </cell>
          <cell r="BA2277" t="str">
            <v>E09</v>
          </cell>
          <cell r="BB2277" t="str">
            <v>Cardiac Pacemaker Replacement/Revision</v>
          </cell>
          <cell r="BC2277" t="str">
            <v>K603</v>
          </cell>
          <cell r="BD2277">
            <v>0</v>
          </cell>
          <cell r="BE2277">
            <v>3.5</v>
          </cell>
          <cell r="BF2277" t="str">
            <v>PBC0120X</v>
          </cell>
          <cell r="BG2277">
            <v>99</v>
          </cell>
          <cell r="BH2277">
            <v>38106</v>
          </cell>
          <cell r="BI2277">
            <v>1</v>
          </cell>
          <cell r="BJ2277">
            <v>0</v>
          </cell>
        </row>
        <row r="2278">
          <cell r="A2278">
            <v>531444</v>
          </cell>
          <cell r="C2278" t="str">
            <v>Non CF</v>
          </cell>
          <cell r="D2278" t="str">
            <v>C3097151</v>
          </cell>
          <cell r="E2278">
            <v>320</v>
          </cell>
          <cell r="F2278">
            <v>38344</v>
          </cell>
          <cell r="G2278">
            <v>66</v>
          </cell>
          <cell r="H2278">
            <v>16</v>
          </cell>
          <cell r="I2278">
            <v>1</v>
          </cell>
          <cell r="J2278">
            <v>1</v>
          </cell>
          <cell r="K2278">
            <v>0</v>
          </cell>
          <cell r="M2278" t="str">
            <v>I251</v>
          </cell>
          <cell r="O2278" t="str">
            <v>I209</v>
          </cell>
          <cell r="P2278" t="str">
            <v>E780</v>
          </cell>
          <cell r="Q2278" t="str">
            <v>I258</v>
          </cell>
          <cell r="R2278" t="str">
            <v>Z883</v>
          </cell>
          <cell r="S2278" t="str">
            <v>Z824</v>
          </cell>
          <cell r="AA2278" t="str">
            <v>K6340</v>
          </cell>
          <cell r="AM2278" t="str">
            <v>49998</v>
          </cell>
          <cell r="AN2278" t="str">
            <v>IOM</v>
          </cell>
          <cell r="AO2278">
            <v>38344</v>
          </cell>
          <cell r="AP2278">
            <v>38344</v>
          </cell>
          <cell r="AQ2278">
            <v>1</v>
          </cell>
          <cell r="AR2278">
            <v>1</v>
          </cell>
          <cell r="AS2278">
            <v>320</v>
          </cell>
          <cell r="AU2278">
            <v>11</v>
          </cell>
          <cell r="AV2278" t="str">
            <v>Daycase</v>
          </cell>
          <cell r="AW2278">
            <v>0</v>
          </cell>
          <cell r="AX2278">
            <v>158390</v>
          </cell>
          <cell r="AY2278">
            <v>38344</v>
          </cell>
          <cell r="AZ2278" t="str">
            <v>201004</v>
          </cell>
          <cell r="BA2278" t="str">
            <v>E14</v>
          </cell>
          <cell r="BB2278" t="str">
            <v>Cardiac Catheterisation and Angiography without complications</v>
          </cell>
          <cell r="BC2278" t="str">
            <v>K634</v>
          </cell>
          <cell r="BD2278">
            <v>0</v>
          </cell>
          <cell r="BE2278">
            <v>3.5</v>
          </cell>
          <cell r="BF2278" t="str">
            <v>PBC0110A</v>
          </cell>
          <cell r="BG2278">
            <v>99</v>
          </cell>
          <cell r="BH2278">
            <v>38344</v>
          </cell>
          <cell r="BI2278">
            <v>1</v>
          </cell>
          <cell r="BJ2278">
            <v>0</v>
          </cell>
        </row>
        <row r="2279">
          <cell r="A2279">
            <v>531447</v>
          </cell>
          <cell r="C2279" t="str">
            <v>Non CF</v>
          </cell>
          <cell r="D2279" t="str">
            <v>C2235080</v>
          </cell>
          <cell r="E2279">
            <v>320</v>
          </cell>
          <cell r="F2279">
            <v>38205</v>
          </cell>
          <cell r="G2279">
            <v>73</v>
          </cell>
          <cell r="H2279">
            <v>16</v>
          </cell>
          <cell r="I2279">
            <v>2</v>
          </cell>
          <cell r="J2279">
            <v>1</v>
          </cell>
          <cell r="K2279">
            <v>1</v>
          </cell>
          <cell r="M2279" t="str">
            <v>I350</v>
          </cell>
          <cell r="O2279" t="str">
            <v>T828</v>
          </cell>
          <cell r="P2279" t="str">
            <v>I251</v>
          </cell>
          <cell r="Q2279" t="str">
            <v>T810</v>
          </cell>
          <cell r="R2279" t="str">
            <v>I10X</v>
          </cell>
          <cell r="S2279" t="str">
            <v>I517</v>
          </cell>
          <cell r="AA2279" t="str">
            <v>K6340</v>
          </cell>
          <cell r="AM2279" t="str">
            <v>49998</v>
          </cell>
          <cell r="AN2279" t="str">
            <v>PP</v>
          </cell>
          <cell r="AO2279">
            <v>38205</v>
          </cell>
          <cell r="AP2279">
            <v>38206</v>
          </cell>
          <cell r="AQ2279">
            <v>1</v>
          </cell>
          <cell r="AR2279">
            <v>2</v>
          </cell>
          <cell r="AS2279">
            <v>329</v>
          </cell>
          <cell r="AU2279">
            <v>13</v>
          </cell>
          <cell r="AV2279" t="str">
            <v>Elective</v>
          </cell>
          <cell r="AW2279">
            <v>1</v>
          </cell>
          <cell r="AX2279">
            <v>152368</v>
          </cell>
          <cell r="AY2279">
            <v>38206</v>
          </cell>
          <cell r="AZ2279" t="str">
            <v>201004</v>
          </cell>
          <cell r="BA2279" t="str">
            <v>E14</v>
          </cell>
          <cell r="BB2279" t="str">
            <v>Cardiac Catheterisation and Angiography without complications</v>
          </cell>
          <cell r="BC2279" t="str">
            <v>K634</v>
          </cell>
          <cell r="BD2279">
            <v>1</v>
          </cell>
          <cell r="BE2279">
            <v>3.5</v>
          </cell>
          <cell r="BF2279" t="str">
            <v>PBC0110X</v>
          </cell>
          <cell r="BG2279">
            <v>99</v>
          </cell>
          <cell r="BH2279">
            <v>38206</v>
          </cell>
          <cell r="BI2279">
            <v>1</v>
          </cell>
          <cell r="BJ2279">
            <v>1</v>
          </cell>
        </row>
        <row r="2280">
          <cell r="A2280">
            <v>531459</v>
          </cell>
          <cell r="C2280" t="str">
            <v>Non CF</v>
          </cell>
          <cell r="D2280" t="str">
            <v>C2854269</v>
          </cell>
          <cell r="E2280">
            <v>320</v>
          </cell>
          <cell r="F2280">
            <v>38211</v>
          </cell>
          <cell r="G2280">
            <v>34</v>
          </cell>
          <cell r="H2280">
            <v>11</v>
          </cell>
          <cell r="I2280">
            <v>1</v>
          </cell>
          <cell r="J2280">
            <v>1</v>
          </cell>
          <cell r="K2280">
            <v>0</v>
          </cell>
          <cell r="M2280" t="str">
            <v>I456</v>
          </cell>
          <cell r="O2280" t="str">
            <v>R002</v>
          </cell>
          <cell r="P2280" t="str">
            <v>Z866</v>
          </cell>
          <cell r="Q2280" t="str">
            <v>Z864</v>
          </cell>
          <cell r="R2280" t="str">
            <v>T810</v>
          </cell>
          <cell r="AA2280" t="str">
            <v>K5820</v>
          </cell>
          <cell r="AM2280" t="str">
            <v>5J400</v>
          </cell>
          <cell r="AN2280" t="str">
            <v>5J4</v>
          </cell>
          <cell r="AO2280">
            <v>38211</v>
          </cell>
          <cell r="AP2280">
            <v>38211</v>
          </cell>
          <cell r="AQ2280">
            <v>1</v>
          </cell>
          <cell r="AR2280">
            <v>1</v>
          </cell>
          <cell r="AS2280">
            <v>320</v>
          </cell>
          <cell r="AU2280">
            <v>11</v>
          </cell>
          <cell r="AV2280" t="str">
            <v>Daycase</v>
          </cell>
          <cell r="AW2280">
            <v>0</v>
          </cell>
          <cell r="AX2280">
            <v>149288</v>
          </cell>
          <cell r="AY2280">
            <v>38211</v>
          </cell>
          <cell r="AZ2280" t="str">
            <v>N83621</v>
          </cell>
          <cell r="BA2280" t="str">
            <v>E38</v>
          </cell>
          <cell r="BB2280" t="str">
            <v>Electrophysiological and other Percutaneous Cardiac Procedures &gt;18</v>
          </cell>
          <cell r="BC2280" t="str">
            <v>K582</v>
          </cell>
          <cell r="BD2280">
            <v>0</v>
          </cell>
          <cell r="BE2280">
            <v>3.5</v>
          </cell>
          <cell r="BF2280" t="str">
            <v>PBC0110A</v>
          </cell>
          <cell r="BG2280">
            <v>99</v>
          </cell>
          <cell r="BH2280">
            <v>38211</v>
          </cell>
          <cell r="BI2280">
            <v>1</v>
          </cell>
          <cell r="BJ2280">
            <v>0</v>
          </cell>
        </row>
        <row r="2281">
          <cell r="A2281">
            <v>531484</v>
          </cell>
          <cell r="C2281" t="str">
            <v>Non CF</v>
          </cell>
          <cell r="D2281" t="str">
            <v>C2639828</v>
          </cell>
          <cell r="E2281">
            <v>320</v>
          </cell>
          <cell r="F2281">
            <v>38247</v>
          </cell>
          <cell r="G2281">
            <v>48</v>
          </cell>
          <cell r="H2281">
            <v>3</v>
          </cell>
          <cell r="I2281">
            <v>1</v>
          </cell>
          <cell r="J2281">
            <v>1</v>
          </cell>
          <cell r="K2281">
            <v>0</v>
          </cell>
          <cell r="M2281" t="str">
            <v>R074</v>
          </cell>
          <cell r="O2281" t="str">
            <v>Z951</v>
          </cell>
          <cell r="P2281" t="str">
            <v>R790</v>
          </cell>
          <cell r="AM2281" t="str">
            <v>5J100</v>
          </cell>
          <cell r="AN2281" t="str">
            <v>5J1</v>
          </cell>
          <cell r="AO2281">
            <v>38247</v>
          </cell>
          <cell r="AP2281">
            <v>38247</v>
          </cell>
          <cell r="AQ2281">
            <v>1</v>
          </cell>
          <cell r="AR2281">
            <v>1</v>
          </cell>
          <cell r="AS2281">
            <v>320</v>
          </cell>
          <cell r="AU2281">
            <v>28</v>
          </cell>
          <cell r="AV2281" t="str">
            <v>Non Elective</v>
          </cell>
          <cell r="AW2281">
            <v>0</v>
          </cell>
          <cell r="AX2281">
            <v>154949</v>
          </cell>
          <cell r="AY2281">
            <v>38247</v>
          </cell>
          <cell r="AZ2281" t="str">
            <v>N81072</v>
          </cell>
          <cell r="BA2281" t="str">
            <v>E36</v>
          </cell>
          <cell r="BB2281" t="str">
            <v>Chest Pain &lt;70 w/o cc</v>
          </cell>
          <cell r="BD2281">
            <v>0</v>
          </cell>
          <cell r="BE2281">
            <v>3.5</v>
          </cell>
          <cell r="BF2281" t="str">
            <v>PBC0111X</v>
          </cell>
          <cell r="BG2281">
            <v>99</v>
          </cell>
          <cell r="BH2281">
            <v>38247</v>
          </cell>
          <cell r="BI2281">
            <v>1</v>
          </cell>
          <cell r="BJ2281">
            <v>0</v>
          </cell>
        </row>
        <row r="2282">
          <cell r="A2282">
            <v>531494</v>
          </cell>
          <cell r="C2282" t="str">
            <v>Non CF</v>
          </cell>
          <cell r="D2282" t="str">
            <v>C2235080</v>
          </cell>
          <cell r="E2282">
            <v>320</v>
          </cell>
          <cell r="F2282">
            <v>38078</v>
          </cell>
          <cell r="G2282">
            <v>83</v>
          </cell>
          <cell r="H2282">
            <v>16</v>
          </cell>
          <cell r="I2282">
            <v>1</v>
          </cell>
          <cell r="J2282">
            <v>1</v>
          </cell>
          <cell r="K2282">
            <v>1</v>
          </cell>
          <cell r="M2282" t="str">
            <v>I350</v>
          </cell>
          <cell r="O2282" t="str">
            <v>I251</v>
          </cell>
          <cell r="P2282" t="str">
            <v>E780</v>
          </cell>
          <cell r="Q2282" t="str">
            <v>Z720</v>
          </cell>
          <cell r="R2282" t="str">
            <v>Z824</v>
          </cell>
          <cell r="AA2282" t="str">
            <v>K6310</v>
          </cell>
          <cell r="AM2282" t="str">
            <v>5HC00</v>
          </cell>
          <cell r="AN2282" t="str">
            <v>5HC</v>
          </cell>
          <cell r="AO2282">
            <v>38078</v>
          </cell>
          <cell r="AP2282">
            <v>38079</v>
          </cell>
          <cell r="AQ2282">
            <v>1</v>
          </cell>
          <cell r="AR2282">
            <v>1</v>
          </cell>
          <cell r="AS2282">
            <v>320</v>
          </cell>
          <cell r="AU2282">
            <v>11</v>
          </cell>
          <cell r="AV2282" t="str">
            <v>Elective</v>
          </cell>
          <cell r="AW2282">
            <v>1</v>
          </cell>
          <cell r="AX2282">
            <v>147621</v>
          </cell>
          <cell r="AY2282">
            <v>38079</v>
          </cell>
          <cell r="AZ2282" t="str">
            <v>N82001</v>
          </cell>
          <cell r="BA2282" t="str">
            <v>E14</v>
          </cell>
          <cell r="BB2282" t="str">
            <v>Cardiac Catheterisation and Angiography without complications</v>
          </cell>
          <cell r="BC2282" t="str">
            <v>K631</v>
          </cell>
          <cell r="BD2282">
            <v>1</v>
          </cell>
          <cell r="BE2282">
            <v>3.5</v>
          </cell>
          <cell r="BF2282" t="str">
            <v>PBC0110X</v>
          </cell>
          <cell r="BG2282">
            <v>99</v>
          </cell>
          <cell r="BH2282">
            <v>38079</v>
          </cell>
          <cell r="BI2282">
            <v>1</v>
          </cell>
          <cell r="BJ2282">
            <v>1</v>
          </cell>
        </row>
        <row r="2283">
          <cell r="A2283">
            <v>531494</v>
          </cell>
          <cell r="C2283" t="str">
            <v>Non CF</v>
          </cell>
          <cell r="D2283" t="str">
            <v>C4386878</v>
          </cell>
          <cell r="E2283">
            <v>170</v>
          </cell>
          <cell r="F2283">
            <v>38277</v>
          </cell>
          <cell r="G2283">
            <v>83</v>
          </cell>
          <cell r="H2283">
            <v>27</v>
          </cell>
          <cell r="I2283">
            <v>1</v>
          </cell>
          <cell r="J2283">
            <v>1</v>
          </cell>
          <cell r="K2283">
            <v>6</v>
          </cell>
          <cell r="M2283" t="str">
            <v>I350</v>
          </cell>
          <cell r="O2283" t="str">
            <v>I251</v>
          </cell>
          <cell r="P2283" t="str">
            <v>I209</v>
          </cell>
          <cell r="Q2283" t="str">
            <v>I10X</v>
          </cell>
          <cell r="R2283" t="str">
            <v>E780</v>
          </cell>
          <cell r="S2283" t="str">
            <v>Z824</v>
          </cell>
          <cell r="T2283" t="str">
            <v>Z720</v>
          </cell>
          <cell r="AA2283" t="str">
            <v>K2620</v>
          </cell>
          <cell r="AB2283" t="str">
            <v>K403</v>
          </cell>
          <cell r="AM2283" t="str">
            <v>5HC00</v>
          </cell>
          <cell r="AN2283" t="str">
            <v>5HC</v>
          </cell>
          <cell r="AO2283">
            <v>38277</v>
          </cell>
          <cell r="AP2283">
            <v>38284</v>
          </cell>
          <cell r="AQ2283">
            <v>1</v>
          </cell>
          <cell r="AR2283">
            <v>1</v>
          </cell>
          <cell r="AS2283">
            <v>170</v>
          </cell>
          <cell r="AU2283">
            <v>11</v>
          </cell>
          <cell r="AV2283" t="str">
            <v>Elective</v>
          </cell>
          <cell r="AW2283">
            <v>7</v>
          </cell>
          <cell r="AX2283">
            <v>155414</v>
          </cell>
          <cell r="AY2283">
            <v>38284</v>
          </cell>
          <cell r="AZ2283" t="str">
            <v>N82001</v>
          </cell>
          <cell r="BA2283" t="str">
            <v>E03</v>
          </cell>
          <cell r="BB2283" t="str">
            <v>Cardiac Valve Procedures</v>
          </cell>
          <cell r="BC2283" t="str">
            <v>K262</v>
          </cell>
          <cell r="BD2283">
            <v>6</v>
          </cell>
          <cell r="BE2283">
            <v>3.5</v>
          </cell>
          <cell r="BF2283" t="str">
            <v>PBC0110X</v>
          </cell>
          <cell r="BG2283">
            <v>99</v>
          </cell>
          <cell r="BH2283">
            <v>38284</v>
          </cell>
          <cell r="BI2283">
            <v>1</v>
          </cell>
          <cell r="BJ2283">
            <v>6</v>
          </cell>
        </row>
        <row r="2284">
          <cell r="A2284">
            <v>531502</v>
          </cell>
          <cell r="C2284" t="str">
            <v>Non CF</v>
          </cell>
          <cell r="D2284" t="str">
            <v>C1406906</v>
          </cell>
          <cell r="E2284">
            <v>170</v>
          </cell>
          <cell r="F2284">
            <v>38194</v>
          </cell>
          <cell r="G2284">
            <v>55</v>
          </cell>
          <cell r="H2284">
            <v>3</v>
          </cell>
          <cell r="I2284">
            <v>2</v>
          </cell>
          <cell r="J2284">
            <v>1</v>
          </cell>
          <cell r="K2284">
            <v>0</v>
          </cell>
          <cell r="M2284" t="str">
            <v>D381</v>
          </cell>
          <cell r="O2284" t="str">
            <v>J449</v>
          </cell>
          <cell r="P2284" t="str">
            <v>K589</v>
          </cell>
          <cell r="Q2284" t="str">
            <v>F329</v>
          </cell>
          <cell r="R2284" t="str">
            <v>Z880</v>
          </cell>
          <cell r="S2284" t="str">
            <v>Z881</v>
          </cell>
          <cell r="T2284" t="str">
            <v>Z720</v>
          </cell>
          <cell r="AA2284" t="str">
            <v>E4910</v>
          </cell>
          <cell r="AB2284" t="str">
            <v>Y218</v>
          </cell>
          <cell r="AC2284" t="str">
            <v>E519</v>
          </cell>
          <cell r="AM2284" t="str">
            <v>5G900</v>
          </cell>
          <cell r="AN2284" t="str">
            <v>5HA</v>
          </cell>
          <cell r="AO2284">
            <v>38194</v>
          </cell>
          <cell r="AP2284">
            <v>38194</v>
          </cell>
          <cell r="AQ2284">
            <v>1</v>
          </cell>
          <cell r="AR2284">
            <v>1</v>
          </cell>
          <cell r="AS2284">
            <v>170</v>
          </cell>
          <cell r="AU2284">
            <v>11</v>
          </cell>
          <cell r="AV2284" t="str">
            <v>Daycase</v>
          </cell>
          <cell r="AW2284">
            <v>0</v>
          </cell>
          <cell r="AX2284">
            <v>152378</v>
          </cell>
          <cell r="AY2284">
            <v>38194</v>
          </cell>
          <cell r="AZ2284" t="str">
            <v>N82011</v>
          </cell>
          <cell r="BA2284" t="str">
            <v>D07</v>
          </cell>
          <cell r="BB2284" t="str">
            <v>Fibreoptic Bronchoscopy</v>
          </cell>
          <cell r="BC2284" t="str">
            <v>E491</v>
          </cell>
          <cell r="BD2284">
            <v>0</v>
          </cell>
          <cell r="BE2284">
            <v>3.5</v>
          </cell>
          <cell r="BF2284" t="str">
            <v>PBC0102X</v>
          </cell>
          <cell r="BG2284">
            <v>29</v>
          </cell>
          <cell r="BH2284">
            <v>38194</v>
          </cell>
          <cell r="BI2284">
            <v>1</v>
          </cell>
          <cell r="BJ2284">
            <v>0</v>
          </cell>
        </row>
        <row r="2285">
          <cell r="A2285">
            <v>531520</v>
          </cell>
          <cell r="C2285" t="str">
            <v>Non CF</v>
          </cell>
          <cell r="D2285" t="str">
            <v>C3097151</v>
          </cell>
          <cell r="E2285">
            <v>320</v>
          </cell>
          <cell r="F2285">
            <v>38322</v>
          </cell>
          <cell r="G2285">
            <v>72</v>
          </cell>
          <cell r="H2285">
            <v>6</v>
          </cell>
          <cell r="I2285">
            <v>1</v>
          </cell>
          <cell r="J2285">
            <v>1</v>
          </cell>
          <cell r="K2285">
            <v>0</v>
          </cell>
          <cell r="M2285" t="str">
            <v>R073</v>
          </cell>
          <cell r="O2285" t="str">
            <v>Z034</v>
          </cell>
          <cell r="P2285" t="str">
            <v>I10X</v>
          </cell>
          <cell r="Q2285" t="str">
            <v>E780</v>
          </cell>
          <cell r="R2285" t="str">
            <v>Z955</v>
          </cell>
          <cell r="AM2285" t="str">
            <v>5G900</v>
          </cell>
          <cell r="AN2285" t="str">
            <v>5G9</v>
          </cell>
          <cell r="AO2285">
            <v>38322</v>
          </cell>
          <cell r="AP2285">
            <v>38322</v>
          </cell>
          <cell r="AQ2285">
            <v>1</v>
          </cell>
          <cell r="AR2285">
            <v>1</v>
          </cell>
          <cell r="AS2285">
            <v>320</v>
          </cell>
          <cell r="AU2285">
            <v>28</v>
          </cell>
          <cell r="AV2285" t="str">
            <v>Non Elective</v>
          </cell>
          <cell r="AW2285">
            <v>0</v>
          </cell>
          <cell r="AX2285">
            <v>158269</v>
          </cell>
          <cell r="AY2285">
            <v>38322</v>
          </cell>
          <cell r="AZ2285" t="str">
            <v>N82018</v>
          </cell>
          <cell r="BA2285" t="str">
            <v>E35</v>
          </cell>
          <cell r="BB2285" t="str">
            <v>Chest Pain &gt;69 or w cc</v>
          </cell>
          <cell r="BD2285">
            <v>0</v>
          </cell>
          <cell r="BE2285">
            <v>3.5</v>
          </cell>
          <cell r="BF2285" t="str">
            <v>PBC0111X</v>
          </cell>
          <cell r="BG2285">
            <v>99</v>
          </cell>
          <cell r="BH2285">
            <v>38322</v>
          </cell>
          <cell r="BI2285">
            <v>1</v>
          </cell>
          <cell r="BJ2285">
            <v>0</v>
          </cell>
        </row>
        <row r="2286">
          <cell r="A2286">
            <v>531521</v>
          </cell>
          <cell r="C2286" t="str">
            <v>Non CF</v>
          </cell>
          <cell r="D2286" t="str">
            <v>C2639828</v>
          </cell>
          <cell r="E2286">
            <v>320</v>
          </cell>
          <cell r="F2286">
            <v>38147</v>
          </cell>
          <cell r="G2286">
            <v>58</v>
          </cell>
          <cell r="H2286">
            <v>6</v>
          </cell>
          <cell r="I2286">
            <v>1</v>
          </cell>
          <cell r="J2286">
            <v>1</v>
          </cell>
          <cell r="K2286">
            <v>1</v>
          </cell>
          <cell r="M2286" t="str">
            <v>T828</v>
          </cell>
          <cell r="O2286" t="str">
            <v>I10X</v>
          </cell>
          <cell r="P2286" t="str">
            <v>E119</v>
          </cell>
          <cell r="Q2286" t="str">
            <v>E780</v>
          </cell>
          <cell r="R2286" t="str">
            <v>Z720</v>
          </cell>
          <cell r="S2286" t="str">
            <v>Z824</v>
          </cell>
          <cell r="T2286" t="str">
            <v>E669</v>
          </cell>
          <cell r="U2286" t="str">
            <v>M1008</v>
          </cell>
          <cell r="V2286" t="str">
            <v>Z951</v>
          </cell>
          <cell r="AA2286" t="str">
            <v>K4910</v>
          </cell>
          <cell r="AB2286" t="str">
            <v>Y022</v>
          </cell>
          <cell r="AM2286" t="str">
            <v>5HA00</v>
          </cell>
          <cell r="AN2286" t="str">
            <v>5HA</v>
          </cell>
          <cell r="AO2286">
            <v>38147</v>
          </cell>
          <cell r="AP2286">
            <v>38148</v>
          </cell>
          <cell r="AQ2286">
            <v>1</v>
          </cell>
          <cell r="AR2286">
            <v>1</v>
          </cell>
          <cell r="AS2286">
            <v>320</v>
          </cell>
          <cell r="AU2286">
            <v>11</v>
          </cell>
          <cell r="AV2286" t="str">
            <v>Elective</v>
          </cell>
          <cell r="AW2286">
            <v>1</v>
          </cell>
          <cell r="AX2286">
            <v>150461</v>
          </cell>
          <cell r="AY2286">
            <v>38148</v>
          </cell>
          <cell r="AZ2286" t="str">
            <v>N82046</v>
          </cell>
          <cell r="BA2286" t="str">
            <v>E15</v>
          </cell>
          <cell r="BB2286" t="str">
            <v>Percutaneous Coronary Intervention</v>
          </cell>
          <cell r="BC2286" t="str">
            <v>K491</v>
          </cell>
          <cell r="BD2286">
            <v>1</v>
          </cell>
          <cell r="BE2286">
            <v>3.5</v>
          </cell>
          <cell r="BF2286" t="str">
            <v>PBC0120X</v>
          </cell>
          <cell r="BG2286">
            <v>99</v>
          </cell>
          <cell r="BH2286">
            <v>38148</v>
          </cell>
          <cell r="BI2286">
            <v>1</v>
          </cell>
          <cell r="BJ2286">
            <v>1</v>
          </cell>
        </row>
        <row r="2287">
          <cell r="A2287">
            <v>531554</v>
          </cell>
          <cell r="C2287" t="str">
            <v>Non CF</v>
          </cell>
          <cell r="D2287" t="str">
            <v>C3495711</v>
          </cell>
          <cell r="E2287">
            <v>320</v>
          </cell>
          <cell r="F2287">
            <v>38427</v>
          </cell>
          <cell r="G2287">
            <v>87</v>
          </cell>
          <cell r="H2287">
            <v>6</v>
          </cell>
          <cell r="I2287">
            <v>2</v>
          </cell>
          <cell r="J2287">
            <v>1</v>
          </cell>
          <cell r="K2287">
            <v>2</v>
          </cell>
          <cell r="M2287" t="str">
            <v>Z450</v>
          </cell>
          <cell r="O2287" t="str">
            <v>L038</v>
          </cell>
          <cell r="P2287" t="str">
            <v>Z824</v>
          </cell>
          <cell r="AA2287" t="str">
            <v>K6030</v>
          </cell>
          <cell r="AM2287" t="str">
            <v>5G900</v>
          </cell>
          <cell r="AN2287" t="str">
            <v>5G9</v>
          </cell>
          <cell r="AO2287">
            <v>38427</v>
          </cell>
          <cell r="AP2287">
            <v>38429</v>
          </cell>
          <cell r="AQ2287">
            <v>1</v>
          </cell>
          <cell r="AR2287">
            <v>1</v>
          </cell>
          <cell r="AS2287">
            <v>320</v>
          </cell>
          <cell r="AU2287">
            <v>13</v>
          </cell>
          <cell r="AV2287" t="str">
            <v>Elective</v>
          </cell>
          <cell r="AW2287">
            <v>2</v>
          </cell>
          <cell r="AX2287">
            <v>160984</v>
          </cell>
          <cell r="AY2287">
            <v>38429</v>
          </cell>
          <cell r="AZ2287" t="str">
            <v>N82097</v>
          </cell>
          <cell r="BA2287" t="str">
            <v>E09</v>
          </cell>
          <cell r="BB2287" t="str">
            <v>Cardiac Pacemaker Replacement/Revision</v>
          </cell>
          <cell r="BC2287" t="str">
            <v>K603</v>
          </cell>
          <cell r="BD2287">
            <v>2</v>
          </cell>
          <cell r="BE2287">
            <v>3.5</v>
          </cell>
          <cell r="BF2287" t="str">
            <v>PBC0121X</v>
          </cell>
          <cell r="BG2287">
            <v>99</v>
          </cell>
          <cell r="BH2287">
            <v>38429</v>
          </cell>
          <cell r="BI2287">
            <v>1</v>
          </cell>
          <cell r="BJ2287">
            <v>2</v>
          </cell>
        </row>
        <row r="2288">
          <cell r="A2288">
            <v>531556</v>
          </cell>
          <cell r="C2288" t="str">
            <v>Non CF</v>
          </cell>
          <cell r="D2288" t="str">
            <v>C1647145</v>
          </cell>
          <cell r="E2288">
            <v>340</v>
          </cell>
          <cell r="F2288">
            <v>38418</v>
          </cell>
          <cell r="G2288">
            <v>55</v>
          </cell>
          <cell r="H2288">
            <v>21</v>
          </cell>
          <cell r="I2288">
            <v>1</v>
          </cell>
          <cell r="J2288">
            <v>1</v>
          </cell>
          <cell r="K2288">
            <v>4</v>
          </cell>
          <cell r="M2288" t="str">
            <v>J449</v>
          </cell>
          <cell r="O2288" t="str">
            <v>J47X</v>
          </cell>
          <cell r="P2288" t="str">
            <v>Z871</v>
          </cell>
          <cell r="Q2288" t="str">
            <v>Z864</v>
          </cell>
          <cell r="AB2288" t="str">
            <v>X298</v>
          </cell>
          <cell r="AM2288" t="str">
            <v>5HC00</v>
          </cell>
          <cell r="AN2288" t="str">
            <v>5HA</v>
          </cell>
          <cell r="AO2288">
            <v>38418</v>
          </cell>
          <cell r="AP2288">
            <v>38422</v>
          </cell>
          <cell r="AQ2288">
            <v>1</v>
          </cell>
          <cell r="AR2288">
            <v>1</v>
          </cell>
          <cell r="AS2288">
            <v>340</v>
          </cell>
          <cell r="AU2288">
            <v>13</v>
          </cell>
          <cell r="AV2288" t="str">
            <v>Elective</v>
          </cell>
          <cell r="AW2288">
            <v>4</v>
          </cell>
          <cell r="AX2288">
            <v>162628</v>
          </cell>
          <cell r="AY2288">
            <v>38422</v>
          </cell>
          <cell r="AZ2288" t="str">
            <v>N82026</v>
          </cell>
          <cell r="BA2288" t="str">
            <v>D39</v>
          </cell>
          <cell r="BB2288" t="str">
            <v>Chronic Obstructive Pulmonary Disease or Bronchitis w cc</v>
          </cell>
          <cell r="BD2288">
            <v>4</v>
          </cell>
          <cell r="BE2288">
            <v>3.5</v>
          </cell>
          <cell r="BF2288" t="str">
            <v>PBC0111X</v>
          </cell>
          <cell r="BG2288">
            <v>99</v>
          </cell>
          <cell r="BH2288">
            <v>38422</v>
          </cell>
          <cell r="BI2288">
            <v>1</v>
          </cell>
          <cell r="BJ2288">
            <v>4</v>
          </cell>
        </row>
        <row r="2289">
          <cell r="A2289">
            <v>531589</v>
          </cell>
          <cell r="C2289" t="str">
            <v>Non CF</v>
          </cell>
          <cell r="D2289" t="str">
            <v>C3356663</v>
          </cell>
          <cell r="E2289">
            <v>320</v>
          </cell>
          <cell r="F2289">
            <v>38373</v>
          </cell>
          <cell r="G2289">
            <v>67</v>
          </cell>
          <cell r="H2289">
            <v>16</v>
          </cell>
          <cell r="I2289">
            <v>2</v>
          </cell>
          <cell r="J2289">
            <v>1</v>
          </cell>
          <cell r="K2289">
            <v>0</v>
          </cell>
          <cell r="M2289" t="str">
            <v>I251</v>
          </cell>
          <cell r="O2289" t="str">
            <v>I350</v>
          </cell>
          <cell r="P2289" t="str">
            <v>I209</v>
          </cell>
          <cell r="Q2289" t="str">
            <v>E780</v>
          </cell>
          <cell r="R2289" t="str">
            <v>I10X</v>
          </cell>
          <cell r="S2289" t="str">
            <v>I258</v>
          </cell>
          <cell r="T2289" t="str">
            <v>J459</v>
          </cell>
          <cell r="U2289" t="str">
            <v>Z720</v>
          </cell>
          <cell r="AA2289" t="str">
            <v>K6310</v>
          </cell>
          <cell r="AM2289" t="str">
            <v>5G900</v>
          </cell>
          <cell r="AN2289" t="str">
            <v>5G9</v>
          </cell>
          <cell r="AO2289">
            <v>38373</v>
          </cell>
          <cell r="AP2289">
            <v>38373</v>
          </cell>
          <cell r="AQ2289">
            <v>1</v>
          </cell>
          <cell r="AR2289">
            <v>1</v>
          </cell>
          <cell r="AS2289">
            <v>320</v>
          </cell>
          <cell r="AU2289">
            <v>11</v>
          </cell>
          <cell r="AV2289" t="str">
            <v>Daycase</v>
          </cell>
          <cell r="AW2289">
            <v>0</v>
          </cell>
          <cell r="AX2289">
            <v>157543</v>
          </cell>
          <cell r="AY2289">
            <v>38373</v>
          </cell>
          <cell r="AZ2289" t="str">
            <v>N82078</v>
          </cell>
          <cell r="BA2289" t="str">
            <v>E14</v>
          </cell>
          <cell r="BB2289" t="str">
            <v>Cardiac Catheterisation and Angiography without complications</v>
          </cell>
          <cell r="BC2289" t="str">
            <v>K631</v>
          </cell>
          <cell r="BD2289">
            <v>0</v>
          </cell>
          <cell r="BE2289">
            <v>3.5</v>
          </cell>
          <cell r="BF2289" t="str">
            <v>PBC0110A</v>
          </cell>
          <cell r="BG2289">
            <v>99</v>
          </cell>
          <cell r="BH2289">
            <v>38373</v>
          </cell>
          <cell r="BI2289">
            <v>1</v>
          </cell>
          <cell r="BJ2289">
            <v>0</v>
          </cell>
        </row>
        <row r="2290">
          <cell r="A2290">
            <v>531613</v>
          </cell>
          <cell r="C2290" t="str">
            <v>Non CF</v>
          </cell>
          <cell r="D2290" t="str">
            <v>C2639828</v>
          </cell>
          <cell r="E2290">
            <v>320</v>
          </cell>
          <cell r="F2290">
            <v>38420</v>
          </cell>
          <cell r="G2290">
            <v>67</v>
          </cell>
          <cell r="H2290">
            <v>3</v>
          </cell>
          <cell r="I2290">
            <v>2</v>
          </cell>
          <cell r="J2290">
            <v>1</v>
          </cell>
          <cell r="K2290">
            <v>0</v>
          </cell>
          <cell r="M2290" t="str">
            <v>I259</v>
          </cell>
          <cell r="O2290" t="str">
            <v>Z538</v>
          </cell>
          <cell r="P2290" t="str">
            <v>I10X</v>
          </cell>
          <cell r="Q2290" t="str">
            <v>E119</v>
          </cell>
          <cell r="R2290" t="str">
            <v>E785</v>
          </cell>
          <cell r="S2290" t="str">
            <v>J459</v>
          </cell>
          <cell r="T2290" t="str">
            <v>M1399</v>
          </cell>
          <cell r="U2290" t="str">
            <v>Z955</v>
          </cell>
          <cell r="V2290" t="str">
            <v>Z867</v>
          </cell>
          <cell r="W2290" t="str">
            <v>Z602</v>
          </cell>
          <cell r="X2290" t="str">
            <v>Z888</v>
          </cell>
          <cell r="AM2290" t="str">
            <v>5J300</v>
          </cell>
          <cell r="AN2290" t="str">
            <v>5J3</v>
          </cell>
          <cell r="AO2290">
            <v>38420</v>
          </cell>
          <cell r="AP2290">
            <v>38420</v>
          </cell>
          <cell r="AQ2290">
            <v>1</v>
          </cell>
          <cell r="AR2290">
            <v>1</v>
          </cell>
          <cell r="AS2290">
            <v>320</v>
          </cell>
          <cell r="AU2290">
            <v>11</v>
          </cell>
          <cell r="AV2290" t="str">
            <v>Daycase</v>
          </cell>
          <cell r="AW2290">
            <v>0</v>
          </cell>
          <cell r="AX2290">
            <v>161547</v>
          </cell>
          <cell r="AY2290">
            <v>38420</v>
          </cell>
          <cell r="AZ2290" t="str">
            <v>N83006</v>
          </cell>
          <cell r="BA2290" t="str">
            <v>S22</v>
          </cell>
          <cell r="BB2290" t="str">
            <v>Planned Procedures Not Carried Out</v>
          </cell>
          <cell r="BD2290">
            <v>0</v>
          </cell>
          <cell r="BE2290">
            <v>3.5</v>
          </cell>
          <cell r="BF2290" t="str">
            <v>PBC0110A</v>
          </cell>
          <cell r="BG2290">
            <v>99</v>
          </cell>
          <cell r="BH2290">
            <v>38420</v>
          </cell>
          <cell r="BI2290">
            <v>1</v>
          </cell>
          <cell r="BJ2290">
            <v>0</v>
          </cell>
        </row>
        <row r="2291">
          <cell r="A2291">
            <v>531653</v>
          </cell>
          <cell r="C2291" t="str">
            <v>Non CF</v>
          </cell>
          <cell r="D2291" t="str">
            <v>C2645539</v>
          </cell>
          <cell r="E2291">
            <v>170</v>
          </cell>
          <cell r="F2291">
            <v>38341</v>
          </cell>
          <cell r="G2291">
            <v>76</v>
          </cell>
          <cell r="H2291">
            <v>27</v>
          </cell>
          <cell r="I2291">
            <v>1</v>
          </cell>
          <cell r="J2291">
            <v>1</v>
          </cell>
          <cell r="K2291">
            <v>3</v>
          </cell>
          <cell r="M2291" t="str">
            <v>D381</v>
          </cell>
          <cell r="O2291" t="str">
            <v>Z851</v>
          </cell>
          <cell r="P2291" t="str">
            <v>I10X</v>
          </cell>
          <cell r="Q2291" t="str">
            <v>M170</v>
          </cell>
          <cell r="R2291" t="str">
            <v>K219</v>
          </cell>
          <cell r="S2291" t="str">
            <v>R33X</v>
          </cell>
          <cell r="T2291" t="str">
            <v>Z880</v>
          </cell>
          <cell r="AA2291" t="str">
            <v>E6310</v>
          </cell>
          <cell r="AB2291" t="str">
            <v>M478</v>
          </cell>
          <cell r="AM2291" t="str">
            <v>6A200</v>
          </cell>
          <cell r="AN2291" t="str">
            <v>6A2</v>
          </cell>
          <cell r="AO2291">
            <v>38341</v>
          </cell>
          <cell r="AP2291">
            <v>38344</v>
          </cell>
          <cell r="AQ2291">
            <v>1</v>
          </cell>
          <cell r="AR2291">
            <v>1</v>
          </cell>
          <cell r="AS2291">
            <v>170</v>
          </cell>
          <cell r="AU2291">
            <v>11</v>
          </cell>
          <cell r="AV2291" t="str">
            <v>Elective</v>
          </cell>
          <cell r="AW2291">
            <v>3</v>
          </cell>
          <cell r="AX2291">
            <v>158932</v>
          </cell>
          <cell r="AY2291">
            <v>38344</v>
          </cell>
          <cell r="AZ2291" t="str">
            <v>W94012</v>
          </cell>
          <cell r="BA2291" t="str">
            <v>D04</v>
          </cell>
          <cell r="BB2291" t="str">
            <v>Intermediate Thoracic Procedures w cc</v>
          </cell>
          <cell r="BC2291" t="str">
            <v>E631</v>
          </cell>
          <cell r="BD2291">
            <v>3</v>
          </cell>
          <cell r="BE2291">
            <v>3.5</v>
          </cell>
          <cell r="BF2291" t="str">
            <v>PBC0102X</v>
          </cell>
          <cell r="BG2291">
            <v>99</v>
          </cell>
          <cell r="BH2291">
            <v>38344</v>
          </cell>
          <cell r="BI2291">
            <v>1</v>
          </cell>
          <cell r="BJ2291">
            <v>3</v>
          </cell>
        </row>
        <row r="2292">
          <cell r="A2292">
            <v>531736</v>
          </cell>
          <cell r="C2292" t="str">
            <v>Non CF</v>
          </cell>
          <cell r="D2292" t="str">
            <v>C3068884</v>
          </cell>
          <cell r="E2292">
            <v>170</v>
          </cell>
          <cell r="F2292">
            <v>38165</v>
          </cell>
          <cell r="G2292">
            <v>72</v>
          </cell>
          <cell r="H2292">
            <v>27</v>
          </cell>
          <cell r="I2292">
            <v>2</v>
          </cell>
          <cell r="J2292">
            <v>4</v>
          </cell>
          <cell r="K2292">
            <v>1</v>
          </cell>
          <cell r="M2292" t="str">
            <v>I081</v>
          </cell>
          <cell r="O2292" t="str">
            <v>I48X</v>
          </cell>
          <cell r="P2292" t="str">
            <v>M170</v>
          </cell>
          <cell r="Q2292" t="str">
            <v>Z854</v>
          </cell>
          <cell r="R2292" t="str">
            <v>Z921</v>
          </cell>
          <cell r="AA2292" t="str">
            <v>K2530</v>
          </cell>
          <cell r="AB2292" t="str">
            <v>K342</v>
          </cell>
          <cell r="AM2292" t="str">
            <v>5HA00</v>
          </cell>
          <cell r="AN2292" t="str">
            <v>5G9</v>
          </cell>
          <cell r="AO2292">
            <v>38165</v>
          </cell>
          <cell r="AP2292">
            <v>38170</v>
          </cell>
          <cell r="AQ2292">
            <v>1</v>
          </cell>
          <cell r="AR2292">
            <v>1</v>
          </cell>
          <cell r="AS2292">
            <v>170</v>
          </cell>
          <cell r="AU2292">
            <v>11</v>
          </cell>
          <cell r="AV2292" t="str">
            <v>Elective</v>
          </cell>
          <cell r="AW2292">
            <v>5</v>
          </cell>
          <cell r="AX2292">
            <v>151079</v>
          </cell>
          <cell r="AY2292">
            <v>38170</v>
          </cell>
          <cell r="AZ2292" t="str">
            <v>N82051</v>
          </cell>
          <cell r="BA2292" t="str">
            <v>E03</v>
          </cell>
          <cell r="BB2292" t="str">
            <v>Cardiac Valve Procedures</v>
          </cell>
          <cell r="BC2292" t="str">
            <v>K253</v>
          </cell>
          <cell r="BD2292">
            <v>1</v>
          </cell>
          <cell r="BE2292">
            <v>3.5</v>
          </cell>
          <cell r="BF2292" t="str">
            <v>PBC0110X</v>
          </cell>
          <cell r="BG2292">
            <v>99</v>
          </cell>
          <cell r="BH2292">
            <v>38170</v>
          </cell>
          <cell r="BI2292">
            <v>1</v>
          </cell>
          <cell r="BJ2292">
            <v>1</v>
          </cell>
        </row>
        <row r="2293">
          <cell r="A2293">
            <v>531924</v>
          </cell>
          <cell r="C2293" t="str">
            <v>Non CF</v>
          </cell>
          <cell r="D2293" t="str">
            <v>C2328450</v>
          </cell>
          <cell r="E2293">
            <v>170</v>
          </cell>
          <cell r="F2293">
            <v>38308</v>
          </cell>
          <cell r="G2293">
            <v>71</v>
          </cell>
          <cell r="H2293">
            <v>27</v>
          </cell>
          <cell r="I2293">
            <v>2</v>
          </cell>
          <cell r="J2293">
            <v>1</v>
          </cell>
          <cell r="K2293">
            <v>11</v>
          </cell>
          <cell r="M2293" t="str">
            <v>I062</v>
          </cell>
          <cell r="O2293" t="str">
            <v>I259</v>
          </cell>
          <cell r="P2293" t="str">
            <v>E780</v>
          </cell>
          <cell r="Q2293" t="str">
            <v>I209</v>
          </cell>
          <cell r="R2293" t="str">
            <v>Z955</v>
          </cell>
          <cell r="S2293" t="str">
            <v>Z866</v>
          </cell>
          <cell r="AA2293" t="str">
            <v>K2630</v>
          </cell>
          <cell r="AM2293" t="str">
            <v>5H600</v>
          </cell>
          <cell r="AN2293" t="str">
            <v>5H6</v>
          </cell>
          <cell r="AO2293">
            <v>38308</v>
          </cell>
          <cell r="AP2293">
            <v>38320</v>
          </cell>
          <cell r="AQ2293">
            <v>1</v>
          </cell>
          <cell r="AR2293">
            <v>1</v>
          </cell>
          <cell r="AS2293">
            <v>170</v>
          </cell>
          <cell r="AU2293">
            <v>11</v>
          </cell>
          <cell r="AV2293" t="str">
            <v>Elective</v>
          </cell>
          <cell r="AW2293">
            <v>12</v>
          </cell>
          <cell r="AX2293">
            <v>157498</v>
          </cell>
          <cell r="AY2293">
            <v>38320</v>
          </cell>
          <cell r="AZ2293" t="str">
            <v>N81125</v>
          </cell>
          <cell r="BA2293" t="str">
            <v>E03</v>
          </cell>
          <cell r="BB2293" t="str">
            <v>Cardiac Valve Procedures</v>
          </cell>
          <cell r="BC2293" t="str">
            <v>K263</v>
          </cell>
          <cell r="BD2293">
            <v>11</v>
          </cell>
          <cell r="BE2293">
            <v>3.5</v>
          </cell>
          <cell r="BF2293" t="str">
            <v>PBC0110X</v>
          </cell>
          <cell r="BG2293">
            <v>99</v>
          </cell>
          <cell r="BH2293">
            <v>38320</v>
          </cell>
          <cell r="BI2293">
            <v>1</v>
          </cell>
          <cell r="BJ2293">
            <v>11</v>
          </cell>
        </row>
        <row r="2294">
          <cell r="A2294">
            <v>531957</v>
          </cell>
          <cell r="C2294" t="str">
            <v>Non CF</v>
          </cell>
          <cell r="D2294" t="str">
            <v>C2328450</v>
          </cell>
          <cell r="E2294">
            <v>170</v>
          </cell>
          <cell r="F2294">
            <v>38293</v>
          </cell>
          <cell r="G2294">
            <v>65</v>
          </cell>
          <cell r="H2294">
            <v>16</v>
          </cell>
          <cell r="I2294">
            <v>1</v>
          </cell>
          <cell r="J2294">
            <v>1</v>
          </cell>
          <cell r="K2294">
            <v>8</v>
          </cell>
          <cell r="M2294" t="str">
            <v>T828</v>
          </cell>
          <cell r="O2294" t="str">
            <v>I209</v>
          </cell>
          <cell r="P2294" t="str">
            <v>I10X</v>
          </cell>
          <cell r="Q2294" t="str">
            <v>E780</v>
          </cell>
          <cell r="R2294" t="str">
            <v>Z824</v>
          </cell>
          <cell r="S2294" t="str">
            <v>Z864</v>
          </cell>
          <cell r="AA2294" t="str">
            <v>K4030</v>
          </cell>
          <cell r="AB2294" t="str">
            <v>Y713</v>
          </cell>
          <cell r="AM2294" t="str">
            <v>5G900</v>
          </cell>
          <cell r="AN2294" t="str">
            <v>5G9</v>
          </cell>
          <cell r="AO2294">
            <v>38293</v>
          </cell>
          <cell r="AP2294">
            <v>38304</v>
          </cell>
          <cell r="AQ2294">
            <v>1</v>
          </cell>
          <cell r="AR2294">
            <v>1</v>
          </cell>
          <cell r="AS2294">
            <v>170</v>
          </cell>
          <cell r="AU2294">
            <v>11</v>
          </cell>
          <cell r="AV2294" t="str">
            <v>Elective</v>
          </cell>
          <cell r="AW2294">
            <v>11</v>
          </cell>
          <cell r="AX2294">
            <v>156949</v>
          </cell>
          <cell r="AY2294">
            <v>38304</v>
          </cell>
          <cell r="AZ2294" t="str">
            <v>N82037</v>
          </cell>
          <cell r="BA2294" t="str">
            <v>E04</v>
          </cell>
          <cell r="BB2294" t="str">
            <v>Coronary Bypass</v>
          </cell>
          <cell r="BC2294" t="str">
            <v>K403</v>
          </cell>
          <cell r="BD2294">
            <v>8</v>
          </cell>
          <cell r="BE2294">
            <v>3.5</v>
          </cell>
          <cell r="BF2294" t="str">
            <v>PBC0120X</v>
          </cell>
          <cell r="BG2294">
            <v>99</v>
          </cell>
          <cell r="BH2294">
            <v>38304</v>
          </cell>
          <cell r="BI2294">
            <v>1</v>
          </cell>
          <cell r="BJ2294">
            <v>8</v>
          </cell>
        </row>
        <row r="2295">
          <cell r="A2295">
            <v>531960</v>
          </cell>
          <cell r="C2295" t="str">
            <v>Non CF</v>
          </cell>
          <cell r="D2295" t="str">
            <v>C3559590</v>
          </cell>
          <cell r="E2295">
            <v>320</v>
          </cell>
          <cell r="F2295">
            <v>38376</v>
          </cell>
          <cell r="G2295">
            <v>76</v>
          </cell>
          <cell r="H2295">
            <v>6</v>
          </cell>
          <cell r="I2295">
            <v>1</v>
          </cell>
          <cell r="J2295">
            <v>1</v>
          </cell>
          <cell r="K2295">
            <v>1</v>
          </cell>
          <cell r="M2295" t="str">
            <v>I251</v>
          </cell>
          <cell r="O2295" t="str">
            <v>I221</v>
          </cell>
          <cell r="P2295" t="str">
            <v>I209</v>
          </cell>
          <cell r="Q2295" t="str">
            <v>E780</v>
          </cell>
          <cell r="R2295" t="str">
            <v>M1904</v>
          </cell>
          <cell r="AA2295" t="str">
            <v>K4910</v>
          </cell>
          <cell r="AB2295" t="str">
            <v>Y022</v>
          </cell>
          <cell r="AM2295" t="str">
            <v>5HA00</v>
          </cell>
          <cell r="AN2295" t="str">
            <v>5HA</v>
          </cell>
          <cell r="AO2295">
            <v>38376</v>
          </cell>
          <cell r="AP2295">
            <v>38377</v>
          </cell>
          <cell r="AQ2295">
            <v>1</v>
          </cell>
          <cell r="AR2295">
            <v>1</v>
          </cell>
          <cell r="AS2295">
            <v>320</v>
          </cell>
          <cell r="AU2295">
            <v>11</v>
          </cell>
          <cell r="AV2295" t="str">
            <v>Elective</v>
          </cell>
          <cell r="AW2295">
            <v>1</v>
          </cell>
          <cell r="AX2295">
            <v>158955</v>
          </cell>
          <cell r="AY2295">
            <v>38377</v>
          </cell>
          <cell r="AZ2295" t="str">
            <v>N82074</v>
          </cell>
          <cell r="BA2295" t="str">
            <v>E15</v>
          </cell>
          <cell r="BB2295" t="str">
            <v>Percutaneous Coronary Intervention</v>
          </cell>
          <cell r="BC2295" t="str">
            <v>K491</v>
          </cell>
          <cell r="BD2295">
            <v>1</v>
          </cell>
          <cell r="BE2295">
            <v>3.5</v>
          </cell>
          <cell r="BF2295" t="str">
            <v>PBC0110A</v>
          </cell>
          <cell r="BG2295">
            <v>99</v>
          </cell>
          <cell r="BH2295">
            <v>38377</v>
          </cell>
          <cell r="BI2295">
            <v>1</v>
          </cell>
          <cell r="BJ2295">
            <v>1</v>
          </cell>
        </row>
        <row r="2296">
          <cell r="A2296">
            <v>532013</v>
          </cell>
          <cell r="C2296" t="str">
            <v>Non CF</v>
          </cell>
          <cell r="D2296" t="str">
            <v>C3559590</v>
          </cell>
          <cell r="E2296">
            <v>320</v>
          </cell>
          <cell r="F2296">
            <v>38442</v>
          </cell>
          <cell r="G2296">
            <v>59</v>
          </cell>
          <cell r="H2296">
            <v>16</v>
          </cell>
          <cell r="I2296">
            <v>1</v>
          </cell>
          <cell r="J2296">
            <v>1</v>
          </cell>
          <cell r="K2296">
            <v>0</v>
          </cell>
          <cell r="M2296" t="str">
            <v>I251</v>
          </cell>
          <cell r="O2296" t="str">
            <v>E780</v>
          </cell>
          <cell r="P2296" t="str">
            <v>K221</v>
          </cell>
          <cell r="Q2296" t="str">
            <v>I258</v>
          </cell>
          <cell r="R2296" t="str">
            <v>Z824</v>
          </cell>
          <cell r="S2296" t="str">
            <v>Z864</v>
          </cell>
          <cell r="AA2296" t="str">
            <v>K6340</v>
          </cell>
          <cell r="AM2296" t="str">
            <v>5HA00</v>
          </cell>
          <cell r="AN2296" t="str">
            <v>5HA</v>
          </cell>
          <cell r="AO2296">
            <v>38442</v>
          </cell>
          <cell r="AP2296">
            <v>38442</v>
          </cell>
          <cell r="AQ2296">
            <v>1</v>
          </cell>
          <cell r="AR2296">
            <v>1</v>
          </cell>
          <cell r="AS2296">
            <v>320</v>
          </cell>
          <cell r="AU2296">
            <v>11</v>
          </cell>
          <cell r="AV2296" t="str">
            <v>Daycase</v>
          </cell>
          <cell r="AW2296">
            <v>0</v>
          </cell>
          <cell r="AX2296">
            <v>161982</v>
          </cell>
          <cell r="AY2296">
            <v>38442</v>
          </cell>
          <cell r="AZ2296" t="str">
            <v>N82002</v>
          </cell>
          <cell r="BA2296" t="str">
            <v>E14</v>
          </cell>
          <cell r="BB2296" t="str">
            <v>Cardiac Catheterisation and Angiography without complications</v>
          </cell>
          <cell r="BC2296" t="str">
            <v>K634</v>
          </cell>
          <cell r="BD2296">
            <v>0</v>
          </cell>
          <cell r="BE2296">
            <v>3.5</v>
          </cell>
          <cell r="BF2296" t="str">
            <v>PBC0110A</v>
          </cell>
          <cell r="BG2296">
            <v>99</v>
          </cell>
          <cell r="BH2296">
            <v>38442</v>
          </cell>
          <cell r="BI2296">
            <v>1</v>
          </cell>
          <cell r="BJ2296">
            <v>0</v>
          </cell>
        </row>
        <row r="2297">
          <cell r="A2297">
            <v>532023</v>
          </cell>
          <cell r="C2297" t="str">
            <v>Non CF</v>
          </cell>
          <cell r="D2297" t="str">
            <v>C2854269</v>
          </cell>
          <cell r="E2297">
            <v>320</v>
          </cell>
          <cell r="F2297">
            <v>38148</v>
          </cell>
          <cell r="G2297">
            <v>87</v>
          </cell>
          <cell r="H2297">
            <v>6</v>
          </cell>
          <cell r="I2297">
            <v>1</v>
          </cell>
          <cell r="J2297">
            <v>1</v>
          </cell>
          <cell r="K2297">
            <v>11</v>
          </cell>
          <cell r="M2297" t="str">
            <v>T821</v>
          </cell>
          <cell r="O2297" t="str">
            <v>I48X</v>
          </cell>
          <cell r="P2297" t="str">
            <v>I10X</v>
          </cell>
          <cell r="Q2297" t="str">
            <v>I501</v>
          </cell>
          <cell r="R2297" t="str">
            <v>N19X</v>
          </cell>
          <cell r="S2297" t="str">
            <v>Z854</v>
          </cell>
          <cell r="T2297" t="str">
            <v>Z966</v>
          </cell>
          <cell r="U2297" t="str">
            <v>Z921</v>
          </cell>
          <cell r="V2297" t="str">
            <v>T810</v>
          </cell>
          <cell r="AA2297" t="str">
            <v>K6030</v>
          </cell>
          <cell r="AM2297" t="str">
            <v>5F900</v>
          </cell>
          <cell r="AN2297" t="str">
            <v>5F9</v>
          </cell>
          <cell r="AO2297">
            <v>38148</v>
          </cell>
          <cell r="AP2297">
            <v>38159</v>
          </cell>
          <cell r="AQ2297">
            <v>1</v>
          </cell>
          <cell r="AR2297">
            <v>1</v>
          </cell>
          <cell r="AS2297">
            <v>320</v>
          </cell>
          <cell r="AU2297">
            <v>13</v>
          </cell>
          <cell r="AV2297" t="str">
            <v>Elective</v>
          </cell>
          <cell r="AW2297">
            <v>11</v>
          </cell>
          <cell r="AX2297">
            <v>150528</v>
          </cell>
          <cell r="AY2297">
            <v>38159</v>
          </cell>
          <cell r="AZ2297" t="str">
            <v>N84018</v>
          </cell>
          <cell r="BA2297" t="str">
            <v>E09</v>
          </cell>
          <cell r="BB2297" t="str">
            <v>Cardiac Pacemaker Replacement/Revision</v>
          </cell>
          <cell r="BC2297" t="str">
            <v>K603</v>
          </cell>
          <cell r="BD2297">
            <v>11</v>
          </cell>
          <cell r="BE2297">
            <v>3.5</v>
          </cell>
          <cell r="BF2297" t="str">
            <v>PBC0120X</v>
          </cell>
          <cell r="BG2297">
            <v>99</v>
          </cell>
          <cell r="BH2297">
            <v>38159</v>
          </cell>
          <cell r="BI2297">
            <v>1</v>
          </cell>
          <cell r="BJ2297">
            <v>11</v>
          </cell>
        </row>
        <row r="2298">
          <cell r="A2298">
            <v>532066</v>
          </cell>
          <cell r="C2298" t="str">
            <v>Non CF</v>
          </cell>
          <cell r="D2298" t="str">
            <v>C2549767</v>
          </cell>
          <cell r="E2298">
            <v>320</v>
          </cell>
          <cell r="F2298">
            <v>38172</v>
          </cell>
          <cell r="G2298">
            <v>61</v>
          </cell>
          <cell r="H2298">
            <v>6</v>
          </cell>
          <cell r="I2298">
            <v>1</v>
          </cell>
          <cell r="J2298">
            <v>1</v>
          </cell>
          <cell r="K2298">
            <v>2</v>
          </cell>
          <cell r="M2298" t="str">
            <v>T828</v>
          </cell>
          <cell r="O2298" t="str">
            <v>I251</v>
          </cell>
          <cell r="P2298" t="str">
            <v>T810</v>
          </cell>
          <cell r="Q2298" t="str">
            <v>I10X</v>
          </cell>
          <cell r="R2298" t="str">
            <v>E780</v>
          </cell>
          <cell r="S2298" t="str">
            <v>N40X</v>
          </cell>
          <cell r="T2298" t="str">
            <v>Z864</v>
          </cell>
          <cell r="AA2298" t="str">
            <v>K4910</v>
          </cell>
          <cell r="AB2298" t="str">
            <v>Y022</v>
          </cell>
          <cell r="AM2298" t="str">
            <v>5J300</v>
          </cell>
          <cell r="AN2298" t="str">
            <v>5J3</v>
          </cell>
          <cell r="AO2298">
            <v>38172</v>
          </cell>
          <cell r="AP2298">
            <v>38174</v>
          </cell>
          <cell r="AQ2298">
            <v>1</v>
          </cell>
          <cell r="AR2298">
            <v>1</v>
          </cell>
          <cell r="AS2298">
            <v>320</v>
          </cell>
          <cell r="AU2298">
            <v>11</v>
          </cell>
          <cell r="AV2298" t="str">
            <v>Elective</v>
          </cell>
          <cell r="AW2298">
            <v>2</v>
          </cell>
          <cell r="AX2298">
            <v>151276</v>
          </cell>
          <cell r="AY2298">
            <v>38174</v>
          </cell>
          <cell r="AZ2298" t="str">
            <v>N83003</v>
          </cell>
          <cell r="BA2298" t="str">
            <v>E15</v>
          </cell>
          <cell r="BB2298" t="str">
            <v>Percutaneous Coronary Intervention</v>
          </cell>
          <cell r="BC2298" t="str">
            <v>K491</v>
          </cell>
          <cell r="BD2298">
            <v>2</v>
          </cell>
          <cell r="BE2298">
            <v>3.5</v>
          </cell>
          <cell r="BF2298" t="str">
            <v>PBC0120X</v>
          </cell>
          <cell r="BG2298">
            <v>99</v>
          </cell>
          <cell r="BH2298">
            <v>38174</v>
          </cell>
          <cell r="BI2298">
            <v>1</v>
          </cell>
          <cell r="BJ2298">
            <v>2</v>
          </cell>
        </row>
        <row r="2299">
          <cell r="A2299">
            <v>532106</v>
          </cell>
          <cell r="C2299" t="str">
            <v>Non CF</v>
          </cell>
          <cell r="D2299" t="str">
            <v>C3495711</v>
          </cell>
          <cell r="E2299">
            <v>320</v>
          </cell>
          <cell r="F2299">
            <v>38410</v>
          </cell>
          <cell r="G2299">
            <v>39</v>
          </cell>
          <cell r="H2299">
            <v>14</v>
          </cell>
          <cell r="I2299">
            <v>1</v>
          </cell>
          <cell r="J2299">
            <v>1</v>
          </cell>
          <cell r="K2299">
            <v>2</v>
          </cell>
          <cell r="M2299" t="str">
            <v>I447</v>
          </cell>
          <cell r="O2299" t="str">
            <v>I420</v>
          </cell>
          <cell r="P2299" t="str">
            <v>I501</v>
          </cell>
          <cell r="Q2299" t="str">
            <v>E780</v>
          </cell>
          <cell r="R2299" t="str">
            <v>I252</v>
          </cell>
          <cell r="S2299" t="str">
            <v>Z864</v>
          </cell>
          <cell r="AA2299" t="str">
            <v>K6010</v>
          </cell>
          <cell r="AM2299" t="str">
            <v>5J300</v>
          </cell>
          <cell r="AN2299" t="str">
            <v>PP</v>
          </cell>
          <cell r="AO2299">
            <v>38410</v>
          </cell>
          <cell r="AP2299">
            <v>38412</v>
          </cell>
          <cell r="AQ2299">
            <v>1</v>
          </cell>
          <cell r="AR2299">
            <v>2</v>
          </cell>
          <cell r="AS2299">
            <v>329</v>
          </cell>
          <cell r="AU2299">
            <v>13</v>
          </cell>
          <cell r="AV2299" t="str">
            <v>Elective</v>
          </cell>
          <cell r="AW2299">
            <v>2</v>
          </cell>
          <cell r="AX2299">
            <v>161961</v>
          </cell>
          <cell r="AY2299">
            <v>38412</v>
          </cell>
          <cell r="AZ2299" t="str">
            <v>N83001</v>
          </cell>
          <cell r="BA2299" t="str">
            <v>E08</v>
          </cell>
          <cell r="BB2299" t="str">
            <v>Pacemaker Implant except for AMI, Heart Failure or Shock</v>
          </cell>
          <cell r="BC2299" t="str">
            <v>K601</v>
          </cell>
          <cell r="BD2299">
            <v>2</v>
          </cell>
          <cell r="BE2299">
            <v>3.5</v>
          </cell>
          <cell r="BF2299" t="str">
            <v>PBC0110A</v>
          </cell>
          <cell r="BG2299">
            <v>99</v>
          </cell>
          <cell r="BH2299">
            <v>38412</v>
          </cell>
          <cell r="BI2299">
            <v>1</v>
          </cell>
          <cell r="BJ2299">
            <v>2</v>
          </cell>
        </row>
        <row r="2300">
          <cell r="A2300">
            <v>532175</v>
          </cell>
          <cell r="C2300" t="str">
            <v>Non CF</v>
          </cell>
          <cell r="D2300" t="str">
            <v>C2639828</v>
          </cell>
          <cell r="E2300">
            <v>320</v>
          </cell>
          <cell r="F2300">
            <v>38175</v>
          </cell>
          <cell r="G2300">
            <v>58</v>
          </cell>
          <cell r="H2300">
            <v>6</v>
          </cell>
          <cell r="I2300">
            <v>2</v>
          </cell>
          <cell r="J2300">
            <v>1</v>
          </cell>
          <cell r="K2300">
            <v>2</v>
          </cell>
          <cell r="M2300" t="str">
            <v>I251</v>
          </cell>
          <cell r="O2300" t="str">
            <v>E780</v>
          </cell>
          <cell r="P2300" t="str">
            <v>I10X</v>
          </cell>
          <cell r="Q2300" t="str">
            <v>Z880</v>
          </cell>
          <cell r="R2300" t="str">
            <v>Z824</v>
          </cell>
          <cell r="AA2300" t="str">
            <v>K4910</v>
          </cell>
          <cell r="AB2300" t="str">
            <v>Y022</v>
          </cell>
          <cell r="AM2300" t="str">
            <v>5H300</v>
          </cell>
          <cell r="AN2300" t="str">
            <v>5H3</v>
          </cell>
          <cell r="AO2300">
            <v>38175</v>
          </cell>
          <cell r="AP2300">
            <v>38178</v>
          </cell>
          <cell r="AQ2300">
            <v>1</v>
          </cell>
          <cell r="AR2300">
            <v>1</v>
          </cell>
          <cell r="AS2300">
            <v>320</v>
          </cell>
          <cell r="AU2300">
            <v>28</v>
          </cell>
          <cell r="AV2300" t="str">
            <v>Non Elective</v>
          </cell>
          <cell r="AW2300">
            <v>3</v>
          </cell>
          <cell r="AX2300">
            <v>151753</v>
          </cell>
          <cell r="AY2300">
            <v>38178</v>
          </cell>
          <cell r="AZ2300" t="str">
            <v>N81082</v>
          </cell>
          <cell r="BA2300" t="str">
            <v>E15</v>
          </cell>
          <cell r="BB2300" t="str">
            <v>Percutaneous Coronary Intervention</v>
          </cell>
          <cell r="BC2300" t="str">
            <v>K491</v>
          </cell>
          <cell r="BD2300">
            <v>2</v>
          </cell>
          <cell r="BE2300">
            <v>3.5</v>
          </cell>
          <cell r="BF2300" t="str">
            <v>PBC0110A</v>
          </cell>
          <cell r="BG2300">
            <v>99</v>
          </cell>
          <cell r="BH2300">
            <v>38178</v>
          </cell>
          <cell r="BI2300">
            <v>1</v>
          </cell>
          <cell r="BJ2300">
            <v>2</v>
          </cell>
        </row>
        <row r="2301">
          <cell r="A2301">
            <v>532198</v>
          </cell>
          <cell r="C2301" t="str">
            <v>CF</v>
          </cell>
          <cell r="D2301" t="str">
            <v>C2403904</v>
          </cell>
          <cell r="E2301">
            <v>340</v>
          </cell>
          <cell r="F2301">
            <v>38357</v>
          </cell>
          <cell r="G2301">
            <v>64</v>
          </cell>
          <cell r="H2301">
            <v>24</v>
          </cell>
          <cell r="I2301">
            <v>2</v>
          </cell>
          <cell r="J2301">
            <v>1</v>
          </cell>
          <cell r="K2301">
            <v>31</v>
          </cell>
          <cell r="M2301" t="str">
            <v>J47X</v>
          </cell>
          <cell r="O2301" t="str">
            <v>J189</v>
          </cell>
          <cell r="P2301" t="str">
            <v>R600</v>
          </cell>
          <cell r="Q2301" t="str">
            <v>K529</v>
          </cell>
          <cell r="R2301" t="str">
            <v>I313</v>
          </cell>
          <cell r="AA2301" t="str">
            <v>X3520</v>
          </cell>
          <cell r="AM2301" t="str">
            <v>5HA00</v>
          </cell>
          <cell r="AN2301" t="str">
            <v>5HA</v>
          </cell>
          <cell r="AO2301">
            <v>38357</v>
          </cell>
          <cell r="AP2301">
            <v>38388</v>
          </cell>
          <cell r="AQ2301">
            <v>1</v>
          </cell>
          <cell r="AR2301">
            <v>1</v>
          </cell>
          <cell r="AS2301">
            <v>340</v>
          </cell>
          <cell r="AU2301">
            <v>24</v>
          </cell>
          <cell r="AV2301" t="str">
            <v>Non Elective</v>
          </cell>
          <cell r="AW2301">
            <v>31</v>
          </cell>
          <cell r="AX2301">
            <v>159783</v>
          </cell>
          <cell r="AY2301">
            <v>38388</v>
          </cell>
          <cell r="AZ2301" t="str">
            <v>N82074</v>
          </cell>
          <cell r="BA2301" t="str">
            <v>D16</v>
          </cell>
          <cell r="BB2301" t="str">
            <v>Bronchiectasis</v>
          </cell>
          <cell r="BD2301">
            <v>31</v>
          </cell>
          <cell r="BE2301">
            <v>3.5</v>
          </cell>
          <cell r="BF2301" t="str">
            <v>PBC0111X</v>
          </cell>
          <cell r="BG2301">
            <v>99</v>
          </cell>
          <cell r="BH2301">
            <v>38388</v>
          </cell>
          <cell r="BI2301">
            <v>1</v>
          </cell>
          <cell r="BJ2301">
            <v>31</v>
          </cell>
        </row>
        <row r="2302">
          <cell r="A2302">
            <v>532198</v>
          </cell>
          <cell r="C2302" t="str">
            <v>Non CF</v>
          </cell>
          <cell r="D2302" t="str">
            <v>C2403904</v>
          </cell>
          <cell r="E2302">
            <v>340</v>
          </cell>
          <cell r="F2302">
            <v>38424</v>
          </cell>
          <cell r="G2302">
            <v>64</v>
          </cell>
          <cell r="H2302">
            <v>14</v>
          </cell>
          <cell r="I2302">
            <v>2</v>
          </cell>
          <cell r="J2302">
            <v>1</v>
          </cell>
          <cell r="K2302">
            <v>11</v>
          </cell>
          <cell r="M2302" t="str">
            <v>J47X</v>
          </cell>
          <cell r="O2302" t="str">
            <v>B965</v>
          </cell>
          <cell r="P2302" t="str">
            <v>J22X</v>
          </cell>
          <cell r="Q2302" t="str">
            <v>M0699</v>
          </cell>
          <cell r="R2302" t="str">
            <v>Z864</v>
          </cell>
          <cell r="AB2302" t="str">
            <v>X352</v>
          </cell>
          <cell r="AM2302" t="str">
            <v>5HA00</v>
          </cell>
          <cell r="AN2302" t="str">
            <v>5HA</v>
          </cell>
          <cell r="AO2302">
            <v>38424</v>
          </cell>
          <cell r="AP2302">
            <v>38435</v>
          </cell>
          <cell r="AQ2302">
            <v>1</v>
          </cell>
          <cell r="AR2302">
            <v>1</v>
          </cell>
          <cell r="AS2302">
            <v>340</v>
          </cell>
          <cell r="AU2302">
            <v>28</v>
          </cell>
          <cell r="AV2302" t="str">
            <v>Non Elective</v>
          </cell>
          <cell r="AW2302">
            <v>11</v>
          </cell>
          <cell r="AX2302">
            <v>162894</v>
          </cell>
          <cell r="AY2302">
            <v>38435</v>
          </cell>
          <cell r="AZ2302" t="str">
            <v>N82074</v>
          </cell>
          <cell r="BA2302" t="str">
            <v>D98</v>
          </cell>
          <cell r="BB2302" t="str">
            <v>Chemotherapy with a Respiratory System Primary Diagnosis</v>
          </cell>
          <cell r="BD2302">
            <v>11</v>
          </cell>
          <cell r="BE2302">
            <v>3.5</v>
          </cell>
          <cell r="BF2302" t="str">
            <v>PBC0111X</v>
          </cell>
          <cell r="BG2302">
            <v>99</v>
          </cell>
          <cell r="BH2302">
            <v>38435</v>
          </cell>
          <cell r="BI2302">
            <v>1</v>
          </cell>
          <cell r="BJ2302">
            <v>11</v>
          </cell>
        </row>
        <row r="2303">
          <cell r="A2303">
            <v>532198</v>
          </cell>
          <cell r="C2303" t="str">
            <v>Non CF</v>
          </cell>
          <cell r="D2303" t="str">
            <v>C2403904</v>
          </cell>
          <cell r="E2303">
            <v>340</v>
          </cell>
          <cell r="F2303">
            <v>38154</v>
          </cell>
          <cell r="G2303">
            <v>63</v>
          </cell>
          <cell r="H2303">
            <v>24</v>
          </cell>
          <cell r="I2303">
            <v>2</v>
          </cell>
          <cell r="J2303">
            <v>1</v>
          </cell>
          <cell r="K2303">
            <v>9</v>
          </cell>
          <cell r="M2303" t="str">
            <v>J47X</v>
          </cell>
          <cell r="O2303" t="str">
            <v>J22X</v>
          </cell>
          <cell r="P2303" t="str">
            <v>B965</v>
          </cell>
          <cell r="Q2303" t="str">
            <v>J459</v>
          </cell>
          <cell r="R2303" t="str">
            <v>M1309</v>
          </cell>
          <cell r="AM2303" t="str">
            <v>5HA00</v>
          </cell>
          <cell r="AN2303" t="str">
            <v>5HA</v>
          </cell>
          <cell r="AO2303">
            <v>38154</v>
          </cell>
          <cell r="AP2303">
            <v>38163</v>
          </cell>
          <cell r="AQ2303">
            <v>1</v>
          </cell>
          <cell r="AR2303">
            <v>1</v>
          </cell>
          <cell r="AS2303">
            <v>340</v>
          </cell>
          <cell r="AU2303">
            <v>24</v>
          </cell>
          <cell r="AV2303" t="str">
            <v>Non Elective</v>
          </cell>
          <cell r="AW2303">
            <v>9</v>
          </cell>
          <cell r="AX2303">
            <v>150892</v>
          </cell>
          <cell r="AY2303">
            <v>38163</v>
          </cell>
          <cell r="AZ2303" t="str">
            <v>N82074</v>
          </cell>
          <cell r="BA2303" t="str">
            <v>D16</v>
          </cell>
          <cell r="BB2303" t="str">
            <v>Bronchiectasis</v>
          </cell>
          <cell r="BD2303">
            <v>9</v>
          </cell>
          <cell r="BE2303">
            <v>3.5</v>
          </cell>
          <cell r="BF2303" t="str">
            <v>PBC0111X</v>
          </cell>
          <cell r="BG2303">
            <v>99</v>
          </cell>
          <cell r="BH2303">
            <v>38163</v>
          </cell>
          <cell r="BI2303">
            <v>1</v>
          </cell>
          <cell r="BJ2303">
            <v>9</v>
          </cell>
        </row>
        <row r="2304">
          <cell r="A2304">
            <v>532198</v>
          </cell>
          <cell r="C2304" t="str">
            <v>Non CF</v>
          </cell>
          <cell r="D2304" t="str">
            <v>C2403904</v>
          </cell>
          <cell r="E2304">
            <v>340</v>
          </cell>
          <cell r="F2304">
            <v>38393</v>
          </cell>
          <cell r="G2304">
            <v>64</v>
          </cell>
          <cell r="H2304">
            <v>24</v>
          </cell>
          <cell r="I2304">
            <v>2</v>
          </cell>
          <cell r="J2304">
            <v>1</v>
          </cell>
          <cell r="K2304">
            <v>15</v>
          </cell>
          <cell r="M2304" t="str">
            <v>J47X</v>
          </cell>
          <cell r="O2304" t="str">
            <v>B965</v>
          </cell>
          <cell r="P2304" t="str">
            <v>R600</v>
          </cell>
          <cell r="Q2304" t="str">
            <v>K529</v>
          </cell>
          <cell r="R2304" t="str">
            <v>Z864</v>
          </cell>
          <cell r="AM2304" t="str">
            <v>5HA00</v>
          </cell>
          <cell r="AN2304" t="str">
            <v>5HA</v>
          </cell>
          <cell r="AO2304">
            <v>38393</v>
          </cell>
          <cell r="AP2304">
            <v>38408</v>
          </cell>
          <cell r="AQ2304">
            <v>1</v>
          </cell>
          <cell r="AR2304">
            <v>1</v>
          </cell>
          <cell r="AS2304">
            <v>340</v>
          </cell>
          <cell r="AU2304">
            <v>22</v>
          </cell>
          <cell r="AV2304" t="str">
            <v>Non Elective</v>
          </cell>
          <cell r="AW2304">
            <v>15</v>
          </cell>
          <cell r="AX2304">
            <v>161567</v>
          </cell>
          <cell r="AY2304">
            <v>38408</v>
          </cell>
          <cell r="AZ2304" t="str">
            <v>N82074</v>
          </cell>
          <cell r="BA2304" t="str">
            <v>D16</v>
          </cell>
          <cell r="BB2304" t="str">
            <v>Bronchiectasis</v>
          </cell>
          <cell r="BD2304">
            <v>15</v>
          </cell>
          <cell r="BE2304">
            <v>3.5</v>
          </cell>
          <cell r="BF2304" t="str">
            <v>PBC0111X</v>
          </cell>
          <cell r="BG2304">
            <v>99</v>
          </cell>
          <cell r="BH2304">
            <v>38408</v>
          </cell>
          <cell r="BI2304">
            <v>1</v>
          </cell>
          <cell r="BJ2304">
            <v>15</v>
          </cell>
        </row>
        <row r="2305">
          <cell r="A2305">
            <v>532198</v>
          </cell>
          <cell r="C2305" t="str">
            <v>Non CF</v>
          </cell>
          <cell r="D2305" t="str">
            <v>C2403904</v>
          </cell>
          <cell r="E2305">
            <v>340</v>
          </cell>
          <cell r="F2305">
            <v>38210</v>
          </cell>
          <cell r="G2305">
            <v>63</v>
          </cell>
          <cell r="H2305">
            <v>30</v>
          </cell>
          <cell r="I2305">
            <v>2</v>
          </cell>
          <cell r="J2305">
            <v>1</v>
          </cell>
          <cell r="K2305">
            <v>20</v>
          </cell>
          <cell r="M2305" t="str">
            <v>J181</v>
          </cell>
          <cell r="O2305" t="str">
            <v>J47X</v>
          </cell>
          <cell r="P2305" t="str">
            <v>B965</v>
          </cell>
          <cell r="Q2305" t="str">
            <v>J459</v>
          </cell>
          <cell r="R2305" t="str">
            <v>M1399</v>
          </cell>
          <cell r="AM2305" t="str">
            <v>5HA00</v>
          </cell>
          <cell r="AN2305" t="str">
            <v>5HA</v>
          </cell>
          <cell r="AO2305">
            <v>38210</v>
          </cell>
          <cell r="AP2305">
            <v>38230</v>
          </cell>
          <cell r="AQ2305">
            <v>1</v>
          </cell>
          <cell r="AR2305">
            <v>1</v>
          </cell>
          <cell r="AS2305">
            <v>340</v>
          </cell>
          <cell r="AU2305">
            <v>23</v>
          </cell>
          <cell r="AV2305" t="str">
            <v>Non Elective</v>
          </cell>
          <cell r="AW2305">
            <v>20</v>
          </cell>
          <cell r="AX2305">
            <v>153397</v>
          </cell>
          <cell r="AY2305">
            <v>38230</v>
          </cell>
          <cell r="AZ2305" t="str">
            <v>N82074</v>
          </cell>
          <cell r="BA2305" t="str">
            <v>D13</v>
          </cell>
          <cell r="BB2305" t="str">
            <v>Lobar, Atypical or Viral Pneumonia w cc</v>
          </cell>
          <cell r="BD2305">
            <v>20</v>
          </cell>
          <cell r="BE2305">
            <v>3.5</v>
          </cell>
          <cell r="BF2305" t="str">
            <v>PBC0111X</v>
          </cell>
          <cell r="BG2305">
            <v>18</v>
          </cell>
          <cell r="BH2305">
            <v>38230</v>
          </cell>
          <cell r="BI2305">
            <v>1</v>
          </cell>
          <cell r="BJ2305">
            <v>20</v>
          </cell>
        </row>
        <row r="2306">
          <cell r="A2306">
            <v>532335</v>
          </cell>
          <cell r="C2306" t="str">
            <v>Non CF</v>
          </cell>
          <cell r="D2306" t="str">
            <v>C2235080</v>
          </cell>
          <cell r="E2306">
            <v>320</v>
          </cell>
          <cell r="F2306">
            <v>38247</v>
          </cell>
          <cell r="G2306">
            <v>72</v>
          </cell>
          <cell r="H2306">
            <v>16</v>
          </cell>
          <cell r="I2306">
            <v>1</v>
          </cell>
          <cell r="J2306">
            <v>1</v>
          </cell>
          <cell r="K2306">
            <v>1</v>
          </cell>
          <cell r="M2306" t="str">
            <v>I209</v>
          </cell>
          <cell r="O2306" t="str">
            <v>I10X</v>
          </cell>
          <cell r="P2306" t="str">
            <v>Z955</v>
          </cell>
          <cell r="AA2306" t="str">
            <v>K6340</v>
          </cell>
          <cell r="AM2306" t="str">
            <v>5HA00</v>
          </cell>
          <cell r="AN2306" t="str">
            <v>5HA</v>
          </cell>
          <cell r="AO2306">
            <v>38247</v>
          </cell>
          <cell r="AP2306">
            <v>38248</v>
          </cell>
          <cell r="AQ2306">
            <v>1</v>
          </cell>
          <cell r="AR2306">
            <v>1</v>
          </cell>
          <cell r="AS2306">
            <v>320</v>
          </cell>
          <cell r="AU2306">
            <v>11</v>
          </cell>
          <cell r="AV2306" t="str">
            <v>Elective</v>
          </cell>
          <cell r="AW2306">
            <v>1</v>
          </cell>
          <cell r="AX2306">
            <v>154651</v>
          </cell>
          <cell r="AY2306">
            <v>38248</v>
          </cell>
          <cell r="AZ2306" t="str">
            <v>N82099</v>
          </cell>
          <cell r="BA2306" t="str">
            <v>E14</v>
          </cell>
          <cell r="BB2306" t="str">
            <v>Cardiac Catheterisation and Angiography without complications</v>
          </cell>
          <cell r="BC2306" t="str">
            <v>K634</v>
          </cell>
          <cell r="BD2306">
            <v>1</v>
          </cell>
          <cell r="BE2306">
            <v>3.5</v>
          </cell>
          <cell r="BF2306" t="str">
            <v>PBC0110A</v>
          </cell>
          <cell r="BG2306">
            <v>99</v>
          </cell>
          <cell r="BH2306">
            <v>38248</v>
          </cell>
          <cell r="BI2306">
            <v>1</v>
          </cell>
          <cell r="BJ2306">
            <v>1</v>
          </cell>
        </row>
        <row r="2307">
          <cell r="A2307">
            <v>532374</v>
          </cell>
          <cell r="C2307" t="str">
            <v>Non CF</v>
          </cell>
          <cell r="D2307" t="str">
            <v>C3495711</v>
          </cell>
          <cell r="E2307">
            <v>320</v>
          </cell>
          <cell r="F2307">
            <v>38316</v>
          </cell>
          <cell r="G2307">
            <v>77</v>
          </cell>
          <cell r="H2307">
            <v>6</v>
          </cell>
          <cell r="I2307">
            <v>1</v>
          </cell>
          <cell r="J2307">
            <v>1</v>
          </cell>
          <cell r="K2307">
            <v>0</v>
          </cell>
          <cell r="M2307" t="str">
            <v>T821</v>
          </cell>
          <cell r="O2307" t="str">
            <v>I209</v>
          </cell>
          <cell r="P2307" t="str">
            <v>E780</v>
          </cell>
          <cell r="Q2307" t="str">
            <v>I48X</v>
          </cell>
          <cell r="R2307" t="str">
            <v>M1399</v>
          </cell>
          <cell r="S2307" t="str">
            <v>H409</v>
          </cell>
          <cell r="T2307" t="str">
            <v>Z874</v>
          </cell>
          <cell r="U2307" t="str">
            <v>Z864</v>
          </cell>
          <cell r="AA2307" t="str">
            <v>K6030</v>
          </cell>
          <cell r="AM2307" t="str">
            <v>5G900</v>
          </cell>
          <cell r="AN2307" t="str">
            <v>5G9</v>
          </cell>
          <cell r="AO2307">
            <v>38316</v>
          </cell>
          <cell r="AP2307">
            <v>38316</v>
          </cell>
          <cell r="AQ2307">
            <v>1</v>
          </cell>
          <cell r="AR2307">
            <v>1</v>
          </cell>
          <cell r="AS2307">
            <v>320</v>
          </cell>
          <cell r="AU2307">
            <v>13</v>
          </cell>
          <cell r="AV2307" t="str">
            <v>Daycase</v>
          </cell>
          <cell r="AW2307">
            <v>0</v>
          </cell>
          <cell r="AX2307">
            <v>156825</v>
          </cell>
          <cell r="AY2307">
            <v>38316</v>
          </cell>
          <cell r="AZ2307" t="str">
            <v>N82110</v>
          </cell>
          <cell r="BA2307" t="str">
            <v>E09</v>
          </cell>
          <cell r="BB2307" t="str">
            <v>Cardiac Pacemaker Replacement/Revision</v>
          </cell>
          <cell r="BC2307" t="str">
            <v>K603</v>
          </cell>
          <cell r="BD2307">
            <v>0</v>
          </cell>
          <cell r="BE2307">
            <v>3.5</v>
          </cell>
          <cell r="BF2307" t="str">
            <v>PBC0120X</v>
          </cell>
          <cell r="BG2307">
            <v>99</v>
          </cell>
          <cell r="BH2307">
            <v>38316</v>
          </cell>
          <cell r="BI2307">
            <v>1</v>
          </cell>
          <cell r="BJ2307">
            <v>0</v>
          </cell>
        </row>
        <row r="2308">
          <cell r="A2308">
            <v>532375</v>
          </cell>
          <cell r="C2308" t="str">
            <v>Non CF</v>
          </cell>
          <cell r="D2308" t="str">
            <v>C3495711</v>
          </cell>
          <cell r="E2308">
            <v>320</v>
          </cell>
          <cell r="F2308">
            <v>38281</v>
          </cell>
          <cell r="G2308">
            <v>64</v>
          </cell>
          <cell r="H2308">
            <v>6</v>
          </cell>
          <cell r="I2308">
            <v>1</v>
          </cell>
          <cell r="J2308">
            <v>1</v>
          </cell>
          <cell r="K2308">
            <v>0</v>
          </cell>
          <cell r="M2308" t="str">
            <v>T821</v>
          </cell>
          <cell r="O2308" t="str">
            <v>I10X</v>
          </cell>
          <cell r="P2308" t="str">
            <v>E780</v>
          </cell>
          <cell r="Q2308" t="str">
            <v>F03X</v>
          </cell>
          <cell r="R2308" t="str">
            <v>Z866</v>
          </cell>
          <cell r="AA2308" t="str">
            <v>K6030</v>
          </cell>
          <cell r="AM2308" t="str">
            <v>5H600</v>
          </cell>
          <cell r="AN2308" t="str">
            <v>5H6</v>
          </cell>
          <cell r="AO2308">
            <v>38281</v>
          </cell>
          <cell r="AP2308">
            <v>38281</v>
          </cell>
          <cell r="AQ2308">
            <v>1</v>
          </cell>
          <cell r="AR2308">
            <v>1</v>
          </cell>
          <cell r="AS2308">
            <v>320</v>
          </cell>
          <cell r="AU2308">
            <v>13</v>
          </cell>
          <cell r="AV2308" t="str">
            <v>Daycase</v>
          </cell>
          <cell r="AW2308">
            <v>0</v>
          </cell>
          <cell r="AX2308">
            <v>155739</v>
          </cell>
          <cell r="AY2308">
            <v>38281</v>
          </cell>
          <cell r="AZ2308" t="str">
            <v>N81023</v>
          </cell>
          <cell r="BA2308" t="str">
            <v>E09</v>
          </cell>
          <cell r="BB2308" t="str">
            <v>Cardiac Pacemaker Replacement/Revision</v>
          </cell>
          <cell r="BC2308" t="str">
            <v>K603</v>
          </cell>
          <cell r="BD2308">
            <v>0</v>
          </cell>
          <cell r="BE2308">
            <v>3.5</v>
          </cell>
          <cell r="BF2308" t="str">
            <v>PBC0120X</v>
          </cell>
          <cell r="BG2308">
            <v>99</v>
          </cell>
          <cell r="BH2308">
            <v>38281</v>
          </cell>
          <cell r="BI2308">
            <v>1</v>
          </cell>
          <cell r="BJ2308">
            <v>0</v>
          </cell>
        </row>
        <row r="2309">
          <cell r="A2309">
            <v>532470</v>
          </cell>
          <cell r="C2309" t="str">
            <v>Non CF</v>
          </cell>
          <cell r="D2309" t="str">
            <v>C2549767</v>
          </cell>
          <cell r="E2309">
            <v>320</v>
          </cell>
          <cell r="F2309">
            <v>38424</v>
          </cell>
          <cell r="G2309">
            <v>24</v>
          </cell>
          <cell r="H2309">
            <v>19</v>
          </cell>
          <cell r="I2309">
            <v>1</v>
          </cell>
          <cell r="J2309">
            <v>1</v>
          </cell>
          <cell r="K2309">
            <v>6</v>
          </cell>
          <cell r="M2309" t="str">
            <v>I269</v>
          </cell>
          <cell r="O2309" t="str">
            <v>I517</v>
          </cell>
          <cell r="P2309" t="str">
            <v>N035</v>
          </cell>
          <cell r="Q2309" t="str">
            <v>I10X</v>
          </cell>
          <cell r="R2309" t="str">
            <v>I252</v>
          </cell>
          <cell r="S2309" t="str">
            <v>Z921</v>
          </cell>
          <cell r="AM2309" t="str">
            <v>5HA00</v>
          </cell>
          <cell r="AN2309" t="str">
            <v>5HA</v>
          </cell>
          <cell r="AO2309">
            <v>38424</v>
          </cell>
          <cell r="AP2309">
            <v>38434</v>
          </cell>
          <cell r="AQ2309">
            <v>1</v>
          </cell>
          <cell r="AR2309">
            <v>1</v>
          </cell>
          <cell r="AS2309">
            <v>320</v>
          </cell>
          <cell r="AU2309">
            <v>81</v>
          </cell>
          <cell r="AV2309" t="str">
            <v>Non Elective</v>
          </cell>
          <cell r="AW2309">
            <v>10</v>
          </cell>
          <cell r="AX2309">
            <v>162902</v>
          </cell>
          <cell r="AY2309">
            <v>38434</v>
          </cell>
          <cell r="AZ2309" t="str">
            <v>N82011</v>
          </cell>
          <cell r="BA2309" t="str">
            <v>D11</v>
          </cell>
          <cell r="BB2309" t="str">
            <v>Pulmonary Embolis w/o cc</v>
          </cell>
          <cell r="BD2309">
            <v>6</v>
          </cell>
          <cell r="BE2309">
            <v>3.5</v>
          </cell>
          <cell r="BF2309" t="str">
            <v>PBC0110X</v>
          </cell>
          <cell r="BG2309">
            <v>99</v>
          </cell>
          <cell r="BH2309">
            <v>38434</v>
          </cell>
          <cell r="BI2309">
            <v>1</v>
          </cell>
          <cell r="BJ2309">
            <v>6</v>
          </cell>
        </row>
        <row r="2310">
          <cell r="A2310">
            <v>532547</v>
          </cell>
          <cell r="C2310" t="str">
            <v>Non CF</v>
          </cell>
          <cell r="D2310" t="str">
            <v>C2549767</v>
          </cell>
          <cell r="E2310">
            <v>320</v>
          </cell>
          <cell r="F2310">
            <v>38434</v>
          </cell>
          <cell r="G2310">
            <v>68</v>
          </cell>
          <cell r="H2310">
            <v>6</v>
          </cell>
          <cell r="I2310">
            <v>1</v>
          </cell>
          <cell r="J2310">
            <v>1</v>
          </cell>
          <cell r="K2310">
            <v>1</v>
          </cell>
          <cell r="M2310" t="str">
            <v>I251</v>
          </cell>
          <cell r="O2310" t="str">
            <v>I258</v>
          </cell>
          <cell r="P2310" t="str">
            <v>I209</v>
          </cell>
          <cell r="Q2310" t="str">
            <v>I10X</v>
          </cell>
          <cell r="R2310" t="str">
            <v>E780</v>
          </cell>
          <cell r="S2310" t="str">
            <v>E114 D</v>
          </cell>
          <cell r="T2310" t="str">
            <v>G590 A</v>
          </cell>
          <cell r="U2310" t="str">
            <v>E113 D</v>
          </cell>
          <cell r="V2310" t="str">
            <v>H360 A</v>
          </cell>
          <cell r="W2310" t="str">
            <v>J459</v>
          </cell>
          <cell r="X2310" t="str">
            <v>Z824</v>
          </cell>
          <cell r="AA2310" t="str">
            <v>K4920</v>
          </cell>
          <cell r="AB2310" t="str">
            <v>Y022</v>
          </cell>
          <cell r="AM2310" t="str">
            <v>5HC00</v>
          </cell>
          <cell r="AN2310" t="str">
            <v>5HC</v>
          </cell>
          <cell r="AO2310">
            <v>38434</v>
          </cell>
          <cell r="AP2310">
            <v>38435</v>
          </cell>
          <cell r="AQ2310">
            <v>1</v>
          </cell>
          <cell r="AR2310">
            <v>1</v>
          </cell>
          <cell r="AS2310">
            <v>320</v>
          </cell>
          <cell r="AU2310">
            <v>11</v>
          </cell>
          <cell r="AV2310" t="str">
            <v>Elective</v>
          </cell>
          <cell r="AW2310">
            <v>1</v>
          </cell>
          <cell r="AX2310">
            <v>163317</v>
          </cell>
          <cell r="AY2310">
            <v>38435</v>
          </cell>
          <cell r="AZ2310" t="str">
            <v>N82084</v>
          </cell>
          <cell r="BA2310" t="str">
            <v>E15</v>
          </cell>
          <cell r="BB2310" t="str">
            <v>Percutaneous Coronary Intervention</v>
          </cell>
          <cell r="BC2310" t="str">
            <v>K492</v>
          </cell>
          <cell r="BD2310">
            <v>1</v>
          </cell>
          <cell r="BE2310">
            <v>3.5</v>
          </cell>
          <cell r="BF2310" t="str">
            <v>PBC0110A</v>
          </cell>
          <cell r="BG2310">
            <v>99</v>
          </cell>
          <cell r="BH2310">
            <v>38435</v>
          </cell>
          <cell r="BI2310">
            <v>1</v>
          </cell>
          <cell r="BJ2310">
            <v>1</v>
          </cell>
        </row>
        <row r="2311">
          <cell r="A2311">
            <v>532563</v>
          </cell>
          <cell r="C2311" t="str">
            <v>Non CF</v>
          </cell>
          <cell r="D2311" t="str">
            <v>C3097151</v>
          </cell>
          <cell r="E2311">
            <v>320</v>
          </cell>
          <cell r="F2311">
            <v>38078</v>
          </cell>
          <cell r="G2311">
            <v>57</v>
          </cell>
          <cell r="H2311">
            <v>6</v>
          </cell>
          <cell r="I2311">
            <v>1</v>
          </cell>
          <cell r="J2311">
            <v>2</v>
          </cell>
          <cell r="K2311">
            <v>1</v>
          </cell>
          <cell r="M2311" t="str">
            <v>I251</v>
          </cell>
          <cell r="O2311" t="str">
            <v>E780</v>
          </cell>
          <cell r="P2311" t="str">
            <v>J459</v>
          </cell>
          <cell r="Q2311" t="str">
            <v>K279</v>
          </cell>
          <cell r="R2311" t="str">
            <v>Z824</v>
          </cell>
          <cell r="S2311" t="str">
            <v>Z720</v>
          </cell>
          <cell r="AA2311" t="str">
            <v>K4910</v>
          </cell>
          <cell r="AB2311" t="str">
            <v>Y022</v>
          </cell>
          <cell r="AM2311" t="str">
            <v>5HA00</v>
          </cell>
          <cell r="AN2311" t="str">
            <v>5HA</v>
          </cell>
          <cell r="AO2311">
            <v>38078</v>
          </cell>
          <cell r="AP2311">
            <v>38079</v>
          </cell>
          <cell r="AQ2311">
            <v>1</v>
          </cell>
          <cell r="AR2311">
            <v>1</v>
          </cell>
          <cell r="AS2311">
            <v>320</v>
          </cell>
          <cell r="AU2311">
            <v>11</v>
          </cell>
          <cell r="AV2311" t="str">
            <v>Elective</v>
          </cell>
          <cell r="AW2311">
            <v>1</v>
          </cell>
          <cell r="AX2311">
            <v>144247</v>
          </cell>
          <cell r="AY2311">
            <v>38079</v>
          </cell>
          <cell r="AZ2311" t="str">
            <v>N82663</v>
          </cell>
          <cell r="BA2311" t="str">
            <v>E15</v>
          </cell>
          <cell r="BB2311" t="str">
            <v>Percutaneous Coronary Intervention</v>
          </cell>
          <cell r="BC2311" t="str">
            <v>K491</v>
          </cell>
          <cell r="BD2311">
            <v>1</v>
          </cell>
          <cell r="BE2311">
            <v>3.5</v>
          </cell>
          <cell r="BF2311" t="str">
            <v>PBC0110A</v>
          </cell>
          <cell r="BG2311">
            <v>99</v>
          </cell>
          <cell r="BH2311">
            <v>38079</v>
          </cell>
          <cell r="BI2311">
            <v>1</v>
          </cell>
          <cell r="BJ2311">
            <v>1</v>
          </cell>
        </row>
        <row r="2312">
          <cell r="A2312">
            <v>532584</v>
          </cell>
          <cell r="C2312" t="str">
            <v>Non CF</v>
          </cell>
          <cell r="D2312" t="str">
            <v>C2235080</v>
          </cell>
          <cell r="E2312">
            <v>320</v>
          </cell>
          <cell r="F2312">
            <v>38156</v>
          </cell>
          <cell r="G2312">
            <v>61</v>
          </cell>
          <cell r="H2312">
            <v>16</v>
          </cell>
          <cell r="I2312">
            <v>2</v>
          </cell>
          <cell r="J2312">
            <v>1</v>
          </cell>
          <cell r="K2312">
            <v>0</v>
          </cell>
          <cell r="M2312" t="str">
            <v>R074</v>
          </cell>
          <cell r="O2312" t="str">
            <v>I10X</v>
          </cell>
          <cell r="P2312" t="str">
            <v>E780</v>
          </cell>
          <cell r="Q2312" t="str">
            <v>I739</v>
          </cell>
          <cell r="R2312" t="str">
            <v>J459</v>
          </cell>
          <cell r="S2312" t="str">
            <v>K449</v>
          </cell>
          <cell r="T2312" t="str">
            <v>Z824</v>
          </cell>
          <cell r="AA2312" t="str">
            <v>K6340</v>
          </cell>
          <cell r="AM2312" t="str">
            <v>5HC00</v>
          </cell>
          <cell r="AN2312" t="str">
            <v>5HA</v>
          </cell>
          <cell r="AO2312">
            <v>38156</v>
          </cell>
          <cell r="AP2312">
            <v>38156</v>
          </cell>
          <cell r="AQ2312">
            <v>1</v>
          </cell>
          <cell r="AR2312">
            <v>1</v>
          </cell>
          <cell r="AS2312">
            <v>320</v>
          </cell>
          <cell r="AU2312">
            <v>11</v>
          </cell>
          <cell r="AV2312" t="str">
            <v>Daycase</v>
          </cell>
          <cell r="AW2312">
            <v>0</v>
          </cell>
          <cell r="AX2312">
            <v>148821</v>
          </cell>
          <cell r="AY2312">
            <v>38156</v>
          </cell>
          <cell r="AZ2312" t="str">
            <v>N82070</v>
          </cell>
          <cell r="BA2312" t="str">
            <v>E14</v>
          </cell>
          <cell r="BB2312" t="str">
            <v>Cardiac Catheterisation and Angiography without complications</v>
          </cell>
          <cell r="BC2312" t="str">
            <v>K634</v>
          </cell>
          <cell r="BD2312">
            <v>0</v>
          </cell>
          <cell r="BE2312">
            <v>3.5</v>
          </cell>
          <cell r="BF2312" t="str">
            <v>PBC0111X</v>
          </cell>
          <cell r="BG2312">
            <v>99</v>
          </cell>
          <cell r="BH2312">
            <v>38156</v>
          </cell>
          <cell r="BI2312">
            <v>1</v>
          </cell>
          <cell r="BJ2312">
            <v>0</v>
          </cell>
        </row>
        <row r="2313">
          <cell r="A2313">
            <v>532605</v>
          </cell>
          <cell r="C2313" t="str">
            <v>Non CF</v>
          </cell>
          <cell r="D2313" t="str">
            <v>C3356663</v>
          </cell>
          <cell r="E2313">
            <v>320</v>
          </cell>
          <cell r="F2313">
            <v>38184</v>
          </cell>
          <cell r="G2313">
            <v>59</v>
          </cell>
          <cell r="H2313">
            <v>16</v>
          </cell>
          <cell r="I2313">
            <v>2</v>
          </cell>
          <cell r="J2313">
            <v>1</v>
          </cell>
          <cell r="K2313">
            <v>0</v>
          </cell>
          <cell r="M2313" t="str">
            <v>R074</v>
          </cell>
          <cell r="O2313" t="str">
            <v>E780</v>
          </cell>
          <cell r="P2313" t="str">
            <v>E039</v>
          </cell>
          <cell r="Q2313" t="str">
            <v>I730</v>
          </cell>
          <cell r="R2313" t="str">
            <v>K579</v>
          </cell>
          <cell r="S2313" t="str">
            <v>Z824</v>
          </cell>
          <cell r="AA2313" t="str">
            <v>K6340</v>
          </cell>
          <cell r="AM2313" t="str">
            <v>5HA00</v>
          </cell>
          <cell r="AN2313" t="str">
            <v>5HA</v>
          </cell>
          <cell r="AO2313">
            <v>38184</v>
          </cell>
          <cell r="AP2313">
            <v>38184</v>
          </cell>
          <cell r="AQ2313">
            <v>1</v>
          </cell>
          <cell r="AR2313">
            <v>1</v>
          </cell>
          <cell r="AS2313">
            <v>320</v>
          </cell>
          <cell r="AU2313">
            <v>11</v>
          </cell>
          <cell r="AV2313" t="str">
            <v>Daycase</v>
          </cell>
          <cell r="AW2313">
            <v>0</v>
          </cell>
          <cell r="AX2313">
            <v>149185</v>
          </cell>
          <cell r="AY2313">
            <v>38184</v>
          </cell>
          <cell r="AZ2313" t="str">
            <v>N82011</v>
          </cell>
          <cell r="BA2313" t="str">
            <v>E14</v>
          </cell>
          <cell r="BB2313" t="str">
            <v>Cardiac Catheterisation and Angiography without complications</v>
          </cell>
          <cell r="BC2313" t="str">
            <v>K634</v>
          </cell>
          <cell r="BD2313">
            <v>0</v>
          </cell>
          <cell r="BE2313">
            <v>3.5</v>
          </cell>
          <cell r="BF2313" t="str">
            <v>PBC0111X</v>
          </cell>
          <cell r="BG2313">
            <v>99</v>
          </cell>
          <cell r="BH2313">
            <v>38184</v>
          </cell>
          <cell r="BI2313">
            <v>1</v>
          </cell>
          <cell r="BJ2313">
            <v>0</v>
          </cell>
        </row>
        <row r="2314">
          <cell r="A2314">
            <v>532618</v>
          </cell>
          <cell r="C2314" t="str">
            <v>Non CF</v>
          </cell>
          <cell r="D2314" t="str">
            <v>C2439097</v>
          </cell>
          <cell r="E2314">
            <v>340</v>
          </cell>
          <cell r="F2314">
            <v>38170</v>
          </cell>
          <cell r="G2314">
            <v>77</v>
          </cell>
          <cell r="H2314">
            <v>3</v>
          </cell>
          <cell r="I2314">
            <v>2</v>
          </cell>
          <cell r="J2314">
            <v>1</v>
          </cell>
          <cell r="K2314">
            <v>0</v>
          </cell>
          <cell r="M2314" t="str">
            <v>R05X</v>
          </cell>
          <cell r="O2314" t="str">
            <v>E119</v>
          </cell>
          <cell r="P2314" t="str">
            <v>I10X</v>
          </cell>
          <cell r="Q2314" t="str">
            <v>E780</v>
          </cell>
          <cell r="AA2314" t="str">
            <v>E4980</v>
          </cell>
          <cell r="AB2314" t="str">
            <v>Y218</v>
          </cell>
          <cell r="AM2314" t="str">
            <v>5HA00</v>
          </cell>
          <cell r="AN2314" t="str">
            <v>5HA</v>
          </cell>
          <cell r="AO2314">
            <v>38170</v>
          </cell>
          <cell r="AP2314">
            <v>38170</v>
          </cell>
          <cell r="AQ2314">
            <v>1</v>
          </cell>
          <cell r="AR2314">
            <v>1</v>
          </cell>
          <cell r="AS2314">
            <v>340</v>
          </cell>
          <cell r="AU2314">
            <v>13</v>
          </cell>
          <cell r="AV2314" t="str">
            <v>Daycase</v>
          </cell>
          <cell r="AW2314">
            <v>0</v>
          </cell>
          <cell r="AX2314">
            <v>151599</v>
          </cell>
          <cell r="AY2314">
            <v>38170</v>
          </cell>
          <cell r="AZ2314" t="str">
            <v>N82633</v>
          </cell>
          <cell r="BA2314" t="str">
            <v>D07</v>
          </cell>
          <cell r="BB2314" t="str">
            <v>Fibreoptic Bronchoscopy</v>
          </cell>
          <cell r="BC2314" t="str">
            <v>E498</v>
          </cell>
          <cell r="BD2314">
            <v>0</v>
          </cell>
          <cell r="BE2314">
            <v>3.5</v>
          </cell>
          <cell r="BF2314" t="str">
            <v>PBC0111X</v>
          </cell>
          <cell r="BG2314">
            <v>99</v>
          </cell>
          <cell r="BH2314">
            <v>38170</v>
          </cell>
          <cell r="BI2314">
            <v>1</v>
          </cell>
          <cell r="BJ2314">
            <v>0</v>
          </cell>
        </row>
        <row r="2315">
          <cell r="A2315">
            <v>532666</v>
          </cell>
          <cell r="C2315" t="str">
            <v>Non CF</v>
          </cell>
          <cell r="D2315" t="str">
            <v>C3097151</v>
          </cell>
          <cell r="E2315">
            <v>320</v>
          </cell>
          <cell r="F2315">
            <v>38152</v>
          </cell>
          <cell r="G2315">
            <v>72</v>
          </cell>
          <cell r="H2315">
            <v>6</v>
          </cell>
          <cell r="I2315">
            <v>1</v>
          </cell>
          <cell r="J2315">
            <v>1</v>
          </cell>
          <cell r="K2315">
            <v>2</v>
          </cell>
          <cell r="M2315" t="str">
            <v>I251</v>
          </cell>
          <cell r="O2315" t="str">
            <v>I209</v>
          </cell>
          <cell r="P2315" t="str">
            <v>I10X</v>
          </cell>
          <cell r="Q2315" t="str">
            <v>E780</v>
          </cell>
          <cell r="R2315" t="str">
            <v>J459</v>
          </cell>
          <cell r="S2315" t="str">
            <v>K449</v>
          </cell>
          <cell r="T2315" t="str">
            <v>K509</v>
          </cell>
          <cell r="U2315" t="str">
            <v>J348</v>
          </cell>
          <cell r="AA2315" t="str">
            <v>K4910</v>
          </cell>
          <cell r="AB2315" t="str">
            <v>Y022</v>
          </cell>
          <cell r="AM2315" t="str">
            <v>5M500</v>
          </cell>
          <cell r="AN2315" t="str">
            <v>5M5</v>
          </cell>
          <cell r="AO2315">
            <v>38152</v>
          </cell>
          <cell r="AP2315">
            <v>38154</v>
          </cell>
          <cell r="AQ2315">
            <v>1</v>
          </cell>
          <cell r="AR2315">
            <v>1</v>
          </cell>
          <cell r="AS2315">
            <v>320</v>
          </cell>
          <cell r="AU2315">
            <v>81</v>
          </cell>
          <cell r="AV2315" t="str">
            <v>Non Elective</v>
          </cell>
          <cell r="AW2315">
            <v>2</v>
          </cell>
          <cell r="AX2315">
            <v>150814</v>
          </cell>
          <cell r="AY2315">
            <v>38154</v>
          </cell>
          <cell r="AZ2315" t="str">
            <v>N84025</v>
          </cell>
          <cell r="BA2315" t="str">
            <v>E15</v>
          </cell>
          <cell r="BB2315" t="str">
            <v>Percutaneous Coronary Intervention</v>
          </cell>
          <cell r="BC2315" t="str">
            <v>K491</v>
          </cell>
          <cell r="BD2315">
            <v>2</v>
          </cell>
          <cell r="BE2315">
            <v>3.5</v>
          </cell>
          <cell r="BF2315" t="str">
            <v>PBC0110A</v>
          </cell>
          <cell r="BG2315">
            <v>99</v>
          </cell>
          <cell r="BH2315">
            <v>38154</v>
          </cell>
          <cell r="BI2315">
            <v>1</v>
          </cell>
          <cell r="BJ2315">
            <v>2</v>
          </cell>
        </row>
        <row r="2316">
          <cell r="A2316">
            <v>532713</v>
          </cell>
          <cell r="C2316" t="str">
            <v>Non CF</v>
          </cell>
          <cell r="D2316" t="str">
            <v>C3097151</v>
          </cell>
          <cell r="E2316">
            <v>320</v>
          </cell>
          <cell r="F2316">
            <v>38152</v>
          </cell>
          <cell r="G2316">
            <v>59</v>
          </cell>
          <cell r="H2316">
            <v>11</v>
          </cell>
          <cell r="I2316">
            <v>1</v>
          </cell>
          <cell r="J2316">
            <v>1</v>
          </cell>
          <cell r="K2316">
            <v>0</v>
          </cell>
          <cell r="M2316" t="str">
            <v>I209</v>
          </cell>
          <cell r="O2316" t="str">
            <v>Z034</v>
          </cell>
          <cell r="P2316" t="str">
            <v>I251</v>
          </cell>
          <cell r="Q2316" t="str">
            <v>N40X</v>
          </cell>
          <cell r="R2316" t="str">
            <v>Z955</v>
          </cell>
          <cell r="S2316" t="str">
            <v>Z824</v>
          </cell>
          <cell r="AM2316" t="str">
            <v>X9800</v>
          </cell>
          <cell r="AN2316" t="str">
            <v>5J4</v>
          </cell>
          <cell r="AO2316">
            <v>38152</v>
          </cell>
          <cell r="AP2316">
            <v>38152</v>
          </cell>
          <cell r="AQ2316">
            <v>1</v>
          </cell>
          <cell r="AR2316">
            <v>1</v>
          </cell>
          <cell r="AS2316">
            <v>320</v>
          </cell>
          <cell r="AU2316">
            <v>28</v>
          </cell>
          <cell r="AV2316" t="str">
            <v>Non Elective</v>
          </cell>
          <cell r="AW2316">
            <v>0</v>
          </cell>
          <cell r="AX2316">
            <v>150798</v>
          </cell>
          <cell r="AY2316">
            <v>38152</v>
          </cell>
          <cell r="AZ2316" t="str">
            <v>N83028</v>
          </cell>
          <cell r="BA2316" t="str">
            <v>E22</v>
          </cell>
          <cell r="BB2316" t="str">
            <v>Ischaemic Heart Disease without intervention &gt;69 or w cc</v>
          </cell>
          <cell r="BD2316">
            <v>0</v>
          </cell>
          <cell r="BE2316">
            <v>3.5</v>
          </cell>
          <cell r="BF2316" t="str">
            <v>PBC0110A</v>
          </cell>
          <cell r="BG2316">
            <v>99</v>
          </cell>
          <cell r="BH2316">
            <v>38152</v>
          </cell>
          <cell r="BI2316">
            <v>1</v>
          </cell>
          <cell r="BJ2316">
            <v>0</v>
          </cell>
        </row>
        <row r="2317">
          <cell r="A2317">
            <v>532810</v>
          </cell>
          <cell r="C2317" t="str">
            <v>Non CF</v>
          </cell>
          <cell r="D2317" t="str">
            <v>C2403904</v>
          </cell>
          <cell r="E2317">
            <v>340</v>
          </cell>
          <cell r="F2317">
            <v>38154</v>
          </cell>
          <cell r="G2317">
            <v>51</v>
          </cell>
          <cell r="H2317">
            <v>24</v>
          </cell>
          <cell r="I2317">
            <v>1</v>
          </cell>
          <cell r="J2317">
            <v>1</v>
          </cell>
          <cell r="K2317">
            <v>19</v>
          </cell>
          <cell r="M2317" t="str">
            <v>J47X</v>
          </cell>
          <cell r="O2317" t="str">
            <v>B441 D</v>
          </cell>
          <cell r="P2317" t="str">
            <v>J998 A</v>
          </cell>
          <cell r="AA2317" t="str">
            <v>X3390</v>
          </cell>
          <cell r="AM2317" t="str">
            <v>5HA00</v>
          </cell>
          <cell r="AN2317" t="str">
            <v>5HA</v>
          </cell>
          <cell r="AO2317">
            <v>38154</v>
          </cell>
          <cell r="AP2317">
            <v>38173</v>
          </cell>
          <cell r="AQ2317">
            <v>1</v>
          </cell>
          <cell r="AR2317">
            <v>1</v>
          </cell>
          <cell r="AS2317">
            <v>340</v>
          </cell>
          <cell r="AU2317">
            <v>28</v>
          </cell>
          <cell r="AV2317" t="str">
            <v>Non Elective</v>
          </cell>
          <cell r="AW2317">
            <v>19</v>
          </cell>
          <cell r="AX2317">
            <v>150901</v>
          </cell>
          <cell r="AY2317">
            <v>38173</v>
          </cell>
          <cell r="AZ2317" t="str">
            <v>N82088</v>
          </cell>
          <cell r="BA2317" t="str">
            <v>D16</v>
          </cell>
          <cell r="BB2317" t="str">
            <v>Bronchiectasis</v>
          </cell>
          <cell r="BD2317">
            <v>19</v>
          </cell>
          <cell r="BE2317">
            <v>3.5</v>
          </cell>
          <cell r="BF2317" t="str">
            <v>PBC0111X</v>
          </cell>
          <cell r="BG2317">
            <v>99</v>
          </cell>
          <cell r="BH2317">
            <v>38173</v>
          </cell>
          <cell r="BI2317">
            <v>1</v>
          </cell>
          <cell r="BJ2317">
            <v>19</v>
          </cell>
        </row>
        <row r="2318">
          <cell r="A2318">
            <v>532810</v>
          </cell>
          <cell r="C2318" t="str">
            <v>Non CF</v>
          </cell>
          <cell r="D2318" t="str">
            <v>C2403904</v>
          </cell>
          <cell r="E2318">
            <v>340</v>
          </cell>
          <cell r="F2318">
            <v>38226</v>
          </cell>
          <cell r="G2318">
            <v>51</v>
          </cell>
          <cell r="H2318">
            <v>30</v>
          </cell>
          <cell r="I2318">
            <v>1</v>
          </cell>
          <cell r="J2318">
            <v>1</v>
          </cell>
          <cell r="K2318">
            <v>25</v>
          </cell>
          <cell r="M2318" t="str">
            <v>J181</v>
          </cell>
          <cell r="O2318" t="str">
            <v>J47X</v>
          </cell>
          <cell r="P2318" t="str">
            <v>B441</v>
          </cell>
          <cell r="AM2318" t="str">
            <v>5HA00</v>
          </cell>
          <cell r="AN2318" t="str">
            <v>5HA</v>
          </cell>
          <cell r="AO2318">
            <v>38226</v>
          </cell>
          <cell r="AP2318">
            <v>38251</v>
          </cell>
          <cell r="AQ2318">
            <v>1</v>
          </cell>
          <cell r="AR2318">
            <v>1</v>
          </cell>
          <cell r="AS2318">
            <v>340</v>
          </cell>
          <cell r="AU2318">
            <v>28</v>
          </cell>
          <cell r="AV2318" t="str">
            <v>Non Elective</v>
          </cell>
          <cell r="AW2318">
            <v>25</v>
          </cell>
          <cell r="AX2318">
            <v>154019</v>
          </cell>
          <cell r="AY2318">
            <v>38251</v>
          </cell>
          <cell r="AZ2318" t="str">
            <v>N82088</v>
          </cell>
          <cell r="BA2318" t="str">
            <v>D13</v>
          </cell>
          <cell r="BB2318" t="str">
            <v>Lobar, Atypical or Viral Pneumonia w cc</v>
          </cell>
          <cell r="BD2318">
            <v>25</v>
          </cell>
          <cell r="BE2318">
            <v>3.5</v>
          </cell>
          <cell r="BF2318" t="str">
            <v>PBC0111X</v>
          </cell>
          <cell r="BG2318">
            <v>18</v>
          </cell>
          <cell r="BH2318">
            <v>38251</v>
          </cell>
          <cell r="BI2318">
            <v>1</v>
          </cell>
          <cell r="BJ2318">
            <v>25</v>
          </cell>
        </row>
        <row r="2319">
          <cell r="A2319">
            <v>532827</v>
          </cell>
          <cell r="C2319" t="str">
            <v>Non CF</v>
          </cell>
          <cell r="D2319" t="str">
            <v>C3432022</v>
          </cell>
          <cell r="E2319">
            <v>170</v>
          </cell>
          <cell r="F2319">
            <v>38291</v>
          </cell>
          <cell r="G2319">
            <v>58</v>
          </cell>
          <cell r="H2319">
            <v>3</v>
          </cell>
          <cell r="I2319">
            <v>1</v>
          </cell>
          <cell r="J2319">
            <v>1</v>
          </cell>
          <cell r="K2319">
            <v>1</v>
          </cell>
          <cell r="M2319" t="str">
            <v>I350</v>
          </cell>
          <cell r="O2319" t="str">
            <v>Z538</v>
          </cell>
          <cell r="P2319" t="str">
            <v>I251</v>
          </cell>
          <cell r="Q2319" t="str">
            <v>E780</v>
          </cell>
          <cell r="R2319" t="str">
            <v>E119</v>
          </cell>
          <cell r="S2319" t="str">
            <v>I10X</v>
          </cell>
          <cell r="T2319" t="str">
            <v>I209</v>
          </cell>
          <cell r="U2319" t="str">
            <v>N40X</v>
          </cell>
          <cell r="V2319" t="str">
            <v>Z824</v>
          </cell>
          <cell r="W2319" t="str">
            <v>Z864</v>
          </cell>
          <cell r="AM2319" t="str">
            <v>5HC00</v>
          </cell>
          <cell r="AN2319" t="str">
            <v>5HC</v>
          </cell>
          <cell r="AO2319">
            <v>38291</v>
          </cell>
          <cell r="AP2319">
            <v>38292</v>
          </cell>
          <cell r="AQ2319">
            <v>1</v>
          </cell>
          <cell r="AR2319">
            <v>1</v>
          </cell>
          <cell r="AS2319">
            <v>170</v>
          </cell>
          <cell r="AU2319">
            <v>11</v>
          </cell>
          <cell r="AV2319" t="str">
            <v>Elective</v>
          </cell>
          <cell r="AW2319">
            <v>1</v>
          </cell>
          <cell r="AX2319">
            <v>156207</v>
          </cell>
          <cell r="AY2319">
            <v>38292</v>
          </cell>
          <cell r="AZ2319" t="str">
            <v>N82106</v>
          </cell>
          <cell r="BA2319" t="str">
            <v>S22</v>
          </cell>
          <cell r="BB2319" t="str">
            <v>Planned Procedures Not Carried Out</v>
          </cell>
          <cell r="BD2319">
            <v>1</v>
          </cell>
          <cell r="BE2319">
            <v>3.5</v>
          </cell>
          <cell r="BF2319" t="str">
            <v>PBC0110X</v>
          </cell>
          <cell r="BG2319">
            <v>99</v>
          </cell>
          <cell r="BH2319">
            <v>38292</v>
          </cell>
          <cell r="BI2319">
            <v>1</v>
          </cell>
          <cell r="BJ2319">
            <v>1</v>
          </cell>
        </row>
        <row r="2320">
          <cell r="A2320">
            <v>532827</v>
          </cell>
          <cell r="C2320" t="str">
            <v>Non CF</v>
          </cell>
          <cell r="D2320" t="str">
            <v>C2549767</v>
          </cell>
          <cell r="E2320">
            <v>320</v>
          </cell>
          <cell r="F2320">
            <v>38187</v>
          </cell>
          <cell r="G2320">
            <v>58</v>
          </cell>
          <cell r="H2320">
            <v>16</v>
          </cell>
          <cell r="I2320">
            <v>1</v>
          </cell>
          <cell r="J2320">
            <v>1</v>
          </cell>
          <cell r="K2320">
            <v>0</v>
          </cell>
          <cell r="M2320" t="str">
            <v>I350</v>
          </cell>
          <cell r="O2320" t="str">
            <v>I251</v>
          </cell>
          <cell r="P2320" t="str">
            <v>I209</v>
          </cell>
          <cell r="Q2320" t="str">
            <v>I739</v>
          </cell>
          <cell r="R2320" t="str">
            <v>E119</v>
          </cell>
          <cell r="S2320" t="str">
            <v>I10X</v>
          </cell>
          <cell r="T2320" t="str">
            <v>E780</v>
          </cell>
          <cell r="U2320" t="str">
            <v>N40X</v>
          </cell>
          <cell r="AA2320" t="str">
            <v>K6340</v>
          </cell>
          <cell r="AM2320" t="str">
            <v>5HC00</v>
          </cell>
          <cell r="AN2320" t="str">
            <v>5HC</v>
          </cell>
          <cell r="AO2320">
            <v>38187</v>
          </cell>
          <cell r="AP2320">
            <v>38187</v>
          </cell>
          <cell r="AQ2320">
            <v>1</v>
          </cell>
          <cell r="AR2320">
            <v>1</v>
          </cell>
          <cell r="AS2320">
            <v>320</v>
          </cell>
          <cell r="AU2320">
            <v>11</v>
          </cell>
          <cell r="AV2320" t="str">
            <v>Daycase</v>
          </cell>
          <cell r="AW2320">
            <v>0</v>
          </cell>
          <cell r="AX2320">
            <v>151551</v>
          </cell>
          <cell r="AY2320">
            <v>38187</v>
          </cell>
          <cell r="AZ2320" t="str">
            <v>N82106</v>
          </cell>
          <cell r="BA2320" t="str">
            <v>E14</v>
          </cell>
          <cell r="BB2320" t="str">
            <v>Cardiac Catheterisation and Angiography without complications</v>
          </cell>
          <cell r="BC2320" t="str">
            <v>K634</v>
          </cell>
          <cell r="BD2320">
            <v>0</v>
          </cell>
          <cell r="BE2320">
            <v>3.5</v>
          </cell>
          <cell r="BF2320" t="str">
            <v>PBC0110X</v>
          </cell>
          <cell r="BG2320">
            <v>99</v>
          </cell>
          <cell r="BH2320">
            <v>38187</v>
          </cell>
          <cell r="BI2320">
            <v>1</v>
          </cell>
          <cell r="BJ2320">
            <v>0</v>
          </cell>
        </row>
        <row r="2321">
          <cell r="A2321">
            <v>532827</v>
          </cell>
          <cell r="C2321" t="str">
            <v>Non CF</v>
          </cell>
          <cell r="D2321" t="str">
            <v>C3432022</v>
          </cell>
          <cell r="E2321">
            <v>170</v>
          </cell>
          <cell r="F2321">
            <v>38312</v>
          </cell>
          <cell r="G2321">
            <v>58</v>
          </cell>
          <cell r="H2321">
            <v>27</v>
          </cell>
          <cell r="I2321">
            <v>1</v>
          </cell>
          <cell r="J2321">
            <v>1</v>
          </cell>
          <cell r="K2321">
            <v>7</v>
          </cell>
          <cell r="M2321" t="str">
            <v>I350</v>
          </cell>
          <cell r="O2321" t="str">
            <v>I48X</v>
          </cell>
          <cell r="P2321" t="str">
            <v>E119</v>
          </cell>
          <cell r="Q2321" t="str">
            <v>I10X</v>
          </cell>
          <cell r="R2321" t="str">
            <v>E780</v>
          </cell>
          <cell r="S2321" t="str">
            <v>I209</v>
          </cell>
          <cell r="T2321" t="str">
            <v>N40X</v>
          </cell>
          <cell r="U2321" t="str">
            <v>Z871</v>
          </cell>
          <cell r="V2321" t="str">
            <v>Z824</v>
          </cell>
          <cell r="W2321" t="str">
            <v>Z864</v>
          </cell>
          <cell r="AA2321" t="str">
            <v>K2620</v>
          </cell>
          <cell r="AM2321" t="str">
            <v>5HC00</v>
          </cell>
          <cell r="AN2321" t="str">
            <v>5HC</v>
          </cell>
          <cell r="AO2321">
            <v>38312</v>
          </cell>
          <cell r="AP2321">
            <v>38320</v>
          </cell>
          <cell r="AQ2321">
            <v>1</v>
          </cell>
          <cell r="AR2321">
            <v>1</v>
          </cell>
          <cell r="AS2321">
            <v>170</v>
          </cell>
          <cell r="AU2321">
            <v>11</v>
          </cell>
          <cell r="AV2321" t="str">
            <v>Elective</v>
          </cell>
          <cell r="AW2321">
            <v>8</v>
          </cell>
          <cell r="AX2321">
            <v>157183</v>
          </cell>
          <cell r="AY2321">
            <v>38320</v>
          </cell>
          <cell r="AZ2321" t="str">
            <v>N82106</v>
          </cell>
          <cell r="BA2321" t="str">
            <v>E03</v>
          </cell>
          <cell r="BB2321" t="str">
            <v>Cardiac Valve Procedures</v>
          </cell>
          <cell r="BC2321" t="str">
            <v>K262</v>
          </cell>
          <cell r="BD2321">
            <v>7</v>
          </cell>
          <cell r="BE2321">
            <v>3.5</v>
          </cell>
          <cell r="BF2321" t="str">
            <v>PBC0110X</v>
          </cell>
          <cell r="BG2321">
            <v>99</v>
          </cell>
          <cell r="BH2321">
            <v>38320</v>
          </cell>
          <cell r="BI2321">
            <v>1</v>
          </cell>
          <cell r="BJ2321">
            <v>7</v>
          </cell>
        </row>
        <row r="2322">
          <cell r="A2322">
            <v>532892</v>
          </cell>
          <cell r="C2322" t="str">
            <v>Non CF</v>
          </cell>
          <cell r="D2322" t="str">
            <v>C3495711</v>
          </cell>
          <cell r="E2322">
            <v>320</v>
          </cell>
          <cell r="F2322">
            <v>38246</v>
          </cell>
          <cell r="G2322">
            <v>63</v>
          </cell>
          <cell r="H2322">
            <v>6</v>
          </cell>
          <cell r="I2322">
            <v>2</v>
          </cell>
          <cell r="J2322">
            <v>1</v>
          </cell>
          <cell r="K2322">
            <v>0</v>
          </cell>
          <cell r="M2322" t="str">
            <v>T821</v>
          </cell>
          <cell r="O2322" t="str">
            <v>G309</v>
          </cell>
          <cell r="AA2322" t="str">
            <v>K6030</v>
          </cell>
          <cell r="AM2322" t="str">
            <v>5HA00</v>
          </cell>
          <cell r="AN2322" t="str">
            <v>5HA</v>
          </cell>
          <cell r="AO2322">
            <v>38246</v>
          </cell>
          <cell r="AP2322">
            <v>38246</v>
          </cell>
          <cell r="AQ2322">
            <v>1</v>
          </cell>
          <cell r="AR2322">
            <v>1</v>
          </cell>
          <cell r="AS2322">
            <v>320</v>
          </cell>
          <cell r="AU2322">
            <v>11</v>
          </cell>
          <cell r="AV2322" t="str">
            <v>Daycase</v>
          </cell>
          <cell r="AW2322">
            <v>0</v>
          </cell>
          <cell r="AX2322">
            <v>153577</v>
          </cell>
          <cell r="AY2322">
            <v>38246</v>
          </cell>
          <cell r="AZ2322" t="str">
            <v>N82663</v>
          </cell>
          <cell r="BA2322" t="str">
            <v>E09</v>
          </cell>
          <cell r="BB2322" t="str">
            <v>Cardiac Pacemaker Replacement/Revision</v>
          </cell>
          <cell r="BC2322" t="str">
            <v>K603</v>
          </cell>
          <cell r="BD2322">
            <v>0</v>
          </cell>
          <cell r="BE2322">
            <v>3.5</v>
          </cell>
          <cell r="BF2322" t="str">
            <v>PBC0120X</v>
          </cell>
          <cell r="BG2322">
            <v>99</v>
          </cell>
          <cell r="BH2322">
            <v>38246</v>
          </cell>
          <cell r="BI2322">
            <v>1</v>
          </cell>
          <cell r="BJ2322">
            <v>0</v>
          </cell>
        </row>
        <row r="2323">
          <cell r="A2323">
            <v>532960</v>
          </cell>
          <cell r="C2323" t="str">
            <v>Non CF</v>
          </cell>
          <cell r="D2323" t="str">
            <v>C4386878</v>
          </cell>
          <cell r="E2323">
            <v>170</v>
          </cell>
          <cell r="F2323">
            <v>38385</v>
          </cell>
          <cell r="G2323">
            <v>80</v>
          </cell>
          <cell r="H2323">
            <v>27</v>
          </cell>
          <cell r="I2323">
            <v>1</v>
          </cell>
          <cell r="J2323">
            <v>1</v>
          </cell>
          <cell r="K2323">
            <v>15</v>
          </cell>
          <cell r="M2323" t="str">
            <v>I251</v>
          </cell>
          <cell r="O2323" t="str">
            <v>I350</v>
          </cell>
          <cell r="P2323" t="str">
            <v>I052</v>
          </cell>
          <cell r="Q2323" t="str">
            <v>T810</v>
          </cell>
          <cell r="R2323" t="str">
            <v>K921</v>
          </cell>
          <cell r="S2323" t="str">
            <v>I313</v>
          </cell>
          <cell r="T2323" t="str">
            <v>I517</v>
          </cell>
          <cell r="U2323" t="str">
            <v>I48X</v>
          </cell>
          <cell r="V2323" t="str">
            <v>R451</v>
          </cell>
          <cell r="W2323" t="str">
            <v>R410</v>
          </cell>
          <cell r="X2323" t="str">
            <v>B956</v>
          </cell>
          <cell r="Y2323" t="str">
            <v>Z966</v>
          </cell>
          <cell r="Z2323" t="str">
            <v>Z721</v>
          </cell>
          <cell r="AA2323" t="str">
            <v>K4530</v>
          </cell>
          <cell r="AB2323" t="str">
            <v>K403</v>
          </cell>
          <cell r="AC2323" t="str">
            <v>K262</v>
          </cell>
          <cell r="AD2323" t="str">
            <v>T032</v>
          </cell>
          <cell r="AE2323" t="str">
            <v>S604</v>
          </cell>
          <cell r="AF2323" t="str">
            <v>X339</v>
          </cell>
          <cell r="AM2323" t="str">
            <v>5HA00</v>
          </cell>
          <cell r="AN2323" t="str">
            <v>5HA</v>
          </cell>
          <cell r="AO2323">
            <v>38369</v>
          </cell>
          <cell r="AP2323">
            <v>38412</v>
          </cell>
          <cell r="AQ2323">
            <v>2</v>
          </cell>
          <cell r="AR2323">
            <v>1</v>
          </cell>
          <cell r="AS2323">
            <v>170</v>
          </cell>
          <cell r="AU2323">
            <v>13</v>
          </cell>
          <cell r="AV2323" t="str">
            <v>Elective</v>
          </cell>
          <cell r="AW2323">
            <v>43</v>
          </cell>
          <cell r="AX2323">
            <v>160339</v>
          </cell>
          <cell r="AY2323">
            <v>38412</v>
          </cell>
          <cell r="AZ2323" t="str">
            <v>N82014</v>
          </cell>
          <cell r="BA2323" t="str">
            <v>E03</v>
          </cell>
          <cell r="BB2323" t="str">
            <v>Cardiac Valve Procedures</v>
          </cell>
          <cell r="BC2323" t="str">
            <v>K262</v>
          </cell>
          <cell r="BD2323">
            <v>31</v>
          </cell>
          <cell r="BE2323">
            <v>3.5</v>
          </cell>
          <cell r="BF2323" t="str">
            <v>PBC0110A</v>
          </cell>
          <cell r="BG2323">
            <v>99</v>
          </cell>
          <cell r="BH2323">
            <v>38412</v>
          </cell>
          <cell r="BI2323">
            <v>2</v>
          </cell>
          <cell r="BJ2323">
            <v>31</v>
          </cell>
        </row>
        <row r="2324">
          <cell r="A2324">
            <v>532962</v>
          </cell>
          <cell r="C2324" t="str">
            <v>Non CF</v>
          </cell>
          <cell r="D2324" t="str">
            <v>C4508203</v>
          </cell>
          <cell r="E2324">
            <v>320</v>
          </cell>
          <cell r="F2324">
            <v>38331</v>
          </cell>
          <cell r="G2324">
            <v>71</v>
          </cell>
          <cell r="H2324">
            <v>16</v>
          </cell>
          <cell r="I2324">
            <v>2</v>
          </cell>
          <cell r="J2324">
            <v>1</v>
          </cell>
          <cell r="K2324">
            <v>0</v>
          </cell>
          <cell r="M2324" t="str">
            <v>I209</v>
          </cell>
          <cell r="O2324" t="str">
            <v>Z955</v>
          </cell>
          <cell r="P2324" t="str">
            <v>E780</v>
          </cell>
          <cell r="Q2324" t="str">
            <v>Z824</v>
          </cell>
          <cell r="R2324" t="str">
            <v>M171</v>
          </cell>
          <cell r="AA2324" t="str">
            <v>K6340</v>
          </cell>
          <cell r="AM2324" t="str">
            <v>5J100</v>
          </cell>
          <cell r="AN2324" t="str">
            <v>5J1</v>
          </cell>
          <cell r="AO2324">
            <v>38331</v>
          </cell>
          <cell r="AP2324">
            <v>38331</v>
          </cell>
          <cell r="AQ2324">
            <v>1</v>
          </cell>
          <cell r="AR2324">
            <v>1</v>
          </cell>
          <cell r="AS2324">
            <v>320</v>
          </cell>
          <cell r="AU2324">
            <v>11</v>
          </cell>
          <cell r="AV2324" t="str">
            <v>Daycase</v>
          </cell>
          <cell r="AW2324">
            <v>0</v>
          </cell>
          <cell r="AX2324">
            <v>158667</v>
          </cell>
          <cell r="AY2324">
            <v>38331</v>
          </cell>
          <cell r="AZ2324" t="str">
            <v>N81035</v>
          </cell>
          <cell r="BA2324" t="str">
            <v>E14</v>
          </cell>
          <cell r="BB2324" t="str">
            <v>Cardiac Catheterisation and Angiography without complications</v>
          </cell>
          <cell r="BC2324" t="str">
            <v>K634</v>
          </cell>
          <cell r="BD2324">
            <v>0</v>
          </cell>
          <cell r="BE2324">
            <v>3.5</v>
          </cell>
          <cell r="BF2324" t="str">
            <v>PBC0110A</v>
          </cell>
          <cell r="BG2324">
            <v>99</v>
          </cell>
          <cell r="BH2324">
            <v>38331</v>
          </cell>
          <cell r="BI2324">
            <v>1</v>
          </cell>
          <cell r="BJ2324">
            <v>0</v>
          </cell>
        </row>
        <row r="2325">
          <cell r="A2325">
            <v>533030</v>
          </cell>
          <cell r="C2325" t="str">
            <v>Non CF</v>
          </cell>
          <cell r="D2325" t="str">
            <v>C3495711</v>
          </cell>
          <cell r="E2325">
            <v>320</v>
          </cell>
          <cell r="F2325">
            <v>38085</v>
          </cell>
          <cell r="G2325">
            <v>75</v>
          </cell>
          <cell r="H2325">
            <v>14</v>
          </cell>
          <cell r="I2325">
            <v>2</v>
          </cell>
          <cell r="J2325">
            <v>1</v>
          </cell>
          <cell r="K2325">
            <v>0</v>
          </cell>
          <cell r="M2325" t="str">
            <v>Z450</v>
          </cell>
          <cell r="O2325" t="str">
            <v>R42X</v>
          </cell>
          <cell r="P2325" t="str">
            <v>I10X</v>
          </cell>
          <cell r="Q2325" t="str">
            <v>I209</v>
          </cell>
          <cell r="R2325" t="str">
            <v>E780</v>
          </cell>
          <cell r="AM2325" t="str">
            <v>5J200</v>
          </cell>
          <cell r="AN2325" t="str">
            <v>5J2</v>
          </cell>
          <cell r="AO2325">
            <v>38085</v>
          </cell>
          <cell r="AP2325">
            <v>38086</v>
          </cell>
          <cell r="AQ2325">
            <v>1</v>
          </cell>
          <cell r="AR2325">
            <v>1</v>
          </cell>
          <cell r="AS2325">
            <v>320</v>
          </cell>
          <cell r="AU2325">
            <v>28</v>
          </cell>
          <cell r="AV2325" t="str">
            <v>Non Elective</v>
          </cell>
          <cell r="AW2325">
            <v>1</v>
          </cell>
          <cell r="AX2325">
            <v>148192</v>
          </cell>
          <cell r="AY2325">
            <v>38086</v>
          </cell>
          <cell r="AZ2325" t="str">
            <v>N81048</v>
          </cell>
          <cell r="BA2325" t="str">
            <v>E37</v>
          </cell>
          <cell r="BB2325" t="str">
            <v>Other Cardiac Diagnoses</v>
          </cell>
          <cell r="BD2325">
            <v>0</v>
          </cell>
          <cell r="BE2325">
            <v>3.5</v>
          </cell>
          <cell r="BF2325" t="str">
            <v>PBC0121X</v>
          </cell>
          <cell r="BG2325">
            <v>99</v>
          </cell>
          <cell r="BH2325">
            <v>38086</v>
          </cell>
          <cell r="BI2325">
            <v>1</v>
          </cell>
          <cell r="BJ2325">
            <v>0</v>
          </cell>
        </row>
        <row r="2326">
          <cell r="A2326">
            <v>533057</v>
          </cell>
          <cell r="C2326" t="str">
            <v>Non CF</v>
          </cell>
          <cell r="D2326" t="str">
            <v>C3559590</v>
          </cell>
          <cell r="E2326">
            <v>320</v>
          </cell>
          <cell r="F2326">
            <v>38365</v>
          </cell>
          <cell r="G2326">
            <v>71</v>
          </cell>
          <cell r="H2326">
            <v>6</v>
          </cell>
          <cell r="I2326">
            <v>1</v>
          </cell>
          <cell r="J2326">
            <v>1</v>
          </cell>
          <cell r="K2326">
            <v>1</v>
          </cell>
          <cell r="M2326" t="str">
            <v>I251</v>
          </cell>
          <cell r="O2326" t="str">
            <v>I209</v>
          </cell>
          <cell r="P2326" t="str">
            <v>I10X</v>
          </cell>
          <cell r="Q2326" t="str">
            <v>E780</v>
          </cell>
          <cell r="R2326" t="str">
            <v>I739</v>
          </cell>
          <cell r="S2326" t="str">
            <v>D649</v>
          </cell>
          <cell r="T2326" t="str">
            <v>Z966</v>
          </cell>
          <cell r="U2326" t="str">
            <v>Z824</v>
          </cell>
          <cell r="V2326" t="str">
            <v>Z864</v>
          </cell>
          <cell r="AA2326" t="str">
            <v>K4920</v>
          </cell>
          <cell r="AB2326" t="str">
            <v>Y022</v>
          </cell>
          <cell r="AM2326" t="str">
            <v>5J100</v>
          </cell>
          <cell r="AN2326" t="str">
            <v>5J1</v>
          </cell>
          <cell r="AO2326">
            <v>38365</v>
          </cell>
          <cell r="AP2326">
            <v>38366</v>
          </cell>
          <cell r="AQ2326">
            <v>1</v>
          </cell>
          <cell r="AR2326">
            <v>1</v>
          </cell>
          <cell r="AS2326">
            <v>320</v>
          </cell>
          <cell r="AU2326">
            <v>11</v>
          </cell>
          <cell r="AV2326" t="str">
            <v>Elective</v>
          </cell>
          <cell r="AW2326">
            <v>1</v>
          </cell>
          <cell r="AX2326">
            <v>158856</v>
          </cell>
          <cell r="AY2326">
            <v>38366</v>
          </cell>
          <cell r="AZ2326" t="str">
            <v>N81037</v>
          </cell>
          <cell r="BA2326" t="str">
            <v>E15</v>
          </cell>
          <cell r="BB2326" t="str">
            <v>Percutaneous Coronary Intervention</v>
          </cell>
          <cell r="BC2326" t="str">
            <v>K492</v>
          </cell>
          <cell r="BD2326">
            <v>1</v>
          </cell>
          <cell r="BE2326">
            <v>3.5</v>
          </cell>
          <cell r="BF2326" t="str">
            <v>PBC0110A</v>
          </cell>
          <cell r="BG2326">
            <v>99</v>
          </cell>
          <cell r="BH2326">
            <v>38366</v>
          </cell>
          <cell r="BI2326">
            <v>1</v>
          </cell>
          <cell r="BJ2326">
            <v>1</v>
          </cell>
        </row>
        <row r="2327">
          <cell r="A2327">
            <v>533122</v>
          </cell>
          <cell r="C2327" t="str">
            <v>Non CF</v>
          </cell>
          <cell r="D2327" t="str">
            <v>C2933577</v>
          </cell>
          <cell r="E2327">
            <v>170</v>
          </cell>
          <cell r="F2327">
            <v>38259</v>
          </cell>
          <cell r="G2327">
            <v>46</v>
          </cell>
          <cell r="H2327">
            <v>16</v>
          </cell>
          <cell r="I2327">
            <v>1</v>
          </cell>
          <cell r="J2327">
            <v>1</v>
          </cell>
          <cell r="K2327">
            <v>8</v>
          </cell>
          <cell r="M2327" t="str">
            <v>I251</v>
          </cell>
          <cell r="O2327" t="str">
            <v>E780</v>
          </cell>
          <cell r="P2327" t="str">
            <v>I209</v>
          </cell>
          <cell r="Q2327" t="str">
            <v>K297</v>
          </cell>
          <cell r="R2327" t="str">
            <v>Z864</v>
          </cell>
          <cell r="AA2327" t="str">
            <v>K4530</v>
          </cell>
          <cell r="AB2327" t="str">
            <v>K403</v>
          </cell>
          <cell r="AM2327" t="str">
            <v>5M500</v>
          </cell>
          <cell r="AN2327" t="str">
            <v>5M5</v>
          </cell>
          <cell r="AO2327">
            <v>38259</v>
          </cell>
          <cell r="AP2327">
            <v>38268</v>
          </cell>
          <cell r="AQ2327">
            <v>1</v>
          </cell>
          <cell r="AR2327">
            <v>1</v>
          </cell>
          <cell r="AS2327">
            <v>170</v>
          </cell>
          <cell r="AU2327">
            <v>11</v>
          </cell>
          <cell r="AV2327" t="str">
            <v>Elective</v>
          </cell>
          <cell r="AW2327">
            <v>9</v>
          </cell>
          <cell r="AX2327">
            <v>155110</v>
          </cell>
          <cell r="AY2327">
            <v>38268</v>
          </cell>
          <cell r="AZ2327" t="str">
            <v>N84009</v>
          </cell>
          <cell r="BA2327" t="str">
            <v>E04</v>
          </cell>
          <cell r="BB2327" t="str">
            <v>Coronary Bypass</v>
          </cell>
          <cell r="BC2327" t="str">
            <v>K453</v>
          </cell>
          <cell r="BD2327">
            <v>8</v>
          </cell>
          <cell r="BE2327">
            <v>3.5</v>
          </cell>
          <cell r="BF2327" t="str">
            <v>PBC0110A</v>
          </cell>
          <cell r="BG2327">
            <v>99</v>
          </cell>
          <cell r="BH2327">
            <v>38268</v>
          </cell>
          <cell r="BI2327">
            <v>1</v>
          </cell>
          <cell r="BJ2327">
            <v>8</v>
          </cell>
        </row>
        <row r="2328">
          <cell r="A2328">
            <v>533168</v>
          </cell>
          <cell r="C2328" t="str">
            <v>Non CF</v>
          </cell>
          <cell r="D2328" t="str">
            <v>C3495711</v>
          </cell>
          <cell r="E2328">
            <v>320</v>
          </cell>
          <cell r="F2328">
            <v>38428</v>
          </cell>
          <cell r="G2328">
            <v>59</v>
          </cell>
          <cell r="H2328">
            <v>6</v>
          </cell>
          <cell r="I2328">
            <v>2</v>
          </cell>
          <cell r="J2328">
            <v>1</v>
          </cell>
          <cell r="K2328">
            <v>0</v>
          </cell>
          <cell r="M2328" t="str">
            <v>Z450</v>
          </cell>
          <cell r="O2328" t="str">
            <v>M1999</v>
          </cell>
          <cell r="P2328" t="str">
            <v>Z858</v>
          </cell>
          <cell r="Q2328" t="str">
            <v>Z923</v>
          </cell>
          <cell r="R2328" t="str">
            <v>Z720</v>
          </cell>
          <cell r="AA2328" t="str">
            <v>K6030</v>
          </cell>
          <cell r="AM2328" t="str">
            <v>5G900</v>
          </cell>
          <cell r="AN2328" t="str">
            <v>5G9</v>
          </cell>
          <cell r="AO2328">
            <v>38428</v>
          </cell>
          <cell r="AP2328">
            <v>38428</v>
          </cell>
          <cell r="AQ2328">
            <v>1</v>
          </cell>
          <cell r="AR2328">
            <v>1</v>
          </cell>
          <cell r="AS2328">
            <v>320</v>
          </cell>
          <cell r="AU2328">
            <v>13</v>
          </cell>
          <cell r="AV2328" t="str">
            <v>Daycase</v>
          </cell>
          <cell r="AW2328">
            <v>0</v>
          </cell>
          <cell r="AX2328">
            <v>160989</v>
          </cell>
          <cell r="AY2328">
            <v>38428</v>
          </cell>
          <cell r="AZ2328" t="str">
            <v>N82086</v>
          </cell>
          <cell r="BA2328" t="str">
            <v>E09</v>
          </cell>
          <cell r="BB2328" t="str">
            <v>Cardiac Pacemaker Replacement/Revision</v>
          </cell>
          <cell r="BC2328" t="str">
            <v>K603</v>
          </cell>
          <cell r="BD2328">
            <v>0</v>
          </cell>
          <cell r="BE2328">
            <v>3.5</v>
          </cell>
          <cell r="BF2328" t="str">
            <v>PBC0121X</v>
          </cell>
          <cell r="BG2328">
            <v>99</v>
          </cell>
          <cell r="BH2328">
            <v>38428</v>
          </cell>
          <cell r="BI2328">
            <v>1</v>
          </cell>
          <cell r="BJ2328">
            <v>0</v>
          </cell>
        </row>
        <row r="2329">
          <cell r="A2329">
            <v>533243</v>
          </cell>
          <cell r="C2329" t="str">
            <v>Non CF</v>
          </cell>
          <cell r="D2329" t="str">
            <v>C2854269</v>
          </cell>
          <cell r="E2329">
            <v>320</v>
          </cell>
          <cell r="F2329">
            <v>38147</v>
          </cell>
          <cell r="G2329">
            <v>63</v>
          </cell>
          <cell r="H2329">
            <v>11</v>
          </cell>
          <cell r="I2329">
            <v>1</v>
          </cell>
          <cell r="J2329">
            <v>1</v>
          </cell>
          <cell r="K2329">
            <v>0</v>
          </cell>
          <cell r="M2329" t="str">
            <v>I48X</v>
          </cell>
          <cell r="O2329" t="str">
            <v>I420</v>
          </cell>
          <cell r="P2329" t="str">
            <v>I501</v>
          </cell>
          <cell r="Q2329" t="str">
            <v>Z950</v>
          </cell>
          <cell r="R2329" t="str">
            <v>Z864</v>
          </cell>
          <cell r="S2329" t="str">
            <v>Z921</v>
          </cell>
          <cell r="AA2329" t="str">
            <v>K5820</v>
          </cell>
          <cell r="AB2329" t="str">
            <v>K571</v>
          </cell>
          <cell r="AM2329" t="str">
            <v>5H400</v>
          </cell>
          <cell r="AN2329" t="str">
            <v>5H4</v>
          </cell>
          <cell r="AO2329">
            <v>38147</v>
          </cell>
          <cell r="AP2329">
            <v>38147</v>
          </cell>
          <cell r="AQ2329">
            <v>1</v>
          </cell>
          <cell r="AR2329">
            <v>1</v>
          </cell>
          <cell r="AS2329">
            <v>320</v>
          </cell>
          <cell r="AU2329">
            <v>11</v>
          </cell>
          <cell r="AV2329" t="str">
            <v>Daycase</v>
          </cell>
          <cell r="AW2329">
            <v>0</v>
          </cell>
          <cell r="AX2329">
            <v>149729</v>
          </cell>
          <cell r="AY2329">
            <v>38147</v>
          </cell>
          <cell r="AZ2329" t="str">
            <v>N81025</v>
          </cell>
          <cell r="BA2329" t="str">
            <v>E38</v>
          </cell>
          <cell r="BB2329" t="str">
            <v>Electrophysiological and other Percutaneous Cardiac Procedures &gt;18</v>
          </cell>
          <cell r="BC2329" t="str">
            <v>K582</v>
          </cell>
          <cell r="BD2329">
            <v>0</v>
          </cell>
          <cell r="BE2329">
            <v>3.5</v>
          </cell>
          <cell r="BF2329" t="str">
            <v>PBC0110X</v>
          </cell>
          <cell r="BG2329">
            <v>13</v>
          </cell>
          <cell r="BH2329">
            <v>38147</v>
          </cell>
          <cell r="BI2329">
            <v>1</v>
          </cell>
          <cell r="BJ2329">
            <v>0</v>
          </cell>
        </row>
        <row r="2330">
          <cell r="A2330">
            <v>533243</v>
          </cell>
          <cell r="C2330" t="str">
            <v>Non CF</v>
          </cell>
          <cell r="D2330" t="str">
            <v>C2854269</v>
          </cell>
          <cell r="E2330">
            <v>320</v>
          </cell>
          <cell r="F2330">
            <v>38091</v>
          </cell>
          <cell r="G2330">
            <v>63</v>
          </cell>
          <cell r="H2330">
            <v>14</v>
          </cell>
          <cell r="I2330">
            <v>1</v>
          </cell>
          <cell r="J2330">
            <v>1</v>
          </cell>
          <cell r="K2330">
            <v>2</v>
          </cell>
          <cell r="M2330" t="str">
            <v>I48X</v>
          </cell>
          <cell r="O2330" t="str">
            <v>I420</v>
          </cell>
          <cell r="P2330" t="str">
            <v>I501</v>
          </cell>
          <cell r="Q2330" t="str">
            <v>Z864</v>
          </cell>
          <cell r="AA2330" t="str">
            <v>K6010</v>
          </cell>
          <cell r="AM2330" t="str">
            <v>5H400</v>
          </cell>
          <cell r="AN2330" t="str">
            <v>5H4</v>
          </cell>
          <cell r="AO2330">
            <v>38091</v>
          </cell>
          <cell r="AP2330">
            <v>38093</v>
          </cell>
          <cell r="AQ2330">
            <v>1</v>
          </cell>
          <cell r="AR2330">
            <v>1</v>
          </cell>
          <cell r="AS2330">
            <v>320</v>
          </cell>
          <cell r="AU2330">
            <v>13</v>
          </cell>
          <cell r="AV2330" t="str">
            <v>Elective</v>
          </cell>
          <cell r="AW2330">
            <v>2</v>
          </cell>
          <cell r="AX2330">
            <v>147548</v>
          </cell>
          <cell r="AY2330">
            <v>38093</v>
          </cell>
          <cell r="AZ2330" t="str">
            <v>N81025</v>
          </cell>
          <cell r="BA2330" t="str">
            <v>E08</v>
          </cell>
          <cell r="BB2330" t="str">
            <v>Pacemaker Implant except for AMI, Heart Failure or Shock</v>
          </cell>
          <cell r="BC2330" t="str">
            <v>K601</v>
          </cell>
          <cell r="BD2330">
            <v>2</v>
          </cell>
          <cell r="BE2330">
            <v>3.5</v>
          </cell>
          <cell r="BF2330" t="str">
            <v>PBC0110X</v>
          </cell>
          <cell r="BG2330">
            <v>99</v>
          </cell>
          <cell r="BH2330">
            <v>38093</v>
          </cell>
          <cell r="BI2330">
            <v>1</v>
          </cell>
          <cell r="BJ2330">
            <v>2</v>
          </cell>
        </row>
        <row r="2331">
          <cell r="A2331">
            <v>533281</v>
          </cell>
          <cell r="C2331" t="str">
            <v>Non CF</v>
          </cell>
          <cell r="D2331" t="str">
            <v>C2639828</v>
          </cell>
          <cell r="E2331">
            <v>320</v>
          </cell>
          <cell r="F2331">
            <v>38083</v>
          </cell>
          <cell r="G2331">
            <v>49</v>
          </cell>
          <cell r="H2331">
            <v>16</v>
          </cell>
          <cell r="I2331">
            <v>1</v>
          </cell>
          <cell r="J2331">
            <v>1</v>
          </cell>
          <cell r="K2331">
            <v>1</v>
          </cell>
          <cell r="M2331" t="str">
            <v>R074</v>
          </cell>
          <cell r="O2331" t="str">
            <v>I10X</v>
          </cell>
          <cell r="P2331" t="str">
            <v>K449</v>
          </cell>
          <cell r="Q2331" t="str">
            <v>M4799</v>
          </cell>
          <cell r="R2331" t="str">
            <v>N200</v>
          </cell>
          <cell r="S2331" t="str">
            <v>Z955</v>
          </cell>
          <cell r="T2331" t="str">
            <v>Z883</v>
          </cell>
          <cell r="U2331" t="str">
            <v>Z966</v>
          </cell>
          <cell r="V2331" t="str">
            <v>Z864</v>
          </cell>
          <cell r="AA2331" t="str">
            <v>K6340</v>
          </cell>
          <cell r="AM2331" t="str">
            <v>5F900</v>
          </cell>
          <cell r="AN2331" t="str">
            <v>5J3</v>
          </cell>
          <cell r="AO2331">
            <v>38083</v>
          </cell>
          <cell r="AP2331">
            <v>38084</v>
          </cell>
          <cell r="AQ2331">
            <v>1</v>
          </cell>
          <cell r="AR2331">
            <v>1</v>
          </cell>
          <cell r="AS2331">
            <v>320</v>
          </cell>
          <cell r="AU2331">
            <v>12</v>
          </cell>
          <cell r="AV2331" t="str">
            <v>Elective</v>
          </cell>
          <cell r="AW2331">
            <v>1</v>
          </cell>
          <cell r="AX2331">
            <v>148005</v>
          </cell>
          <cell r="AY2331">
            <v>38084</v>
          </cell>
          <cell r="AZ2331" t="str">
            <v>N84017</v>
          </cell>
          <cell r="BA2331" t="str">
            <v>E14</v>
          </cell>
          <cell r="BB2331" t="str">
            <v>Cardiac Catheterisation and Angiography without complications</v>
          </cell>
          <cell r="BC2331" t="str">
            <v>K634</v>
          </cell>
          <cell r="BD2331">
            <v>1</v>
          </cell>
          <cell r="BE2331">
            <v>3.5</v>
          </cell>
          <cell r="BF2331" t="str">
            <v>PBC0111X</v>
          </cell>
          <cell r="BG2331">
            <v>99</v>
          </cell>
          <cell r="BH2331">
            <v>38084</v>
          </cell>
          <cell r="BI2331">
            <v>1</v>
          </cell>
          <cell r="BJ2331">
            <v>1</v>
          </cell>
        </row>
        <row r="2332">
          <cell r="A2332">
            <v>533299</v>
          </cell>
          <cell r="C2332" t="str">
            <v>Non CF</v>
          </cell>
          <cell r="D2332" t="str">
            <v>C3495711</v>
          </cell>
          <cell r="E2332">
            <v>320</v>
          </cell>
          <cell r="F2332">
            <v>38358</v>
          </cell>
          <cell r="G2332">
            <v>76</v>
          </cell>
          <cell r="H2332">
            <v>6</v>
          </cell>
          <cell r="I2332">
            <v>1</v>
          </cell>
          <cell r="J2332">
            <v>1</v>
          </cell>
          <cell r="K2332">
            <v>0</v>
          </cell>
          <cell r="M2332" t="str">
            <v>Z450</v>
          </cell>
          <cell r="O2332" t="str">
            <v>I259</v>
          </cell>
          <cell r="P2332" t="str">
            <v>I258</v>
          </cell>
          <cell r="Q2332" t="str">
            <v>I10X</v>
          </cell>
          <cell r="R2332" t="str">
            <v>E785</v>
          </cell>
          <cell r="S2332" t="str">
            <v>E669</v>
          </cell>
          <cell r="T2332" t="str">
            <v>M1099</v>
          </cell>
          <cell r="AA2332" t="str">
            <v>K6030</v>
          </cell>
          <cell r="AM2332" t="str">
            <v>5F900</v>
          </cell>
          <cell r="AN2332" t="str">
            <v>5F9</v>
          </cell>
          <cell r="AO2332">
            <v>38358</v>
          </cell>
          <cell r="AP2332">
            <v>38358</v>
          </cell>
          <cell r="AQ2332">
            <v>1</v>
          </cell>
          <cell r="AR2332">
            <v>1</v>
          </cell>
          <cell r="AS2332">
            <v>320</v>
          </cell>
          <cell r="AU2332">
            <v>13</v>
          </cell>
          <cell r="AV2332" t="str">
            <v>Daycase</v>
          </cell>
          <cell r="AW2332">
            <v>0</v>
          </cell>
          <cell r="AX2332">
            <v>157796</v>
          </cell>
          <cell r="AY2332">
            <v>38358</v>
          </cell>
          <cell r="AZ2332" t="str">
            <v>N84008</v>
          </cell>
          <cell r="BA2332" t="str">
            <v>E09</v>
          </cell>
          <cell r="BB2332" t="str">
            <v>Cardiac Pacemaker Replacement/Revision</v>
          </cell>
          <cell r="BC2332" t="str">
            <v>K603</v>
          </cell>
          <cell r="BD2332">
            <v>0</v>
          </cell>
          <cell r="BE2332">
            <v>3.5</v>
          </cell>
          <cell r="BF2332" t="str">
            <v>PBC0121X</v>
          </cell>
          <cell r="BG2332">
            <v>99</v>
          </cell>
          <cell r="BH2332">
            <v>38358</v>
          </cell>
          <cell r="BI2332">
            <v>1</v>
          </cell>
          <cell r="BJ2332">
            <v>0</v>
          </cell>
        </row>
        <row r="2333">
          <cell r="A2333">
            <v>533334</v>
          </cell>
          <cell r="C2333" t="str">
            <v>Non CF</v>
          </cell>
          <cell r="D2333" t="str">
            <v>C3495711</v>
          </cell>
          <cell r="E2333">
            <v>320</v>
          </cell>
          <cell r="F2333">
            <v>38167</v>
          </cell>
          <cell r="G2333">
            <v>84</v>
          </cell>
          <cell r="H2333">
            <v>6</v>
          </cell>
          <cell r="I2333">
            <v>1</v>
          </cell>
          <cell r="J2333">
            <v>1</v>
          </cell>
          <cell r="K2333">
            <v>5</v>
          </cell>
          <cell r="M2333" t="str">
            <v>T820</v>
          </cell>
          <cell r="O2333" t="str">
            <v>D649</v>
          </cell>
          <cell r="P2333" t="str">
            <v>Z864</v>
          </cell>
          <cell r="AA2333" t="str">
            <v>K6030</v>
          </cell>
          <cell r="AM2333" t="str">
            <v>5M500</v>
          </cell>
          <cell r="AN2333" t="str">
            <v>5M5</v>
          </cell>
          <cell r="AO2333">
            <v>38167</v>
          </cell>
          <cell r="AP2333">
            <v>38172</v>
          </cell>
          <cell r="AQ2333">
            <v>1</v>
          </cell>
          <cell r="AR2333">
            <v>1</v>
          </cell>
          <cell r="AS2333">
            <v>320</v>
          </cell>
          <cell r="AU2333">
            <v>13</v>
          </cell>
          <cell r="AV2333" t="str">
            <v>Elective</v>
          </cell>
          <cell r="AW2333">
            <v>5</v>
          </cell>
          <cell r="AX2333">
            <v>151181</v>
          </cell>
          <cell r="AY2333">
            <v>38172</v>
          </cell>
          <cell r="AZ2333" t="str">
            <v>N84011</v>
          </cell>
          <cell r="BA2333" t="str">
            <v>E09</v>
          </cell>
          <cell r="BB2333" t="str">
            <v>Cardiac Pacemaker Replacement/Revision</v>
          </cell>
          <cell r="BC2333" t="str">
            <v>K603</v>
          </cell>
          <cell r="BD2333">
            <v>5</v>
          </cell>
          <cell r="BE2333">
            <v>3.5</v>
          </cell>
          <cell r="BF2333" t="str">
            <v>PBC0120X</v>
          </cell>
          <cell r="BG2333">
            <v>99</v>
          </cell>
          <cell r="BH2333">
            <v>38172</v>
          </cell>
          <cell r="BI2333">
            <v>1</v>
          </cell>
          <cell r="BJ2333">
            <v>5</v>
          </cell>
        </row>
        <row r="2334">
          <cell r="A2334">
            <v>533344</v>
          </cell>
          <cell r="C2334" t="str">
            <v>Non CF</v>
          </cell>
          <cell r="D2334" t="str">
            <v>C3495711</v>
          </cell>
          <cell r="E2334">
            <v>320</v>
          </cell>
          <cell r="F2334">
            <v>38233</v>
          </cell>
          <cell r="G2334">
            <v>79</v>
          </cell>
          <cell r="H2334">
            <v>6</v>
          </cell>
          <cell r="I2334">
            <v>2</v>
          </cell>
          <cell r="J2334">
            <v>1</v>
          </cell>
          <cell r="K2334">
            <v>0</v>
          </cell>
          <cell r="M2334" t="str">
            <v>Z035</v>
          </cell>
          <cell r="O2334" t="str">
            <v>Z950</v>
          </cell>
          <cell r="P2334" t="str">
            <v>Z851</v>
          </cell>
          <cell r="AM2334" t="str">
            <v>5HC00</v>
          </cell>
          <cell r="AN2334" t="str">
            <v>5HC</v>
          </cell>
          <cell r="AO2334">
            <v>38233</v>
          </cell>
          <cell r="AP2334">
            <v>38233</v>
          </cell>
          <cell r="AQ2334">
            <v>1</v>
          </cell>
          <cell r="AR2334">
            <v>1</v>
          </cell>
          <cell r="AS2334">
            <v>320</v>
          </cell>
          <cell r="AU2334">
            <v>13</v>
          </cell>
          <cell r="AV2334" t="str">
            <v>Daycase</v>
          </cell>
          <cell r="AW2334">
            <v>0</v>
          </cell>
          <cell r="AX2334">
            <v>153324</v>
          </cell>
          <cell r="AY2334">
            <v>38233</v>
          </cell>
          <cell r="AZ2334" t="str">
            <v>N82034</v>
          </cell>
          <cell r="BA2334" t="str">
            <v>E35</v>
          </cell>
          <cell r="BB2334" t="str">
            <v>Chest Pain &gt;69 or w cc</v>
          </cell>
          <cell r="BD2334">
            <v>0</v>
          </cell>
          <cell r="BE2334">
            <v>3.5</v>
          </cell>
          <cell r="BF2334" t="str">
            <v>PBC0121X</v>
          </cell>
          <cell r="BG2334">
            <v>99</v>
          </cell>
          <cell r="BH2334">
            <v>38233</v>
          </cell>
          <cell r="BI2334">
            <v>1</v>
          </cell>
          <cell r="BJ2334">
            <v>0</v>
          </cell>
        </row>
        <row r="2335">
          <cell r="A2335">
            <v>533408</v>
          </cell>
          <cell r="C2335" t="str">
            <v>Non CF</v>
          </cell>
          <cell r="D2335" t="str">
            <v>C3495711</v>
          </cell>
          <cell r="E2335">
            <v>320</v>
          </cell>
          <cell r="F2335">
            <v>38305</v>
          </cell>
          <cell r="G2335">
            <v>77</v>
          </cell>
          <cell r="H2335">
            <v>14</v>
          </cell>
          <cell r="I2335">
            <v>1</v>
          </cell>
          <cell r="J2335">
            <v>1</v>
          </cell>
          <cell r="K2335">
            <v>3</v>
          </cell>
          <cell r="M2335" t="str">
            <v>I441</v>
          </cell>
          <cell r="O2335" t="str">
            <v>K529</v>
          </cell>
          <cell r="P2335" t="str">
            <v>N179</v>
          </cell>
          <cell r="Q2335" t="str">
            <v>E86X</v>
          </cell>
          <cell r="R2335" t="str">
            <v>R31X</v>
          </cell>
          <cell r="S2335" t="str">
            <v>D649</v>
          </cell>
          <cell r="T2335" t="str">
            <v>I501</v>
          </cell>
          <cell r="U2335" t="str">
            <v>I10X</v>
          </cell>
          <cell r="V2335" t="str">
            <v>E780</v>
          </cell>
          <cell r="W2335" t="str">
            <v>Z951</v>
          </cell>
          <cell r="X2335" t="str">
            <v>Z866</v>
          </cell>
          <cell r="Y2335" t="str">
            <v>Z864</v>
          </cell>
          <cell r="AA2335" t="str">
            <v>K6010</v>
          </cell>
          <cell r="AM2335" t="str">
            <v>5H300</v>
          </cell>
          <cell r="AN2335" t="str">
            <v>5H3</v>
          </cell>
          <cell r="AO2335">
            <v>38305</v>
          </cell>
          <cell r="AP2335">
            <v>38317</v>
          </cell>
          <cell r="AQ2335">
            <v>1</v>
          </cell>
          <cell r="AR2335">
            <v>1</v>
          </cell>
          <cell r="AS2335">
            <v>320</v>
          </cell>
          <cell r="AU2335">
            <v>81</v>
          </cell>
          <cell r="AV2335" t="str">
            <v>Non Elective</v>
          </cell>
          <cell r="AW2335">
            <v>12</v>
          </cell>
          <cell r="AX2335">
            <v>157523</v>
          </cell>
          <cell r="AY2335">
            <v>38317</v>
          </cell>
          <cell r="AZ2335" t="str">
            <v>N81082</v>
          </cell>
          <cell r="BA2335" t="str">
            <v>E08</v>
          </cell>
          <cell r="BB2335" t="str">
            <v>Pacemaker Implant except for AMI, Heart Failure or Shock</v>
          </cell>
          <cell r="BC2335" t="str">
            <v>K601</v>
          </cell>
          <cell r="BD2335">
            <v>3</v>
          </cell>
          <cell r="BE2335">
            <v>3.5</v>
          </cell>
          <cell r="BF2335" t="str">
            <v>PBC0110A</v>
          </cell>
          <cell r="BG2335">
            <v>99</v>
          </cell>
          <cell r="BH2335">
            <v>38317</v>
          </cell>
          <cell r="BI2335">
            <v>1</v>
          </cell>
          <cell r="BJ2335">
            <v>3</v>
          </cell>
        </row>
        <row r="2336">
          <cell r="A2336">
            <v>533437</v>
          </cell>
          <cell r="C2336" t="str">
            <v>Non CF</v>
          </cell>
          <cell r="D2336" t="str">
            <v>C4386878</v>
          </cell>
          <cell r="E2336">
            <v>170</v>
          </cell>
          <cell r="F2336">
            <v>38246</v>
          </cell>
          <cell r="G2336">
            <v>37</v>
          </cell>
          <cell r="H2336">
            <v>6</v>
          </cell>
          <cell r="I2336">
            <v>1</v>
          </cell>
          <cell r="J2336">
            <v>1</v>
          </cell>
          <cell r="K2336">
            <v>2</v>
          </cell>
          <cell r="M2336" t="str">
            <v>T821</v>
          </cell>
          <cell r="O2336" t="str">
            <v>Q224</v>
          </cell>
          <cell r="P2336" t="str">
            <v>Q210</v>
          </cell>
          <cell r="Q2336" t="str">
            <v>Q874</v>
          </cell>
          <cell r="R2336" t="str">
            <v>Z924</v>
          </cell>
          <cell r="AA2336" t="str">
            <v>K6030</v>
          </cell>
          <cell r="AM2336" t="str">
            <v>5J100</v>
          </cell>
          <cell r="AN2336" t="str">
            <v>5J1</v>
          </cell>
          <cell r="AO2336">
            <v>38246</v>
          </cell>
          <cell r="AP2336">
            <v>38248</v>
          </cell>
          <cell r="AQ2336">
            <v>1</v>
          </cell>
          <cell r="AR2336">
            <v>1</v>
          </cell>
          <cell r="AS2336">
            <v>170</v>
          </cell>
          <cell r="AU2336">
            <v>13</v>
          </cell>
          <cell r="AV2336" t="str">
            <v>Elective</v>
          </cell>
          <cell r="AW2336">
            <v>2</v>
          </cell>
          <cell r="AX2336">
            <v>154503</v>
          </cell>
          <cell r="AY2336">
            <v>38248</v>
          </cell>
          <cell r="AZ2336" t="str">
            <v>N81066</v>
          </cell>
          <cell r="BA2336" t="str">
            <v>E09</v>
          </cell>
          <cell r="BB2336" t="str">
            <v>Cardiac Pacemaker Replacement/Revision</v>
          </cell>
          <cell r="BC2336" t="str">
            <v>K603</v>
          </cell>
          <cell r="BD2336">
            <v>2</v>
          </cell>
          <cell r="BE2336">
            <v>3.5</v>
          </cell>
          <cell r="BF2336" t="str">
            <v>PBC0120X</v>
          </cell>
          <cell r="BG2336">
            <v>99</v>
          </cell>
          <cell r="BH2336">
            <v>38248</v>
          </cell>
          <cell r="BI2336">
            <v>1</v>
          </cell>
          <cell r="BJ2336">
            <v>2</v>
          </cell>
        </row>
        <row r="2337">
          <cell r="A2337">
            <v>533460</v>
          </cell>
          <cell r="C2337" t="str">
            <v>Non CF</v>
          </cell>
          <cell r="D2337" t="str">
            <v>C3550443</v>
          </cell>
          <cell r="E2337">
            <v>320</v>
          </cell>
          <cell r="F2337">
            <v>38224</v>
          </cell>
          <cell r="G2337">
            <v>29</v>
          </cell>
          <cell r="H2337">
            <v>14</v>
          </cell>
          <cell r="I2337">
            <v>2</v>
          </cell>
          <cell r="J2337">
            <v>1</v>
          </cell>
          <cell r="K2337">
            <v>2</v>
          </cell>
          <cell r="M2337" t="str">
            <v>I472</v>
          </cell>
          <cell r="O2337" t="str">
            <v>Z877</v>
          </cell>
          <cell r="P2337" t="str">
            <v>Z867</v>
          </cell>
          <cell r="Q2337" t="str">
            <v>Z924</v>
          </cell>
          <cell r="AA2337" t="str">
            <v>K6110</v>
          </cell>
          <cell r="AM2337" t="str">
            <v>6C100</v>
          </cell>
          <cell r="AN2337" t="str">
            <v>6B4</v>
          </cell>
          <cell r="AO2337">
            <v>38208</v>
          </cell>
          <cell r="AP2337">
            <v>38226</v>
          </cell>
          <cell r="AQ2337">
            <v>2</v>
          </cell>
          <cell r="AR2337">
            <v>1</v>
          </cell>
          <cell r="AS2337">
            <v>320</v>
          </cell>
          <cell r="AU2337">
            <v>13</v>
          </cell>
          <cell r="AV2337" t="str">
            <v>Elective</v>
          </cell>
          <cell r="AW2337">
            <v>18</v>
          </cell>
          <cell r="AX2337">
            <v>153236</v>
          </cell>
          <cell r="AY2337">
            <v>38226</v>
          </cell>
          <cell r="AZ2337" t="str">
            <v>W91010</v>
          </cell>
          <cell r="BA2337" t="str">
            <v>E08DF</v>
          </cell>
          <cell r="BB2337" t="str">
            <v>Pacemaker Implant except for AMI, Heart Failure or Shock</v>
          </cell>
          <cell r="BC2337" t="str">
            <v>K611</v>
          </cell>
          <cell r="BD2337">
            <v>18</v>
          </cell>
          <cell r="BE2337">
            <v>3.5</v>
          </cell>
          <cell r="BF2337" t="str">
            <v>PBC0110X</v>
          </cell>
          <cell r="BG2337">
            <v>99</v>
          </cell>
          <cell r="BH2337">
            <v>38226</v>
          </cell>
          <cell r="BI2337">
            <v>2</v>
          </cell>
          <cell r="BJ2337">
            <v>18</v>
          </cell>
        </row>
        <row r="2338">
          <cell r="A2338">
            <v>533460</v>
          </cell>
          <cell r="C2338" t="str">
            <v>Non CF</v>
          </cell>
          <cell r="D2338" t="str">
            <v>C2854269</v>
          </cell>
          <cell r="E2338">
            <v>320</v>
          </cell>
          <cell r="F2338">
            <v>38197</v>
          </cell>
          <cell r="G2338">
            <v>29</v>
          </cell>
          <cell r="H2338">
            <v>14</v>
          </cell>
          <cell r="I2338">
            <v>2</v>
          </cell>
          <cell r="J2338">
            <v>1</v>
          </cell>
          <cell r="K2338">
            <v>1</v>
          </cell>
          <cell r="M2338" t="str">
            <v>T821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row r="1">
          <cell r="A1" t="str">
            <v>UniqueID</v>
          </cell>
        </row>
      </sheetData>
      <sheetData sheetId="34"/>
      <sheetData sheetId="35"/>
      <sheetData sheetId="36"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Table of Contents"/>
      <sheetName val="Revenue Projections"/>
      <sheetName val="COGs Inputs"/>
      <sheetName val="Master Input Sheet"/>
      <sheetName val="A&amp;P"/>
      <sheetName val="Physician per product"/>
      <sheetName val="Physician Sales Force_New"/>
      <sheetName val="Pharmacy Force"/>
      <sheetName val="AZ P&amp;L"/>
      <sheetName val="P&amp;L Backup"/>
      <sheetName val="Scenario Assumptions"/>
      <sheetName val="Scenario Summary"/>
      <sheetName val="Relevant Market Output"/>
      <sheetName val="ATC Output"/>
      <sheetName val="CleanVolume"/>
      <sheetName val="Relevant Market Prices"/>
      <sheetName val="P&amp;L by product output"/>
      <sheetName val="Physician Force (OLD)"/>
      <sheetName val="Physicians vs. Drugs"/>
      <sheetName val="Chart Extractors &gt;&gt;&gt;"/>
      <sheetName val="Drugs Extractor Engine"/>
      <sheetName val="BGx Master List"/>
      <sheetName val="H. Pylori Market"/>
      <sheetName val="SS Source Spells"/>
    </sheetNames>
    <sheetDataSet>
      <sheetData sheetId="0" refreshError="1"/>
      <sheetData sheetId="1" refreshError="1"/>
      <sheetData sheetId="2" refreshError="1"/>
      <sheetData sheetId="3" refreshError="1"/>
      <sheetData sheetId="4">
        <row r="9">
          <cell r="B9">
            <v>0.1</v>
          </cell>
        </row>
        <row r="10">
          <cell r="B10">
            <v>0.32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overall"/>
      <sheetName val="P&amp;L BU"/>
      <sheetName val="P&amp;L products"/>
      <sheetName val="Inputs"/>
      <sheetName val="Scenarios"/>
      <sheetName val="Originator sales"/>
      <sheetName val="FTE Sales"/>
      <sheetName val="FTE Support"/>
      <sheetName val="Products&gt;&gt;"/>
      <sheetName val="Pi&amp;T"/>
      <sheetName val="VOR"/>
      <sheetName val="CLO"/>
      <sheetName val="ENO"/>
      <sheetName val="SUL"/>
      <sheetName val="BUP"/>
      <sheetName val="LEV"/>
      <sheetName val="OXC"/>
      <sheetName val="Pa&amp;T"/>
      <sheetName val="RIV"/>
      <sheetName val="TIA"/>
      <sheetName val="VAL"/>
      <sheetName val="D&amp;H"/>
      <sheetName val="FEN"/>
      <sheetName val="FOS"/>
      <sheetName val="F&amp;H"/>
      <sheetName val="M&amp;G"/>
      <sheetName val="MXR"/>
      <sheetName val="MEB"/>
      <sheetName val="MES"/>
      <sheetName val="PIN"/>
      <sheetName val="SIB"/>
      <sheetName val="TRI"/>
      <sheetName val="CAP"/>
      <sheetName val="DOC"/>
      <sheetName val="EXE"/>
      <sheetName val="GEM"/>
      <sheetName val="TEM"/>
      <sheetName val="DES"/>
      <sheetName val="MON"/>
      <sheetName val="TIO"/>
      <sheetName val="Master Input Sheet"/>
    </sheetNames>
    <sheetDataSet>
      <sheetData sheetId="0" refreshError="1"/>
      <sheetData sheetId="1"/>
      <sheetData sheetId="2" refreshError="1"/>
      <sheetData sheetId="3"/>
      <sheetData sheetId="4">
        <row r="7">
          <cell r="C7">
            <v>1</v>
          </cell>
        </row>
        <row r="8">
          <cell r="C8">
            <v>0</v>
          </cell>
        </row>
      </sheetData>
      <sheetData sheetId="5" refreshError="1"/>
      <sheetData sheetId="6">
        <row r="122">
          <cell r="C122" t="str">
            <v>Anti-infectivesTeam 1</v>
          </cell>
        </row>
        <row r="123">
          <cell r="C123" t="str">
            <v>GastroTeam 1</v>
          </cell>
        </row>
        <row r="124">
          <cell r="C124" t="str">
            <v>GastroTeam 2</v>
          </cell>
        </row>
        <row r="125">
          <cell r="C125" t="str">
            <v>CVTeam 1</v>
          </cell>
        </row>
        <row r="126">
          <cell r="C126" t="str">
            <v>CVTeam 2</v>
          </cell>
        </row>
        <row r="127">
          <cell r="C127" t="str">
            <v>RITATeam 1</v>
          </cell>
        </row>
        <row r="128">
          <cell r="C128" t="str">
            <v>RITATeam 2</v>
          </cell>
        </row>
        <row r="129">
          <cell r="C129" t="str">
            <v>CNSTeam 1</v>
          </cell>
        </row>
        <row r="130">
          <cell r="C130" t="str">
            <v>CNSTeam 2</v>
          </cell>
        </row>
        <row r="131">
          <cell r="C131" t="str">
            <v>OncoTeam 1</v>
          </cell>
        </row>
        <row r="132">
          <cell r="C132" t="str">
            <v>DiabTeam 1</v>
          </cell>
        </row>
        <row r="133">
          <cell r="C133">
            <v>0</v>
          </cell>
        </row>
        <row r="134">
          <cell r="C134">
            <v>0</v>
          </cell>
        </row>
        <row r="135">
          <cell r="C135">
            <v>0</v>
          </cell>
        </row>
        <row r="136">
          <cell r="C136">
            <v>0</v>
          </cell>
        </row>
        <row r="137">
          <cell r="C137">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STER SHEET"/>
      <sheetName val="MF const"/>
      <sheetName val="Profitability INR"/>
      <sheetName val="MF ( SUPPLY )"/>
      <sheetName val="MF (SERVICES)"/>
      <sheetName val="CASH FLOW"/>
      <sheetName val="Profitability Summary "/>
      <sheetName val="Profitability CIF"/>
      <sheetName val="Profitability"/>
      <sheetName val="Rates"/>
      <sheetName val="Currency"/>
      <sheetName val="OT &amp; LT"/>
      <sheetName val="Disc&amp;risk "/>
      <sheetName val="PM+CLIENT FACILITIES"/>
      <sheetName val="T &amp; C"/>
      <sheetName val="Power Trafo"/>
      <sheetName val="CB"/>
      <sheetName val="CT"/>
      <sheetName val="VT-CVT"/>
      <sheetName val="DS"/>
      <sheetName val="SA"/>
      <sheetName val="CRP"/>
      <sheetName val="ACDB"/>
      <sheetName val="AC KIOSK"/>
      <sheetName val="Insulators"/>
      <sheetName val="DC System"/>
      <sheetName val="TELECOM"/>
      <sheetName val="GI Structures"/>
      <sheetName val="SAS"/>
      <sheetName val="Clamps &amp; Connectors"/>
      <sheetName val="Cables"/>
      <sheetName val="CONDUCTOR-AL TUBE"/>
      <sheetName val="Spares"/>
      <sheetName val="CLAMPS-CONNECTORS"/>
      <sheetName val="Earthing"/>
      <sheetName val="HVAC"/>
      <sheetName val="Type Test"/>
      <sheetName val="Sched_1"/>
      <sheetName val="Sched_2"/>
      <sheetName val="Sched_3"/>
      <sheetName val="Sched_4"/>
      <sheetName val="Sched_5"/>
      <sheetName val="Sched_6"/>
      <sheetName val="Sheet12"/>
      <sheetName val="Scenarios"/>
      <sheetName val="FTE Sales"/>
    </sheetNames>
    <sheetDataSet>
      <sheetData sheetId="0"/>
      <sheetData sheetId="1"/>
      <sheetData sheetId="2"/>
      <sheetData sheetId="3"/>
      <sheetData sheetId="4"/>
      <sheetData sheetId="5"/>
      <sheetData sheetId="6"/>
      <sheetData sheetId="7"/>
      <sheetData sheetId="8"/>
      <sheetData sheetId="9"/>
      <sheetData sheetId="10">
        <row r="7">
          <cell r="A7" t="str">
            <v>POWER TRAFO</v>
          </cell>
        </row>
        <row r="8">
          <cell r="A8" t="str">
            <v>AUX TRAFO</v>
          </cell>
        </row>
        <row r="9">
          <cell r="A9" t="str">
            <v>REACTOR</v>
          </cell>
        </row>
        <row r="10">
          <cell r="A10" t="str">
            <v>NER</v>
          </cell>
        </row>
        <row r="11">
          <cell r="A11" t="str">
            <v>CT 220KV</v>
          </cell>
        </row>
        <row r="12">
          <cell r="A12" t="str">
            <v>VT</v>
          </cell>
        </row>
        <row r="13">
          <cell r="A13" t="str">
            <v>CVT</v>
          </cell>
        </row>
        <row r="14">
          <cell r="A14" t="str">
            <v>DS</v>
          </cell>
        </row>
        <row r="15">
          <cell r="A15" t="str">
            <v>SA</v>
          </cell>
        </row>
        <row r="16">
          <cell r="A16" t="str">
            <v>CB</v>
          </cell>
        </row>
        <row r="17">
          <cell r="A17" t="str">
            <v>SWBD</v>
          </cell>
        </row>
        <row r="18">
          <cell r="A18" t="str">
            <v>ACDB</v>
          </cell>
        </row>
        <row r="19">
          <cell r="A19" t="str">
            <v>DCDB</v>
          </cell>
        </row>
        <row r="20">
          <cell r="A20" t="str">
            <v>BATTERY</v>
          </cell>
        </row>
        <row r="21">
          <cell r="A21" t="str">
            <v>CHGR</v>
          </cell>
        </row>
        <row r="22">
          <cell r="A22" t="str">
            <v>CRP</v>
          </cell>
        </row>
        <row r="23">
          <cell r="A23" t="str">
            <v>AUTOMATION</v>
          </cell>
        </row>
        <row r="24">
          <cell r="A24" t="str">
            <v>TELECOM</v>
          </cell>
        </row>
        <row r="25">
          <cell r="A25" t="str">
            <v>LV CAB</v>
          </cell>
        </row>
        <row r="26">
          <cell r="A26" t="str">
            <v>MV CAB</v>
          </cell>
        </row>
        <row r="27">
          <cell r="A27" t="str">
            <v>TERM</v>
          </cell>
        </row>
        <row r="28">
          <cell r="A28" t="str">
            <v>STRUCT</v>
          </cell>
        </row>
        <row r="29">
          <cell r="A29" t="str">
            <v>TRAYS</v>
          </cell>
        </row>
        <row r="30">
          <cell r="A30" t="str">
            <v>MS STEEL</v>
          </cell>
        </row>
        <row r="31">
          <cell r="A31" t="str">
            <v>LIGHT</v>
          </cell>
        </row>
        <row r="32">
          <cell r="A32" t="str">
            <v>CLAMPS</v>
          </cell>
        </row>
        <row r="33">
          <cell r="A33" t="str">
            <v>INSU</v>
          </cell>
        </row>
        <row r="34">
          <cell r="A34" t="str">
            <v>COND</v>
          </cell>
        </row>
        <row r="35">
          <cell r="A35" t="str">
            <v>AL TUBE</v>
          </cell>
        </row>
        <row r="36">
          <cell r="A36" t="str">
            <v>EARTH</v>
          </cell>
        </row>
        <row r="37">
          <cell r="A37" t="str">
            <v>TOOLS</v>
          </cell>
        </row>
        <row r="38">
          <cell r="A38" t="str">
            <v>MISC</v>
          </cell>
        </row>
        <row r="39">
          <cell r="A39" t="str">
            <v>INSTALLATION</v>
          </cell>
        </row>
        <row r="40">
          <cell r="A40" t="str">
            <v>CIVIL</v>
          </cell>
        </row>
        <row r="44">
          <cell r="A44" t="str">
            <v>LOCAL</v>
          </cell>
        </row>
        <row r="45">
          <cell r="A45" t="str">
            <v>IMPORTED</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6"/>
      <sheetName val="Chapter-17"/>
      <sheetName val="Chapter-18"/>
      <sheetName val="Chapter-14"/>
      <sheetName val="Chapter-15"/>
      <sheetName val="Summary"/>
      <sheetName val="Sheet2"/>
      <sheetName val="Abbreviations"/>
      <sheetName val="Rates"/>
    </sheetNames>
    <sheetDataSet>
      <sheetData sheetId="0" refreshError="1"/>
      <sheetData sheetId="1" refreshError="1"/>
      <sheetData sheetId="2" refreshError="1">
        <row r="11">
          <cell r="G11">
            <v>172</v>
          </cell>
        </row>
      </sheetData>
      <sheetData sheetId="3" refreshError="1">
        <row r="3">
          <cell r="D3">
            <v>220</v>
          </cell>
        </row>
        <row r="5">
          <cell r="D5">
            <v>220</v>
          </cell>
        </row>
        <row r="14">
          <cell r="D14">
            <v>220</v>
          </cell>
        </row>
        <row r="16">
          <cell r="D16">
            <v>300</v>
          </cell>
        </row>
        <row r="17">
          <cell r="D17">
            <v>120</v>
          </cell>
        </row>
      </sheetData>
      <sheetData sheetId="4" refreshError="1">
        <row r="17">
          <cell r="D17">
            <v>820</v>
          </cell>
        </row>
        <row r="18">
          <cell r="D18">
            <v>690</v>
          </cell>
        </row>
        <row r="19">
          <cell r="D19">
            <v>690</v>
          </cell>
        </row>
        <row r="38">
          <cell r="D38">
            <v>50</v>
          </cell>
        </row>
        <row r="51">
          <cell r="D51">
            <v>4600</v>
          </cell>
        </row>
        <row r="119">
          <cell r="D119">
            <v>39600</v>
          </cell>
        </row>
        <row r="125">
          <cell r="D125">
            <v>540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s &amp; TMI"/>
    </sheetNames>
    <sheetDataSet>
      <sheetData sheetId="0"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altics"/>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Baltic summary"/>
      <sheetName val="Summary tabs--&gt;"/>
      <sheetName val="Summary mol selection"/>
      <sheetName val="Summary Top molecules"/>
      <sheetName val="Original mol selection"/>
      <sheetName val="Mol selection"/>
      <sheetName val="Changes mol selection"/>
      <sheetName val="Changes concat"/>
      <sheetName val="Summary mol changes"/>
      <sheetName val="Mol selection match"/>
      <sheetName val="Molecule"/>
      <sheetName val="Molecule-TA"/>
      <sheetName val="Country example"/>
      <sheetName val="Current view Dossier-MA dates"/>
      <sheetName val="Launch dates current view"/>
      <sheetName val="Launch dates Feb-Mar view"/>
      <sheetName val="Launch dates old view"/>
      <sheetName val="Torrent dossier output"/>
      <sheetName val="CEEMEA deepdive"/>
      <sheetName val="Vendor summary"/>
      <sheetName val="Vendors"/>
      <sheetName val="Vendor priority"/>
      <sheetName val="Check priority"/>
      <sheetName val="Molecule prioritization"/>
      <sheetName val="Vendor consolidation"/>
      <sheetName val="Checks consolidation"/>
      <sheetName val="Old Vendor strategy"/>
      <sheetName val="Vendor s"/>
      <sheetName val="New vendor strategy"/>
      <sheetName val="Cons view"/>
      <sheetName val="DCP slots"/>
      <sheetName val="Overall view output"/>
      <sheetName val="DossierConsolidation"/>
      <sheetName val="MAConsolidation"/>
      <sheetName val="MAConsolidHelper"/>
      <sheetName val="MasterMolDoseList"/>
      <sheetName val="Assumptions"/>
      <sheetName val="NOTES"/>
      <sheetName val="Aurobindo--&gt;"/>
      <sheetName val="Aurobindo MA input"/>
      <sheetName val="Torrent--&gt;"/>
      <sheetName val="Aurobindo dossier input"/>
      <sheetName val="TorrentControl"/>
      <sheetName val="TorrentStep"/>
      <sheetName val="Torrent dossier input"/>
      <sheetName val="Torrent purchase date"/>
      <sheetName val="TorrentStepMA"/>
      <sheetName val="Torrent MA input"/>
      <sheetName val="Intas--&gt;"/>
      <sheetName val="Intas Control"/>
      <sheetName val="Intas dossier input"/>
      <sheetName val="IntasStep"/>
      <sheetName val="Intas MA input"/>
      <sheetName val="Spares &amp; TM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ow r="2">
          <cell r="B2" t="str">
            <v>key</v>
          </cell>
          <cell r="C2" t="str">
            <v>drug</v>
          </cell>
          <cell r="D2" t="str">
            <v>dose</v>
          </cell>
          <cell r="E2" t="str">
            <v>Originator brand names</v>
          </cell>
          <cell r="F2" t="str">
            <v>TA</v>
          </cell>
          <cell r="G2" t="str">
            <v>Subcategory</v>
          </cell>
          <cell r="H2" t="str">
            <v>Included in original 88</v>
          </cell>
        </row>
        <row r="3">
          <cell r="B3" t="str">
            <v>Acetylsalicylic acid</v>
          </cell>
          <cell r="C3" t="str">
            <v>Acetylsalicylic acid</v>
          </cell>
          <cell r="D3" t="str">
            <v/>
          </cell>
          <cell r="E3" t="str">
            <v>Aspirin</v>
          </cell>
          <cell r="F3" t="str">
            <v>Musculoskeletal</v>
          </cell>
          <cell r="G3" t="str">
            <v>Non-steroidal anti-inflammatories</v>
          </cell>
          <cell r="H3">
            <v>1</v>
          </cell>
        </row>
        <row r="4">
          <cell r="B4" t="str">
            <v>Ademetionine</v>
          </cell>
          <cell r="C4" t="str">
            <v>Ademetionine</v>
          </cell>
          <cell r="D4" t="str">
            <v/>
          </cell>
          <cell r="E4" t="str">
            <v/>
          </cell>
          <cell r="F4" t="str">
            <v>Various</v>
          </cell>
          <cell r="G4" t="str">
            <v/>
          </cell>
          <cell r="H4">
            <v>1</v>
          </cell>
        </row>
        <row r="5">
          <cell r="B5" t="str">
            <v>Amisulpride</v>
          </cell>
          <cell r="C5" t="str">
            <v>Amisulpride</v>
          </cell>
          <cell r="D5" t="str">
            <v/>
          </cell>
          <cell r="E5" t="str">
            <v>Solian</v>
          </cell>
          <cell r="F5" t="str">
            <v>Central Nervous System</v>
          </cell>
          <cell r="G5" t="str">
            <v>Anti-psychotics</v>
          </cell>
          <cell r="H5">
            <v>1</v>
          </cell>
        </row>
        <row r="6">
          <cell r="B6" t="str">
            <v>Amlodipine + Valsartan160+10mg</v>
          </cell>
          <cell r="C6" t="str">
            <v>Amlodipine + Valsartan</v>
          </cell>
          <cell r="D6" t="str">
            <v>160+10mg</v>
          </cell>
          <cell r="E6" t="str">
            <v>Exforge; Dafiro</v>
          </cell>
          <cell r="F6" t="str">
            <v>Cardiovascular</v>
          </cell>
          <cell r="G6" t="str">
            <v>Angiotensin II antagonists</v>
          </cell>
          <cell r="H6">
            <v>1</v>
          </cell>
        </row>
        <row r="7">
          <cell r="B7" t="str">
            <v>Amlodipine + Valsartan160+5mg</v>
          </cell>
          <cell r="C7" t="str">
            <v>Amlodipine + Valsartan</v>
          </cell>
          <cell r="D7" t="str">
            <v>160+5mg</v>
          </cell>
          <cell r="E7" t="str">
            <v>Exforge; Dafiro</v>
          </cell>
          <cell r="F7" t="str">
            <v>Cardiovascular</v>
          </cell>
          <cell r="G7" t="str">
            <v>Angiotensin II antagonists</v>
          </cell>
          <cell r="H7">
            <v>1</v>
          </cell>
        </row>
        <row r="8">
          <cell r="B8" t="str">
            <v>Amlodipine + Valsartan320+10mg</v>
          </cell>
          <cell r="C8" t="str">
            <v>Amlodipine + Valsartan</v>
          </cell>
          <cell r="D8" t="str">
            <v>320+10mg</v>
          </cell>
          <cell r="E8" t="str">
            <v>Exforge; Dafiro</v>
          </cell>
          <cell r="F8" t="str">
            <v>Cardiovascular</v>
          </cell>
          <cell r="G8" t="str">
            <v>Angiotensin II antagonists</v>
          </cell>
          <cell r="H8">
            <v>1</v>
          </cell>
        </row>
        <row r="9">
          <cell r="B9" t="str">
            <v>Amlodipine + Valsartan320+5mg</v>
          </cell>
          <cell r="C9" t="str">
            <v>Amlodipine + Valsartan</v>
          </cell>
          <cell r="D9" t="str">
            <v>320+5mg</v>
          </cell>
          <cell r="E9" t="str">
            <v>Exforge; Dafiro</v>
          </cell>
          <cell r="F9" t="str">
            <v>Cardiovascular</v>
          </cell>
          <cell r="G9" t="str">
            <v>Angiotensin II antagonists</v>
          </cell>
          <cell r="H9">
            <v>1</v>
          </cell>
        </row>
        <row r="10">
          <cell r="B10" t="str">
            <v>Amlodipine + Valsartan80+5mg</v>
          </cell>
          <cell r="C10" t="str">
            <v>Amlodipine + Valsartan</v>
          </cell>
          <cell r="D10" t="str">
            <v>80+5mg</v>
          </cell>
          <cell r="E10" t="str">
            <v>Exforge; Dafiro</v>
          </cell>
          <cell r="F10" t="str">
            <v>Cardiovascular</v>
          </cell>
          <cell r="G10" t="str">
            <v>Angiotensin II antagonists</v>
          </cell>
          <cell r="H10">
            <v>1</v>
          </cell>
        </row>
        <row r="11">
          <cell r="B11" t="str">
            <v>Amoxicillin + Clarithromycin + Esomeprazole</v>
          </cell>
          <cell r="C11" t="str">
            <v>Amoxicillin + Clarithromycin + Esomeprazole</v>
          </cell>
          <cell r="D11" t="str">
            <v/>
          </cell>
          <cell r="E11" t="str">
            <v/>
          </cell>
          <cell r="F11" t="str">
            <v>Gastro-Intestinal</v>
          </cell>
          <cell r="G11" t="str">
            <v/>
          </cell>
          <cell r="H11">
            <v>1</v>
          </cell>
        </row>
        <row r="12">
          <cell r="B12" t="str">
            <v>Atomoxetine18mg</v>
          </cell>
          <cell r="C12" t="str">
            <v>Atomoxetine</v>
          </cell>
          <cell r="D12" t="str">
            <v>18mg</v>
          </cell>
          <cell r="E12" t="str">
            <v>Strattera</v>
          </cell>
          <cell r="F12" t="str">
            <v>Central Nervous System</v>
          </cell>
          <cell r="G12" t="str">
            <v>Psychostimulants</v>
          </cell>
          <cell r="H12">
            <v>1</v>
          </cell>
        </row>
        <row r="13">
          <cell r="B13" t="str">
            <v>Atomoxetine25mg</v>
          </cell>
          <cell r="C13" t="str">
            <v>Atomoxetine</v>
          </cell>
          <cell r="D13" t="str">
            <v>25mg</v>
          </cell>
          <cell r="E13" t="str">
            <v>Strattera</v>
          </cell>
          <cell r="F13" t="str">
            <v>Central Nervous System</v>
          </cell>
          <cell r="G13" t="str">
            <v>Psychostimulants</v>
          </cell>
          <cell r="H13">
            <v>1</v>
          </cell>
        </row>
        <row r="14">
          <cell r="B14" t="str">
            <v>Atomoxetine40mg</v>
          </cell>
          <cell r="C14" t="str">
            <v>Atomoxetine</v>
          </cell>
          <cell r="D14" t="str">
            <v>40mg</v>
          </cell>
          <cell r="E14" t="str">
            <v>Strattera</v>
          </cell>
          <cell r="F14" t="str">
            <v>Central Nervous System</v>
          </cell>
          <cell r="G14" t="str">
            <v>Psychostimulants</v>
          </cell>
          <cell r="H14">
            <v>1</v>
          </cell>
        </row>
        <row r="15">
          <cell r="B15" t="str">
            <v>Atomoxetine60mg</v>
          </cell>
          <cell r="C15" t="str">
            <v>Atomoxetine</v>
          </cell>
          <cell r="D15" t="str">
            <v>60mg</v>
          </cell>
          <cell r="E15" t="str">
            <v>Strattera</v>
          </cell>
          <cell r="F15" t="str">
            <v>Central Nervous System</v>
          </cell>
          <cell r="G15" t="str">
            <v>Psychostimulants</v>
          </cell>
          <cell r="H15">
            <v>1</v>
          </cell>
        </row>
        <row r="16">
          <cell r="B16" t="str">
            <v>Betahistine8mg</v>
          </cell>
          <cell r="C16" t="str">
            <v>Betahistine</v>
          </cell>
          <cell r="D16" t="str">
            <v>8mg</v>
          </cell>
          <cell r="E16" t="str">
            <v>Betaserc/Serc</v>
          </cell>
          <cell r="F16" t="str">
            <v>Central Nervous System</v>
          </cell>
          <cell r="G16" t="str">
            <v>Other CNS drugs</v>
          </cell>
          <cell r="H16">
            <v>1</v>
          </cell>
        </row>
        <row r="17">
          <cell r="B17" t="str">
            <v>Betahistine16mg</v>
          </cell>
          <cell r="C17" t="str">
            <v>Betahistine</v>
          </cell>
          <cell r="D17" t="str">
            <v>16mg</v>
          </cell>
          <cell r="E17" t="str">
            <v>Betaserc/Serc</v>
          </cell>
          <cell r="F17" t="str">
            <v>Central Nervous System</v>
          </cell>
          <cell r="G17" t="str">
            <v>Other CNS drugs</v>
          </cell>
          <cell r="H17">
            <v>1</v>
          </cell>
        </row>
        <row r="18">
          <cell r="B18" t="str">
            <v>Betahistine24mg</v>
          </cell>
          <cell r="C18" t="str">
            <v>Betahistine</v>
          </cell>
          <cell r="D18" t="str">
            <v>24mg</v>
          </cell>
          <cell r="E18" t="str">
            <v>Betaserc/Serc</v>
          </cell>
          <cell r="F18" t="str">
            <v>Central Nervous System</v>
          </cell>
          <cell r="G18" t="str">
            <v>Other CNS drugs</v>
          </cell>
          <cell r="H18">
            <v>1</v>
          </cell>
        </row>
        <row r="19">
          <cell r="B19" t="str">
            <v>Betamethasone + Loratadine</v>
          </cell>
          <cell r="C19" t="str">
            <v>Betamethasone + Loratadine</v>
          </cell>
          <cell r="D19" t="str">
            <v/>
          </cell>
          <cell r="E19" t="str">
            <v/>
          </cell>
          <cell r="F19" t="str">
            <v>Respiratory</v>
          </cell>
          <cell r="G19" t="str">
            <v/>
          </cell>
          <cell r="H19">
            <v>1</v>
          </cell>
        </row>
        <row r="20">
          <cell r="B20" t="str">
            <v>Betamethasone Sodium Phosphate + Betamethasone Dipropionate</v>
          </cell>
          <cell r="C20" t="str">
            <v>Betamethasone Sodium Phosphate + Betamethasone Dipropionate</v>
          </cell>
          <cell r="D20" t="str">
            <v/>
          </cell>
          <cell r="E20" t="str">
            <v/>
          </cell>
          <cell r="F20" t="str">
            <v>Respiratory</v>
          </cell>
          <cell r="G20" t="str">
            <v/>
          </cell>
          <cell r="H20">
            <v>1</v>
          </cell>
        </row>
        <row r="21">
          <cell r="B21" t="str">
            <v>Bortezomib</v>
          </cell>
          <cell r="C21" t="str">
            <v>Bortezomib</v>
          </cell>
          <cell r="D21" t="str">
            <v/>
          </cell>
          <cell r="E21" t="str">
            <v>Velcade</v>
          </cell>
          <cell r="F21" t="str">
            <v>Oncology &amp; Immunomodulators</v>
          </cell>
          <cell r="G21" t="str">
            <v>HemeOnc</v>
          </cell>
          <cell r="H21">
            <v>1</v>
          </cell>
        </row>
        <row r="22">
          <cell r="B22" t="str">
            <v>Buprenorphine</v>
          </cell>
          <cell r="C22" t="str">
            <v>Buprenorphine</v>
          </cell>
          <cell r="D22" t="str">
            <v/>
          </cell>
          <cell r="E22" t="str">
            <v>Subutex</v>
          </cell>
          <cell r="F22" t="str">
            <v>Central Nervous System</v>
          </cell>
          <cell r="G22" t="str">
            <v>Other CNS drugs</v>
          </cell>
          <cell r="H22">
            <v>1</v>
          </cell>
        </row>
        <row r="23">
          <cell r="B23" t="str">
            <v>Capecitabine150mg</v>
          </cell>
          <cell r="C23" t="str">
            <v>Capecitabine</v>
          </cell>
          <cell r="D23" t="str">
            <v>150mg</v>
          </cell>
          <cell r="E23" t="str">
            <v>Xeloda</v>
          </cell>
          <cell r="F23" t="str">
            <v>Oncology &amp; Immunomodulators</v>
          </cell>
          <cell r="G23" t="str">
            <v>Anti-metabolites</v>
          </cell>
          <cell r="H23">
            <v>1</v>
          </cell>
        </row>
        <row r="24">
          <cell r="B24" t="str">
            <v>Capecitabine500mg</v>
          </cell>
          <cell r="C24" t="str">
            <v>Capecitabine</v>
          </cell>
          <cell r="D24" t="str">
            <v>500mg</v>
          </cell>
          <cell r="E24" t="str">
            <v>Xeloda</v>
          </cell>
          <cell r="F24" t="str">
            <v>Oncology &amp; Immunomodulators</v>
          </cell>
          <cell r="G24" t="str">
            <v>Anti-metabolites</v>
          </cell>
          <cell r="H24">
            <v>1</v>
          </cell>
        </row>
        <row r="25">
          <cell r="B25" t="str">
            <v>Chondroitinsulfuric Acid + Glucosamine</v>
          </cell>
          <cell r="C25" t="str">
            <v>Chondroitinsulfuric Acid + Glucosamine</v>
          </cell>
          <cell r="D25" t="str">
            <v/>
          </cell>
          <cell r="E25" t="str">
            <v/>
          </cell>
          <cell r="F25" t="str">
            <v>Musculoskeletal</v>
          </cell>
          <cell r="G25" t="str">
            <v/>
          </cell>
          <cell r="H25">
            <v>1</v>
          </cell>
        </row>
        <row r="26">
          <cell r="B26" t="str">
            <v>Clopidogrel + Acetylsalicylic acid</v>
          </cell>
          <cell r="C26" t="str">
            <v>Clopidogrel + Acetylsalicylic acid</v>
          </cell>
          <cell r="D26" t="str">
            <v/>
          </cell>
          <cell r="E26" t="str">
            <v/>
          </cell>
          <cell r="F26" t="str">
            <v>Cardiovascular</v>
          </cell>
          <cell r="G26" t="str">
            <v/>
          </cell>
          <cell r="H26">
            <v>1</v>
          </cell>
        </row>
        <row r="27">
          <cell r="B27" t="str">
            <v>Clopidogrel75mg</v>
          </cell>
          <cell r="C27" t="str">
            <v>Clopidogrel</v>
          </cell>
          <cell r="D27" t="str">
            <v>75mg</v>
          </cell>
          <cell r="E27" t="str">
            <v>Plavix; Iscover</v>
          </cell>
          <cell r="F27" t="str">
            <v>Blood</v>
          </cell>
          <cell r="G27" t="str">
            <v>Platelet aggregation inhibitors</v>
          </cell>
          <cell r="H27">
            <v>1</v>
          </cell>
        </row>
        <row r="28">
          <cell r="B28" t="str">
            <v>Colistin</v>
          </cell>
          <cell r="C28" t="str">
            <v>Colistin</v>
          </cell>
          <cell r="D28" t="str">
            <v/>
          </cell>
          <cell r="E28" t="str">
            <v/>
          </cell>
          <cell r="F28" t="str">
            <v>Systemic Anti-infectives</v>
          </cell>
          <cell r="G28" t="str">
            <v/>
          </cell>
          <cell r="H28">
            <v>1</v>
          </cell>
        </row>
        <row r="29">
          <cell r="B29" t="str">
            <v>Desloratidine</v>
          </cell>
          <cell r="C29" t="str">
            <v>Desloratidine</v>
          </cell>
          <cell r="D29" t="str">
            <v/>
          </cell>
          <cell r="E29" t="str">
            <v>Clarinex; Aerius; Neoclarityn</v>
          </cell>
          <cell r="F29" t="str">
            <v>Respiratory</v>
          </cell>
          <cell r="G29" t="str">
            <v>Anti-histamines</v>
          </cell>
          <cell r="H29">
            <v>1</v>
          </cell>
        </row>
        <row r="30">
          <cell r="B30" t="str">
            <v>Desloratidine + Pseudoephedrine</v>
          </cell>
          <cell r="C30" t="str">
            <v>Desloratidine + Pseudoephedrine</v>
          </cell>
          <cell r="D30" t="str">
            <v/>
          </cell>
          <cell r="E30" t="str">
            <v/>
          </cell>
          <cell r="F30" t="str">
            <v>Respiratory</v>
          </cell>
          <cell r="G30" t="str">
            <v/>
          </cell>
          <cell r="H30">
            <v>1</v>
          </cell>
        </row>
        <row r="31">
          <cell r="B31" t="str">
            <v>Desogestrel + Ethinylestradiol</v>
          </cell>
          <cell r="C31" t="str">
            <v>Desogestrel + Ethinylestradiol</v>
          </cell>
          <cell r="D31" t="str">
            <v/>
          </cell>
          <cell r="E31" t="str">
            <v>Marvelon/ Desogen</v>
          </cell>
          <cell r="F31" t="str">
            <v>Genito-Urinary</v>
          </cell>
          <cell r="G31" t="str">
            <v>Hormonal contraceptives</v>
          </cell>
          <cell r="H31">
            <v>1</v>
          </cell>
        </row>
        <row r="32">
          <cell r="B32" t="str">
            <v>Dexketoprofen Trometamol</v>
          </cell>
          <cell r="C32" t="str">
            <v>Dexketoprofen Trometamol</v>
          </cell>
          <cell r="D32" t="str">
            <v/>
          </cell>
          <cell r="E32" t="str">
            <v/>
          </cell>
          <cell r="F32" t="str">
            <v>Musculoskeletal</v>
          </cell>
          <cell r="G32" t="str">
            <v/>
          </cell>
          <cell r="H32">
            <v>1</v>
          </cell>
        </row>
        <row r="33">
          <cell r="B33" t="str">
            <v>Diclofenac + Vitamin B</v>
          </cell>
          <cell r="C33" t="str">
            <v>Diclofenac + Vitamin B</v>
          </cell>
          <cell r="D33" t="str">
            <v/>
          </cell>
          <cell r="E33" t="str">
            <v/>
          </cell>
          <cell r="F33" t="str">
            <v>Musculoskeletal</v>
          </cell>
          <cell r="G33" t="str">
            <v/>
          </cell>
          <cell r="H33">
            <v>1</v>
          </cell>
        </row>
        <row r="34">
          <cell r="B34" t="str">
            <v>Diosmin + Hesperidine</v>
          </cell>
          <cell r="C34" t="str">
            <v>Diosmin + Hesperidine</v>
          </cell>
          <cell r="D34" t="str">
            <v/>
          </cell>
          <cell r="E34" t="str">
            <v>Daflon 500</v>
          </cell>
          <cell r="F34" t="str">
            <v>Cardiovascular</v>
          </cell>
          <cell r="G34" t="str">
            <v>Cerebral &amp; peripheral vasotherapeutics</v>
          </cell>
          <cell r="H34">
            <v>1</v>
          </cell>
        </row>
        <row r="35">
          <cell r="B35" t="str">
            <v>Docetaxel20mg</v>
          </cell>
          <cell r="C35" t="str">
            <v>Docetaxel</v>
          </cell>
          <cell r="D35" t="str">
            <v>20mg</v>
          </cell>
          <cell r="E35" t="str">
            <v>Taxotere</v>
          </cell>
          <cell r="F35" t="str">
            <v>Oncology &amp; Immunomodulators</v>
          </cell>
          <cell r="G35" t="str">
            <v>Alkaloids</v>
          </cell>
          <cell r="H35">
            <v>1</v>
          </cell>
        </row>
        <row r="36">
          <cell r="B36" t="str">
            <v>Docetaxel80mg</v>
          </cell>
          <cell r="C36" t="str">
            <v>Docetaxel</v>
          </cell>
          <cell r="D36" t="str">
            <v>80mg</v>
          </cell>
          <cell r="E36" t="str">
            <v>Taxotere</v>
          </cell>
          <cell r="F36" t="str">
            <v>Oncology &amp; Immunomodulators</v>
          </cell>
          <cell r="G36" t="str">
            <v>Alkaloids</v>
          </cell>
          <cell r="H36">
            <v>1</v>
          </cell>
        </row>
        <row r="37">
          <cell r="B37" t="str">
            <v>Domperidone</v>
          </cell>
          <cell r="C37" t="str">
            <v>Domperidone</v>
          </cell>
          <cell r="D37" t="str">
            <v/>
          </cell>
          <cell r="E37" t="str">
            <v>Motilium</v>
          </cell>
          <cell r="F37" t="str">
            <v>Gastro-Intestinal</v>
          </cell>
          <cell r="G37" t="str">
            <v>Anti-spasmodics &amp; anti-cholinergics</v>
          </cell>
          <cell r="H37">
            <v>1</v>
          </cell>
        </row>
        <row r="38">
          <cell r="B38" t="str">
            <v>Duloxetine20mg</v>
          </cell>
          <cell r="C38" t="str">
            <v>Duloxetine</v>
          </cell>
          <cell r="D38" t="str">
            <v>20mg</v>
          </cell>
          <cell r="E38" t="str">
            <v>Cymbalta/Xeristar</v>
          </cell>
          <cell r="F38" t="str">
            <v>Central Nervous System</v>
          </cell>
          <cell r="G38" t="str">
            <v>Anti-depressants</v>
          </cell>
          <cell r="H38">
            <v>1</v>
          </cell>
        </row>
        <row r="39">
          <cell r="B39" t="str">
            <v>Duloxetine30mg</v>
          </cell>
          <cell r="C39" t="str">
            <v>Duloxetine</v>
          </cell>
          <cell r="D39" t="str">
            <v>30mg</v>
          </cell>
          <cell r="E39" t="str">
            <v>Cymbalta/Xeristar</v>
          </cell>
          <cell r="F39" t="str">
            <v>Central Nervous System</v>
          </cell>
          <cell r="G39" t="str">
            <v>Anti-depressants</v>
          </cell>
          <cell r="H39">
            <v>1</v>
          </cell>
        </row>
        <row r="40">
          <cell r="B40" t="str">
            <v>Duloxetine60mg</v>
          </cell>
          <cell r="C40" t="str">
            <v>Duloxetine</v>
          </cell>
          <cell r="D40" t="str">
            <v>60mg</v>
          </cell>
          <cell r="E40" t="str">
            <v>Cymbalta/Xeristar</v>
          </cell>
          <cell r="F40" t="str">
            <v>Central Nervous System</v>
          </cell>
          <cell r="G40" t="str">
            <v>Anti-depressants</v>
          </cell>
          <cell r="H40">
            <v>1</v>
          </cell>
        </row>
        <row r="41">
          <cell r="B41" t="str">
            <v>Enoxaparin Sodium</v>
          </cell>
          <cell r="C41" t="str">
            <v>Enoxaparin Sodium</v>
          </cell>
          <cell r="D41" t="str">
            <v/>
          </cell>
          <cell r="E41" t="str">
            <v>Lovenox/Clexane; Lovenox; Clexane; Klexane</v>
          </cell>
          <cell r="F41" t="str">
            <v>Blood</v>
          </cell>
          <cell r="G41" t="str">
            <v>Anti-coagulants</v>
          </cell>
          <cell r="H41">
            <v>1</v>
          </cell>
        </row>
        <row r="42">
          <cell r="B42" t="str">
            <v>Ertapenem</v>
          </cell>
          <cell r="C42" t="str">
            <v>Ertapenem</v>
          </cell>
          <cell r="D42" t="str">
            <v/>
          </cell>
          <cell r="E42" t="str">
            <v>Invanz</v>
          </cell>
          <cell r="F42" t="str">
            <v>Systemic Anti-infectives</v>
          </cell>
          <cell r="G42" t="str">
            <v>Anti-bacterials</v>
          </cell>
          <cell r="H42">
            <v>1</v>
          </cell>
        </row>
        <row r="43">
          <cell r="B43" t="str">
            <v>Escitalopram10mg</v>
          </cell>
          <cell r="C43" t="str">
            <v>Escitalopram</v>
          </cell>
          <cell r="D43" t="str">
            <v>10mg</v>
          </cell>
          <cell r="E43" t="str">
            <v>Lexapro; Cipramil</v>
          </cell>
          <cell r="F43" t="str">
            <v>Central Nervous System</v>
          </cell>
          <cell r="G43" t="str">
            <v>Anti-depressants</v>
          </cell>
          <cell r="H43">
            <v>1</v>
          </cell>
        </row>
        <row r="44">
          <cell r="B44" t="str">
            <v>Escitalopram20mg</v>
          </cell>
          <cell r="C44" t="str">
            <v>Escitalopram</v>
          </cell>
          <cell r="D44" t="str">
            <v>20mg</v>
          </cell>
          <cell r="E44" t="str">
            <v>Lexapro; Cipramil</v>
          </cell>
          <cell r="F44" t="str">
            <v>Central Nervous System</v>
          </cell>
          <cell r="G44" t="str">
            <v>Anti-depressants</v>
          </cell>
          <cell r="H44">
            <v>1</v>
          </cell>
        </row>
        <row r="45">
          <cell r="B45" t="str">
            <v>Escitalopram40mg</v>
          </cell>
          <cell r="C45" t="str">
            <v>Escitalopram</v>
          </cell>
          <cell r="D45" t="str">
            <v>40mg</v>
          </cell>
          <cell r="E45" t="str">
            <v>Lexapro; Cipramil</v>
          </cell>
          <cell r="F45" t="str">
            <v>Central Nervous System</v>
          </cell>
          <cell r="G45" t="str">
            <v>Anti-depressants</v>
          </cell>
          <cell r="H45">
            <v>1</v>
          </cell>
        </row>
        <row r="46">
          <cell r="B46" t="str">
            <v>Escitalopram5mg</v>
          </cell>
          <cell r="C46" t="str">
            <v>Escitalopram</v>
          </cell>
          <cell r="D46" t="str">
            <v>5mg</v>
          </cell>
          <cell r="E46" t="str">
            <v>Lexapro; Cipramil</v>
          </cell>
          <cell r="F46" t="str">
            <v>Central Nervous System</v>
          </cell>
          <cell r="G46" t="str">
            <v>Anti-depressants</v>
          </cell>
          <cell r="H46">
            <v>1</v>
          </cell>
        </row>
        <row r="47">
          <cell r="B47" t="str">
            <v>Ethinylestradiol + Gestoden</v>
          </cell>
          <cell r="C47" t="str">
            <v>Ethinylestradiol + Gestoden</v>
          </cell>
          <cell r="D47" t="str">
            <v/>
          </cell>
          <cell r="E47" t="str">
            <v>Meliane</v>
          </cell>
          <cell r="F47" t="str">
            <v>Genito-Urinary</v>
          </cell>
          <cell r="G47" t="str">
            <v>Hormonal contraceptives</v>
          </cell>
          <cell r="H47">
            <v>1</v>
          </cell>
        </row>
        <row r="48">
          <cell r="B48" t="str">
            <v>Exemestane25mg</v>
          </cell>
          <cell r="C48" t="str">
            <v>Exemestane</v>
          </cell>
          <cell r="D48" t="str">
            <v>25mg</v>
          </cell>
          <cell r="E48" t="str">
            <v>Aromasin</v>
          </cell>
          <cell r="F48" t="str">
            <v>Oncology &amp; Immunomodulators</v>
          </cell>
          <cell r="G48" t="str">
            <v>Hormone therapies</v>
          </cell>
          <cell r="H48">
            <v>1</v>
          </cell>
        </row>
        <row r="49">
          <cell r="B49" t="str">
            <v>Felodipine + Candesartan</v>
          </cell>
          <cell r="C49" t="str">
            <v>Felodipine + Candesartan</v>
          </cell>
          <cell r="D49" t="str">
            <v/>
          </cell>
          <cell r="E49" t="str">
            <v/>
          </cell>
          <cell r="F49" t="str">
            <v>Cardiovascular</v>
          </cell>
          <cell r="G49" t="str">
            <v/>
          </cell>
          <cell r="H49">
            <v>1</v>
          </cell>
        </row>
        <row r="50">
          <cell r="B50" t="str">
            <v>Fenofibrate</v>
          </cell>
          <cell r="C50" t="str">
            <v>Fenofibrate</v>
          </cell>
          <cell r="D50" t="str">
            <v/>
          </cell>
          <cell r="E50" t="str">
            <v>TriCor</v>
          </cell>
          <cell r="F50" t="str">
            <v>Cardiovascular</v>
          </cell>
          <cell r="G50" t="str">
            <v>Anti-hyperlipidaemics</v>
          </cell>
          <cell r="H50">
            <v>1</v>
          </cell>
        </row>
        <row r="51">
          <cell r="B51" t="str">
            <v>Fosinopril10mg</v>
          </cell>
          <cell r="C51" t="str">
            <v>Fosinopril</v>
          </cell>
          <cell r="D51" t="str">
            <v>10mg</v>
          </cell>
          <cell r="E51" t="str">
            <v>Monopril</v>
          </cell>
          <cell r="F51" t="str">
            <v>Cardiovascular</v>
          </cell>
          <cell r="G51" t="str">
            <v>ACE inhibitors</v>
          </cell>
          <cell r="H51">
            <v>1</v>
          </cell>
        </row>
        <row r="52">
          <cell r="B52" t="str">
            <v>Fosinopril20mg</v>
          </cell>
          <cell r="C52" t="str">
            <v>Fosinopril</v>
          </cell>
          <cell r="D52" t="str">
            <v>20mg</v>
          </cell>
          <cell r="E52" t="str">
            <v>Monopril</v>
          </cell>
          <cell r="F52" t="str">
            <v>Cardiovascular</v>
          </cell>
          <cell r="G52" t="str">
            <v>ACE inhibitors</v>
          </cell>
          <cell r="H52">
            <v>1</v>
          </cell>
        </row>
        <row r="53">
          <cell r="B53" t="str">
            <v>Fosinopril + HCTZ20+12.5mg</v>
          </cell>
          <cell r="C53" t="str">
            <v>Fosinopril + HCTZ</v>
          </cell>
          <cell r="D53" t="str">
            <v>20+12.5mg</v>
          </cell>
          <cell r="E53" t="str">
            <v/>
          </cell>
          <cell r="F53" t="str">
            <v>Cardiovascular</v>
          </cell>
          <cell r="G53" t="str">
            <v/>
          </cell>
          <cell r="H53">
            <v>1</v>
          </cell>
        </row>
        <row r="54">
          <cell r="B54" t="str">
            <v>Gabapentin100mg</v>
          </cell>
          <cell r="C54" t="str">
            <v>Gabapentin</v>
          </cell>
          <cell r="D54" t="str">
            <v>100mg</v>
          </cell>
          <cell r="E54" t="str">
            <v>Neurontin; Gabapen</v>
          </cell>
          <cell r="F54" t="str">
            <v>Central Nervous System</v>
          </cell>
          <cell r="G54" t="str">
            <v>Anti-epileptics</v>
          </cell>
          <cell r="H54">
            <v>1</v>
          </cell>
        </row>
        <row r="55">
          <cell r="B55" t="str">
            <v>Gabapentin300mg</v>
          </cell>
          <cell r="C55" t="str">
            <v>Gabapentin</v>
          </cell>
          <cell r="D55" t="str">
            <v>300mg</v>
          </cell>
          <cell r="E55" t="str">
            <v>Neurontin; Gabapen</v>
          </cell>
          <cell r="F55" t="str">
            <v>Central Nervous System</v>
          </cell>
          <cell r="G55" t="str">
            <v>Anti-epileptics</v>
          </cell>
          <cell r="H55">
            <v>1</v>
          </cell>
        </row>
        <row r="56">
          <cell r="B56" t="str">
            <v>Gabapentin400mg</v>
          </cell>
          <cell r="C56" t="str">
            <v>Gabapentin</v>
          </cell>
          <cell r="D56" t="str">
            <v>400mg</v>
          </cell>
          <cell r="E56" t="str">
            <v>Neurontin; Gabapen</v>
          </cell>
          <cell r="F56" t="str">
            <v>Central Nervous System</v>
          </cell>
          <cell r="G56" t="str">
            <v>Anti-epileptics</v>
          </cell>
          <cell r="H56">
            <v>1</v>
          </cell>
        </row>
        <row r="57">
          <cell r="B57" t="str">
            <v>Gabapentin600mg</v>
          </cell>
          <cell r="C57" t="str">
            <v>Gabapentin</v>
          </cell>
          <cell r="D57" t="str">
            <v>600mg</v>
          </cell>
          <cell r="E57" t="str">
            <v>Neurontin; Gabapen</v>
          </cell>
          <cell r="F57" t="str">
            <v>Central Nervous System</v>
          </cell>
          <cell r="G57" t="str">
            <v>Anti-epileptics</v>
          </cell>
          <cell r="H57">
            <v>1</v>
          </cell>
        </row>
        <row r="58">
          <cell r="B58" t="str">
            <v>Gabapentin800mg</v>
          </cell>
          <cell r="C58" t="str">
            <v>Gabapentin</v>
          </cell>
          <cell r="D58" t="str">
            <v>800mg</v>
          </cell>
          <cell r="E58" t="str">
            <v>Neurontin; Gabapen</v>
          </cell>
          <cell r="F58" t="str">
            <v>Central Nervous System</v>
          </cell>
          <cell r="G58" t="str">
            <v>Anti-epileptics</v>
          </cell>
          <cell r="H58">
            <v>1</v>
          </cell>
        </row>
        <row r="59">
          <cell r="B59" t="str">
            <v>Galantamine</v>
          </cell>
          <cell r="C59" t="str">
            <v>Galantamine</v>
          </cell>
          <cell r="D59" t="str">
            <v/>
          </cell>
          <cell r="E59" t="str">
            <v>Razadyne/Reminyl; Reminyl</v>
          </cell>
          <cell r="F59" t="str">
            <v>Central Nervous System</v>
          </cell>
          <cell r="G59" t="str">
            <v>Nootropics</v>
          </cell>
          <cell r="H59">
            <v>1</v>
          </cell>
        </row>
        <row r="60">
          <cell r="B60" t="str">
            <v>Gemcitabine1000mg - Lyophyllized vials</v>
          </cell>
          <cell r="C60" t="str">
            <v>Gemcitabine</v>
          </cell>
          <cell r="D60" t="str">
            <v>1000mg - Lyophyllized vials</v>
          </cell>
          <cell r="E60" t="str">
            <v>Gemzar</v>
          </cell>
          <cell r="F60" t="str">
            <v>Oncology &amp; Immunomodulators</v>
          </cell>
          <cell r="G60" t="str">
            <v>Anti-metabolites</v>
          </cell>
          <cell r="H60">
            <v>1</v>
          </cell>
        </row>
        <row r="61">
          <cell r="B61" t="str">
            <v>Gemcitabine1000mg - RTU solution</v>
          </cell>
          <cell r="C61" t="str">
            <v>Gemcitabine</v>
          </cell>
          <cell r="D61" t="str">
            <v>1000mg - RTU solution</v>
          </cell>
          <cell r="E61" t="str">
            <v>Gemzar</v>
          </cell>
          <cell r="F61" t="str">
            <v>Oncology &amp; Immunomodulators</v>
          </cell>
          <cell r="G61" t="str">
            <v>Anti-metabolites</v>
          </cell>
          <cell r="H61">
            <v>1</v>
          </cell>
        </row>
        <row r="62">
          <cell r="B62" t="str">
            <v>Gemcitabine1500mg - RTU solution</v>
          </cell>
          <cell r="C62" t="str">
            <v>Gemcitabine</v>
          </cell>
          <cell r="D62" t="str">
            <v>1500mg - RTU solution</v>
          </cell>
          <cell r="E62" t="str">
            <v>Gemzar</v>
          </cell>
          <cell r="F62" t="str">
            <v>Oncology &amp; Immunomodulators</v>
          </cell>
          <cell r="G62" t="str">
            <v>Anti-metabolites</v>
          </cell>
          <cell r="H62">
            <v>1</v>
          </cell>
        </row>
        <row r="63">
          <cell r="B63" t="str">
            <v>Gemcitabine2000mg - Lyophyllized vials</v>
          </cell>
          <cell r="C63" t="str">
            <v>Gemcitabine</v>
          </cell>
          <cell r="D63" t="str">
            <v>2000mg - Lyophyllized vials</v>
          </cell>
          <cell r="E63" t="str">
            <v>Gemzar</v>
          </cell>
          <cell r="F63" t="str">
            <v>Oncology &amp; Immunomodulators</v>
          </cell>
          <cell r="G63" t="str">
            <v>Anti-metabolites</v>
          </cell>
          <cell r="H63">
            <v>1</v>
          </cell>
        </row>
        <row r="64">
          <cell r="B64" t="str">
            <v>Gemcitabine2000mg - RTU solution</v>
          </cell>
          <cell r="C64" t="str">
            <v>Gemcitabine</v>
          </cell>
          <cell r="D64" t="str">
            <v>2000mg - RTU solution</v>
          </cell>
          <cell r="E64" t="str">
            <v>Gemzar</v>
          </cell>
          <cell r="F64" t="str">
            <v>Oncology &amp; Immunomodulators</v>
          </cell>
          <cell r="G64" t="str">
            <v>Anti-metabolites</v>
          </cell>
          <cell r="H64">
            <v>1</v>
          </cell>
        </row>
        <row r="65">
          <cell r="B65" t="str">
            <v>Gemcitabine200mg - Lyophyllized vials</v>
          </cell>
          <cell r="C65" t="str">
            <v>Gemcitabine</v>
          </cell>
          <cell r="D65" t="str">
            <v>200mg - Lyophyllized vials</v>
          </cell>
          <cell r="E65" t="str">
            <v>Gemzar</v>
          </cell>
          <cell r="F65" t="str">
            <v>Oncology &amp; Immunomodulators</v>
          </cell>
          <cell r="G65" t="str">
            <v>Anti-metabolites</v>
          </cell>
          <cell r="H65">
            <v>1</v>
          </cell>
        </row>
        <row r="66">
          <cell r="B66" t="str">
            <v>Gemcitabine200mg - RTU solution</v>
          </cell>
          <cell r="C66" t="str">
            <v>Gemcitabine</v>
          </cell>
          <cell r="D66" t="str">
            <v>200mg - RTU solution</v>
          </cell>
          <cell r="E66" t="str">
            <v>Gemzar</v>
          </cell>
          <cell r="F66" t="str">
            <v>Oncology &amp; Immunomodulators</v>
          </cell>
          <cell r="G66" t="str">
            <v>Anti-metabolites</v>
          </cell>
          <cell r="H66">
            <v>1</v>
          </cell>
        </row>
        <row r="67">
          <cell r="B67" t="str">
            <v>Glibenclamide</v>
          </cell>
          <cell r="C67" t="str">
            <v>Glibenclamide</v>
          </cell>
          <cell r="D67" t="str">
            <v/>
          </cell>
          <cell r="E67" t="str">
            <v/>
          </cell>
          <cell r="F67" t="str">
            <v>Endocrine</v>
          </cell>
          <cell r="G67" t="str">
            <v/>
          </cell>
          <cell r="H67">
            <v>1</v>
          </cell>
        </row>
        <row r="68">
          <cell r="B68" t="str">
            <v>Gliclazide</v>
          </cell>
          <cell r="C68" t="str">
            <v>Gliclazide</v>
          </cell>
          <cell r="D68" t="str">
            <v/>
          </cell>
          <cell r="E68" t="str">
            <v>Diamicron</v>
          </cell>
          <cell r="F68" t="str">
            <v>Endocrine</v>
          </cell>
          <cell r="G68" t="str">
            <v>Anti-diabetics</v>
          </cell>
          <cell r="H68">
            <v>1</v>
          </cell>
        </row>
        <row r="69">
          <cell r="B69" t="str">
            <v>Glimepiride1mg</v>
          </cell>
          <cell r="C69" t="str">
            <v>Glimepiride</v>
          </cell>
          <cell r="D69" t="str">
            <v>1mg</v>
          </cell>
          <cell r="E69" t="str">
            <v>Amaryl; Amaryl; Amarel; Solosa</v>
          </cell>
          <cell r="F69" t="str">
            <v>Endocrine</v>
          </cell>
          <cell r="G69" t="str">
            <v>Anti-diabetics</v>
          </cell>
          <cell r="H69">
            <v>1</v>
          </cell>
        </row>
        <row r="70">
          <cell r="B70" t="str">
            <v>Glimepiride2mg</v>
          </cell>
          <cell r="C70" t="str">
            <v>Glimepiride</v>
          </cell>
          <cell r="D70" t="str">
            <v>2mg</v>
          </cell>
          <cell r="E70" t="str">
            <v>Amaryl; Amaryl; Amarel; Solosa</v>
          </cell>
          <cell r="F70" t="str">
            <v>Endocrine</v>
          </cell>
          <cell r="G70" t="str">
            <v>Anti-diabetics</v>
          </cell>
          <cell r="H70">
            <v>1</v>
          </cell>
        </row>
        <row r="71">
          <cell r="B71" t="str">
            <v>Glimepiride3mg</v>
          </cell>
          <cell r="C71" t="str">
            <v>Glimepiride</v>
          </cell>
          <cell r="D71" t="str">
            <v>3mg</v>
          </cell>
          <cell r="E71" t="str">
            <v>Amaryl; Amaryl; Amarel; Solosa</v>
          </cell>
          <cell r="F71" t="str">
            <v>Endocrine</v>
          </cell>
          <cell r="G71" t="str">
            <v>Anti-diabetics</v>
          </cell>
          <cell r="H71">
            <v>1</v>
          </cell>
        </row>
        <row r="72">
          <cell r="B72" t="str">
            <v>Glimepiride4mg</v>
          </cell>
          <cell r="C72" t="str">
            <v>Glimepiride</v>
          </cell>
          <cell r="D72" t="str">
            <v>4mg</v>
          </cell>
          <cell r="E72" t="str">
            <v>Amaryl; Amaryl; Amarel; Solosa</v>
          </cell>
          <cell r="F72" t="str">
            <v>Endocrine</v>
          </cell>
          <cell r="G72" t="str">
            <v>Anti-diabetics</v>
          </cell>
          <cell r="H72">
            <v>1</v>
          </cell>
        </row>
        <row r="73">
          <cell r="B73" t="str">
            <v>Glimepiride6mg</v>
          </cell>
          <cell r="C73" t="str">
            <v>Glimepiride</v>
          </cell>
          <cell r="D73" t="str">
            <v>6mg</v>
          </cell>
          <cell r="E73" t="str">
            <v>Amaryl; Amaryl; Amarel; Solosa</v>
          </cell>
          <cell r="F73" t="str">
            <v>Endocrine</v>
          </cell>
          <cell r="G73" t="str">
            <v>Anti-diabetics</v>
          </cell>
          <cell r="H73">
            <v>1</v>
          </cell>
        </row>
        <row r="74">
          <cell r="B74" t="str">
            <v>Interferon Beta-1B</v>
          </cell>
          <cell r="C74" t="str">
            <v>Interferon Beta-1B</v>
          </cell>
          <cell r="D74" t="str">
            <v/>
          </cell>
          <cell r="E74" t="str">
            <v>Betaferon/Betaseron</v>
          </cell>
          <cell r="F74" t="str">
            <v>Central Nervous System</v>
          </cell>
          <cell r="G74" t="str">
            <v>MS Therapies</v>
          </cell>
          <cell r="H74">
            <v>1</v>
          </cell>
        </row>
        <row r="75">
          <cell r="B75" t="str">
            <v>Ipratropium Bromide + Fenoterol</v>
          </cell>
          <cell r="C75" t="str">
            <v>Ipratropium Bromide + Fenoterol</v>
          </cell>
          <cell r="D75" t="str">
            <v/>
          </cell>
          <cell r="E75" t="str">
            <v>Berodual/Duovent; Bronchodual</v>
          </cell>
          <cell r="F75" t="str">
            <v>Respiratory</v>
          </cell>
          <cell r="G75" t="str">
            <v>Anti-cholinergics</v>
          </cell>
          <cell r="H75">
            <v>1</v>
          </cell>
        </row>
        <row r="76">
          <cell r="B76" t="str">
            <v>Ipratropium Bromide + Salbutamol</v>
          </cell>
          <cell r="C76" t="str">
            <v>Ipratropium Bromide + Salbutamol</v>
          </cell>
          <cell r="D76" t="str">
            <v/>
          </cell>
          <cell r="E76" t="str">
            <v>Combivent</v>
          </cell>
          <cell r="F76" t="str">
            <v>Respiratory</v>
          </cell>
          <cell r="G76" t="str">
            <v>Anti-cholinergics</v>
          </cell>
          <cell r="H76">
            <v>1</v>
          </cell>
        </row>
        <row r="77">
          <cell r="B77" t="str">
            <v>Ketorolac</v>
          </cell>
          <cell r="C77" t="str">
            <v>Ketorolac</v>
          </cell>
          <cell r="D77" t="str">
            <v/>
          </cell>
          <cell r="E77" t="str">
            <v>Acular; Acular X; Acular PF; Acular LS; Acuvail</v>
          </cell>
          <cell r="F77" t="str">
            <v>Sensory Organs</v>
          </cell>
          <cell r="G77" t="str">
            <v>Eye preparations</v>
          </cell>
          <cell r="H77">
            <v>1</v>
          </cell>
        </row>
        <row r="78">
          <cell r="B78" t="str">
            <v>Ketorolac + Tramadol</v>
          </cell>
          <cell r="C78" t="str">
            <v>Ketorolac + Tramadol</v>
          </cell>
          <cell r="D78" t="str">
            <v/>
          </cell>
          <cell r="E78" t="str">
            <v/>
          </cell>
          <cell r="F78" t="str">
            <v>Musculoskeletal</v>
          </cell>
          <cell r="G78" t="str">
            <v/>
          </cell>
          <cell r="H78">
            <v>1</v>
          </cell>
        </row>
        <row r="79">
          <cell r="B79" t="str">
            <v>Levetiracetam1000mg</v>
          </cell>
          <cell r="C79" t="str">
            <v>Levetiracetam</v>
          </cell>
          <cell r="D79" t="str">
            <v>1000mg</v>
          </cell>
          <cell r="E79" t="str">
            <v>Keppra</v>
          </cell>
          <cell r="F79" t="str">
            <v>Central Nervous System</v>
          </cell>
          <cell r="G79" t="str">
            <v>Anti-epileptics</v>
          </cell>
          <cell r="H79">
            <v>1</v>
          </cell>
        </row>
        <row r="80">
          <cell r="B80" t="str">
            <v>Levetiracetam250mg</v>
          </cell>
          <cell r="C80" t="str">
            <v>Levetiracetam</v>
          </cell>
          <cell r="D80" t="str">
            <v>250mg</v>
          </cell>
          <cell r="E80" t="str">
            <v>Keppra</v>
          </cell>
          <cell r="F80" t="str">
            <v>Central Nervous System</v>
          </cell>
          <cell r="G80" t="str">
            <v>Anti-epileptics</v>
          </cell>
          <cell r="H80">
            <v>1</v>
          </cell>
        </row>
        <row r="81">
          <cell r="B81" t="str">
            <v>Levetiracetam500mg</v>
          </cell>
          <cell r="C81" t="str">
            <v>Levetiracetam</v>
          </cell>
          <cell r="D81" t="str">
            <v>500mg</v>
          </cell>
          <cell r="E81" t="str">
            <v>Keppra</v>
          </cell>
          <cell r="F81" t="str">
            <v>Central Nervous System</v>
          </cell>
          <cell r="G81" t="str">
            <v>Anti-epileptics</v>
          </cell>
          <cell r="H81">
            <v>1</v>
          </cell>
        </row>
        <row r="82">
          <cell r="B82" t="str">
            <v>Levetiracetam750mg</v>
          </cell>
          <cell r="C82" t="str">
            <v>Levetiracetam</v>
          </cell>
          <cell r="D82" t="str">
            <v>750mg</v>
          </cell>
          <cell r="E82" t="str">
            <v>Keppra</v>
          </cell>
          <cell r="F82" t="str">
            <v>Central Nervous System</v>
          </cell>
          <cell r="G82" t="str">
            <v>Anti-epileptics</v>
          </cell>
          <cell r="H82">
            <v>1</v>
          </cell>
        </row>
        <row r="83">
          <cell r="B83" t="str">
            <v>Levocetirizine</v>
          </cell>
          <cell r="C83" t="str">
            <v>Levocetirizine</v>
          </cell>
          <cell r="D83" t="str">
            <v/>
          </cell>
          <cell r="E83" t="str">
            <v>Xyzal</v>
          </cell>
          <cell r="F83" t="str">
            <v>Respiratory</v>
          </cell>
          <cell r="G83" t="str">
            <v>Anti-histamines</v>
          </cell>
          <cell r="H83">
            <v>1</v>
          </cell>
        </row>
        <row r="84">
          <cell r="B84" t="str">
            <v>Levodopa + Carbidopa + Entacapone12.5+200+50mg</v>
          </cell>
          <cell r="C84" t="str">
            <v>Levodopa + Carbidopa + Entacapone</v>
          </cell>
          <cell r="D84" t="str">
            <v>12.5+200+50mg</v>
          </cell>
          <cell r="E84" t="str">
            <v/>
          </cell>
          <cell r="F84" t="str">
            <v>Central Nervous System</v>
          </cell>
          <cell r="G84" t="str">
            <v/>
          </cell>
          <cell r="H84">
            <v>1</v>
          </cell>
        </row>
        <row r="85">
          <cell r="B85" t="str">
            <v>Levodopa + Carbidopa + Entacapone18.75+200+75mg</v>
          </cell>
          <cell r="C85" t="str">
            <v>Levodopa + Carbidopa + Entacapone</v>
          </cell>
          <cell r="D85" t="str">
            <v>18.75+200+75mg</v>
          </cell>
          <cell r="E85" t="str">
            <v/>
          </cell>
          <cell r="F85" t="str">
            <v>Central Nervous System</v>
          </cell>
          <cell r="G85" t="str">
            <v/>
          </cell>
          <cell r="H85">
            <v>1</v>
          </cell>
        </row>
        <row r="86">
          <cell r="B86" t="str">
            <v>Levodopa + Carbidopa + Entacapone25+200+100mg</v>
          </cell>
          <cell r="C86" t="str">
            <v>Levodopa + Carbidopa + Entacapone</v>
          </cell>
          <cell r="D86" t="str">
            <v>25+200+100mg</v>
          </cell>
          <cell r="E86" t="str">
            <v/>
          </cell>
          <cell r="F86" t="str">
            <v>Central Nervous System</v>
          </cell>
          <cell r="G86" t="str">
            <v/>
          </cell>
          <cell r="H86">
            <v>1</v>
          </cell>
        </row>
        <row r="87">
          <cell r="B87" t="str">
            <v>Levodopa + Carbidopa + Entacapone31.25+200+125mg</v>
          </cell>
          <cell r="C87" t="str">
            <v>Levodopa + Carbidopa + Entacapone</v>
          </cell>
          <cell r="D87" t="str">
            <v>31.25+200+125mg</v>
          </cell>
          <cell r="E87" t="str">
            <v/>
          </cell>
          <cell r="F87" t="str">
            <v>Central Nervous System</v>
          </cell>
          <cell r="G87" t="str">
            <v/>
          </cell>
          <cell r="H87">
            <v>1</v>
          </cell>
        </row>
        <row r="88">
          <cell r="B88" t="str">
            <v>Levodopa + Carbidopa + Entacapone37.5+200+150mg</v>
          </cell>
          <cell r="C88" t="str">
            <v>Levodopa + Carbidopa + Entacapone</v>
          </cell>
          <cell r="D88" t="str">
            <v>37.5+200+150mg</v>
          </cell>
          <cell r="E88" t="str">
            <v/>
          </cell>
          <cell r="F88" t="str">
            <v>Central Nervous System</v>
          </cell>
          <cell r="G88" t="str">
            <v/>
          </cell>
          <cell r="H88">
            <v>1</v>
          </cell>
        </row>
        <row r="89">
          <cell r="B89" t="str">
            <v>Levodopa + Carbidopa + Entacapone50+200+200mg</v>
          </cell>
          <cell r="C89" t="str">
            <v>Levodopa + Carbidopa + Entacapone</v>
          </cell>
          <cell r="D89" t="str">
            <v>50+200+200mg</v>
          </cell>
          <cell r="E89" t="str">
            <v/>
          </cell>
          <cell r="F89" t="str">
            <v>Central Nervous System</v>
          </cell>
          <cell r="G89" t="str">
            <v/>
          </cell>
          <cell r="H89">
            <v>1</v>
          </cell>
        </row>
        <row r="90">
          <cell r="B90" t="str">
            <v>Mebeverine</v>
          </cell>
          <cell r="C90" t="str">
            <v>Mebeverine</v>
          </cell>
          <cell r="D90" t="str">
            <v/>
          </cell>
          <cell r="E90" t="str">
            <v>Duspatal/Colofac</v>
          </cell>
          <cell r="F90" t="str">
            <v>Gastro-Intestinal</v>
          </cell>
          <cell r="G90" t="str">
            <v>Anti-spasmodics &amp; anti-cholinergics</v>
          </cell>
          <cell r="H90">
            <v>1</v>
          </cell>
        </row>
        <row r="91">
          <cell r="B91" t="str">
            <v>Memantine10mg</v>
          </cell>
          <cell r="C91" t="str">
            <v>Memantine</v>
          </cell>
          <cell r="D91" t="str">
            <v>10mg</v>
          </cell>
          <cell r="E91" t="str">
            <v>Namenda; Axura; Ebixa; Akatinol</v>
          </cell>
          <cell r="F91" t="str">
            <v>Central Nervous System</v>
          </cell>
          <cell r="G91" t="str">
            <v>Nootropics</v>
          </cell>
          <cell r="H91">
            <v>1</v>
          </cell>
        </row>
        <row r="92">
          <cell r="B92" t="str">
            <v>Memantine5mg</v>
          </cell>
          <cell r="C92" t="str">
            <v>Memantine</v>
          </cell>
          <cell r="D92" t="str">
            <v>5mg</v>
          </cell>
          <cell r="E92" t="str">
            <v>Namenda; Axura; Ebixa; Akatinol</v>
          </cell>
          <cell r="F92" t="str">
            <v>Central Nervous System</v>
          </cell>
          <cell r="G92" t="str">
            <v>Nootropics</v>
          </cell>
          <cell r="H92">
            <v>1</v>
          </cell>
        </row>
        <row r="93">
          <cell r="B93" t="str">
            <v>Metformin + Glibenclamide</v>
          </cell>
          <cell r="C93" t="str">
            <v>Metformin + Glibenclamide</v>
          </cell>
          <cell r="D93" t="str">
            <v/>
          </cell>
          <cell r="E93" t="str">
            <v/>
          </cell>
          <cell r="F93" t="str">
            <v>Endocrine</v>
          </cell>
          <cell r="G93" t="str">
            <v/>
          </cell>
          <cell r="H93">
            <v>1</v>
          </cell>
        </row>
        <row r="94">
          <cell r="B94" t="str">
            <v>Metformin + Glimepiride</v>
          </cell>
          <cell r="C94" t="str">
            <v>Metformin + Glimepiride</v>
          </cell>
          <cell r="D94" t="str">
            <v/>
          </cell>
          <cell r="E94" t="str">
            <v/>
          </cell>
          <cell r="F94" t="str">
            <v>Endocrine</v>
          </cell>
          <cell r="G94" t="str">
            <v/>
          </cell>
          <cell r="H94">
            <v>1</v>
          </cell>
        </row>
        <row r="95">
          <cell r="B95" t="str">
            <v>Metformin XR1000mg</v>
          </cell>
          <cell r="C95" t="str">
            <v>Metformin XR</v>
          </cell>
          <cell r="D95" t="str">
            <v>1000mg</v>
          </cell>
          <cell r="E95" t="str">
            <v>Glucophage XR</v>
          </cell>
          <cell r="F95" t="str">
            <v>Endocrine</v>
          </cell>
          <cell r="G95" t="str">
            <v>Anti-diabetics</v>
          </cell>
          <cell r="H95">
            <v>1</v>
          </cell>
        </row>
        <row r="96">
          <cell r="B96" t="str">
            <v>Metformin XR500mg</v>
          </cell>
          <cell r="C96" t="str">
            <v>Metformin XR</v>
          </cell>
          <cell r="D96" t="str">
            <v>500mg</v>
          </cell>
          <cell r="E96" t="str">
            <v>Glucophage XR</v>
          </cell>
          <cell r="F96" t="str">
            <v>Endocrine</v>
          </cell>
          <cell r="G96" t="str">
            <v>Anti-diabetics</v>
          </cell>
          <cell r="H96">
            <v>1</v>
          </cell>
        </row>
        <row r="97">
          <cell r="B97" t="str">
            <v>Metformin XR750mg</v>
          </cell>
          <cell r="C97" t="str">
            <v>Metformin XR</v>
          </cell>
          <cell r="D97" t="str">
            <v>750mg</v>
          </cell>
          <cell r="E97" t="str">
            <v>Glucophage XR</v>
          </cell>
          <cell r="F97" t="str">
            <v>Endocrine</v>
          </cell>
          <cell r="G97" t="str">
            <v>Anti-diabetics</v>
          </cell>
          <cell r="H97">
            <v>1</v>
          </cell>
        </row>
        <row r="98">
          <cell r="B98" t="str">
            <v>Metformin XR850mg</v>
          </cell>
          <cell r="C98" t="str">
            <v>Metformin XR</v>
          </cell>
          <cell r="D98" t="str">
            <v>850mg</v>
          </cell>
          <cell r="E98" t="str">
            <v>Glucophage XR</v>
          </cell>
          <cell r="F98" t="str">
            <v>Endocrine</v>
          </cell>
          <cell r="G98" t="str">
            <v>Anti-diabetics</v>
          </cell>
          <cell r="H98">
            <v>1</v>
          </cell>
        </row>
        <row r="99">
          <cell r="B99" t="str">
            <v>Metformin (standard)500mg</v>
          </cell>
          <cell r="C99" t="str">
            <v>Metformin (standard)</v>
          </cell>
          <cell r="D99" t="str">
            <v>500mg</v>
          </cell>
          <cell r="E99" t="str">
            <v>Glucophage; Stagid</v>
          </cell>
          <cell r="F99" t="str">
            <v>Endocrine</v>
          </cell>
          <cell r="G99" t="str">
            <v>Anti-diabetics</v>
          </cell>
          <cell r="H99">
            <v>1</v>
          </cell>
        </row>
        <row r="100">
          <cell r="B100" t="str">
            <v>Metformin (standard)850mg</v>
          </cell>
          <cell r="C100" t="str">
            <v>Metformin (standard)</v>
          </cell>
          <cell r="D100" t="str">
            <v>850mg</v>
          </cell>
          <cell r="E100" t="str">
            <v>Glucophage; Stagid</v>
          </cell>
          <cell r="F100" t="str">
            <v>Endocrine</v>
          </cell>
          <cell r="G100" t="str">
            <v>Anti-diabetics</v>
          </cell>
          <cell r="H100">
            <v>1</v>
          </cell>
        </row>
        <row r="101">
          <cell r="B101" t="str">
            <v>Metformin (standard)1000mg</v>
          </cell>
          <cell r="C101" t="str">
            <v>Metformin (standard)</v>
          </cell>
          <cell r="D101" t="str">
            <v>1000mg</v>
          </cell>
          <cell r="E101" t="str">
            <v>Glucophage; Stagid</v>
          </cell>
          <cell r="F101" t="str">
            <v>Endocrine</v>
          </cell>
          <cell r="G101" t="str">
            <v>Anti-diabetics</v>
          </cell>
          <cell r="H101">
            <v>1</v>
          </cell>
        </row>
        <row r="102">
          <cell r="B102" t="str">
            <v>Metoclopramide + Omeprazole</v>
          </cell>
          <cell r="C102" t="str">
            <v>Metoclopramide + Omeprazole</v>
          </cell>
          <cell r="D102" t="str">
            <v/>
          </cell>
          <cell r="E102" t="str">
            <v/>
          </cell>
          <cell r="F102" t="str">
            <v>Musculoskeletal</v>
          </cell>
          <cell r="G102" t="str">
            <v/>
          </cell>
          <cell r="H102">
            <v>1</v>
          </cell>
        </row>
        <row r="103">
          <cell r="B103" t="str">
            <v>Montelukast4mg</v>
          </cell>
          <cell r="C103" t="str">
            <v>Montelukast</v>
          </cell>
          <cell r="D103" t="str">
            <v>4mg</v>
          </cell>
          <cell r="E103" t="str">
            <v>Singulair</v>
          </cell>
          <cell r="F103" t="str">
            <v>Respiratory</v>
          </cell>
          <cell r="G103" t="str">
            <v>Anti-leukotrienes</v>
          </cell>
          <cell r="H103">
            <v>1</v>
          </cell>
        </row>
        <row r="104">
          <cell r="B104" t="str">
            <v>Montelukast5mg</v>
          </cell>
          <cell r="C104" t="str">
            <v>Montelukast</v>
          </cell>
          <cell r="D104" t="str">
            <v>5mg</v>
          </cell>
          <cell r="E104" t="str">
            <v>Singulair</v>
          </cell>
          <cell r="F104" t="str">
            <v>Respiratory</v>
          </cell>
          <cell r="G104" t="str">
            <v>Anti-leukotrienes</v>
          </cell>
          <cell r="H104">
            <v>1</v>
          </cell>
        </row>
        <row r="105">
          <cell r="B105" t="str">
            <v>Montelukast10mg</v>
          </cell>
          <cell r="C105" t="str">
            <v>Montelukast</v>
          </cell>
          <cell r="D105" t="str">
            <v>10mg</v>
          </cell>
          <cell r="E105" t="str">
            <v>Singulair</v>
          </cell>
          <cell r="F105" t="str">
            <v>Respiratory</v>
          </cell>
          <cell r="G105" t="str">
            <v>Anti-leukotrienes</v>
          </cell>
          <cell r="H105">
            <v>1</v>
          </cell>
        </row>
        <row r="106">
          <cell r="B106" t="str">
            <v>Nimesulide + Paracetamol</v>
          </cell>
          <cell r="C106" t="str">
            <v>Nimesulide + Paracetamol</v>
          </cell>
          <cell r="D106" t="str">
            <v/>
          </cell>
          <cell r="E106" t="str">
            <v/>
          </cell>
          <cell r="F106" t="str">
            <v>Musculoskeletal</v>
          </cell>
          <cell r="G106" t="str">
            <v/>
          </cell>
          <cell r="H106">
            <v>1</v>
          </cell>
        </row>
        <row r="107">
          <cell r="B107" t="str">
            <v>Nimesulide Betadex</v>
          </cell>
          <cell r="C107" t="str">
            <v>Nimesulide Betadex</v>
          </cell>
          <cell r="D107" t="str">
            <v/>
          </cell>
          <cell r="E107" t="str">
            <v/>
          </cell>
          <cell r="F107" t="str">
            <v>Musculoskeletal</v>
          </cell>
          <cell r="G107" t="str">
            <v/>
          </cell>
          <cell r="H107">
            <v>1</v>
          </cell>
        </row>
        <row r="108">
          <cell r="B108" t="str">
            <v>Nitazoxanide</v>
          </cell>
          <cell r="C108" t="str">
            <v>Nitazoxanide</v>
          </cell>
          <cell r="D108" t="str">
            <v/>
          </cell>
          <cell r="E108" t="str">
            <v/>
          </cell>
          <cell r="F108" t="str">
            <v>Systemic Anti-infectives</v>
          </cell>
          <cell r="G108" t="str">
            <v/>
          </cell>
          <cell r="H108">
            <v>1</v>
          </cell>
        </row>
        <row r="109">
          <cell r="B109" t="str">
            <v>Orlistat</v>
          </cell>
          <cell r="C109" t="str">
            <v>Orlistat</v>
          </cell>
          <cell r="D109" t="str">
            <v/>
          </cell>
          <cell r="E109" t="str">
            <v>Xenical</v>
          </cell>
          <cell r="F109" t="str">
            <v>Gastro-Intestinal</v>
          </cell>
          <cell r="G109" t="str">
            <v>Anti-obesity agents</v>
          </cell>
          <cell r="H109">
            <v>1</v>
          </cell>
        </row>
        <row r="110">
          <cell r="B110" t="str">
            <v>Oxcarbazepine</v>
          </cell>
          <cell r="C110" t="str">
            <v>Oxcarbazepine</v>
          </cell>
          <cell r="D110" t="str">
            <v/>
          </cell>
          <cell r="E110" t="str">
            <v>Trileptal</v>
          </cell>
          <cell r="F110" t="str">
            <v>Central Nervous System</v>
          </cell>
          <cell r="G110" t="str">
            <v>Anti-epileptics</v>
          </cell>
          <cell r="H110">
            <v>1</v>
          </cell>
        </row>
        <row r="111">
          <cell r="B111" t="str">
            <v>Paracetamol + Codeine</v>
          </cell>
          <cell r="C111" t="str">
            <v>Paracetamol + Codeine</v>
          </cell>
          <cell r="D111" t="str">
            <v/>
          </cell>
          <cell r="E111" t="str">
            <v/>
          </cell>
          <cell r="F111" t="str">
            <v>Musculoskeletal</v>
          </cell>
          <cell r="G111" t="str">
            <v/>
          </cell>
          <cell r="H111">
            <v>1</v>
          </cell>
        </row>
        <row r="112">
          <cell r="B112" t="str">
            <v>Paracetamol + Tramadol</v>
          </cell>
          <cell r="C112" t="str">
            <v>Paracetamol + Tramadol</v>
          </cell>
          <cell r="D112" t="str">
            <v/>
          </cell>
          <cell r="E112" t="str">
            <v/>
          </cell>
          <cell r="F112" t="str">
            <v>Musculoskeletal</v>
          </cell>
          <cell r="G112" t="str">
            <v/>
          </cell>
          <cell r="H112">
            <v>1</v>
          </cell>
        </row>
        <row r="113">
          <cell r="B113" t="str">
            <v>Pemetrexed100mg</v>
          </cell>
          <cell r="C113" t="str">
            <v>Pemetrexed</v>
          </cell>
          <cell r="D113" t="str">
            <v>100mg</v>
          </cell>
          <cell r="E113" t="str">
            <v>Alimta</v>
          </cell>
          <cell r="F113" t="str">
            <v>Oncology &amp; Immunomodulators</v>
          </cell>
          <cell r="G113" t="str">
            <v>Anti-metabolites</v>
          </cell>
          <cell r="H113">
            <v>1</v>
          </cell>
        </row>
        <row r="114">
          <cell r="B114" t="str">
            <v>Pemetrexed500mg</v>
          </cell>
          <cell r="C114" t="str">
            <v>Pemetrexed</v>
          </cell>
          <cell r="D114" t="str">
            <v>500mg</v>
          </cell>
          <cell r="E114" t="str">
            <v>Alimta</v>
          </cell>
          <cell r="F114" t="str">
            <v>Oncology &amp; Immunomodulators</v>
          </cell>
          <cell r="G114" t="str">
            <v>Anti-metabolites</v>
          </cell>
          <cell r="H114">
            <v>1</v>
          </cell>
        </row>
        <row r="115">
          <cell r="B115" t="str">
            <v>Perindopril2mg</v>
          </cell>
          <cell r="C115" t="str">
            <v>Perindopril</v>
          </cell>
          <cell r="D115" t="str">
            <v>2mg</v>
          </cell>
          <cell r="E115" t="str">
            <v>Coversyl; Coverex; Coverex forte; Coverex AS</v>
          </cell>
          <cell r="F115" t="str">
            <v>Cardiovascular</v>
          </cell>
          <cell r="G115" t="str">
            <v>ACE inhibitors</v>
          </cell>
          <cell r="H115">
            <v>1</v>
          </cell>
        </row>
        <row r="116">
          <cell r="B116" t="str">
            <v>Perindopril4mg</v>
          </cell>
          <cell r="C116" t="str">
            <v>Perindopril</v>
          </cell>
          <cell r="D116" t="str">
            <v>4mg</v>
          </cell>
          <cell r="E116" t="str">
            <v>Coversyl; Coverex; Coverex forte; Coverex AS</v>
          </cell>
          <cell r="F116" t="str">
            <v>Cardiovascular</v>
          </cell>
          <cell r="G116" t="str">
            <v>ACE inhibitors</v>
          </cell>
          <cell r="H116">
            <v>1</v>
          </cell>
        </row>
        <row r="117">
          <cell r="B117" t="str">
            <v>Perindopril8mg</v>
          </cell>
          <cell r="C117" t="str">
            <v>Perindopril</v>
          </cell>
          <cell r="D117" t="str">
            <v>8mg</v>
          </cell>
          <cell r="E117" t="str">
            <v>Coversyl; Coverex; Coverex forte; Coverex AS</v>
          </cell>
          <cell r="F117" t="str">
            <v>Cardiovascular</v>
          </cell>
          <cell r="G117" t="str">
            <v>ACE inhibitors</v>
          </cell>
          <cell r="H117">
            <v>1</v>
          </cell>
        </row>
        <row r="118">
          <cell r="B118" t="str">
            <v>Pinaverium Bromide + Dimethicone</v>
          </cell>
          <cell r="C118" t="str">
            <v>Pinaverium Bromide + Dimethicone</v>
          </cell>
          <cell r="D118" t="str">
            <v/>
          </cell>
          <cell r="E118" t="str">
            <v/>
          </cell>
          <cell r="F118" t="str">
            <v>Gastro-Intestinal</v>
          </cell>
          <cell r="G118" t="str">
            <v/>
          </cell>
          <cell r="H118">
            <v>1</v>
          </cell>
        </row>
        <row r="119">
          <cell r="B119" t="str">
            <v>Pioglitazone + Metformin15+500mg</v>
          </cell>
          <cell r="C119" t="str">
            <v>Pioglitazone + Metformin</v>
          </cell>
          <cell r="D119" t="str">
            <v>15+500mg</v>
          </cell>
          <cell r="E119" t="str">
            <v>ActoplusMET</v>
          </cell>
          <cell r="F119" t="str">
            <v>Endocrine</v>
          </cell>
          <cell r="G119" t="str">
            <v>Anti-diabetics</v>
          </cell>
          <cell r="H119">
            <v>1</v>
          </cell>
        </row>
        <row r="120">
          <cell r="B120" t="str">
            <v>Pioglitazone + Metformin15+850mg</v>
          </cell>
          <cell r="C120" t="str">
            <v>Pioglitazone + Metformin</v>
          </cell>
          <cell r="D120" t="str">
            <v>15+850mg</v>
          </cell>
          <cell r="E120" t="str">
            <v>ActoplusMET</v>
          </cell>
          <cell r="F120" t="str">
            <v>Endocrine</v>
          </cell>
          <cell r="G120" t="str">
            <v>Anti-diabetics</v>
          </cell>
          <cell r="H120">
            <v>1</v>
          </cell>
        </row>
        <row r="121">
          <cell r="B121" t="str">
            <v>Pioglitazone15mg</v>
          </cell>
          <cell r="C121" t="str">
            <v>Pioglitazone</v>
          </cell>
          <cell r="D121" t="str">
            <v>15mg</v>
          </cell>
          <cell r="E121" t="str">
            <v>Actos</v>
          </cell>
          <cell r="F121" t="str">
            <v>Endocrine</v>
          </cell>
          <cell r="G121" t="str">
            <v>Anti-diabetics</v>
          </cell>
          <cell r="H121">
            <v>1</v>
          </cell>
        </row>
        <row r="122">
          <cell r="B122" t="str">
            <v>Pioglitazone30mg</v>
          </cell>
          <cell r="C122" t="str">
            <v>Pioglitazone</v>
          </cell>
          <cell r="D122" t="str">
            <v>30mg</v>
          </cell>
          <cell r="E122" t="str">
            <v>Actos</v>
          </cell>
          <cell r="F122" t="str">
            <v>Endocrine</v>
          </cell>
          <cell r="G122" t="str">
            <v>Anti-diabetics</v>
          </cell>
          <cell r="H122">
            <v>1</v>
          </cell>
        </row>
        <row r="123">
          <cell r="B123" t="str">
            <v>Pioglitazone45mg</v>
          </cell>
          <cell r="C123" t="str">
            <v>Pioglitazone</v>
          </cell>
          <cell r="D123" t="str">
            <v>45mg</v>
          </cell>
          <cell r="E123" t="str">
            <v>Actos</v>
          </cell>
          <cell r="F123" t="str">
            <v>Endocrine</v>
          </cell>
          <cell r="G123" t="str">
            <v>Anti-diabetics</v>
          </cell>
          <cell r="H123">
            <v>1</v>
          </cell>
        </row>
        <row r="124">
          <cell r="B124" t="str">
            <v>Pioglitazone50mg</v>
          </cell>
          <cell r="C124" t="str">
            <v>Pioglitazone</v>
          </cell>
          <cell r="D124" t="str">
            <v>50mg</v>
          </cell>
          <cell r="E124" t="str">
            <v>Actos</v>
          </cell>
          <cell r="F124" t="str">
            <v>Endocrine</v>
          </cell>
          <cell r="G124" t="str">
            <v>Anti-diabetics</v>
          </cell>
          <cell r="H124">
            <v>1</v>
          </cell>
        </row>
        <row r="125">
          <cell r="B125" t="str">
            <v>Piperacillin + Tazobactam2250mg</v>
          </cell>
          <cell r="C125" t="str">
            <v>Piperacillin + Tazobactam</v>
          </cell>
          <cell r="D125" t="str">
            <v>2250mg</v>
          </cell>
          <cell r="E125" t="str">
            <v>Tazocin/Zosyn</v>
          </cell>
          <cell r="F125" t="str">
            <v>Systemic Anti-infectives</v>
          </cell>
          <cell r="G125" t="str">
            <v>Anti-bacterials</v>
          </cell>
          <cell r="H125">
            <v>1</v>
          </cell>
        </row>
        <row r="126">
          <cell r="B126" t="str">
            <v>Piperacillin + Tazobactam3375mg</v>
          </cell>
          <cell r="C126" t="str">
            <v>Piperacillin + Tazobactam</v>
          </cell>
          <cell r="D126" t="str">
            <v>3375mg</v>
          </cell>
          <cell r="E126" t="str">
            <v>Tazocin/Zosyn</v>
          </cell>
          <cell r="F126" t="str">
            <v>Systemic Anti-infectives</v>
          </cell>
          <cell r="G126" t="str">
            <v>Anti-bacterials</v>
          </cell>
          <cell r="H126">
            <v>1</v>
          </cell>
        </row>
        <row r="127">
          <cell r="B127" t="str">
            <v>Piperacillin + Tazobactam4500mg</v>
          </cell>
          <cell r="C127" t="str">
            <v>Piperacillin + Tazobactam</v>
          </cell>
          <cell r="D127" t="str">
            <v>4500mg</v>
          </cell>
          <cell r="E127" t="str">
            <v>Tazocin/Zosyn</v>
          </cell>
          <cell r="F127" t="str">
            <v>Systemic Anti-infectives</v>
          </cell>
          <cell r="G127" t="str">
            <v>Anti-bacterials</v>
          </cell>
          <cell r="H127">
            <v>1</v>
          </cell>
        </row>
        <row r="128">
          <cell r="B128" t="str">
            <v>Pramipexole0.088mg</v>
          </cell>
          <cell r="C128" t="str">
            <v>Pramipexole</v>
          </cell>
          <cell r="D128" t="str">
            <v>0.088mg</v>
          </cell>
          <cell r="E128" t="str">
            <v>Sifrol/Mirapex; Mirapexin; BI-Shifrol</v>
          </cell>
          <cell r="F128" t="str">
            <v>Central Nervous System</v>
          </cell>
          <cell r="G128" t="str">
            <v>Anti-Parkinson's agents</v>
          </cell>
          <cell r="H128">
            <v>1</v>
          </cell>
        </row>
        <row r="129">
          <cell r="B129" t="str">
            <v>Pramipexole0.125mg</v>
          </cell>
          <cell r="C129" t="str">
            <v>Pramipexole</v>
          </cell>
          <cell r="D129" t="str">
            <v>0.125mg</v>
          </cell>
          <cell r="E129" t="str">
            <v>Sifrol/Mirapex; Mirapexin; BI-Shifrol</v>
          </cell>
          <cell r="F129" t="str">
            <v>Central Nervous System</v>
          </cell>
          <cell r="G129" t="str">
            <v>Anti-Parkinson's agents</v>
          </cell>
          <cell r="H129">
            <v>1</v>
          </cell>
        </row>
        <row r="130">
          <cell r="B130" t="str">
            <v>Pramipexole0.18mg</v>
          </cell>
          <cell r="C130" t="str">
            <v>Pramipexole</v>
          </cell>
          <cell r="D130" t="str">
            <v>0.18mg</v>
          </cell>
          <cell r="E130" t="str">
            <v>Sifrol/Mirapex; Mirapexin; BI-Shifrol</v>
          </cell>
          <cell r="F130" t="str">
            <v>Central Nervous System</v>
          </cell>
          <cell r="G130" t="str">
            <v>Anti-Parkinson's agents</v>
          </cell>
          <cell r="H130">
            <v>1</v>
          </cell>
        </row>
        <row r="131">
          <cell r="B131" t="str">
            <v>Pramipexole0.25mg</v>
          </cell>
          <cell r="C131" t="str">
            <v>Pramipexole</v>
          </cell>
          <cell r="D131" t="str">
            <v>0.25mg</v>
          </cell>
          <cell r="E131" t="str">
            <v>Sifrol/Mirapex; Mirapexin; BI-Shifrol</v>
          </cell>
          <cell r="F131" t="str">
            <v>Central Nervous System</v>
          </cell>
          <cell r="G131" t="str">
            <v>Anti-Parkinson's agents</v>
          </cell>
          <cell r="H131">
            <v>1</v>
          </cell>
        </row>
        <row r="132">
          <cell r="B132" t="str">
            <v>Pramipexole0.5mg</v>
          </cell>
          <cell r="C132" t="str">
            <v>Pramipexole</v>
          </cell>
          <cell r="D132" t="str">
            <v>0.5mg</v>
          </cell>
          <cell r="E132" t="str">
            <v>Sifrol/Mirapex; Mirapexin; BI-Shifrol</v>
          </cell>
          <cell r="F132" t="str">
            <v>Central Nervous System</v>
          </cell>
          <cell r="G132" t="str">
            <v>Anti-Parkinson's agents</v>
          </cell>
          <cell r="H132">
            <v>1</v>
          </cell>
        </row>
        <row r="133">
          <cell r="B133" t="str">
            <v>Pramipexole0.75mg</v>
          </cell>
          <cell r="C133" t="str">
            <v>Pramipexole</v>
          </cell>
          <cell r="D133" t="str">
            <v>0.75mg</v>
          </cell>
          <cell r="E133" t="str">
            <v>Sifrol/Mirapex; Mirapexin; BI-Shifrol</v>
          </cell>
          <cell r="F133" t="str">
            <v>Central Nervous System</v>
          </cell>
          <cell r="G133" t="str">
            <v>Anti-Parkinson's agents</v>
          </cell>
          <cell r="H133">
            <v>1</v>
          </cell>
        </row>
        <row r="134">
          <cell r="B134" t="str">
            <v>Pramipexole0.7mg</v>
          </cell>
          <cell r="C134" t="str">
            <v>Pramipexole</v>
          </cell>
          <cell r="D134" t="str">
            <v>0.7mg</v>
          </cell>
          <cell r="E134" t="str">
            <v>Sifrol/Mirapex; Mirapexin; BI-Shifrol</v>
          </cell>
          <cell r="F134" t="str">
            <v>Central Nervous System</v>
          </cell>
          <cell r="G134" t="str">
            <v>Anti-Parkinson's agents</v>
          </cell>
          <cell r="H134">
            <v>1</v>
          </cell>
        </row>
        <row r="135">
          <cell r="B135" t="str">
            <v>Pramipexole1.5mg</v>
          </cell>
          <cell r="C135" t="str">
            <v>Pramipexole</v>
          </cell>
          <cell r="D135" t="str">
            <v>1.5mg</v>
          </cell>
          <cell r="E135" t="str">
            <v>Sifrol/Mirapex; Mirapexin; BI-Shifrol</v>
          </cell>
          <cell r="F135" t="str">
            <v>Central Nervous System</v>
          </cell>
          <cell r="G135" t="str">
            <v>Anti-Parkinson's agents</v>
          </cell>
          <cell r="H135">
            <v>1</v>
          </cell>
        </row>
        <row r="136">
          <cell r="B136" t="str">
            <v>Pramipexole1mg</v>
          </cell>
          <cell r="C136" t="str">
            <v>Pramipexole</v>
          </cell>
          <cell r="D136" t="str">
            <v>1mg</v>
          </cell>
          <cell r="E136" t="str">
            <v>Sifrol/Mirapex; Mirapexin; BI-Shifrol</v>
          </cell>
          <cell r="F136" t="str">
            <v>Central Nervous System</v>
          </cell>
          <cell r="G136" t="str">
            <v>Anti-Parkinson's agents</v>
          </cell>
          <cell r="H136">
            <v>1</v>
          </cell>
        </row>
        <row r="137">
          <cell r="B137" t="str">
            <v>Pregabalin</v>
          </cell>
          <cell r="C137" t="str">
            <v>Pregabalin</v>
          </cell>
          <cell r="D137" t="str">
            <v/>
          </cell>
          <cell r="E137" t="str">
            <v>Lyrica</v>
          </cell>
          <cell r="F137" t="str">
            <v>Central Nervous System</v>
          </cell>
          <cell r="G137" t="str">
            <v>Anti-epileptics</v>
          </cell>
          <cell r="H137">
            <v>1</v>
          </cell>
        </row>
        <row r="138">
          <cell r="B138" t="str">
            <v>Rivastigmine</v>
          </cell>
          <cell r="C138" t="str">
            <v>Rivastigmine</v>
          </cell>
          <cell r="D138" t="str">
            <v/>
          </cell>
          <cell r="E138" t="str">
            <v>Exelon; Prometax</v>
          </cell>
          <cell r="F138" t="str">
            <v>Central Nervous System</v>
          </cell>
          <cell r="G138" t="str">
            <v>Nootropics</v>
          </cell>
          <cell r="H138">
            <v>1</v>
          </cell>
        </row>
        <row r="139">
          <cell r="B139" t="str">
            <v>Rivastigmine + Memantine</v>
          </cell>
          <cell r="C139" t="str">
            <v>Rivastigmine + Memantine</v>
          </cell>
          <cell r="D139" t="str">
            <v/>
          </cell>
          <cell r="E139" t="str">
            <v/>
          </cell>
          <cell r="F139" t="str">
            <v>Central Nervous System</v>
          </cell>
          <cell r="G139" t="str">
            <v/>
          </cell>
          <cell r="H139">
            <v>1</v>
          </cell>
        </row>
        <row r="140">
          <cell r="B140" t="str">
            <v>Temozolomide100mg</v>
          </cell>
          <cell r="C140" t="str">
            <v>Temozolomide</v>
          </cell>
          <cell r="D140" t="str">
            <v>100mg</v>
          </cell>
          <cell r="E140" t="str">
            <v>Temodar/Temodal</v>
          </cell>
          <cell r="F140" t="str">
            <v>Oncology &amp; Immunomodulators</v>
          </cell>
          <cell r="G140" t="str">
            <v>Alkylating agents</v>
          </cell>
          <cell r="H140">
            <v>1</v>
          </cell>
        </row>
        <row r="141">
          <cell r="B141" t="str">
            <v>Temozolomide140mg</v>
          </cell>
          <cell r="C141" t="str">
            <v>Temozolomide</v>
          </cell>
          <cell r="D141" t="str">
            <v>140mg</v>
          </cell>
          <cell r="E141" t="str">
            <v>Temodar/Temodal</v>
          </cell>
          <cell r="F141" t="str">
            <v>Oncology &amp; Immunomodulators</v>
          </cell>
          <cell r="G141" t="str">
            <v>Alkylating agents</v>
          </cell>
          <cell r="H141">
            <v>1</v>
          </cell>
        </row>
        <row r="142">
          <cell r="B142" t="str">
            <v>Temozolomide180mg</v>
          </cell>
          <cell r="C142" t="str">
            <v>Temozolomide</v>
          </cell>
          <cell r="D142" t="str">
            <v>180mg</v>
          </cell>
          <cell r="E142" t="str">
            <v>Temodar/Temodal</v>
          </cell>
          <cell r="F142" t="str">
            <v>Oncology &amp; Immunomodulators</v>
          </cell>
          <cell r="G142" t="str">
            <v>Alkylating agents</v>
          </cell>
          <cell r="H142">
            <v>1</v>
          </cell>
        </row>
        <row r="143">
          <cell r="B143" t="str">
            <v>Temozolomide20mg</v>
          </cell>
          <cell r="C143" t="str">
            <v>Temozolomide</v>
          </cell>
          <cell r="D143" t="str">
            <v>20mg</v>
          </cell>
          <cell r="E143" t="str">
            <v>Temodar/Temodal</v>
          </cell>
          <cell r="F143" t="str">
            <v>Oncology &amp; Immunomodulators</v>
          </cell>
          <cell r="G143" t="str">
            <v>Alkylating agents</v>
          </cell>
          <cell r="H143">
            <v>1</v>
          </cell>
        </row>
        <row r="144">
          <cell r="B144" t="str">
            <v>Temozolomide250mg</v>
          </cell>
          <cell r="C144" t="str">
            <v>Temozolomide</v>
          </cell>
          <cell r="D144" t="str">
            <v>250mg</v>
          </cell>
          <cell r="E144" t="str">
            <v>Temodar/Temodal</v>
          </cell>
          <cell r="F144" t="str">
            <v>Oncology &amp; Immunomodulators</v>
          </cell>
          <cell r="G144" t="str">
            <v>Alkylating agents</v>
          </cell>
          <cell r="H144">
            <v>1</v>
          </cell>
        </row>
        <row r="145">
          <cell r="B145" t="str">
            <v>Temozolomide5mg</v>
          </cell>
          <cell r="C145" t="str">
            <v>Temozolomide</v>
          </cell>
          <cell r="D145" t="str">
            <v>5mg</v>
          </cell>
          <cell r="E145" t="str">
            <v>Temodar/Temodal</v>
          </cell>
          <cell r="F145" t="str">
            <v>Oncology &amp; Immunomodulators</v>
          </cell>
          <cell r="G145" t="str">
            <v>Alkylating agents</v>
          </cell>
          <cell r="H145">
            <v>1</v>
          </cell>
        </row>
        <row r="146">
          <cell r="B146" t="str">
            <v>Tianeptine</v>
          </cell>
          <cell r="C146" t="str">
            <v>Tianeptine</v>
          </cell>
          <cell r="D146" t="str">
            <v/>
          </cell>
          <cell r="E146" t="str">
            <v>Stablon</v>
          </cell>
          <cell r="F146" t="str">
            <v>Central Nervous System</v>
          </cell>
          <cell r="G146" t="str">
            <v>Anti-depressants</v>
          </cell>
          <cell r="H146">
            <v>1</v>
          </cell>
        </row>
        <row r="147">
          <cell r="B147" t="str">
            <v>Tiotropium Bromide</v>
          </cell>
          <cell r="C147" t="str">
            <v>Tiotropium Bromide</v>
          </cell>
          <cell r="D147" t="str">
            <v/>
          </cell>
          <cell r="E147" t="str">
            <v>Spiriva</v>
          </cell>
          <cell r="F147" t="str">
            <v>Respiratory</v>
          </cell>
          <cell r="G147" t="str">
            <v>Anti-cholinergics</v>
          </cell>
          <cell r="H147">
            <v>1</v>
          </cell>
        </row>
        <row r="148">
          <cell r="B148" t="str">
            <v>Topiramate100mg</v>
          </cell>
          <cell r="C148" t="str">
            <v>Topiramate</v>
          </cell>
          <cell r="D148" t="str">
            <v>100mg</v>
          </cell>
          <cell r="E148" t="str">
            <v>Topamax</v>
          </cell>
          <cell r="F148" t="str">
            <v>Central Nervous System</v>
          </cell>
          <cell r="G148" t="str">
            <v>Anti-epileptics</v>
          </cell>
          <cell r="H148">
            <v>1</v>
          </cell>
        </row>
        <row r="149">
          <cell r="B149" t="str">
            <v>Topiramate200mg</v>
          </cell>
          <cell r="C149" t="str">
            <v>Topiramate</v>
          </cell>
          <cell r="D149" t="str">
            <v>200mg</v>
          </cell>
          <cell r="E149" t="str">
            <v>Topamax</v>
          </cell>
          <cell r="F149" t="str">
            <v>Central Nervous System</v>
          </cell>
          <cell r="G149" t="str">
            <v>Anti-epileptics</v>
          </cell>
          <cell r="H149">
            <v>1</v>
          </cell>
        </row>
        <row r="150">
          <cell r="B150" t="str">
            <v>Topiramate25mg</v>
          </cell>
          <cell r="C150" t="str">
            <v>Topiramate</v>
          </cell>
          <cell r="D150" t="str">
            <v>25mg</v>
          </cell>
          <cell r="E150" t="str">
            <v>Topamax</v>
          </cell>
          <cell r="F150" t="str">
            <v>Central Nervous System</v>
          </cell>
          <cell r="G150" t="str">
            <v>Anti-epileptics</v>
          </cell>
          <cell r="H150">
            <v>1</v>
          </cell>
        </row>
        <row r="151">
          <cell r="B151" t="str">
            <v>Topiramate400mg</v>
          </cell>
          <cell r="C151" t="str">
            <v>Topiramate</v>
          </cell>
          <cell r="D151" t="str">
            <v>400mg</v>
          </cell>
          <cell r="E151" t="str">
            <v>Topamax</v>
          </cell>
          <cell r="F151" t="str">
            <v>Central Nervous System</v>
          </cell>
          <cell r="G151" t="str">
            <v>Anti-epileptics</v>
          </cell>
          <cell r="H151">
            <v>1</v>
          </cell>
        </row>
        <row r="152">
          <cell r="B152" t="str">
            <v>Topiramate50mg</v>
          </cell>
          <cell r="C152" t="str">
            <v>Topiramate</v>
          </cell>
          <cell r="D152" t="str">
            <v>50mg</v>
          </cell>
          <cell r="E152" t="str">
            <v>Topamax</v>
          </cell>
          <cell r="F152" t="str">
            <v>Central Nervous System</v>
          </cell>
          <cell r="G152" t="str">
            <v>Anti-epileptics</v>
          </cell>
          <cell r="H152">
            <v>1</v>
          </cell>
        </row>
        <row r="153">
          <cell r="B153" t="str">
            <v>Trimebutine</v>
          </cell>
          <cell r="C153" t="str">
            <v>Trimebutine</v>
          </cell>
          <cell r="D153" t="str">
            <v/>
          </cell>
          <cell r="E153" t="str">
            <v>Cerekinon</v>
          </cell>
          <cell r="F153" t="str">
            <v>Gastro-Intestinal</v>
          </cell>
          <cell r="G153" t="str">
            <v>Anti-spasmodics &amp; anti-cholinergics</v>
          </cell>
          <cell r="H153">
            <v>1</v>
          </cell>
        </row>
        <row r="154">
          <cell r="B154" t="str">
            <v>Trimetazidine</v>
          </cell>
          <cell r="C154" t="str">
            <v>Trimetazidine</v>
          </cell>
          <cell r="D154" t="str">
            <v/>
          </cell>
          <cell r="E154" t="str">
            <v>Vastarel; Adexor</v>
          </cell>
          <cell r="F154" t="str">
            <v>Cardiovascular</v>
          </cell>
          <cell r="G154" t="str">
            <v>Cardiac therapy</v>
          </cell>
          <cell r="H154">
            <v>1</v>
          </cell>
        </row>
        <row r="155">
          <cell r="B155" t="str">
            <v>Valproate semisodium500mg</v>
          </cell>
          <cell r="C155" t="str">
            <v>Valproate semisodium</v>
          </cell>
          <cell r="D155" t="str">
            <v>500mg</v>
          </cell>
          <cell r="E155" t="str">
            <v>Depakote; Epival; Valcote</v>
          </cell>
          <cell r="F155" t="str">
            <v>Central Nervous System</v>
          </cell>
          <cell r="G155" t="str">
            <v>Anti-epileptics</v>
          </cell>
          <cell r="H155">
            <v>1</v>
          </cell>
        </row>
        <row r="156">
          <cell r="B156" t="str">
            <v>Valproic Acid</v>
          </cell>
          <cell r="C156" t="str">
            <v>Valproic Acid</v>
          </cell>
          <cell r="D156" t="str">
            <v/>
          </cell>
          <cell r="E156" t="str">
            <v>Depakene</v>
          </cell>
          <cell r="F156" t="str">
            <v>Central Nervous System</v>
          </cell>
          <cell r="G156" t="str">
            <v>Anti-epileptics</v>
          </cell>
          <cell r="H156">
            <v>1</v>
          </cell>
        </row>
        <row r="157">
          <cell r="B157" t="str">
            <v>Valsartan + HCTZ160+12.5mg</v>
          </cell>
          <cell r="C157" t="str">
            <v>Valsartan + HCTZ</v>
          </cell>
          <cell r="D157" t="str">
            <v>160+12.5mg</v>
          </cell>
          <cell r="E157" t="str">
            <v>Co-Diovan</v>
          </cell>
          <cell r="F157" t="str">
            <v>Cardiovascular</v>
          </cell>
          <cell r="G157" t="str">
            <v>Angiotensin II antagonists</v>
          </cell>
          <cell r="H157">
            <v>1</v>
          </cell>
        </row>
        <row r="158">
          <cell r="B158" t="str">
            <v>Valsartan + HCTZ160+25mg</v>
          </cell>
          <cell r="C158" t="str">
            <v>Valsartan + HCTZ</v>
          </cell>
          <cell r="D158" t="str">
            <v>160+25mg</v>
          </cell>
          <cell r="E158" t="str">
            <v>Co-Diovan</v>
          </cell>
          <cell r="F158" t="str">
            <v>Cardiovascular</v>
          </cell>
          <cell r="G158" t="str">
            <v>Angiotensin II antagonists</v>
          </cell>
          <cell r="H158">
            <v>1</v>
          </cell>
        </row>
        <row r="159">
          <cell r="B159" t="str">
            <v>Valsartan + HCTZ320+12.5mg</v>
          </cell>
          <cell r="C159" t="str">
            <v>Valsartan + HCTZ</v>
          </cell>
          <cell r="D159" t="str">
            <v>320+12.5mg</v>
          </cell>
          <cell r="E159" t="str">
            <v>Co-Diovan</v>
          </cell>
          <cell r="F159" t="str">
            <v>Cardiovascular</v>
          </cell>
          <cell r="G159" t="str">
            <v>Angiotensin II antagonists</v>
          </cell>
          <cell r="H159">
            <v>1</v>
          </cell>
        </row>
        <row r="160">
          <cell r="B160" t="str">
            <v>Valsartan + HCTZ320+25mg</v>
          </cell>
          <cell r="C160" t="str">
            <v>Valsartan + HCTZ</v>
          </cell>
          <cell r="D160" t="str">
            <v>320+25mg</v>
          </cell>
          <cell r="E160" t="str">
            <v>Co-Diovan</v>
          </cell>
          <cell r="F160" t="str">
            <v>Cardiovascular</v>
          </cell>
          <cell r="G160" t="str">
            <v>Angiotensin II antagonists</v>
          </cell>
          <cell r="H160">
            <v>1</v>
          </cell>
        </row>
        <row r="161">
          <cell r="B161" t="str">
            <v>Valsartan + HCTZ80+12.5mg</v>
          </cell>
          <cell r="C161" t="str">
            <v>Valsartan + HCTZ</v>
          </cell>
          <cell r="D161" t="str">
            <v>80+12.5mg</v>
          </cell>
          <cell r="E161" t="str">
            <v>Co-Diovan</v>
          </cell>
          <cell r="F161" t="str">
            <v>Cardiovascular</v>
          </cell>
          <cell r="G161" t="str">
            <v>Angiotensin II antagonists</v>
          </cell>
          <cell r="H161">
            <v>1</v>
          </cell>
        </row>
        <row r="162">
          <cell r="B162" t="str">
            <v>Valsartan160mg</v>
          </cell>
          <cell r="C162" t="str">
            <v>Valsartan</v>
          </cell>
          <cell r="D162" t="str">
            <v>160mg</v>
          </cell>
          <cell r="E162" t="str">
            <v>Diovan</v>
          </cell>
          <cell r="F162" t="str">
            <v>Cardiovascular</v>
          </cell>
          <cell r="G162" t="str">
            <v>Angiotensin II antagonists</v>
          </cell>
          <cell r="H162">
            <v>1</v>
          </cell>
        </row>
        <row r="163">
          <cell r="B163" t="str">
            <v>Valsartan320mg</v>
          </cell>
          <cell r="C163" t="str">
            <v>Valsartan</v>
          </cell>
          <cell r="D163" t="str">
            <v>320mg</v>
          </cell>
          <cell r="E163" t="str">
            <v>Diovan</v>
          </cell>
          <cell r="F163" t="str">
            <v>Cardiovascular</v>
          </cell>
          <cell r="G163" t="str">
            <v>Angiotensin II antagonists</v>
          </cell>
          <cell r="H163">
            <v>1</v>
          </cell>
        </row>
        <row r="164">
          <cell r="B164" t="str">
            <v>Valsartan40mg</v>
          </cell>
          <cell r="C164" t="str">
            <v>Valsartan</v>
          </cell>
          <cell r="D164" t="str">
            <v>40mg</v>
          </cell>
          <cell r="E164" t="str">
            <v>Diovan</v>
          </cell>
          <cell r="F164" t="str">
            <v>Cardiovascular</v>
          </cell>
          <cell r="G164" t="str">
            <v>Angiotensin II antagonists</v>
          </cell>
          <cell r="H164">
            <v>1</v>
          </cell>
        </row>
        <row r="165">
          <cell r="B165" t="str">
            <v>Valsartan80mg</v>
          </cell>
          <cell r="C165" t="str">
            <v>Valsartan</v>
          </cell>
          <cell r="D165" t="str">
            <v>80mg</v>
          </cell>
          <cell r="E165" t="str">
            <v>Diovan</v>
          </cell>
          <cell r="F165" t="str">
            <v>Cardiovascular</v>
          </cell>
          <cell r="G165" t="str">
            <v>Angiotensin II antagonists</v>
          </cell>
          <cell r="H165">
            <v>1</v>
          </cell>
        </row>
        <row r="166">
          <cell r="B166" t="str">
            <v>Venlafaxine XR150mg</v>
          </cell>
          <cell r="C166" t="str">
            <v>Venlafaxine XR</v>
          </cell>
          <cell r="D166" t="str">
            <v>150mg</v>
          </cell>
          <cell r="E166" t="str">
            <v>Effexor XR</v>
          </cell>
          <cell r="F166" t="str">
            <v>Central Nervous System</v>
          </cell>
          <cell r="G166" t="str">
            <v>Anti-depressants</v>
          </cell>
          <cell r="H166">
            <v>1</v>
          </cell>
        </row>
        <row r="167">
          <cell r="B167" t="str">
            <v>Venlafaxine XR37.5mg</v>
          </cell>
          <cell r="C167" t="str">
            <v>Venlafaxine XR</v>
          </cell>
          <cell r="D167" t="str">
            <v>37.5mg</v>
          </cell>
          <cell r="E167" t="str">
            <v>Effexor XR</v>
          </cell>
          <cell r="F167" t="str">
            <v>Central Nervous System</v>
          </cell>
          <cell r="G167" t="str">
            <v>Anti-depressants</v>
          </cell>
          <cell r="H167">
            <v>1</v>
          </cell>
        </row>
        <row r="168">
          <cell r="B168" t="str">
            <v>Venlafaxine XR75mg</v>
          </cell>
          <cell r="C168" t="str">
            <v>Venlafaxine XR</v>
          </cell>
          <cell r="D168" t="str">
            <v>75mg</v>
          </cell>
          <cell r="E168" t="str">
            <v>Effexor XR</v>
          </cell>
          <cell r="F168" t="str">
            <v>Central Nervous System</v>
          </cell>
          <cell r="G168" t="str">
            <v>Anti-depressants</v>
          </cell>
          <cell r="H168">
            <v>1</v>
          </cell>
        </row>
        <row r="169">
          <cell r="B169" t="str">
            <v>Voriconazole200mg</v>
          </cell>
          <cell r="C169" t="str">
            <v>Voriconazole</v>
          </cell>
          <cell r="D169" t="str">
            <v>200mg</v>
          </cell>
          <cell r="E169" t="str">
            <v>Vfend</v>
          </cell>
          <cell r="F169" t="str">
            <v>Systemic Anti-infectives</v>
          </cell>
          <cell r="G169" t="str">
            <v>Anti-fungals</v>
          </cell>
          <cell r="H169">
            <v>1</v>
          </cell>
        </row>
        <row r="170">
          <cell r="B170" t="str">
            <v>Voriconazole50mg</v>
          </cell>
          <cell r="C170" t="str">
            <v>Voriconazole</v>
          </cell>
          <cell r="D170" t="str">
            <v>50mg</v>
          </cell>
          <cell r="E170" t="str">
            <v>Vfend</v>
          </cell>
          <cell r="F170" t="str">
            <v>Systemic Anti-infectives</v>
          </cell>
          <cell r="G170" t="str">
            <v>Anti-fungals</v>
          </cell>
          <cell r="H170">
            <v>1</v>
          </cell>
        </row>
        <row r="171">
          <cell r="B171" t="str">
            <v>Zoledronic Acid</v>
          </cell>
          <cell r="C171" t="str">
            <v>Zoledronic Acid</v>
          </cell>
          <cell r="D171" t="str">
            <v/>
          </cell>
          <cell r="E171" t="str">
            <v>Zometa</v>
          </cell>
          <cell r="F171" t="str">
            <v>Musculoskeletal</v>
          </cell>
          <cell r="G171" t="str">
            <v>Bone calcium regulators</v>
          </cell>
          <cell r="H171">
            <v>1</v>
          </cell>
        </row>
        <row r="172">
          <cell r="B172" t="str">
            <v>Aceclofenac100mg</v>
          </cell>
          <cell r="C172" t="str">
            <v>Aceclofenac</v>
          </cell>
          <cell r="D172" t="str">
            <v>100mg</v>
          </cell>
          <cell r="E172" t="str">
            <v/>
          </cell>
          <cell r="F172" t="str">
            <v>Musculoskeletal</v>
          </cell>
          <cell r="G172" t="str">
            <v/>
          </cell>
          <cell r="H172">
            <v>0</v>
          </cell>
        </row>
        <row r="173">
          <cell r="B173" t="str">
            <v>Alendronate sodium10mg</v>
          </cell>
          <cell r="C173" t="str">
            <v>Alendronate sodium</v>
          </cell>
          <cell r="D173" t="str">
            <v>10mg</v>
          </cell>
          <cell r="E173" t="str">
            <v>Fosamax; Sedron; Fosamac; Bonalon</v>
          </cell>
          <cell r="F173" t="str">
            <v>Musculoskeletal</v>
          </cell>
          <cell r="G173" t="str">
            <v>Bone calcium regulators</v>
          </cell>
          <cell r="H173">
            <v>0</v>
          </cell>
        </row>
        <row r="174">
          <cell r="B174" t="str">
            <v>Alendronate sodium5mg</v>
          </cell>
          <cell r="C174" t="str">
            <v>Alendronate sodium</v>
          </cell>
          <cell r="D174" t="str">
            <v>5mg</v>
          </cell>
          <cell r="E174" t="str">
            <v>Fosamax; Sedron; Fosamac; Bonalon</v>
          </cell>
          <cell r="F174" t="str">
            <v>Musculoskeletal</v>
          </cell>
          <cell r="G174" t="str">
            <v>Bone calcium regulators</v>
          </cell>
          <cell r="H174">
            <v>0</v>
          </cell>
        </row>
        <row r="175">
          <cell r="B175" t="str">
            <v>Alendronate sodium70mg</v>
          </cell>
          <cell r="C175" t="str">
            <v>Alendronate sodium</v>
          </cell>
          <cell r="D175" t="str">
            <v>70mg</v>
          </cell>
          <cell r="E175" t="str">
            <v>Fosamax; Sedron; Fosamac; Bonalon</v>
          </cell>
          <cell r="F175" t="str">
            <v>Musculoskeletal</v>
          </cell>
          <cell r="G175" t="str">
            <v>Bone calcium regulators</v>
          </cell>
          <cell r="H175">
            <v>0</v>
          </cell>
        </row>
        <row r="176">
          <cell r="B176" t="str">
            <v>Alfuzosin10mg</v>
          </cell>
          <cell r="C176" t="str">
            <v>Alfuzosin</v>
          </cell>
          <cell r="D176" t="str">
            <v>10mg</v>
          </cell>
          <cell r="E176" t="str">
            <v>Xatral; Xatral; Benestan; Dalfaz</v>
          </cell>
          <cell r="F176" t="str">
            <v>Genito-Urinary</v>
          </cell>
          <cell r="G176" t="str">
            <v>Prostatic therapies</v>
          </cell>
          <cell r="H176">
            <v>0</v>
          </cell>
        </row>
        <row r="177">
          <cell r="B177" t="str">
            <v>Amlodipine + Valsartan + HCTZ160+12.5+10mg</v>
          </cell>
          <cell r="C177" t="str">
            <v>Amlodipine + Valsartan + HCTZ</v>
          </cell>
          <cell r="D177" t="str">
            <v>160+12.5+10mg</v>
          </cell>
          <cell r="E177" t="str">
            <v/>
          </cell>
          <cell r="F177" t="str">
            <v>Cardiovascular</v>
          </cell>
          <cell r="G177" t="str">
            <v/>
          </cell>
          <cell r="H177">
            <v>0</v>
          </cell>
        </row>
        <row r="178">
          <cell r="B178" t="str">
            <v>Amlodipine + Valsartan + HCTZ160+12.5+5mg</v>
          </cell>
          <cell r="C178" t="str">
            <v>Amlodipine + Valsartan + HCTZ</v>
          </cell>
          <cell r="D178" t="str">
            <v>160+12.5+5mg</v>
          </cell>
          <cell r="E178" t="str">
            <v/>
          </cell>
          <cell r="F178" t="str">
            <v>Cardiovascular</v>
          </cell>
          <cell r="G178" t="str">
            <v/>
          </cell>
          <cell r="H178">
            <v>0</v>
          </cell>
        </row>
        <row r="179">
          <cell r="B179" t="str">
            <v>Amlodipine + Valsartan + HCTZ160+12.5+5mg</v>
          </cell>
          <cell r="C179" t="str">
            <v>Amlodipine + Valsartan + HCTZ</v>
          </cell>
          <cell r="D179" t="str">
            <v>160+12.5+5mg</v>
          </cell>
          <cell r="E179" t="str">
            <v/>
          </cell>
          <cell r="F179" t="str">
            <v>Cardiovascular</v>
          </cell>
          <cell r="G179" t="str">
            <v/>
          </cell>
          <cell r="H179">
            <v>0</v>
          </cell>
        </row>
        <row r="180">
          <cell r="B180" t="str">
            <v>Amlodipine + Valsartan + HCTZ160+12.5+5mg</v>
          </cell>
          <cell r="C180" t="str">
            <v>Amlodipine + Valsartan + HCTZ</v>
          </cell>
          <cell r="D180" t="str">
            <v>160+12.5+5mg</v>
          </cell>
          <cell r="E180" t="str">
            <v/>
          </cell>
          <cell r="F180" t="str">
            <v>Cardiovascular</v>
          </cell>
          <cell r="G180" t="str">
            <v/>
          </cell>
          <cell r="H180">
            <v>0</v>
          </cell>
        </row>
        <row r="181">
          <cell r="B181" t="str">
            <v>Amlodipine + Valsartan + HCTZ320+25+10mg</v>
          </cell>
          <cell r="C181" t="str">
            <v>Amlodipine + Valsartan + HCTZ</v>
          </cell>
          <cell r="D181" t="str">
            <v>320+25+10mg</v>
          </cell>
          <cell r="E181" t="str">
            <v/>
          </cell>
          <cell r="F181" t="str">
            <v>Cardiovascular</v>
          </cell>
          <cell r="G181" t="str">
            <v/>
          </cell>
          <cell r="H181">
            <v>0</v>
          </cell>
        </row>
        <row r="182">
          <cell r="B182" t="str">
            <v>Amlodipine10mg</v>
          </cell>
          <cell r="C182" t="str">
            <v>Amlodipine</v>
          </cell>
          <cell r="D182" t="str">
            <v>10mg</v>
          </cell>
          <cell r="E182" t="str">
            <v>Norvasc; Istin</v>
          </cell>
          <cell r="F182" t="str">
            <v>Cardiovascular</v>
          </cell>
          <cell r="G182" t="str">
            <v>Calcium antagonists</v>
          </cell>
          <cell r="H182">
            <v>0</v>
          </cell>
        </row>
        <row r="183">
          <cell r="B183" t="str">
            <v>Amlodipine2.5mg</v>
          </cell>
          <cell r="C183" t="str">
            <v>Amlodipine</v>
          </cell>
          <cell r="D183" t="str">
            <v>2.5mg</v>
          </cell>
          <cell r="E183" t="str">
            <v>Norvasc; Istin</v>
          </cell>
          <cell r="F183" t="str">
            <v>Cardiovascular</v>
          </cell>
          <cell r="G183" t="str">
            <v>Calcium antagonists</v>
          </cell>
          <cell r="H183">
            <v>0</v>
          </cell>
        </row>
        <row r="184">
          <cell r="B184" t="str">
            <v>Amlodipine5mg</v>
          </cell>
          <cell r="C184" t="str">
            <v>Amlodipine</v>
          </cell>
          <cell r="D184" t="str">
            <v>5mg</v>
          </cell>
          <cell r="E184" t="str">
            <v>Norvasc; Istin</v>
          </cell>
          <cell r="F184" t="str">
            <v>Cardiovascular</v>
          </cell>
          <cell r="G184" t="str">
            <v>Calcium antagonists</v>
          </cell>
          <cell r="H184">
            <v>0</v>
          </cell>
        </row>
        <row r="185">
          <cell r="B185" t="str">
            <v>Aripiprazole ODT10mg</v>
          </cell>
          <cell r="C185" t="str">
            <v>Aripiprazole ODT</v>
          </cell>
          <cell r="D185" t="str">
            <v>10mg</v>
          </cell>
          <cell r="E185" t="str">
            <v/>
          </cell>
          <cell r="F185" t="str">
            <v>Central Nervous System</v>
          </cell>
          <cell r="G185" t="str">
            <v/>
          </cell>
          <cell r="H185">
            <v>0</v>
          </cell>
        </row>
        <row r="186">
          <cell r="B186" t="str">
            <v>Aripiprazole ODT15mg</v>
          </cell>
          <cell r="C186" t="str">
            <v>Aripiprazole ODT</v>
          </cell>
          <cell r="D186" t="str">
            <v>15mg</v>
          </cell>
          <cell r="E186" t="str">
            <v/>
          </cell>
          <cell r="F186" t="str">
            <v>Central Nervous System</v>
          </cell>
          <cell r="G186" t="str">
            <v/>
          </cell>
          <cell r="H186">
            <v>0</v>
          </cell>
        </row>
        <row r="187">
          <cell r="B187" t="str">
            <v>Aripiprazole ODT20mg</v>
          </cell>
          <cell r="C187" t="str">
            <v>Aripiprazole ODT</v>
          </cell>
          <cell r="D187" t="str">
            <v>20mg</v>
          </cell>
          <cell r="E187" t="str">
            <v/>
          </cell>
          <cell r="F187" t="str">
            <v>Central Nervous System</v>
          </cell>
          <cell r="G187" t="str">
            <v/>
          </cell>
          <cell r="H187">
            <v>0</v>
          </cell>
        </row>
        <row r="188">
          <cell r="B188" t="str">
            <v>Aripiprazole ODT30mg</v>
          </cell>
          <cell r="C188" t="str">
            <v>Aripiprazole ODT</v>
          </cell>
          <cell r="D188" t="str">
            <v>30mg</v>
          </cell>
          <cell r="E188" t="str">
            <v/>
          </cell>
          <cell r="F188" t="str">
            <v>Central Nervous System</v>
          </cell>
          <cell r="G188" t="str">
            <v/>
          </cell>
          <cell r="H188">
            <v>0</v>
          </cell>
        </row>
        <row r="189">
          <cell r="B189" t="str">
            <v>Aripiprazole ODT5mg</v>
          </cell>
          <cell r="C189" t="str">
            <v>Aripiprazole ODT</v>
          </cell>
          <cell r="D189" t="str">
            <v>5mg</v>
          </cell>
          <cell r="E189" t="str">
            <v/>
          </cell>
          <cell r="F189" t="str">
            <v>Central Nervous System</v>
          </cell>
          <cell r="G189" t="str">
            <v/>
          </cell>
          <cell r="H189">
            <v>0</v>
          </cell>
        </row>
        <row r="190">
          <cell r="B190" t="str">
            <v>Aripiprazole10mg</v>
          </cell>
          <cell r="C190" t="str">
            <v>Aripiprazole</v>
          </cell>
          <cell r="D190" t="str">
            <v>10mg</v>
          </cell>
          <cell r="E190" t="str">
            <v>Abilify</v>
          </cell>
          <cell r="F190" t="str">
            <v>Central Nervous System</v>
          </cell>
          <cell r="G190" t="str">
            <v>Anti-psychotics</v>
          </cell>
          <cell r="H190">
            <v>0</v>
          </cell>
        </row>
        <row r="191">
          <cell r="B191" t="str">
            <v>Aripiprazole15mg</v>
          </cell>
          <cell r="C191" t="str">
            <v>Aripiprazole</v>
          </cell>
          <cell r="D191" t="str">
            <v>15mg</v>
          </cell>
          <cell r="E191" t="str">
            <v>Abilify</v>
          </cell>
          <cell r="F191" t="str">
            <v>Central Nervous System</v>
          </cell>
          <cell r="G191" t="str">
            <v>Anti-psychotics</v>
          </cell>
          <cell r="H191">
            <v>0</v>
          </cell>
        </row>
        <row r="192">
          <cell r="B192" t="str">
            <v>Aripiprazole20mg</v>
          </cell>
          <cell r="C192" t="str">
            <v>Aripiprazole</v>
          </cell>
          <cell r="D192" t="str">
            <v>20mg</v>
          </cell>
          <cell r="E192" t="str">
            <v>Abilify</v>
          </cell>
          <cell r="F192" t="str">
            <v>Central Nervous System</v>
          </cell>
          <cell r="G192" t="str">
            <v>Anti-psychotics</v>
          </cell>
          <cell r="H192">
            <v>0</v>
          </cell>
        </row>
        <row r="193">
          <cell r="B193" t="str">
            <v>Aripiprazole2mg</v>
          </cell>
          <cell r="C193" t="str">
            <v>Aripiprazole</v>
          </cell>
          <cell r="D193" t="str">
            <v>2mg</v>
          </cell>
          <cell r="E193" t="str">
            <v>Abilify</v>
          </cell>
          <cell r="F193" t="str">
            <v>Central Nervous System</v>
          </cell>
          <cell r="G193" t="str">
            <v>Anti-psychotics</v>
          </cell>
          <cell r="H193">
            <v>0</v>
          </cell>
        </row>
        <row r="194">
          <cell r="B194" t="str">
            <v>Aripiprazole30mg</v>
          </cell>
          <cell r="C194" t="str">
            <v>Aripiprazole</v>
          </cell>
          <cell r="D194" t="str">
            <v>30mg</v>
          </cell>
          <cell r="E194" t="str">
            <v>Abilify</v>
          </cell>
          <cell r="F194" t="str">
            <v>Central Nervous System</v>
          </cell>
          <cell r="G194" t="str">
            <v>Anti-psychotics</v>
          </cell>
          <cell r="H194">
            <v>0</v>
          </cell>
        </row>
        <row r="195">
          <cell r="B195" t="str">
            <v>Aripiprazole5mg</v>
          </cell>
          <cell r="C195" t="str">
            <v>Aripiprazole</v>
          </cell>
          <cell r="D195" t="str">
            <v>5mg</v>
          </cell>
          <cell r="E195" t="str">
            <v>Abilify</v>
          </cell>
          <cell r="F195" t="str">
            <v>Central Nervous System</v>
          </cell>
          <cell r="G195" t="str">
            <v>Anti-psychotics</v>
          </cell>
          <cell r="H195">
            <v>0</v>
          </cell>
        </row>
        <row r="196">
          <cell r="B196" t="str">
            <v>Atenolol</v>
          </cell>
          <cell r="C196" t="str">
            <v>Atenolol</v>
          </cell>
          <cell r="D196" t="str">
            <v/>
          </cell>
          <cell r="E196" t="str">
            <v>Tenormin; Tenormine; Prenormine; Atenol</v>
          </cell>
          <cell r="F196" t="str">
            <v>Cardiovascular</v>
          </cell>
          <cell r="G196" t="str">
            <v>Beta blockers</v>
          </cell>
          <cell r="H196">
            <v>0</v>
          </cell>
        </row>
        <row r="197">
          <cell r="B197" t="str">
            <v>Atorvastatin + Amlodipine10+10mg</v>
          </cell>
          <cell r="C197" t="str">
            <v>Atorvastatin + Amlodipine</v>
          </cell>
          <cell r="D197" t="str">
            <v>10+10mg</v>
          </cell>
          <cell r="E197" t="str">
            <v>Caduet</v>
          </cell>
          <cell r="F197" t="str">
            <v>Cardiovascular</v>
          </cell>
          <cell r="G197" t="str">
            <v>Anti-hyperlipidaemics</v>
          </cell>
          <cell r="H197">
            <v>0</v>
          </cell>
        </row>
        <row r="198">
          <cell r="B198" t="str">
            <v>Atorvastatin + Amlodipine10+2.5mg</v>
          </cell>
          <cell r="C198" t="str">
            <v>Atorvastatin + Amlodipine</v>
          </cell>
          <cell r="D198" t="str">
            <v>10+2.5mg</v>
          </cell>
          <cell r="E198" t="str">
            <v>Caduet</v>
          </cell>
          <cell r="F198" t="str">
            <v>Cardiovascular</v>
          </cell>
          <cell r="G198" t="str">
            <v>Anti-hyperlipidaemics</v>
          </cell>
          <cell r="H198">
            <v>0</v>
          </cell>
        </row>
        <row r="199">
          <cell r="B199" t="str">
            <v>Atorvastatin + Amlodipine10+5mg</v>
          </cell>
          <cell r="C199" t="str">
            <v>Atorvastatin + Amlodipine</v>
          </cell>
          <cell r="D199" t="str">
            <v>10+5mg</v>
          </cell>
          <cell r="E199" t="str">
            <v>Caduet</v>
          </cell>
          <cell r="F199" t="str">
            <v>Cardiovascular</v>
          </cell>
          <cell r="G199" t="str">
            <v>Anti-hyperlipidaemics</v>
          </cell>
          <cell r="H199">
            <v>0</v>
          </cell>
        </row>
        <row r="200">
          <cell r="B200" t="str">
            <v>Atorvastatin + Amlodipine20+10mg</v>
          </cell>
          <cell r="C200" t="str">
            <v>Atorvastatin + Amlodipine</v>
          </cell>
          <cell r="D200" t="str">
            <v>20+10mg</v>
          </cell>
          <cell r="E200" t="str">
            <v>Caduet</v>
          </cell>
          <cell r="F200" t="str">
            <v>Cardiovascular</v>
          </cell>
          <cell r="G200" t="str">
            <v>Anti-hyperlipidaemics</v>
          </cell>
          <cell r="H200">
            <v>0</v>
          </cell>
        </row>
        <row r="201">
          <cell r="B201" t="str">
            <v>Atorvastatin + Amlodipine20+2.5mg</v>
          </cell>
          <cell r="C201" t="str">
            <v>Atorvastatin + Amlodipine</v>
          </cell>
          <cell r="D201" t="str">
            <v>20+2.5mg</v>
          </cell>
          <cell r="E201" t="str">
            <v>Caduet</v>
          </cell>
          <cell r="F201" t="str">
            <v>Cardiovascular</v>
          </cell>
          <cell r="G201" t="str">
            <v>Anti-hyperlipidaemics</v>
          </cell>
          <cell r="H201">
            <v>0</v>
          </cell>
        </row>
        <row r="202">
          <cell r="B202" t="str">
            <v>Atorvastatin + Amlodipine20+5mg</v>
          </cell>
          <cell r="C202" t="str">
            <v>Atorvastatin + Amlodipine</v>
          </cell>
          <cell r="D202" t="str">
            <v>20+5mg</v>
          </cell>
          <cell r="E202" t="str">
            <v>Caduet</v>
          </cell>
          <cell r="F202" t="str">
            <v>Cardiovascular</v>
          </cell>
          <cell r="G202" t="str">
            <v>Anti-hyperlipidaemics</v>
          </cell>
          <cell r="H202">
            <v>0</v>
          </cell>
        </row>
        <row r="203">
          <cell r="B203" t="str">
            <v>Atorvastatin + Amlodipine40+10mg</v>
          </cell>
          <cell r="C203" t="str">
            <v>Atorvastatin + Amlodipine</v>
          </cell>
          <cell r="D203" t="str">
            <v>40+10mg</v>
          </cell>
          <cell r="E203" t="str">
            <v>Caduet</v>
          </cell>
          <cell r="F203" t="str">
            <v>Cardiovascular</v>
          </cell>
          <cell r="G203" t="str">
            <v>Anti-hyperlipidaemics</v>
          </cell>
          <cell r="H203">
            <v>0</v>
          </cell>
        </row>
        <row r="204">
          <cell r="B204" t="str">
            <v>Atorvastatin + Amlodipine40+2.5mg</v>
          </cell>
          <cell r="C204" t="str">
            <v>Atorvastatin + Amlodipine</v>
          </cell>
          <cell r="D204" t="str">
            <v>40+2.5mg</v>
          </cell>
          <cell r="E204" t="str">
            <v>Caduet</v>
          </cell>
          <cell r="F204" t="str">
            <v>Cardiovascular</v>
          </cell>
          <cell r="G204" t="str">
            <v>Anti-hyperlipidaemics</v>
          </cell>
          <cell r="H204">
            <v>0</v>
          </cell>
        </row>
        <row r="205">
          <cell r="B205" t="str">
            <v>Atorvastatin + Amlodipine40+5mg</v>
          </cell>
          <cell r="C205" t="str">
            <v>Atorvastatin + Amlodipine</v>
          </cell>
          <cell r="D205" t="str">
            <v>40+5mg</v>
          </cell>
          <cell r="E205" t="str">
            <v>Caduet</v>
          </cell>
          <cell r="F205" t="str">
            <v>Cardiovascular</v>
          </cell>
          <cell r="G205" t="str">
            <v>Anti-hyperlipidaemics</v>
          </cell>
          <cell r="H205">
            <v>0</v>
          </cell>
        </row>
        <row r="206">
          <cell r="B206" t="str">
            <v>Atorvastatin + Amlodipine80+10mg</v>
          </cell>
          <cell r="C206" t="str">
            <v>Atorvastatin + Amlodipine</v>
          </cell>
          <cell r="D206" t="str">
            <v>80+10mg</v>
          </cell>
          <cell r="E206" t="str">
            <v>Caduet</v>
          </cell>
          <cell r="F206" t="str">
            <v>Cardiovascular</v>
          </cell>
          <cell r="G206" t="str">
            <v>Anti-hyperlipidaemics</v>
          </cell>
          <cell r="H206">
            <v>0</v>
          </cell>
        </row>
        <row r="207">
          <cell r="B207" t="str">
            <v>Atorvastatin + Amlodipine80+5mg</v>
          </cell>
          <cell r="C207" t="str">
            <v>Atorvastatin + Amlodipine</v>
          </cell>
          <cell r="D207" t="str">
            <v>80+5mg</v>
          </cell>
          <cell r="E207" t="str">
            <v>Caduet</v>
          </cell>
          <cell r="F207" t="str">
            <v>Cardiovascular</v>
          </cell>
          <cell r="G207" t="str">
            <v>Anti-hyperlipidaemics</v>
          </cell>
          <cell r="H207">
            <v>0</v>
          </cell>
        </row>
        <row r="208">
          <cell r="B208" t="str">
            <v>Atorvastatin10mg</v>
          </cell>
          <cell r="C208" t="str">
            <v>Atorvastatin</v>
          </cell>
          <cell r="D208" t="str">
            <v>10mg</v>
          </cell>
          <cell r="E208" t="str">
            <v>Lipitor; Sortis; Thaor; Zarator; Cardyl</v>
          </cell>
          <cell r="F208" t="str">
            <v>Cardiovascular</v>
          </cell>
          <cell r="G208" t="str">
            <v>Anti-hyperlipidaemics</v>
          </cell>
          <cell r="H208">
            <v>0</v>
          </cell>
        </row>
        <row r="209">
          <cell r="B209" t="str">
            <v>Atorvastatin20mg</v>
          </cell>
          <cell r="C209" t="str">
            <v>Atorvastatin</v>
          </cell>
          <cell r="D209" t="str">
            <v>20mg</v>
          </cell>
          <cell r="E209" t="str">
            <v>Lipitor; Sortis; Thaor; Zarator; Cardyl</v>
          </cell>
          <cell r="F209" t="str">
            <v>Cardiovascular</v>
          </cell>
          <cell r="G209" t="str">
            <v>Anti-hyperlipidaemics</v>
          </cell>
          <cell r="H209">
            <v>0</v>
          </cell>
        </row>
        <row r="210">
          <cell r="B210" t="str">
            <v>Atorvastatin40mg</v>
          </cell>
          <cell r="C210" t="str">
            <v>Atorvastatin</v>
          </cell>
          <cell r="D210" t="str">
            <v>40mg</v>
          </cell>
          <cell r="E210" t="str">
            <v>Lipitor; Sortis; Thaor; Zarator; Cardyl</v>
          </cell>
          <cell r="F210" t="str">
            <v>Cardiovascular</v>
          </cell>
          <cell r="G210" t="str">
            <v>Anti-hyperlipidaemics</v>
          </cell>
          <cell r="H210">
            <v>0</v>
          </cell>
        </row>
        <row r="211">
          <cell r="B211" t="str">
            <v>Atorvastatin80mg</v>
          </cell>
          <cell r="C211" t="str">
            <v>Atorvastatin</v>
          </cell>
          <cell r="D211" t="str">
            <v>80mg</v>
          </cell>
          <cell r="E211" t="str">
            <v>Lipitor; Sortis; Thaor; Zarator; Cardyl</v>
          </cell>
          <cell r="F211" t="str">
            <v>Cardiovascular</v>
          </cell>
          <cell r="G211" t="str">
            <v>Anti-hyperlipidaemics</v>
          </cell>
          <cell r="H211">
            <v>0</v>
          </cell>
        </row>
        <row r="212">
          <cell r="B212" t="str">
            <v>Bisoprolol1.25mg</v>
          </cell>
          <cell r="C212" t="str">
            <v>Bisoprolol</v>
          </cell>
          <cell r="D212" t="str">
            <v>1.25mg</v>
          </cell>
          <cell r="E212" t="str">
            <v>Concor; Cardensiel; Pluscor; Congescor</v>
          </cell>
          <cell r="F212" t="str">
            <v>Cardiovascular</v>
          </cell>
          <cell r="G212" t="str">
            <v>Beta blockers</v>
          </cell>
          <cell r="H212">
            <v>0</v>
          </cell>
        </row>
        <row r="213">
          <cell r="B213" t="str">
            <v>Bisoprolol10mg</v>
          </cell>
          <cell r="C213" t="str">
            <v>Bisoprolol</v>
          </cell>
          <cell r="D213" t="str">
            <v>10mg</v>
          </cell>
          <cell r="E213" t="str">
            <v>Concor; Cardensiel; Pluscor; Congescor</v>
          </cell>
          <cell r="F213" t="str">
            <v>Cardiovascular</v>
          </cell>
          <cell r="G213" t="str">
            <v>Beta blockers</v>
          </cell>
          <cell r="H213">
            <v>0</v>
          </cell>
        </row>
        <row r="214">
          <cell r="B214" t="str">
            <v>Bisoprolol2.5mg</v>
          </cell>
          <cell r="C214" t="str">
            <v>Bisoprolol</v>
          </cell>
          <cell r="D214" t="str">
            <v>2.5mg</v>
          </cell>
          <cell r="E214" t="str">
            <v>Concor; Cardensiel; Pluscor; Congescor</v>
          </cell>
          <cell r="F214" t="str">
            <v>Cardiovascular</v>
          </cell>
          <cell r="G214" t="str">
            <v>Beta blockers</v>
          </cell>
          <cell r="H214">
            <v>0</v>
          </cell>
        </row>
        <row r="215">
          <cell r="B215" t="str">
            <v>Bisoprolol5mg</v>
          </cell>
          <cell r="C215" t="str">
            <v>Bisoprolol</v>
          </cell>
          <cell r="D215" t="str">
            <v>5mg</v>
          </cell>
          <cell r="E215" t="str">
            <v>Concor; Cardensiel; Pluscor; Congescor</v>
          </cell>
          <cell r="F215" t="str">
            <v>Cardiovascular</v>
          </cell>
          <cell r="G215" t="str">
            <v>Beta blockers</v>
          </cell>
          <cell r="H215">
            <v>0</v>
          </cell>
        </row>
        <row r="216">
          <cell r="B216" t="str">
            <v>Bupropion SR100mg</v>
          </cell>
          <cell r="C216" t="str">
            <v>Bupropion SR</v>
          </cell>
          <cell r="D216" t="str">
            <v>100mg</v>
          </cell>
          <cell r="E216" t="str">
            <v>Wellbutrin XL/ Wellbutrin XR; Wellbutrin XR; Elontril; Voxra; Wellbutrin Retard</v>
          </cell>
          <cell r="F216" t="str">
            <v>Central Nervous System</v>
          </cell>
          <cell r="G216" t="str">
            <v>Anti-depressants</v>
          </cell>
          <cell r="H216">
            <v>0</v>
          </cell>
        </row>
        <row r="217">
          <cell r="B217" t="str">
            <v>Bupropion SR150mg</v>
          </cell>
          <cell r="C217" t="str">
            <v>Bupropion SR</v>
          </cell>
          <cell r="D217" t="str">
            <v>150mg</v>
          </cell>
          <cell r="E217" t="str">
            <v>Wellbutrin XL/ Wellbutrin XR; Wellbutrin XR; Elontril; Voxra; Wellbutrin Retard</v>
          </cell>
          <cell r="F217" t="str">
            <v>Central Nervous System</v>
          </cell>
          <cell r="G217" t="str">
            <v>Anti-depressants</v>
          </cell>
          <cell r="H217">
            <v>0</v>
          </cell>
        </row>
        <row r="218">
          <cell r="B218" t="str">
            <v>Bupropion SR200mg</v>
          </cell>
          <cell r="C218" t="str">
            <v>Bupropion SR</v>
          </cell>
          <cell r="D218" t="str">
            <v>200mg</v>
          </cell>
          <cell r="E218" t="str">
            <v>Wellbutrin XL/ Wellbutrin XR; Wellbutrin XR; Elontril; Voxra; Wellbutrin Retard</v>
          </cell>
          <cell r="F218" t="str">
            <v>Central Nervous System</v>
          </cell>
          <cell r="G218" t="str">
            <v>Anti-depressants</v>
          </cell>
          <cell r="H218">
            <v>0</v>
          </cell>
        </row>
        <row r="219">
          <cell r="B219" t="str">
            <v>Calcium Carbonate500mg</v>
          </cell>
          <cell r="C219" t="str">
            <v>Calcium Carbonate</v>
          </cell>
          <cell r="D219" t="str">
            <v>500mg</v>
          </cell>
          <cell r="E219" t="str">
            <v>AlkaSeltzer</v>
          </cell>
          <cell r="F219" t="str">
            <v>Gastro-Intestinal</v>
          </cell>
          <cell r="G219" t="str">
            <v>Antacids &amp; anti-ulcerants</v>
          </cell>
          <cell r="H219">
            <v>0</v>
          </cell>
        </row>
        <row r="220">
          <cell r="B220" t="str">
            <v>Candesartan + HCTZ16+12.5mg</v>
          </cell>
          <cell r="C220" t="str">
            <v>Candesartan + HCTZ</v>
          </cell>
          <cell r="D220" t="str">
            <v>16+12.5mg</v>
          </cell>
          <cell r="E220" t="str">
            <v/>
          </cell>
          <cell r="F220" t="str">
            <v>Cardiovascular</v>
          </cell>
          <cell r="G220" t="str">
            <v/>
          </cell>
          <cell r="H220">
            <v>0</v>
          </cell>
        </row>
        <row r="221">
          <cell r="B221" t="str">
            <v>Candesartan + HCTZ32+12.5mg</v>
          </cell>
          <cell r="C221" t="str">
            <v>Candesartan + HCTZ</v>
          </cell>
          <cell r="D221" t="str">
            <v>32+12.5mg</v>
          </cell>
          <cell r="E221" t="str">
            <v/>
          </cell>
          <cell r="F221" t="str">
            <v>Cardiovascular</v>
          </cell>
          <cell r="G221" t="str">
            <v/>
          </cell>
          <cell r="H221">
            <v>0</v>
          </cell>
        </row>
        <row r="222">
          <cell r="B222" t="str">
            <v>Candesartan + HCTZ32+25mg</v>
          </cell>
          <cell r="C222" t="str">
            <v>Candesartan + HCTZ</v>
          </cell>
          <cell r="D222" t="str">
            <v>32+25mg</v>
          </cell>
          <cell r="E222" t="str">
            <v/>
          </cell>
          <cell r="F222" t="str">
            <v>Cardiovascular</v>
          </cell>
          <cell r="G222" t="str">
            <v/>
          </cell>
          <cell r="H222">
            <v>0</v>
          </cell>
        </row>
        <row r="223">
          <cell r="B223" t="str">
            <v>Candesartan + HCTZ8+12.5mg</v>
          </cell>
          <cell r="C223" t="str">
            <v>Candesartan + HCTZ</v>
          </cell>
          <cell r="D223" t="str">
            <v>8+12.5mg</v>
          </cell>
          <cell r="E223" t="str">
            <v/>
          </cell>
          <cell r="F223" t="str">
            <v>Cardiovascular</v>
          </cell>
          <cell r="G223" t="str">
            <v/>
          </cell>
          <cell r="H223">
            <v>0</v>
          </cell>
        </row>
        <row r="224">
          <cell r="B224" t="str">
            <v>Candesartan16mg</v>
          </cell>
          <cell r="C224" t="str">
            <v>Candesartan</v>
          </cell>
          <cell r="D224" t="str">
            <v>16mg</v>
          </cell>
          <cell r="E224" t="str">
            <v>Blopress; Atacand; Amias; Kenzen</v>
          </cell>
          <cell r="F224" t="str">
            <v>Cardiovascular</v>
          </cell>
          <cell r="G224" t="str">
            <v>Angiotensin II antagonists</v>
          </cell>
          <cell r="H224">
            <v>0</v>
          </cell>
        </row>
        <row r="225">
          <cell r="B225" t="str">
            <v>Candesartan2mg</v>
          </cell>
          <cell r="C225" t="str">
            <v>Candesartan</v>
          </cell>
          <cell r="D225" t="str">
            <v>2mg</v>
          </cell>
          <cell r="E225" t="str">
            <v>Blopress; Atacand; Amias; Kenzen</v>
          </cell>
          <cell r="F225" t="str">
            <v>Cardiovascular</v>
          </cell>
          <cell r="G225" t="str">
            <v>Angiotensin II antagonists</v>
          </cell>
          <cell r="H225">
            <v>0</v>
          </cell>
        </row>
        <row r="226">
          <cell r="B226" t="str">
            <v>Candesartan32mg</v>
          </cell>
          <cell r="C226" t="str">
            <v>Candesartan</v>
          </cell>
          <cell r="D226" t="str">
            <v>32mg</v>
          </cell>
          <cell r="E226" t="str">
            <v>Blopress; Atacand; Amias; Kenzen</v>
          </cell>
          <cell r="F226" t="str">
            <v>Cardiovascular</v>
          </cell>
          <cell r="G226" t="str">
            <v>Angiotensin II antagonists</v>
          </cell>
          <cell r="H226">
            <v>0</v>
          </cell>
        </row>
        <row r="227">
          <cell r="B227" t="str">
            <v>Candesartan4mg</v>
          </cell>
          <cell r="C227" t="str">
            <v>Candesartan</v>
          </cell>
          <cell r="D227" t="str">
            <v>4mg</v>
          </cell>
          <cell r="E227" t="str">
            <v>Blopress; Atacand; Amias; Kenzen</v>
          </cell>
          <cell r="F227" t="str">
            <v>Cardiovascular</v>
          </cell>
          <cell r="G227" t="str">
            <v>Angiotensin II antagonists</v>
          </cell>
          <cell r="H227">
            <v>0</v>
          </cell>
        </row>
        <row r="228">
          <cell r="B228" t="str">
            <v>Candesartan8mg</v>
          </cell>
          <cell r="C228" t="str">
            <v>Candesartan</v>
          </cell>
          <cell r="D228" t="str">
            <v>8mg</v>
          </cell>
          <cell r="E228" t="str">
            <v>Blopress; Atacand; Amias; Kenzen</v>
          </cell>
          <cell r="F228" t="str">
            <v>Cardiovascular</v>
          </cell>
          <cell r="G228" t="str">
            <v>Angiotensin II antagonists</v>
          </cell>
          <cell r="H228">
            <v>0</v>
          </cell>
        </row>
        <row r="229">
          <cell r="B229" t="str">
            <v>Carbidopa + levodopa 25+100mg</v>
          </cell>
          <cell r="C229" t="str">
            <v xml:space="preserve">Carbidopa + levodopa </v>
          </cell>
          <cell r="D229" t="str">
            <v>25+100mg</v>
          </cell>
          <cell r="E229" t="str">
            <v>Sinemet</v>
          </cell>
          <cell r="F229" t="str">
            <v>Central Nervous System</v>
          </cell>
          <cell r="G229" t="str">
            <v>Anti-Parkinson's agents</v>
          </cell>
          <cell r="H229">
            <v>0</v>
          </cell>
        </row>
        <row r="230">
          <cell r="B230" t="str">
            <v>Carbidopa + levodopa 50+200mg</v>
          </cell>
          <cell r="C230" t="str">
            <v xml:space="preserve">Carbidopa + levodopa </v>
          </cell>
          <cell r="D230" t="str">
            <v>50+200mg</v>
          </cell>
          <cell r="E230" t="str">
            <v>Sinemet</v>
          </cell>
          <cell r="F230" t="str">
            <v>Central Nervous System</v>
          </cell>
          <cell r="G230" t="str">
            <v>Anti-Parkinson's agents</v>
          </cell>
          <cell r="H230">
            <v>0</v>
          </cell>
        </row>
        <row r="231">
          <cell r="B231" t="str">
            <v>Carboplatin150mg</v>
          </cell>
          <cell r="C231" t="str">
            <v>Carboplatin</v>
          </cell>
          <cell r="D231" t="str">
            <v>150mg</v>
          </cell>
          <cell r="E231" t="str">
            <v>Paraplatin</v>
          </cell>
          <cell r="F231" t="str">
            <v>Oncology &amp; Immunomodulators</v>
          </cell>
          <cell r="G231" t="str">
            <v>Platinum compounds</v>
          </cell>
          <cell r="H231">
            <v>0</v>
          </cell>
        </row>
        <row r="232">
          <cell r="B232" t="str">
            <v>Carboplatin450mg</v>
          </cell>
          <cell r="C232" t="str">
            <v>Carboplatin</v>
          </cell>
          <cell r="D232" t="str">
            <v>450mg</v>
          </cell>
          <cell r="E232" t="str">
            <v>Paraplatin</v>
          </cell>
          <cell r="F232" t="str">
            <v>Oncology &amp; Immunomodulators</v>
          </cell>
          <cell r="G232" t="str">
            <v>Platinum compounds</v>
          </cell>
          <cell r="H232">
            <v>0</v>
          </cell>
        </row>
        <row r="233">
          <cell r="B233" t="str">
            <v>Carboplatin50mg</v>
          </cell>
          <cell r="C233" t="str">
            <v>Carboplatin</v>
          </cell>
          <cell r="D233" t="str">
            <v>50mg</v>
          </cell>
          <cell r="E233" t="str">
            <v>Paraplatin</v>
          </cell>
          <cell r="F233" t="str">
            <v>Oncology &amp; Immunomodulators</v>
          </cell>
          <cell r="G233" t="str">
            <v>Platinum compounds</v>
          </cell>
          <cell r="H233">
            <v>0</v>
          </cell>
        </row>
        <row r="234">
          <cell r="B234" t="str">
            <v>Carboplatin600mg</v>
          </cell>
          <cell r="C234" t="str">
            <v>Carboplatin</v>
          </cell>
          <cell r="D234" t="str">
            <v>600mg</v>
          </cell>
          <cell r="E234" t="str">
            <v>Paraplatin</v>
          </cell>
          <cell r="F234" t="str">
            <v>Oncology &amp; Immunomodulators</v>
          </cell>
          <cell r="G234" t="str">
            <v>Platinum compounds</v>
          </cell>
          <cell r="H234">
            <v>0</v>
          </cell>
        </row>
        <row r="235">
          <cell r="B235" t="str">
            <v>Carvedilol 12.5mg</v>
          </cell>
          <cell r="C235" t="str">
            <v xml:space="preserve">Carvedilol </v>
          </cell>
          <cell r="D235" t="str">
            <v>12.5mg</v>
          </cell>
          <cell r="E235" t="str">
            <v>Coreg IR/Kredex</v>
          </cell>
          <cell r="F235" t="str">
            <v>Cardiovascular</v>
          </cell>
          <cell r="G235" t="str">
            <v>Beta blockers</v>
          </cell>
          <cell r="H235">
            <v>0</v>
          </cell>
        </row>
        <row r="236">
          <cell r="B236" t="str">
            <v>Carvedilol 25mg</v>
          </cell>
          <cell r="C236" t="str">
            <v xml:space="preserve">Carvedilol </v>
          </cell>
          <cell r="D236" t="str">
            <v>25mg</v>
          </cell>
          <cell r="E236" t="str">
            <v>Coreg IR/Kredex</v>
          </cell>
          <cell r="F236" t="str">
            <v>Cardiovascular</v>
          </cell>
          <cell r="G236" t="str">
            <v>Beta blockers</v>
          </cell>
          <cell r="H236">
            <v>0</v>
          </cell>
        </row>
        <row r="237">
          <cell r="B237" t="str">
            <v>Carvedilol 3.125mg</v>
          </cell>
          <cell r="C237" t="str">
            <v xml:space="preserve">Carvedilol </v>
          </cell>
          <cell r="D237" t="str">
            <v>3.125mg</v>
          </cell>
          <cell r="E237" t="str">
            <v>Coreg IR/Kredex</v>
          </cell>
          <cell r="F237" t="str">
            <v>Cardiovascular</v>
          </cell>
          <cell r="G237" t="str">
            <v>Beta blockers</v>
          </cell>
          <cell r="H237">
            <v>0</v>
          </cell>
        </row>
        <row r="238">
          <cell r="B238" t="str">
            <v>Carvedilol 6.25mg</v>
          </cell>
          <cell r="C238" t="str">
            <v xml:space="preserve">Carvedilol </v>
          </cell>
          <cell r="D238" t="str">
            <v>6.25mg</v>
          </cell>
          <cell r="E238" t="str">
            <v>Coreg IR/Kredex</v>
          </cell>
          <cell r="F238" t="str">
            <v>Cardiovascular</v>
          </cell>
          <cell r="G238" t="str">
            <v>Beta blockers</v>
          </cell>
          <cell r="H238">
            <v>0</v>
          </cell>
        </row>
        <row r="239">
          <cell r="B239" t="str">
            <v>Celecoxib100mg</v>
          </cell>
          <cell r="C239" t="str">
            <v>Celecoxib</v>
          </cell>
          <cell r="D239" t="str">
            <v>100mg</v>
          </cell>
          <cell r="E239" t="str">
            <v>Celebrex; Onsenal; Celebra; Celecox</v>
          </cell>
          <cell r="F239" t="str">
            <v>Musculoskeletal</v>
          </cell>
          <cell r="G239" t="str">
            <v>Non-steroidal anti-inflammatories</v>
          </cell>
          <cell r="H239">
            <v>0</v>
          </cell>
        </row>
        <row r="240">
          <cell r="B240" t="str">
            <v>Celecoxib200mg</v>
          </cell>
          <cell r="C240" t="str">
            <v>Celecoxib</v>
          </cell>
          <cell r="D240" t="str">
            <v>200mg</v>
          </cell>
          <cell r="E240" t="str">
            <v>Celebrex; Onsenal; Celebra; Celecox</v>
          </cell>
          <cell r="F240" t="str">
            <v>Musculoskeletal</v>
          </cell>
          <cell r="G240" t="str">
            <v>Non-steroidal anti-inflammatories</v>
          </cell>
          <cell r="H240">
            <v>0</v>
          </cell>
        </row>
        <row r="241">
          <cell r="B241" t="str">
            <v>Celecoxib400mg</v>
          </cell>
          <cell r="C241" t="str">
            <v>Celecoxib</v>
          </cell>
          <cell r="D241" t="str">
            <v>400mg</v>
          </cell>
          <cell r="E241" t="str">
            <v>Celebrex; Onsenal; Celebra; Celecox</v>
          </cell>
          <cell r="F241" t="str">
            <v>Musculoskeletal</v>
          </cell>
          <cell r="G241" t="str">
            <v>Non-steroidal anti-inflammatories</v>
          </cell>
          <cell r="H241">
            <v>0</v>
          </cell>
        </row>
        <row r="242">
          <cell r="B242" t="str">
            <v>Celecoxib50mg</v>
          </cell>
          <cell r="C242" t="str">
            <v>Celecoxib</v>
          </cell>
          <cell r="D242" t="str">
            <v>50mg</v>
          </cell>
          <cell r="E242" t="str">
            <v>Celebrex; Onsenal; Celebra; Celecox</v>
          </cell>
          <cell r="F242" t="str">
            <v>Musculoskeletal</v>
          </cell>
          <cell r="G242" t="str">
            <v>Non-steroidal anti-inflammatories</v>
          </cell>
          <cell r="H242">
            <v>0</v>
          </cell>
        </row>
        <row r="243">
          <cell r="B243" t="str">
            <v>Cetirizine10mg</v>
          </cell>
          <cell r="C243" t="str">
            <v>Cetirizine</v>
          </cell>
          <cell r="D243" t="str">
            <v>10mg</v>
          </cell>
          <cell r="E243" t="str">
            <v>Zyrtec/Reactine</v>
          </cell>
          <cell r="F243" t="str">
            <v>Respiratory</v>
          </cell>
          <cell r="G243" t="str">
            <v>Anti-histamines</v>
          </cell>
          <cell r="H243">
            <v>0</v>
          </cell>
        </row>
        <row r="244">
          <cell r="B244" t="str">
            <v>Cetirizine5mg</v>
          </cell>
          <cell r="C244" t="str">
            <v>Cetirizine</v>
          </cell>
          <cell r="D244" t="str">
            <v>5mg</v>
          </cell>
          <cell r="E244" t="str">
            <v>Zyrtec/Reactine</v>
          </cell>
          <cell r="F244" t="str">
            <v>Respiratory</v>
          </cell>
          <cell r="G244" t="str">
            <v>Anti-histamines</v>
          </cell>
          <cell r="H244">
            <v>0</v>
          </cell>
        </row>
        <row r="245">
          <cell r="B245" t="str">
            <v>Ciprofloxacin250mg</v>
          </cell>
          <cell r="C245" t="str">
            <v>Ciprofloxacin</v>
          </cell>
          <cell r="D245" t="str">
            <v>250mg</v>
          </cell>
          <cell r="E245" t="str">
            <v>Cipro/Ciprobay</v>
          </cell>
          <cell r="F245" t="str">
            <v>Systemic Anti-infectives</v>
          </cell>
          <cell r="G245" t="str">
            <v>Anti-bacterials</v>
          </cell>
          <cell r="H245">
            <v>0</v>
          </cell>
        </row>
        <row r="246">
          <cell r="B246" t="str">
            <v>Ciprofloxacin500mg</v>
          </cell>
          <cell r="C246" t="str">
            <v>Ciprofloxacin</v>
          </cell>
          <cell r="D246" t="str">
            <v>500mg</v>
          </cell>
          <cell r="E246" t="str">
            <v>Cipro/Ciprobay</v>
          </cell>
          <cell r="F246" t="str">
            <v>Systemic Anti-infectives</v>
          </cell>
          <cell r="G246" t="str">
            <v>Anti-bacterials</v>
          </cell>
          <cell r="H246">
            <v>0</v>
          </cell>
        </row>
        <row r="247">
          <cell r="B247" t="str">
            <v>Cisplatin100mg</v>
          </cell>
          <cell r="C247" t="str">
            <v>Cisplatin</v>
          </cell>
          <cell r="D247" t="str">
            <v>100mg</v>
          </cell>
          <cell r="E247" t="str">
            <v>Platinol</v>
          </cell>
          <cell r="F247" t="str">
            <v>Oncology &amp; Immunomodulators</v>
          </cell>
          <cell r="G247" t="str">
            <v>Platinum compounds</v>
          </cell>
          <cell r="H247">
            <v>0</v>
          </cell>
        </row>
        <row r="248">
          <cell r="B248" t="str">
            <v>Cisplatin10mg</v>
          </cell>
          <cell r="C248" t="str">
            <v>Cisplatin</v>
          </cell>
          <cell r="D248" t="str">
            <v>10mg</v>
          </cell>
          <cell r="E248" t="str">
            <v>Platinol</v>
          </cell>
          <cell r="F248" t="str">
            <v>Oncology &amp; Immunomodulators</v>
          </cell>
          <cell r="G248" t="str">
            <v>Platinum compounds</v>
          </cell>
          <cell r="H248">
            <v>0</v>
          </cell>
        </row>
        <row r="249">
          <cell r="B249" t="str">
            <v>Cisplatin25mg</v>
          </cell>
          <cell r="C249" t="str">
            <v>Cisplatin</v>
          </cell>
          <cell r="D249" t="str">
            <v>25mg</v>
          </cell>
          <cell r="E249" t="str">
            <v>Platinol</v>
          </cell>
          <cell r="F249" t="str">
            <v>Oncology &amp; Immunomodulators</v>
          </cell>
          <cell r="G249" t="str">
            <v>Platinum compounds</v>
          </cell>
          <cell r="H249">
            <v>0</v>
          </cell>
        </row>
        <row r="250">
          <cell r="B250" t="str">
            <v>Cisplatin50mg</v>
          </cell>
          <cell r="C250" t="str">
            <v>Cisplatin</v>
          </cell>
          <cell r="D250" t="str">
            <v>50mg</v>
          </cell>
          <cell r="E250" t="str">
            <v>Platinol</v>
          </cell>
          <cell r="F250" t="str">
            <v>Oncology &amp; Immunomodulators</v>
          </cell>
          <cell r="G250" t="str">
            <v>Platinum compounds</v>
          </cell>
          <cell r="H250">
            <v>0</v>
          </cell>
        </row>
        <row r="251">
          <cell r="B251" t="str">
            <v>Citalopram 10mg</v>
          </cell>
          <cell r="C251" t="str">
            <v xml:space="preserve">Citalopram </v>
          </cell>
          <cell r="D251" t="str">
            <v>10mg</v>
          </cell>
          <cell r="E251" t="str">
            <v>Celexa; Cipralex</v>
          </cell>
          <cell r="F251" t="str">
            <v>Central Nervous System</v>
          </cell>
          <cell r="G251" t="str">
            <v>Anti-depressants</v>
          </cell>
          <cell r="H251">
            <v>0</v>
          </cell>
        </row>
        <row r="252">
          <cell r="B252" t="str">
            <v>Citalopram 20mg</v>
          </cell>
          <cell r="C252" t="str">
            <v xml:space="preserve">Citalopram </v>
          </cell>
          <cell r="D252" t="str">
            <v>20mg</v>
          </cell>
          <cell r="E252" t="str">
            <v>Celexa; Cipralex</v>
          </cell>
          <cell r="F252" t="str">
            <v>Central Nervous System</v>
          </cell>
          <cell r="G252" t="str">
            <v>Anti-depressants</v>
          </cell>
          <cell r="H252">
            <v>0</v>
          </cell>
        </row>
        <row r="253">
          <cell r="B253" t="str">
            <v>Citalopram 40mg</v>
          </cell>
          <cell r="C253" t="str">
            <v xml:space="preserve">Citalopram </v>
          </cell>
          <cell r="D253" t="str">
            <v>40mg</v>
          </cell>
          <cell r="E253" t="str">
            <v>Celexa; Cipralex</v>
          </cell>
          <cell r="F253" t="str">
            <v>Central Nervous System</v>
          </cell>
          <cell r="G253" t="str">
            <v>Anti-depressants</v>
          </cell>
          <cell r="H253">
            <v>0</v>
          </cell>
        </row>
        <row r="254">
          <cell r="B254" t="str">
            <v>Cytarabine1000mg</v>
          </cell>
          <cell r="C254" t="str">
            <v>Cytarabine</v>
          </cell>
          <cell r="D254" t="str">
            <v>1000mg</v>
          </cell>
          <cell r="E254" t="str">
            <v>DepoCyt</v>
          </cell>
          <cell r="F254" t="str">
            <v>Oncology &amp; Immunomodulators</v>
          </cell>
          <cell r="G254" t="str">
            <v>Anti-metabolites</v>
          </cell>
          <cell r="H254">
            <v>0</v>
          </cell>
        </row>
        <row r="255">
          <cell r="B255" t="str">
            <v>Cytarabine100mg</v>
          </cell>
          <cell r="C255" t="str">
            <v>Cytarabine</v>
          </cell>
          <cell r="D255" t="str">
            <v>100mg</v>
          </cell>
          <cell r="E255" t="str">
            <v>DepoCyt</v>
          </cell>
          <cell r="F255" t="str">
            <v>Oncology &amp; Immunomodulators</v>
          </cell>
          <cell r="G255" t="str">
            <v>Anti-metabolites</v>
          </cell>
          <cell r="H255">
            <v>0</v>
          </cell>
        </row>
        <row r="256">
          <cell r="B256" t="str">
            <v>Cytarabine500mg</v>
          </cell>
          <cell r="C256" t="str">
            <v>Cytarabine</v>
          </cell>
          <cell r="D256" t="str">
            <v>500mg</v>
          </cell>
          <cell r="E256" t="str">
            <v>DepoCyt</v>
          </cell>
          <cell r="F256" t="str">
            <v>Oncology &amp; Immunomodulators</v>
          </cell>
          <cell r="G256" t="str">
            <v>Anti-metabolites</v>
          </cell>
          <cell r="H256">
            <v>0</v>
          </cell>
        </row>
        <row r="257">
          <cell r="B257" t="str">
            <v>Dacrabazine100mg</v>
          </cell>
          <cell r="C257" t="str">
            <v>Dacrabazine</v>
          </cell>
          <cell r="D257" t="str">
            <v>100mg</v>
          </cell>
          <cell r="E257" t="str">
            <v/>
          </cell>
          <cell r="F257" t="str">
            <v>Oncology &amp; Immunomodulators</v>
          </cell>
          <cell r="G257" t="str">
            <v/>
          </cell>
          <cell r="H257">
            <v>0</v>
          </cell>
        </row>
        <row r="258">
          <cell r="B258" t="str">
            <v>Dacrabazine200mg</v>
          </cell>
          <cell r="C258" t="str">
            <v>Dacrabazine</v>
          </cell>
          <cell r="D258" t="str">
            <v>200mg</v>
          </cell>
          <cell r="E258" t="str">
            <v/>
          </cell>
          <cell r="F258" t="str">
            <v>Oncology &amp; Immunomodulators</v>
          </cell>
          <cell r="G258" t="str">
            <v/>
          </cell>
          <cell r="H258">
            <v>0</v>
          </cell>
        </row>
        <row r="259">
          <cell r="B259" t="str">
            <v>Darifenacin15mg</v>
          </cell>
          <cell r="C259" t="str">
            <v>Darifenacin</v>
          </cell>
          <cell r="D259" t="str">
            <v>15mg</v>
          </cell>
          <cell r="E259" t="str">
            <v>Enablex/Emselex</v>
          </cell>
          <cell r="F259" t="str">
            <v>Genito-Urinary</v>
          </cell>
          <cell r="G259" t="str">
            <v>Other genito-urinary agents</v>
          </cell>
          <cell r="H259">
            <v>0</v>
          </cell>
        </row>
        <row r="260">
          <cell r="B260" t="str">
            <v>Darifenacin7.5mg</v>
          </cell>
          <cell r="C260" t="str">
            <v>Darifenacin</v>
          </cell>
          <cell r="D260" t="str">
            <v>7.5mg</v>
          </cell>
          <cell r="E260" t="str">
            <v>Enablex/Emselex</v>
          </cell>
          <cell r="F260" t="str">
            <v>Genito-Urinary</v>
          </cell>
          <cell r="G260" t="str">
            <v>Other genito-urinary agents</v>
          </cell>
          <cell r="H260">
            <v>0</v>
          </cell>
        </row>
        <row r="261">
          <cell r="B261" t="str">
            <v>Diclofenac50mg</v>
          </cell>
          <cell r="C261" t="str">
            <v>Diclofenac</v>
          </cell>
          <cell r="D261" t="str">
            <v>50mg</v>
          </cell>
          <cell r="E261" t="str">
            <v>Voltaren</v>
          </cell>
          <cell r="F261" t="str">
            <v>Musculoskeletal</v>
          </cell>
          <cell r="G261" t="str">
            <v>Non-steroidal anti-inflammatories</v>
          </cell>
          <cell r="H261">
            <v>0</v>
          </cell>
        </row>
        <row r="262">
          <cell r="B262" t="str">
            <v>Donepezil10mg</v>
          </cell>
          <cell r="C262" t="str">
            <v>Donepezil</v>
          </cell>
          <cell r="D262" t="str">
            <v>10mg</v>
          </cell>
          <cell r="E262" t="str">
            <v>Aricept; Eranz</v>
          </cell>
          <cell r="F262" t="str">
            <v>Central Nervous System</v>
          </cell>
          <cell r="G262" t="str">
            <v>Nootropics</v>
          </cell>
          <cell r="H262">
            <v>0</v>
          </cell>
        </row>
        <row r="263">
          <cell r="B263" t="str">
            <v>Donepezil5mg</v>
          </cell>
          <cell r="C263" t="str">
            <v>Donepezil</v>
          </cell>
          <cell r="D263" t="str">
            <v>5mg</v>
          </cell>
          <cell r="E263" t="str">
            <v>Aricept; Eranz</v>
          </cell>
          <cell r="F263" t="str">
            <v>Central Nervous System</v>
          </cell>
          <cell r="G263" t="str">
            <v>Nootropics</v>
          </cell>
          <cell r="H263">
            <v>0</v>
          </cell>
        </row>
        <row r="264">
          <cell r="B264" t="str">
            <v>Doxorubicin10mg</v>
          </cell>
          <cell r="C264" t="str">
            <v>Doxorubicin</v>
          </cell>
          <cell r="D264" t="str">
            <v>10mg</v>
          </cell>
          <cell r="E264" t="str">
            <v>Doxil; Doxil; Caelyx</v>
          </cell>
          <cell r="F264" t="str">
            <v>Oncology &amp; Immunomodulators</v>
          </cell>
          <cell r="G264" t="str">
            <v>Cytotoxic antibiotics</v>
          </cell>
          <cell r="H264">
            <v>0</v>
          </cell>
        </row>
        <row r="265">
          <cell r="B265" t="str">
            <v>Doxorubicin200mg</v>
          </cell>
          <cell r="C265" t="str">
            <v>Doxorubicin</v>
          </cell>
          <cell r="D265" t="str">
            <v>200mg</v>
          </cell>
          <cell r="E265" t="str">
            <v>Doxil; Doxil; Caelyx</v>
          </cell>
          <cell r="F265" t="str">
            <v>Oncology &amp; Immunomodulators</v>
          </cell>
          <cell r="G265" t="str">
            <v>Cytotoxic antibiotics</v>
          </cell>
          <cell r="H265">
            <v>0</v>
          </cell>
        </row>
        <row r="266">
          <cell r="B266" t="str">
            <v>Doxorubicin50mg</v>
          </cell>
          <cell r="C266" t="str">
            <v>Doxorubicin</v>
          </cell>
          <cell r="D266" t="str">
            <v>50mg</v>
          </cell>
          <cell r="E266" t="str">
            <v>Doxil; Doxil; Caelyx</v>
          </cell>
          <cell r="F266" t="str">
            <v>Oncology &amp; Immunomodulators</v>
          </cell>
          <cell r="G266" t="str">
            <v>Cytotoxic antibiotics</v>
          </cell>
          <cell r="H266">
            <v>0</v>
          </cell>
        </row>
        <row r="267">
          <cell r="B267" t="str">
            <v>Epirubicin10mg</v>
          </cell>
          <cell r="C267" t="str">
            <v>Epirubicin</v>
          </cell>
          <cell r="D267" t="str">
            <v>10mg</v>
          </cell>
          <cell r="E267" t="str">
            <v>Pharmorubicin/Ellence</v>
          </cell>
          <cell r="F267" t="str">
            <v>Oncology &amp; Immunomodulators</v>
          </cell>
          <cell r="G267" t="str">
            <v>Cytotoxic antibiotics</v>
          </cell>
          <cell r="H267">
            <v>0</v>
          </cell>
        </row>
        <row r="268">
          <cell r="B268" t="str">
            <v>Epirubicin200mg</v>
          </cell>
          <cell r="C268" t="str">
            <v>Epirubicin</v>
          </cell>
          <cell r="D268" t="str">
            <v>200mg</v>
          </cell>
          <cell r="E268" t="str">
            <v>Pharmorubicin/Ellence</v>
          </cell>
          <cell r="F268" t="str">
            <v>Oncology &amp; Immunomodulators</v>
          </cell>
          <cell r="G268" t="str">
            <v>Cytotoxic antibiotics</v>
          </cell>
          <cell r="H268">
            <v>0</v>
          </cell>
        </row>
        <row r="269">
          <cell r="B269" t="str">
            <v>Epirubicin20mg</v>
          </cell>
          <cell r="C269" t="str">
            <v>Epirubicin</v>
          </cell>
          <cell r="D269" t="str">
            <v>20mg</v>
          </cell>
          <cell r="E269" t="str">
            <v>Pharmorubicin/Ellence</v>
          </cell>
          <cell r="F269" t="str">
            <v>Oncology &amp; Immunomodulators</v>
          </cell>
          <cell r="G269" t="str">
            <v>Cytotoxic antibiotics</v>
          </cell>
          <cell r="H269">
            <v>0</v>
          </cell>
        </row>
        <row r="270">
          <cell r="B270" t="str">
            <v>Epirubicin50mg</v>
          </cell>
          <cell r="C270" t="str">
            <v>Epirubicin</v>
          </cell>
          <cell r="D270" t="str">
            <v>50mg</v>
          </cell>
          <cell r="E270" t="str">
            <v>Pharmorubicin/Ellence</v>
          </cell>
          <cell r="F270" t="str">
            <v>Oncology &amp; Immunomodulators</v>
          </cell>
          <cell r="G270" t="str">
            <v>Cytotoxic antibiotics</v>
          </cell>
          <cell r="H270">
            <v>0</v>
          </cell>
        </row>
        <row r="271">
          <cell r="B271" t="str">
            <v>Erythropoietin10000IU</v>
          </cell>
          <cell r="C271" t="str">
            <v>Erythropoietin</v>
          </cell>
          <cell r="D271" t="str">
            <v>10000IU</v>
          </cell>
          <cell r="E271" t="str">
            <v/>
          </cell>
          <cell r="F271" t="str">
            <v>Blood</v>
          </cell>
          <cell r="G271" t="str">
            <v/>
          </cell>
          <cell r="H271">
            <v>0</v>
          </cell>
        </row>
        <row r="272">
          <cell r="B272" t="str">
            <v>Erythropoietin2000IU</v>
          </cell>
          <cell r="C272" t="str">
            <v>Erythropoietin</v>
          </cell>
          <cell r="D272" t="str">
            <v>2000IU</v>
          </cell>
          <cell r="E272" t="str">
            <v/>
          </cell>
          <cell r="F272" t="str">
            <v>Blood</v>
          </cell>
          <cell r="G272" t="str">
            <v/>
          </cell>
          <cell r="H272">
            <v>0</v>
          </cell>
        </row>
        <row r="273">
          <cell r="B273" t="str">
            <v>Erythropoietin4000IU</v>
          </cell>
          <cell r="C273" t="str">
            <v>Erythropoietin</v>
          </cell>
          <cell r="D273" t="str">
            <v>4000IU</v>
          </cell>
          <cell r="E273" t="str">
            <v/>
          </cell>
          <cell r="F273" t="str">
            <v>Blood</v>
          </cell>
          <cell r="G273" t="str">
            <v/>
          </cell>
          <cell r="H273">
            <v>0</v>
          </cell>
        </row>
        <row r="274">
          <cell r="B274" t="str">
            <v>Ezetimbe + Simvastatin10+10mg</v>
          </cell>
          <cell r="C274" t="str">
            <v>Ezetimbe + Simvastatin</v>
          </cell>
          <cell r="D274" t="str">
            <v>10+10mg</v>
          </cell>
          <cell r="E274" t="str">
            <v>Vytorin; Inegy</v>
          </cell>
          <cell r="F274" t="str">
            <v>Cardiovascular</v>
          </cell>
          <cell r="G274" t="str">
            <v>Anti-hyperlipidaemics</v>
          </cell>
          <cell r="H274">
            <v>0</v>
          </cell>
        </row>
        <row r="275">
          <cell r="B275" t="str">
            <v>Ezetimbe + Simvastatin10+20mg</v>
          </cell>
          <cell r="C275" t="str">
            <v>Ezetimbe + Simvastatin</v>
          </cell>
          <cell r="D275" t="str">
            <v>10+20mg</v>
          </cell>
          <cell r="E275" t="str">
            <v>Vytorin; Inegy</v>
          </cell>
          <cell r="F275" t="str">
            <v>Cardiovascular</v>
          </cell>
          <cell r="G275" t="str">
            <v>Anti-hyperlipidaemics</v>
          </cell>
          <cell r="H275">
            <v>0</v>
          </cell>
        </row>
        <row r="276">
          <cell r="B276" t="str">
            <v>Ezetimbe + Simvastatin10+40mg</v>
          </cell>
          <cell r="C276" t="str">
            <v>Ezetimbe + Simvastatin</v>
          </cell>
          <cell r="D276" t="str">
            <v>10+40mg</v>
          </cell>
          <cell r="E276" t="str">
            <v>Vytorin; Inegy</v>
          </cell>
          <cell r="F276" t="str">
            <v>Cardiovascular</v>
          </cell>
          <cell r="G276" t="str">
            <v>Anti-hyperlipidaemics</v>
          </cell>
          <cell r="H276">
            <v>0</v>
          </cell>
        </row>
        <row r="277">
          <cell r="B277" t="str">
            <v>Ezetimbe + Simvastatin10+80mg</v>
          </cell>
          <cell r="C277" t="str">
            <v>Ezetimbe + Simvastatin</v>
          </cell>
          <cell r="D277" t="str">
            <v>10+80mg</v>
          </cell>
          <cell r="E277" t="str">
            <v>Vytorin; Inegy</v>
          </cell>
          <cell r="F277" t="str">
            <v>Cardiovascular</v>
          </cell>
          <cell r="G277" t="str">
            <v>Anti-hyperlipidaemics</v>
          </cell>
          <cell r="H277">
            <v>0</v>
          </cell>
        </row>
        <row r="278">
          <cell r="B278" t="str">
            <v>Fexofenadine120mg</v>
          </cell>
          <cell r="C278" t="str">
            <v>Fexofenadine</v>
          </cell>
          <cell r="D278" t="str">
            <v>120mg</v>
          </cell>
          <cell r="E278" t="str">
            <v>Allegra/Telfast</v>
          </cell>
          <cell r="F278" t="str">
            <v>Respiratory</v>
          </cell>
          <cell r="G278" t="str">
            <v>Anti-histamines</v>
          </cell>
          <cell r="H278">
            <v>0</v>
          </cell>
        </row>
        <row r="279">
          <cell r="B279" t="str">
            <v>Filgrastim300mcg/mL</v>
          </cell>
          <cell r="C279" t="str">
            <v>Filgrastim</v>
          </cell>
          <cell r="D279" t="str">
            <v>300mcg/mL</v>
          </cell>
          <cell r="E279" t="str">
            <v>Neupogen; Granulokine</v>
          </cell>
          <cell r="F279" t="str">
            <v>Oncology &amp; Immunomodulators</v>
          </cell>
          <cell r="G279" t="str">
            <v>Immunostimulants</v>
          </cell>
          <cell r="H279">
            <v>0</v>
          </cell>
        </row>
        <row r="280">
          <cell r="B280" t="str">
            <v>Finasteride1mg</v>
          </cell>
          <cell r="C280" t="str">
            <v>Finasteride</v>
          </cell>
          <cell r="D280" t="str">
            <v>1mg</v>
          </cell>
          <cell r="E280" t="str">
            <v>Proscar</v>
          </cell>
          <cell r="F280" t="str">
            <v>Genito-Urinary</v>
          </cell>
          <cell r="G280" t="str">
            <v>Prostatic therapies</v>
          </cell>
          <cell r="H280">
            <v>0</v>
          </cell>
        </row>
        <row r="281">
          <cell r="B281" t="str">
            <v>Finasteride5mg</v>
          </cell>
          <cell r="C281" t="str">
            <v>Finasteride</v>
          </cell>
          <cell r="D281" t="str">
            <v>5mg</v>
          </cell>
          <cell r="E281" t="str">
            <v>Proscar</v>
          </cell>
          <cell r="F281" t="str">
            <v>Genito-Urinary</v>
          </cell>
          <cell r="G281" t="str">
            <v>Prostatic therapies</v>
          </cell>
          <cell r="H281">
            <v>0</v>
          </cell>
        </row>
        <row r="282">
          <cell r="B282" t="str">
            <v>Fluorouracil1000mg</v>
          </cell>
          <cell r="C282" t="str">
            <v>Fluorouracil</v>
          </cell>
          <cell r="D282" t="str">
            <v>1000mg</v>
          </cell>
          <cell r="E282" t="str">
            <v>5-FU</v>
          </cell>
          <cell r="F282" t="str">
            <v>Oncology &amp; Immunomodulators</v>
          </cell>
          <cell r="G282" t="str">
            <v>Anti-metabolites</v>
          </cell>
          <cell r="H282">
            <v>0</v>
          </cell>
        </row>
        <row r="283">
          <cell r="B283" t="str">
            <v>Fluorouracil250mg</v>
          </cell>
          <cell r="C283" t="str">
            <v>Fluorouracil</v>
          </cell>
          <cell r="D283" t="str">
            <v>250mg</v>
          </cell>
          <cell r="E283" t="str">
            <v>5-FU</v>
          </cell>
          <cell r="F283" t="str">
            <v>Oncology &amp; Immunomodulators</v>
          </cell>
          <cell r="G283" t="str">
            <v>Anti-metabolites</v>
          </cell>
          <cell r="H283">
            <v>0</v>
          </cell>
        </row>
        <row r="284">
          <cell r="B284" t="str">
            <v>Fluorouracil5000mg</v>
          </cell>
          <cell r="C284" t="str">
            <v>Fluorouracil</v>
          </cell>
          <cell r="D284" t="str">
            <v>5000mg</v>
          </cell>
          <cell r="E284" t="str">
            <v>5-FU</v>
          </cell>
          <cell r="F284" t="str">
            <v>Oncology &amp; Immunomodulators</v>
          </cell>
          <cell r="G284" t="str">
            <v>Anti-metabolites</v>
          </cell>
          <cell r="H284">
            <v>0</v>
          </cell>
        </row>
        <row r="285">
          <cell r="B285" t="str">
            <v>Fluorouracil500mg</v>
          </cell>
          <cell r="C285" t="str">
            <v>Fluorouracil</v>
          </cell>
          <cell r="D285" t="str">
            <v>500mg</v>
          </cell>
          <cell r="E285" t="str">
            <v>5-FU</v>
          </cell>
          <cell r="F285" t="str">
            <v>Oncology &amp; Immunomodulators</v>
          </cell>
          <cell r="G285" t="str">
            <v>Anti-metabolites</v>
          </cell>
          <cell r="H285">
            <v>0</v>
          </cell>
        </row>
        <row r="286">
          <cell r="B286" t="str">
            <v>Fluvastatin80mg</v>
          </cell>
          <cell r="C286" t="str">
            <v>Fluvastatin</v>
          </cell>
          <cell r="D286" t="str">
            <v>80mg</v>
          </cell>
          <cell r="E286" t="str">
            <v>Lescol</v>
          </cell>
          <cell r="F286" t="str">
            <v>Cardiovascular</v>
          </cell>
          <cell r="G286" t="str">
            <v>Anti-hyperlipidaemics</v>
          </cell>
          <cell r="H286">
            <v>0</v>
          </cell>
        </row>
        <row r="287">
          <cell r="B287" t="str">
            <v>Fluvoxamine ER100mg</v>
          </cell>
          <cell r="C287" t="str">
            <v>Fluvoxamine ER</v>
          </cell>
          <cell r="D287" t="str">
            <v>100mg</v>
          </cell>
          <cell r="E287" t="str">
            <v>Luvox; Depromel</v>
          </cell>
          <cell r="F287" t="str">
            <v>Central Nervous System</v>
          </cell>
          <cell r="G287" t="str">
            <v>Anti-depressants</v>
          </cell>
          <cell r="H287">
            <v>0</v>
          </cell>
        </row>
        <row r="288">
          <cell r="B288" t="str">
            <v>Fluvoxamine ER150mg</v>
          </cell>
          <cell r="C288" t="str">
            <v>Fluvoxamine ER</v>
          </cell>
          <cell r="D288" t="str">
            <v>150mg</v>
          </cell>
          <cell r="E288" t="str">
            <v>Luvox; Depromel</v>
          </cell>
          <cell r="F288" t="str">
            <v>Central Nervous System</v>
          </cell>
          <cell r="G288" t="str">
            <v>Anti-depressants</v>
          </cell>
          <cell r="H288">
            <v>0</v>
          </cell>
        </row>
        <row r="289">
          <cell r="B289" t="str">
            <v>Gliclazide SR</v>
          </cell>
          <cell r="C289" t="str">
            <v>Gliclazide SR</v>
          </cell>
          <cell r="D289" t="str">
            <v/>
          </cell>
          <cell r="E289" t="str">
            <v/>
          </cell>
          <cell r="F289" t="str">
            <v>Endocrine</v>
          </cell>
          <cell r="G289" t="str">
            <v/>
          </cell>
          <cell r="H289">
            <v>0</v>
          </cell>
        </row>
        <row r="290">
          <cell r="B290" t="str">
            <v>Gliclazide SR30mg</v>
          </cell>
          <cell r="C290" t="str">
            <v>Gliclazide SR</v>
          </cell>
          <cell r="D290" t="str">
            <v>30mg</v>
          </cell>
          <cell r="E290" t="str">
            <v/>
          </cell>
          <cell r="F290" t="str">
            <v>Endocrine</v>
          </cell>
          <cell r="G290" t="str">
            <v/>
          </cell>
          <cell r="H290">
            <v>0</v>
          </cell>
        </row>
        <row r="291">
          <cell r="B291" t="str">
            <v>Hydroxyurea1000mg</v>
          </cell>
          <cell r="C291" t="str">
            <v>Hydroxyurea</v>
          </cell>
          <cell r="D291" t="str">
            <v>1000mg</v>
          </cell>
          <cell r="E291" t="str">
            <v/>
          </cell>
          <cell r="F291" t="str">
            <v>Oncology &amp; Immunomodulators</v>
          </cell>
          <cell r="G291" t="str">
            <v/>
          </cell>
          <cell r="H291">
            <v>0</v>
          </cell>
        </row>
        <row r="292">
          <cell r="B292" t="str">
            <v>Hydroxyurea500mg</v>
          </cell>
          <cell r="C292" t="str">
            <v>Hydroxyurea</v>
          </cell>
          <cell r="D292" t="str">
            <v>500mg</v>
          </cell>
          <cell r="E292" t="str">
            <v/>
          </cell>
          <cell r="F292" t="str">
            <v>Oncology &amp; Immunomodulators</v>
          </cell>
          <cell r="G292" t="str">
            <v/>
          </cell>
          <cell r="H292">
            <v>0</v>
          </cell>
        </row>
        <row r="293">
          <cell r="B293" t="str">
            <v>Imatinib100mg</v>
          </cell>
          <cell r="C293" t="str">
            <v>Imatinib</v>
          </cell>
          <cell r="D293" t="str">
            <v>100mg</v>
          </cell>
          <cell r="E293" t="str">
            <v>Gleevec/Glivec</v>
          </cell>
          <cell r="F293" t="str">
            <v>Oncology &amp; Immunomodulators</v>
          </cell>
          <cell r="G293" t="str">
            <v>Other cytostatics</v>
          </cell>
          <cell r="H293">
            <v>0</v>
          </cell>
        </row>
        <row r="294">
          <cell r="B294" t="str">
            <v>Imatinib400mg</v>
          </cell>
          <cell r="C294" t="str">
            <v>Imatinib</v>
          </cell>
          <cell r="D294" t="str">
            <v>400mg</v>
          </cell>
          <cell r="E294" t="str">
            <v>Gleevec/Glivec</v>
          </cell>
          <cell r="F294" t="str">
            <v>Oncology &amp; Immunomodulators</v>
          </cell>
          <cell r="G294" t="str">
            <v>Other cytostatics</v>
          </cell>
          <cell r="H294">
            <v>0</v>
          </cell>
        </row>
        <row r="295">
          <cell r="B295" t="str">
            <v>Indapamide SR1.5mg</v>
          </cell>
          <cell r="C295" t="str">
            <v>Indapamide SR</v>
          </cell>
          <cell r="D295" t="str">
            <v>1.5mg</v>
          </cell>
          <cell r="E295" t="str">
            <v>Natrilix SR; Apadex Retard</v>
          </cell>
          <cell r="F295" t="str">
            <v>Cardiovascular</v>
          </cell>
          <cell r="G295" t="str">
            <v>Diuretics</v>
          </cell>
          <cell r="H295">
            <v>0</v>
          </cell>
        </row>
        <row r="296">
          <cell r="B296" t="str">
            <v>Irbesartan150mg</v>
          </cell>
          <cell r="C296" t="str">
            <v>Irbesartan</v>
          </cell>
          <cell r="D296" t="str">
            <v>150mg</v>
          </cell>
          <cell r="E296" t="str">
            <v>Avapro; Aprovel; Karvea; Irbetan</v>
          </cell>
          <cell r="F296" t="str">
            <v>Cardiovascular</v>
          </cell>
          <cell r="G296" t="str">
            <v>Angiotensin II antagonists</v>
          </cell>
          <cell r="H296">
            <v>0</v>
          </cell>
        </row>
        <row r="297">
          <cell r="B297" t="str">
            <v>Irbesartan300mg</v>
          </cell>
          <cell r="C297" t="str">
            <v>Irbesartan</v>
          </cell>
          <cell r="D297" t="str">
            <v>300mg</v>
          </cell>
          <cell r="E297" t="str">
            <v>Avapro; Aprovel; Karvea; Irbetan</v>
          </cell>
          <cell r="F297" t="str">
            <v>Cardiovascular</v>
          </cell>
          <cell r="G297" t="str">
            <v>Angiotensin II antagonists</v>
          </cell>
          <cell r="H297">
            <v>0</v>
          </cell>
        </row>
        <row r="298">
          <cell r="B298" t="str">
            <v>Irbesartan75mg</v>
          </cell>
          <cell r="C298" t="str">
            <v>Irbesartan</v>
          </cell>
          <cell r="D298" t="str">
            <v>75mg</v>
          </cell>
          <cell r="E298" t="str">
            <v>Avapro; Aprovel; Karvea; Irbetan</v>
          </cell>
          <cell r="F298" t="str">
            <v>Cardiovascular</v>
          </cell>
          <cell r="G298" t="str">
            <v>Angiotensin II antagonists</v>
          </cell>
          <cell r="H298">
            <v>0</v>
          </cell>
        </row>
        <row r="299">
          <cell r="B299" t="str">
            <v>Irinotecan100mg</v>
          </cell>
          <cell r="C299" t="str">
            <v>Irinotecan</v>
          </cell>
          <cell r="D299" t="str">
            <v>100mg</v>
          </cell>
          <cell r="E299" t="str">
            <v>Camptosar/Campto</v>
          </cell>
          <cell r="F299" t="str">
            <v>Oncology &amp; Immunomodulators</v>
          </cell>
          <cell r="G299" t="str">
            <v>Alkaloids</v>
          </cell>
          <cell r="H299">
            <v>0</v>
          </cell>
        </row>
        <row r="300">
          <cell r="B300" t="str">
            <v>Irinotecan40mg</v>
          </cell>
          <cell r="C300" t="str">
            <v>Irinotecan</v>
          </cell>
          <cell r="D300" t="str">
            <v>40mg</v>
          </cell>
          <cell r="E300" t="str">
            <v>Camptosar/Campto</v>
          </cell>
          <cell r="F300" t="str">
            <v>Oncology &amp; Immunomodulators</v>
          </cell>
          <cell r="G300" t="str">
            <v>Alkaloids</v>
          </cell>
          <cell r="H300">
            <v>0</v>
          </cell>
        </row>
        <row r="301">
          <cell r="B301" t="str">
            <v>Irinotecan500mg</v>
          </cell>
          <cell r="C301" t="str">
            <v>Irinotecan</v>
          </cell>
          <cell r="D301" t="str">
            <v>500mg</v>
          </cell>
          <cell r="E301" t="str">
            <v>Camptosar/Campto</v>
          </cell>
          <cell r="F301" t="str">
            <v>Oncology &amp; Immunomodulators</v>
          </cell>
          <cell r="G301" t="str">
            <v>Alkaloids</v>
          </cell>
          <cell r="H301">
            <v>0</v>
          </cell>
        </row>
        <row r="302">
          <cell r="B302" t="str">
            <v>Lamotrigine (DT)</v>
          </cell>
          <cell r="C302" t="str">
            <v>Lamotrigine (DT)</v>
          </cell>
          <cell r="D302" t="str">
            <v/>
          </cell>
          <cell r="E302" t="str">
            <v>Lamictal DT</v>
          </cell>
          <cell r="F302" t="str">
            <v>Central Nervous System</v>
          </cell>
          <cell r="G302" t="str">
            <v>Anti-epileptics</v>
          </cell>
          <cell r="H302">
            <v>0</v>
          </cell>
        </row>
        <row r="303">
          <cell r="B303" t="str">
            <v>Lamotrigine (DT)100mg</v>
          </cell>
          <cell r="C303" t="str">
            <v>Lamotrigine (DT)</v>
          </cell>
          <cell r="D303" t="str">
            <v>100mg</v>
          </cell>
          <cell r="E303" t="str">
            <v>Lamictal DT</v>
          </cell>
          <cell r="F303" t="str">
            <v>Central Nervous System</v>
          </cell>
          <cell r="G303" t="str">
            <v>Anti-epileptics</v>
          </cell>
          <cell r="H303">
            <v>0</v>
          </cell>
        </row>
        <row r="304">
          <cell r="B304" t="str">
            <v>Lamotrigine (DT)200mg</v>
          </cell>
          <cell r="C304" t="str">
            <v>Lamotrigine (DT)</v>
          </cell>
          <cell r="D304" t="str">
            <v>200mg</v>
          </cell>
          <cell r="E304" t="str">
            <v>Lamictal DT</v>
          </cell>
          <cell r="F304" t="str">
            <v>Central Nervous System</v>
          </cell>
          <cell r="G304" t="str">
            <v>Anti-epileptics</v>
          </cell>
          <cell r="H304">
            <v>0</v>
          </cell>
        </row>
        <row r="305">
          <cell r="B305" t="str">
            <v>Lamotrigine (DT)25mg</v>
          </cell>
          <cell r="C305" t="str">
            <v>Lamotrigine (DT)</v>
          </cell>
          <cell r="D305" t="str">
            <v>25mg</v>
          </cell>
          <cell r="E305" t="str">
            <v>Lamictal DT</v>
          </cell>
          <cell r="F305" t="str">
            <v>Central Nervous System</v>
          </cell>
          <cell r="G305" t="str">
            <v>Anti-epileptics</v>
          </cell>
          <cell r="H305">
            <v>0</v>
          </cell>
        </row>
        <row r="306">
          <cell r="B306" t="str">
            <v>Lamotrigine (DT)50mg</v>
          </cell>
          <cell r="C306" t="str">
            <v>Lamotrigine (DT)</v>
          </cell>
          <cell r="D306" t="str">
            <v>50mg</v>
          </cell>
          <cell r="E306" t="str">
            <v>Lamictal DT</v>
          </cell>
          <cell r="F306" t="str">
            <v>Central Nervous System</v>
          </cell>
          <cell r="G306" t="str">
            <v>Anti-epileptics</v>
          </cell>
          <cell r="H306">
            <v>0</v>
          </cell>
        </row>
        <row r="307">
          <cell r="B307" t="str">
            <v>Lamotrigine XR100mg</v>
          </cell>
          <cell r="C307" t="str">
            <v>Lamotrigine XR</v>
          </cell>
          <cell r="D307" t="str">
            <v>100mg</v>
          </cell>
          <cell r="E307" t="str">
            <v>Lamictal XR</v>
          </cell>
          <cell r="F307" t="str">
            <v>Central Nervous System</v>
          </cell>
          <cell r="G307" t="str">
            <v>Anti-epileptics</v>
          </cell>
          <cell r="H307">
            <v>0</v>
          </cell>
        </row>
        <row r="308">
          <cell r="B308" t="str">
            <v>Lamotrigine XR200mg</v>
          </cell>
          <cell r="C308" t="str">
            <v>Lamotrigine XR</v>
          </cell>
          <cell r="D308" t="str">
            <v>200mg</v>
          </cell>
          <cell r="E308" t="str">
            <v>Lamictal XR</v>
          </cell>
          <cell r="F308" t="str">
            <v>Central Nervous System</v>
          </cell>
          <cell r="G308" t="str">
            <v>Anti-epileptics</v>
          </cell>
          <cell r="H308">
            <v>0</v>
          </cell>
        </row>
        <row r="309">
          <cell r="B309" t="str">
            <v>Lamotrigine XR25mg</v>
          </cell>
          <cell r="C309" t="str">
            <v>Lamotrigine XR</v>
          </cell>
          <cell r="D309" t="str">
            <v>25mg</v>
          </cell>
          <cell r="E309" t="str">
            <v>Lamictal XR</v>
          </cell>
          <cell r="F309" t="str">
            <v>Central Nervous System</v>
          </cell>
          <cell r="G309" t="str">
            <v>Anti-epileptics</v>
          </cell>
          <cell r="H309">
            <v>0</v>
          </cell>
        </row>
        <row r="310">
          <cell r="B310" t="str">
            <v>Lamotrigine XR50mg</v>
          </cell>
          <cell r="C310" t="str">
            <v>Lamotrigine XR</v>
          </cell>
          <cell r="D310" t="str">
            <v>50mg</v>
          </cell>
          <cell r="E310" t="str">
            <v>Lamictal XR</v>
          </cell>
          <cell r="F310" t="str">
            <v>Central Nervous System</v>
          </cell>
          <cell r="G310" t="str">
            <v>Anti-epileptics</v>
          </cell>
          <cell r="H310">
            <v>0</v>
          </cell>
        </row>
        <row r="311">
          <cell r="B311" t="str">
            <v>Lamotrigine100mg</v>
          </cell>
          <cell r="C311" t="str">
            <v>Lamotrigine</v>
          </cell>
          <cell r="D311" t="str">
            <v>100mg</v>
          </cell>
          <cell r="E311" t="str">
            <v>Lamictal</v>
          </cell>
          <cell r="F311" t="str">
            <v>Central Nervous System</v>
          </cell>
          <cell r="G311" t="str">
            <v>Anti-epileptics</v>
          </cell>
          <cell r="H311">
            <v>0</v>
          </cell>
        </row>
        <row r="312">
          <cell r="B312" t="str">
            <v>Lamotrigine150mg</v>
          </cell>
          <cell r="C312" t="str">
            <v>Lamotrigine</v>
          </cell>
          <cell r="D312" t="str">
            <v>150mg</v>
          </cell>
          <cell r="E312" t="str">
            <v>Lamictal</v>
          </cell>
          <cell r="F312" t="str">
            <v>Central Nervous System</v>
          </cell>
          <cell r="G312" t="str">
            <v>Anti-epileptics</v>
          </cell>
          <cell r="H312">
            <v>0</v>
          </cell>
        </row>
        <row r="313">
          <cell r="B313" t="str">
            <v>Lamotrigine200mg</v>
          </cell>
          <cell r="C313" t="str">
            <v>Lamotrigine</v>
          </cell>
          <cell r="D313" t="str">
            <v>200mg</v>
          </cell>
          <cell r="E313" t="str">
            <v>Lamictal</v>
          </cell>
          <cell r="F313" t="str">
            <v>Central Nervous System</v>
          </cell>
          <cell r="G313" t="str">
            <v>Anti-epileptics</v>
          </cell>
          <cell r="H313">
            <v>0</v>
          </cell>
        </row>
        <row r="314">
          <cell r="B314" t="str">
            <v>Lamotrigine25mg</v>
          </cell>
          <cell r="C314" t="str">
            <v>Lamotrigine</v>
          </cell>
          <cell r="D314" t="str">
            <v>25mg</v>
          </cell>
          <cell r="E314" t="str">
            <v>Lamictal</v>
          </cell>
          <cell r="F314" t="str">
            <v>Central Nervous System</v>
          </cell>
          <cell r="G314" t="str">
            <v>Anti-epileptics</v>
          </cell>
          <cell r="H314">
            <v>0</v>
          </cell>
        </row>
        <row r="315">
          <cell r="B315" t="str">
            <v>Lamotrigine50mg</v>
          </cell>
          <cell r="C315" t="str">
            <v>Lamotrigine</v>
          </cell>
          <cell r="D315" t="str">
            <v>50mg</v>
          </cell>
          <cell r="E315" t="str">
            <v>Lamictal</v>
          </cell>
          <cell r="F315" t="str">
            <v>Central Nervous System</v>
          </cell>
          <cell r="G315" t="str">
            <v>Anti-epileptics</v>
          </cell>
          <cell r="H315">
            <v>0</v>
          </cell>
        </row>
        <row r="316">
          <cell r="B316" t="str">
            <v>Lansoprazole15mg</v>
          </cell>
          <cell r="C316" t="str">
            <v>Lansoprazole</v>
          </cell>
          <cell r="D316" t="str">
            <v>15mg</v>
          </cell>
          <cell r="E316" t="str">
            <v>Prevacid</v>
          </cell>
          <cell r="F316" t="str">
            <v>Gastro-Intestinal</v>
          </cell>
          <cell r="G316" t="str">
            <v>Antacids &amp; anti-ulcerants</v>
          </cell>
          <cell r="H316">
            <v>0</v>
          </cell>
        </row>
        <row r="317">
          <cell r="B317" t="str">
            <v>Lansoprazole30mg</v>
          </cell>
          <cell r="C317" t="str">
            <v>Lansoprazole</v>
          </cell>
          <cell r="D317" t="str">
            <v>30mg</v>
          </cell>
          <cell r="E317" t="str">
            <v>Prevacid</v>
          </cell>
          <cell r="F317" t="str">
            <v>Gastro-Intestinal</v>
          </cell>
          <cell r="G317" t="str">
            <v>Antacids &amp; anti-ulcerants</v>
          </cell>
          <cell r="H317">
            <v>0</v>
          </cell>
        </row>
        <row r="318">
          <cell r="B318" t="str">
            <v>Lercanidipine10mg</v>
          </cell>
          <cell r="C318" t="str">
            <v>Lercanidipine</v>
          </cell>
          <cell r="D318" t="str">
            <v>10mg</v>
          </cell>
          <cell r="E318" t="str">
            <v>Zanidip; Zanedip; Lercadip; Corifeo; Carmen</v>
          </cell>
          <cell r="F318" t="str">
            <v>Cardiovascular</v>
          </cell>
          <cell r="G318" t="str">
            <v>Calcium antagonists</v>
          </cell>
          <cell r="H318">
            <v>0</v>
          </cell>
        </row>
        <row r="319">
          <cell r="B319" t="str">
            <v>Lercanidipine20mg</v>
          </cell>
          <cell r="C319" t="str">
            <v>Lercanidipine</v>
          </cell>
          <cell r="D319" t="str">
            <v>20mg</v>
          </cell>
          <cell r="E319" t="str">
            <v>Zanidip; Zanedip; Lercadip; Corifeo; Carmen</v>
          </cell>
          <cell r="F319" t="str">
            <v>Cardiovascular</v>
          </cell>
          <cell r="G319" t="str">
            <v>Calcium antagonists</v>
          </cell>
          <cell r="H319">
            <v>0</v>
          </cell>
        </row>
        <row r="320">
          <cell r="B320" t="str">
            <v>Letrozole2.5mg</v>
          </cell>
          <cell r="C320" t="str">
            <v>Letrozole</v>
          </cell>
          <cell r="D320" t="str">
            <v>2.5mg</v>
          </cell>
          <cell r="E320" t="str">
            <v>Femara</v>
          </cell>
          <cell r="F320" t="str">
            <v>Oncology &amp; Immunomodulators</v>
          </cell>
          <cell r="G320" t="str">
            <v>Hormone therapies</v>
          </cell>
          <cell r="H320">
            <v>0</v>
          </cell>
        </row>
        <row r="321">
          <cell r="B321" t="str">
            <v>Levetiracetam XR500mg</v>
          </cell>
          <cell r="C321" t="str">
            <v>Levetiracetam XR</v>
          </cell>
          <cell r="D321" t="str">
            <v>500mg</v>
          </cell>
          <cell r="E321" t="str">
            <v>Keppra XR</v>
          </cell>
          <cell r="F321" t="str">
            <v>Central Nervous System</v>
          </cell>
          <cell r="G321" t="str">
            <v>Anti-epileptics</v>
          </cell>
          <cell r="H321">
            <v>0</v>
          </cell>
        </row>
        <row r="322">
          <cell r="B322" t="str">
            <v>Levetiracetam XR750mg</v>
          </cell>
          <cell r="C322" t="str">
            <v>Levetiracetam XR</v>
          </cell>
          <cell r="D322" t="str">
            <v>750mg</v>
          </cell>
          <cell r="E322" t="str">
            <v>Keppra XR</v>
          </cell>
          <cell r="F322" t="str">
            <v>Central Nervous System</v>
          </cell>
          <cell r="G322" t="str">
            <v>Anti-epileptics</v>
          </cell>
          <cell r="H322">
            <v>0</v>
          </cell>
        </row>
        <row r="323">
          <cell r="B323" t="str">
            <v>Levofloxacin250mg</v>
          </cell>
          <cell r="C323" t="str">
            <v>Levofloxacin</v>
          </cell>
          <cell r="D323" t="str">
            <v>250mg</v>
          </cell>
          <cell r="E323" t="str">
            <v>Levaquin</v>
          </cell>
          <cell r="F323" t="str">
            <v>Systemic Anti-infectives</v>
          </cell>
          <cell r="G323" t="str">
            <v>Anti-bacterials</v>
          </cell>
          <cell r="H323">
            <v>0</v>
          </cell>
        </row>
        <row r="324">
          <cell r="B324" t="str">
            <v>Levofloxacin500mg</v>
          </cell>
          <cell r="C324" t="str">
            <v>Levofloxacin</v>
          </cell>
          <cell r="D324" t="str">
            <v>500mg</v>
          </cell>
          <cell r="E324" t="str">
            <v>Levaquin</v>
          </cell>
          <cell r="F324" t="str">
            <v>Systemic Anti-infectives</v>
          </cell>
          <cell r="G324" t="str">
            <v>Anti-bacterials</v>
          </cell>
          <cell r="H324">
            <v>0</v>
          </cell>
        </row>
        <row r="325">
          <cell r="B325" t="str">
            <v>Levofloxacin750mg</v>
          </cell>
          <cell r="C325" t="str">
            <v>Levofloxacin</v>
          </cell>
          <cell r="D325" t="str">
            <v>750mg</v>
          </cell>
          <cell r="E325" t="str">
            <v>Levaquin</v>
          </cell>
          <cell r="F325" t="str">
            <v>Systemic Anti-infectives</v>
          </cell>
          <cell r="G325" t="str">
            <v>Anti-bacterials</v>
          </cell>
          <cell r="H325">
            <v>0</v>
          </cell>
        </row>
        <row r="326">
          <cell r="B326" t="str">
            <v>Lopinavir + Ritonavir25+100mg</v>
          </cell>
          <cell r="C326" t="str">
            <v>Lopinavir + Ritonavir</v>
          </cell>
          <cell r="D326" t="str">
            <v>25+100mg</v>
          </cell>
          <cell r="E326" t="str">
            <v>Kaletra; Aluvia</v>
          </cell>
          <cell r="F326" t="str">
            <v>Systemic Anti-infectives</v>
          </cell>
          <cell r="G326" t="str">
            <v>Anti-virals</v>
          </cell>
          <cell r="H326">
            <v>0</v>
          </cell>
        </row>
        <row r="327">
          <cell r="B327" t="str">
            <v>Lopinavir + Ritonavir50+200mg</v>
          </cell>
          <cell r="C327" t="str">
            <v>Lopinavir + Ritonavir</v>
          </cell>
          <cell r="D327" t="str">
            <v>50+200mg</v>
          </cell>
          <cell r="E327" t="str">
            <v>Kaletra; Aluvia</v>
          </cell>
          <cell r="F327" t="str">
            <v>Systemic Anti-infectives</v>
          </cell>
          <cell r="G327" t="str">
            <v>Anti-virals</v>
          </cell>
          <cell r="H327">
            <v>0</v>
          </cell>
        </row>
        <row r="328">
          <cell r="B328" t="str">
            <v xml:space="preserve">Losartan + amlodipine </v>
          </cell>
          <cell r="C328" t="str">
            <v xml:space="preserve">Losartan + amlodipine </v>
          </cell>
          <cell r="D328" t="str">
            <v/>
          </cell>
          <cell r="E328" t="str">
            <v/>
          </cell>
          <cell r="F328" t="str">
            <v>Cardiovascular</v>
          </cell>
          <cell r="G328" t="str">
            <v/>
          </cell>
          <cell r="H328">
            <v>0</v>
          </cell>
        </row>
        <row r="329">
          <cell r="B329" t="str">
            <v>Losartan + HCTZ100+12.5mg</v>
          </cell>
          <cell r="C329" t="str">
            <v>Losartan + HCTZ</v>
          </cell>
          <cell r="D329" t="str">
            <v>100+12.5mg</v>
          </cell>
          <cell r="E329" t="str">
            <v>Hyzaar</v>
          </cell>
          <cell r="F329" t="str">
            <v>Cardiovascular</v>
          </cell>
          <cell r="G329" t="str">
            <v>Angiotensin II antagonists</v>
          </cell>
          <cell r="H329">
            <v>0</v>
          </cell>
        </row>
        <row r="330">
          <cell r="B330" t="str">
            <v>Losartan + HCTZ100+25mg</v>
          </cell>
          <cell r="C330" t="str">
            <v>Losartan + HCTZ</v>
          </cell>
          <cell r="D330" t="str">
            <v>100+25mg</v>
          </cell>
          <cell r="E330" t="str">
            <v>Hyzaar</v>
          </cell>
          <cell r="F330" t="str">
            <v>Cardiovascular</v>
          </cell>
          <cell r="G330" t="str">
            <v>Angiotensin II antagonists</v>
          </cell>
          <cell r="H330">
            <v>0</v>
          </cell>
        </row>
        <row r="331">
          <cell r="B331" t="str">
            <v>Losartan + HCTZ50+12.5mg</v>
          </cell>
          <cell r="C331" t="str">
            <v>Losartan + HCTZ</v>
          </cell>
          <cell r="D331" t="str">
            <v>50+12.5mg</v>
          </cell>
          <cell r="E331" t="str">
            <v>Hyzaar</v>
          </cell>
          <cell r="F331" t="str">
            <v>Cardiovascular</v>
          </cell>
          <cell r="G331" t="str">
            <v>Angiotensin II antagonists</v>
          </cell>
          <cell r="H331">
            <v>0</v>
          </cell>
        </row>
        <row r="332">
          <cell r="B332" t="str">
            <v>Losartan100mg</v>
          </cell>
          <cell r="C332" t="str">
            <v>Losartan</v>
          </cell>
          <cell r="D332" t="str">
            <v>100mg</v>
          </cell>
          <cell r="E332" t="str">
            <v>Cozaar; Cosaar; Cozaarex; Nu-Lotan; Preminent</v>
          </cell>
          <cell r="F332" t="str">
            <v>Cardiovascular</v>
          </cell>
          <cell r="G332" t="str">
            <v>Angiotensin II antagonists</v>
          </cell>
          <cell r="H332">
            <v>0</v>
          </cell>
        </row>
        <row r="333">
          <cell r="B333" t="str">
            <v>Losartan12.5mg</v>
          </cell>
          <cell r="C333" t="str">
            <v>Losartan</v>
          </cell>
          <cell r="D333" t="str">
            <v>12.5mg</v>
          </cell>
          <cell r="E333" t="str">
            <v>Cozaar; Cosaar; Cozaarex; Nu-Lotan; Preminent</v>
          </cell>
          <cell r="F333" t="str">
            <v>Cardiovascular</v>
          </cell>
          <cell r="G333" t="str">
            <v>Angiotensin II antagonists</v>
          </cell>
          <cell r="H333">
            <v>0</v>
          </cell>
        </row>
        <row r="334">
          <cell r="B334" t="str">
            <v>Losartan25mg</v>
          </cell>
          <cell r="C334" t="str">
            <v>Losartan</v>
          </cell>
          <cell r="D334" t="str">
            <v>25mg</v>
          </cell>
          <cell r="E334" t="str">
            <v>Cozaar; Cosaar; Cozaarex; Nu-Lotan; Preminent</v>
          </cell>
          <cell r="F334" t="str">
            <v>Cardiovascular</v>
          </cell>
          <cell r="G334" t="str">
            <v>Angiotensin II antagonists</v>
          </cell>
          <cell r="H334">
            <v>0</v>
          </cell>
        </row>
        <row r="335">
          <cell r="B335" t="str">
            <v>Losartan50mg</v>
          </cell>
          <cell r="C335" t="str">
            <v>Losartan</v>
          </cell>
          <cell r="D335" t="str">
            <v>50mg</v>
          </cell>
          <cell r="E335" t="str">
            <v>Cozaar; Cosaar; Cozaarex; Nu-Lotan; Preminent</v>
          </cell>
          <cell r="F335" t="str">
            <v>Cardiovascular</v>
          </cell>
          <cell r="G335" t="str">
            <v>Angiotensin II antagonists</v>
          </cell>
          <cell r="H335">
            <v>0</v>
          </cell>
        </row>
        <row r="336">
          <cell r="B336" t="str">
            <v>Metformin + Glyburide2.5+500mg</v>
          </cell>
          <cell r="C336" t="str">
            <v>Metformin + Glyburide</v>
          </cell>
          <cell r="D336" t="str">
            <v>2.5+500mg</v>
          </cell>
          <cell r="E336" t="str">
            <v>Glucovance</v>
          </cell>
          <cell r="F336" t="str">
            <v>Endocrine</v>
          </cell>
          <cell r="G336" t="str">
            <v>Anti-diabetics</v>
          </cell>
          <cell r="H336">
            <v>0</v>
          </cell>
        </row>
        <row r="337">
          <cell r="B337" t="str">
            <v>Metformin + Glyburide5+500mg</v>
          </cell>
          <cell r="C337" t="str">
            <v>Metformin + Glyburide</v>
          </cell>
          <cell r="D337" t="str">
            <v>5+500mg</v>
          </cell>
          <cell r="E337" t="str">
            <v>Glucovance</v>
          </cell>
          <cell r="F337" t="str">
            <v>Endocrine</v>
          </cell>
          <cell r="G337" t="str">
            <v>Anti-diabetics</v>
          </cell>
          <cell r="H337">
            <v>0</v>
          </cell>
        </row>
        <row r="338">
          <cell r="B338" t="str">
            <v>Methotrexate1000mg - 100mg/mL</v>
          </cell>
          <cell r="C338" t="str">
            <v>Methotrexate</v>
          </cell>
          <cell r="D338" t="str">
            <v>1000mg - 100mg/mL</v>
          </cell>
          <cell r="E338" t="str">
            <v>Rheumatrex</v>
          </cell>
          <cell r="F338" t="str">
            <v>Musculoskeletal</v>
          </cell>
          <cell r="G338" t="str">
            <v>Other anti-rheumatics</v>
          </cell>
          <cell r="H338">
            <v>0</v>
          </cell>
        </row>
        <row r="339">
          <cell r="B339" t="str">
            <v>Methotrexate1000mg - 25mg/mL</v>
          </cell>
          <cell r="C339" t="str">
            <v>Methotrexate</v>
          </cell>
          <cell r="D339" t="str">
            <v>1000mg - 25mg/mL</v>
          </cell>
          <cell r="E339" t="str">
            <v>Rheumatrex</v>
          </cell>
          <cell r="F339" t="str">
            <v>Musculoskeletal</v>
          </cell>
          <cell r="G339" t="str">
            <v>Other anti-rheumatics</v>
          </cell>
          <cell r="H339">
            <v>0</v>
          </cell>
        </row>
        <row r="340">
          <cell r="B340" t="str">
            <v>Methotrexate15mg</v>
          </cell>
          <cell r="C340" t="str">
            <v>Methotrexate</v>
          </cell>
          <cell r="D340" t="str">
            <v>15mg</v>
          </cell>
          <cell r="E340" t="str">
            <v>Rheumatrex</v>
          </cell>
          <cell r="F340" t="str">
            <v>Musculoskeletal</v>
          </cell>
          <cell r="G340" t="str">
            <v>Other anti-rheumatics</v>
          </cell>
          <cell r="H340">
            <v>0</v>
          </cell>
        </row>
        <row r="341">
          <cell r="B341" t="str">
            <v>Methotrexate15mg - 5mg/mL</v>
          </cell>
          <cell r="C341" t="str">
            <v>Methotrexate</v>
          </cell>
          <cell r="D341" t="str">
            <v>15mg - 5mg/mL</v>
          </cell>
          <cell r="E341" t="str">
            <v>Rheumatrex</v>
          </cell>
          <cell r="F341" t="str">
            <v>Musculoskeletal</v>
          </cell>
          <cell r="G341" t="str">
            <v>Other anti-rheumatics</v>
          </cell>
          <cell r="H341">
            <v>0</v>
          </cell>
        </row>
        <row r="342">
          <cell r="B342" t="str">
            <v>Methotrexate500mg - 100mg/mL</v>
          </cell>
          <cell r="C342" t="str">
            <v>Methotrexate</v>
          </cell>
          <cell r="D342" t="str">
            <v>500mg - 100mg/mL</v>
          </cell>
          <cell r="E342" t="str">
            <v>Rheumatrex</v>
          </cell>
          <cell r="F342" t="str">
            <v>Musculoskeletal</v>
          </cell>
          <cell r="G342" t="str">
            <v>Other anti-rheumatics</v>
          </cell>
          <cell r="H342">
            <v>0</v>
          </cell>
        </row>
        <row r="343">
          <cell r="B343" t="str">
            <v>Methotrexate500mg - 25mg/mL</v>
          </cell>
          <cell r="C343" t="str">
            <v>Methotrexate</v>
          </cell>
          <cell r="D343" t="str">
            <v>500mg - 25mg/mL</v>
          </cell>
          <cell r="E343" t="str">
            <v>Rheumatrex</v>
          </cell>
          <cell r="F343" t="str">
            <v>Musculoskeletal</v>
          </cell>
          <cell r="G343" t="str">
            <v>Other anti-rheumatics</v>
          </cell>
          <cell r="H343">
            <v>0</v>
          </cell>
        </row>
        <row r="344">
          <cell r="B344" t="str">
            <v>Methotrexate50mg - 25mg/mL</v>
          </cell>
          <cell r="C344" t="str">
            <v>Methotrexate</v>
          </cell>
          <cell r="D344" t="str">
            <v>50mg - 25mg/mL</v>
          </cell>
          <cell r="E344" t="str">
            <v>Rheumatrex</v>
          </cell>
          <cell r="F344" t="str">
            <v>Musculoskeletal</v>
          </cell>
          <cell r="G344" t="str">
            <v>Other anti-rheumatics</v>
          </cell>
          <cell r="H344">
            <v>0</v>
          </cell>
        </row>
        <row r="345">
          <cell r="B345" t="str">
            <v>Midazolam15mg - 5mg/mL</v>
          </cell>
          <cell r="C345" t="str">
            <v>Midazolam</v>
          </cell>
          <cell r="D345" t="str">
            <v>15mg - 5mg/mL</v>
          </cell>
          <cell r="E345" t="str">
            <v>Dormicum/Versed; Dormicum; Versed; Hypnovel</v>
          </cell>
          <cell r="F345" t="str">
            <v>Central Nervous System</v>
          </cell>
          <cell r="G345" t="str">
            <v>Anaesthetics</v>
          </cell>
          <cell r="H345">
            <v>0</v>
          </cell>
        </row>
        <row r="346">
          <cell r="B346" t="str">
            <v>Midazolam50mg - 5mg/mL</v>
          </cell>
          <cell r="C346" t="str">
            <v>Midazolam</v>
          </cell>
          <cell r="D346" t="str">
            <v>50mg - 5mg/mL</v>
          </cell>
          <cell r="E346" t="str">
            <v>Dormicum/Versed; Dormicum; Versed; Hypnovel</v>
          </cell>
          <cell r="F346" t="str">
            <v>Central Nervous System</v>
          </cell>
          <cell r="G346" t="str">
            <v>Anaesthetics</v>
          </cell>
          <cell r="H346">
            <v>0</v>
          </cell>
        </row>
        <row r="347">
          <cell r="B347" t="str">
            <v>Midazolam5mg - 1mg/mL</v>
          </cell>
          <cell r="C347" t="str">
            <v>Midazolam</v>
          </cell>
          <cell r="D347" t="str">
            <v>5mg - 1mg/mL</v>
          </cell>
          <cell r="E347" t="str">
            <v>Dormicum/Versed; Dormicum; Versed; Hypnovel</v>
          </cell>
          <cell r="F347" t="str">
            <v>Central Nervous System</v>
          </cell>
          <cell r="G347" t="str">
            <v>Anaesthetics</v>
          </cell>
          <cell r="H347">
            <v>0</v>
          </cell>
        </row>
        <row r="348">
          <cell r="B348" t="str">
            <v>Midazolam5mg - 5mg/mL</v>
          </cell>
          <cell r="C348" t="str">
            <v>Midazolam</v>
          </cell>
          <cell r="D348" t="str">
            <v>5mg - 5mg/mL</v>
          </cell>
          <cell r="E348" t="str">
            <v>Dormicum/Versed; Dormicum; Versed; Hypnovel</v>
          </cell>
          <cell r="F348" t="str">
            <v>Central Nervous System</v>
          </cell>
          <cell r="G348" t="str">
            <v>Anaesthetics</v>
          </cell>
          <cell r="H348">
            <v>0</v>
          </cell>
        </row>
        <row r="349">
          <cell r="B349" t="str">
            <v xml:space="preserve">Mirtazapine </v>
          </cell>
          <cell r="C349" t="str">
            <v xml:space="preserve">Mirtazapine </v>
          </cell>
          <cell r="E349" t="str">
            <v>Remeron</v>
          </cell>
          <cell r="F349" t="str">
            <v>Central Nervous System</v>
          </cell>
          <cell r="G349" t="str">
            <v>Anti-depressants</v>
          </cell>
          <cell r="H349">
            <v>0</v>
          </cell>
        </row>
        <row r="350">
          <cell r="B350" t="str">
            <v>Moxifloxacin400mg</v>
          </cell>
          <cell r="C350" t="str">
            <v>Moxifloxacin</v>
          </cell>
          <cell r="D350" t="str">
            <v>400mg</v>
          </cell>
          <cell r="E350" t="str">
            <v>Avelox; Avalox</v>
          </cell>
          <cell r="F350" t="str">
            <v>Systemic Anti-infectives</v>
          </cell>
          <cell r="G350" t="str">
            <v>Anti-bacterials</v>
          </cell>
          <cell r="H350">
            <v>0</v>
          </cell>
        </row>
        <row r="351">
          <cell r="B351" t="str">
            <v>Mycophenolate Mofetil250mg - Tablets</v>
          </cell>
          <cell r="C351" t="str">
            <v>Mycophenolate Mofetil</v>
          </cell>
          <cell r="D351" t="str">
            <v>250mg - Tablets</v>
          </cell>
          <cell r="E351" t="str">
            <v>CellCept; Munoloc</v>
          </cell>
          <cell r="F351" t="str">
            <v>Oncology &amp; Immunomodulators</v>
          </cell>
          <cell r="G351" t="str">
            <v>Immunosuppressants</v>
          </cell>
          <cell r="H351">
            <v>0</v>
          </cell>
        </row>
        <row r="352">
          <cell r="B352" t="str">
            <v>Mycophenolate Mofetil500mg - Capsules</v>
          </cell>
          <cell r="C352" t="str">
            <v>Mycophenolate Mofetil</v>
          </cell>
          <cell r="D352" t="str">
            <v>500mg - Capsules</v>
          </cell>
          <cell r="E352" t="str">
            <v>CellCept; Munoloc</v>
          </cell>
          <cell r="F352" t="str">
            <v>Oncology &amp; Immunomodulators</v>
          </cell>
          <cell r="G352" t="str">
            <v>Immunosuppressants</v>
          </cell>
          <cell r="H352">
            <v>0</v>
          </cell>
        </row>
        <row r="353">
          <cell r="B353" t="str">
            <v>Mycophenolate Mofetil500mg - Injection</v>
          </cell>
          <cell r="C353" t="str">
            <v>Mycophenolate Mofetil</v>
          </cell>
          <cell r="D353" t="str">
            <v>500mg - Injection</v>
          </cell>
          <cell r="E353" t="str">
            <v>CellCept; Munoloc</v>
          </cell>
          <cell r="F353" t="str">
            <v>Oncology &amp; Immunomodulators</v>
          </cell>
          <cell r="G353" t="str">
            <v>Immunosuppressants</v>
          </cell>
          <cell r="H353">
            <v>0</v>
          </cell>
        </row>
        <row r="354">
          <cell r="B354" t="str">
            <v>Mycophenolate Mofetil500mg - Tablets</v>
          </cell>
          <cell r="C354" t="str">
            <v>Mycophenolate Mofetil</v>
          </cell>
          <cell r="D354" t="str">
            <v>500mg - Tablets</v>
          </cell>
          <cell r="E354" t="str">
            <v>CellCept; Munoloc</v>
          </cell>
          <cell r="F354" t="str">
            <v>Oncology &amp; Immunomodulators</v>
          </cell>
          <cell r="G354" t="str">
            <v>Immunosuppressants</v>
          </cell>
          <cell r="H354">
            <v>0</v>
          </cell>
        </row>
        <row r="355">
          <cell r="B355" t="str">
            <v>Naltrexone50mg</v>
          </cell>
          <cell r="C355" t="str">
            <v>Naltrexone</v>
          </cell>
          <cell r="D355" t="str">
            <v>50mg</v>
          </cell>
          <cell r="E355" t="str">
            <v>Revia</v>
          </cell>
          <cell r="F355" t="str">
            <v>Central Nervous System</v>
          </cell>
          <cell r="G355" t="str">
            <v>Other CNS drugs</v>
          </cell>
          <cell r="H355">
            <v>0</v>
          </cell>
        </row>
        <row r="356">
          <cell r="B356" t="str">
            <v>Nebivolol5mg</v>
          </cell>
          <cell r="C356" t="str">
            <v>Nebivolol</v>
          </cell>
          <cell r="D356" t="str">
            <v>5mg</v>
          </cell>
          <cell r="E356" t="str">
            <v>Bystolic</v>
          </cell>
          <cell r="F356" t="str">
            <v>Cardiovascular</v>
          </cell>
          <cell r="G356" t="str">
            <v>Beta blockers</v>
          </cell>
          <cell r="H356">
            <v>0</v>
          </cell>
        </row>
        <row r="357">
          <cell r="B357" t="str">
            <v>Olanzapine ODT10mg</v>
          </cell>
          <cell r="C357" t="str">
            <v>Olanzapine ODT</v>
          </cell>
          <cell r="D357" t="str">
            <v>10mg</v>
          </cell>
          <cell r="E357" t="str">
            <v>Zyprexa ODT</v>
          </cell>
          <cell r="F357" t="str">
            <v>Central Nervous System</v>
          </cell>
          <cell r="G357" t="str">
            <v>Anti-psychotics</v>
          </cell>
          <cell r="H357">
            <v>0</v>
          </cell>
        </row>
        <row r="358">
          <cell r="B358" t="str">
            <v>Olanzapine ODT15mg</v>
          </cell>
          <cell r="C358" t="str">
            <v>Olanzapine ODT</v>
          </cell>
          <cell r="D358" t="str">
            <v>15mg</v>
          </cell>
          <cell r="E358" t="str">
            <v>Zyprexa ODT</v>
          </cell>
          <cell r="F358" t="str">
            <v>Central Nervous System</v>
          </cell>
          <cell r="G358" t="str">
            <v>Anti-psychotics</v>
          </cell>
          <cell r="H358">
            <v>0</v>
          </cell>
        </row>
        <row r="359">
          <cell r="B359" t="str">
            <v>Olanzapine ODT2.5mg</v>
          </cell>
          <cell r="C359" t="str">
            <v>Olanzapine ODT</v>
          </cell>
          <cell r="D359" t="str">
            <v>2.5mg</v>
          </cell>
          <cell r="E359" t="str">
            <v>Zyprexa ODT</v>
          </cell>
          <cell r="F359" t="str">
            <v>Central Nervous System</v>
          </cell>
          <cell r="G359" t="str">
            <v>Anti-psychotics</v>
          </cell>
          <cell r="H359">
            <v>0</v>
          </cell>
        </row>
        <row r="360">
          <cell r="B360" t="str">
            <v>Olanzapine ODT20mg</v>
          </cell>
          <cell r="C360" t="str">
            <v>Olanzapine ODT</v>
          </cell>
          <cell r="D360" t="str">
            <v>20mg</v>
          </cell>
          <cell r="E360" t="str">
            <v>Zyprexa ODT</v>
          </cell>
          <cell r="F360" t="str">
            <v>Central Nervous System</v>
          </cell>
          <cell r="G360" t="str">
            <v>Anti-psychotics</v>
          </cell>
          <cell r="H360">
            <v>0</v>
          </cell>
        </row>
        <row r="361">
          <cell r="B361" t="str">
            <v>Olanzapine ODT5mg</v>
          </cell>
          <cell r="C361" t="str">
            <v>Olanzapine ODT</v>
          </cell>
          <cell r="D361" t="str">
            <v>5mg</v>
          </cell>
          <cell r="E361" t="str">
            <v>Zyprexa ODT</v>
          </cell>
          <cell r="F361" t="str">
            <v>Central Nervous System</v>
          </cell>
          <cell r="G361" t="str">
            <v>Anti-psychotics</v>
          </cell>
          <cell r="H361">
            <v>0</v>
          </cell>
        </row>
        <row r="362">
          <cell r="B362" t="str">
            <v>Olanzapine ODT7.5mg</v>
          </cell>
          <cell r="C362" t="str">
            <v>Olanzapine ODT</v>
          </cell>
          <cell r="D362" t="str">
            <v>7.5mg</v>
          </cell>
          <cell r="E362" t="str">
            <v>Zyprexa ODT</v>
          </cell>
          <cell r="F362" t="str">
            <v>Central Nervous System</v>
          </cell>
          <cell r="G362" t="str">
            <v>Anti-psychotics</v>
          </cell>
          <cell r="H362">
            <v>0</v>
          </cell>
        </row>
        <row r="363">
          <cell r="B363" t="str">
            <v>Olanzapine10mg</v>
          </cell>
          <cell r="C363" t="str">
            <v>Olanzapine</v>
          </cell>
          <cell r="D363" t="str">
            <v>10mg</v>
          </cell>
          <cell r="E363" t="str">
            <v>Zyprexa</v>
          </cell>
          <cell r="F363" t="str">
            <v>Central Nervous System</v>
          </cell>
          <cell r="G363" t="str">
            <v>Anti-psychotics</v>
          </cell>
          <cell r="H363">
            <v>0</v>
          </cell>
        </row>
        <row r="364">
          <cell r="B364" t="str">
            <v>Olanzapine15mg</v>
          </cell>
          <cell r="C364" t="str">
            <v>Olanzapine</v>
          </cell>
          <cell r="D364" t="str">
            <v>15mg</v>
          </cell>
          <cell r="E364" t="str">
            <v>Zyprexa</v>
          </cell>
          <cell r="F364" t="str">
            <v>Central Nervous System</v>
          </cell>
          <cell r="G364" t="str">
            <v>Anti-psychotics</v>
          </cell>
          <cell r="H364">
            <v>0</v>
          </cell>
        </row>
        <row r="365">
          <cell r="B365" t="str">
            <v>Olanzapine2.5mg</v>
          </cell>
          <cell r="C365" t="str">
            <v>Olanzapine</v>
          </cell>
          <cell r="D365" t="str">
            <v>2.5mg</v>
          </cell>
          <cell r="E365" t="str">
            <v>Zyprexa</v>
          </cell>
          <cell r="F365" t="str">
            <v>Central Nervous System</v>
          </cell>
          <cell r="G365" t="str">
            <v>Anti-psychotics</v>
          </cell>
          <cell r="H365">
            <v>0</v>
          </cell>
        </row>
        <row r="366">
          <cell r="B366" t="str">
            <v>Olanzapine20mg</v>
          </cell>
          <cell r="C366" t="str">
            <v>Olanzapine</v>
          </cell>
          <cell r="D366" t="str">
            <v>20mg</v>
          </cell>
          <cell r="E366" t="str">
            <v>Zyprexa</v>
          </cell>
          <cell r="F366" t="str">
            <v>Central Nervous System</v>
          </cell>
          <cell r="G366" t="str">
            <v>Anti-psychotics</v>
          </cell>
          <cell r="H366">
            <v>0</v>
          </cell>
        </row>
        <row r="367">
          <cell r="B367" t="str">
            <v>Olanzapine5mg</v>
          </cell>
          <cell r="C367" t="str">
            <v>Olanzapine</v>
          </cell>
          <cell r="D367" t="str">
            <v>5mg</v>
          </cell>
          <cell r="E367" t="str">
            <v>Zyprexa</v>
          </cell>
          <cell r="F367" t="str">
            <v>Central Nervous System</v>
          </cell>
          <cell r="G367" t="str">
            <v>Anti-psychotics</v>
          </cell>
          <cell r="H367">
            <v>0</v>
          </cell>
        </row>
        <row r="368">
          <cell r="B368" t="str">
            <v>Olanzapine7.5mg</v>
          </cell>
          <cell r="C368" t="str">
            <v>Olanzapine</v>
          </cell>
          <cell r="D368" t="str">
            <v>7.5mg</v>
          </cell>
          <cell r="E368" t="str">
            <v>Zyprexa</v>
          </cell>
          <cell r="F368" t="str">
            <v>Central Nervous System</v>
          </cell>
          <cell r="G368" t="str">
            <v>Anti-psychotics</v>
          </cell>
          <cell r="H368">
            <v>0</v>
          </cell>
        </row>
        <row r="369">
          <cell r="B369" t="str">
            <v>Olmesartan + Amlodipine20+10mg</v>
          </cell>
          <cell r="C369" t="str">
            <v>Olmesartan + Amlodipine</v>
          </cell>
          <cell r="D369" t="str">
            <v>20+10mg</v>
          </cell>
          <cell r="E369" t="str">
            <v>Azor; Sevikar</v>
          </cell>
          <cell r="F369" t="str">
            <v>Cardiovascular</v>
          </cell>
          <cell r="G369" t="str">
            <v>Angiotensin II antagonists</v>
          </cell>
          <cell r="H369">
            <v>0</v>
          </cell>
        </row>
        <row r="370">
          <cell r="B370" t="str">
            <v>Olmesartan + Amlodipine20+5mg</v>
          </cell>
          <cell r="C370" t="str">
            <v>Olmesartan + Amlodipine</v>
          </cell>
          <cell r="D370" t="str">
            <v>20+5mg</v>
          </cell>
          <cell r="E370" t="str">
            <v>Azor; Sevikar</v>
          </cell>
          <cell r="F370" t="str">
            <v>Cardiovascular</v>
          </cell>
          <cell r="G370" t="str">
            <v>Angiotensin II antagonists</v>
          </cell>
          <cell r="H370">
            <v>0</v>
          </cell>
        </row>
        <row r="371">
          <cell r="B371" t="str">
            <v>Olmesartan + Amlodipine40+10mg</v>
          </cell>
          <cell r="C371" t="str">
            <v>Olmesartan + Amlodipine</v>
          </cell>
          <cell r="D371" t="str">
            <v>40+10mg</v>
          </cell>
          <cell r="E371" t="str">
            <v>Azor; Sevikar</v>
          </cell>
          <cell r="F371" t="str">
            <v>Cardiovascular</v>
          </cell>
          <cell r="G371" t="str">
            <v>Angiotensin II antagonists</v>
          </cell>
          <cell r="H371">
            <v>0</v>
          </cell>
        </row>
        <row r="372">
          <cell r="B372" t="str">
            <v>Olmesartan + Amlodipine40+5mg</v>
          </cell>
          <cell r="C372" t="str">
            <v>Olmesartan + Amlodipine</v>
          </cell>
          <cell r="D372" t="str">
            <v>40+5mg</v>
          </cell>
          <cell r="E372" t="str">
            <v>Azor; Sevikar</v>
          </cell>
          <cell r="F372" t="str">
            <v>Cardiovascular</v>
          </cell>
          <cell r="G372" t="str">
            <v>Angiotensin II antagonists</v>
          </cell>
          <cell r="H372">
            <v>0</v>
          </cell>
        </row>
        <row r="373">
          <cell r="B373" t="str">
            <v>Olmesartan + HCTZ20+12.5mg</v>
          </cell>
          <cell r="C373" t="str">
            <v>Olmesartan + HCTZ</v>
          </cell>
          <cell r="D373" t="str">
            <v>20+12.5mg</v>
          </cell>
          <cell r="E373" t="str">
            <v>Benicar HCT</v>
          </cell>
          <cell r="F373" t="str">
            <v>Cardiovascular</v>
          </cell>
          <cell r="G373" t="str">
            <v>Angiotensin II antagonists</v>
          </cell>
          <cell r="H373">
            <v>0</v>
          </cell>
        </row>
        <row r="374">
          <cell r="B374" t="str">
            <v>Olmesartan + HCTZ20+25mg</v>
          </cell>
          <cell r="C374" t="str">
            <v>Olmesartan + HCTZ</v>
          </cell>
          <cell r="D374" t="str">
            <v>20+25mg</v>
          </cell>
          <cell r="E374" t="str">
            <v>Benicar HCT</v>
          </cell>
          <cell r="F374" t="str">
            <v>Cardiovascular</v>
          </cell>
          <cell r="G374" t="str">
            <v>Angiotensin II antagonists</v>
          </cell>
          <cell r="H374">
            <v>0</v>
          </cell>
        </row>
        <row r="375">
          <cell r="B375" t="str">
            <v>Olmesartan + HCTZ40+12.5mg</v>
          </cell>
          <cell r="C375" t="str">
            <v>Olmesartan + HCTZ</v>
          </cell>
          <cell r="D375" t="str">
            <v>40+12.5mg</v>
          </cell>
          <cell r="E375" t="str">
            <v>Benicar HCT</v>
          </cell>
          <cell r="F375" t="str">
            <v>Cardiovascular</v>
          </cell>
          <cell r="G375" t="str">
            <v>Angiotensin II antagonists</v>
          </cell>
          <cell r="H375">
            <v>0</v>
          </cell>
        </row>
        <row r="376">
          <cell r="B376" t="str">
            <v>Olmesartan + HCTZ40+25mg</v>
          </cell>
          <cell r="C376" t="str">
            <v>Olmesartan + HCTZ</v>
          </cell>
          <cell r="D376" t="str">
            <v>40+25mg</v>
          </cell>
          <cell r="E376" t="str">
            <v>Benicar HCT</v>
          </cell>
          <cell r="F376" t="str">
            <v>Cardiovascular</v>
          </cell>
          <cell r="G376" t="str">
            <v>Angiotensin II antagonists</v>
          </cell>
          <cell r="H376">
            <v>0</v>
          </cell>
        </row>
        <row r="377">
          <cell r="B377" t="str">
            <v>Olmesartan10mg</v>
          </cell>
          <cell r="C377" t="str">
            <v>Olmesartan</v>
          </cell>
          <cell r="D377" t="str">
            <v>10mg</v>
          </cell>
          <cell r="E377" t="str">
            <v>Benicar/Olmetec; Benitec; Olvance</v>
          </cell>
          <cell r="F377" t="str">
            <v>Cardiovascular</v>
          </cell>
          <cell r="G377" t="str">
            <v>Angiotensin II antagonists</v>
          </cell>
          <cell r="H377">
            <v>0</v>
          </cell>
        </row>
        <row r="378">
          <cell r="B378" t="str">
            <v>Olmesartan20mg</v>
          </cell>
          <cell r="C378" t="str">
            <v>Olmesartan</v>
          </cell>
          <cell r="D378" t="str">
            <v>20mg</v>
          </cell>
          <cell r="E378" t="str">
            <v>Benicar/Olmetec; Benitec; Olvance</v>
          </cell>
          <cell r="F378" t="str">
            <v>Cardiovascular</v>
          </cell>
          <cell r="G378" t="str">
            <v>Angiotensin II antagonists</v>
          </cell>
          <cell r="H378">
            <v>0</v>
          </cell>
        </row>
        <row r="379">
          <cell r="B379" t="str">
            <v>Olmesartan40mg</v>
          </cell>
          <cell r="C379" t="str">
            <v>Olmesartan</v>
          </cell>
          <cell r="D379" t="str">
            <v>40mg</v>
          </cell>
          <cell r="E379" t="str">
            <v>Benicar/Olmetec; Benitec; Olvance</v>
          </cell>
          <cell r="F379" t="str">
            <v>Cardiovascular</v>
          </cell>
          <cell r="G379" t="str">
            <v>Angiotensin II antagonists</v>
          </cell>
          <cell r="H379">
            <v>0</v>
          </cell>
        </row>
        <row r="380">
          <cell r="B380" t="str">
            <v>Olmesartan5mg</v>
          </cell>
          <cell r="C380" t="str">
            <v>Olmesartan</v>
          </cell>
          <cell r="D380" t="str">
            <v>5mg</v>
          </cell>
          <cell r="E380" t="str">
            <v>Benicar/Olmetec; Benitec; Olvance</v>
          </cell>
          <cell r="F380" t="str">
            <v>Cardiovascular</v>
          </cell>
          <cell r="G380" t="str">
            <v>Angiotensin II antagonists</v>
          </cell>
          <cell r="H380">
            <v>0</v>
          </cell>
        </row>
        <row r="381">
          <cell r="B381" t="str">
            <v>Ondansetron4mg</v>
          </cell>
          <cell r="C381" t="str">
            <v>Ondansetron</v>
          </cell>
          <cell r="D381" t="str">
            <v>4mg</v>
          </cell>
          <cell r="E381" t="str">
            <v>Zofran</v>
          </cell>
          <cell r="F381" t="str">
            <v>Gastro-Intestinal</v>
          </cell>
          <cell r="G381" t="str">
            <v>Anti-emetics</v>
          </cell>
          <cell r="H381">
            <v>0</v>
          </cell>
        </row>
        <row r="382">
          <cell r="B382" t="str">
            <v>Ondansetron8mg</v>
          </cell>
          <cell r="C382" t="str">
            <v>Ondansetron</v>
          </cell>
          <cell r="D382" t="str">
            <v>8mg</v>
          </cell>
          <cell r="E382" t="str">
            <v>Zofran</v>
          </cell>
          <cell r="F382" t="str">
            <v>Gastro-Intestinal</v>
          </cell>
          <cell r="G382" t="str">
            <v>Anti-emetics</v>
          </cell>
          <cell r="H382">
            <v>0</v>
          </cell>
        </row>
        <row r="383">
          <cell r="B383" t="str">
            <v>Oxaliplatin100mg - Lyophyllized vials</v>
          </cell>
          <cell r="C383" t="str">
            <v>Oxaliplatin</v>
          </cell>
          <cell r="D383" t="str">
            <v>100mg - Lyophyllized vials</v>
          </cell>
          <cell r="E383" t="str">
            <v>Eloxatin; Eloxatine</v>
          </cell>
          <cell r="F383" t="str">
            <v>Oncology &amp; Immunomodulators</v>
          </cell>
          <cell r="G383" t="str">
            <v>Platinum compounds</v>
          </cell>
          <cell r="H383">
            <v>0</v>
          </cell>
        </row>
        <row r="384">
          <cell r="B384" t="str">
            <v>Oxaliplatin100mg - RTU solution</v>
          </cell>
          <cell r="C384" t="str">
            <v>Oxaliplatin</v>
          </cell>
          <cell r="D384" t="str">
            <v>100mg - RTU solution</v>
          </cell>
          <cell r="E384" t="str">
            <v>Eloxatin; Eloxatine</v>
          </cell>
          <cell r="F384" t="str">
            <v>Oncology &amp; Immunomodulators</v>
          </cell>
          <cell r="G384" t="str">
            <v>Platinum compounds</v>
          </cell>
          <cell r="H384">
            <v>0</v>
          </cell>
        </row>
        <row r="385">
          <cell r="B385" t="str">
            <v>Oxaliplatin200mg - RTU solution</v>
          </cell>
          <cell r="C385" t="str">
            <v>Oxaliplatin</v>
          </cell>
          <cell r="D385" t="str">
            <v>200mg - RTU solution</v>
          </cell>
          <cell r="E385" t="str">
            <v>Eloxatin; Eloxatine</v>
          </cell>
          <cell r="F385" t="str">
            <v>Oncology &amp; Immunomodulators</v>
          </cell>
          <cell r="G385" t="str">
            <v>Platinum compounds</v>
          </cell>
          <cell r="H385">
            <v>0</v>
          </cell>
        </row>
        <row r="386">
          <cell r="B386" t="str">
            <v>Oxaliplatin50mg - Lyophyllized vials</v>
          </cell>
          <cell r="C386" t="str">
            <v>Oxaliplatin</v>
          </cell>
          <cell r="D386" t="str">
            <v>50mg - Lyophyllized vials</v>
          </cell>
          <cell r="E386" t="str">
            <v>Eloxatin; Eloxatine</v>
          </cell>
          <cell r="F386" t="str">
            <v>Oncology &amp; Immunomodulators</v>
          </cell>
          <cell r="G386" t="str">
            <v>Platinum compounds</v>
          </cell>
          <cell r="H386">
            <v>0</v>
          </cell>
        </row>
        <row r="387">
          <cell r="B387" t="str">
            <v>Oxaliplatin50mg - RTU solution</v>
          </cell>
          <cell r="C387" t="str">
            <v>Oxaliplatin</v>
          </cell>
          <cell r="D387" t="str">
            <v>50mg - RTU solution</v>
          </cell>
          <cell r="E387" t="str">
            <v>Eloxatin; Eloxatine</v>
          </cell>
          <cell r="F387" t="str">
            <v>Oncology &amp; Immunomodulators</v>
          </cell>
          <cell r="G387" t="str">
            <v>Platinum compounds</v>
          </cell>
          <cell r="H387">
            <v>0</v>
          </cell>
        </row>
        <row r="388">
          <cell r="B388" t="str">
            <v>Paclitaxel100mg</v>
          </cell>
          <cell r="C388" t="str">
            <v>Paclitaxel</v>
          </cell>
          <cell r="D388" t="str">
            <v>100mg</v>
          </cell>
          <cell r="E388" t="str">
            <v>Taxol</v>
          </cell>
          <cell r="F388" t="str">
            <v>Oncology &amp; Immunomodulators</v>
          </cell>
          <cell r="G388" t="str">
            <v>Alkaloids</v>
          </cell>
          <cell r="H388">
            <v>0</v>
          </cell>
        </row>
        <row r="389">
          <cell r="B389" t="str">
            <v>Paclitaxel300mg</v>
          </cell>
          <cell r="C389" t="str">
            <v>Paclitaxel</v>
          </cell>
          <cell r="D389" t="str">
            <v>300mg</v>
          </cell>
          <cell r="E389" t="str">
            <v>Taxol</v>
          </cell>
          <cell r="F389" t="str">
            <v>Oncology &amp; Immunomodulators</v>
          </cell>
          <cell r="G389" t="str">
            <v>Alkaloids</v>
          </cell>
          <cell r="H389">
            <v>0</v>
          </cell>
        </row>
        <row r="390">
          <cell r="B390" t="str">
            <v>Paclitaxel30mg</v>
          </cell>
          <cell r="C390" t="str">
            <v>Paclitaxel</v>
          </cell>
          <cell r="D390" t="str">
            <v>30mg</v>
          </cell>
          <cell r="E390" t="str">
            <v>Taxol</v>
          </cell>
          <cell r="F390" t="str">
            <v>Oncology &amp; Immunomodulators</v>
          </cell>
          <cell r="G390" t="str">
            <v>Alkaloids</v>
          </cell>
          <cell r="H390">
            <v>0</v>
          </cell>
        </row>
        <row r="391">
          <cell r="B391" t="str">
            <v>Paliperidone ER1.5mg</v>
          </cell>
          <cell r="C391" t="str">
            <v>Paliperidone ER</v>
          </cell>
          <cell r="D391" t="str">
            <v>1.5mg</v>
          </cell>
          <cell r="E391" t="str">
            <v>Invega Sustenna</v>
          </cell>
          <cell r="F391" t="str">
            <v>Central Nervous System</v>
          </cell>
          <cell r="G391" t="str">
            <v>Anti-psychotics</v>
          </cell>
          <cell r="H391">
            <v>0</v>
          </cell>
        </row>
        <row r="392">
          <cell r="B392" t="str">
            <v>Paliperidone ER3mg</v>
          </cell>
          <cell r="C392" t="str">
            <v>Paliperidone ER</v>
          </cell>
          <cell r="D392" t="str">
            <v>3mg</v>
          </cell>
          <cell r="E392" t="str">
            <v>Invega Sustenna</v>
          </cell>
          <cell r="F392" t="str">
            <v>Central Nervous System</v>
          </cell>
          <cell r="G392" t="str">
            <v>Anti-psychotics</v>
          </cell>
          <cell r="H392">
            <v>0</v>
          </cell>
        </row>
        <row r="393">
          <cell r="B393" t="str">
            <v>Paliperidone ER6mg</v>
          </cell>
          <cell r="C393" t="str">
            <v>Paliperidone ER</v>
          </cell>
          <cell r="D393" t="str">
            <v>6mg</v>
          </cell>
          <cell r="E393" t="str">
            <v>Invega Sustenna</v>
          </cell>
          <cell r="F393" t="str">
            <v>Central Nervous System</v>
          </cell>
          <cell r="G393" t="str">
            <v>Anti-psychotics</v>
          </cell>
          <cell r="H393">
            <v>0</v>
          </cell>
        </row>
        <row r="394">
          <cell r="B394" t="str">
            <v>Paliperidone ER9mg</v>
          </cell>
          <cell r="C394" t="str">
            <v>Paliperidone ER</v>
          </cell>
          <cell r="D394" t="str">
            <v>9mg</v>
          </cell>
          <cell r="E394" t="str">
            <v>Invega Sustenna</v>
          </cell>
          <cell r="F394" t="str">
            <v>Central Nervous System</v>
          </cell>
          <cell r="G394" t="str">
            <v>Anti-psychotics</v>
          </cell>
          <cell r="H394">
            <v>0</v>
          </cell>
        </row>
        <row r="395">
          <cell r="B395" t="str">
            <v>Pantoprazole20mg</v>
          </cell>
          <cell r="C395" t="str">
            <v>Pantoprazole</v>
          </cell>
          <cell r="D395" t="str">
            <v>20mg</v>
          </cell>
          <cell r="E395" t="str">
            <v>Protonix</v>
          </cell>
          <cell r="F395" t="str">
            <v>Gastro-Intestinal</v>
          </cell>
          <cell r="G395" t="str">
            <v>Antacids &amp; anti-ulcerants</v>
          </cell>
          <cell r="H395">
            <v>0</v>
          </cell>
        </row>
        <row r="396">
          <cell r="B396" t="str">
            <v>Pantoprazole40mg</v>
          </cell>
          <cell r="C396" t="str">
            <v>Pantoprazole</v>
          </cell>
          <cell r="D396" t="str">
            <v>40mg</v>
          </cell>
          <cell r="E396" t="str">
            <v>Protonix</v>
          </cell>
          <cell r="F396" t="str">
            <v>Gastro-Intestinal</v>
          </cell>
          <cell r="G396" t="str">
            <v>Antacids &amp; anti-ulcerants</v>
          </cell>
          <cell r="H396">
            <v>0</v>
          </cell>
        </row>
        <row r="397">
          <cell r="B397" t="str">
            <v>Paracetamol1000mg</v>
          </cell>
          <cell r="C397" t="str">
            <v>Paracetamol</v>
          </cell>
          <cell r="D397" t="str">
            <v>1000mg</v>
          </cell>
          <cell r="E397" t="str">
            <v/>
          </cell>
          <cell r="F397" t="str">
            <v>Musculoskeletal</v>
          </cell>
          <cell r="G397" t="str">
            <v/>
          </cell>
          <cell r="H397">
            <v>0</v>
          </cell>
        </row>
        <row r="398">
          <cell r="B398" t="str">
            <v>Paracetamol500mg</v>
          </cell>
          <cell r="C398" t="str">
            <v>Paracetamol</v>
          </cell>
          <cell r="D398" t="str">
            <v>500mg</v>
          </cell>
          <cell r="E398" t="str">
            <v/>
          </cell>
          <cell r="F398" t="str">
            <v>Musculoskeletal</v>
          </cell>
          <cell r="G398" t="str">
            <v/>
          </cell>
          <cell r="H398">
            <v>0</v>
          </cell>
        </row>
        <row r="399">
          <cell r="B399" t="str">
            <v>Paracetamol750mg</v>
          </cell>
          <cell r="C399" t="str">
            <v>Paracetamol</v>
          </cell>
          <cell r="D399" t="str">
            <v>750mg</v>
          </cell>
          <cell r="E399" t="str">
            <v/>
          </cell>
          <cell r="F399" t="str">
            <v>Musculoskeletal</v>
          </cell>
          <cell r="G399" t="str">
            <v/>
          </cell>
          <cell r="H399">
            <v>0</v>
          </cell>
        </row>
        <row r="400">
          <cell r="B400" t="str">
            <v>Perindopril + Indapamide4+1.25mg</v>
          </cell>
          <cell r="C400" t="str">
            <v>Perindopril + Indapamide</v>
          </cell>
          <cell r="D400" t="str">
            <v>4+1.25mg</v>
          </cell>
          <cell r="E400" t="str">
            <v>Preterax; Coverex AR Komb; Coverex Komb</v>
          </cell>
          <cell r="F400" t="str">
            <v>Cardiovascular</v>
          </cell>
          <cell r="G400" t="str">
            <v>ACE inhibitors</v>
          </cell>
          <cell r="H400">
            <v>0</v>
          </cell>
        </row>
        <row r="401">
          <cell r="B401" t="str">
            <v>Pioglitazone+Glimiperide30+2mg</v>
          </cell>
          <cell r="C401" t="str">
            <v>Pioglitazone+Glimiperide</v>
          </cell>
          <cell r="D401" t="str">
            <v>30+2mg</v>
          </cell>
          <cell r="E401" t="str">
            <v/>
          </cell>
          <cell r="F401" t="str">
            <v>Endocrine</v>
          </cell>
          <cell r="G401" t="str">
            <v/>
          </cell>
          <cell r="H401">
            <v>0</v>
          </cell>
        </row>
        <row r="402">
          <cell r="B402" t="str">
            <v>Pioglitazone+Glimiperide30+4mg</v>
          </cell>
          <cell r="C402" t="str">
            <v>Pioglitazone+Glimiperide</v>
          </cell>
          <cell r="D402" t="str">
            <v>30+4mg</v>
          </cell>
          <cell r="E402" t="str">
            <v/>
          </cell>
          <cell r="F402" t="str">
            <v>Endocrine</v>
          </cell>
          <cell r="G402" t="str">
            <v/>
          </cell>
          <cell r="H402">
            <v>0</v>
          </cell>
        </row>
        <row r="403">
          <cell r="B403" t="str">
            <v>Pravastatin sodium</v>
          </cell>
          <cell r="C403" t="str">
            <v>Pravastatin sodium</v>
          </cell>
          <cell r="D403" t="str">
            <v/>
          </cell>
          <cell r="E403" t="str">
            <v>Pravachol</v>
          </cell>
          <cell r="F403" t="str">
            <v>Cardiovascular</v>
          </cell>
          <cell r="G403" t="str">
            <v>Anti-hyperlipidaemics</v>
          </cell>
          <cell r="H403">
            <v>0</v>
          </cell>
        </row>
        <row r="404">
          <cell r="B404" t="str">
            <v>Pravastatin sodium</v>
          </cell>
          <cell r="C404" t="str">
            <v>Pravastatin sodium</v>
          </cell>
          <cell r="D404" t="str">
            <v/>
          </cell>
          <cell r="E404" t="str">
            <v>Pravachol</v>
          </cell>
          <cell r="F404" t="str">
            <v>Cardiovascular</v>
          </cell>
          <cell r="G404" t="str">
            <v>Anti-hyperlipidaemics</v>
          </cell>
          <cell r="H404">
            <v>0</v>
          </cell>
        </row>
        <row r="405">
          <cell r="B405" t="str">
            <v>Pravastatin sodium</v>
          </cell>
          <cell r="C405" t="str">
            <v>Pravastatin sodium</v>
          </cell>
          <cell r="D405" t="str">
            <v/>
          </cell>
          <cell r="E405" t="str">
            <v>Pravachol</v>
          </cell>
          <cell r="F405" t="str">
            <v>Cardiovascular</v>
          </cell>
          <cell r="G405" t="str">
            <v>Anti-hyperlipidaemics</v>
          </cell>
          <cell r="H405">
            <v>0</v>
          </cell>
        </row>
        <row r="406">
          <cell r="B406" t="str">
            <v>Pravastatin10mg</v>
          </cell>
          <cell r="C406" t="str">
            <v>Pravastatin</v>
          </cell>
          <cell r="D406" t="str">
            <v>10mg</v>
          </cell>
          <cell r="E406" t="str">
            <v>Mevalotin</v>
          </cell>
          <cell r="F406" t="str">
            <v>Cardiovascular</v>
          </cell>
          <cell r="G406" t="str">
            <v>Anti-hyperlipidaemics</v>
          </cell>
          <cell r="H406">
            <v>0</v>
          </cell>
        </row>
        <row r="407">
          <cell r="B407" t="str">
            <v>Pravastatin20mg</v>
          </cell>
          <cell r="C407" t="str">
            <v>Pravastatin</v>
          </cell>
          <cell r="D407" t="str">
            <v>20mg</v>
          </cell>
          <cell r="E407" t="str">
            <v>Mevalotin</v>
          </cell>
          <cell r="F407" t="str">
            <v>Cardiovascular</v>
          </cell>
          <cell r="G407" t="str">
            <v>Anti-hyperlipidaemics</v>
          </cell>
          <cell r="H407">
            <v>0</v>
          </cell>
        </row>
        <row r="408">
          <cell r="B408" t="str">
            <v>Pravastatin40mg</v>
          </cell>
          <cell r="C408" t="str">
            <v>Pravastatin</v>
          </cell>
          <cell r="D408" t="str">
            <v>40mg</v>
          </cell>
          <cell r="E408" t="str">
            <v>Mevalotin</v>
          </cell>
          <cell r="F408" t="str">
            <v>Cardiovascular</v>
          </cell>
          <cell r="G408" t="str">
            <v>Anti-hyperlipidaemics</v>
          </cell>
          <cell r="H408">
            <v>0</v>
          </cell>
        </row>
        <row r="409">
          <cell r="B409" t="str">
            <v>Quinine sulphate300mg</v>
          </cell>
          <cell r="C409" t="str">
            <v>Quinine sulphate</v>
          </cell>
          <cell r="D409" t="str">
            <v>300mg</v>
          </cell>
          <cell r="E409" t="str">
            <v/>
          </cell>
          <cell r="F409" t="str">
            <v>Systemic Anti-infectives</v>
          </cell>
          <cell r="G409" t="str">
            <v/>
          </cell>
          <cell r="H409">
            <v>0</v>
          </cell>
        </row>
        <row r="410">
          <cell r="B410" t="str">
            <v>Rabeprazole10mg</v>
          </cell>
          <cell r="C410" t="str">
            <v>Rabeprazole</v>
          </cell>
          <cell r="D410" t="str">
            <v>10mg</v>
          </cell>
          <cell r="E410" t="str">
            <v>Aciphex/Pariet</v>
          </cell>
          <cell r="F410" t="str">
            <v>Gastro-Intestinal</v>
          </cell>
          <cell r="G410" t="str">
            <v>Antacids &amp; anti-ulcerants</v>
          </cell>
          <cell r="H410">
            <v>0</v>
          </cell>
        </row>
        <row r="411">
          <cell r="B411" t="str">
            <v>Rabeprazole20mg</v>
          </cell>
          <cell r="C411" t="str">
            <v>Rabeprazole</v>
          </cell>
          <cell r="D411" t="str">
            <v>20mg</v>
          </cell>
          <cell r="E411" t="str">
            <v>Aciphex/Pariet</v>
          </cell>
          <cell r="F411" t="str">
            <v>Gastro-Intestinal</v>
          </cell>
          <cell r="G411" t="str">
            <v>Antacids &amp; anti-ulcerants</v>
          </cell>
          <cell r="H411">
            <v>0</v>
          </cell>
        </row>
        <row r="412">
          <cell r="B412" t="str">
            <v>Ramipril + HCTZ5+12.5mg</v>
          </cell>
          <cell r="C412" t="str">
            <v>Ramipril + HCTZ</v>
          </cell>
          <cell r="D412" t="str">
            <v>5+12.5mg</v>
          </cell>
          <cell r="E412" t="str">
            <v/>
          </cell>
          <cell r="F412" t="str">
            <v>Cardiovascular</v>
          </cell>
          <cell r="G412" t="str">
            <v/>
          </cell>
          <cell r="H412">
            <v>0</v>
          </cell>
        </row>
        <row r="413">
          <cell r="B413" t="str">
            <v>Ramipril1.25mg</v>
          </cell>
          <cell r="C413" t="str">
            <v>Ramipril</v>
          </cell>
          <cell r="D413" t="str">
            <v>1.25mg</v>
          </cell>
          <cell r="E413" t="str">
            <v>Tritace/Delix; Tritace; Triatec; Delix; Altace</v>
          </cell>
          <cell r="F413" t="str">
            <v>Cardiovascular</v>
          </cell>
          <cell r="G413" t="str">
            <v>ACE inhibitors</v>
          </cell>
          <cell r="H413">
            <v>0</v>
          </cell>
        </row>
        <row r="414">
          <cell r="B414" t="str">
            <v>Ramipril10mg</v>
          </cell>
          <cell r="C414" t="str">
            <v>Ramipril</v>
          </cell>
          <cell r="D414" t="str">
            <v>10mg</v>
          </cell>
          <cell r="E414" t="str">
            <v>Tritace/Delix; Tritace; Triatec; Delix; Altace</v>
          </cell>
          <cell r="F414" t="str">
            <v>Cardiovascular</v>
          </cell>
          <cell r="G414" t="str">
            <v>ACE inhibitors</v>
          </cell>
          <cell r="H414">
            <v>0</v>
          </cell>
        </row>
        <row r="415">
          <cell r="B415" t="str">
            <v>Ramipril2.5mg</v>
          </cell>
          <cell r="C415" t="str">
            <v>Ramipril</v>
          </cell>
          <cell r="D415" t="str">
            <v>2.5mg</v>
          </cell>
          <cell r="E415" t="str">
            <v>Tritace/Delix; Tritace; Triatec; Delix; Altace</v>
          </cell>
          <cell r="F415" t="str">
            <v>Cardiovascular</v>
          </cell>
          <cell r="G415" t="str">
            <v>ACE inhibitors</v>
          </cell>
          <cell r="H415">
            <v>0</v>
          </cell>
        </row>
        <row r="416">
          <cell r="B416" t="str">
            <v>Ramipril5mg</v>
          </cell>
          <cell r="C416" t="str">
            <v>Ramipril</v>
          </cell>
          <cell r="D416" t="str">
            <v>5mg</v>
          </cell>
          <cell r="E416" t="str">
            <v>Tritace/Delix; Tritace; Triatec; Delix; Altace</v>
          </cell>
          <cell r="F416" t="str">
            <v>Cardiovascular</v>
          </cell>
          <cell r="G416" t="str">
            <v>ACE inhibitors</v>
          </cell>
          <cell r="H416">
            <v>0</v>
          </cell>
        </row>
        <row r="417">
          <cell r="B417" t="str">
            <v>Ranitidine150mg</v>
          </cell>
          <cell r="C417" t="str">
            <v>Ranitidine</v>
          </cell>
          <cell r="D417" t="str">
            <v>150mg</v>
          </cell>
          <cell r="E417" t="str">
            <v>Zantac; Ranidin</v>
          </cell>
          <cell r="F417" t="str">
            <v>Gastro-Intestinal</v>
          </cell>
          <cell r="G417" t="str">
            <v>Antacids &amp; anti-ulcerants</v>
          </cell>
          <cell r="H417">
            <v>0</v>
          </cell>
        </row>
        <row r="418">
          <cell r="B418" t="str">
            <v>Ranitidine300mg</v>
          </cell>
          <cell r="C418" t="str">
            <v>Ranitidine</v>
          </cell>
          <cell r="D418" t="str">
            <v>300mg</v>
          </cell>
          <cell r="E418" t="str">
            <v>Zantac; Ranidin</v>
          </cell>
          <cell r="F418" t="str">
            <v>Gastro-Intestinal</v>
          </cell>
          <cell r="G418" t="str">
            <v>Antacids &amp; anti-ulcerants</v>
          </cell>
          <cell r="H418">
            <v>0</v>
          </cell>
        </row>
        <row r="419">
          <cell r="B419" t="str">
            <v>Repaglinide0.5mg</v>
          </cell>
          <cell r="C419" t="str">
            <v>Repaglinide</v>
          </cell>
          <cell r="D419" t="str">
            <v>0.5mg</v>
          </cell>
          <cell r="E419" t="str">
            <v>NovoNorm/Prandin</v>
          </cell>
          <cell r="F419" t="str">
            <v>Endocrine</v>
          </cell>
          <cell r="G419" t="str">
            <v>Anti-diabetics</v>
          </cell>
          <cell r="H419">
            <v>0</v>
          </cell>
        </row>
        <row r="420">
          <cell r="B420" t="str">
            <v>Repaglinide1mg</v>
          </cell>
          <cell r="C420" t="str">
            <v>Repaglinide</v>
          </cell>
          <cell r="D420" t="str">
            <v>1mg</v>
          </cell>
          <cell r="E420" t="str">
            <v>NovoNorm/Prandin</v>
          </cell>
          <cell r="F420" t="str">
            <v>Endocrine</v>
          </cell>
          <cell r="G420" t="str">
            <v>Anti-diabetics</v>
          </cell>
          <cell r="H420">
            <v>0</v>
          </cell>
        </row>
        <row r="421">
          <cell r="B421" t="str">
            <v>Repaglinide2mg</v>
          </cell>
          <cell r="C421" t="str">
            <v>Repaglinide</v>
          </cell>
          <cell r="D421" t="str">
            <v>2mg</v>
          </cell>
          <cell r="E421" t="str">
            <v>NovoNorm/Prandin</v>
          </cell>
          <cell r="F421" t="str">
            <v>Endocrine</v>
          </cell>
          <cell r="G421" t="str">
            <v>Anti-diabetics</v>
          </cell>
          <cell r="H421">
            <v>0</v>
          </cell>
        </row>
        <row r="422">
          <cell r="B422" t="str">
            <v>Risperidone0.25mg</v>
          </cell>
          <cell r="C422" t="str">
            <v>Risperidone</v>
          </cell>
          <cell r="D422" t="str">
            <v>0.25mg</v>
          </cell>
          <cell r="E422" t="str">
            <v>Risperdal</v>
          </cell>
          <cell r="F422" t="str">
            <v>Central Nervous System</v>
          </cell>
          <cell r="G422" t="str">
            <v>Anti-psychotics</v>
          </cell>
          <cell r="H422">
            <v>0</v>
          </cell>
        </row>
        <row r="423">
          <cell r="B423" t="str">
            <v>Risperidone0.5mg</v>
          </cell>
          <cell r="C423" t="str">
            <v>Risperidone</v>
          </cell>
          <cell r="D423" t="str">
            <v>0.5mg</v>
          </cell>
          <cell r="E423" t="str">
            <v>Risperdal</v>
          </cell>
          <cell r="F423" t="str">
            <v>Central Nervous System</v>
          </cell>
          <cell r="G423" t="str">
            <v>Anti-psychotics</v>
          </cell>
          <cell r="H423">
            <v>0</v>
          </cell>
        </row>
        <row r="424">
          <cell r="B424" t="str">
            <v>Risperidone1mg</v>
          </cell>
          <cell r="C424" t="str">
            <v>Risperidone</v>
          </cell>
          <cell r="D424" t="str">
            <v>1mg</v>
          </cell>
          <cell r="E424" t="str">
            <v>Risperdal</v>
          </cell>
          <cell r="F424" t="str">
            <v>Central Nervous System</v>
          </cell>
          <cell r="G424" t="str">
            <v>Anti-psychotics</v>
          </cell>
          <cell r="H424">
            <v>0</v>
          </cell>
        </row>
        <row r="425">
          <cell r="B425" t="str">
            <v>Risperidone2mg</v>
          </cell>
          <cell r="C425" t="str">
            <v>Risperidone</v>
          </cell>
          <cell r="D425" t="str">
            <v>2mg</v>
          </cell>
          <cell r="E425" t="str">
            <v>Risperdal</v>
          </cell>
          <cell r="F425" t="str">
            <v>Central Nervous System</v>
          </cell>
          <cell r="G425" t="str">
            <v>Anti-psychotics</v>
          </cell>
          <cell r="H425">
            <v>0</v>
          </cell>
        </row>
        <row r="426">
          <cell r="B426" t="str">
            <v>Risperidone3mg</v>
          </cell>
          <cell r="C426" t="str">
            <v>Risperidone</v>
          </cell>
          <cell r="D426" t="str">
            <v>3mg</v>
          </cell>
          <cell r="E426" t="str">
            <v>Risperdal</v>
          </cell>
          <cell r="F426" t="str">
            <v>Central Nervous System</v>
          </cell>
          <cell r="G426" t="str">
            <v>Anti-psychotics</v>
          </cell>
          <cell r="H426">
            <v>0</v>
          </cell>
        </row>
        <row r="427">
          <cell r="B427" t="str">
            <v>Risperidone4mg</v>
          </cell>
          <cell r="C427" t="str">
            <v>Risperidone</v>
          </cell>
          <cell r="D427" t="str">
            <v>4mg</v>
          </cell>
          <cell r="E427" t="str">
            <v>Risperdal</v>
          </cell>
          <cell r="F427" t="str">
            <v>Central Nervous System</v>
          </cell>
          <cell r="G427" t="str">
            <v>Anti-psychotics</v>
          </cell>
          <cell r="H427">
            <v>0</v>
          </cell>
        </row>
        <row r="428">
          <cell r="B428" t="str">
            <v>Risperidone6mg</v>
          </cell>
          <cell r="C428" t="str">
            <v>Risperidone</v>
          </cell>
          <cell r="D428" t="str">
            <v>6mg</v>
          </cell>
          <cell r="E428" t="str">
            <v>Risperdal</v>
          </cell>
          <cell r="F428" t="str">
            <v>Central Nervous System</v>
          </cell>
          <cell r="G428" t="str">
            <v>Anti-psychotics</v>
          </cell>
          <cell r="H428">
            <v>0</v>
          </cell>
        </row>
        <row r="429">
          <cell r="B429" t="str">
            <v>Ropinirole XL12mg</v>
          </cell>
          <cell r="C429" t="str">
            <v>Ropinirole XL</v>
          </cell>
          <cell r="D429" t="str">
            <v>12mg</v>
          </cell>
          <cell r="E429" t="str">
            <v>Requip XL 24-Hour; ReQuip Modutab XL; ReQuip XL 24 hour; Requip Once-a-day; ReQuip 24-hour; Requip 24-hr; Requip XL 24-Hour; Requip LP</v>
          </cell>
          <cell r="F429" t="str">
            <v>Central Nervous System</v>
          </cell>
          <cell r="G429" t="str">
            <v>Anti-Parkinson's agents</v>
          </cell>
          <cell r="H429">
            <v>0</v>
          </cell>
        </row>
        <row r="430">
          <cell r="B430" t="str">
            <v>Ropinirole XL2mg</v>
          </cell>
          <cell r="C430" t="str">
            <v>Ropinirole XL</v>
          </cell>
          <cell r="D430" t="str">
            <v>2mg</v>
          </cell>
          <cell r="E430" t="str">
            <v>Requip XL 24-Hour; ReQuip Modutab XL; ReQuip XL 24 hour; Requip Once-a-day; ReQuip 24-hour; Requip 24-hr; Requip XL 24-Hour; Requip LP</v>
          </cell>
          <cell r="F430" t="str">
            <v>Central Nervous System</v>
          </cell>
          <cell r="G430" t="str">
            <v>Anti-Parkinson's agents</v>
          </cell>
          <cell r="H430">
            <v>0</v>
          </cell>
        </row>
        <row r="431">
          <cell r="B431" t="str">
            <v>Ropinirole XL3mg</v>
          </cell>
          <cell r="C431" t="str">
            <v>Ropinirole XL</v>
          </cell>
          <cell r="D431" t="str">
            <v>3mg</v>
          </cell>
          <cell r="E431" t="str">
            <v>Requip XL 24-Hour; ReQuip Modutab XL; ReQuip XL 24 hour; Requip Once-a-day; ReQuip 24-hour; Requip 24-hr; Requip XL 24-Hour; Requip LP</v>
          </cell>
          <cell r="F431" t="str">
            <v>Central Nervous System</v>
          </cell>
          <cell r="G431" t="str">
            <v>Anti-Parkinson's agents</v>
          </cell>
          <cell r="H431">
            <v>0</v>
          </cell>
        </row>
        <row r="432">
          <cell r="B432" t="str">
            <v>Ropinirole XL4mg</v>
          </cell>
          <cell r="C432" t="str">
            <v>Ropinirole XL</v>
          </cell>
          <cell r="D432" t="str">
            <v>4mg</v>
          </cell>
          <cell r="E432" t="str">
            <v>Requip XL 24-Hour; ReQuip Modutab XL; ReQuip XL 24 hour; Requip Once-a-day; ReQuip 24-hour; Requip 24-hr; Requip XL 24-Hour; Requip LP</v>
          </cell>
          <cell r="F432" t="str">
            <v>Central Nervous System</v>
          </cell>
          <cell r="G432" t="str">
            <v>Anti-Parkinson's agents</v>
          </cell>
          <cell r="H432">
            <v>0</v>
          </cell>
        </row>
        <row r="433">
          <cell r="B433" t="str">
            <v>Ropinirole XL6mg</v>
          </cell>
          <cell r="C433" t="str">
            <v>Ropinirole XL</v>
          </cell>
          <cell r="D433" t="str">
            <v>6mg</v>
          </cell>
          <cell r="E433" t="str">
            <v>Requip XL 24-Hour; ReQuip Modutab XL; ReQuip XL 24 hour; Requip Once-a-day; ReQuip 24-hour; Requip 24-hr; Requip XL 24-Hour; Requip LP</v>
          </cell>
          <cell r="F433" t="str">
            <v>Central Nervous System</v>
          </cell>
          <cell r="G433" t="str">
            <v>Anti-Parkinson's agents</v>
          </cell>
          <cell r="H433">
            <v>0</v>
          </cell>
        </row>
        <row r="434">
          <cell r="B434" t="str">
            <v>Ropinirole XL8mg</v>
          </cell>
          <cell r="C434" t="str">
            <v>Ropinirole XL</v>
          </cell>
          <cell r="D434" t="str">
            <v>8mg</v>
          </cell>
          <cell r="E434" t="str">
            <v>Requip XL 24-Hour; ReQuip Modutab XL; ReQuip XL 24 hour; Requip Once-a-day; ReQuip 24-hour; Requip 24-hr; Requip XL 24-Hour; Requip LP</v>
          </cell>
          <cell r="F434" t="str">
            <v>Central Nervous System</v>
          </cell>
          <cell r="G434" t="str">
            <v>Anti-Parkinson's agents</v>
          </cell>
          <cell r="H434">
            <v>0</v>
          </cell>
        </row>
        <row r="435">
          <cell r="B435" t="str">
            <v>Ropinirole0.25mg</v>
          </cell>
          <cell r="C435" t="str">
            <v>Ropinirole</v>
          </cell>
          <cell r="D435" t="str">
            <v>0.25mg</v>
          </cell>
          <cell r="E435" t="str">
            <v>Requip; Requip; Adartel; Repreve; Requip 12hr</v>
          </cell>
          <cell r="F435" t="str">
            <v>Central Nervous System</v>
          </cell>
          <cell r="G435" t="str">
            <v>Anti-Parkinson's agents</v>
          </cell>
          <cell r="H435">
            <v>0</v>
          </cell>
        </row>
        <row r="436">
          <cell r="B436" t="str">
            <v>Ropinirole0.5mg</v>
          </cell>
          <cell r="C436" t="str">
            <v>Ropinirole</v>
          </cell>
          <cell r="D436" t="str">
            <v>0.5mg</v>
          </cell>
          <cell r="E436" t="str">
            <v>Requip; Requip; Adartel; Repreve; Requip 12hr</v>
          </cell>
          <cell r="F436" t="str">
            <v>Central Nervous System</v>
          </cell>
          <cell r="G436" t="str">
            <v>Anti-Parkinson's agents</v>
          </cell>
          <cell r="H436">
            <v>0</v>
          </cell>
        </row>
        <row r="437">
          <cell r="B437" t="str">
            <v>Ropinirole1mg</v>
          </cell>
          <cell r="C437" t="str">
            <v>Ropinirole</v>
          </cell>
          <cell r="D437" t="str">
            <v>1mg</v>
          </cell>
          <cell r="E437" t="str">
            <v>Requip; Requip; Adartel; Repreve; Requip 12hr</v>
          </cell>
          <cell r="F437" t="str">
            <v>Central Nervous System</v>
          </cell>
          <cell r="G437" t="str">
            <v>Anti-Parkinson's agents</v>
          </cell>
          <cell r="H437">
            <v>0</v>
          </cell>
        </row>
        <row r="438">
          <cell r="B438" t="str">
            <v>Ropinirole2mg</v>
          </cell>
          <cell r="C438" t="str">
            <v>Ropinirole</v>
          </cell>
          <cell r="D438" t="str">
            <v>2mg</v>
          </cell>
          <cell r="E438" t="str">
            <v>Requip; Requip; Adartel; Repreve; Requip 12hr</v>
          </cell>
          <cell r="F438" t="str">
            <v>Central Nervous System</v>
          </cell>
          <cell r="G438" t="str">
            <v>Anti-Parkinson's agents</v>
          </cell>
          <cell r="H438">
            <v>0</v>
          </cell>
        </row>
        <row r="439">
          <cell r="B439" t="str">
            <v>Ropinirole5mg</v>
          </cell>
          <cell r="C439" t="str">
            <v>Ropinirole</v>
          </cell>
          <cell r="D439" t="str">
            <v>5mg</v>
          </cell>
          <cell r="E439" t="str">
            <v>Requip; Requip; Adartel; Repreve; Requip 12hr</v>
          </cell>
          <cell r="F439" t="str">
            <v>Central Nervous System</v>
          </cell>
          <cell r="G439" t="str">
            <v>Anti-Parkinson's agents</v>
          </cell>
          <cell r="H439">
            <v>0</v>
          </cell>
        </row>
        <row r="440">
          <cell r="B440" t="str">
            <v>Sertraline 100mg</v>
          </cell>
          <cell r="C440" t="str">
            <v xml:space="preserve">Sertraline </v>
          </cell>
          <cell r="D440" t="str">
            <v>100mg</v>
          </cell>
          <cell r="E440" t="str">
            <v>Zoloft; J Zoloft</v>
          </cell>
          <cell r="F440" t="str">
            <v>Central Nervous System</v>
          </cell>
          <cell r="G440" t="str">
            <v>Anti-depressants</v>
          </cell>
          <cell r="H440">
            <v>0</v>
          </cell>
        </row>
        <row r="441">
          <cell r="B441" t="str">
            <v>Sertraline 25mg</v>
          </cell>
          <cell r="C441" t="str">
            <v xml:space="preserve">Sertraline </v>
          </cell>
          <cell r="D441" t="str">
            <v>25mg</v>
          </cell>
          <cell r="E441" t="str">
            <v>Zoloft; J Zoloft</v>
          </cell>
          <cell r="F441" t="str">
            <v>Central Nervous System</v>
          </cell>
          <cell r="G441" t="str">
            <v>Anti-depressants</v>
          </cell>
          <cell r="H441">
            <v>0</v>
          </cell>
        </row>
        <row r="442">
          <cell r="B442" t="str">
            <v>Sertraline 50mg</v>
          </cell>
          <cell r="C442" t="str">
            <v xml:space="preserve">Sertraline </v>
          </cell>
          <cell r="D442" t="str">
            <v>50mg</v>
          </cell>
          <cell r="E442" t="str">
            <v>Zoloft; J Zoloft</v>
          </cell>
          <cell r="F442" t="str">
            <v>Central Nervous System</v>
          </cell>
          <cell r="G442" t="str">
            <v>Anti-depressants</v>
          </cell>
          <cell r="H442">
            <v>0</v>
          </cell>
        </row>
        <row r="443">
          <cell r="B443" t="str">
            <v>Sevelamer800mg</v>
          </cell>
          <cell r="C443" t="str">
            <v>Sevelamer</v>
          </cell>
          <cell r="D443" t="str">
            <v>800mg</v>
          </cell>
          <cell r="E443" t="str">
            <v>Renagel</v>
          </cell>
          <cell r="F443" t="str">
            <v>Various</v>
          </cell>
          <cell r="G443" t="str">
            <v>Other therapeutic products</v>
          </cell>
          <cell r="H443">
            <v>0</v>
          </cell>
        </row>
        <row r="444">
          <cell r="B444" t="str">
            <v>Sildenafil100mg</v>
          </cell>
          <cell r="C444" t="str">
            <v>Sildenafil</v>
          </cell>
          <cell r="D444" t="str">
            <v>100mg</v>
          </cell>
          <cell r="E444" t="str">
            <v>Viagra</v>
          </cell>
          <cell r="F444" t="str">
            <v>Genito-Urinary</v>
          </cell>
          <cell r="G444" t="str">
            <v>Sexual dysfunction</v>
          </cell>
          <cell r="H444">
            <v>0</v>
          </cell>
        </row>
        <row r="445">
          <cell r="B445" t="str">
            <v>Sildenafil20mg</v>
          </cell>
          <cell r="C445" t="str">
            <v>Sildenafil</v>
          </cell>
          <cell r="D445" t="str">
            <v>20mg</v>
          </cell>
          <cell r="E445" t="str">
            <v>Viagra</v>
          </cell>
          <cell r="F445" t="str">
            <v>Genito-Urinary</v>
          </cell>
          <cell r="G445" t="str">
            <v>Sexual dysfunction</v>
          </cell>
          <cell r="H445">
            <v>0</v>
          </cell>
        </row>
        <row r="446">
          <cell r="B446" t="str">
            <v>Sildenafil25mg</v>
          </cell>
          <cell r="C446" t="str">
            <v>Sildenafil</v>
          </cell>
          <cell r="D446" t="str">
            <v>25mg</v>
          </cell>
          <cell r="E446" t="str">
            <v>Viagra</v>
          </cell>
          <cell r="F446" t="str">
            <v>Genito-Urinary</v>
          </cell>
          <cell r="G446" t="str">
            <v>Sexual dysfunction</v>
          </cell>
          <cell r="H446">
            <v>0</v>
          </cell>
        </row>
        <row r="447">
          <cell r="B447" t="str">
            <v>Sildenafil50mg</v>
          </cell>
          <cell r="C447" t="str">
            <v>Sildenafil</v>
          </cell>
          <cell r="D447" t="str">
            <v>50mg</v>
          </cell>
          <cell r="E447" t="str">
            <v>Viagra</v>
          </cell>
          <cell r="F447" t="str">
            <v>Genito-Urinary</v>
          </cell>
          <cell r="G447" t="str">
            <v>Sexual dysfunction</v>
          </cell>
          <cell r="H447">
            <v>0</v>
          </cell>
        </row>
        <row r="448">
          <cell r="B448" t="str">
            <v>Sirolimus1mg</v>
          </cell>
          <cell r="C448" t="str">
            <v>Sirolimus</v>
          </cell>
          <cell r="D448" t="str">
            <v>1mg</v>
          </cell>
          <cell r="E448" t="str">
            <v>Rapamune</v>
          </cell>
          <cell r="F448" t="str">
            <v>Oncology &amp; Immunomodulators</v>
          </cell>
          <cell r="G448" t="str">
            <v>Immunosuppressants</v>
          </cell>
          <cell r="H448">
            <v>0</v>
          </cell>
        </row>
        <row r="449">
          <cell r="B449" t="str">
            <v>Sirolimus2mg</v>
          </cell>
          <cell r="C449" t="str">
            <v>Sirolimus</v>
          </cell>
          <cell r="D449" t="str">
            <v>2mg</v>
          </cell>
          <cell r="E449" t="str">
            <v>Rapamune</v>
          </cell>
          <cell r="F449" t="str">
            <v>Oncology &amp; Immunomodulators</v>
          </cell>
          <cell r="G449" t="str">
            <v>Immunosuppressants</v>
          </cell>
          <cell r="H449">
            <v>0</v>
          </cell>
        </row>
        <row r="450">
          <cell r="B450" t="str">
            <v>Sodium valproate300mg</v>
          </cell>
          <cell r="C450" t="str">
            <v>Sodium valproate</v>
          </cell>
          <cell r="D450" t="str">
            <v>300mg</v>
          </cell>
          <cell r="E450" t="str">
            <v>Depakine; Depakine; Ergenyl; Epilim; Deprakine</v>
          </cell>
          <cell r="F450" t="str">
            <v>Central Nervous System</v>
          </cell>
          <cell r="G450" t="str">
            <v>Anti-epileptics</v>
          </cell>
          <cell r="H450">
            <v>0</v>
          </cell>
        </row>
        <row r="451">
          <cell r="B451" t="str">
            <v>Sodium valproate500mg</v>
          </cell>
          <cell r="C451" t="str">
            <v>Sodium valproate</v>
          </cell>
          <cell r="D451" t="str">
            <v>500mg</v>
          </cell>
          <cell r="E451" t="str">
            <v>Depakine; Depakine; Ergenyl; Epilim; Deprakine</v>
          </cell>
          <cell r="F451" t="str">
            <v>Central Nervous System</v>
          </cell>
          <cell r="G451" t="str">
            <v>Anti-epileptics</v>
          </cell>
          <cell r="H451">
            <v>0</v>
          </cell>
        </row>
        <row r="452">
          <cell r="B452" t="str">
            <v>Solifenacin succinate10mg</v>
          </cell>
          <cell r="C452" t="str">
            <v>Solifenacin succinate</v>
          </cell>
          <cell r="D452" t="str">
            <v>10mg</v>
          </cell>
          <cell r="E452" t="str">
            <v>Vesicare</v>
          </cell>
          <cell r="F452" t="str">
            <v>Genito-Urinary</v>
          </cell>
          <cell r="G452" t="str">
            <v>Other genito-urinary agents</v>
          </cell>
          <cell r="H452">
            <v>0</v>
          </cell>
        </row>
        <row r="453">
          <cell r="B453" t="str">
            <v>Solifenacin succinate5mg</v>
          </cell>
          <cell r="C453" t="str">
            <v>Solifenacin succinate</v>
          </cell>
          <cell r="D453" t="str">
            <v>5mg</v>
          </cell>
          <cell r="E453" t="str">
            <v>Vesicare</v>
          </cell>
          <cell r="F453" t="str">
            <v>Genito-Urinary</v>
          </cell>
          <cell r="G453" t="str">
            <v>Other genito-urinary agents</v>
          </cell>
          <cell r="H453">
            <v>0</v>
          </cell>
        </row>
        <row r="454">
          <cell r="B454" t="str">
            <v>Sterile Water for Injection USP2mL</v>
          </cell>
          <cell r="C454" t="str">
            <v>Sterile Water for Injection USP</v>
          </cell>
          <cell r="D454" t="str">
            <v>2mL</v>
          </cell>
          <cell r="E454" t="str">
            <v/>
          </cell>
          <cell r="F454" t="str">
            <v>Various</v>
          </cell>
          <cell r="G454" t="str">
            <v/>
          </cell>
          <cell r="H454">
            <v>0</v>
          </cell>
        </row>
        <row r="455">
          <cell r="B455" t="str">
            <v>Sterile Water for Injection USP5mL</v>
          </cell>
          <cell r="C455" t="str">
            <v>Sterile Water for Injection USP</v>
          </cell>
          <cell r="D455" t="str">
            <v>5mL</v>
          </cell>
          <cell r="E455" t="str">
            <v/>
          </cell>
          <cell r="F455" t="str">
            <v>Various</v>
          </cell>
          <cell r="G455" t="str">
            <v/>
          </cell>
          <cell r="H455">
            <v>0</v>
          </cell>
        </row>
        <row r="456">
          <cell r="B456" t="str">
            <v>Sumatriptan succinate100mg</v>
          </cell>
          <cell r="C456" t="str">
            <v>Sumatriptan succinate</v>
          </cell>
          <cell r="D456" t="str">
            <v>100mg</v>
          </cell>
          <cell r="E456" t="str">
            <v>Imigran/Imitrex; Imigran; Imitrex</v>
          </cell>
          <cell r="F456" t="str">
            <v>Central Nervous System</v>
          </cell>
          <cell r="G456" t="str">
            <v>Anti-migraine preparations</v>
          </cell>
          <cell r="H456">
            <v>0</v>
          </cell>
        </row>
        <row r="457">
          <cell r="B457" t="str">
            <v>Sumatriptan succinate50mg</v>
          </cell>
          <cell r="C457" t="str">
            <v>Sumatriptan succinate</v>
          </cell>
          <cell r="D457" t="str">
            <v>50mg</v>
          </cell>
          <cell r="E457" t="str">
            <v>Imigran/Imitrex; Imigran; Imitrex</v>
          </cell>
          <cell r="F457" t="str">
            <v>Central Nervous System</v>
          </cell>
          <cell r="G457" t="str">
            <v>Anti-migraine preparations</v>
          </cell>
          <cell r="H457">
            <v>0</v>
          </cell>
        </row>
        <row r="458">
          <cell r="B458" t="str">
            <v>Tacrolimus0.5mg</v>
          </cell>
          <cell r="C458" t="str">
            <v>Tacrolimus</v>
          </cell>
          <cell r="D458" t="str">
            <v>0.5mg</v>
          </cell>
          <cell r="E458" t="str">
            <v>Prograf; Modigraf</v>
          </cell>
          <cell r="F458" t="str">
            <v>Oncology &amp; Immunomodulators</v>
          </cell>
          <cell r="G458" t="str">
            <v>Immunosuppressants</v>
          </cell>
          <cell r="H458">
            <v>0</v>
          </cell>
        </row>
        <row r="459">
          <cell r="B459" t="str">
            <v>Tacrolimus1mg</v>
          </cell>
          <cell r="C459" t="str">
            <v>Tacrolimus</v>
          </cell>
          <cell r="D459" t="str">
            <v>1mg</v>
          </cell>
          <cell r="E459" t="str">
            <v>Prograf; Modigraf</v>
          </cell>
          <cell r="F459" t="str">
            <v>Oncology &amp; Immunomodulators</v>
          </cell>
          <cell r="G459" t="str">
            <v>Immunosuppressants</v>
          </cell>
          <cell r="H459">
            <v>0</v>
          </cell>
        </row>
        <row r="460">
          <cell r="B460" t="str">
            <v>Tacrolimus5mg</v>
          </cell>
          <cell r="C460" t="str">
            <v>Tacrolimus</v>
          </cell>
          <cell r="D460" t="str">
            <v>5mg</v>
          </cell>
          <cell r="E460" t="str">
            <v>Prograf; Modigraf</v>
          </cell>
          <cell r="F460" t="str">
            <v>Oncology &amp; Immunomodulators</v>
          </cell>
          <cell r="G460" t="str">
            <v>Immunosuppressants</v>
          </cell>
          <cell r="H460">
            <v>0</v>
          </cell>
        </row>
        <row r="461">
          <cell r="B461" t="str">
            <v>Tadalafil10mg</v>
          </cell>
          <cell r="C461" t="str">
            <v>Tadalafil</v>
          </cell>
          <cell r="D461" t="str">
            <v>10mg</v>
          </cell>
          <cell r="E461" t="str">
            <v>Cialis</v>
          </cell>
          <cell r="F461" t="str">
            <v>Genito-Urinary</v>
          </cell>
          <cell r="G461" t="str">
            <v>Sexual dysfunction</v>
          </cell>
          <cell r="H461">
            <v>0</v>
          </cell>
        </row>
        <row r="462">
          <cell r="B462" t="str">
            <v>Tadalafil2.5mg</v>
          </cell>
          <cell r="C462" t="str">
            <v>Tadalafil</v>
          </cell>
          <cell r="D462" t="str">
            <v>2.5mg</v>
          </cell>
          <cell r="E462" t="str">
            <v>Cialis</v>
          </cell>
          <cell r="F462" t="str">
            <v>Genito-Urinary</v>
          </cell>
          <cell r="G462" t="str">
            <v>Sexual dysfunction</v>
          </cell>
          <cell r="H462">
            <v>0</v>
          </cell>
        </row>
        <row r="463">
          <cell r="B463" t="str">
            <v>Tadalafil20mg</v>
          </cell>
          <cell r="C463" t="str">
            <v>Tadalafil</v>
          </cell>
          <cell r="D463" t="str">
            <v>20mg</v>
          </cell>
          <cell r="E463" t="str">
            <v>Cialis</v>
          </cell>
          <cell r="F463" t="str">
            <v>Genito-Urinary</v>
          </cell>
          <cell r="G463" t="str">
            <v>Sexual dysfunction</v>
          </cell>
          <cell r="H463">
            <v>0</v>
          </cell>
        </row>
        <row r="464">
          <cell r="B464" t="str">
            <v>Tadalafil5mg</v>
          </cell>
          <cell r="C464" t="str">
            <v>Tadalafil</v>
          </cell>
          <cell r="D464" t="str">
            <v>5mg</v>
          </cell>
          <cell r="E464" t="str">
            <v>Cialis</v>
          </cell>
          <cell r="F464" t="str">
            <v>Genito-Urinary</v>
          </cell>
          <cell r="G464" t="str">
            <v>Sexual dysfunction</v>
          </cell>
          <cell r="H464">
            <v>0</v>
          </cell>
        </row>
        <row r="465">
          <cell r="B465" t="str">
            <v>Telmisartan + Amlodipine40+10mg</v>
          </cell>
          <cell r="C465" t="str">
            <v>Telmisartan + Amlodipine</v>
          </cell>
          <cell r="D465" t="str">
            <v>40+10mg</v>
          </cell>
          <cell r="E465" t="str">
            <v/>
          </cell>
          <cell r="F465" t="str">
            <v>Cardiovascular</v>
          </cell>
          <cell r="G465" t="str">
            <v/>
          </cell>
          <cell r="H465">
            <v>0</v>
          </cell>
        </row>
        <row r="466">
          <cell r="B466" t="str">
            <v>Telmisartan + Amlodipine40+5mg</v>
          </cell>
          <cell r="C466" t="str">
            <v>Telmisartan + Amlodipine</v>
          </cell>
          <cell r="D466" t="str">
            <v>40+5mg</v>
          </cell>
          <cell r="E466" t="str">
            <v/>
          </cell>
          <cell r="F466" t="str">
            <v>Cardiovascular</v>
          </cell>
          <cell r="G466" t="str">
            <v/>
          </cell>
          <cell r="H466">
            <v>0</v>
          </cell>
        </row>
        <row r="467">
          <cell r="B467" t="str">
            <v>Telmisartan + Amlodipine80+10mg</v>
          </cell>
          <cell r="C467" t="str">
            <v>Telmisartan + Amlodipine</v>
          </cell>
          <cell r="D467" t="str">
            <v>80+10mg</v>
          </cell>
          <cell r="E467" t="str">
            <v/>
          </cell>
          <cell r="F467" t="str">
            <v>Cardiovascular</v>
          </cell>
          <cell r="G467" t="str">
            <v/>
          </cell>
          <cell r="H467">
            <v>0</v>
          </cell>
        </row>
        <row r="468">
          <cell r="B468" t="str">
            <v>Telmisartan + Amlodipine80+5mg</v>
          </cell>
          <cell r="C468" t="str">
            <v>Telmisartan + Amlodipine</v>
          </cell>
          <cell r="D468" t="str">
            <v>80+5mg</v>
          </cell>
          <cell r="E468" t="str">
            <v/>
          </cell>
          <cell r="F468" t="str">
            <v>Cardiovascular</v>
          </cell>
          <cell r="G468" t="str">
            <v/>
          </cell>
          <cell r="H468">
            <v>0</v>
          </cell>
        </row>
        <row r="469">
          <cell r="B469" t="str">
            <v>Telmisartan + HCTZ40+12.5mg</v>
          </cell>
          <cell r="C469" t="str">
            <v>Telmisartan + HCTZ</v>
          </cell>
          <cell r="D469" t="str">
            <v>40+12.5mg</v>
          </cell>
          <cell r="E469" t="str">
            <v>Micardis HCT</v>
          </cell>
          <cell r="F469" t="str">
            <v>Cardiovascular</v>
          </cell>
          <cell r="G469" t="str">
            <v>Angiotensin II antagonists</v>
          </cell>
          <cell r="H469">
            <v>0</v>
          </cell>
        </row>
        <row r="470">
          <cell r="B470" t="str">
            <v>Telmisartan + HCTZ80+12.5mg</v>
          </cell>
          <cell r="C470" t="str">
            <v>Telmisartan + HCTZ</v>
          </cell>
          <cell r="D470" t="str">
            <v>80+12.5mg</v>
          </cell>
          <cell r="E470" t="str">
            <v>Micardis HCT</v>
          </cell>
          <cell r="F470" t="str">
            <v>Cardiovascular</v>
          </cell>
          <cell r="G470" t="str">
            <v>Angiotensin II antagonists</v>
          </cell>
          <cell r="H470">
            <v>0</v>
          </cell>
        </row>
        <row r="471">
          <cell r="B471" t="str">
            <v>Telmisartan + HCTZ80+25mg</v>
          </cell>
          <cell r="C471" t="str">
            <v>Telmisartan + HCTZ</v>
          </cell>
          <cell r="D471" t="str">
            <v>80+25mg</v>
          </cell>
          <cell r="E471" t="str">
            <v>Micardis HCT</v>
          </cell>
          <cell r="F471" t="str">
            <v>Cardiovascular</v>
          </cell>
          <cell r="G471" t="str">
            <v>Angiotensin II antagonists</v>
          </cell>
          <cell r="H471">
            <v>0</v>
          </cell>
        </row>
        <row r="472">
          <cell r="B472" t="str">
            <v>Telmisartan20mg</v>
          </cell>
          <cell r="C472" t="str">
            <v>Telmisartan</v>
          </cell>
          <cell r="D472" t="str">
            <v>20mg</v>
          </cell>
          <cell r="E472" t="str">
            <v>Micardis; Kinzal; Pritor; Kinzalmono</v>
          </cell>
          <cell r="F472" t="str">
            <v>Cardiovascular</v>
          </cell>
          <cell r="G472" t="str">
            <v>Angiotensin II antagonists</v>
          </cell>
          <cell r="H472">
            <v>0</v>
          </cell>
        </row>
        <row r="473">
          <cell r="B473" t="str">
            <v>Telmisartan40mg</v>
          </cell>
          <cell r="C473" t="str">
            <v>Telmisartan</v>
          </cell>
          <cell r="D473" t="str">
            <v>40mg</v>
          </cell>
          <cell r="E473" t="str">
            <v>Micardis; Kinzal; Pritor; Kinzalmono</v>
          </cell>
          <cell r="F473" t="str">
            <v>Cardiovascular</v>
          </cell>
          <cell r="G473" t="str">
            <v>Angiotensin II antagonists</v>
          </cell>
          <cell r="H473">
            <v>0</v>
          </cell>
        </row>
        <row r="474">
          <cell r="B474" t="str">
            <v>Telmisartan80mg</v>
          </cell>
          <cell r="C474" t="str">
            <v>Telmisartan</v>
          </cell>
          <cell r="D474" t="str">
            <v>80mg</v>
          </cell>
          <cell r="E474" t="str">
            <v>Micardis; Kinzal; Pritor; Kinzalmono</v>
          </cell>
          <cell r="F474" t="str">
            <v>Cardiovascular</v>
          </cell>
          <cell r="G474" t="str">
            <v>Angiotensin II antagonists</v>
          </cell>
          <cell r="H474">
            <v>0</v>
          </cell>
        </row>
        <row r="475">
          <cell r="B475" t="str">
            <v>Terazosin10mg</v>
          </cell>
          <cell r="C475" t="str">
            <v>Terazosin</v>
          </cell>
          <cell r="D475" t="str">
            <v>10mg</v>
          </cell>
          <cell r="E475" t="str">
            <v>Hytrin; Deflox; Flotrin; Heitrin; Itrin; Sinalfa; Urodie; Uroflo; Uro-Hytrin; Vicard</v>
          </cell>
          <cell r="F475" t="str">
            <v>Genito-Urinary</v>
          </cell>
          <cell r="G475" t="str">
            <v>Prostatic therapies</v>
          </cell>
          <cell r="H475">
            <v>0</v>
          </cell>
        </row>
        <row r="476">
          <cell r="B476" t="str">
            <v>Terazosin1mg</v>
          </cell>
          <cell r="C476" t="str">
            <v>Terazosin</v>
          </cell>
          <cell r="D476" t="str">
            <v>1mg</v>
          </cell>
          <cell r="E476" t="str">
            <v>Hytrin; Deflox; Flotrin; Heitrin; Itrin; Sinalfa; Urodie; Uroflo; Uro-Hytrin; Vicard</v>
          </cell>
          <cell r="F476" t="str">
            <v>Genito-Urinary</v>
          </cell>
          <cell r="G476" t="str">
            <v>Prostatic therapies</v>
          </cell>
          <cell r="H476">
            <v>0</v>
          </cell>
        </row>
        <row r="477">
          <cell r="B477" t="str">
            <v>Terazosin2mg</v>
          </cell>
          <cell r="C477" t="str">
            <v>Terazosin</v>
          </cell>
          <cell r="D477" t="str">
            <v>2mg</v>
          </cell>
          <cell r="E477" t="str">
            <v>Hytrin; Deflox; Flotrin; Heitrin; Itrin; Sinalfa; Urodie; Uroflo; Uro-Hytrin; Vicard</v>
          </cell>
          <cell r="F477" t="str">
            <v>Genito-Urinary</v>
          </cell>
          <cell r="G477" t="str">
            <v>Prostatic therapies</v>
          </cell>
          <cell r="H477">
            <v>0</v>
          </cell>
        </row>
        <row r="478">
          <cell r="B478" t="str">
            <v>Terazosin5mg</v>
          </cell>
          <cell r="C478" t="str">
            <v>Terazosin</v>
          </cell>
          <cell r="D478" t="str">
            <v>5mg</v>
          </cell>
          <cell r="E478" t="str">
            <v>Hytrin; Deflox; Flotrin; Heitrin; Itrin; Sinalfa; Urodie; Uroflo; Uro-Hytrin; Vicard</v>
          </cell>
          <cell r="F478" t="str">
            <v>Genito-Urinary</v>
          </cell>
          <cell r="G478" t="str">
            <v>Prostatic therapies</v>
          </cell>
          <cell r="H478">
            <v>0</v>
          </cell>
        </row>
        <row r="479">
          <cell r="B479" t="str">
            <v>Tolterodine SR2mg</v>
          </cell>
          <cell r="C479" t="str">
            <v>Tolterodine SR</v>
          </cell>
          <cell r="D479" t="str">
            <v>2mg</v>
          </cell>
          <cell r="E479" t="str">
            <v>Detrol (LA)/Detrusitol; Detrusitol SR</v>
          </cell>
          <cell r="F479" t="str">
            <v>Genito-Urinary</v>
          </cell>
          <cell r="G479" t="str">
            <v>Other genito-urinary agents</v>
          </cell>
          <cell r="H479">
            <v>0</v>
          </cell>
        </row>
        <row r="480">
          <cell r="B480" t="str">
            <v>Tolterodine SR4mg</v>
          </cell>
          <cell r="C480" t="str">
            <v>Tolterodine SR</v>
          </cell>
          <cell r="D480" t="str">
            <v>4mg</v>
          </cell>
          <cell r="E480" t="str">
            <v>Detrol (LA)/Detrusitol; Detrusitol SR</v>
          </cell>
          <cell r="F480" t="str">
            <v>Genito-Urinary</v>
          </cell>
          <cell r="G480" t="str">
            <v>Other genito-urinary agents</v>
          </cell>
          <cell r="H480">
            <v>0</v>
          </cell>
        </row>
        <row r="481">
          <cell r="B481" t="str">
            <v>Tolterodine1mg</v>
          </cell>
          <cell r="C481" t="str">
            <v>Tolterodine</v>
          </cell>
          <cell r="D481" t="str">
            <v>1mg</v>
          </cell>
          <cell r="E481" t="str">
            <v>Detrol (LA)/Detrusitol; Detrusitol SR</v>
          </cell>
          <cell r="F481" t="str">
            <v>Genito-Urinary</v>
          </cell>
          <cell r="G481" t="str">
            <v>Other genito-urinary agents</v>
          </cell>
          <cell r="H481">
            <v>0</v>
          </cell>
        </row>
        <row r="482">
          <cell r="B482" t="str">
            <v>Tolterodine2mg</v>
          </cell>
          <cell r="C482" t="str">
            <v>Tolterodine</v>
          </cell>
          <cell r="D482" t="str">
            <v>2mg</v>
          </cell>
          <cell r="E482" t="str">
            <v>Detrol (LA)/Detrusitol; Detrusitol SR</v>
          </cell>
          <cell r="F482" t="str">
            <v>Genito-Urinary</v>
          </cell>
          <cell r="G482" t="str">
            <v>Other genito-urinary agents</v>
          </cell>
          <cell r="H482">
            <v>0</v>
          </cell>
        </row>
        <row r="483">
          <cell r="B483" t="str">
            <v>Topotecan4mg</v>
          </cell>
          <cell r="C483" t="str">
            <v>Topotecan</v>
          </cell>
          <cell r="D483" t="str">
            <v>4mg</v>
          </cell>
          <cell r="E483" t="str">
            <v>Hycamtin</v>
          </cell>
          <cell r="F483" t="str">
            <v>Oncology &amp; Immunomodulators</v>
          </cell>
          <cell r="G483" t="str">
            <v>Alkaloids</v>
          </cell>
          <cell r="H483">
            <v>0</v>
          </cell>
        </row>
        <row r="484">
          <cell r="B484" t="str">
            <v>Trazodone100mg</v>
          </cell>
          <cell r="C484" t="str">
            <v>Trazodone</v>
          </cell>
          <cell r="D484" t="str">
            <v>100mg</v>
          </cell>
          <cell r="E484" t="str">
            <v>Desyrel</v>
          </cell>
          <cell r="F484" t="str">
            <v>Central Nervous System</v>
          </cell>
          <cell r="G484" t="str">
            <v>Anti-depressants</v>
          </cell>
          <cell r="H484">
            <v>0</v>
          </cell>
        </row>
        <row r="485">
          <cell r="B485" t="str">
            <v>Trazodone150mg</v>
          </cell>
          <cell r="C485" t="str">
            <v>Trazodone</v>
          </cell>
          <cell r="D485" t="str">
            <v>150mg</v>
          </cell>
          <cell r="E485" t="str">
            <v>Desyrel</v>
          </cell>
          <cell r="F485" t="str">
            <v>Central Nervous System</v>
          </cell>
          <cell r="G485" t="str">
            <v>Anti-depressants</v>
          </cell>
          <cell r="H485">
            <v>0</v>
          </cell>
        </row>
        <row r="486">
          <cell r="B486" t="str">
            <v>Trazodone300mg</v>
          </cell>
          <cell r="C486" t="str">
            <v>Trazodone</v>
          </cell>
          <cell r="D486" t="str">
            <v>300mg</v>
          </cell>
          <cell r="E486" t="str">
            <v>Desyrel</v>
          </cell>
          <cell r="F486" t="str">
            <v>Central Nervous System</v>
          </cell>
          <cell r="G486" t="str">
            <v>Anti-depressants</v>
          </cell>
          <cell r="H486">
            <v>0</v>
          </cell>
        </row>
        <row r="487">
          <cell r="B487" t="str">
            <v>Trazodone50mg</v>
          </cell>
          <cell r="C487" t="str">
            <v>Trazodone</v>
          </cell>
          <cell r="D487" t="str">
            <v>50mg</v>
          </cell>
          <cell r="E487" t="str">
            <v>Desyrel</v>
          </cell>
          <cell r="F487" t="str">
            <v>Central Nervous System</v>
          </cell>
          <cell r="G487" t="str">
            <v>Anti-depressants</v>
          </cell>
          <cell r="H487">
            <v>0</v>
          </cell>
        </row>
        <row r="488">
          <cell r="B488" t="str">
            <v>Vincristin1mg/mL</v>
          </cell>
          <cell r="C488" t="str">
            <v>Vincristin</v>
          </cell>
          <cell r="D488" t="str">
            <v>1mg/mL</v>
          </cell>
          <cell r="E488" t="str">
            <v/>
          </cell>
          <cell r="F488" t="str">
            <v>Oncology &amp; Immunomodulators</v>
          </cell>
          <cell r="G488" t="str">
            <v/>
          </cell>
          <cell r="H488">
            <v>0</v>
          </cell>
        </row>
        <row r="489">
          <cell r="B489" t="str">
            <v>Vitamin C500mg</v>
          </cell>
          <cell r="C489" t="str">
            <v>Vitamin C</v>
          </cell>
          <cell r="D489" t="str">
            <v>500mg</v>
          </cell>
          <cell r="E489" t="str">
            <v/>
          </cell>
          <cell r="F489" t="str">
            <v>Various</v>
          </cell>
          <cell r="G489" t="str">
            <v/>
          </cell>
          <cell r="H489">
            <v>0</v>
          </cell>
        </row>
        <row r="490">
          <cell r="B490" t="str">
            <v>Warfarin10mg</v>
          </cell>
          <cell r="C490" t="str">
            <v>Warfarin</v>
          </cell>
          <cell r="D490" t="str">
            <v>10mg</v>
          </cell>
          <cell r="E490" t="str">
            <v>Coumadin</v>
          </cell>
          <cell r="F490" t="str">
            <v>Blood</v>
          </cell>
          <cell r="G490" t="str">
            <v>Anti-coagulants</v>
          </cell>
          <cell r="H490">
            <v>0</v>
          </cell>
        </row>
        <row r="491">
          <cell r="B491" t="str">
            <v>Warfarin1mg</v>
          </cell>
          <cell r="C491" t="str">
            <v>Warfarin</v>
          </cell>
          <cell r="D491" t="str">
            <v>1mg</v>
          </cell>
          <cell r="E491" t="str">
            <v>Coumadin</v>
          </cell>
          <cell r="F491" t="str">
            <v>Blood</v>
          </cell>
          <cell r="G491" t="str">
            <v>Anti-coagulants</v>
          </cell>
          <cell r="H491">
            <v>0</v>
          </cell>
        </row>
        <row r="492">
          <cell r="B492" t="str">
            <v>Warfarin2.5mg</v>
          </cell>
          <cell r="C492" t="str">
            <v>Warfarin</v>
          </cell>
          <cell r="D492" t="str">
            <v>2.5mg</v>
          </cell>
          <cell r="E492" t="str">
            <v>Coumadin</v>
          </cell>
          <cell r="F492" t="str">
            <v>Blood</v>
          </cell>
          <cell r="G492" t="str">
            <v>Anti-coagulants</v>
          </cell>
          <cell r="H492">
            <v>0</v>
          </cell>
        </row>
        <row r="493">
          <cell r="B493" t="str">
            <v>Warfarin2mg</v>
          </cell>
          <cell r="C493" t="str">
            <v>Warfarin</v>
          </cell>
          <cell r="D493" t="str">
            <v>2mg</v>
          </cell>
          <cell r="E493" t="str">
            <v>Coumadin</v>
          </cell>
          <cell r="F493" t="str">
            <v>Blood</v>
          </cell>
          <cell r="G493" t="str">
            <v>Anti-coagulants</v>
          </cell>
          <cell r="H493">
            <v>0</v>
          </cell>
        </row>
        <row r="494">
          <cell r="B494" t="str">
            <v>Warfarin3mg</v>
          </cell>
          <cell r="C494" t="str">
            <v>Warfarin</v>
          </cell>
          <cell r="D494" t="str">
            <v>3mg</v>
          </cell>
          <cell r="E494" t="str">
            <v>Coumadin</v>
          </cell>
          <cell r="F494" t="str">
            <v>Blood</v>
          </cell>
          <cell r="G494" t="str">
            <v>Anti-coagulants</v>
          </cell>
          <cell r="H494">
            <v>0</v>
          </cell>
        </row>
        <row r="495">
          <cell r="B495" t="str">
            <v>Warfarin4mg</v>
          </cell>
          <cell r="C495" t="str">
            <v>Warfarin</v>
          </cell>
          <cell r="D495" t="str">
            <v>4mg</v>
          </cell>
          <cell r="E495" t="str">
            <v>Coumadin</v>
          </cell>
          <cell r="F495" t="str">
            <v>Blood</v>
          </cell>
          <cell r="G495" t="str">
            <v>Anti-coagulants</v>
          </cell>
          <cell r="H495">
            <v>0</v>
          </cell>
        </row>
        <row r="496">
          <cell r="B496" t="str">
            <v>Warfarin5mg</v>
          </cell>
          <cell r="C496" t="str">
            <v>Warfarin</v>
          </cell>
          <cell r="D496" t="str">
            <v>5mg</v>
          </cell>
          <cell r="E496" t="str">
            <v>Coumadin</v>
          </cell>
          <cell r="F496" t="str">
            <v>Blood</v>
          </cell>
          <cell r="G496" t="str">
            <v>Anti-coagulants</v>
          </cell>
          <cell r="H496">
            <v>0</v>
          </cell>
        </row>
        <row r="497">
          <cell r="B497" t="str">
            <v>Warfarin6mg</v>
          </cell>
          <cell r="C497" t="str">
            <v>Warfarin</v>
          </cell>
          <cell r="D497" t="str">
            <v>6mg</v>
          </cell>
          <cell r="E497" t="str">
            <v>Coumadin</v>
          </cell>
          <cell r="F497" t="str">
            <v>Blood</v>
          </cell>
          <cell r="G497" t="str">
            <v>Anti-coagulants</v>
          </cell>
          <cell r="H497">
            <v>0</v>
          </cell>
        </row>
        <row r="498">
          <cell r="B498" t="str">
            <v>Warfarin7.5mg</v>
          </cell>
          <cell r="C498" t="str">
            <v>Warfarin</v>
          </cell>
          <cell r="D498" t="str">
            <v>7.5mg</v>
          </cell>
          <cell r="E498" t="str">
            <v>Coumadin</v>
          </cell>
          <cell r="F498" t="str">
            <v>Blood</v>
          </cell>
          <cell r="G498" t="str">
            <v>Anti-coagulants</v>
          </cell>
          <cell r="H498">
            <v>0</v>
          </cell>
        </row>
        <row r="499">
          <cell r="B499" t="str">
            <v>Zolpidem10mg</v>
          </cell>
          <cell r="C499" t="str">
            <v>Zolpidem</v>
          </cell>
          <cell r="D499" t="str">
            <v>10mg</v>
          </cell>
          <cell r="E499" t="str">
            <v>Ambien IR/Stilnox/Myslee; Stilnox; Myslee</v>
          </cell>
          <cell r="F499" t="str">
            <v>Central Nervous System</v>
          </cell>
          <cell r="G499" t="str">
            <v>Sedatives &amp; hypnotics</v>
          </cell>
          <cell r="H499">
            <v>0</v>
          </cell>
        </row>
        <row r="500">
          <cell r="B500" t="str">
            <v>Zolpidem5mg</v>
          </cell>
          <cell r="C500" t="str">
            <v>Zolpidem</v>
          </cell>
          <cell r="D500" t="str">
            <v>5mg</v>
          </cell>
          <cell r="E500" t="str">
            <v>Ambien IR/Stilnox/Myslee; Stilnox; Myslee</v>
          </cell>
          <cell r="F500" t="str">
            <v>Central Nervous System</v>
          </cell>
          <cell r="G500" t="str">
            <v>Sedatives &amp; hypnotics</v>
          </cell>
          <cell r="H500">
            <v>0</v>
          </cell>
        </row>
        <row r="501">
          <cell r="B501" t="str">
            <v>Ampicillin + Sulbactam1.5g</v>
          </cell>
          <cell r="C501" t="str">
            <v>Ampicillin + Sulbactam</v>
          </cell>
          <cell r="D501" t="str">
            <v>1.5g</v>
          </cell>
          <cell r="E501" t="str">
            <v/>
          </cell>
          <cell r="F501" t="str">
            <v>Systemic Anti-infectives</v>
          </cell>
          <cell r="G501" t="str">
            <v/>
          </cell>
          <cell r="H501">
            <v>0</v>
          </cell>
        </row>
        <row r="502">
          <cell r="B502" t="str">
            <v>Cefepime1000mg</v>
          </cell>
          <cell r="C502" t="str">
            <v>Cefepime</v>
          </cell>
          <cell r="D502" t="str">
            <v>1000mg</v>
          </cell>
          <cell r="E502" t="str">
            <v/>
          </cell>
          <cell r="F502" t="str">
            <v>Systemic Anti-infectives</v>
          </cell>
          <cell r="G502" t="str">
            <v/>
          </cell>
          <cell r="H502">
            <v>0</v>
          </cell>
        </row>
        <row r="503">
          <cell r="B503" t="str">
            <v xml:space="preserve">Co-Amoxyclav250-125mg </v>
          </cell>
          <cell r="C503" t="str">
            <v>Co-Amoxyclav</v>
          </cell>
          <cell r="D503" t="str">
            <v xml:space="preserve">250-125mg </v>
          </cell>
          <cell r="E503" t="str">
            <v/>
          </cell>
          <cell r="F503" t="str">
            <v>Systemic Anti-infectives</v>
          </cell>
          <cell r="G503" t="str">
            <v/>
          </cell>
          <cell r="H503">
            <v>0</v>
          </cell>
        </row>
        <row r="504">
          <cell r="B504" t="str">
            <v xml:space="preserve">Co-Amoxyclav500-125mg </v>
          </cell>
          <cell r="C504" t="str">
            <v>Co-Amoxyclav</v>
          </cell>
          <cell r="D504" t="str">
            <v xml:space="preserve">500-125mg </v>
          </cell>
          <cell r="E504" t="str">
            <v/>
          </cell>
          <cell r="F504" t="str">
            <v>Systemic Anti-infectives</v>
          </cell>
          <cell r="G504" t="str">
            <v/>
          </cell>
          <cell r="H504">
            <v>0</v>
          </cell>
        </row>
        <row r="505">
          <cell r="B505" t="str">
            <v xml:space="preserve">Co-Amoxyclav875-125mg </v>
          </cell>
          <cell r="C505" t="str">
            <v>Co-Amoxyclav</v>
          </cell>
          <cell r="D505" t="str">
            <v xml:space="preserve">875-125mg </v>
          </cell>
          <cell r="F505" t="str">
            <v>Systemic Anti-infectives</v>
          </cell>
          <cell r="H505">
            <v>0</v>
          </cell>
        </row>
        <row r="506">
          <cell r="B506" t="str">
            <v>Co-Amoxyclav suspension312.5mg</v>
          </cell>
          <cell r="C506" t="str">
            <v>Co-Amoxyclav suspension</v>
          </cell>
          <cell r="D506" t="str">
            <v>312.5mg</v>
          </cell>
          <cell r="F506" t="str">
            <v>Systemic Anti-infectives</v>
          </cell>
          <cell r="H506">
            <v>0</v>
          </cell>
        </row>
        <row r="507">
          <cell r="B507" t="str">
            <v>Co-Amoxyclav suspension156.25mg</v>
          </cell>
          <cell r="C507" t="str">
            <v>Co-Amoxyclav suspension</v>
          </cell>
          <cell r="D507" t="str">
            <v>156.25mg</v>
          </cell>
          <cell r="F507" t="str">
            <v>Systemic Anti-infectives</v>
          </cell>
          <cell r="H507">
            <v>0</v>
          </cell>
        </row>
        <row r="508">
          <cell r="B508" t="str">
            <v>Ceftriaxone1000mg</v>
          </cell>
          <cell r="C508" t="str">
            <v>Ceftriaxone</v>
          </cell>
          <cell r="D508" t="str">
            <v>1000mg</v>
          </cell>
          <cell r="F508" t="str">
            <v>Systemic Anti-infectives</v>
          </cell>
          <cell r="H508">
            <v>0</v>
          </cell>
        </row>
        <row r="509">
          <cell r="B509" t="str">
            <v>Venlafaxine IR25mg</v>
          </cell>
          <cell r="C509" t="str">
            <v>Venlafaxine IR</v>
          </cell>
          <cell r="D509" t="str">
            <v>25mg</v>
          </cell>
          <cell r="F509" t="str">
            <v>Central Nervous System</v>
          </cell>
          <cell r="H509">
            <v>0</v>
          </cell>
        </row>
        <row r="510">
          <cell r="B510" t="str">
            <v>Venlafaxine IR37.5mg</v>
          </cell>
          <cell r="C510" t="str">
            <v>Venlafaxine IR</v>
          </cell>
          <cell r="D510" t="str">
            <v>37.5mg</v>
          </cell>
          <cell r="F510" t="str">
            <v>Central Nervous System</v>
          </cell>
          <cell r="H510">
            <v>0</v>
          </cell>
        </row>
        <row r="511">
          <cell r="B511" t="str">
            <v>Venlafaxine IR50mg</v>
          </cell>
          <cell r="C511" t="str">
            <v>Venlafaxine IR</v>
          </cell>
          <cell r="D511" t="str">
            <v>50mg</v>
          </cell>
          <cell r="F511" t="str">
            <v>Central Nervous System</v>
          </cell>
          <cell r="H511">
            <v>0</v>
          </cell>
        </row>
        <row r="512">
          <cell r="B512" t="str">
            <v>Venlafaxine IR75mg</v>
          </cell>
          <cell r="C512" t="str">
            <v>Venlafaxine IR</v>
          </cell>
          <cell r="D512" t="str">
            <v>75mg</v>
          </cell>
          <cell r="F512" t="str">
            <v>Central Nervous System</v>
          </cell>
          <cell r="H512">
            <v>0</v>
          </cell>
        </row>
        <row r="513">
          <cell r="B513" t="str">
            <v>Quinapril + HCTZ10+12.5mg</v>
          </cell>
          <cell r="C513" t="str">
            <v>Quinapril + HCTZ</v>
          </cell>
          <cell r="D513" t="str">
            <v>10+12.5mg</v>
          </cell>
          <cell r="F513" t="str">
            <v>Cardiovascular</v>
          </cell>
          <cell r="H513">
            <v>0</v>
          </cell>
        </row>
        <row r="514">
          <cell r="B514" t="str">
            <v>Quinapril + HCTZ20+12.5mg</v>
          </cell>
          <cell r="C514" t="str">
            <v>Quinapril + HCTZ</v>
          </cell>
          <cell r="D514" t="str">
            <v>20+12.5mg</v>
          </cell>
          <cell r="F514" t="str">
            <v>Cardiovascular</v>
          </cell>
          <cell r="H514">
            <v>0</v>
          </cell>
        </row>
        <row r="515">
          <cell r="B515" t="str">
            <v>Quinapril + HCTZ20+25mg</v>
          </cell>
          <cell r="C515" t="str">
            <v>Quinapril + HCTZ</v>
          </cell>
          <cell r="D515" t="str">
            <v>20+25mg</v>
          </cell>
          <cell r="F515" t="str">
            <v>Cardiovascular</v>
          </cell>
          <cell r="H515">
            <v>0</v>
          </cell>
        </row>
        <row r="516">
          <cell r="B516" t="str">
            <v>Cefprozil 250mg</v>
          </cell>
          <cell r="C516" t="str">
            <v xml:space="preserve">Cefprozil </v>
          </cell>
          <cell r="D516" t="str">
            <v>250mg</v>
          </cell>
          <cell r="F516" t="str">
            <v>Systemic Anti-infectives</v>
          </cell>
          <cell r="H516">
            <v>0</v>
          </cell>
        </row>
        <row r="517">
          <cell r="B517" t="str">
            <v>Cefprozil 500mg</v>
          </cell>
          <cell r="C517" t="str">
            <v xml:space="preserve">Cefprozil </v>
          </cell>
          <cell r="D517" t="str">
            <v>500mg</v>
          </cell>
          <cell r="F517" t="str">
            <v>Systemic Anti-infectives</v>
          </cell>
          <cell r="H517">
            <v>0</v>
          </cell>
        </row>
        <row r="518">
          <cell r="B518" t="str">
            <v>Mirtazapine15mg</v>
          </cell>
          <cell r="C518" t="str">
            <v>Mirtazapine</v>
          </cell>
          <cell r="D518" t="str">
            <v>15mg</v>
          </cell>
          <cell r="F518" t="str">
            <v>Central Nervous System</v>
          </cell>
          <cell r="H518">
            <v>0</v>
          </cell>
        </row>
        <row r="519">
          <cell r="B519" t="str">
            <v>Mirtazapine30mg</v>
          </cell>
          <cell r="C519" t="str">
            <v>Mirtazapine</v>
          </cell>
          <cell r="D519" t="str">
            <v>30mg</v>
          </cell>
          <cell r="F519" t="str">
            <v>Central Nervous System</v>
          </cell>
          <cell r="H519">
            <v>0</v>
          </cell>
        </row>
        <row r="520">
          <cell r="B520" t="str">
            <v>Cefepime500mg</v>
          </cell>
          <cell r="C520" t="str">
            <v>Cefepime</v>
          </cell>
          <cell r="D520" t="str">
            <v>500mg</v>
          </cell>
          <cell r="F520" t="str">
            <v>Systemic Anti-infectives</v>
          </cell>
          <cell r="H520">
            <v>0</v>
          </cell>
        </row>
        <row r="521">
          <cell r="B521" t="str">
            <v>Cefepime2000mg</v>
          </cell>
          <cell r="C521" t="str">
            <v>Cefepime</v>
          </cell>
          <cell r="D521" t="str">
            <v>2000mg</v>
          </cell>
          <cell r="F521" t="str">
            <v>Systemic Anti-infectives</v>
          </cell>
          <cell r="H521">
            <v>0</v>
          </cell>
        </row>
        <row r="522">
          <cell r="B522" t="str">
            <v>Ceftriaxone2000mg</v>
          </cell>
          <cell r="C522" t="str">
            <v>Ceftriaxone</v>
          </cell>
          <cell r="D522" t="str">
            <v>2000mg</v>
          </cell>
          <cell r="F522" t="str">
            <v>Systemic Anti-infectives</v>
          </cell>
          <cell r="H522">
            <v>0</v>
          </cell>
        </row>
        <row r="523">
          <cell r="B523" t="str">
            <v>Ceftriaxone500mg</v>
          </cell>
          <cell r="C523" t="str">
            <v>Ceftriaxone</v>
          </cell>
          <cell r="D523" t="str">
            <v>500mg</v>
          </cell>
          <cell r="F523" t="str">
            <v>Systemic Anti-infectives</v>
          </cell>
          <cell r="H523">
            <v>0</v>
          </cell>
        </row>
        <row r="524">
          <cell r="B524" t="str">
            <v>Alfuzocin IR2.5mg</v>
          </cell>
          <cell r="C524" t="str">
            <v>Alfuzocin IR</v>
          </cell>
          <cell r="D524" t="str">
            <v>2.5mg</v>
          </cell>
          <cell r="F524" t="str">
            <v>Genito-Urinary</v>
          </cell>
          <cell r="H524">
            <v>0</v>
          </cell>
        </row>
        <row r="525">
          <cell r="B525" t="str">
            <v>Alfuzocin PR10mg</v>
          </cell>
          <cell r="C525" t="str">
            <v>Alfuzocin PR</v>
          </cell>
          <cell r="D525" t="str">
            <v>10mg</v>
          </cell>
          <cell r="F525" t="str">
            <v>Genito-Urinary</v>
          </cell>
          <cell r="H525">
            <v>0</v>
          </cell>
        </row>
        <row r="526">
          <cell r="B526" t="str">
            <v>Cefalexin tablets250mg</v>
          </cell>
          <cell r="C526" t="str">
            <v>Cefalexin tablets</v>
          </cell>
          <cell r="D526" t="str">
            <v>250mg</v>
          </cell>
          <cell r="F526" t="str">
            <v>Systemic Anti-infectives</v>
          </cell>
          <cell r="H526">
            <v>0</v>
          </cell>
        </row>
        <row r="527">
          <cell r="B527" t="str">
            <v>Cefalexin tablets500mg</v>
          </cell>
          <cell r="C527" t="str">
            <v>Cefalexin tablets</v>
          </cell>
          <cell r="D527" t="str">
            <v>500mg</v>
          </cell>
          <cell r="F527" t="str">
            <v>Systemic Anti-infectives</v>
          </cell>
          <cell r="H527">
            <v>0</v>
          </cell>
        </row>
        <row r="528">
          <cell r="B528" t="str">
            <v>Cefalexin tablets750mg</v>
          </cell>
          <cell r="C528" t="str">
            <v>Cefalexin tablets</v>
          </cell>
          <cell r="D528" t="str">
            <v>750mg</v>
          </cell>
          <cell r="F528" t="str">
            <v>Systemic Anti-infectives</v>
          </cell>
          <cell r="H528">
            <v>0</v>
          </cell>
        </row>
        <row r="529">
          <cell r="B529" t="str">
            <v>Cefalexin tablets1000mg</v>
          </cell>
          <cell r="C529" t="str">
            <v>Cefalexin tablets</v>
          </cell>
          <cell r="D529" t="str">
            <v>1000mg</v>
          </cell>
          <cell r="F529" t="str">
            <v>Systemic Anti-infectives</v>
          </cell>
          <cell r="H529">
            <v>0</v>
          </cell>
        </row>
        <row r="530">
          <cell r="B530" t="str">
            <v>Amoxicillin and Potassium Clavulanate250+125mg</v>
          </cell>
          <cell r="C530" t="str">
            <v>Amoxicillin and Potassium Clavulanate</v>
          </cell>
          <cell r="D530" t="str">
            <v>250+125mg</v>
          </cell>
          <cell r="F530" t="str">
            <v>Systemic Anti-infectives</v>
          </cell>
          <cell r="H530">
            <v>0</v>
          </cell>
        </row>
        <row r="531">
          <cell r="B531" t="str">
            <v>Amoxicillin and Potassium Clavulanate500+125mg</v>
          </cell>
          <cell r="C531" t="str">
            <v>Amoxicillin and Potassium Clavulanate</v>
          </cell>
          <cell r="D531" t="str">
            <v>500+125mg</v>
          </cell>
          <cell r="F531" t="str">
            <v>Systemic Anti-infectives</v>
          </cell>
          <cell r="H531">
            <v>0</v>
          </cell>
        </row>
        <row r="532">
          <cell r="B532" t="str">
            <v>Amoxicillin and Potassium Clavulanate875+125mg</v>
          </cell>
          <cell r="C532" t="str">
            <v>Amoxicillin and Potassium Clavulanate</v>
          </cell>
          <cell r="D532" t="str">
            <v>875+125mg</v>
          </cell>
          <cell r="F532" t="str">
            <v>Systemic Anti-infectives</v>
          </cell>
          <cell r="H532">
            <v>0</v>
          </cell>
        </row>
        <row r="533">
          <cell r="B533" t="str">
            <v>Ciprofloxacin750mg</v>
          </cell>
          <cell r="C533" t="str">
            <v>Ciprofloxacin</v>
          </cell>
          <cell r="D533" t="str">
            <v>750mg</v>
          </cell>
          <cell r="F533" t="str">
            <v>Systemic Anti-infectives</v>
          </cell>
          <cell r="H533">
            <v>0</v>
          </cell>
        </row>
        <row r="534">
          <cell r="B534" t="str">
            <v>Cefpodoxime100mg</v>
          </cell>
          <cell r="C534" t="str">
            <v>Cefpodoxime</v>
          </cell>
          <cell r="D534" t="str">
            <v>100mg</v>
          </cell>
          <cell r="F534" t="str">
            <v>Systemic Anti-infectives</v>
          </cell>
          <cell r="H534">
            <v>0</v>
          </cell>
        </row>
        <row r="535">
          <cell r="B535" t="str">
            <v>Cefpodoxime200mg</v>
          </cell>
          <cell r="C535" t="str">
            <v>Cefpodoxime</v>
          </cell>
          <cell r="D535" t="str">
            <v>200mg</v>
          </cell>
          <cell r="F535" t="str">
            <v>Systemic Anti-infectives</v>
          </cell>
          <cell r="H535">
            <v>0</v>
          </cell>
        </row>
        <row r="536">
          <cell r="B536" t="str">
            <v>Ceftriaxone250mg</v>
          </cell>
          <cell r="C536" t="str">
            <v>Ceftriaxone</v>
          </cell>
          <cell r="D536" t="str">
            <v>250mg</v>
          </cell>
          <cell r="F536" t="str">
            <v>Systemic Anti-infectives</v>
          </cell>
          <cell r="H536">
            <v>0</v>
          </cell>
        </row>
        <row r="537">
          <cell r="B537" t="str">
            <v>Cefprozil 125mg</v>
          </cell>
          <cell r="C537" t="str">
            <v xml:space="preserve">Cefprozil </v>
          </cell>
          <cell r="D537" t="str">
            <v>125mg</v>
          </cell>
          <cell r="F537" t="str">
            <v>Systemic Anti-infectives</v>
          </cell>
          <cell r="H537">
            <v>0</v>
          </cell>
        </row>
        <row r="538">
          <cell r="B538" t="str">
            <v>Cefprozil 5ml</v>
          </cell>
          <cell r="C538" t="str">
            <v xml:space="preserve">Cefprozil </v>
          </cell>
          <cell r="D538" t="str">
            <v>5ml</v>
          </cell>
          <cell r="F538" t="str">
            <v>Systemic Anti-infectives</v>
          </cell>
          <cell r="H538">
            <v>0</v>
          </cell>
        </row>
      </sheetData>
      <sheetData sheetId="69"/>
      <sheetData sheetId="70"/>
      <sheetData sheetId="71" refreshError="1"/>
      <sheetData sheetId="72"/>
      <sheetData sheetId="73" refreshError="1"/>
      <sheetData sheetId="74"/>
      <sheetData sheetId="75"/>
      <sheetData sheetId="76" refreshError="1"/>
      <sheetData sheetId="77"/>
      <sheetData sheetId="78" refreshError="1"/>
      <sheetData sheetId="79" refreshError="1"/>
      <sheetData sheetId="80"/>
      <sheetData sheetId="81" refreshError="1"/>
      <sheetData sheetId="82"/>
      <sheetData sheetId="83"/>
      <sheetData sheetId="84" refreshError="1"/>
      <sheetData sheetId="85"/>
      <sheetData sheetId="86"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K"/>
      <sheetName val="ST"/>
      <sheetName val="VIRSINGH"/>
      <sheetName val="RPS"/>
      <sheetName val="NANDI"/>
      <sheetName val="PS Kumar"/>
      <sheetName val="Ram"/>
      <sheetName val="DORAISWAMY"/>
      <sheetName val="AS"/>
      <sheetName val="AP"/>
      <sheetName val="SA"/>
      <sheetName val="GNT"/>
      <sheetName val="HNK"/>
      <sheetName val="HNS"/>
      <sheetName val="S.Aananatha Krishnan"/>
      <sheetName val="MSRMurty"/>
      <sheetName val="E K Job"/>
      <sheetName val="NK Sinha"/>
      <sheetName val="MCVR"/>
      <sheetName val="KS"/>
      <sheetName val="AGSNair"/>
      <sheetName val="Christopher"/>
      <sheetName val="KV Gopal"/>
      <sheetName val="RThangaraju"/>
      <sheetName val="AGna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t="str">
            <v xml:space="preserve">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t="str">
            <v xml:space="preserve">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t="str">
            <v xml:space="preserve">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xml:space="preserve">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t="str">
            <v xml:space="preserve"> </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cell r="F3" t="str">
            <v>Manual</v>
          </cell>
          <cell r="H3" t="str">
            <v>Lot-1</v>
          </cell>
        </row>
        <row r="4">
          <cell r="B4" t="str">
            <v>Agricultural</v>
          </cell>
          <cell r="F4" t="str">
            <v>TSE</v>
          </cell>
          <cell r="H4" t="str">
            <v>Lot-2</v>
          </cell>
        </row>
        <row r="5">
          <cell r="B5" t="str">
            <v>Barren</v>
          </cell>
          <cell r="H5" t="str">
            <v>Lot-3</v>
          </cell>
        </row>
        <row r="6">
          <cell r="B6" t="str">
            <v>Water Logged</v>
          </cell>
          <cell r="H6" t="str">
            <v>Lot-4</v>
          </cell>
        </row>
        <row r="7">
          <cell r="H7" t="str">
            <v>Lot-5</v>
          </cell>
        </row>
        <row r="8">
          <cell r="H8" t="str">
            <v>Lot-6</v>
          </cell>
        </row>
        <row r="9">
          <cell r="H9" t="str">
            <v>Lot-7</v>
          </cell>
        </row>
        <row r="10">
          <cell r="H10" t="str">
            <v>Lot-8</v>
          </cell>
        </row>
        <row r="11">
          <cell r="H11" t="str">
            <v>Lot-9</v>
          </cell>
        </row>
        <row r="12">
          <cell r="H12" t="str">
            <v>Lot-10</v>
          </cell>
        </row>
        <row r="13">
          <cell r="H13" t="str">
            <v>Lot-11</v>
          </cell>
        </row>
        <row r="14">
          <cell r="H14" t="str">
            <v>Lot-12</v>
          </cell>
        </row>
      </sheetData>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lost_98&amp;99"/>
    </sheetNames>
    <sheetDataSet>
      <sheetData sheetId="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page"/>
      <sheetName val="Chart output page"/>
      <sheetName val="Data_SHA"/>
      <sheetName val="&gt;"/>
      <sheetName val="Data_Trust 1"/>
      <sheetName val="Data_Trust 2"/>
      <sheetName val="Data_Trust 3"/>
      <sheetName val="&lt;"/>
      <sheetName val="Data_All_PCTs"/>
      <sheetName val="Data_Pop by PCT"/>
      <sheetName val="&gt;&gt;"/>
      <sheetName val="Data_PCT A"/>
      <sheetName val="Data_PCT B"/>
      <sheetName val="Data_PCT C"/>
      <sheetName val="&lt;&lt;"/>
      <sheetName val="Submissions"/>
      <sheetName val="MasterMolDoseList"/>
      <sheetName val="ord-lost_98&amp;99"/>
      <sheetName val="Assumption"/>
      <sheetName val="Overview_page"/>
      <sheetName val="Chart_output_page"/>
      <sheetName val="Data_Trust_1"/>
      <sheetName val="Data_Trust_2"/>
      <sheetName val="Data_Trust_3"/>
      <sheetName val="Data_Pop_by_PCT"/>
      <sheetName val="Data_PCT_A"/>
      <sheetName val="Data_PCT_B"/>
      <sheetName val="Data_PCT_C"/>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4">
          <cell r="A4" t="str">
            <v>Code</v>
          </cell>
          <cell r="B4" t="str">
            <v>Name</v>
          </cell>
        </row>
        <row r="5">
          <cell r="A5" t="str">
            <v>RAS</v>
          </cell>
          <cell r="B5" t="str">
            <v>THE HILLINGDON HOSPITAL NHS TRUST</v>
          </cell>
        </row>
        <row r="6">
          <cell r="A6" t="str">
            <v>RC3</v>
          </cell>
          <cell r="B6" t="str">
            <v>EALING HOSPITAL NHS TRUST</v>
          </cell>
        </row>
        <row r="7">
          <cell r="A7" t="str">
            <v>RFW</v>
          </cell>
          <cell r="B7" t="str">
            <v>WEST MIDDLESEX UNIVERSITY HOSPITAL NHS TRUST</v>
          </cell>
        </row>
        <row r="8">
          <cell r="A8" t="str">
            <v>RJ5</v>
          </cell>
          <cell r="B8" t="str">
            <v>ST MARY'S NHS TRUST</v>
          </cell>
        </row>
        <row r="9">
          <cell r="A9" t="str">
            <v>RQM</v>
          </cell>
          <cell r="B9" t="str">
            <v>CHELSEA AND WESTMINSTER HEALTHCARE NHS TRUST</v>
          </cell>
        </row>
        <row r="10">
          <cell r="A10" t="str">
            <v>RQN</v>
          </cell>
          <cell r="B10" t="str">
            <v>HAMMERSMITH HOSPITALS NHS TRUST</v>
          </cell>
        </row>
        <row r="11">
          <cell r="A11" t="str">
            <v>Others</v>
          </cell>
          <cell r="B11" t="str">
            <v>ALL OTHER TRUSTS</v>
          </cell>
        </row>
        <row r="12">
          <cell r="A12" t="str">
            <v>5A1</v>
          </cell>
          <cell r="B12" t="str">
            <v>New Forest</v>
          </cell>
        </row>
        <row r="13">
          <cell r="A13" t="str">
            <v>5A2</v>
          </cell>
          <cell r="B13" t="str">
            <v>Norwich</v>
          </cell>
        </row>
        <row r="14">
          <cell r="A14" t="str">
            <v>5A3</v>
          </cell>
          <cell r="B14" t="str">
            <v>South Gloucestershire</v>
          </cell>
        </row>
        <row r="15">
          <cell r="A15" t="str">
            <v>5A4</v>
          </cell>
          <cell r="B15" t="str">
            <v>Havering</v>
          </cell>
        </row>
        <row r="16">
          <cell r="A16" t="str">
            <v>5A5</v>
          </cell>
          <cell r="B16" t="str">
            <v>Kingston</v>
          </cell>
        </row>
        <row r="17">
          <cell r="A17" t="str">
            <v>5A7</v>
          </cell>
          <cell r="B17" t="str">
            <v>Bromley</v>
          </cell>
        </row>
        <row r="18">
          <cell r="A18" t="str">
            <v>5A8</v>
          </cell>
          <cell r="B18" t="str">
            <v>Greenwich</v>
          </cell>
        </row>
        <row r="19">
          <cell r="A19" t="str">
            <v>5A9</v>
          </cell>
          <cell r="B19" t="str">
            <v>Barnet</v>
          </cell>
        </row>
        <row r="20">
          <cell r="A20" t="str">
            <v>5AA</v>
          </cell>
          <cell r="B20" t="str">
            <v>South Manchester</v>
          </cell>
        </row>
        <row r="21">
          <cell r="A21" t="str">
            <v>5AC</v>
          </cell>
          <cell r="B21" t="str">
            <v>Daventry and South Northamptonshire</v>
          </cell>
        </row>
        <row r="22">
          <cell r="A22" t="str">
            <v>5AF</v>
          </cell>
          <cell r="B22" t="str">
            <v>North Peterborough</v>
          </cell>
        </row>
        <row r="23">
          <cell r="A23" t="str">
            <v>5AG</v>
          </cell>
          <cell r="B23" t="str">
            <v>South Peterborough</v>
          </cell>
        </row>
        <row r="24">
          <cell r="A24" t="str">
            <v>5AH</v>
          </cell>
          <cell r="B24" t="str">
            <v>Tendring</v>
          </cell>
        </row>
        <row r="25">
          <cell r="A25" t="str">
            <v>5AJ</v>
          </cell>
          <cell r="B25" t="str">
            <v>Epping Forest</v>
          </cell>
        </row>
        <row r="26">
          <cell r="A26" t="str">
            <v>5AK</v>
          </cell>
          <cell r="B26" t="str">
            <v>Southend On Sea</v>
          </cell>
        </row>
        <row r="27">
          <cell r="A27" t="str">
            <v>5AL</v>
          </cell>
          <cell r="B27" t="str">
            <v>Central Derby</v>
          </cell>
        </row>
        <row r="28">
          <cell r="A28" t="str">
            <v>5AM</v>
          </cell>
          <cell r="B28" t="str">
            <v>Mansfield District</v>
          </cell>
        </row>
        <row r="29">
          <cell r="A29" t="str">
            <v>5AN</v>
          </cell>
          <cell r="B29" t="str">
            <v>North East Lincolnshire</v>
          </cell>
        </row>
        <row r="30">
          <cell r="A30" t="str">
            <v>5AP</v>
          </cell>
          <cell r="B30" t="str">
            <v>Newark and Sherwood</v>
          </cell>
        </row>
        <row r="31">
          <cell r="A31" t="str">
            <v>5AT</v>
          </cell>
          <cell r="B31" t="str">
            <v>Hillingdon</v>
          </cell>
        </row>
        <row r="32">
          <cell r="A32" t="str">
            <v>5AW</v>
          </cell>
          <cell r="B32" t="str">
            <v>Airedale</v>
          </cell>
        </row>
        <row r="33">
          <cell r="A33" t="str">
            <v>5C1</v>
          </cell>
          <cell r="B33" t="str">
            <v>Enfield</v>
          </cell>
        </row>
        <row r="34">
          <cell r="A34" t="str">
            <v>5C2</v>
          </cell>
          <cell r="B34" t="str">
            <v>Barking and Dagenham</v>
          </cell>
        </row>
        <row r="35">
          <cell r="A35" t="str">
            <v>5C3</v>
          </cell>
          <cell r="B35" t="str">
            <v>City and Hackney</v>
          </cell>
        </row>
        <row r="36">
          <cell r="A36" t="str">
            <v>5C4</v>
          </cell>
          <cell r="B36" t="str">
            <v>Tower Hamlets</v>
          </cell>
        </row>
        <row r="37">
          <cell r="A37" t="str">
            <v>5C5</v>
          </cell>
          <cell r="B37" t="str">
            <v>Newham</v>
          </cell>
        </row>
        <row r="38">
          <cell r="A38" t="str">
            <v>5C9</v>
          </cell>
          <cell r="B38" t="str">
            <v>Haringey</v>
          </cell>
        </row>
        <row r="39">
          <cell r="A39" t="str">
            <v>5CC</v>
          </cell>
          <cell r="B39" t="str">
            <v>Blackburn With Darwen</v>
          </cell>
        </row>
        <row r="40">
          <cell r="A40" t="str">
            <v>5CD</v>
          </cell>
          <cell r="B40" t="str">
            <v>North Dorset</v>
          </cell>
        </row>
        <row r="41">
          <cell r="A41" t="str">
            <v>5CE</v>
          </cell>
          <cell r="B41" t="str">
            <v>Bournemouth</v>
          </cell>
        </row>
        <row r="42">
          <cell r="A42" t="str">
            <v>5CF</v>
          </cell>
          <cell r="B42" t="str">
            <v>Bradford City</v>
          </cell>
        </row>
        <row r="43">
          <cell r="A43" t="str">
            <v>5CG</v>
          </cell>
          <cell r="B43" t="str">
            <v>Bradford South and West</v>
          </cell>
        </row>
        <row r="44">
          <cell r="A44" t="str">
            <v>5CH</v>
          </cell>
          <cell r="B44" t="str">
            <v>North Bradford</v>
          </cell>
        </row>
        <row r="45">
          <cell r="A45" t="str">
            <v>5CK</v>
          </cell>
          <cell r="B45" t="str">
            <v>Doncaster Central</v>
          </cell>
        </row>
        <row r="46">
          <cell r="A46" t="str">
            <v>5CL</v>
          </cell>
          <cell r="B46" t="str">
            <v>Central Manchester</v>
          </cell>
        </row>
        <row r="47">
          <cell r="A47" t="str">
            <v>5CM</v>
          </cell>
          <cell r="B47" t="str">
            <v>Dartford, Gravesham and Swanley</v>
          </cell>
        </row>
        <row r="48">
          <cell r="A48" t="str">
            <v>5CN</v>
          </cell>
          <cell r="B48" t="str">
            <v>Herefordshire</v>
          </cell>
        </row>
        <row r="49">
          <cell r="A49" t="str">
            <v>5CP</v>
          </cell>
          <cell r="B49" t="str">
            <v>Hertsmere</v>
          </cell>
        </row>
        <row r="50">
          <cell r="A50" t="str">
            <v>5CQ</v>
          </cell>
          <cell r="B50" t="str">
            <v>Milton Keynes</v>
          </cell>
        </row>
        <row r="51">
          <cell r="A51" t="str">
            <v>5CR</v>
          </cell>
          <cell r="B51" t="str">
            <v>North Manchester</v>
          </cell>
        </row>
        <row r="52">
          <cell r="A52" t="str">
            <v>5CV</v>
          </cell>
          <cell r="B52" t="str">
            <v>South Hams and West Devon</v>
          </cell>
        </row>
        <row r="53">
          <cell r="A53" t="str">
            <v>5CW</v>
          </cell>
          <cell r="B53" t="str">
            <v>Torbay</v>
          </cell>
        </row>
        <row r="54">
          <cell r="A54" t="str">
            <v>5CX</v>
          </cell>
          <cell r="B54" t="str">
            <v>Trafford South</v>
          </cell>
        </row>
        <row r="55">
          <cell r="A55" t="str">
            <v>5CY</v>
          </cell>
          <cell r="B55" t="str">
            <v>West Norfolk</v>
          </cell>
        </row>
        <row r="56">
          <cell r="A56" t="str">
            <v>5D1</v>
          </cell>
          <cell r="B56" t="str">
            <v>Solihull</v>
          </cell>
        </row>
        <row r="57">
          <cell r="A57" t="str">
            <v>5D2</v>
          </cell>
          <cell r="B57" t="str">
            <v>West Lincolnshire</v>
          </cell>
        </row>
        <row r="58">
          <cell r="A58" t="str">
            <v>5D3</v>
          </cell>
          <cell r="B58" t="str">
            <v>Lincolnshire South West Teaching</v>
          </cell>
        </row>
        <row r="59">
          <cell r="A59" t="str">
            <v>5D4</v>
          </cell>
          <cell r="B59" t="str">
            <v>Carlisle and District</v>
          </cell>
        </row>
        <row r="60">
          <cell r="A60" t="str">
            <v>5D5</v>
          </cell>
          <cell r="B60" t="str">
            <v>Eden Valley</v>
          </cell>
        </row>
        <row r="61">
          <cell r="A61" t="str">
            <v>5D6</v>
          </cell>
          <cell r="B61" t="str">
            <v>West Cumbria</v>
          </cell>
        </row>
        <row r="62">
          <cell r="A62" t="str">
            <v>5D7</v>
          </cell>
          <cell r="B62" t="str">
            <v>Newcastle</v>
          </cell>
        </row>
        <row r="63">
          <cell r="A63" t="str">
            <v>5D8</v>
          </cell>
          <cell r="B63" t="str">
            <v>North Tyneside</v>
          </cell>
        </row>
        <row r="64">
          <cell r="A64" t="str">
            <v>5D9</v>
          </cell>
          <cell r="B64" t="str">
            <v>Hartlepool</v>
          </cell>
        </row>
        <row r="65">
          <cell r="A65" t="str">
            <v>5DC</v>
          </cell>
          <cell r="B65" t="str">
            <v>Harlow</v>
          </cell>
        </row>
        <row r="66">
          <cell r="A66" t="str">
            <v>5DD</v>
          </cell>
          <cell r="B66" t="str">
            <v>Morecambe Bay</v>
          </cell>
        </row>
        <row r="67">
          <cell r="A67" t="str">
            <v>5DF</v>
          </cell>
          <cell r="B67" t="str">
            <v>North Hampshire</v>
          </cell>
        </row>
        <row r="68">
          <cell r="A68" t="str">
            <v>5DG</v>
          </cell>
          <cell r="B68" t="str">
            <v>Isle of Wight</v>
          </cell>
        </row>
        <row r="69">
          <cell r="A69" t="str">
            <v>5DH</v>
          </cell>
          <cell r="B69" t="str">
            <v>West Wiltshire</v>
          </cell>
        </row>
        <row r="70">
          <cell r="A70" t="str">
            <v>5DJ</v>
          </cell>
          <cell r="B70" t="str">
            <v>South Wiltshire</v>
          </cell>
        </row>
        <row r="71">
          <cell r="A71" t="str">
            <v>5DK</v>
          </cell>
          <cell r="B71" t="str">
            <v>Newbury and Community</v>
          </cell>
        </row>
        <row r="72">
          <cell r="A72" t="str">
            <v>5DL</v>
          </cell>
          <cell r="B72" t="str">
            <v>Reading</v>
          </cell>
        </row>
        <row r="73">
          <cell r="A73" t="str">
            <v>5DM</v>
          </cell>
          <cell r="B73" t="str">
            <v>Slough</v>
          </cell>
        </row>
        <row r="74">
          <cell r="A74" t="str">
            <v>5DN</v>
          </cell>
          <cell r="B74" t="str">
            <v>Wokingham</v>
          </cell>
        </row>
        <row r="75">
          <cell r="A75" t="str">
            <v>5DP</v>
          </cell>
          <cell r="B75" t="str">
            <v>Vale of Aylesbury</v>
          </cell>
        </row>
        <row r="76">
          <cell r="A76" t="str">
            <v>5DQ</v>
          </cell>
          <cell r="B76" t="str">
            <v>Burntwood, Lichfield and Tamworth</v>
          </cell>
        </row>
        <row r="77">
          <cell r="A77" t="str">
            <v>5DR</v>
          </cell>
          <cell r="B77" t="str">
            <v>Wyre Forest</v>
          </cell>
        </row>
        <row r="78">
          <cell r="A78" t="str">
            <v>5DT</v>
          </cell>
          <cell r="B78" t="str">
            <v>North East Oxfordshire</v>
          </cell>
        </row>
        <row r="79">
          <cell r="A79" t="str">
            <v>5DV</v>
          </cell>
          <cell r="B79" t="str">
            <v>Cherwell Vale</v>
          </cell>
        </row>
        <row r="80">
          <cell r="A80" t="str">
            <v>5DW</v>
          </cell>
          <cell r="B80" t="str">
            <v>Oxford City</v>
          </cell>
        </row>
        <row r="81">
          <cell r="A81" t="str">
            <v>5DX</v>
          </cell>
          <cell r="B81" t="str">
            <v>South East Oxfordshire</v>
          </cell>
        </row>
        <row r="82">
          <cell r="A82" t="str">
            <v>5DY</v>
          </cell>
          <cell r="B82" t="str">
            <v>South West Oxfordshire</v>
          </cell>
        </row>
        <row r="83">
          <cell r="A83" t="str">
            <v>5EA</v>
          </cell>
          <cell r="B83" t="str">
            <v>Chesterfield</v>
          </cell>
        </row>
        <row r="84">
          <cell r="A84" t="str">
            <v>5EC</v>
          </cell>
          <cell r="B84" t="str">
            <v>Gedling</v>
          </cell>
        </row>
        <row r="85">
          <cell r="A85" t="str">
            <v>5ED</v>
          </cell>
          <cell r="B85" t="str">
            <v>Amber Valley</v>
          </cell>
        </row>
        <row r="86">
          <cell r="A86" t="str">
            <v>5EE</v>
          </cell>
          <cell r="B86" t="str">
            <v>North Sheffield</v>
          </cell>
        </row>
        <row r="87">
          <cell r="A87" t="str">
            <v>5EF</v>
          </cell>
          <cell r="B87" t="str">
            <v>North Lincolnshire</v>
          </cell>
        </row>
        <row r="88">
          <cell r="A88" t="str">
            <v>5EG</v>
          </cell>
          <cell r="B88" t="str">
            <v>North Eastern Derbyshire</v>
          </cell>
        </row>
        <row r="89">
          <cell r="A89" t="str">
            <v>5EH</v>
          </cell>
          <cell r="B89" t="str">
            <v>Melton, Rutland and Harborough</v>
          </cell>
        </row>
        <row r="90">
          <cell r="A90" t="str">
            <v>5EJ</v>
          </cell>
          <cell r="B90" t="str">
            <v>Leicester City West</v>
          </cell>
        </row>
        <row r="91">
          <cell r="A91" t="str">
            <v>5EK</v>
          </cell>
          <cell r="B91" t="str">
            <v>Doncaster East</v>
          </cell>
        </row>
        <row r="92">
          <cell r="A92" t="str">
            <v>5EL</v>
          </cell>
          <cell r="B92" t="str">
            <v>Doncaster West</v>
          </cell>
        </row>
        <row r="93">
          <cell r="A93" t="str">
            <v>5EM</v>
          </cell>
          <cell r="B93" t="str">
            <v>Nottingham City</v>
          </cell>
        </row>
        <row r="94">
          <cell r="A94" t="str">
            <v>5EN</v>
          </cell>
          <cell r="B94" t="str">
            <v>Sheffield West</v>
          </cell>
        </row>
        <row r="95">
          <cell r="A95" t="str">
            <v>5EP</v>
          </cell>
          <cell r="B95" t="str">
            <v>Sheffield South West</v>
          </cell>
        </row>
        <row r="96">
          <cell r="A96" t="str">
            <v>5EQ</v>
          </cell>
          <cell r="B96" t="str">
            <v>South East Sheffield</v>
          </cell>
        </row>
        <row r="97">
          <cell r="A97" t="str">
            <v>5ER</v>
          </cell>
          <cell r="B97" t="str">
            <v>Erewash</v>
          </cell>
        </row>
        <row r="98">
          <cell r="A98" t="str">
            <v>5ET</v>
          </cell>
          <cell r="B98" t="str">
            <v>Bassetlaw</v>
          </cell>
        </row>
        <row r="99">
          <cell r="A99" t="str">
            <v>5EV</v>
          </cell>
          <cell r="B99" t="str">
            <v>Broxtowe and Hucknall</v>
          </cell>
        </row>
        <row r="100">
          <cell r="A100" t="str">
            <v>5EX</v>
          </cell>
          <cell r="B100" t="str">
            <v>Greater Derby</v>
          </cell>
        </row>
        <row r="101">
          <cell r="A101" t="str">
            <v>5EY</v>
          </cell>
          <cell r="B101" t="str">
            <v>Eastern Leicester</v>
          </cell>
        </row>
        <row r="102">
          <cell r="A102" t="str">
            <v>5F1</v>
          </cell>
          <cell r="B102" t="str">
            <v>Plymouth</v>
          </cell>
        </row>
        <row r="103">
          <cell r="A103" t="str">
            <v>5F2</v>
          </cell>
          <cell r="B103" t="str">
            <v>Chorley and South Ribble</v>
          </cell>
        </row>
        <row r="104">
          <cell r="A104" t="str">
            <v>5F3</v>
          </cell>
          <cell r="B104" t="str">
            <v>West Lancashire</v>
          </cell>
        </row>
        <row r="105">
          <cell r="A105" t="str">
            <v>5F4</v>
          </cell>
          <cell r="B105" t="str">
            <v>Heywood and Middleton</v>
          </cell>
        </row>
        <row r="106">
          <cell r="A106" t="str">
            <v>5F5</v>
          </cell>
          <cell r="B106" t="str">
            <v>Salford</v>
          </cell>
        </row>
        <row r="107">
          <cell r="A107" t="str">
            <v>5F6</v>
          </cell>
          <cell r="B107" t="str">
            <v>Trafford North</v>
          </cell>
        </row>
        <row r="108">
          <cell r="A108" t="str">
            <v>5F7</v>
          </cell>
          <cell r="B108" t="str">
            <v>Stockport</v>
          </cell>
        </row>
        <row r="109">
          <cell r="A109" t="str">
            <v>5F8</v>
          </cell>
          <cell r="B109" t="str">
            <v>Bebington and West Wirral</v>
          </cell>
        </row>
        <row r="110">
          <cell r="A110" t="str">
            <v>5F9</v>
          </cell>
          <cell r="B110" t="str">
            <v>Southport and Formby</v>
          </cell>
        </row>
        <row r="111">
          <cell r="A111" t="str">
            <v>5FA</v>
          </cell>
          <cell r="B111" t="str">
            <v>Ashfield</v>
          </cell>
        </row>
        <row r="112">
          <cell r="A112" t="str">
            <v>5FC</v>
          </cell>
          <cell r="B112" t="str">
            <v>Rushcliffe</v>
          </cell>
        </row>
        <row r="113">
          <cell r="A113" t="str">
            <v>5FD</v>
          </cell>
          <cell r="B113" t="str">
            <v>East Hampshire</v>
          </cell>
        </row>
        <row r="114">
          <cell r="A114" t="str">
            <v>5FE</v>
          </cell>
          <cell r="B114" t="str">
            <v>Portsmouth City</v>
          </cell>
        </row>
        <row r="115">
          <cell r="A115" t="str">
            <v>5FF</v>
          </cell>
          <cell r="B115" t="str">
            <v>South West Kent</v>
          </cell>
        </row>
        <row r="116">
          <cell r="A116" t="str">
            <v>5FH</v>
          </cell>
          <cell r="B116" t="str">
            <v>Bexhill and Rother</v>
          </cell>
        </row>
        <row r="117">
          <cell r="A117" t="str">
            <v>5FJ</v>
          </cell>
          <cell r="B117" t="str">
            <v>Hastings and St Leonards</v>
          </cell>
        </row>
        <row r="118">
          <cell r="A118" t="str">
            <v>5FK</v>
          </cell>
          <cell r="B118" t="str">
            <v>Mid-Sussex</v>
          </cell>
        </row>
        <row r="119">
          <cell r="A119" t="str">
            <v>5FL</v>
          </cell>
          <cell r="B119" t="str">
            <v>Bath and North East Somerset</v>
          </cell>
        </row>
        <row r="120">
          <cell r="A120" t="str">
            <v>5FM</v>
          </cell>
          <cell r="B120" t="str">
            <v>West of Cornwall</v>
          </cell>
        </row>
        <row r="121">
          <cell r="A121" t="str">
            <v>5FN</v>
          </cell>
          <cell r="B121" t="str">
            <v>South and East Dorset</v>
          </cell>
        </row>
        <row r="122">
          <cell r="A122" t="str">
            <v>5FP</v>
          </cell>
          <cell r="B122" t="str">
            <v>South West Dorset</v>
          </cell>
        </row>
        <row r="123">
          <cell r="A123" t="str">
            <v>5FQ</v>
          </cell>
          <cell r="B123" t="str">
            <v>North Devon</v>
          </cell>
        </row>
        <row r="124">
          <cell r="A124" t="str">
            <v>5FR</v>
          </cell>
          <cell r="B124" t="str">
            <v>Exeter</v>
          </cell>
        </row>
        <row r="125">
          <cell r="A125" t="str">
            <v>5FT</v>
          </cell>
          <cell r="B125" t="str">
            <v>East Devon</v>
          </cell>
        </row>
        <row r="126">
          <cell r="A126" t="str">
            <v>5FV</v>
          </cell>
          <cell r="B126" t="str">
            <v>Mid Devon</v>
          </cell>
        </row>
        <row r="127">
          <cell r="A127" t="str">
            <v>5FW</v>
          </cell>
          <cell r="B127" t="str">
            <v>Somerset Coast</v>
          </cell>
        </row>
        <row r="128">
          <cell r="A128" t="str">
            <v>5FX</v>
          </cell>
          <cell r="B128" t="str">
            <v>Mendip</v>
          </cell>
        </row>
        <row r="129">
          <cell r="A129" t="str">
            <v>5FY</v>
          </cell>
          <cell r="B129" t="str">
            <v>Teignbridge</v>
          </cell>
        </row>
        <row r="130">
          <cell r="A130" t="str">
            <v>5G1</v>
          </cell>
          <cell r="B130" t="str">
            <v>Southern Norfolk</v>
          </cell>
        </row>
        <row r="131">
          <cell r="A131" t="str">
            <v>5G2</v>
          </cell>
          <cell r="B131" t="str">
            <v>Bracknell Forest</v>
          </cell>
        </row>
        <row r="132">
          <cell r="A132" t="str">
            <v>5G3</v>
          </cell>
          <cell r="B132" t="str">
            <v>Windsor, Ascot and Maidenhead</v>
          </cell>
        </row>
        <row r="133">
          <cell r="A133" t="str">
            <v>5G4</v>
          </cell>
          <cell r="B133" t="str">
            <v>Chiltern and South Bucks</v>
          </cell>
        </row>
        <row r="134">
          <cell r="A134" t="str">
            <v>5G5</v>
          </cell>
          <cell r="B134" t="str">
            <v>Wycombe</v>
          </cell>
        </row>
        <row r="135">
          <cell r="A135" t="str">
            <v>5G6</v>
          </cell>
          <cell r="B135" t="str">
            <v>Blackwater Valley and Hart</v>
          </cell>
        </row>
        <row r="136">
          <cell r="A136" t="str">
            <v>5G7</v>
          </cell>
          <cell r="B136" t="str">
            <v>Hyndburn and Ribble Valley</v>
          </cell>
        </row>
        <row r="137">
          <cell r="A137" t="str">
            <v>5G8</v>
          </cell>
          <cell r="B137" t="str">
            <v>Burnley, Pendle and Rossendale</v>
          </cell>
        </row>
        <row r="138">
          <cell r="A138" t="str">
            <v>5G9</v>
          </cell>
          <cell r="B138" t="str">
            <v>North Liverpool</v>
          </cell>
        </row>
        <row r="139">
          <cell r="A139" t="str">
            <v>5GC</v>
          </cell>
          <cell r="B139" t="str">
            <v>Luton</v>
          </cell>
        </row>
        <row r="140">
          <cell r="A140" t="str">
            <v>5GD</v>
          </cell>
          <cell r="B140" t="str">
            <v>Bedford</v>
          </cell>
        </row>
        <row r="141">
          <cell r="A141" t="str">
            <v>5GE</v>
          </cell>
          <cell r="B141" t="str">
            <v>Bedfordshire Heartlands</v>
          </cell>
        </row>
        <row r="142">
          <cell r="A142" t="str">
            <v>5GF</v>
          </cell>
          <cell r="B142" t="str">
            <v>Huntingdonshire</v>
          </cell>
        </row>
        <row r="143">
          <cell r="A143" t="str">
            <v>5GG</v>
          </cell>
          <cell r="B143" t="str">
            <v>Welwyn Hatfield</v>
          </cell>
        </row>
        <row r="144">
          <cell r="A144" t="str">
            <v>5GH</v>
          </cell>
          <cell r="B144" t="str">
            <v>North Hertfordshire and Stevenage</v>
          </cell>
        </row>
        <row r="145">
          <cell r="A145" t="str">
            <v>5GJ</v>
          </cell>
          <cell r="B145" t="str">
            <v>South East Hertfordshire</v>
          </cell>
        </row>
        <row r="146">
          <cell r="A146" t="str">
            <v>5GK</v>
          </cell>
          <cell r="B146" t="str">
            <v>Royston, Buntingford and Bishop's Stortford</v>
          </cell>
        </row>
        <row r="147">
          <cell r="A147" t="str">
            <v>5GL</v>
          </cell>
          <cell r="B147" t="str">
            <v>Maldon and South Chelmsford</v>
          </cell>
        </row>
        <row r="148">
          <cell r="A148" t="str">
            <v>5GM</v>
          </cell>
          <cell r="B148" t="str">
            <v>Colchester</v>
          </cell>
        </row>
        <row r="149">
          <cell r="A149" t="str">
            <v>5GN</v>
          </cell>
          <cell r="B149" t="str">
            <v>Uttlesford</v>
          </cell>
        </row>
        <row r="150">
          <cell r="A150" t="str">
            <v>5GP</v>
          </cell>
          <cell r="B150" t="str">
            <v>Billericay, Brentwood and Wickford</v>
          </cell>
        </row>
        <row r="151">
          <cell r="A151" t="str">
            <v>5GQ</v>
          </cell>
          <cell r="B151" t="str">
            <v>Thurrock</v>
          </cell>
        </row>
        <row r="152">
          <cell r="A152" t="str">
            <v>5GR</v>
          </cell>
          <cell r="B152" t="str">
            <v>Basildon</v>
          </cell>
        </row>
        <row r="153">
          <cell r="A153" t="str">
            <v>5GT</v>
          </cell>
          <cell r="B153" t="str">
            <v>Great Yarmouth</v>
          </cell>
        </row>
        <row r="154">
          <cell r="A154" t="str">
            <v>5GV</v>
          </cell>
          <cell r="B154" t="str">
            <v>Watford and Three Rivers</v>
          </cell>
        </row>
        <row r="155">
          <cell r="A155" t="str">
            <v>5GW</v>
          </cell>
          <cell r="B155" t="str">
            <v>Dacorum</v>
          </cell>
        </row>
        <row r="156">
          <cell r="A156" t="str">
            <v>5GX</v>
          </cell>
          <cell r="B156" t="str">
            <v>St Albans and Harpenden</v>
          </cell>
        </row>
        <row r="157">
          <cell r="A157" t="str">
            <v>5H1</v>
          </cell>
          <cell r="B157" t="str">
            <v>Hammersmith and Fulham</v>
          </cell>
        </row>
        <row r="158">
          <cell r="A158" t="str">
            <v>5H2</v>
          </cell>
          <cell r="B158" t="str">
            <v>Birkenhead and Wallasey</v>
          </cell>
        </row>
        <row r="159">
          <cell r="A159" t="str">
            <v>5H3</v>
          </cell>
          <cell r="B159" t="str">
            <v>Cheshire West</v>
          </cell>
        </row>
        <row r="160">
          <cell r="A160" t="str">
            <v>5H4</v>
          </cell>
          <cell r="B160" t="str">
            <v>Central Cheshire</v>
          </cell>
        </row>
        <row r="161">
          <cell r="A161" t="str">
            <v>5H5</v>
          </cell>
          <cell r="B161" t="str">
            <v>Eastern Cheshire</v>
          </cell>
        </row>
        <row r="162">
          <cell r="A162" t="str">
            <v>5H6</v>
          </cell>
          <cell r="B162" t="str">
            <v>Ellesmere Port and Neston</v>
          </cell>
        </row>
        <row r="163">
          <cell r="A163" t="str">
            <v>5H7</v>
          </cell>
          <cell r="B163" t="str">
            <v>Derbyshire Dales and South Derbyshire</v>
          </cell>
        </row>
        <row r="164">
          <cell r="A164" t="str">
            <v>5H8</v>
          </cell>
          <cell r="B164" t="str">
            <v>Rotherham</v>
          </cell>
        </row>
        <row r="165">
          <cell r="A165" t="str">
            <v>5H9</v>
          </cell>
          <cell r="B165" t="str">
            <v>East Lincolnshire</v>
          </cell>
        </row>
        <row r="166">
          <cell r="A166" t="str">
            <v>5HA</v>
          </cell>
          <cell r="B166" t="str">
            <v>Central Liverpool</v>
          </cell>
        </row>
        <row r="167">
          <cell r="A167" t="str">
            <v>5HC</v>
          </cell>
          <cell r="B167" t="str">
            <v>South Liverpool</v>
          </cell>
        </row>
        <row r="168">
          <cell r="A168" t="str">
            <v>5HD</v>
          </cell>
          <cell r="B168" t="str">
            <v>Preston</v>
          </cell>
        </row>
        <row r="169">
          <cell r="A169" t="str">
            <v>5HE</v>
          </cell>
          <cell r="B169" t="str">
            <v>Fylde</v>
          </cell>
        </row>
        <row r="170">
          <cell r="A170" t="str">
            <v>5HF</v>
          </cell>
          <cell r="B170" t="str">
            <v>Wyre</v>
          </cell>
        </row>
        <row r="171">
          <cell r="A171" t="str">
            <v>5HG</v>
          </cell>
          <cell r="B171" t="str">
            <v>Ashton, Leigh and Wigan</v>
          </cell>
        </row>
        <row r="172">
          <cell r="A172" t="str">
            <v>5HH</v>
          </cell>
          <cell r="B172" t="str">
            <v>Leeds West</v>
          </cell>
        </row>
        <row r="173">
          <cell r="A173" t="str">
            <v>5HJ</v>
          </cell>
          <cell r="B173" t="str">
            <v>Leeds North East</v>
          </cell>
        </row>
        <row r="174">
          <cell r="A174" t="str">
            <v>5HK</v>
          </cell>
          <cell r="B174" t="str">
            <v>East Leeds</v>
          </cell>
        </row>
        <row r="175">
          <cell r="A175" t="str">
            <v>5HL</v>
          </cell>
          <cell r="B175" t="str">
            <v>South Leeds</v>
          </cell>
        </row>
        <row r="176">
          <cell r="A176" t="str">
            <v>5HM</v>
          </cell>
          <cell r="B176" t="str">
            <v>Leeds North West</v>
          </cell>
        </row>
        <row r="177">
          <cell r="A177" t="str">
            <v>5HN</v>
          </cell>
          <cell r="B177" t="str">
            <v>High Peak and Dales</v>
          </cell>
        </row>
        <row r="178">
          <cell r="A178" t="str">
            <v>5HP</v>
          </cell>
          <cell r="B178" t="str">
            <v>Blackpool</v>
          </cell>
        </row>
        <row r="179">
          <cell r="A179" t="str">
            <v>5HQ</v>
          </cell>
          <cell r="B179" t="str">
            <v>Bolton</v>
          </cell>
        </row>
        <row r="180">
          <cell r="A180" t="str">
            <v>5HR</v>
          </cell>
          <cell r="B180" t="str">
            <v>Staffordshire Moorlands</v>
          </cell>
        </row>
        <row r="181">
          <cell r="A181" t="str">
            <v>5HT</v>
          </cell>
          <cell r="B181" t="str">
            <v>Dudley South</v>
          </cell>
        </row>
        <row r="182">
          <cell r="A182" t="str">
            <v>5HV</v>
          </cell>
          <cell r="B182" t="str">
            <v>Dudley Beacon and Castle</v>
          </cell>
        </row>
        <row r="183">
          <cell r="A183" t="str">
            <v>5HW</v>
          </cell>
          <cell r="B183" t="str">
            <v>Newcastle-Under-Lyme</v>
          </cell>
        </row>
        <row r="184">
          <cell r="A184" t="str">
            <v>5HX</v>
          </cell>
          <cell r="B184" t="str">
            <v>Ealing</v>
          </cell>
        </row>
        <row r="185">
          <cell r="A185" t="str">
            <v>5HY</v>
          </cell>
          <cell r="B185" t="str">
            <v>Hounslow</v>
          </cell>
        </row>
        <row r="186">
          <cell r="A186" t="str">
            <v>5J1</v>
          </cell>
          <cell r="B186" t="str">
            <v>Halton</v>
          </cell>
        </row>
        <row r="187">
          <cell r="A187" t="str">
            <v>5J2</v>
          </cell>
          <cell r="B187" t="str">
            <v>Warrington</v>
          </cell>
        </row>
        <row r="188">
          <cell r="A188" t="str">
            <v>5J3</v>
          </cell>
          <cell r="B188" t="str">
            <v>St Helens</v>
          </cell>
        </row>
        <row r="189">
          <cell r="A189" t="str">
            <v>5J4</v>
          </cell>
          <cell r="B189" t="str">
            <v>Knowsley</v>
          </cell>
        </row>
        <row r="190">
          <cell r="A190" t="str">
            <v>5J5</v>
          </cell>
          <cell r="B190" t="str">
            <v>Oldham</v>
          </cell>
        </row>
        <row r="191">
          <cell r="A191" t="str">
            <v>5J6</v>
          </cell>
          <cell r="B191" t="str">
            <v>Calderdale</v>
          </cell>
        </row>
        <row r="192">
          <cell r="A192" t="str">
            <v>5J7</v>
          </cell>
          <cell r="B192" t="str">
            <v>North Kirklees</v>
          </cell>
        </row>
        <row r="193">
          <cell r="A193" t="str">
            <v>5J8</v>
          </cell>
          <cell r="B193" t="str">
            <v>Durham Dales</v>
          </cell>
        </row>
        <row r="194">
          <cell r="A194" t="str">
            <v>5J9</v>
          </cell>
          <cell r="B194" t="str">
            <v>Darlington</v>
          </cell>
        </row>
        <row r="195">
          <cell r="A195" t="str">
            <v>5JA</v>
          </cell>
          <cell r="B195" t="str">
            <v>Hinckley and Bosworth</v>
          </cell>
        </row>
        <row r="196">
          <cell r="A196" t="str">
            <v>5JC</v>
          </cell>
          <cell r="B196" t="str">
            <v>Charnwood and North West Leicestershire</v>
          </cell>
        </row>
        <row r="197">
          <cell r="A197" t="str">
            <v>5JD</v>
          </cell>
          <cell r="B197" t="str">
            <v>South Leicestershire</v>
          </cell>
        </row>
        <row r="198">
          <cell r="A198" t="str">
            <v>5JE</v>
          </cell>
          <cell r="B198" t="str">
            <v>Barnsley</v>
          </cell>
        </row>
        <row r="199">
          <cell r="A199" t="str">
            <v>5JF</v>
          </cell>
          <cell r="B199" t="str">
            <v>Bristol North</v>
          </cell>
        </row>
        <row r="200">
          <cell r="A200" t="str">
            <v>5JG</v>
          </cell>
          <cell r="B200" t="str">
            <v>Bristol South and West</v>
          </cell>
        </row>
        <row r="201">
          <cell r="A201" t="str">
            <v>5JH</v>
          </cell>
          <cell r="B201" t="str">
            <v>Cambridge City</v>
          </cell>
        </row>
        <row r="202">
          <cell r="A202" t="str">
            <v>5JJ</v>
          </cell>
          <cell r="B202" t="str">
            <v>South Cambridgeshire</v>
          </cell>
        </row>
        <row r="203">
          <cell r="A203" t="str">
            <v>5JK</v>
          </cell>
          <cell r="B203" t="str">
            <v>East Cambridgeshire and Fenland</v>
          </cell>
        </row>
        <row r="204">
          <cell r="A204" t="str">
            <v>5JL</v>
          </cell>
          <cell r="B204" t="str">
            <v>Broadland</v>
          </cell>
        </row>
        <row r="205">
          <cell r="A205" t="str">
            <v>5JM</v>
          </cell>
          <cell r="B205" t="str">
            <v>North Norfolk</v>
          </cell>
        </row>
        <row r="206">
          <cell r="A206" t="str">
            <v>5JN</v>
          </cell>
          <cell r="B206" t="str">
            <v>Chelmsford</v>
          </cell>
        </row>
        <row r="207">
          <cell r="A207" t="str">
            <v>5JP</v>
          </cell>
          <cell r="B207" t="str">
            <v>Castle Point and Rochford</v>
          </cell>
        </row>
        <row r="208">
          <cell r="A208" t="str">
            <v>5JQ</v>
          </cell>
          <cell r="B208" t="str">
            <v>Ipswich</v>
          </cell>
        </row>
        <row r="209">
          <cell r="A209" t="str">
            <v>5JR</v>
          </cell>
          <cell r="B209" t="str">
            <v>Suffolk Coastal</v>
          </cell>
        </row>
        <row r="210">
          <cell r="A210" t="str">
            <v>5JT</v>
          </cell>
          <cell r="B210" t="str">
            <v>Central Suffolk</v>
          </cell>
        </row>
        <row r="211">
          <cell r="A211" t="str">
            <v>5JV</v>
          </cell>
          <cell r="B211" t="str">
            <v>Waveney</v>
          </cell>
        </row>
        <row r="212">
          <cell r="A212" t="str">
            <v>5JW</v>
          </cell>
          <cell r="B212" t="str">
            <v>Suffolk West</v>
          </cell>
        </row>
        <row r="213">
          <cell r="A213" t="str">
            <v>5JX</v>
          </cell>
          <cell r="B213" t="str">
            <v>Bury</v>
          </cell>
        </row>
        <row r="214">
          <cell r="A214" t="str">
            <v>5JY</v>
          </cell>
          <cell r="B214" t="str">
            <v>Rochdale</v>
          </cell>
        </row>
        <row r="215">
          <cell r="A215" t="str">
            <v>5K1</v>
          </cell>
          <cell r="B215" t="str">
            <v>South Somerset</v>
          </cell>
        </row>
        <row r="216">
          <cell r="A216" t="str">
            <v>5K2</v>
          </cell>
          <cell r="B216" t="str">
            <v>Taunton Deane</v>
          </cell>
        </row>
        <row r="217">
          <cell r="A217" t="str">
            <v>5K3</v>
          </cell>
          <cell r="B217" t="str">
            <v>Swindon</v>
          </cell>
        </row>
        <row r="218">
          <cell r="A218" t="str">
            <v>5K4</v>
          </cell>
          <cell r="B218" t="str">
            <v>Kennet and North Wilts</v>
          </cell>
        </row>
        <row r="219">
          <cell r="A219" t="str">
            <v>5K5</v>
          </cell>
          <cell r="B219" t="str">
            <v>Brent</v>
          </cell>
        </row>
        <row r="220">
          <cell r="A220" t="str">
            <v>5K6</v>
          </cell>
          <cell r="B220" t="str">
            <v>Harrow</v>
          </cell>
        </row>
        <row r="221">
          <cell r="A221" t="str">
            <v>5K7</v>
          </cell>
          <cell r="B221" t="str">
            <v>Camden</v>
          </cell>
        </row>
        <row r="222">
          <cell r="A222" t="str">
            <v>5K8</v>
          </cell>
          <cell r="B222" t="str">
            <v>Islington</v>
          </cell>
        </row>
        <row r="223">
          <cell r="A223" t="str">
            <v>5K9</v>
          </cell>
          <cell r="B223" t="str">
            <v>Croydon</v>
          </cell>
        </row>
        <row r="224">
          <cell r="A224" t="str">
            <v>5KA</v>
          </cell>
          <cell r="B224" t="str">
            <v>Derwentside</v>
          </cell>
        </row>
        <row r="225">
          <cell r="A225" t="str">
            <v>5KC</v>
          </cell>
          <cell r="B225" t="str">
            <v>Durham and Chester-Le-Street</v>
          </cell>
        </row>
        <row r="226">
          <cell r="A226" t="str">
            <v>5KD</v>
          </cell>
          <cell r="B226" t="str">
            <v>Easington</v>
          </cell>
        </row>
        <row r="227">
          <cell r="A227" t="str">
            <v>5KE</v>
          </cell>
          <cell r="B227" t="str">
            <v>Sedgefield</v>
          </cell>
        </row>
        <row r="228">
          <cell r="A228" t="str">
            <v>5KF</v>
          </cell>
          <cell r="B228" t="str">
            <v>Gateshead</v>
          </cell>
        </row>
        <row r="229">
          <cell r="A229" t="str">
            <v>5KG</v>
          </cell>
          <cell r="B229" t="str">
            <v>South Tyneside</v>
          </cell>
        </row>
        <row r="230">
          <cell r="A230" t="str">
            <v>5KH</v>
          </cell>
          <cell r="B230" t="str">
            <v>Hambleton and Richmondshire</v>
          </cell>
        </row>
        <row r="231">
          <cell r="A231" t="str">
            <v>5KJ</v>
          </cell>
          <cell r="B231" t="str">
            <v>Craven, Harrogate and Rural District</v>
          </cell>
        </row>
        <row r="232">
          <cell r="A232" t="str">
            <v>5KK</v>
          </cell>
          <cell r="B232" t="str">
            <v>Scarborough, Whitby and Ryedale</v>
          </cell>
        </row>
        <row r="233">
          <cell r="A233" t="str">
            <v>5KL</v>
          </cell>
          <cell r="B233" t="str">
            <v>Sunderland Teaching</v>
          </cell>
        </row>
        <row r="234">
          <cell r="A234" t="str">
            <v>5KM</v>
          </cell>
          <cell r="B234" t="str">
            <v>Middlesbrough</v>
          </cell>
        </row>
        <row r="235">
          <cell r="A235" t="str">
            <v>5KN</v>
          </cell>
          <cell r="B235" t="str">
            <v>Langbaurgh</v>
          </cell>
        </row>
        <row r="236">
          <cell r="A236" t="str">
            <v>5KP</v>
          </cell>
          <cell r="B236" t="str">
            <v>East Elmbridge and Mid Surrey</v>
          </cell>
        </row>
        <row r="237">
          <cell r="A237" t="str">
            <v>5KQ</v>
          </cell>
          <cell r="B237" t="str">
            <v>East Surrey</v>
          </cell>
        </row>
        <row r="238">
          <cell r="A238" t="str">
            <v>5KR</v>
          </cell>
          <cell r="B238" t="str">
            <v>North and East Cornwall</v>
          </cell>
        </row>
        <row r="239">
          <cell r="A239" t="str">
            <v>5KT</v>
          </cell>
          <cell r="B239" t="str">
            <v>Central Cornwall</v>
          </cell>
        </row>
        <row r="240">
          <cell r="A240" t="str">
            <v>5KV</v>
          </cell>
          <cell r="B240" t="str">
            <v>Poole</v>
          </cell>
        </row>
        <row r="241">
          <cell r="A241" t="str">
            <v>5KW</v>
          </cell>
          <cell r="B241" t="str">
            <v>Cheltenham and Tewkesbury</v>
          </cell>
        </row>
        <row r="242">
          <cell r="A242" t="str">
            <v>5KX</v>
          </cell>
          <cell r="B242" t="str">
            <v>West Gloucestershire</v>
          </cell>
        </row>
        <row r="243">
          <cell r="A243" t="str">
            <v>5KY</v>
          </cell>
          <cell r="B243" t="str">
            <v>Cotswold and Vale</v>
          </cell>
        </row>
        <row r="244">
          <cell r="A244" t="str">
            <v>5L1</v>
          </cell>
          <cell r="B244" t="str">
            <v>Southampton City</v>
          </cell>
        </row>
        <row r="245">
          <cell r="A245" t="str">
            <v>5L2</v>
          </cell>
          <cell r="B245" t="str">
            <v>Maidstone Weald</v>
          </cell>
        </row>
        <row r="246">
          <cell r="A246" t="str">
            <v>5L3</v>
          </cell>
          <cell r="B246" t="str">
            <v>Medway</v>
          </cell>
        </row>
        <row r="247">
          <cell r="A247" t="str">
            <v>5L4</v>
          </cell>
          <cell r="B247" t="str">
            <v>Swale</v>
          </cell>
        </row>
        <row r="248">
          <cell r="A248" t="str">
            <v>5L5</v>
          </cell>
          <cell r="B248" t="str">
            <v>Guildford and Waverley</v>
          </cell>
        </row>
        <row r="249">
          <cell r="A249" t="str">
            <v>5L6</v>
          </cell>
          <cell r="B249" t="str">
            <v>North Surrey</v>
          </cell>
        </row>
        <row r="250">
          <cell r="A250" t="str">
            <v>5L7</v>
          </cell>
          <cell r="B250" t="str">
            <v>Woking</v>
          </cell>
        </row>
        <row r="251">
          <cell r="A251" t="str">
            <v>5L8</v>
          </cell>
          <cell r="B251" t="str">
            <v>Adur, Arun and Worthing</v>
          </cell>
        </row>
        <row r="252">
          <cell r="A252" t="str">
            <v>5L9</v>
          </cell>
          <cell r="B252" t="str">
            <v>Western Sussex</v>
          </cell>
        </row>
        <row r="253">
          <cell r="A253" t="str">
            <v>5LA</v>
          </cell>
          <cell r="B253" t="str">
            <v>Kensington and Chelsea</v>
          </cell>
        </row>
        <row r="254">
          <cell r="A254" t="str">
            <v>5LC</v>
          </cell>
          <cell r="B254" t="str">
            <v>Westminster</v>
          </cell>
        </row>
        <row r="255">
          <cell r="A255" t="str">
            <v>5LD</v>
          </cell>
          <cell r="B255" t="str">
            <v>Lambeth</v>
          </cell>
        </row>
        <row r="256">
          <cell r="A256" t="str">
            <v>5LE</v>
          </cell>
          <cell r="B256" t="str">
            <v>Southwark</v>
          </cell>
        </row>
        <row r="257">
          <cell r="A257" t="str">
            <v>5LF</v>
          </cell>
          <cell r="B257" t="str">
            <v>Lewisham</v>
          </cell>
        </row>
        <row r="258">
          <cell r="A258" t="str">
            <v>5LG</v>
          </cell>
          <cell r="B258" t="str">
            <v>Wandsworth</v>
          </cell>
        </row>
        <row r="259">
          <cell r="A259" t="str">
            <v>5LH</v>
          </cell>
          <cell r="B259" t="str">
            <v>Tameside and Glossop</v>
          </cell>
        </row>
        <row r="260">
          <cell r="A260" t="str">
            <v>5LJ</v>
          </cell>
          <cell r="B260" t="str">
            <v>Huddersfield Central</v>
          </cell>
        </row>
        <row r="261">
          <cell r="A261" t="str">
            <v>5LK</v>
          </cell>
          <cell r="B261" t="str">
            <v>South Huddersfield</v>
          </cell>
        </row>
        <row r="262">
          <cell r="A262" t="str">
            <v>5LL</v>
          </cell>
          <cell r="B262" t="str">
            <v>Ashford</v>
          </cell>
        </row>
        <row r="263">
          <cell r="A263" t="str">
            <v>5LM</v>
          </cell>
          <cell r="B263" t="str">
            <v>Canterbury and Coastal</v>
          </cell>
        </row>
        <row r="264">
          <cell r="A264" t="str">
            <v>5LN</v>
          </cell>
          <cell r="B264" t="str">
            <v>East Kent Coastal</v>
          </cell>
        </row>
        <row r="265">
          <cell r="A265" t="str">
            <v>5LP</v>
          </cell>
          <cell r="B265" t="str">
            <v>Shepway</v>
          </cell>
        </row>
        <row r="266">
          <cell r="A266" t="str">
            <v>5LQ</v>
          </cell>
          <cell r="B266" t="str">
            <v>Brighton and Hove City</v>
          </cell>
        </row>
        <row r="267">
          <cell r="A267" t="str">
            <v>5LR</v>
          </cell>
          <cell r="B267" t="str">
            <v>Eastbourne Downs</v>
          </cell>
        </row>
        <row r="268">
          <cell r="A268" t="str">
            <v>5LT</v>
          </cell>
          <cell r="B268" t="str">
            <v>Sussex Downs and Weald</v>
          </cell>
        </row>
        <row r="269">
          <cell r="A269" t="str">
            <v>5LV</v>
          </cell>
          <cell r="B269" t="str">
            <v>Northamptonshire Heartlands</v>
          </cell>
        </row>
        <row r="270">
          <cell r="A270" t="str">
            <v>5LW</v>
          </cell>
          <cell r="B270" t="str">
            <v>Northampton</v>
          </cell>
        </row>
        <row r="271">
          <cell r="A271" t="str">
            <v>5LX</v>
          </cell>
          <cell r="B271" t="str">
            <v>Fareham and Gosport</v>
          </cell>
        </row>
        <row r="272">
          <cell r="A272" t="str">
            <v>5LY</v>
          </cell>
          <cell r="B272" t="str">
            <v>Eastleigh and Test Valley</v>
          </cell>
        </row>
        <row r="273">
          <cell r="A273" t="str">
            <v>5M1</v>
          </cell>
          <cell r="B273" t="str">
            <v>South Birmingham</v>
          </cell>
        </row>
        <row r="274">
          <cell r="A274" t="str">
            <v>5M2</v>
          </cell>
          <cell r="B274" t="str">
            <v>Shropshire County</v>
          </cell>
        </row>
        <row r="275">
          <cell r="A275" t="str">
            <v>5M3</v>
          </cell>
          <cell r="B275" t="str">
            <v>Walsall</v>
          </cell>
        </row>
        <row r="276">
          <cell r="A276" t="str">
            <v>5M5</v>
          </cell>
          <cell r="B276" t="str">
            <v>South Sefton</v>
          </cell>
        </row>
        <row r="277">
          <cell r="A277" t="str">
            <v>5M6</v>
          </cell>
          <cell r="B277" t="str">
            <v>Richmond and Twickenham</v>
          </cell>
        </row>
        <row r="278">
          <cell r="A278" t="str">
            <v>5M7</v>
          </cell>
          <cell r="B278" t="str">
            <v>Sutton and Merton</v>
          </cell>
        </row>
        <row r="279">
          <cell r="A279" t="str">
            <v>5M8</v>
          </cell>
          <cell r="B279" t="str">
            <v>North Somerset</v>
          </cell>
        </row>
        <row r="280">
          <cell r="A280" t="str">
            <v>5M9</v>
          </cell>
          <cell r="B280" t="str">
            <v>Rugby</v>
          </cell>
        </row>
        <row r="281">
          <cell r="A281" t="str">
            <v>5MA</v>
          </cell>
          <cell r="B281" t="str">
            <v>Crawley</v>
          </cell>
        </row>
        <row r="282">
          <cell r="A282" t="str">
            <v>5MC</v>
          </cell>
          <cell r="B282" t="str">
            <v>Horsham and Chanctonbury</v>
          </cell>
        </row>
        <row r="283">
          <cell r="A283" t="str">
            <v>5MD</v>
          </cell>
          <cell r="B283" t="str">
            <v>Coventry</v>
          </cell>
        </row>
        <row r="284">
          <cell r="A284" t="str">
            <v>5ME</v>
          </cell>
          <cell r="B284" t="str">
            <v>North Stoke</v>
          </cell>
        </row>
        <row r="285">
          <cell r="A285" t="str">
            <v>5MF</v>
          </cell>
          <cell r="B285" t="str">
            <v>South Stoke</v>
          </cell>
        </row>
        <row r="286">
          <cell r="A286" t="str">
            <v>5MG</v>
          </cell>
          <cell r="B286" t="str">
            <v>Oldbury and Smethwick</v>
          </cell>
        </row>
        <row r="287">
          <cell r="A287" t="str">
            <v>5MH</v>
          </cell>
          <cell r="B287" t="str">
            <v>Rowley, Regis and Tipton</v>
          </cell>
        </row>
        <row r="288">
          <cell r="A288" t="str">
            <v>5MJ</v>
          </cell>
          <cell r="B288" t="str">
            <v>Wednesbury and West Bromwich</v>
          </cell>
        </row>
        <row r="289">
          <cell r="A289" t="str">
            <v>5MK</v>
          </cell>
          <cell r="B289" t="str">
            <v>Telford and Wrekin</v>
          </cell>
        </row>
        <row r="290">
          <cell r="A290" t="str">
            <v>5ML</v>
          </cell>
          <cell r="B290" t="str">
            <v>East Staffordshire</v>
          </cell>
        </row>
        <row r="291">
          <cell r="A291" t="str">
            <v>5MM</v>
          </cell>
          <cell r="B291" t="str">
            <v>Cannock Chase</v>
          </cell>
        </row>
        <row r="292">
          <cell r="A292" t="str">
            <v>5MN</v>
          </cell>
          <cell r="B292" t="str">
            <v>South Western Staffordshire</v>
          </cell>
        </row>
        <row r="293">
          <cell r="A293" t="str">
            <v>5MP</v>
          </cell>
          <cell r="B293" t="str">
            <v>North Warwickshire</v>
          </cell>
        </row>
        <row r="294">
          <cell r="A294" t="str">
            <v>5MQ</v>
          </cell>
          <cell r="B294" t="str">
            <v>South Warwickshire</v>
          </cell>
        </row>
        <row r="295">
          <cell r="A295" t="str">
            <v>5MR</v>
          </cell>
          <cell r="B295" t="str">
            <v>Redditch and Bromsgrove</v>
          </cell>
        </row>
        <row r="296">
          <cell r="A296" t="str">
            <v>5MT</v>
          </cell>
          <cell r="B296" t="str">
            <v>South Worcestershire</v>
          </cell>
        </row>
        <row r="297">
          <cell r="A297" t="str">
            <v>5MV</v>
          </cell>
          <cell r="B297" t="str">
            <v>Wolverhampton City</v>
          </cell>
        </row>
        <row r="298">
          <cell r="A298" t="str">
            <v>5MW</v>
          </cell>
          <cell r="B298" t="str">
            <v>North Birmingham</v>
          </cell>
        </row>
        <row r="299">
          <cell r="A299" t="str">
            <v>5MX</v>
          </cell>
          <cell r="B299" t="str">
            <v>Heart of Birmingham</v>
          </cell>
        </row>
        <row r="300">
          <cell r="A300" t="str">
            <v>5MY</v>
          </cell>
          <cell r="B300" t="str">
            <v>Eastern Birmingham</v>
          </cell>
        </row>
      </sheetData>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s>
    <sheetDataSet>
      <sheetData sheetId="0"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s>
    <sheetDataSet>
      <sheetData sheetId="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costg"/>
    </sheetNames>
    <sheetDataSet>
      <sheetData sheetId="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ectangular Beam"/>
      <sheetName val="Flanged Beams"/>
    </sheetNames>
    <sheetDataSet>
      <sheetData sheetId="0" refreshError="1"/>
      <sheetData sheetId="1"/>
      <sheetData sheetId="2"/>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 FDN"/>
    </sheetNames>
    <sheetDataSet>
      <sheetData sheetId="0"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User Manual"/>
      <sheetName val="Risk input"/>
      <sheetName val="Risk database"/>
      <sheetName val="Risk tracker"/>
      <sheetName val="BOQ"/>
    </sheetNames>
    <sheetDataSet>
      <sheetData sheetId="0"/>
      <sheetData sheetId="1"/>
      <sheetData sheetId="2"/>
      <sheetData sheetId="3">
        <row r="2">
          <cell r="B2" t="str">
            <v>Risk</v>
          </cell>
          <cell r="C2" t="str">
            <v xml:space="preserve"> Description of Risk</v>
          </cell>
          <cell r="D2" t="str">
            <v>Specific Concern / Relevance to BPRL</v>
          </cell>
          <cell r="E2" t="str">
            <v>Timeframe of Impact</v>
          </cell>
          <cell r="F2" t="str">
            <v>Severity</v>
          </cell>
          <cell r="G2" t="str">
            <v>Likelihood</v>
          </cell>
          <cell r="H2" t="str">
            <v>Impact in USD</v>
          </cell>
          <cell r="I2" t="str">
            <v>Inputs</v>
          </cell>
          <cell r="J2" t="str">
            <v>Responsibiltiy of Review</v>
          </cell>
          <cell r="K2" t="str">
            <v xml:space="preserve">Mitigation </v>
          </cell>
          <cell r="L2" t="str">
            <v>Mitigation Strategy</v>
          </cell>
          <cell r="M2" t="str">
            <v>Responsibility of execution &amp; timeline</v>
          </cell>
          <cell r="N2" t="str">
            <v>Current Progress (date of update is append at end)</v>
          </cell>
          <cell r="O2" t="str">
            <v>Category of Risk</v>
          </cell>
        </row>
        <row r="3">
          <cell r="B3" t="str">
            <v>Changes in Tax Regime</v>
          </cell>
          <cell r="C3" t="str">
            <v>Changes in tax/royalty structure by governments to bolster domestic finances</v>
          </cell>
          <cell r="D3" t="str">
            <v>Poor fiscal scenario in Indonesia and Mozambique might precipitate the government into increasing taxes</v>
          </cell>
          <cell r="E3" t="str">
            <v>Medium Term (18 Months - 5 years)</v>
          </cell>
          <cell r="F3">
            <v>1</v>
          </cell>
          <cell r="G3">
            <v>3</v>
          </cell>
          <cell r="H3" t="str">
            <v>TBD</v>
          </cell>
          <cell r="I3" t="str">
            <v>- Government Sources- Reports on Fiscal &amp; Tax outlook</v>
          </cell>
          <cell r="J3" t="str">
            <v>CFO</v>
          </cell>
          <cell r="K3" t="str">
            <v>TBD</v>
          </cell>
          <cell r="L3" t="str">
            <v>TBD</v>
          </cell>
          <cell r="O3" t="str">
            <v>Policy Related</v>
          </cell>
        </row>
        <row r="4">
          <cell r="B4" t="str">
            <v>Nationalization</v>
          </cell>
          <cell r="C4" t="str">
            <v>Risks related to permits, licenses and relationships with stakeholders like government agencies, NGOs which may delay/halt progress</v>
          </cell>
          <cell r="E4" t="str">
            <v>Long Term (5 years and more)</v>
          </cell>
          <cell r="F4">
            <v>3</v>
          </cell>
          <cell r="G4">
            <v>2</v>
          </cell>
          <cell r="H4" t="str">
            <v>TBD</v>
          </cell>
          <cell r="I4" t="str">
            <v>- Government Sources- Embassy Reports</v>
          </cell>
          <cell r="J4" t="str">
            <v>COO</v>
          </cell>
          <cell r="K4" t="str">
            <v>TBD</v>
          </cell>
          <cell r="L4" t="str">
            <v>TBD</v>
          </cell>
          <cell r="O4" t="str">
            <v>Policy Related</v>
          </cell>
        </row>
        <row r="5">
          <cell r="B5" t="str">
            <v xml:space="preserve">Changes in Energy Policy </v>
          </cell>
          <cell r="C5" t="str">
            <v>Push for cleaner energy on concerns of pollutionRemoving tax subsidies on oil and gas making it expensive for consumers and affecting demand</v>
          </cell>
          <cell r="D5" t="str">
            <v>Unlikely in next five years</v>
          </cell>
          <cell r="E5" t="str">
            <v>Long Term (5 years and more)</v>
          </cell>
          <cell r="F5">
            <v>2</v>
          </cell>
          <cell r="G5">
            <v>1</v>
          </cell>
          <cell r="H5" t="str">
            <v>TBD</v>
          </cell>
          <cell r="I5" t="str">
            <v>- Analyst Reports- Conference Reports</v>
          </cell>
          <cell r="J5" t="str">
            <v>Board</v>
          </cell>
          <cell r="K5" t="str">
            <v>TBD</v>
          </cell>
          <cell r="L5" t="str">
            <v>TBD</v>
          </cell>
          <cell r="O5" t="str">
            <v>Policy Related</v>
          </cell>
        </row>
        <row r="6">
          <cell r="B6" t="str">
            <v>Stakeholder &amp; Partner Risks</v>
          </cell>
          <cell r="C6" t="str">
            <v xml:space="preserve">Increased or complete control of petroleum &amp; gas resources by governments </v>
          </cell>
          <cell r="D6" t="str">
            <v>Change of partner is delaying project execution in North SeaBureaucratic hassles might slow down work in Indonesia</v>
          </cell>
          <cell r="E6" t="str">
            <v>Medium Term (18 Months - 5 years)</v>
          </cell>
          <cell r="F6">
            <v>1</v>
          </cell>
          <cell r="G6">
            <v>2</v>
          </cell>
          <cell r="H6" t="str">
            <v>TBD</v>
          </cell>
          <cell r="I6" t="str">
            <v>- Sources in government, partners etc.</v>
          </cell>
          <cell r="J6" t="str">
            <v>MD</v>
          </cell>
          <cell r="K6" t="str">
            <v>TBD</v>
          </cell>
          <cell r="L6" t="str">
            <v>TBD</v>
          </cell>
          <cell r="O6" t="str">
            <v>Policy Related</v>
          </cell>
        </row>
        <row r="7">
          <cell r="B7" t="str">
            <v>Terrorism, Piracy &amp; Geopolitical Risks</v>
          </cell>
          <cell r="C7" t="str">
            <v>▪ Terrorist attacks on oil fields and other facilities▪ Pirate attacks on oil &amp; LNG tankersInternal strife curtailing production</v>
          </cell>
          <cell r="D7" t="str">
            <v>Oil transport from Mozambique faces pirate threat especially in East African and Indian Ocean shipping corridors</v>
          </cell>
          <cell r="E7" t="str">
            <v>Long Term (5 years and more)</v>
          </cell>
          <cell r="F7">
            <v>2</v>
          </cell>
          <cell r="G7">
            <v>2</v>
          </cell>
          <cell r="H7" t="str">
            <v>TBD</v>
          </cell>
          <cell r="I7" t="str">
            <v>Interpol/Country police information</v>
          </cell>
          <cell r="J7" t="str">
            <v>VP</v>
          </cell>
          <cell r="K7" t="str">
            <v>TBD</v>
          </cell>
          <cell r="L7" t="str">
            <v>TBD</v>
          </cell>
          <cell r="O7" t="str">
            <v>Safety &amp; Security</v>
          </cell>
        </row>
        <row r="8">
          <cell r="B8" t="str">
            <v>Accidents &amp; Blowouts</v>
          </cell>
          <cell r="C8" t="str">
            <v>Risks related to accidents at oil &amp; gas facilities caused due to technical glitches, natural factors or human errors resulting in loss of assets, breach of product and environmental damage</v>
          </cell>
          <cell r="D8" t="str">
            <v>Offshore assets in Brazil susceptibleLNG extraction and conversion is prone to blowouts</v>
          </cell>
          <cell r="E8" t="str">
            <v>Immediate (0-18 Months)</v>
          </cell>
          <cell r="F8">
            <v>3</v>
          </cell>
          <cell r="G8">
            <v>2</v>
          </cell>
          <cell r="H8" t="str">
            <v>TBD</v>
          </cell>
          <cell r="I8" t="str">
            <v>- Audit Reports- Industry journals</v>
          </cell>
          <cell r="J8" t="str">
            <v>VP, Brazil</v>
          </cell>
          <cell r="K8" t="str">
            <v>TBD</v>
          </cell>
          <cell r="L8" t="str">
            <v>TBD</v>
          </cell>
          <cell r="O8" t="str">
            <v>Safety &amp; Security</v>
          </cell>
        </row>
        <row r="9">
          <cell r="B9" t="str">
            <v>Funding related</v>
          </cell>
          <cell r="C9" t="str">
            <v>Inability to raise funding required to buy attractive assets or fund exploration &amp; development leading to lost opportunity</v>
          </cell>
          <cell r="D9" t="str">
            <v>1. Additional funding required for quarter 2, 2011. Need to secure funding through BPCL</v>
          </cell>
          <cell r="E9" t="str">
            <v>Immediate (0-18 Months)</v>
          </cell>
          <cell r="F9">
            <v>3</v>
          </cell>
          <cell r="G9">
            <v>3</v>
          </cell>
          <cell r="H9">
            <v>30</v>
          </cell>
          <cell r="I9" t="str">
            <v>Anadarko's communication dated 20-05-2011; Memo No</v>
          </cell>
          <cell r="J9" t="str">
            <v>CFO</v>
          </cell>
          <cell r="K9" t="str">
            <v>Yes</v>
          </cell>
          <cell r="L9" t="str">
            <v>Ensure it is communication to BPCL by 25-05-2011</v>
          </cell>
          <cell r="M9" t="str">
            <v>CFO Office owns responsibility. Matter to be resolved in one months time</v>
          </cell>
          <cell r="N9" t="str">
            <v>To be filled</v>
          </cell>
          <cell r="O9" t="str">
            <v>Financial</v>
          </cell>
        </row>
        <row r="10">
          <cell r="B10" t="str">
            <v>Cost and Time Overruns</v>
          </cell>
          <cell r="C10" t="str">
            <v xml:space="preserve">-Complexity of technology &amp; poor project controls and execution leading to time delays and cost overruns of project-Not being able to use experience from first rigs/trains to compress costs or execution schedule on future trains/rigs </v>
          </cell>
          <cell r="D10" t="str">
            <v>All current projects are susceptible</v>
          </cell>
          <cell r="E10" t="str">
            <v>Immediate (0-18 Months)</v>
          </cell>
          <cell r="F10">
            <v>2</v>
          </cell>
          <cell r="G10">
            <v>5</v>
          </cell>
          <cell r="H10" t="str">
            <v>TBD</v>
          </cell>
          <cell r="I10" t="str">
            <v>- Audit Reports, - Projected costs- Actual project expenses</v>
          </cell>
          <cell r="J10" t="str">
            <v>Asset Manager</v>
          </cell>
          <cell r="K10" t="str">
            <v>TBD</v>
          </cell>
          <cell r="L10" t="str">
            <v>TBD</v>
          </cell>
          <cell r="O10" t="str">
            <v>Project</v>
          </cell>
        </row>
        <row r="11">
          <cell r="B11" t="str">
            <v>Talent Management</v>
          </cell>
          <cell r="C11" t="str">
            <v>▪ Required skill-sets not available in the market▪ Inability to attract talent due to    poor remuneration &amp; lifestyle considerations</v>
          </cell>
          <cell r="D11" t="str">
            <v xml:space="preserve">BPRL’s PSU context and inability to pay market rates across the board limits ability to attract world class talent </v>
          </cell>
          <cell r="E11" t="str">
            <v>Medium Term (18 Months - 5 years)</v>
          </cell>
          <cell r="F11">
            <v>2</v>
          </cell>
          <cell r="G11">
            <v>1</v>
          </cell>
          <cell r="H11" t="str">
            <v>TBD</v>
          </cell>
          <cell r="I11" t="str">
            <v>- Capability/Skills gap analysis- Training feedback</v>
          </cell>
          <cell r="J11" t="str">
            <v>Technical Head</v>
          </cell>
          <cell r="K11" t="str">
            <v>TBD</v>
          </cell>
          <cell r="L11" t="str">
            <v>TBD</v>
          </cell>
          <cell r="O11" t="str">
            <v>HR</v>
          </cell>
        </row>
        <row r="12">
          <cell r="B12" t="str">
            <v>Demand risks</v>
          </cell>
          <cell r="C12" t="str">
            <v>Decrease in demand for Oil &amp; Gas due to      ▪ Recession      ▪ Substitution by cleaner energy sources      ▪ Increase in public transport usage</v>
          </cell>
          <cell r="D12" t="str">
            <v xml:space="preserve">Further discoveries and wide spread availability of shale gas could push LNG prices down </v>
          </cell>
          <cell r="E12" t="str">
            <v>Medium Term (18 Months - 5 years)</v>
          </cell>
          <cell r="F12">
            <v>2</v>
          </cell>
          <cell r="G12">
            <v>2</v>
          </cell>
          <cell r="H12" t="str">
            <v>TBD</v>
          </cell>
          <cell r="I12" t="str">
            <v>- Analyst Reports on Oil- Success of substitutes- Price trends in oil</v>
          </cell>
          <cell r="J12" t="str">
            <v>MD</v>
          </cell>
          <cell r="K12" t="str">
            <v>TBD</v>
          </cell>
          <cell r="L12" t="str">
            <v>TBD</v>
          </cell>
          <cell r="O12" t="str">
            <v>Economic</v>
          </cell>
        </row>
        <row r="13">
          <cell r="B13" t="str">
            <v>Supply risks</v>
          </cell>
          <cell r="C13" t="str">
            <v>Reduced supply available due to incorrect estimation of reserves or lack of technology in extraction</v>
          </cell>
          <cell r="D13" t="str">
            <v>All the current reserve estimates are preliminary and have not been certified yet</v>
          </cell>
          <cell r="E13" t="str">
            <v>Medium Term (18 Months - 5 years)</v>
          </cell>
          <cell r="F13">
            <v>1</v>
          </cell>
          <cell r="G13">
            <v>2</v>
          </cell>
          <cell r="H13" t="str">
            <v>TBD</v>
          </cell>
          <cell r="I13" t="str">
            <v>- Reserve Estimation- Production profiles periodically updated by GnG Team</v>
          </cell>
          <cell r="J13" t="str">
            <v>VP</v>
          </cell>
          <cell r="K13" t="str">
            <v>TBD</v>
          </cell>
          <cell r="L13" t="str">
            <v>TBD</v>
          </cell>
          <cell r="O13" t="str">
            <v>Economic</v>
          </cell>
        </row>
      </sheetData>
      <sheetData sheetId="4"/>
      <sheetData sheetId="5"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Summary tabs--&gt;"/>
      <sheetName val="Summary mol selection"/>
      <sheetName val="Summary Top molecules"/>
      <sheetName val="Original mol selection"/>
      <sheetName val="Mol selection"/>
      <sheetName val="Number of checks"/>
      <sheetName val="Molecule prioritization"/>
      <sheetName val="Changes mol selection"/>
      <sheetName val="Changes concat"/>
      <sheetName val="Summary mol changes"/>
      <sheetName val="Mol selection match"/>
      <sheetName val="Current view Dossier-MA dates"/>
      <sheetName val="Country example"/>
      <sheetName val="Launch dates current view"/>
      <sheetName val="Launch dates Feb-Mar view"/>
      <sheetName val="Launch dates old view"/>
      <sheetName val="Torrent dossier output"/>
      <sheetName val="CEEMEA deepdive"/>
      <sheetName val="Vendor summary"/>
      <sheetName val="Vendors"/>
      <sheetName val="Vendor consolidation"/>
      <sheetName val="Checks consolidation"/>
      <sheetName val="Molecule-TA"/>
      <sheetName val="Vendor priority"/>
      <sheetName val="Cons view"/>
      <sheetName val="DCP slots"/>
      <sheetName val="Molecule"/>
      <sheetName val="Overall view output"/>
      <sheetName val="DossierConsolidation"/>
      <sheetName val="MAConsolidation"/>
      <sheetName val="MAConsolidHelper"/>
      <sheetName val="MasterMolDoseList"/>
      <sheetName val="NOTES"/>
      <sheetName val="Aurobindo--&gt;"/>
      <sheetName val="Assumptions"/>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Baltics</v>
          </cell>
          <cell r="Q5" t="str">
            <v>Brazil</v>
          </cell>
          <cell r="R5" t="str">
            <v>Bulgaria</v>
          </cell>
          <cell r="S5" t="str">
            <v>CAMCAR</v>
          </cell>
          <cell r="T5" t="str">
            <v>Chile</v>
          </cell>
          <cell r="U5" t="str">
            <v>Colombia</v>
          </cell>
          <cell r="V5" t="str">
            <v>Croatia</v>
          </cell>
          <cell r="W5" t="str">
            <v>Czech</v>
          </cell>
          <cell r="X5" t="str">
            <v>Egypt</v>
          </cell>
          <cell r="Y5" t="str">
            <v>Gulf</v>
          </cell>
          <cell r="Z5" t="str">
            <v>Hungary</v>
          </cell>
          <cell r="AA5" t="str">
            <v>Kazakhstan</v>
          </cell>
          <cell r="AB5" t="str">
            <v>Malaysia</v>
          </cell>
          <cell r="AC5" t="str">
            <v>Mexico</v>
          </cell>
          <cell r="AD5" t="str">
            <v>Peru</v>
          </cell>
          <cell r="AE5" t="str">
            <v>Philippines</v>
          </cell>
          <cell r="AF5" t="str">
            <v>Poland</v>
          </cell>
          <cell r="AG5" t="str">
            <v>Romania</v>
          </cell>
          <cell r="AH5" t="str">
            <v>Russia</v>
          </cell>
          <cell r="AI5" t="str">
            <v>Saudi</v>
          </cell>
          <cell r="AJ5" t="str">
            <v>Serbia</v>
          </cell>
          <cell r="AK5" t="str">
            <v>Slovak</v>
          </cell>
          <cell r="AL5" t="str">
            <v>Slovenia</v>
          </cell>
          <cell r="AM5" t="str">
            <v>South Africa</v>
          </cell>
          <cell r="AN5" t="str">
            <v>Thailand</v>
          </cell>
          <cell r="AO5" t="str">
            <v>Turkey</v>
          </cell>
          <cell r="AP5" t="str">
            <v>Ukraine</v>
          </cell>
          <cell r="AQ5" t="str">
            <v>Venezuela</v>
          </cell>
          <cell r="AR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cell r="AQ6">
            <v>2011.75</v>
          </cell>
          <cell r="AR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cell r="AQ8">
            <v>2011.75</v>
          </cell>
          <cell r="AR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2011</v>
          </cell>
          <cell r="Q9">
            <v>2010.75</v>
          </cell>
          <cell r="R9">
            <v>2011</v>
          </cell>
          <cell r="S9">
            <v>2011</v>
          </cell>
          <cell r="T9">
            <v>2011</v>
          </cell>
          <cell r="U9">
            <v>2011</v>
          </cell>
          <cell r="V9">
            <v>2011</v>
          </cell>
          <cell r="W9">
            <v>2011</v>
          </cell>
          <cell r="X9">
            <v>0</v>
          </cell>
          <cell r="Y9">
            <v>2011</v>
          </cell>
          <cell r="Z9">
            <v>2011</v>
          </cell>
          <cell r="AA9">
            <v>2011</v>
          </cell>
          <cell r="AB9">
            <v>2011.75</v>
          </cell>
          <cell r="AC9">
            <v>2011</v>
          </cell>
          <cell r="AD9">
            <v>2011</v>
          </cell>
          <cell r="AE9">
            <v>2011.75</v>
          </cell>
          <cell r="AF9">
            <v>2011</v>
          </cell>
          <cell r="AG9">
            <v>2011</v>
          </cell>
          <cell r="AH9">
            <v>2011</v>
          </cell>
          <cell r="AI9">
            <v>2011</v>
          </cell>
          <cell r="AJ9">
            <v>0</v>
          </cell>
          <cell r="AK9">
            <v>2011</v>
          </cell>
          <cell r="AL9">
            <v>2011</v>
          </cell>
          <cell r="AM9">
            <v>2011.75</v>
          </cell>
          <cell r="AN9">
            <v>2011.75</v>
          </cell>
          <cell r="AO9">
            <v>2011</v>
          </cell>
          <cell r="AP9">
            <v>2011</v>
          </cell>
          <cell r="AQ9">
            <v>2011</v>
          </cell>
          <cell r="AR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2011</v>
          </cell>
          <cell r="Q10">
            <v>2010.75</v>
          </cell>
          <cell r="R10">
            <v>2011</v>
          </cell>
          <cell r="S10">
            <v>2011</v>
          </cell>
          <cell r="T10">
            <v>2011</v>
          </cell>
          <cell r="U10">
            <v>2011</v>
          </cell>
          <cell r="V10">
            <v>2011</v>
          </cell>
          <cell r="W10">
            <v>2011</v>
          </cell>
          <cell r="X10">
            <v>0</v>
          </cell>
          <cell r="Y10">
            <v>2011</v>
          </cell>
          <cell r="Z10">
            <v>2011</v>
          </cell>
          <cell r="AA10">
            <v>2011</v>
          </cell>
          <cell r="AB10">
            <v>2011.75</v>
          </cell>
          <cell r="AC10">
            <v>2011</v>
          </cell>
          <cell r="AD10">
            <v>2011</v>
          </cell>
          <cell r="AE10">
            <v>2011.75</v>
          </cell>
          <cell r="AF10">
            <v>2011</v>
          </cell>
          <cell r="AG10">
            <v>2011</v>
          </cell>
          <cell r="AH10">
            <v>2011</v>
          </cell>
          <cell r="AI10">
            <v>2011</v>
          </cell>
          <cell r="AJ10">
            <v>0</v>
          </cell>
          <cell r="AK10">
            <v>2011</v>
          </cell>
          <cell r="AL10">
            <v>2011</v>
          </cell>
          <cell r="AM10">
            <v>2011.75</v>
          </cell>
          <cell r="AN10">
            <v>2011.75</v>
          </cell>
          <cell r="AO10">
            <v>2011</v>
          </cell>
          <cell r="AP10">
            <v>2011</v>
          </cell>
          <cell r="AQ10">
            <v>2011</v>
          </cell>
          <cell r="AR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2011</v>
          </cell>
          <cell r="Q11">
            <v>2010.75</v>
          </cell>
          <cell r="R11">
            <v>2011</v>
          </cell>
          <cell r="S11">
            <v>2011</v>
          </cell>
          <cell r="T11">
            <v>2011</v>
          </cell>
          <cell r="U11">
            <v>2011</v>
          </cell>
          <cell r="V11">
            <v>2011</v>
          </cell>
          <cell r="W11">
            <v>2011</v>
          </cell>
          <cell r="X11">
            <v>0</v>
          </cell>
          <cell r="Y11">
            <v>2011</v>
          </cell>
          <cell r="Z11">
            <v>2011</v>
          </cell>
          <cell r="AA11">
            <v>2011</v>
          </cell>
          <cell r="AB11">
            <v>2011.75</v>
          </cell>
          <cell r="AC11">
            <v>2011</v>
          </cell>
          <cell r="AD11">
            <v>2011</v>
          </cell>
          <cell r="AE11">
            <v>2011.75</v>
          </cell>
          <cell r="AF11">
            <v>2011</v>
          </cell>
          <cell r="AG11">
            <v>2011</v>
          </cell>
          <cell r="AH11">
            <v>2011</v>
          </cell>
          <cell r="AI11">
            <v>2011</v>
          </cell>
          <cell r="AJ11">
            <v>0</v>
          </cell>
          <cell r="AK11">
            <v>2011</v>
          </cell>
          <cell r="AL11">
            <v>2011</v>
          </cell>
          <cell r="AM11">
            <v>2011.75</v>
          </cell>
          <cell r="AN11">
            <v>2011.75</v>
          </cell>
          <cell r="AO11">
            <v>2011</v>
          </cell>
          <cell r="AP11">
            <v>2011</v>
          </cell>
          <cell r="AQ11">
            <v>2011</v>
          </cell>
          <cell r="AR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2011</v>
          </cell>
          <cell r="Q12">
            <v>2010.75</v>
          </cell>
          <cell r="R12">
            <v>2011</v>
          </cell>
          <cell r="S12">
            <v>2011</v>
          </cell>
          <cell r="T12">
            <v>2011</v>
          </cell>
          <cell r="U12">
            <v>2011</v>
          </cell>
          <cell r="V12">
            <v>2011</v>
          </cell>
          <cell r="W12">
            <v>2011</v>
          </cell>
          <cell r="X12">
            <v>0</v>
          </cell>
          <cell r="Y12">
            <v>2011</v>
          </cell>
          <cell r="Z12">
            <v>2011</v>
          </cell>
          <cell r="AA12">
            <v>2011</v>
          </cell>
          <cell r="AB12">
            <v>2011.75</v>
          </cell>
          <cell r="AC12">
            <v>2011</v>
          </cell>
          <cell r="AD12">
            <v>2011</v>
          </cell>
          <cell r="AE12">
            <v>2011.75</v>
          </cell>
          <cell r="AF12">
            <v>2011</v>
          </cell>
          <cell r="AG12">
            <v>2011</v>
          </cell>
          <cell r="AH12">
            <v>2011</v>
          </cell>
          <cell r="AI12">
            <v>2011</v>
          </cell>
          <cell r="AJ12">
            <v>0</v>
          </cell>
          <cell r="AK12">
            <v>2011</v>
          </cell>
          <cell r="AL12">
            <v>2011</v>
          </cell>
          <cell r="AM12">
            <v>2011.75</v>
          </cell>
          <cell r="AN12">
            <v>2011.75</v>
          </cell>
          <cell r="AO12">
            <v>2011</v>
          </cell>
          <cell r="AP12">
            <v>2011</v>
          </cell>
          <cell r="AQ12">
            <v>2011</v>
          </cell>
          <cell r="AR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2011</v>
          </cell>
          <cell r="Q13">
            <v>2010.75</v>
          </cell>
          <cell r="R13">
            <v>2011</v>
          </cell>
          <cell r="S13">
            <v>2011</v>
          </cell>
          <cell r="T13">
            <v>2011</v>
          </cell>
          <cell r="U13">
            <v>2011</v>
          </cell>
          <cell r="V13">
            <v>2011</v>
          </cell>
          <cell r="W13">
            <v>2011</v>
          </cell>
          <cell r="X13">
            <v>0</v>
          </cell>
          <cell r="Y13">
            <v>2011</v>
          </cell>
          <cell r="Z13">
            <v>2011</v>
          </cell>
          <cell r="AA13">
            <v>2011</v>
          </cell>
          <cell r="AB13">
            <v>2011.75</v>
          </cell>
          <cell r="AC13">
            <v>2011</v>
          </cell>
          <cell r="AD13">
            <v>2011</v>
          </cell>
          <cell r="AE13">
            <v>2011.75</v>
          </cell>
          <cell r="AF13">
            <v>2011</v>
          </cell>
          <cell r="AG13">
            <v>2011</v>
          </cell>
          <cell r="AH13">
            <v>2011</v>
          </cell>
          <cell r="AI13">
            <v>2011</v>
          </cell>
          <cell r="AJ13">
            <v>0</v>
          </cell>
          <cell r="AK13">
            <v>2011</v>
          </cell>
          <cell r="AL13">
            <v>2011</v>
          </cell>
          <cell r="AM13">
            <v>2011.75</v>
          </cell>
          <cell r="AN13">
            <v>2011.75</v>
          </cell>
          <cell r="AO13">
            <v>2011</v>
          </cell>
          <cell r="AP13">
            <v>2011</v>
          </cell>
          <cell r="AQ13">
            <v>2011</v>
          </cell>
          <cell r="AR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cell r="AQ14">
            <v>2011.5</v>
          </cell>
          <cell r="AR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2010.5</v>
          </cell>
          <cell r="AD15">
            <v>0</v>
          </cell>
          <cell r="AE15">
            <v>0</v>
          </cell>
          <cell r="AF15">
            <v>0</v>
          </cell>
          <cell r="AG15">
            <v>0</v>
          </cell>
          <cell r="AH15">
            <v>0</v>
          </cell>
          <cell r="AI15">
            <v>0</v>
          </cell>
          <cell r="AJ15">
            <v>0</v>
          </cell>
          <cell r="AK15">
            <v>0</v>
          </cell>
          <cell r="AL15">
            <v>0</v>
          </cell>
          <cell r="AM15">
            <v>2010.5</v>
          </cell>
          <cell r="AN15">
            <v>0</v>
          </cell>
          <cell r="AO15">
            <v>0</v>
          </cell>
          <cell r="AP15">
            <v>0</v>
          </cell>
          <cell r="AQ15">
            <v>0</v>
          </cell>
          <cell r="AR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2010.5</v>
          </cell>
          <cell r="AD16">
            <v>0</v>
          </cell>
          <cell r="AE16">
            <v>0</v>
          </cell>
          <cell r="AF16">
            <v>0</v>
          </cell>
          <cell r="AG16">
            <v>0</v>
          </cell>
          <cell r="AH16">
            <v>0</v>
          </cell>
          <cell r="AI16">
            <v>0</v>
          </cell>
          <cell r="AJ16">
            <v>0</v>
          </cell>
          <cell r="AK16">
            <v>0</v>
          </cell>
          <cell r="AL16">
            <v>0</v>
          </cell>
          <cell r="AM16">
            <v>2010.5</v>
          </cell>
          <cell r="AN16">
            <v>0</v>
          </cell>
          <cell r="AO16">
            <v>0</v>
          </cell>
          <cell r="AP16">
            <v>0</v>
          </cell>
          <cell r="AQ16">
            <v>0</v>
          </cell>
          <cell r="AR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2010.5</v>
          </cell>
          <cell r="AD17">
            <v>0</v>
          </cell>
          <cell r="AE17">
            <v>0</v>
          </cell>
          <cell r="AF17">
            <v>0</v>
          </cell>
          <cell r="AG17">
            <v>0</v>
          </cell>
          <cell r="AH17">
            <v>0</v>
          </cell>
          <cell r="AI17">
            <v>0</v>
          </cell>
          <cell r="AJ17">
            <v>0</v>
          </cell>
          <cell r="AK17">
            <v>0</v>
          </cell>
          <cell r="AL17">
            <v>0</v>
          </cell>
          <cell r="AM17">
            <v>2010.5</v>
          </cell>
          <cell r="AN17">
            <v>0</v>
          </cell>
          <cell r="AO17">
            <v>0</v>
          </cell>
          <cell r="AP17">
            <v>0</v>
          </cell>
          <cell r="AQ17">
            <v>0</v>
          </cell>
          <cell r="AR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2010.5</v>
          </cell>
          <cell r="AD18">
            <v>0</v>
          </cell>
          <cell r="AE18">
            <v>0</v>
          </cell>
          <cell r="AF18">
            <v>0</v>
          </cell>
          <cell r="AG18">
            <v>0</v>
          </cell>
          <cell r="AH18">
            <v>0</v>
          </cell>
          <cell r="AI18">
            <v>0</v>
          </cell>
          <cell r="AJ18">
            <v>0</v>
          </cell>
          <cell r="AK18">
            <v>0</v>
          </cell>
          <cell r="AL18">
            <v>0</v>
          </cell>
          <cell r="AM18">
            <v>2010.5</v>
          </cell>
          <cell r="AN18">
            <v>0</v>
          </cell>
          <cell r="AO18">
            <v>0</v>
          </cell>
          <cell r="AP18">
            <v>0</v>
          </cell>
          <cell r="AQ18">
            <v>0</v>
          </cell>
          <cell r="AR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2010.25</v>
          </cell>
          <cell r="AN19">
            <v>2010.25</v>
          </cell>
          <cell r="AO19">
            <v>0</v>
          </cell>
          <cell r="AP19">
            <v>0</v>
          </cell>
          <cell r="AQ19">
            <v>0</v>
          </cell>
          <cell r="AR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2010.25</v>
          </cell>
          <cell r="AN20">
            <v>2010.25</v>
          </cell>
          <cell r="AO20">
            <v>0</v>
          </cell>
          <cell r="AP20">
            <v>0</v>
          </cell>
          <cell r="AQ20">
            <v>0</v>
          </cell>
          <cell r="AR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2010.25</v>
          </cell>
          <cell r="AN21">
            <v>2010.25</v>
          </cell>
          <cell r="AO21">
            <v>0</v>
          </cell>
          <cell r="AP21">
            <v>0</v>
          </cell>
          <cell r="AQ21">
            <v>0</v>
          </cell>
          <cell r="AR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cell r="AQ25">
            <v>2011.75</v>
          </cell>
          <cell r="AR25">
            <v>2011.75</v>
          </cell>
        </row>
        <row r="26">
          <cell r="B26" t="str">
            <v>Capecitabine150mg</v>
          </cell>
          <cell r="C26" t="str">
            <v>Capecitabine</v>
          </cell>
          <cell r="D26" t="str">
            <v>150mg</v>
          </cell>
          <cell r="E26">
            <v>0</v>
          </cell>
          <cell r="F26">
            <v>0</v>
          </cell>
          <cell r="G26">
            <v>0</v>
          </cell>
          <cell r="H26">
            <v>0</v>
          </cell>
          <cell r="I26" t="str">
            <v>Y</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row>
        <row r="27">
          <cell r="B27" t="str">
            <v>Capecitabine500mg</v>
          </cell>
          <cell r="C27" t="str">
            <v>Capecitabine</v>
          </cell>
          <cell r="D27" t="str">
            <v>500mg</v>
          </cell>
          <cell r="E27">
            <v>0</v>
          </cell>
          <cell r="F27">
            <v>0</v>
          </cell>
          <cell r="G27">
            <v>0</v>
          </cell>
          <cell r="H27">
            <v>0</v>
          </cell>
          <cell r="I27" t="str">
            <v>Y</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2012.5</v>
          </cell>
          <cell r="Q29">
            <v>2011.5</v>
          </cell>
          <cell r="R29">
            <v>2012.5</v>
          </cell>
          <cell r="S29">
            <v>2011.75</v>
          </cell>
          <cell r="T29">
            <v>2011.75</v>
          </cell>
          <cell r="U29">
            <v>2011.75</v>
          </cell>
          <cell r="V29">
            <v>2012.5</v>
          </cell>
          <cell r="W29">
            <v>2012.5</v>
          </cell>
          <cell r="X29">
            <v>0</v>
          </cell>
          <cell r="Y29">
            <v>2011.75</v>
          </cell>
          <cell r="Z29">
            <v>2012.5</v>
          </cell>
          <cell r="AA29">
            <v>2012.5</v>
          </cell>
          <cell r="AB29">
            <v>2012.5</v>
          </cell>
          <cell r="AC29">
            <v>2012.5</v>
          </cell>
          <cell r="AD29">
            <v>2011.75</v>
          </cell>
          <cell r="AE29">
            <v>2012.5</v>
          </cell>
          <cell r="AF29">
            <v>2012.5</v>
          </cell>
          <cell r="AG29">
            <v>2012.5</v>
          </cell>
          <cell r="AH29">
            <v>2011.75</v>
          </cell>
          <cell r="AI29">
            <v>2012.5</v>
          </cell>
          <cell r="AJ29">
            <v>0</v>
          </cell>
          <cell r="AK29">
            <v>2012.5</v>
          </cell>
          <cell r="AL29">
            <v>2012.5</v>
          </cell>
          <cell r="AM29">
            <v>2012.5</v>
          </cell>
          <cell r="AN29">
            <v>2012.5</v>
          </cell>
          <cell r="AO29">
            <v>2012.5</v>
          </cell>
          <cell r="AP29">
            <v>2012.5</v>
          </cell>
          <cell r="AQ29">
            <v>2011.75</v>
          </cell>
          <cell r="AR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2010.5</v>
          </cell>
          <cell r="Q30">
            <v>2010.25</v>
          </cell>
          <cell r="R30">
            <v>2010.5</v>
          </cell>
          <cell r="S30">
            <v>2010.5</v>
          </cell>
          <cell r="T30">
            <v>2010.5</v>
          </cell>
          <cell r="U30">
            <v>2010.5</v>
          </cell>
          <cell r="V30">
            <v>2010.5</v>
          </cell>
          <cell r="W30">
            <v>2010.5</v>
          </cell>
          <cell r="X30">
            <v>0</v>
          </cell>
          <cell r="Y30">
            <v>2010.5</v>
          </cell>
          <cell r="Z30">
            <v>2010.5</v>
          </cell>
          <cell r="AA30">
            <v>2011.25</v>
          </cell>
          <cell r="AB30">
            <v>2011.25</v>
          </cell>
          <cell r="AC30">
            <v>2011.25</v>
          </cell>
          <cell r="AD30">
            <v>2010.5</v>
          </cell>
          <cell r="AE30">
            <v>2011.25</v>
          </cell>
          <cell r="AF30">
            <v>2010.5</v>
          </cell>
          <cell r="AG30">
            <v>2010.5</v>
          </cell>
          <cell r="AH30">
            <v>2010.5</v>
          </cell>
          <cell r="AI30">
            <v>2011.25</v>
          </cell>
          <cell r="AJ30">
            <v>0</v>
          </cell>
          <cell r="AK30">
            <v>2010.5</v>
          </cell>
          <cell r="AL30">
            <v>2010.5</v>
          </cell>
          <cell r="AM30">
            <v>2011.25</v>
          </cell>
          <cell r="AN30">
            <v>2011.25</v>
          </cell>
          <cell r="AO30">
            <v>2010.5</v>
          </cell>
          <cell r="AP30">
            <v>2011.25</v>
          </cell>
          <cell r="AQ30">
            <v>2010.5</v>
          </cell>
          <cell r="AR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cell r="AQ32">
            <v>2011.75</v>
          </cell>
          <cell r="AR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cell r="AQ33">
            <v>2011.75</v>
          </cell>
          <cell r="AR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cell r="AQ35">
            <v>2011.75</v>
          </cell>
          <cell r="AR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cell r="AQ36">
            <v>2011.75</v>
          </cell>
          <cell r="AR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B38" t="str">
            <v>Docetaxel20mg</v>
          </cell>
          <cell r="C38" t="str">
            <v>Docetaxel</v>
          </cell>
          <cell r="D38" t="str">
            <v>20mg</v>
          </cell>
          <cell r="E38">
            <v>0</v>
          </cell>
          <cell r="F38">
            <v>0</v>
          </cell>
          <cell r="G38">
            <v>0</v>
          </cell>
          <cell r="H38">
            <v>0</v>
          </cell>
          <cell r="I38" t="str">
            <v>Y</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B39" t="str">
            <v>Docetaxel80mg</v>
          </cell>
          <cell r="C39" t="str">
            <v>Docetaxel</v>
          </cell>
          <cell r="D39" t="str">
            <v>80mg</v>
          </cell>
          <cell r="E39">
            <v>0</v>
          </cell>
          <cell r="F39">
            <v>0</v>
          </cell>
          <cell r="G39">
            <v>0</v>
          </cell>
          <cell r="H39">
            <v>0</v>
          </cell>
          <cell r="I39" t="str">
            <v>Y</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cell r="AQ40">
            <v>2011.75</v>
          </cell>
          <cell r="AR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2011.25</v>
          </cell>
          <cell r="Q41">
            <v>2010.25</v>
          </cell>
          <cell r="R41">
            <v>2011.25</v>
          </cell>
          <cell r="S41">
            <v>2010.5</v>
          </cell>
          <cell r="T41">
            <v>2010.5</v>
          </cell>
          <cell r="U41">
            <v>2010.5</v>
          </cell>
          <cell r="V41">
            <v>2010.5</v>
          </cell>
          <cell r="W41">
            <v>2011.5</v>
          </cell>
          <cell r="X41">
            <v>0</v>
          </cell>
          <cell r="Y41">
            <v>2010.5</v>
          </cell>
          <cell r="Z41">
            <v>2011.25</v>
          </cell>
          <cell r="AA41">
            <v>2010.5</v>
          </cell>
          <cell r="AB41">
            <v>2011.25</v>
          </cell>
          <cell r="AC41">
            <v>2011.25</v>
          </cell>
          <cell r="AD41">
            <v>2010.5</v>
          </cell>
          <cell r="AE41">
            <v>2011.25</v>
          </cell>
          <cell r="AF41">
            <v>2011.5</v>
          </cell>
          <cell r="AG41">
            <v>2011.25</v>
          </cell>
          <cell r="AH41">
            <v>2010.5</v>
          </cell>
          <cell r="AI41">
            <v>2010.5</v>
          </cell>
          <cell r="AJ41">
            <v>0</v>
          </cell>
          <cell r="AK41">
            <v>2011.25</v>
          </cell>
          <cell r="AL41">
            <v>2011.25</v>
          </cell>
          <cell r="AM41">
            <v>2011.25</v>
          </cell>
          <cell r="AN41">
            <v>2011.25</v>
          </cell>
          <cell r="AO41">
            <v>2010.5</v>
          </cell>
          <cell r="AP41">
            <v>2010.5</v>
          </cell>
          <cell r="AQ41">
            <v>2010.5</v>
          </cell>
          <cell r="AR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2011.25</v>
          </cell>
          <cell r="Q42">
            <v>2010.25</v>
          </cell>
          <cell r="R42">
            <v>2011.25</v>
          </cell>
          <cell r="S42">
            <v>2010.5</v>
          </cell>
          <cell r="T42">
            <v>2010.5</v>
          </cell>
          <cell r="U42">
            <v>2010.5</v>
          </cell>
          <cell r="V42">
            <v>2010.5</v>
          </cell>
          <cell r="W42">
            <v>2011.5</v>
          </cell>
          <cell r="X42">
            <v>0</v>
          </cell>
          <cell r="Y42">
            <v>2010.5</v>
          </cell>
          <cell r="Z42">
            <v>2011.25</v>
          </cell>
          <cell r="AA42">
            <v>2010.5</v>
          </cell>
          <cell r="AB42">
            <v>2011.25</v>
          </cell>
          <cell r="AC42">
            <v>2011.25</v>
          </cell>
          <cell r="AD42">
            <v>2010.5</v>
          </cell>
          <cell r="AE42">
            <v>2011.25</v>
          </cell>
          <cell r="AF42">
            <v>2011.5</v>
          </cell>
          <cell r="AG42">
            <v>2011.25</v>
          </cell>
          <cell r="AH42">
            <v>2010.5</v>
          </cell>
          <cell r="AI42">
            <v>2010.5</v>
          </cell>
          <cell r="AJ42">
            <v>0</v>
          </cell>
          <cell r="AK42">
            <v>2011.25</v>
          </cell>
          <cell r="AL42">
            <v>2011.25</v>
          </cell>
          <cell r="AM42">
            <v>2011.25</v>
          </cell>
          <cell r="AN42">
            <v>2011.25</v>
          </cell>
          <cell r="AO42">
            <v>2010.5</v>
          </cell>
          <cell r="AP42">
            <v>2010.5</v>
          </cell>
          <cell r="AQ42">
            <v>2010.5</v>
          </cell>
          <cell r="AR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2011.25</v>
          </cell>
          <cell r="Q43">
            <v>2010.25</v>
          </cell>
          <cell r="R43">
            <v>2011.25</v>
          </cell>
          <cell r="S43">
            <v>2010.5</v>
          </cell>
          <cell r="T43">
            <v>2010.5</v>
          </cell>
          <cell r="U43">
            <v>2010.5</v>
          </cell>
          <cell r="V43">
            <v>2010.5</v>
          </cell>
          <cell r="W43">
            <v>2011.5</v>
          </cell>
          <cell r="X43">
            <v>0</v>
          </cell>
          <cell r="Y43">
            <v>2010.5</v>
          </cell>
          <cell r="Z43">
            <v>2011.25</v>
          </cell>
          <cell r="AA43">
            <v>2010.5</v>
          </cell>
          <cell r="AB43">
            <v>2011.25</v>
          </cell>
          <cell r="AC43">
            <v>2011.25</v>
          </cell>
          <cell r="AD43">
            <v>2010.5</v>
          </cell>
          <cell r="AE43">
            <v>2011.25</v>
          </cell>
          <cell r="AF43">
            <v>2011.5</v>
          </cell>
          <cell r="AG43">
            <v>2011.25</v>
          </cell>
          <cell r="AH43">
            <v>2010.5</v>
          </cell>
          <cell r="AI43">
            <v>2010.5</v>
          </cell>
          <cell r="AJ43">
            <v>0</v>
          </cell>
          <cell r="AK43">
            <v>2011.25</v>
          </cell>
          <cell r="AL43">
            <v>2011.25</v>
          </cell>
          <cell r="AM43">
            <v>2011.25</v>
          </cell>
          <cell r="AN43">
            <v>2011.25</v>
          </cell>
          <cell r="AO43">
            <v>2010.5</v>
          </cell>
          <cell r="AP43">
            <v>2010.5</v>
          </cell>
          <cell r="AQ43">
            <v>2010.5</v>
          </cell>
          <cell r="AR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2010.25</v>
          </cell>
          <cell r="S46">
            <v>2010.5</v>
          </cell>
          <cell r="T46">
            <v>2010.5</v>
          </cell>
          <cell r="U46">
            <v>2010.5</v>
          </cell>
          <cell r="V46">
            <v>2010.5</v>
          </cell>
          <cell r="W46">
            <v>2010.5</v>
          </cell>
          <cell r="X46">
            <v>0</v>
          </cell>
          <cell r="Y46">
            <v>2010.5</v>
          </cell>
          <cell r="Z46">
            <v>2010.5</v>
          </cell>
          <cell r="AA46">
            <v>2010.5</v>
          </cell>
          <cell r="AB46">
            <v>2011.25</v>
          </cell>
          <cell r="AC46">
            <v>2011</v>
          </cell>
          <cell r="AD46">
            <v>2010.5</v>
          </cell>
          <cell r="AE46">
            <v>2010.5</v>
          </cell>
          <cell r="AF46">
            <v>2010.5</v>
          </cell>
          <cell r="AG46">
            <v>2010.25</v>
          </cell>
          <cell r="AH46">
            <v>2010.75</v>
          </cell>
          <cell r="AI46">
            <v>2010.5</v>
          </cell>
          <cell r="AJ46">
            <v>0</v>
          </cell>
          <cell r="AK46">
            <v>2010.25</v>
          </cell>
          <cell r="AL46">
            <v>2010.25</v>
          </cell>
          <cell r="AM46">
            <v>2010.5</v>
          </cell>
          <cell r="AN46">
            <v>2011.25</v>
          </cell>
          <cell r="AO46">
            <v>2010.5</v>
          </cell>
          <cell r="AP46">
            <v>2010.5</v>
          </cell>
          <cell r="AQ46">
            <v>2010.5</v>
          </cell>
          <cell r="AR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2010.25</v>
          </cell>
          <cell r="S47">
            <v>2010.5</v>
          </cell>
          <cell r="T47">
            <v>2010.5</v>
          </cell>
          <cell r="U47">
            <v>2010.5</v>
          </cell>
          <cell r="V47">
            <v>2010.5</v>
          </cell>
          <cell r="W47">
            <v>2010.5</v>
          </cell>
          <cell r="X47">
            <v>0</v>
          </cell>
          <cell r="Y47">
            <v>2010.5</v>
          </cell>
          <cell r="Z47">
            <v>2010.5</v>
          </cell>
          <cell r="AA47">
            <v>2010.5</v>
          </cell>
          <cell r="AB47">
            <v>2011.25</v>
          </cell>
          <cell r="AC47">
            <v>2011</v>
          </cell>
          <cell r="AD47">
            <v>2010.5</v>
          </cell>
          <cell r="AE47">
            <v>2010.5</v>
          </cell>
          <cell r="AF47">
            <v>2010.5</v>
          </cell>
          <cell r="AG47">
            <v>2010.25</v>
          </cell>
          <cell r="AH47">
            <v>2010.75</v>
          </cell>
          <cell r="AI47">
            <v>2010.5</v>
          </cell>
          <cell r="AJ47">
            <v>0</v>
          </cell>
          <cell r="AK47">
            <v>2010.25</v>
          </cell>
          <cell r="AL47">
            <v>2010.25</v>
          </cell>
          <cell r="AM47">
            <v>2010.5</v>
          </cell>
          <cell r="AN47">
            <v>2011.25</v>
          </cell>
          <cell r="AO47">
            <v>2010.5</v>
          </cell>
          <cell r="AP47">
            <v>2010.5</v>
          </cell>
          <cell r="AQ47">
            <v>2010.5</v>
          </cell>
          <cell r="AR47">
            <v>2010.5</v>
          </cell>
        </row>
        <row r="48">
          <cell r="B48" t="str">
            <v>Escitalopram40mg</v>
          </cell>
          <cell r="C48" t="str">
            <v>Escitalopram</v>
          </cell>
          <cell r="D48" t="str">
            <v>40mg</v>
          </cell>
          <cell r="E48" t="str">
            <v>Torrent</v>
          </cell>
          <cell r="F48" t="str">
            <v>Y</v>
          </cell>
          <cell r="G48" t="str">
            <v>Y</v>
          </cell>
          <cell r="H48">
            <v>0</v>
          </cell>
          <cell r="I48" t="str">
            <v>Y</v>
          </cell>
          <cell r="J48">
            <v>2010.25</v>
          </cell>
          <cell r="K48">
            <v>2010.25</v>
          </cell>
          <cell r="L48">
            <v>2010.5</v>
          </cell>
          <cell r="M48">
            <v>2010.25</v>
          </cell>
          <cell r="N48">
            <v>2011.25</v>
          </cell>
          <cell r="O48">
            <v>2011.25</v>
          </cell>
          <cell r="P48">
            <v>2010.25</v>
          </cell>
          <cell r="Q48">
            <v>2010.25</v>
          </cell>
          <cell r="R48">
            <v>2010.25</v>
          </cell>
          <cell r="S48">
            <v>2010.5</v>
          </cell>
          <cell r="T48">
            <v>2010.5</v>
          </cell>
          <cell r="U48">
            <v>2010.5</v>
          </cell>
          <cell r="V48">
            <v>2010.5</v>
          </cell>
          <cell r="W48">
            <v>2010.5</v>
          </cell>
          <cell r="X48">
            <v>0</v>
          </cell>
          <cell r="Y48">
            <v>2010.5</v>
          </cell>
          <cell r="Z48">
            <v>2010.5</v>
          </cell>
          <cell r="AA48">
            <v>2010.5</v>
          </cell>
          <cell r="AB48">
            <v>2011.25</v>
          </cell>
          <cell r="AC48">
            <v>2011</v>
          </cell>
          <cell r="AD48">
            <v>2010.5</v>
          </cell>
          <cell r="AE48">
            <v>2010.5</v>
          </cell>
          <cell r="AF48">
            <v>2010.5</v>
          </cell>
          <cell r="AG48">
            <v>2010.25</v>
          </cell>
          <cell r="AH48">
            <v>2010.75</v>
          </cell>
          <cell r="AI48">
            <v>2010.5</v>
          </cell>
          <cell r="AJ48">
            <v>0</v>
          </cell>
          <cell r="AK48">
            <v>2010.25</v>
          </cell>
          <cell r="AL48">
            <v>2010.25</v>
          </cell>
          <cell r="AM48">
            <v>2010.5</v>
          </cell>
          <cell r="AN48">
            <v>2011.25</v>
          </cell>
          <cell r="AO48">
            <v>2010.5</v>
          </cell>
          <cell r="AP48">
            <v>2010.5</v>
          </cell>
          <cell r="AQ48">
            <v>2010.5</v>
          </cell>
          <cell r="AR48">
            <v>2010.5</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2010.25</v>
          </cell>
          <cell r="S49">
            <v>2010.5</v>
          </cell>
          <cell r="T49">
            <v>2010.5</v>
          </cell>
          <cell r="U49">
            <v>2010.5</v>
          </cell>
          <cell r="V49">
            <v>2010.5</v>
          </cell>
          <cell r="W49">
            <v>2010.5</v>
          </cell>
          <cell r="X49">
            <v>0</v>
          </cell>
          <cell r="Y49">
            <v>2010.5</v>
          </cell>
          <cell r="Z49">
            <v>2010.5</v>
          </cell>
          <cell r="AA49">
            <v>2010.5</v>
          </cell>
          <cell r="AB49">
            <v>2011.25</v>
          </cell>
          <cell r="AC49">
            <v>2011</v>
          </cell>
          <cell r="AD49">
            <v>2010.5</v>
          </cell>
          <cell r="AE49">
            <v>2010.5</v>
          </cell>
          <cell r="AF49">
            <v>2010.5</v>
          </cell>
          <cell r="AG49">
            <v>2010.25</v>
          </cell>
          <cell r="AH49">
            <v>2010.75</v>
          </cell>
          <cell r="AI49">
            <v>2010.5</v>
          </cell>
          <cell r="AJ49">
            <v>0</v>
          </cell>
          <cell r="AK49">
            <v>2010.25</v>
          </cell>
          <cell r="AL49">
            <v>2010.25</v>
          </cell>
          <cell r="AM49">
            <v>2010.5</v>
          </cell>
          <cell r="AN49">
            <v>2011.25</v>
          </cell>
          <cell r="AO49">
            <v>2010.5</v>
          </cell>
          <cell r="AP49">
            <v>2010.5</v>
          </cell>
          <cell r="AQ49">
            <v>2010.5</v>
          </cell>
          <cell r="AR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B51" t="str">
            <v>Exemestane25mg</v>
          </cell>
          <cell r="C51" t="str">
            <v>Exemestane</v>
          </cell>
          <cell r="D51" t="str">
            <v>25mg</v>
          </cell>
          <cell r="E51">
            <v>0</v>
          </cell>
          <cell r="F51">
            <v>0</v>
          </cell>
          <cell r="G51">
            <v>0</v>
          </cell>
          <cell r="H51">
            <v>0</v>
          </cell>
          <cell r="I51" t="str">
            <v>Y</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B52" t="str">
            <v>Felodipine + Candesartan</v>
          </cell>
          <cell r="C52" t="str">
            <v>Felodipine + Candesartan</v>
          </cell>
          <cell r="D52">
            <v>0</v>
          </cell>
          <cell r="E52" t="str">
            <v>Torrent</v>
          </cell>
          <cell r="F52">
            <v>0</v>
          </cell>
          <cell r="G52" t="str">
            <v>Y</v>
          </cell>
          <cell r="H52">
            <v>0</v>
          </cell>
          <cell r="I52">
            <v>0</v>
          </cell>
          <cell r="J52">
            <v>2011.75</v>
          </cell>
          <cell r="K52">
            <v>2011.75</v>
          </cell>
          <cell r="L52">
            <v>2011.75</v>
          </cell>
          <cell r="M52">
            <v>2011.75</v>
          </cell>
          <cell r="N52">
            <v>2011.75</v>
          </cell>
          <cell r="O52">
            <v>2011.75</v>
          </cell>
          <cell r="P52">
            <v>2011.75</v>
          </cell>
          <cell r="Q52">
            <v>2011.75</v>
          </cell>
          <cell r="R52">
            <v>2011.75</v>
          </cell>
          <cell r="S52">
            <v>2011.75</v>
          </cell>
          <cell r="T52">
            <v>2011.75</v>
          </cell>
          <cell r="U52">
            <v>2011.75</v>
          </cell>
          <cell r="V52">
            <v>2011.75</v>
          </cell>
          <cell r="W52">
            <v>2011.75</v>
          </cell>
          <cell r="X52">
            <v>2011.75</v>
          </cell>
          <cell r="Y52">
            <v>2011.75</v>
          </cell>
          <cell r="Z52">
            <v>2011.75</v>
          </cell>
          <cell r="AA52">
            <v>2011.75</v>
          </cell>
          <cell r="AB52">
            <v>2011.75</v>
          </cell>
          <cell r="AC52">
            <v>2011.75</v>
          </cell>
          <cell r="AD52">
            <v>2011.75</v>
          </cell>
          <cell r="AE52">
            <v>2011.75</v>
          </cell>
          <cell r="AF52">
            <v>2011.75</v>
          </cell>
          <cell r="AG52">
            <v>2011.75</v>
          </cell>
          <cell r="AH52">
            <v>2011.75</v>
          </cell>
          <cell r="AI52">
            <v>2011.75</v>
          </cell>
          <cell r="AJ52">
            <v>2011.75</v>
          </cell>
          <cell r="AK52">
            <v>2011.75</v>
          </cell>
          <cell r="AL52">
            <v>2011.75</v>
          </cell>
          <cell r="AM52">
            <v>2011.75</v>
          </cell>
          <cell r="AN52">
            <v>2011.75</v>
          </cell>
          <cell r="AO52">
            <v>2011.75</v>
          </cell>
          <cell r="AP52">
            <v>2011.75</v>
          </cell>
          <cell r="AQ52">
            <v>2011.75</v>
          </cell>
          <cell r="AR52">
            <v>2011.75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cell r="AQ53">
            <v>2011.75</v>
          </cell>
          <cell r="AR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0</v>
          </cell>
          <cell r="Q57">
            <v>2010.25</v>
          </cell>
          <cell r="R57">
            <v>0</v>
          </cell>
          <cell r="S57">
            <v>0</v>
          </cell>
          <cell r="T57">
            <v>0</v>
          </cell>
          <cell r="U57">
            <v>0</v>
          </cell>
          <cell r="V57">
            <v>0</v>
          </cell>
          <cell r="W57">
            <v>0</v>
          </cell>
          <cell r="X57">
            <v>0</v>
          </cell>
          <cell r="Y57">
            <v>0</v>
          </cell>
          <cell r="Z57">
            <v>0</v>
          </cell>
          <cell r="AA57">
            <v>0</v>
          </cell>
          <cell r="AB57">
            <v>2010.25</v>
          </cell>
          <cell r="AC57">
            <v>0</v>
          </cell>
          <cell r="AD57">
            <v>0</v>
          </cell>
          <cell r="AE57">
            <v>2010.25</v>
          </cell>
          <cell r="AF57">
            <v>0</v>
          </cell>
          <cell r="AG57">
            <v>0</v>
          </cell>
          <cell r="AH57">
            <v>2010.25</v>
          </cell>
          <cell r="AI57">
            <v>0</v>
          </cell>
          <cell r="AJ57">
            <v>0</v>
          </cell>
          <cell r="AK57">
            <v>0</v>
          </cell>
          <cell r="AL57">
            <v>0</v>
          </cell>
          <cell r="AM57">
            <v>2010.25</v>
          </cell>
          <cell r="AN57">
            <v>0</v>
          </cell>
          <cell r="AO57">
            <v>2010.25</v>
          </cell>
          <cell r="AP57">
            <v>0</v>
          </cell>
          <cell r="AQ57">
            <v>0</v>
          </cell>
          <cell r="AR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0</v>
          </cell>
          <cell r="Q58">
            <v>2010.25</v>
          </cell>
          <cell r="R58">
            <v>0</v>
          </cell>
          <cell r="S58">
            <v>0</v>
          </cell>
          <cell r="T58">
            <v>0</v>
          </cell>
          <cell r="U58">
            <v>0</v>
          </cell>
          <cell r="V58">
            <v>0</v>
          </cell>
          <cell r="W58">
            <v>0</v>
          </cell>
          <cell r="X58">
            <v>0</v>
          </cell>
          <cell r="Y58">
            <v>0</v>
          </cell>
          <cell r="Z58">
            <v>0</v>
          </cell>
          <cell r="AA58">
            <v>0</v>
          </cell>
          <cell r="AB58">
            <v>2010.25</v>
          </cell>
          <cell r="AC58">
            <v>0</v>
          </cell>
          <cell r="AD58">
            <v>0</v>
          </cell>
          <cell r="AE58">
            <v>2010.25</v>
          </cell>
          <cell r="AF58">
            <v>0</v>
          </cell>
          <cell r="AG58">
            <v>0</v>
          </cell>
          <cell r="AH58">
            <v>2010.25</v>
          </cell>
          <cell r="AI58">
            <v>0</v>
          </cell>
          <cell r="AJ58">
            <v>0</v>
          </cell>
          <cell r="AK58">
            <v>0</v>
          </cell>
          <cell r="AL58">
            <v>0</v>
          </cell>
          <cell r="AM58">
            <v>2010.25</v>
          </cell>
          <cell r="AN58">
            <v>0</v>
          </cell>
          <cell r="AO58">
            <v>2010.25</v>
          </cell>
          <cell r="AP58">
            <v>0</v>
          </cell>
          <cell r="AQ58">
            <v>0</v>
          </cell>
          <cell r="AR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0</v>
          </cell>
          <cell r="Q59">
            <v>2010.25</v>
          </cell>
          <cell r="R59">
            <v>0</v>
          </cell>
          <cell r="S59">
            <v>0</v>
          </cell>
          <cell r="T59">
            <v>0</v>
          </cell>
          <cell r="U59">
            <v>0</v>
          </cell>
          <cell r="V59">
            <v>0</v>
          </cell>
          <cell r="W59">
            <v>0</v>
          </cell>
          <cell r="X59">
            <v>0</v>
          </cell>
          <cell r="Y59">
            <v>0</v>
          </cell>
          <cell r="Z59">
            <v>0</v>
          </cell>
          <cell r="AA59">
            <v>0</v>
          </cell>
          <cell r="AB59">
            <v>2010.25</v>
          </cell>
          <cell r="AC59">
            <v>0</v>
          </cell>
          <cell r="AD59">
            <v>0</v>
          </cell>
          <cell r="AE59">
            <v>0</v>
          </cell>
          <cell r="AF59">
            <v>0</v>
          </cell>
          <cell r="AG59">
            <v>0</v>
          </cell>
          <cell r="AH59">
            <v>2010.25</v>
          </cell>
          <cell r="AI59">
            <v>0</v>
          </cell>
          <cell r="AJ59">
            <v>0</v>
          </cell>
          <cell r="AK59">
            <v>0</v>
          </cell>
          <cell r="AL59">
            <v>0</v>
          </cell>
          <cell r="AM59">
            <v>2010.25</v>
          </cell>
          <cell r="AN59">
            <v>0</v>
          </cell>
          <cell r="AO59">
            <v>2010.25</v>
          </cell>
          <cell r="AP59">
            <v>0</v>
          </cell>
          <cell r="AQ59">
            <v>0</v>
          </cell>
          <cell r="AR59">
            <v>0</v>
          </cell>
        </row>
        <row r="60">
          <cell r="B60" t="str">
            <v>Gabapentin600mg</v>
          </cell>
          <cell r="C60" t="str">
            <v>Gabapentin</v>
          </cell>
          <cell r="D60" t="str">
            <v>600mg</v>
          </cell>
          <cell r="E60" t="str">
            <v>Aurobindo</v>
          </cell>
          <cell r="F60" t="str">
            <v>Y</v>
          </cell>
          <cell r="G60" t="str">
            <v>Y</v>
          </cell>
          <cell r="H60" t="str">
            <v>Y</v>
          </cell>
          <cell r="I60" t="str">
            <v>Y</v>
          </cell>
          <cell r="J60">
            <v>2010.25</v>
          </cell>
          <cell r="K60">
            <v>2010.25</v>
          </cell>
          <cell r="L60">
            <v>2010.25</v>
          </cell>
          <cell r="M60">
            <v>2010.25</v>
          </cell>
          <cell r="N60">
            <v>0</v>
          </cell>
          <cell r="O60">
            <v>0</v>
          </cell>
          <cell r="P60">
            <v>0</v>
          </cell>
          <cell r="Q60">
            <v>2010.25</v>
          </cell>
          <cell r="R60">
            <v>0</v>
          </cell>
          <cell r="S60">
            <v>0</v>
          </cell>
          <cell r="T60">
            <v>0</v>
          </cell>
          <cell r="U60">
            <v>0</v>
          </cell>
          <cell r="V60">
            <v>0</v>
          </cell>
          <cell r="W60">
            <v>0</v>
          </cell>
          <cell r="X60">
            <v>0</v>
          </cell>
          <cell r="Y60">
            <v>0</v>
          </cell>
          <cell r="Z60">
            <v>0</v>
          </cell>
          <cell r="AA60">
            <v>0</v>
          </cell>
          <cell r="AB60">
            <v>2010.25</v>
          </cell>
          <cell r="AC60">
            <v>0</v>
          </cell>
          <cell r="AD60">
            <v>0</v>
          </cell>
          <cell r="AE60">
            <v>0</v>
          </cell>
          <cell r="AF60">
            <v>0</v>
          </cell>
          <cell r="AG60">
            <v>0</v>
          </cell>
          <cell r="AH60">
            <v>2010.25</v>
          </cell>
          <cell r="AI60">
            <v>0</v>
          </cell>
          <cell r="AJ60">
            <v>0</v>
          </cell>
          <cell r="AK60">
            <v>0</v>
          </cell>
          <cell r="AL60">
            <v>0</v>
          </cell>
          <cell r="AM60">
            <v>2010.25</v>
          </cell>
          <cell r="AN60">
            <v>0</v>
          </cell>
          <cell r="AO60">
            <v>2010.25</v>
          </cell>
          <cell r="AP60">
            <v>0</v>
          </cell>
          <cell r="AQ60">
            <v>0</v>
          </cell>
          <cell r="AR60">
            <v>0</v>
          </cell>
        </row>
        <row r="61">
          <cell r="B61" t="str">
            <v>Gabapentin800mg</v>
          </cell>
          <cell r="C61" t="str">
            <v>Gabapentin</v>
          </cell>
          <cell r="D61" t="str">
            <v>800mg</v>
          </cell>
          <cell r="E61" t="str">
            <v>Aurobindo</v>
          </cell>
          <cell r="F61" t="str">
            <v>Y</v>
          </cell>
          <cell r="G61">
            <v>0</v>
          </cell>
          <cell r="H61" t="str">
            <v>Y</v>
          </cell>
          <cell r="I61" t="str">
            <v>Y</v>
          </cell>
          <cell r="J61">
            <v>2010.25</v>
          </cell>
          <cell r="K61">
            <v>2010.25</v>
          </cell>
          <cell r="L61">
            <v>2010.25</v>
          </cell>
          <cell r="M61">
            <v>2010.25</v>
          </cell>
          <cell r="N61">
            <v>0</v>
          </cell>
          <cell r="O61">
            <v>0</v>
          </cell>
          <cell r="P61">
            <v>0</v>
          </cell>
          <cell r="Q61">
            <v>2010.25</v>
          </cell>
          <cell r="R61">
            <v>0</v>
          </cell>
          <cell r="S61">
            <v>0</v>
          </cell>
          <cell r="T61">
            <v>0</v>
          </cell>
          <cell r="U61">
            <v>0</v>
          </cell>
          <cell r="V61">
            <v>0</v>
          </cell>
          <cell r="W61">
            <v>0</v>
          </cell>
          <cell r="X61">
            <v>0</v>
          </cell>
          <cell r="Y61">
            <v>0</v>
          </cell>
          <cell r="Z61">
            <v>0</v>
          </cell>
          <cell r="AA61">
            <v>0</v>
          </cell>
          <cell r="AB61">
            <v>2010.25</v>
          </cell>
          <cell r="AC61">
            <v>0</v>
          </cell>
          <cell r="AD61">
            <v>0</v>
          </cell>
          <cell r="AE61">
            <v>0</v>
          </cell>
          <cell r="AF61">
            <v>0</v>
          </cell>
          <cell r="AG61">
            <v>0</v>
          </cell>
          <cell r="AH61">
            <v>2010.25</v>
          </cell>
          <cell r="AI61">
            <v>0</v>
          </cell>
          <cell r="AJ61">
            <v>0</v>
          </cell>
          <cell r="AK61">
            <v>0</v>
          </cell>
          <cell r="AL61">
            <v>0</v>
          </cell>
          <cell r="AM61">
            <v>2010.25</v>
          </cell>
          <cell r="AN61">
            <v>0</v>
          </cell>
          <cell r="AO61">
            <v>2010.25</v>
          </cell>
          <cell r="AP61">
            <v>0</v>
          </cell>
          <cell r="AQ61">
            <v>0</v>
          </cell>
          <cell r="AR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2010.25</v>
          </cell>
          <cell r="AI62">
            <v>0</v>
          </cell>
          <cell r="AJ62">
            <v>0</v>
          </cell>
          <cell r="AK62">
            <v>0</v>
          </cell>
          <cell r="AL62">
            <v>0</v>
          </cell>
          <cell r="AM62">
            <v>0</v>
          </cell>
          <cell r="AN62">
            <v>0</v>
          </cell>
          <cell r="AO62">
            <v>0</v>
          </cell>
          <cell r="AP62">
            <v>0</v>
          </cell>
          <cell r="AQ62">
            <v>0</v>
          </cell>
          <cell r="AR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0</v>
          </cell>
          <cell r="Q63">
            <v>2010.25</v>
          </cell>
          <cell r="R63">
            <v>0</v>
          </cell>
          <cell r="S63">
            <v>0</v>
          </cell>
          <cell r="T63">
            <v>0</v>
          </cell>
          <cell r="U63">
            <v>0</v>
          </cell>
          <cell r="V63">
            <v>0</v>
          </cell>
          <cell r="W63">
            <v>0</v>
          </cell>
          <cell r="X63">
            <v>0</v>
          </cell>
          <cell r="Y63">
            <v>0</v>
          </cell>
          <cell r="Z63">
            <v>0</v>
          </cell>
          <cell r="AA63">
            <v>0</v>
          </cell>
          <cell r="AB63">
            <v>0</v>
          </cell>
          <cell r="AC63">
            <v>2010.25</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2010.25</v>
          </cell>
          <cell r="AR63">
            <v>0</v>
          </cell>
        </row>
        <row r="64">
          <cell r="B64" t="str">
            <v>Gemcitabine1000mg - RTU solution</v>
          </cell>
          <cell r="C64" t="str">
            <v>Gemcitabine</v>
          </cell>
          <cell r="D64" t="str">
            <v>1000mg - RTU solution</v>
          </cell>
          <cell r="E64">
            <v>0</v>
          </cell>
          <cell r="F64">
            <v>0</v>
          </cell>
          <cell r="G64">
            <v>0</v>
          </cell>
          <cell r="H64">
            <v>0</v>
          </cell>
          <cell r="I64" t="str">
            <v>Y</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B65" t="str">
            <v>Gemcitabine1500mg - RTU solution</v>
          </cell>
          <cell r="C65" t="str">
            <v>Gemcitabine</v>
          </cell>
          <cell r="D65" t="str">
            <v>1500mg - RTU solution</v>
          </cell>
          <cell r="E65">
            <v>0</v>
          </cell>
          <cell r="F65">
            <v>0</v>
          </cell>
          <cell r="G65">
            <v>0</v>
          </cell>
          <cell r="H65">
            <v>0</v>
          </cell>
          <cell r="I65" t="str">
            <v>Y</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B66" t="str">
            <v>Gemcitabine2000mg - Lyophyllized vials</v>
          </cell>
          <cell r="C66" t="str">
            <v>Gemcitabine</v>
          </cell>
          <cell r="D66" t="str">
            <v>2000mg - Lyophyllized vials</v>
          </cell>
          <cell r="E66">
            <v>0</v>
          </cell>
          <cell r="F66">
            <v>0</v>
          </cell>
          <cell r="G66">
            <v>0</v>
          </cell>
          <cell r="H66">
            <v>0</v>
          </cell>
          <cell r="I66" t="str">
            <v>Y</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B67" t="str">
            <v>Gemcitabine2000mg - RTU solution</v>
          </cell>
          <cell r="C67" t="str">
            <v>Gemcitabine</v>
          </cell>
          <cell r="D67" t="str">
            <v>2000mg - RTU solution</v>
          </cell>
          <cell r="E67">
            <v>0</v>
          </cell>
          <cell r="F67">
            <v>0</v>
          </cell>
          <cell r="G67">
            <v>0</v>
          </cell>
          <cell r="H67">
            <v>0</v>
          </cell>
          <cell r="I67" t="str">
            <v>Y</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0</v>
          </cell>
          <cell r="Q68">
            <v>2010.25</v>
          </cell>
          <cell r="R68">
            <v>0</v>
          </cell>
          <cell r="S68">
            <v>0</v>
          </cell>
          <cell r="T68">
            <v>0</v>
          </cell>
          <cell r="U68">
            <v>0</v>
          </cell>
          <cell r="V68">
            <v>0</v>
          </cell>
          <cell r="W68">
            <v>0</v>
          </cell>
          <cell r="X68">
            <v>0</v>
          </cell>
          <cell r="Y68">
            <v>0</v>
          </cell>
          <cell r="Z68">
            <v>0</v>
          </cell>
          <cell r="AA68">
            <v>0</v>
          </cell>
          <cell r="AB68">
            <v>0</v>
          </cell>
          <cell r="AC68">
            <v>2010.25</v>
          </cell>
          <cell r="AD68">
            <v>0</v>
          </cell>
          <cell r="AE68">
            <v>0</v>
          </cell>
          <cell r="AF68">
            <v>0</v>
          </cell>
          <cell r="AG68">
            <v>0</v>
          </cell>
          <cell r="AH68">
            <v>0</v>
          </cell>
          <cell r="AI68">
            <v>0</v>
          </cell>
          <cell r="AJ68">
            <v>0</v>
          </cell>
          <cell r="AK68">
            <v>0</v>
          </cell>
          <cell r="AL68">
            <v>0</v>
          </cell>
          <cell r="AM68">
            <v>0</v>
          </cell>
          <cell r="AN68">
            <v>0</v>
          </cell>
          <cell r="AO68">
            <v>0</v>
          </cell>
          <cell r="AP68">
            <v>0</v>
          </cell>
          <cell r="AQ68">
            <v>2010.25</v>
          </cell>
          <cell r="AR68">
            <v>0</v>
          </cell>
        </row>
        <row r="69">
          <cell r="B69" t="str">
            <v>Gemcitabine200mg - RTU solution</v>
          </cell>
          <cell r="C69" t="str">
            <v>Gemcitabine</v>
          </cell>
          <cell r="D69" t="str">
            <v>200mg - RTU solution</v>
          </cell>
          <cell r="E69">
            <v>0</v>
          </cell>
          <cell r="F69">
            <v>0</v>
          </cell>
          <cell r="G69">
            <v>0</v>
          </cell>
          <cell r="H69">
            <v>0</v>
          </cell>
          <cell r="I69" t="str">
            <v>Y</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cell r="AQ70">
            <v>2011.75</v>
          </cell>
          <cell r="AR70">
            <v>2011.75</v>
          </cell>
        </row>
        <row r="71">
          <cell r="B71" t="str">
            <v>Gliclazide</v>
          </cell>
          <cell r="C71" t="str">
            <v>Gliclazide</v>
          </cell>
          <cell r="D71">
            <v>0</v>
          </cell>
          <cell r="E71" t="str">
            <v>Torrent</v>
          </cell>
          <cell r="F71">
            <v>0</v>
          </cell>
          <cell r="G71" t="str">
            <v>Y</v>
          </cell>
          <cell r="H71">
            <v>0</v>
          </cell>
          <cell r="I71">
            <v>0</v>
          </cell>
          <cell r="J71">
            <v>2010.5</v>
          </cell>
          <cell r="K71">
            <v>2011.25</v>
          </cell>
          <cell r="L71">
            <v>2010.25</v>
          </cell>
          <cell r="M71">
            <v>2010.25</v>
          </cell>
          <cell r="N71">
            <v>2011.25</v>
          </cell>
          <cell r="O71">
            <v>2011.25</v>
          </cell>
          <cell r="P71">
            <v>2010.5</v>
          </cell>
          <cell r="Q71">
            <v>2011.25</v>
          </cell>
          <cell r="R71">
            <v>2010.5</v>
          </cell>
          <cell r="S71">
            <v>2011.25</v>
          </cell>
          <cell r="T71">
            <v>2011.25</v>
          </cell>
          <cell r="U71">
            <v>2011.25</v>
          </cell>
          <cell r="V71">
            <v>2010.5</v>
          </cell>
          <cell r="W71">
            <v>2010.5</v>
          </cell>
          <cell r="X71">
            <v>0</v>
          </cell>
          <cell r="Y71">
            <v>2011.25</v>
          </cell>
          <cell r="Z71">
            <v>2010.5</v>
          </cell>
          <cell r="AA71">
            <v>2010.5</v>
          </cell>
          <cell r="AB71">
            <v>2011.25</v>
          </cell>
          <cell r="AC71">
            <v>2011.25</v>
          </cell>
          <cell r="AD71">
            <v>2011.25</v>
          </cell>
          <cell r="AE71">
            <v>2011.25</v>
          </cell>
          <cell r="AF71">
            <v>2010.5</v>
          </cell>
          <cell r="AG71">
            <v>2010.5</v>
          </cell>
          <cell r="AH71">
            <v>2010.25</v>
          </cell>
          <cell r="AI71">
            <v>2011.25</v>
          </cell>
          <cell r="AJ71">
            <v>0</v>
          </cell>
          <cell r="AK71">
            <v>2010.5</v>
          </cell>
          <cell r="AL71">
            <v>2010.5</v>
          </cell>
          <cell r="AM71">
            <v>2011.25</v>
          </cell>
          <cell r="AN71">
            <v>2011.25</v>
          </cell>
          <cell r="AO71">
            <v>2010.5</v>
          </cell>
          <cell r="AP71">
            <v>2010.5</v>
          </cell>
          <cell r="AQ71">
            <v>2011.25</v>
          </cell>
          <cell r="AR71">
            <v>2010.5</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2011.25</v>
          </cell>
          <cell r="Q72">
            <v>2010.25</v>
          </cell>
          <cell r="R72">
            <v>2011.25</v>
          </cell>
          <cell r="S72">
            <v>2010.5</v>
          </cell>
          <cell r="T72">
            <v>2010.5</v>
          </cell>
          <cell r="U72">
            <v>2010.5</v>
          </cell>
          <cell r="V72">
            <v>2011.25</v>
          </cell>
          <cell r="W72">
            <v>2011.25</v>
          </cell>
          <cell r="X72">
            <v>0</v>
          </cell>
          <cell r="Y72">
            <v>2010.5</v>
          </cell>
          <cell r="Z72">
            <v>2011.25</v>
          </cell>
          <cell r="AA72">
            <v>2011.25</v>
          </cell>
          <cell r="AB72">
            <v>2011.25</v>
          </cell>
          <cell r="AC72">
            <v>2011.25</v>
          </cell>
          <cell r="AD72">
            <v>2010.5</v>
          </cell>
          <cell r="AE72">
            <v>2011.25</v>
          </cell>
          <cell r="AF72">
            <v>2011.25</v>
          </cell>
          <cell r="AG72">
            <v>2011.25</v>
          </cell>
          <cell r="AH72">
            <v>2010.25</v>
          </cell>
          <cell r="AI72">
            <v>2010.5</v>
          </cell>
          <cell r="AJ72">
            <v>0</v>
          </cell>
          <cell r="AK72">
            <v>2011.25</v>
          </cell>
          <cell r="AL72">
            <v>2011.25</v>
          </cell>
          <cell r="AM72">
            <v>2011.25</v>
          </cell>
          <cell r="AN72">
            <v>2011.25</v>
          </cell>
          <cell r="AO72">
            <v>2011.25</v>
          </cell>
          <cell r="AP72">
            <v>2011.25</v>
          </cell>
          <cell r="AQ72">
            <v>2011.25</v>
          </cell>
          <cell r="AR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2011.25</v>
          </cell>
          <cell r="Q73">
            <v>2010.25</v>
          </cell>
          <cell r="R73">
            <v>2011.25</v>
          </cell>
          <cell r="S73">
            <v>2010.5</v>
          </cell>
          <cell r="T73">
            <v>2010.5</v>
          </cell>
          <cell r="U73">
            <v>2010.5</v>
          </cell>
          <cell r="V73">
            <v>2011.25</v>
          </cell>
          <cell r="W73">
            <v>2011.25</v>
          </cell>
          <cell r="X73">
            <v>0</v>
          </cell>
          <cell r="Y73">
            <v>2010.5</v>
          </cell>
          <cell r="Z73">
            <v>2011.25</v>
          </cell>
          <cell r="AA73">
            <v>2011.25</v>
          </cell>
          <cell r="AB73">
            <v>2011.25</v>
          </cell>
          <cell r="AC73">
            <v>2011.25</v>
          </cell>
          <cell r="AD73">
            <v>2010.5</v>
          </cell>
          <cell r="AE73">
            <v>2011.25</v>
          </cell>
          <cell r="AF73">
            <v>2011.25</v>
          </cell>
          <cell r="AG73">
            <v>2011.25</v>
          </cell>
          <cell r="AH73">
            <v>2010.25</v>
          </cell>
          <cell r="AI73">
            <v>2010.5</v>
          </cell>
          <cell r="AJ73">
            <v>0</v>
          </cell>
          <cell r="AK73">
            <v>2011.25</v>
          </cell>
          <cell r="AL73">
            <v>2011.25</v>
          </cell>
          <cell r="AM73">
            <v>2011.25</v>
          </cell>
          <cell r="AN73">
            <v>2011.25</v>
          </cell>
          <cell r="AO73">
            <v>2011.25</v>
          </cell>
          <cell r="AP73">
            <v>2011.25</v>
          </cell>
          <cell r="AQ73">
            <v>2011.25</v>
          </cell>
          <cell r="AR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2012.5</v>
          </cell>
          <cell r="Q74">
            <v>2011.5</v>
          </cell>
          <cell r="R74">
            <v>2012.5</v>
          </cell>
          <cell r="S74">
            <v>2011.75</v>
          </cell>
          <cell r="T74">
            <v>2011.75</v>
          </cell>
          <cell r="U74">
            <v>2011.75</v>
          </cell>
          <cell r="V74">
            <v>2012.5</v>
          </cell>
          <cell r="W74">
            <v>2012.5</v>
          </cell>
          <cell r="X74">
            <v>0</v>
          </cell>
          <cell r="Y74">
            <v>2011.75</v>
          </cell>
          <cell r="Z74">
            <v>2012.5</v>
          </cell>
          <cell r="AA74">
            <v>2012.5</v>
          </cell>
          <cell r="AB74">
            <v>2012.5</v>
          </cell>
          <cell r="AC74">
            <v>2012.5</v>
          </cell>
          <cell r="AD74">
            <v>2011.75</v>
          </cell>
          <cell r="AE74">
            <v>2012.5</v>
          </cell>
          <cell r="AF74">
            <v>2012.5</v>
          </cell>
          <cell r="AG74">
            <v>2012.5</v>
          </cell>
          <cell r="AH74">
            <v>2011.75</v>
          </cell>
          <cell r="AI74">
            <v>2011.75</v>
          </cell>
          <cell r="AJ74">
            <v>0</v>
          </cell>
          <cell r="AK74">
            <v>2012.5</v>
          </cell>
          <cell r="AL74">
            <v>2012.5</v>
          </cell>
          <cell r="AM74">
            <v>2012.5</v>
          </cell>
          <cell r="AN74">
            <v>2012.5</v>
          </cell>
          <cell r="AO74">
            <v>2012.5</v>
          </cell>
          <cell r="AP74">
            <v>2012.5</v>
          </cell>
          <cell r="AQ74">
            <v>2012.5</v>
          </cell>
          <cell r="AR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2011.25</v>
          </cell>
          <cell r="Q75">
            <v>2010.25</v>
          </cell>
          <cell r="R75">
            <v>2011.25</v>
          </cell>
          <cell r="S75">
            <v>2010.5</v>
          </cell>
          <cell r="T75">
            <v>2010.5</v>
          </cell>
          <cell r="U75">
            <v>2010.5</v>
          </cell>
          <cell r="V75">
            <v>2011.25</v>
          </cell>
          <cell r="W75">
            <v>2011.25</v>
          </cell>
          <cell r="X75">
            <v>0</v>
          </cell>
          <cell r="Y75">
            <v>2010.5</v>
          </cell>
          <cell r="Z75">
            <v>2011.25</v>
          </cell>
          <cell r="AA75">
            <v>2011.25</v>
          </cell>
          <cell r="AB75">
            <v>2011.25</v>
          </cell>
          <cell r="AC75">
            <v>2011.25</v>
          </cell>
          <cell r="AD75">
            <v>2010.5</v>
          </cell>
          <cell r="AE75">
            <v>2011.25</v>
          </cell>
          <cell r="AF75">
            <v>2011.25</v>
          </cell>
          <cell r="AG75">
            <v>2011.25</v>
          </cell>
          <cell r="AH75">
            <v>2010.25</v>
          </cell>
          <cell r="AI75">
            <v>2010.5</v>
          </cell>
          <cell r="AJ75">
            <v>0</v>
          </cell>
          <cell r="AK75">
            <v>2011.25</v>
          </cell>
          <cell r="AL75">
            <v>2011.25</v>
          </cell>
          <cell r="AM75">
            <v>2011.25</v>
          </cell>
          <cell r="AN75">
            <v>2011.25</v>
          </cell>
          <cell r="AO75">
            <v>2011.25</v>
          </cell>
          <cell r="AP75">
            <v>2011.25</v>
          </cell>
          <cell r="AQ75">
            <v>2011.25</v>
          </cell>
          <cell r="AR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2012.5</v>
          </cell>
          <cell r="Q76">
            <v>2011.5</v>
          </cell>
          <cell r="R76">
            <v>2012.5</v>
          </cell>
          <cell r="S76">
            <v>2011.75</v>
          </cell>
          <cell r="T76">
            <v>2011.75</v>
          </cell>
          <cell r="U76">
            <v>2011.75</v>
          </cell>
          <cell r="V76">
            <v>2012.5</v>
          </cell>
          <cell r="W76">
            <v>2012.5</v>
          </cell>
          <cell r="X76">
            <v>0</v>
          </cell>
          <cell r="Y76">
            <v>2011.75</v>
          </cell>
          <cell r="Z76">
            <v>2012.5</v>
          </cell>
          <cell r="AA76">
            <v>2012.5</v>
          </cell>
          <cell r="AB76">
            <v>2012.5</v>
          </cell>
          <cell r="AC76">
            <v>2012.5</v>
          </cell>
          <cell r="AD76">
            <v>2011.75</v>
          </cell>
          <cell r="AE76">
            <v>2012.5</v>
          </cell>
          <cell r="AF76">
            <v>2012.5</v>
          </cell>
          <cell r="AG76">
            <v>2012.5</v>
          </cell>
          <cell r="AH76">
            <v>2011.75</v>
          </cell>
          <cell r="AI76">
            <v>2011.75</v>
          </cell>
          <cell r="AJ76">
            <v>0</v>
          </cell>
          <cell r="AK76">
            <v>2012.5</v>
          </cell>
          <cell r="AL76">
            <v>2012.5</v>
          </cell>
          <cell r="AM76">
            <v>2012.5</v>
          </cell>
          <cell r="AN76">
            <v>2012.5</v>
          </cell>
          <cell r="AO76">
            <v>2012.5</v>
          </cell>
          <cell r="AP76">
            <v>2012.5</v>
          </cell>
          <cell r="AQ76">
            <v>2012.5</v>
          </cell>
          <cell r="AR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cell r="AQ80">
            <v>2011.75</v>
          </cell>
          <cell r="AR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cell r="AQ81">
            <v>2011.75</v>
          </cell>
          <cell r="AR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2010.25</v>
          </cell>
          <cell r="Q82">
            <v>2011.25</v>
          </cell>
          <cell r="R82">
            <v>2010.25</v>
          </cell>
          <cell r="S82">
            <v>2011.25</v>
          </cell>
          <cell r="T82">
            <v>2011.25</v>
          </cell>
          <cell r="U82">
            <v>2011.25</v>
          </cell>
          <cell r="V82">
            <v>2010.5</v>
          </cell>
          <cell r="W82">
            <v>2010.25</v>
          </cell>
          <cell r="X82">
            <v>0</v>
          </cell>
          <cell r="Y82">
            <v>2011.25</v>
          </cell>
          <cell r="Z82">
            <v>2010.25</v>
          </cell>
          <cell r="AA82">
            <v>2010.5</v>
          </cell>
          <cell r="AB82">
            <v>2011.25</v>
          </cell>
          <cell r="AC82">
            <v>2010.5</v>
          </cell>
          <cell r="AD82">
            <v>2011.25</v>
          </cell>
          <cell r="AE82">
            <v>2010.5</v>
          </cell>
          <cell r="AF82">
            <v>2010.25</v>
          </cell>
          <cell r="AG82">
            <v>2010.25</v>
          </cell>
          <cell r="AH82">
            <v>2010.25</v>
          </cell>
          <cell r="AI82">
            <v>2011.25</v>
          </cell>
          <cell r="AJ82">
            <v>0</v>
          </cell>
          <cell r="AK82">
            <v>2010.25</v>
          </cell>
          <cell r="AL82">
            <v>2010.25</v>
          </cell>
          <cell r="AM82">
            <v>2010.5</v>
          </cell>
          <cell r="AN82">
            <v>2011.25</v>
          </cell>
          <cell r="AO82">
            <v>2010.5</v>
          </cell>
          <cell r="AP82">
            <v>2010.5</v>
          </cell>
          <cell r="AQ82">
            <v>2011.25</v>
          </cell>
          <cell r="AR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2010.25</v>
          </cell>
          <cell r="Q83">
            <v>2011.25</v>
          </cell>
          <cell r="R83">
            <v>2010.25</v>
          </cell>
          <cell r="S83">
            <v>2011.25</v>
          </cell>
          <cell r="T83">
            <v>2011.25</v>
          </cell>
          <cell r="U83">
            <v>2011.25</v>
          </cell>
          <cell r="V83">
            <v>2010.5</v>
          </cell>
          <cell r="W83">
            <v>2010.25</v>
          </cell>
          <cell r="X83">
            <v>0</v>
          </cell>
          <cell r="Y83">
            <v>2011.25</v>
          </cell>
          <cell r="Z83">
            <v>2010.25</v>
          </cell>
          <cell r="AA83">
            <v>2010.5</v>
          </cell>
          <cell r="AB83">
            <v>2011.25</v>
          </cell>
          <cell r="AC83">
            <v>2010.5</v>
          </cell>
          <cell r="AD83">
            <v>2011.25</v>
          </cell>
          <cell r="AE83">
            <v>2010.5</v>
          </cell>
          <cell r="AF83">
            <v>2010.25</v>
          </cell>
          <cell r="AG83">
            <v>2010.25</v>
          </cell>
          <cell r="AH83">
            <v>2010.25</v>
          </cell>
          <cell r="AI83">
            <v>2011.25</v>
          </cell>
          <cell r="AJ83">
            <v>0</v>
          </cell>
          <cell r="AK83">
            <v>2010.25</v>
          </cell>
          <cell r="AL83">
            <v>2010.25</v>
          </cell>
          <cell r="AM83">
            <v>2010.5</v>
          </cell>
          <cell r="AN83">
            <v>2011.25</v>
          </cell>
          <cell r="AO83">
            <v>2010.5</v>
          </cell>
          <cell r="AP83">
            <v>2010.5</v>
          </cell>
          <cell r="AQ83">
            <v>2011.25</v>
          </cell>
          <cell r="AR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2010.25</v>
          </cell>
          <cell r="Q84">
            <v>2011.25</v>
          </cell>
          <cell r="R84">
            <v>2010.25</v>
          </cell>
          <cell r="S84">
            <v>2011.25</v>
          </cell>
          <cell r="T84">
            <v>2011.25</v>
          </cell>
          <cell r="U84">
            <v>2011.25</v>
          </cell>
          <cell r="V84">
            <v>2010.5</v>
          </cell>
          <cell r="W84">
            <v>2010.25</v>
          </cell>
          <cell r="X84">
            <v>0</v>
          </cell>
          <cell r="Y84">
            <v>2011.25</v>
          </cell>
          <cell r="Z84">
            <v>2010.25</v>
          </cell>
          <cell r="AA84">
            <v>2010.5</v>
          </cell>
          <cell r="AB84">
            <v>2011.25</v>
          </cell>
          <cell r="AC84">
            <v>2010.5</v>
          </cell>
          <cell r="AD84">
            <v>2011.25</v>
          </cell>
          <cell r="AE84">
            <v>2010.5</v>
          </cell>
          <cell r="AF84">
            <v>2010.25</v>
          </cell>
          <cell r="AG84">
            <v>2010.25</v>
          </cell>
          <cell r="AH84">
            <v>2010.25</v>
          </cell>
          <cell r="AI84">
            <v>2011.25</v>
          </cell>
          <cell r="AJ84">
            <v>0</v>
          </cell>
          <cell r="AK84">
            <v>2010.25</v>
          </cell>
          <cell r="AL84">
            <v>2010.25</v>
          </cell>
          <cell r="AM84">
            <v>2010.5</v>
          </cell>
          <cell r="AN84">
            <v>2011.25</v>
          </cell>
          <cell r="AO84">
            <v>2010.5</v>
          </cell>
          <cell r="AP84">
            <v>2010.5</v>
          </cell>
          <cell r="AQ84">
            <v>2011.25</v>
          </cell>
          <cell r="AR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2010.25</v>
          </cell>
          <cell r="Q85">
            <v>2011.25</v>
          </cell>
          <cell r="R85">
            <v>2010.25</v>
          </cell>
          <cell r="S85">
            <v>2011.25</v>
          </cell>
          <cell r="T85">
            <v>2011.25</v>
          </cell>
          <cell r="U85">
            <v>2011.25</v>
          </cell>
          <cell r="V85">
            <v>2010.5</v>
          </cell>
          <cell r="W85">
            <v>2010.25</v>
          </cell>
          <cell r="X85">
            <v>0</v>
          </cell>
          <cell r="Y85">
            <v>2011.25</v>
          </cell>
          <cell r="Z85">
            <v>2010.25</v>
          </cell>
          <cell r="AA85">
            <v>2010.5</v>
          </cell>
          <cell r="AB85">
            <v>2011.25</v>
          </cell>
          <cell r="AC85">
            <v>2010.5</v>
          </cell>
          <cell r="AD85">
            <v>2011.25</v>
          </cell>
          <cell r="AE85">
            <v>2010.5</v>
          </cell>
          <cell r="AF85">
            <v>2010.25</v>
          </cell>
          <cell r="AG85">
            <v>2010.25</v>
          </cell>
          <cell r="AH85">
            <v>2010.25</v>
          </cell>
          <cell r="AI85">
            <v>2011.25</v>
          </cell>
          <cell r="AJ85">
            <v>0</v>
          </cell>
          <cell r="AK85">
            <v>2010.25</v>
          </cell>
          <cell r="AL85">
            <v>2010.25</v>
          </cell>
          <cell r="AM85">
            <v>2010.5</v>
          </cell>
          <cell r="AN85">
            <v>2011.25</v>
          </cell>
          <cell r="AO85">
            <v>2010.5</v>
          </cell>
          <cell r="AP85">
            <v>2010.5</v>
          </cell>
          <cell r="AQ85">
            <v>2011.25</v>
          </cell>
          <cell r="AR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cell r="AQ86">
            <v>2011.75</v>
          </cell>
          <cell r="AR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2011.75</v>
          </cell>
          <cell r="Q87">
            <v>2011.5</v>
          </cell>
          <cell r="R87">
            <v>2011.75</v>
          </cell>
          <cell r="S87">
            <v>2011.75</v>
          </cell>
          <cell r="T87">
            <v>2011.75</v>
          </cell>
          <cell r="U87">
            <v>2011.75</v>
          </cell>
          <cell r="V87">
            <v>2011.75</v>
          </cell>
          <cell r="W87">
            <v>2011.75</v>
          </cell>
          <cell r="X87">
            <v>0</v>
          </cell>
          <cell r="Y87">
            <v>2011.75</v>
          </cell>
          <cell r="Z87">
            <v>2011.75</v>
          </cell>
          <cell r="AA87">
            <v>2012.25</v>
          </cell>
          <cell r="AB87">
            <v>2012.25</v>
          </cell>
          <cell r="AC87">
            <v>2012.25</v>
          </cell>
          <cell r="AD87">
            <v>2011.75</v>
          </cell>
          <cell r="AE87">
            <v>2012.25</v>
          </cell>
          <cell r="AF87">
            <v>2011.75</v>
          </cell>
          <cell r="AG87">
            <v>2011.75</v>
          </cell>
          <cell r="AH87">
            <v>2011.75</v>
          </cell>
          <cell r="AI87">
            <v>2012.25</v>
          </cell>
          <cell r="AJ87">
            <v>0</v>
          </cell>
          <cell r="AK87">
            <v>2011.75</v>
          </cell>
          <cell r="AL87">
            <v>2011.75</v>
          </cell>
          <cell r="AM87">
            <v>2012.25</v>
          </cell>
          <cell r="AN87">
            <v>2012.25</v>
          </cell>
          <cell r="AO87">
            <v>2011.75</v>
          </cell>
          <cell r="AP87">
            <v>2012.25</v>
          </cell>
          <cell r="AQ87">
            <v>2011.75</v>
          </cell>
          <cell r="AR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2011.75</v>
          </cell>
          <cell r="Q88">
            <v>2012.25</v>
          </cell>
          <cell r="R88">
            <v>2011.75</v>
          </cell>
          <cell r="S88">
            <v>2012.25</v>
          </cell>
          <cell r="T88">
            <v>2012.25</v>
          </cell>
          <cell r="U88">
            <v>2012.25</v>
          </cell>
          <cell r="V88">
            <v>2011.75</v>
          </cell>
          <cell r="W88">
            <v>2011.75</v>
          </cell>
          <cell r="X88">
            <v>0</v>
          </cell>
          <cell r="Y88">
            <v>2012.25</v>
          </cell>
          <cell r="Z88">
            <v>2011.75</v>
          </cell>
          <cell r="AA88">
            <v>2012.25</v>
          </cell>
          <cell r="AB88">
            <v>2012.25</v>
          </cell>
          <cell r="AC88">
            <v>2012.25</v>
          </cell>
          <cell r="AD88">
            <v>2012.25</v>
          </cell>
          <cell r="AE88">
            <v>2012.25</v>
          </cell>
          <cell r="AF88">
            <v>2011.75</v>
          </cell>
          <cell r="AG88">
            <v>2011.75</v>
          </cell>
          <cell r="AH88">
            <v>2012.25</v>
          </cell>
          <cell r="AI88">
            <v>2012.25</v>
          </cell>
          <cell r="AJ88">
            <v>0</v>
          </cell>
          <cell r="AK88">
            <v>2011.75</v>
          </cell>
          <cell r="AL88">
            <v>2011.75</v>
          </cell>
          <cell r="AM88">
            <v>2012.25</v>
          </cell>
          <cell r="AN88">
            <v>2012.25</v>
          </cell>
          <cell r="AO88">
            <v>2011.75</v>
          </cell>
          <cell r="AP88">
            <v>2012.25</v>
          </cell>
          <cell r="AQ88">
            <v>2012.25</v>
          </cell>
          <cell r="AR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2011.75</v>
          </cell>
          <cell r="Q89">
            <v>2011.5</v>
          </cell>
          <cell r="R89">
            <v>2011.75</v>
          </cell>
          <cell r="S89">
            <v>2011.75</v>
          </cell>
          <cell r="T89">
            <v>2011.75</v>
          </cell>
          <cell r="U89">
            <v>2011.75</v>
          </cell>
          <cell r="V89">
            <v>2011.75</v>
          </cell>
          <cell r="W89">
            <v>2011.75</v>
          </cell>
          <cell r="X89">
            <v>0</v>
          </cell>
          <cell r="Y89">
            <v>2011.75</v>
          </cell>
          <cell r="Z89">
            <v>2011.75</v>
          </cell>
          <cell r="AA89">
            <v>2012.25</v>
          </cell>
          <cell r="AB89">
            <v>2012.25</v>
          </cell>
          <cell r="AC89">
            <v>2012.25</v>
          </cell>
          <cell r="AD89">
            <v>2011.75</v>
          </cell>
          <cell r="AE89">
            <v>2012.25</v>
          </cell>
          <cell r="AF89">
            <v>2011.75</v>
          </cell>
          <cell r="AG89">
            <v>2011.75</v>
          </cell>
          <cell r="AH89">
            <v>2011.75</v>
          </cell>
          <cell r="AI89">
            <v>2012.25</v>
          </cell>
          <cell r="AJ89">
            <v>0</v>
          </cell>
          <cell r="AK89">
            <v>2011.75</v>
          </cell>
          <cell r="AL89">
            <v>2011.75</v>
          </cell>
          <cell r="AM89">
            <v>2012.25</v>
          </cell>
          <cell r="AN89">
            <v>2012.25</v>
          </cell>
          <cell r="AO89">
            <v>2011.75</v>
          </cell>
          <cell r="AP89">
            <v>2012.25</v>
          </cell>
          <cell r="AQ89">
            <v>2011.75</v>
          </cell>
          <cell r="AR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2011.75</v>
          </cell>
          <cell r="Q90">
            <v>2012.25</v>
          </cell>
          <cell r="R90">
            <v>2011.75</v>
          </cell>
          <cell r="S90">
            <v>2012.25</v>
          </cell>
          <cell r="T90">
            <v>2012.25</v>
          </cell>
          <cell r="U90">
            <v>2012.25</v>
          </cell>
          <cell r="V90">
            <v>2011.75</v>
          </cell>
          <cell r="W90">
            <v>2011.75</v>
          </cell>
          <cell r="X90">
            <v>0</v>
          </cell>
          <cell r="Y90">
            <v>2012.25</v>
          </cell>
          <cell r="Z90">
            <v>2011.75</v>
          </cell>
          <cell r="AA90">
            <v>2012.25</v>
          </cell>
          <cell r="AB90">
            <v>2012.25</v>
          </cell>
          <cell r="AC90">
            <v>2012.25</v>
          </cell>
          <cell r="AD90">
            <v>2012.25</v>
          </cell>
          <cell r="AE90">
            <v>2012.25</v>
          </cell>
          <cell r="AF90">
            <v>2011.75</v>
          </cell>
          <cell r="AG90">
            <v>2011.75</v>
          </cell>
          <cell r="AH90">
            <v>2012.25</v>
          </cell>
          <cell r="AI90">
            <v>2012.25</v>
          </cell>
          <cell r="AJ90">
            <v>0</v>
          </cell>
          <cell r="AK90">
            <v>2011.75</v>
          </cell>
          <cell r="AL90">
            <v>2011.75</v>
          </cell>
          <cell r="AM90">
            <v>2012.25</v>
          </cell>
          <cell r="AN90">
            <v>2012.25</v>
          </cell>
          <cell r="AO90">
            <v>2011.75</v>
          </cell>
          <cell r="AP90">
            <v>2012.25</v>
          </cell>
          <cell r="AQ90">
            <v>2012.25</v>
          </cell>
          <cell r="AR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2011.75</v>
          </cell>
          <cell r="Q91">
            <v>2011.5</v>
          </cell>
          <cell r="R91">
            <v>2011.75</v>
          </cell>
          <cell r="S91">
            <v>2011.75</v>
          </cell>
          <cell r="T91">
            <v>2011.75</v>
          </cell>
          <cell r="U91">
            <v>2011.75</v>
          </cell>
          <cell r="V91">
            <v>2011.75</v>
          </cell>
          <cell r="W91">
            <v>2011.75</v>
          </cell>
          <cell r="X91">
            <v>0</v>
          </cell>
          <cell r="Y91">
            <v>2011.75</v>
          </cell>
          <cell r="Z91">
            <v>2011.75</v>
          </cell>
          <cell r="AA91">
            <v>2012.25</v>
          </cell>
          <cell r="AB91">
            <v>2012.25</v>
          </cell>
          <cell r="AC91">
            <v>2012.25</v>
          </cell>
          <cell r="AD91">
            <v>2011.75</v>
          </cell>
          <cell r="AE91">
            <v>2012.25</v>
          </cell>
          <cell r="AF91">
            <v>2011.75</v>
          </cell>
          <cell r="AG91">
            <v>2011.75</v>
          </cell>
          <cell r="AH91">
            <v>2011.75</v>
          </cell>
          <cell r="AI91">
            <v>2012.25</v>
          </cell>
          <cell r="AJ91">
            <v>0</v>
          </cell>
          <cell r="AK91">
            <v>2011.75</v>
          </cell>
          <cell r="AL91">
            <v>2011.75</v>
          </cell>
          <cell r="AM91">
            <v>2012.25</v>
          </cell>
          <cell r="AN91">
            <v>2012.25</v>
          </cell>
          <cell r="AO91">
            <v>2011.75</v>
          </cell>
          <cell r="AP91">
            <v>2012.25</v>
          </cell>
          <cell r="AQ91">
            <v>2011.75</v>
          </cell>
          <cell r="AR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2011.75</v>
          </cell>
          <cell r="Q92">
            <v>2012.25</v>
          </cell>
          <cell r="R92">
            <v>2011.75</v>
          </cell>
          <cell r="S92">
            <v>2012.25</v>
          </cell>
          <cell r="T92">
            <v>2012.25</v>
          </cell>
          <cell r="U92">
            <v>2012.25</v>
          </cell>
          <cell r="V92">
            <v>2011.75</v>
          </cell>
          <cell r="W92">
            <v>2011.75</v>
          </cell>
          <cell r="X92">
            <v>0</v>
          </cell>
          <cell r="Y92">
            <v>2012.25</v>
          </cell>
          <cell r="Z92">
            <v>2011.75</v>
          </cell>
          <cell r="AA92">
            <v>2012.25</v>
          </cell>
          <cell r="AB92">
            <v>2012.25</v>
          </cell>
          <cell r="AC92">
            <v>2012.25</v>
          </cell>
          <cell r="AD92">
            <v>2012.25</v>
          </cell>
          <cell r="AE92">
            <v>2012.25</v>
          </cell>
          <cell r="AF92">
            <v>2011.75</v>
          </cell>
          <cell r="AG92">
            <v>2011.75</v>
          </cell>
          <cell r="AH92">
            <v>2012.25</v>
          </cell>
          <cell r="AI92">
            <v>2012.25</v>
          </cell>
          <cell r="AJ92">
            <v>0</v>
          </cell>
          <cell r="AK92">
            <v>2011.75</v>
          </cell>
          <cell r="AL92">
            <v>2011.75</v>
          </cell>
          <cell r="AM92">
            <v>2012.25</v>
          </cell>
          <cell r="AN92">
            <v>2012.25</v>
          </cell>
          <cell r="AO92">
            <v>2011.75</v>
          </cell>
          <cell r="AP92">
            <v>2012.25</v>
          </cell>
          <cell r="AQ92">
            <v>2012.25</v>
          </cell>
          <cell r="AR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cell r="AQ93">
            <v>2011.75</v>
          </cell>
          <cell r="AR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2010.5</v>
          </cell>
          <cell r="Q94">
            <v>2010.25</v>
          </cell>
          <cell r="R94">
            <v>2010.5</v>
          </cell>
          <cell r="S94">
            <v>2010.5</v>
          </cell>
          <cell r="T94">
            <v>2010.5</v>
          </cell>
          <cell r="U94">
            <v>2010.5</v>
          </cell>
          <cell r="V94">
            <v>2010.5</v>
          </cell>
          <cell r="W94">
            <v>2010.5</v>
          </cell>
          <cell r="X94">
            <v>0</v>
          </cell>
          <cell r="Y94">
            <v>2010.5</v>
          </cell>
          <cell r="Z94">
            <v>2010.25</v>
          </cell>
          <cell r="AA94">
            <v>2010.5</v>
          </cell>
          <cell r="AB94">
            <v>2011.25</v>
          </cell>
          <cell r="AC94">
            <v>2010.75</v>
          </cell>
          <cell r="AD94">
            <v>2010.5</v>
          </cell>
          <cell r="AE94">
            <v>2011.25</v>
          </cell>
          <cell r="AF94">
            <v>2010.5</v>
          </cell>
          <cell r="AG94">
            <v>2010.25</v>
          </cell>
          <cell r="AH94">
            <v>2010.75</v>
          </cell>
          <cell r="AI94">
            <v>2010.5</v>
          </cell>
          <cell r="AJ94">
            <v>0</v>
          </cell>
          <cell r="AK94">
            <v>2010.25</v>
          </cell>
          <cell r="AL94">
            <v>2010.5</v>
          </cell>
          <cell r="AM94">
            <v>2011.25</v>
          </cell>
          <cell r="AN94">
            <v>2011.25</v>
          </cell>
          <cell r="AO94">
            <v>2010.5</v>
          </cell>
          <cell r="AP94">
            <v>2010.5</v>
          </cell>
          <cell r="AQ94">
            <v>2010.5</v>
          </cell>
          <cell r="AR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2010.5</v>
          </cell>
          <cell r="Q95">
            <v>2011.25</v>
          </cell>
          <cell r="R95">
            <v>2010.5</v>
          </cell>
          <cell r="S95">
            <v>2010.5</v>
          </cell>
          <cell r="T95">
            <v>2010.5</v>
          </cell>
          <cell r="U95">
            <v>2010.5</v>
          </cell>
          <cell r="V95">
            <v>2010.5</v>
          </cell>
          <cell r="W95">
            <v>2010.5</v>
          </cell>
          <cell r="X95">
            <v>0</v>
          </cell>
          <cell r="Y95">
            <v>2010.5</v>
          </cell>
          <cell r="Z95">
            <v>2010.25</v>
          </cell>
          <cell r="AA95">
            <v>2010.5</v>
          </cell>
          <cell r="AB95">
            <v>2011.25</v>
          </cell>
          <cell r="AC95">
            <v>2011.25</v>
          </cell>
          <cell r="AD95">
            <v>2010.5</v>
          </cell>
          <cell r="AE95">
            <v>2011.25</v>
          </cell>
          <cell r="AF95">
            <v>2010.5</v>
          </cell>
          <cell r="AG95">
            <v>2010.25</v>
          </cell>
          <cell r="AH95">
            <v>2011.25</v>
          </cell>
          <cell r="AI95">
            <v>2010.5</v>
          </cell>
          <cell r="AJ95">
            <v>0</v>
          </cell>
          <cell r="AK95">
            <v>2010.25</v>
          </cell>
          <cell r="AL95">
            <v>2010.5</v>
          </cell>
          <cell r="AM95">
            <v>2011.25</v>
          </cell>
          <cell r="AN95">
            <v>2011.25</v>
          </cell>
          <cell r="AO95">
            <v>2010.5</v>
          </cell>
          <cell r="AP95">
            <v>2010.5</v>
          </cell>
          <cell r="AQ95">
            <v>2010.5</v>
          </cell>
          <cell r="AR95">
            <v>2010.5</v>
          </cell>
        </row>
        <row r="96">
          <cell r="B96" t="str">
            <v>Metformin + Glibenclamide</v>
          </cell>
          <cell r="C96" t="str">
            <v>Metformin + Glibenclamide</v>
          </cell>
          <cell r="D96">
            <v>0</v>
          </cell>
          <cell r="E96">
            <v>0</v>
          </cell>
          <cell r="F96">
            <v>0</v>
          </cell>
          <cell r="G96">
            <v>0</v>
          </cell>
          <cell r="H96" t="str">
            <v>Y</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cell r="AQ97">
            <v>2011.75</v>
          </cell>
          <cell r="AR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2012.5</v>
          </cell>
          <cell r="Q98">
            <v>2011.5</v>
          </cell>
          <cell r="R98">
            <v>2012.5</v>
          </cell>
          <cell r="S98">
            <v>2011.75</v>
          </cell>
          <cell r="T98">
            <v>2011.75</v>
          </cell>
          <cell r="U98">
            <v>2011.75</v>
          </cell>
          <cell r="V98">
            <v>2012.5</v>
          </cell>
          <cell r="W98">
            <v>2012.5</v>
          </cell>
          <cell r="X98">
            <v>0</v>
          </cell>
          <cell r="Y98">
            <v>2011.75</v>
          </cell>
          <cell r="Z98">
            <v>2012.5</v>
          </cell>
          <cell r="AA98">
            <v>2012.5</v>
          </cell>
          <cell r="AB98">
            <v>2012.5</v>
          </cell>
          <cell r="AC98">
            <v>2012.5</v>
          </cell>
          <cell r="AD98">
            <v>2011.75</v>
          </cell>
          <cell r="AE98">
            <v>2012.5</v>
          </cell>
          <cell r="AF98">
            <v>2012.5</v>
          </cell>
          <cell r="AG98">
            <v>2012.5</v>
          </cell>
          <cell r="AH98">
            <v>2011.75</v>
          </cell>
          <cell r="AI98">
            <v>2012.5</v>
          </cell>
          <cell r="AJ98">
            <v>0</v>
          </cell>
          <cell r="AK98">
            <v>2012.5</v>
          </cell>
          <cell r="AL98">
            <v>2012.5</v>
          </cell>
          <cell r="AM98">
            <v>2012.5</v>
          </cell>
          <cell r="AN98">
            <v>2012.5</v>
          </cell>
          <cell r="AO98">
            <v>2012.5</v>
          </cell>
          <cell r="AP98">
            <v>2012.5</v>
          </cell>
          <cell r="AQ98">
            <v>2011.75</v>
          </cell>
          <cell r="AR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2011.25</v>
          </cell>
          <cell r="Q99">
            <v>2010.25</v>
          </cell>
          <cell r="R99">
            <v>2011.25</v>
          </cell>
          <cell r="S99">
            <v>2010.5</v>
          </cell>
          <cell r="T99">
            <v>2010.5</v>
          </cell>
          <cell r="U99">
            <v>2010.5</v>
          </cell>
          <cell r="V99">
            <v>2011.25</v>
          </cell>
          <cell r="W99">
            <v>2011.25</v>
          </cell>
          <cell r="X99">
            <v>0</v>
          </cell>
          <cell r="Y99">
            <v>2010.5</v>
          </cell>
          <cell r="Z99">
            <v>2011.25</v>
          </cell>
          <cell r="AA99">
            <v>2011.25</v>
          </cell>
          <cell r="AB99">
            <v>2011.25</v>
          </cell>
          <cell r="AC99">
            <v>2011.25</v>
          </cell>
          <cell r="AD99">
            <v>2010.5</v>
          </cell>
          <cell r="AE99">
            <v>2011.25</v>
          </cell>
          <cell r="AF99">
            <v>2011.25</v>
          </cell>
          <cell r="AG99">
            <v>2011.25</v>
          </cell>
          <cell r="AH99">
            <v>2010.5</v>
          </cell>
          <cell r="AI99">
            <v>2011.25</v>
          </cell>
          <cell r="AJ99">
            <v>0</v>
          </cell>
          <cell r="AK99">
            <v>2011.25</v>
          </cell>
          <cell r="AL99">
            <v>2011.25</v>
          </cell>
          <cell r="AM99">
            <v>2011.25</v>
          </cell>
          <cell r="AN99">
            <v>2011.25</v>
          </cell>
          <cell r="AO99">
            <v>2011.25</v>
          </cell>
          <cell r="AP99">
            <v>2011.25</v>
          </cell>
          <cell r="AQ99">
            <v>2010.5</v>
          </cell>
          <cell r="AR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2011.25</v>
          </cell>
          <cell r="Q100">
            <v>2010.25</v>
          </cell>
          <cell r="R100">
            <v>2011.25</v>
          </cell>
          <cell r="S100">
            <v>2010.5</v>
          </cell>
          <cell r="T100">
            <v>2010.5</v>
          </cell>
          <cell r="U100">
            <v>2010.5</v>
          </cell>
          <cell r="V100">
            <v>2011.25</v>
          </cell>
          <cell r="W100">
            <v>2011.25</v>
          </cell>
          <cell r="X100">
            <v>0</v>
          </cell>
          <cell r="Y100">
            <v>2010.5</v>
          </cell>
          <cell r="Z100">
            <v>2011.25</v>
          </cell>
          <cell r="AA100">
            <v>2011.25</v>
          </cell>
          <cell r="AB100">
            <v>2011.25</v>
          </cell>
          <cell r="AC100">
            <v>2011.25</v>
          </cell>
          <cell r="AD100">
            <v>2010.5</v>
          </cell>
          <cell r="AE100">
            <v>2011.25</v>
          </cell>
          <cell r="AF100">
            <v>2011.25</v>
          </cell>
          <cell r="AG100">
            <v>2011.25</v>
          </cell>
          <cell r="AH100">
            <v>2010.5</v>
          </cell>
          <cell r="AI100">
            <v>2011.25</v>
          </cell>
          <cell r="AJ100">
            <v>0</v>
          </cell>
          <cell r="AK100">
            <v>2011.25</v>
          </cell>
          <cell r="AL100">
            <v>2011.25</v>
          </cell>
          <cell r="AM100">
            <v>2011.25</v>
          </cell>
          <cell r="AN100">
            <v>2011.25</v>
          </cell>
          <cell r="AO100">
            <v>2011.25</v>
          </cell>
          <cell r="AP100">
            <v>2011.25</v>
          </cell>
          <cell r="AQ100">
            <v>2010.5</v>
          </cell>
          <cell r="AR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2012.5</v>
          </cell>
          <cell r="Q101">
            <v>2011.5</v>
          </cell>
          <cell r="R101">
            <v>2012.5</v>
          </cell>
          <cell r="S101">
            <v>2011.75</v>
          </cell>
          <cell r="T101">
            <v>2011.75</v>
          </cell>
          <cell r="U101">
            <v>2011.75</v>
          </cell>
          <cell r="V101">
            <v>2012.5</v>
          </cell>
          <cell r="W101">
            <v>2012.5</v>
          </cell>
          <cell r="X101">
            <v>0</v>
          </cell>
          <cell r="Y101">
            <v>2011.75</v>
          </cell>
          <cell r="Z101">
            <v>2012.5</v>
          </cell>
          <cell r="AA101">
            <v>2012.5</v>
          </cell>
          <cell r="AB101">
            <v>2012.5</v>
          </cell>
          <cell r="AC101">
            <v>2012.5</v>
          </cell>
          <cell r="AD101">
            <v>2011.75</v>
          </cell>
          <cell r="AE101">
            <v>2012.5</v>
          </cell>
          <cell r="AF101">
            <v>2012.5</v>
          </cell>
          <cell r="AG101">
            <v>2012.5</v>
          </cell>
          <cell r="AH101">
            <v>2011.75</v>
          </cell>
          <cell r="AI101">
            <v>2012.5</v>
          </cell>
          <cell r="AJ101">
            <v>0</v>
          </cell>
          <cell r="AK101">
            <v>2012.5</v>
          </cell>
          <cell r="AL101">
            <v>2012.5</v>
          </cell>
          <cell r="AM101">
            <v>2012.5</v>
          </cell>
          <cell r="AN101">
            <v>2012.5</v>
          </cell>
          <cell r="AO101">
            <v>2012.5</v>
          </cell>
          <cell r="AP101">
            <v>2012.5</v>
          </cell>
          <cell r="AQ101">
            <v>2011.75</v>
          </cell>
          <cell r="AR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0</v>
          </cell>
          <cell r="Q102">
            <v>2010.25</v>
          </cell>
          <cell r="R102">
            <v>0</v>
          </cell>
          <cell r="S102">
            <v>0</v>
          </cell>
          <cell r="T102">
            <v>2010.25</v>
          </cell>
          <cell r="U102">
            <v>0</v>
          </cell>
          <cell r="V102">
            <v>0</v>
          </cell>
          <cell r="W102">
            <v>0</v>
          </cell>
          <cell r="X102">
            <v>0</v>
          </cell>
          <cell r="Y102">
            <v>0</v>
          </cell>
          <cell r="Z102">
            <v>0</v>
          </cell>
          <cell r="AA102">
            <v>0</v>
          </cell>
          <cell r="AB102">
            <v>0</v>
          </cell>
          <cell r="AC102">
            <v>0</v>
          </cell>
          <cell r="AD102">
            <v>0</v>
          </cell>
          <cell r="AE102">
            <v>2010.25</v>
          </cell>
          <cell r="AF102">
            <v>0</v>
          </cell>
          <cell r="AG102">
            <v>0</v>
          </cell>
          <cell r="AH102">
            <v>2010.25</v>
          </cell>
          <cell r="AI102">
            <v>0</v>
          </cell>
          <cell r="AJ102">
            <v>0</v>
          </cell>
          <cell r="AK102">
            <v>0</v>
          </cell>
          <cell r="AL102">
            <v>0</v>
          </cell>
          <cell r="AM102">
            <v>2010.25</v>
          </cell>
          <cell r="AN102">
            <v>2010.25</v>
          </cell>
          <cell r="AO102">
            <v>0</v>
          </cell>
          <cell r="AP102">
            <v>0</v>
          </cell>
          <cell r="AQ102">
            <v>2010.25</v>
          </cell>
          <cell r="AR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0</v>
          </cell>
          <cell r="Q103">
            <v>2010.25</v>
          </cell>
          <cell r="R103">
            <v>0</v>
          </cell>
          <cell r="S103">
            <v>0</v>
          </cell>
          <cell r="T103">
            <v>2010.25</v>
          </cell>
          <cell r="U103">
            <v>0</v>
          </cell>
          <cell r="V103">
            <v>0</v>
          </cell>
          <cell r="W103">
            <v>0</v>
          </cell>
          <cell r="X103">
            <v>0</v>
          </cell>
          <cell r="Y103">
            <v>0</v>
          </cell>
          <cell r="Z103">
            <v>0</v>
          </cell>
          <cell r="AA103">
            <v>0</v>
          </cell>
          <cell r="AB103">
            <v>0</v>
          </cell>
          <cell r="AC103">
            <v>0</v>
          </cell>
          <cell r="AD103">
            <v>0</v>
          </cell>
          <cell r="AE103">
            <v>2010.25</v>
          </cell>
          <cell r="AF103">
            <v>0</v>
          </cell>
          <cell r="AG103">
            <v>0</v>
          </cell>
          <cell r="AH103">
            <v>0</v>
          </cell>
          <cell r="AI103">
            <v>0</v>
          </cell>
          <cell r="AJ103">
            <v>0</v>
          </cell>
          <cell r="AK103">
            <v>0</v>
          </cell>
          <cell r="AL103">
            <v>0</v>
          </cell>
          <cell r="AM103">
            <v>2010.25</v>
          </cell>
          <cell r="AN103">
            <v>2010.25</v>
          </cell>
          <cell r="AO103">
            <v>0</v>
          </cell>
          <cell r="AP103">
            <v>0</v>
          </cell>
          <cell r="AQ103">
            <v>2010.25</v>
          </cell>
          <cell r="AR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0</v>
          </cell>
          <cell r="Q104">
            <v>2010.25</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2010.25</v>
          </cell>
          <cell r="AF104">
            <v>0</v>
          </cell>
          <cell r="AG104">
            <v>0</v>
          </cell>
          <cell r="AH104">
            <v>0</v>
          </cell>
          <cell r="AI104">
            <v>0</v>
          </cell>
          <cell r="AJ104">
            <v>0</v>
          </cell>
          <cell r="AK104">
            <v>0</v>
          </cell>
          <cell r="AL104">
            <v>0</v>
          </cell>
          <cell r="AM104">
            <v>2010.25</v>
          </cell>
          <cell r="AN104">
            <v>2010.25</v>
          </cell>
          <cell r="AO104">
            <v>0</v>
          </cell>
          <cell r="AP104">
            <v>0</v>
          </cell>
          <cell r="AQ104">
            <v>0</v>
          </cell>
          <cell r="AR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cell r="AQ105">
            <v>2011.75</v>
          </cell>
          <cell r="AR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2010.25</v>
          </cell>
          <cell r="Q106">
            <v>2011</v>
          </cell>
          <cell r="R106">
            <v>2010.25</v>
          </cell>
          <cell r="S106">
            <v>2010.5</v>
          </cell>
          <cell r="T106">
            <v>2010.5</v>
          </cell>
          <cell r="U106">
            <v>2010.5</v>
          </cell>
          <cell r="V106">
            <v>2010.5</v>
          </cell>
          <cell r="W106">
            <v>2010.25</v>
          </cell>
          <cell r="X106">
            <v>0</v>
          </cell>
          <cell r="Y106">
            <v>2010.5</v>
          </cell>
          <cell r="Z106">
            <v>2010.25</v>
          </cell>
          <cell r="AA106">
            <v>2010.5</v>
          </cell>
          <cell r="AB106">
            <v>2011.25</v>
          </cell>
          <cell r="AC106">
            <v>2011.25</v>
          </cell>
          <cell r="AD106">
            <v>2010.5</v>
          </cell>
          <cell r="AE106">
            <v>2010.5</v>
          </cell>
          <cell r="AF106">
            <v>2010.25</v>
          </cell>
          <cell r="AG106">
            <v>2010.25</v>
          </cell>
          <cell r="AH106">
            <v>2010.5</v>
          </cell>
          <cell r="AI106">
            <v>2010.5</v>
          </cell>
          <cell r="AJ106">
            <v>0</v>
          </cell>
          <cell r="AK106">
            <v>2010.25</v>
          </cell>
          <cell r="AL106">
            <v>2010.25</v>
          </cell>
          <cell r="AM106">
            <v>2010.5</v>
          </cell>
          <cell r="AN106">
            <v>2011.25</v>
          </cell>
          <cell r="AO106">
            <v>2010.5</v>
          </cell>
          <cell r="AP106">
            <v>2010.5</v>
          </cell>
          <cell r="AQ106">
            <v>2010.5</v>
          </cell>
          <cell r="AR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2010.25</v>
          </cell>
          <cell r="Q107">
            <v>2011</v>
          </cell>
          <cell r="R107">
            <v>2010.25</v>
          </cell>
          <cell r="S107">
            <v>2010.5</v>
          </cell>
          <cell r="T107">
            <v>2010.5</v>
          </cell>
          <cell r="U107">
            <v>2010.5</v>
          </cell>
          <cell r="V107">
            <v>2010.5</v>
          </cell>
          <cell r="W107">
            <v>2010.25</v>
          </cell>
          <cell r="X107">
            <v>0</v>
          </cell>
          <cell r="Y107">
            <v>2010.5</v>
          </cell>
          <cell r="Z107">
            <v>2010.25</v>
          </cell>
          <cell r="AA107">
            <v>2010.5</v>
          </cell>
          <cell r="AB107">
            <v>2011.25</v>
          </cell>
          <cell r="AC107">
            <v>2011.25</v>
          </cell>
          <cell r="AD107">
            <v>2010.5</v>
          </cell>
          <cell r="AE107">
            <v>2010.5</v>
          </cell>
          <cell r="AF107">
            <v>2010.25</v>
          </cell>
          <cell r="AG107">
            <v>2010.25</v>
          </cell>
          <cell r="AH107">
            <v>2010.5</v>
          </cell>
          <cell r="AI107">
            <v>2010.5</v>
          </cell>
          <cell r="AJ107">
            <v>0</v>
          </cell>
          <cell r="AK107">
            <v>2010.25</v>
          </cell>
          <cell r="AL107">
            <v>2010.25</v>
          </cell>
          <cell r="AM107">
            <v>2010.5</v>
          </cell>
          <cell r="AN107">
            <v>2011.25</v>
          </cell>
          <cell r="AO107">
            <v>2010.5</v>
          </cell>
          <cell r="AP107">
            <v>2010.5</v>
          </cell>
          <cell r="AQ107">
            <v>2010.5</v>
          </cell>
          <cell r="AR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2010.25</v>
          </cell>
          <cell r="Q108">
            <v>2011</v>
          </cell>
          <cell r="R108">
            <v>2010.25</v>
          </cell>
          <cell r="S108">
            <v>2010.5</v>
          </cell>
          <cell r="T108">
            <v>2010.5</v>
          </cell>
          <cell r="U108">
            <v>2010.5</v>
          </cell>
          <cell r="V108">
            <v>2010.5</v>
          </cell>
          <cell r="W108">
            <v>2010.25</v>
          </cell>
          <cell r="X108">
            <v>0</v>
          </cell>
          <cell r="Y108">
            <v>2010.5</v>
          </cell>
          <cell r="Z108">
            <v>2010.25</v>
          </cell>
          <cell r="AA108">
            <v>2010.5</v>
          </cell>
          <cell r="AB108">
            <v>2011.25</v>
          </cell>
          <cell r="AC108">
            <v>2011.25</v>
          </cell>
          <cell r="AD108">
            <v>2010.5</v>
          </cell>
          <cell r="AE108">
            <v>2010.5</v>
          </cell>
          <cell r="AF108">
            <v>2010.25</v>
          </cell>
          <cell r="AG108">
            <v>2010.25</v>
          </cell>
          <cell r="AH108">
            <v>2010.5</v>
          </cell>
          <cell r="AI108">
            <v>2010.5</v>
          </cell>
          <cell r="AJ108">
            <v>0</v>
          </cell>
          <cell r="AK108">
            <v>2010.25</v>
          </cell>
          <cell r="AL108">
            <v>2010.25</v>
          </cell>
          <cell r="AM108">
            <v>2010.5</v>
          </cell>
          <cell r="AN108">
            <v>2011.25</v>
          </cell>
          <cell r="AO108">
            <v>2010.5</v>
          </cell>
          <cell r="AP108">
            <v>2010.5</v>
          </cell>
          <cell r="AQ108">
            <v>2010.5</v>
          </cell>
          <cell r="AR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cell r="AQ109">
            <v>2011.75</v>
          </cell>
          <cell r="AR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cell r="AQ110">
            <v>2011.75</v>
          </cell>
          <cell r="AR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cell r="AQ112">
            <v>2011.75</v>
          </cell>
          <cell r="AR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2011.25</v>
          </cell>
          <cell r="Q113">
            <v>2010.75</v>
          </cell>
          <cell r="R113">
            <v>2011.25</v>
          </cell>
          <cell r="S113">
            <v>2011</v>
          </cell>
          <cell r="T113">
            <v>2011</v>
          </cell>
          <cell r="U113">
            <v>2011</v>
          </cell>
          <cell r="V113">
            <v>2011</v>
          </cell>
          <cell r="W113">
            <v>2011.5</v>
          </cell>
          <cell r="X113">
            <v>0</v>
          </cell>
          <cell r="Y113">
            <v>2011</v>
          </cell>
          <cell r="Z113">
            <v>2011.25</v>
          </cell>
          <cell r="AA113">
            <v>2011</v>
          </cell>
          <cell r="AB113">
            <v>2011.75</v>
          </cell>
          <cell r="AC113">
            <v>2011.25</v>
          </cell>
          <cell r="AD113">
            <v>2011</v>
          </cell>
          <cell r="AE113">
            <v>2011.75</v>
          </cell>
          <cell r="AF113">
            <v>2011.25</v>
          </cell>
          <cell r="AG113">
            <v>2011.5</v>
          </cell>
          <cell r="AH113">
            <v>2010.75</v>
          </cell>
          <cell r="AI113">
            <v>2011</v>
          </cell>
          <cell r="AJ113">
            <v>0</v>
          </cell>
          <cell r="AK113">
            <v>2011.5</v>
          </cell>
          <cell r="AL113">
            <v>2011.25</v>
          </cell>
          <cell r="AM113">
            <v>2011.75</v>
          </cell>
          <cell r="AN113">
            <v>2011.75</v>
          </cell>
          <cell r="AO113">
            <v>2011</v>
          </cell>
          <cell r="AP113">
            <v>2011</v>
          </cell>
          <cell r="AQ113">
            <v>2011</v>
          </cell>
          <cell r="AR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cell r="AQ114">
            <v>2011.75</v>
          </cell>
          <cell r="AR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2010.75</v>
          </cell>
          <cell r="AD115">
            <v>0</v>
          </cell>
          <cell r="AE115">
            <v>0</v>
          </cell>
          <cell r="AF115">
            <v>2011.75</v>
          </cell>
          <cell r="AG115">
            <v>0</v>
          </cell>
          <cell r="AH115">
            <v>0</v>
          </cell>
          <cell r="AI115">
            <v>0</v>
          </cell>
          <cell r="AJ115">
            <v>0</v>
          </cell>
          <cell r="AK115">
            <v>0</v>
          </cell>
          <cell r="AL115">
            <v>0</v>
          </cell>
          <cell r="AM115">
            <v>0</v>
          </cell>
          <cell r="AN115">
            <v>0</v>
          </cell>
          <cell r="AO115">
            <v>0</v>
          </cell>
          <cell r="AP115">
            <v>0</v>
          </cell>
          <cell r="AQ115">
            <v>0</v>
          </cell>
          <cell r="AR115">
            <v>0</v>
          </cell>
        </row>
        <row r="116">
          <cell r="B116" t="str">
            <v>Pemetrexed100mg</v>
          </cell>
          <cell r="C116" t="str">
            <v>Pemetrexed</v>
          </cell>
          <cell r="D116" t="str">
            <v>100mg</v>
          </cell>
          <cell r="E116">
            <v>0</v>
          </cell>
          <cell r="F116">
            <v>0</v>
          </cell>
          <cell r="G116">
            <v>0</v>
          </cell>
          <cell r="H116">
            <v>0</v>
          </cell>
          <cell r="I116" t="str">
            <v>Y</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B117" t="str">
            <v>Pemetrexed500mg</v>
          </cell>
          <cell r="C117" t="str">
            <v>Pemetrexed</v>
          </cell>
          <cell r="D117" t="str">
            <v>500mg</v>
          </cell>
          <cell r="E117">
            <v>0</v>
          </cell>
          <cell r="F117">
            <v>0</v>
          </cell>
          <cell r="G117">
            <v>0</v>
          </cell>
          <cell r="H117">
            <v>0</v>
          </cell>
          <cell r="I117" t="str">
            <v>Y</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B118" t="str">
            <v>Perindopril2mg</v>
          </cell>
          <cell r="C118" t="str">
            <v>Perindopril</v>
          </cell>
          <cell r="D118" t="str">
            <v>2mg</v>
          </cell>
          <cell r="E118">
            <v>0</v>
          </cell>
          <cell r="F118">
            <v>0</v>
          </cell>
          <cell r="G118">
            <v>0</v>
          </cell>
          <cell r="H118" t="str">
            <v>Y</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B119" t="str">
            <v>Perindopril4mg</v>
          </cell>
          <cell r="C119" t="str">
            <v>Perindopril</v>
          </cell>
          <cell r="D119" t="str">
            <v>4mg</v>
          </cell>
          <cell r="E119">
            <v>0</v>
          </cell>
          <cell r="F119">
            <v>0</v>
          </cell>
          <cell r="G119">
            <v>0</v>
          </cell>
          <cell r="H119" t="str">
            <v>Y</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B120" t="str">
            <v>Perindopril8mg</v>
          </cell>
          <cell r="C120" t="str">
            <v>Perindopril</v>
          </cell>
          <cell r="D120" t="str">
            <v>8mg</v>
          </cell>
          <cell r="E120">
            <v>0</v>
          </cell>
          <cell r="F120">
            <v>0</v>
          </cell>
          <cell r="G120">
            <v>0</v>
          </cell>
          <cell r="H120" t="str">
            <v>Y</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cell r="AQ121">
            <v>2011.75</v>
          </cell>
          <cell r="AR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2010.75</v>
          </cell>
          <cell r="Q122">
            <v>2011.5</v>
          </cell>
          <cell r="R122">
            <v>2010.75</v>
          </cell>
          <cell r="S122">
            <v>2011.5</v>
          </cell>
          <cell r="T122">
            <v>2011.5</v>
          </cell>
          <cell r="U122">
            <v>2011.5</v>
          </cell>
          <cell r="V122">
            <v>2010.75</v>
          </cell>
          <cell r="W122">
            <v>2010.75</v>
          </cell>
          <cell r="X122">
            <v>0</v>
          </cell>
          <cell r="Y122">
            <v>2011.5</v>
          </cell>
          <cell r="Z122">
            <v>2010.75</v>
          </cell>
          <cell r="AA122">
            <v>2011.5</v>
          </cell>
          <cell r="AB122">
            <v>2011.5</v>
          </cell>
          <cell r="AC122">
            <v>2011.5</v>
          </cell>
          <cell r="AD122">
            <v>2011.5</v>
          </cell>
          <cell r="AE122">
            <v>2011.5</v>
          </cell>
          <cell r="AF122">
            <v>2010.75</v>
          </cell>
          <cell r="AG122">
            <v>2010.75</v>
          </cell>
          <cell r="AH122">
            <v>2011.5</v>
          </cell>
          <cell r="AI122">
            <v>2011.5</v>
          </cell>
          <cell r="AJ122">
            <v>0</v>
          </cell>
          <cell r="AK122">
            <v>2010.75</v>
          </cell>
          <cell r="AL122">
            <v>2010.75</v>
          </cell>
          <cell r="AM122">
            <v>2011.5</v>
          </cell>
          <cell r="AN122">
            <v>2011.5</v>
          </cell>
          <cell r="AO122">
            <v>2010.75</v>
          </cell>
          <cell r="AP122">
            <v>2011.5</v>
          </cell>
          <cell r="AQ122">
            <v>2011.5</v>
          </cell>
          <cell r="AR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2010.75</v>
          </cell>
          <cell r="Q123">
            <v>2011.5</v>
          </cell>
          <cell r="R123">
            <v>2010.75</v>
          </cell>
          <cell r="S123">
            <v>2011.5</v>
          </cell>
          <cell r="T123">
            <v>2011.5</v>
          </cell>
          <cell r="U123">
            <v>2011.5</v>
          </cell>
          <cell r="V123">
            <v>2010.75</v>
          </cell>
          <cell r="W123">
            <v>2010.75</v>
          </cell>
          <cell r="X123">
            <v>0</v>
          </cell>
          <cell r="Y123">
            <v>2011.5</v>
          </cell>
          <cell r="Z123">
            <v>2010.75</v>
          </cell>
          <cell r="AA123">
            <v>2011.5</v>
          </cell>
          <cell r="AB123">
            <v>2011.5</v>
          </cell>
          <cell r="AC123">
            <v>2011.5</v>
          </cell>
          <cell r="AD123">
            <v>2011.5</v>
          </cell>
          <cell r="AE123">
            <v>2011.5</v>
          </cell>
          <cell r="AF123">
            <v>2010.75</v>
          </cell>
          <cell r="AG123">
            <v>2010.75</v>
          </cell>
          <cell r="AH123">
            <v>2011.5</v>
          </cell>
          <cell r="AI123">
            <v>2011.5</v>
          </cell>
          <cell r="AJ123">
            <v>0</v>
          </cell>
          <cell r="AK123">
            <v>2010.75</v>
          </cell>
          <cell r="AL123">
            <v>2010.75</v>
          </cell>
          <cell r="AM123">
            <v>2011.5</v>
          </cell>
          <cell r="AN123">
            <v>2011.5</v>
          </cell>
          <cell r="AO123">
            <v>2010.75</v>
          </cell>
          <cell r="AP123">
            <v>2011.5</v>
          </cell>
          <cell r="AQ123">
            <v>2011.5</v>
          </cell>
          <cell r="AR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2010.5</v>
          </cell>
          <cell r="Q124">
            <v>2010.25</v>
          </cell>
          <cell r="R124">
            <v>2010.5</v>
          </cell>
          <cell r="S124">
            <v>2010.5</v>
          </cell>
          <cell r="T124">
            <v>2010.5</v>
          </cell>
          <cell r="U124">
            <v>2010.5</v>
          </cell>
          <cell r="V124">
            <v>2010.5</v>
          </cell>
          <cell r="W124">
            <v>2010.5</v>
          </cell>
          <cell r="X124">
            <v>0</v>
          </cell>
          <cell r="Y124">
            <v>2010.5</v>
          </cell>
          <cell r="Z124">
            <v>2010.5</v>
          </cell>
          <cell r="AA124">
            <v>2010.5</v>
          </cell>
          <cell r="AB124">
            <v>2011.25</v>
          </cell>
          <cell r="AC124">
            <v>2011</v>
          </cell>
          <cell r="AD124">
            <v>2010.5</v>
          </cell>
          <cell r="AE124">
            <v>2010.5</v>
          </cell>
          <cell r="AF124">
            <v>2010.5</v>
          </cell>
          <cell r="AG124">
            <v>2010.5</v>
          </cell>
          <cell r="AH124">
            <v>2010.5</v>
          </cell>
          <cell r="AI124">
            <v>2010.5</v>
          </cell>
          <cell r="AJ124">
            <v>0</v>
          </cell>
          <cell r="AK124">
            <v>2010.5</v>
          </cell>
          <cell r="AL124">
            <v>2010.5</v>
          </cell>
          <cell r="AM124">
            <v>2011.25</v>
          </cell>
          <cell r="AN124">
            <v>2011.25</v>
          </cell>
          <cell r="AO124">
            <v>2010.5</v>
          </cell>
          <cell r="AP124">
            <v>2010.5</v>
          </cell>
          <cell r="AQ124">
            <v>2010.5</v>
          </cell>
          <cell r="AR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2010.5</v>
          </cell>
          <cell r="Q125">
            <v>2010.25</v>
          </cell>
          <cell r="R125">
            <v>2010.5</v>
          </cell>
          <cell r="S125">
            <v>2010.5</v>
          </cell>
          <cell r="T125">
            <v>2010.5</v>
          </cell>
          <cell r="U125">
            <v>2010.5</v>
          </cell>
          <cell r="V125">
            <v>2010.5</v>
          </cell>
          <cell r="W125">
            <v>2010.5</v>
          </cell>
          <cell r="X125">
            <v>0</v>
          </cell>
          <cell r="Y125">
            <v>2010.5</v>
          </cell>
          <cell r="Z125">
            <v>2010.5</v>
          </cell>
          <cell r="AA125">
            <v>2010.5</v>
          </cell>
          <cell r="AB125">
            <v>2011.25</v>
          </cell>
          <cell r="AC125">
            <v>2011</v>
          </cell>
          <cell r="AD125">
            <v>2010.5</v>
          </cell>
          <cell r="AE125">
            <v>2010.5</v>
          </cell>
          <cell r="AF125">
            <v>2010.5</v>
          </cell>
          <cell r="AG125">
            <v>2010.5</v>
          </cell>
          <cell r="AH125">
            <v>2010.5</v>
          </cell>
          <cell r="AI125">
            <v>2010.5</v>
          </cell>
          <cell r="AJ125">
            <v>0</v>
          </cell>
          <cell r="AK125">
            <v>2010.5</v>
          </cell>
          <cell r="AL125">
            <v>2010.5</v>
          </cell>
          <cell r="AM125">
            <v>2011.25</v>
          </cell>
          <cell r="AN125">
            <v>2011.25</v>
          </cell>
          <cell r="AO125">
            <v>2010.5</v>
          </cell>
          <cell r="AP125">
            <v>2010.5</v>
          </cell>
          <cell r="AQ125">
            <v>2010.5</v>
          </cell>
          <cell r="AR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2010.5</v>
          </cell>
          <cell r="Q126">
            <v>2010.25</v>
          </cell>
          <cell r="R126">
            <v>2010.5</v>
          </cell>
          <cell r="S126">
            <v>2010.5</v>
          </cell>
          <cell r="T126">
            <v>2010.5</v>
          </cell>
          <cell r="U126">
            <v>2010.5</v>
          </cell>
          <cell r="V126">
            <v>2010.5</v>
          </cell>
          <cell r="W126">
            <v>2010.5</v>
          </cell>
          <cell r="X126">
            <v>0</v>
          </cell>
          <cell r="Y126">
            <v>2010.5</v>
          </cell>
          <cell r="Z126">
            <v>2010.5</v>
          </cell>
          <cell r="AA126">
            <v>2010.5</v>
          </cell>
          <cell r="AB126">
            <v>2011.25</v>
          </cell>
          <cell r="AC126">
            <v>2011</v>
          </cell>
          <cell r="AD126">
            <v>2010.5</v>
          </cell>
          <cell r="AE126">
            <v>2010.5</v>
          </cell>
          <cell r="AF126">
            <v>2010.5</v>
          </cell>
          <cell r="AG126">
            <v>2010.5</v>
          </cell>
          <cell r="AH126">
            <v>2010.5</v>
          </cell>
          <cell r="AI126">
            <v>2010.5</v>
          </cell>
          <cell r="AJ126">
            <v>0</v>
          </cell>
          <cell r="AK126">
            <v>2010.5</v>
          </cell>
          <cell r="AL126">
            <v>2010.5</v>
          </cell>
          <cell r="AM126">
            <v>2011.25</v>
          </cell>
          <cell r="AN126">
            <v>2011.25</v>
          </cell>
          <cell r="AO126">
            <v>2010.5</v>
          </cell>
          <cell r="AP126">
            <v>2010.5</v>
          </cell>
          <cell r="AQ126">
            <v>2010.5</v>
          </cell>
          <cell r="AR126">
            <v>2010.5</v>
          </cell>
        </row>
        <row r="127">
          <cell r="B127" t="str">
            <v>Pioglitazone50mg</v>
          </cell>
          <cell r="C127" t="str">
            <v>Pioglitazone</v>
          </cell>
          <cell r="D127" t="str">
            <v>50mg</v>
          </cell>
          <cell r="E127" t="str">
            <v>Torrent</v>
          </cell>
          <cell r="F127" t="str">
            <v>Y</v>
          </cell>
          <cell r="G127" t="str">
            <v>Y</v>
          </cell>
          <cell r="H127">
            <v>0</v>
          </cell>
          <cell r="I127" t="str">
            <v>Y</v>
          </cell>
          <cell r="J127">
            <v>2010.5</v>
          </cell>
          <cell r="K127">
            <v>2010.25</v>
          </cell>
          <cell r="L127">
            <v>2010.5</v>
          </cell>
          <cell r="M127">
            <v>2010.25</v>
          </cell>
          <cell r="N127">
            <v>2011.25</v>
          </cell>
          <cell r="O127">
            <v>2011.25</v>
          </cell>
          <cell r="P127">
            <v>2010.5</v>
          </cell>
          <cell r="Q127">
            <v>2010.25</v>
          </cell>
          <cell r="R127">
            <v>2010.5</v>
          </cell>
          <cell r="S127">
            <v>2010.5</v>
          </cell>
          <cell r="T127">
            <v>2010.5</v>
          </cell>
          <cell r="U127">
            <v>2010.5</v>
          </cell>
          <cell r="V127">
            <v>2010.5</v>
          </cell>
          <cell r="W127">
            <v>2010.5</v>
          </cell>
          <cell r="X127">
            <v>0</v>
          </cell>
          <cell r="Y127">
            <v>2010.5</v>
          </cell>
          <cell r="Z127">
            <v>2010.5</v>
          </cell>
          <cell r="AA127">
            <v>2010.5</v>
          </cell>
          <cell r="AB127">
            <v>2011.25</v>
          </cell>
          <cell r="AC127">
            <v>2011</v>
          </cell>
          <cell r="AD127">
            <v>2010.5</v>
          </cell>
          <cell r="AE127">
            <v>2010.5</v>
          </cell>
          <cell r="AF127">
            <v>2010.5</v>
          </cell>
          <cell r="AG127">
            <v>2010.5</v>
          </cell>
          <cell r="AH127">
            <v>2010.5</v>
          </cell>
          <cell r="AI127">
            <v>2010.5</v>
          </cell>
          <cell r="AJ127">
            <v>0</v>
          </cell>
          <cell r="AK127">
            <v>2010.5</v>
          </cell>
          <cell r="AL127">
            <v>2010.5</v>
          </cell>
          <cell r="AM127">
            <v>2011.25</v>
          </cell>
          <cell r="AN127">
            <v>2011.25</v>
          </cell>
          <cell r="AO127">
            <v>2010.5</v>
          </cell>
          <cell r="AP127">
            <v>2010.5</v>
          </cell>
          <cell r="AQ127">
            <v>2010.5</v>
          </cell>
          <cell r="AR127">
            <v>2010.5</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B129" t="str">
            <v>Piperacillin + Tazobactam3375mg</v>
          </cell>
          <cell r="C129" t="str">
            <v>Piperacillin + Tazobactam</v>
          </cell>
          <cell r="D129" t="str">
            <v>3375mg</v>
          </cell>
          <cell r="E129">
            <v>0</v>
          </cell>
          <cell r="F129">
            <v>0</v>
          </cell>
          <cell r="G129">
            <v>0</v>
          </cell>
          <cell r="H129" t="str">
            <v>Y</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0</v>
          </cell>
          <cell r="Q130">
            <v>2010.25</v>
          </cell>
          <cell r="R130">
            <v>0</v>
          </cell>
          <cell r="S130">
            <v>0</v>
          </cell>
          <cell r="T130">
            <v>2010.25</v>
          </cell>
          <cell r="U130">
            <v>2010.25</v>
          </cell>
          <cell r="V130">
            <v>0</v>
          </cell>
          <cell r="W130">
            <v>0</v>
          </cell>
          <cell r="X130">
            <v>0</v>
          </cell>
          <cell r="Y130">
            <v>2010.25</v>
          </cell>
          <cell r="Z130">
            <v>0</v>
          </cell>
          <cell r="AA130">
            <v>0</v>
          </cell>
          <cell r="AB130">
            <v>2010.25</v>
          </cell>
          <cell r="AC130">
            <v>2010.25</v>
          </cell>
          <cell r="AD130">
            <v>2010.25</v>
          </cell>
          <cell r="AE130">
            <v>2010.25</v>
          </cell>
          <cell r="AF130">
            <v>0</v>
          </cell>
          <cell r="AG130">
            <v>0</v>
          </cell>
          <cell r="AH130">
            <v>2010.25</v>
          </cell>
          <cell r="AI130">
            <v>2010.25</v>
          </cell>
          <cell r="AJ130">
            <v>0</v>
          </cell>
          <cell r="AK130">
            <v>0</v>
          </cell>
          <cell r="AL130">
            <v>0</v>
          </cell>
          <cell r="AM130">
            <v>2010.25</v>
          </cell>
          <cell r="AN130">
            <v>2010.25</v>
          </cell>
          <cell r="AO130">
            <v>0</v>
          </cell>
          <cell r="AP130">
            <v>0</v>
          </cell>
          <cell r="AQ130">
            <v>2010.25</v>
          </cell>
          <cell r="AR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2010.5</v>
          </cell>
          <cell r="Q131">
            <v>2010.25</v>
          </cell>
          <cell r="R131">
            <v>2010.5</v>
          </cell>
          <cell r="S131">
            <v>2010.5</v>
          </cell>
          <cell r="T131">
            <v>2010.5</v>
          </cell>
          <cell r="U131">
            <v>2010.5</v>
          </cell>
          <cell r="V131">
            <v>2010.5</v>
          </cell>
          <cell r="W131">
            <v>2010.5</v>
          </cell>
          <cell r="X131">
            <v>0</v>
          </cell>
          <cell r="Y131">
            <v>2010.5</v>
          </cell>
          <cell r="Z131">
            <v>2010.25</v>
          </cell>
          <cell r="AA131">
            <v>2010.5</v>
          </cell>
          <cell r="AB131">
            <v>2011.25</v>
          </cell>
          <cell r="AC131">
            <v>2011.25</v>
          </cell>
          <cell r="AD131">
            <v>2010.5</v>
          </cell>
          <cell r="AE131">
            <v>2011.25</v>
          </cell>
          <cell r="AF131">
            <v>2010.5</v>
          </cell>
          <cell r="AG131">
            <v>2010.25</v>
          </cell>
          <cell r="AH131">
            <v>2010.5</v>
          </cell>
          <cell r="AI131">
            <v>2010.5</v>
          </cell>
          <cell r="AJ131">
            <v>0</v>
          </cell>
          <cell r="AK131">
            <v>2010.5</v>
          </cell>
          <cell r="AL131">
            <v>2010.5</v>
          </cell>
          <cell r="AM131">
            <v>2010.5</v>
          </cell>
          <cell r="AN131">
            <v>2011.25</v>
          </cell>
          <cell r="AO131">
            <v>2010.5</v>
          </cell>
          <cell r="AP131">
            <v>2010.5</v>
          </cell>
          <cell r="AQ131">
            <v>2010.5</v>
          </cell>
          <cell r="AR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2010.5</v>
          </cell>
          <cell r="Q132">
            <v>2010.25</v>
          </cell>
          <cell r="R132">
            <v>2010.5</v>
          </cell>
          <cell r="S132">
            <v>2010.5</v>
          </cell>
          <cell r="T132">
            <v>2010.5</v>
          </cell>
          <cell r="U132">
            <v>2010.5</v>
          </cell>
          <cell r="V132">
            <v>2010.5</v>
          </cell>
          <cell r="W132">
            <v>2010.5</v>
          </cell>
          <cell r="X132">
            <v>0</v>
          </cell>
          <cell r="Y132">
            <v>2010.5</v>
          </cell>
          <cell r="Z132">
            <v>2010.25</v>
          </cell>
          <cell r="AA132">
            <v>2010.5</v>
          </cell>
          <cell r="AB132">
            <v>2011.25</v>
          </cell>
          <cell r="AC132">
            <v>2011.25</v>
          </cell>
          <cell r="AD132">
            <v>2010.5</v>
          </cell>
          <cell r="AE132">
            <v>2011.25</v>
          </cell>
          <cell r="AF132">
            <v>2010.5</v>
          </cell>
          <cell r="AG132">
            <v>2010.25</v>
          </cell>
          <cell r="AH132">
            <v>2010.5</v>
          </cell>
          <cell r="AI132">
            <v>2010.5</v>
          </cell>
          <cell r="AJ132">
            <v>0</v>
          </cell>
          <cell r="AK132">
            <v>2010.5</v>
          </cell>
          <cell r="AL132">
            <v>2010.5</v>
          </cell>
          <cell r="AM132">
            <v>2010.5</v>
          </cell>
          <cell r="AN132">
            <v>2011.25</v>
          </cell>
          <cell r="AO132">
            <v>2010.5</v>
          </cell>
          <cell r="AP132">
            <v>2010.5</v>
          </cell>
          <cell r="AQ132">
            <v>2010.5</v>
          </cell>
          <cell r="AR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2010.5</v>
          </cell>
          <cell r="Q133">
            <v>2010.25</v>
          </cell>
          <cell r="R133">
            <v>2010.5</v>
          </cell>
          <cell r="S133">
            <v>2010.5</v>
          </cell>
          <cell r="T133">
            <v>2010.5</v>
          </cell>
          <cell r="U133">
            <v>2010.5</v>
          </cell>
          <cell r="V133">
            <v>2010.5</v>
          </cell>
          <cell r="W133">
            <v>2010.5</v>
          </cell>
          <cell r="X133">
            <v>0</v>
          </cell>
          <cell r="Y133">
            <v>2010.5</v>
          </cell>
          <cell r="Z133">
            <v>2010.25</v>
          </cell>
          <cell r="AA133">
            <v>2010.5</v>
          </cell>
          <cell r="AB133">
            <v>2011.25</v>
          </cell>
          <cell r="AC133">
            <v>2011.25</v>
          </cell>
          <cell r="AD133">
            <v>2010.5</v>
          </cell>
          <cell r="AE133">
            <v>2011.25</v>
          </cell>
          <cell r="AF133">
            <v>2010.5</v>
          </cell>
          <cell r="AG133">
            <v>2010.25</v>
          </cell>
          <cell r="AH133">
            <v>2010.5</v>
          </cell>
          <cell r="AI133">
            <v>2010.5</v>
          </cell>
          <cell r="AJ133">
            <v>0</v>
          </cell>
          <cell r="AK133">
            <v>2010.5</v>
          </cell>
          <cell r="AL133">
            <v>2010.5</v>
          </cell>
          <cell r="AM133">
            <v>2010.5</v>
          </cell>
          <cell r="AN133">
            <v>2011.25</v>
          </cell>
          <cell r="AO133">
            <v>2010.5</v>
          </cell>
          <cell r="AP133">
            <v>2010.5</v>
          </cell>
          <cell r="AQ133">
            <v>2010.5</v>
          </cell>
          <cell r="AR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2010.5</v>
          </cell>
          <cell r="Q134">
            <v>2010.25</v>
          </cell>
          <cell r="R134">
            <v>2010.5</v>
          </cell>
          <cell r="S134">
            <v>2010.5</v>
          </cell>
          <cell r="T134">
            <v>2010.5</v>
          </cell>
          <cell r="U134">
            <v>2010.5</v>
          </cell>
          <cell r="V134">
            <v>2010.5</v>
          </cell>
          <cell r="W134">
            <v>2010.5</v>
          </cell>
          <cell r="X134">
            <v>0</v>
          </cell>
          <cell r="Y134">
            <v>2010.5</v>
          </cell>
          <cell r="Z134">
            <v>2010.25</v>
          </cell>
          <cell r="AA134">
            <v>2010.5</v>
          </cell>
          <cell r="AB134">
            <v>2011.25</v>
          </cell>
          <cell r="AC134">
            <v>2011.25</v>
          </cell>
          <cell r="AD134">
            <v>2010.5</v>
          </cell>
          <cell r="AE134">
            <v>2011.25</v>
          </cell>
          <cell r="AF134">
            <v>2010.5</v>
          </cell>
          <cell r="AG134">
            <v>2010.25</v>
          </cell>
          <cell r="AH134">
            <v>2010.5</v>
          </cell>
          <cell r="AI134">
            <v>2010.5</v>
          </cell>
          <cell r="AJ134">
            <v>0</v>
          </cell>
          <cell r="AK134">
            <v>2010.5</v>
          </cell>
          <cell r="AL134">
            <v>2010.5</v>
          </cell>
          <cell r="AM134">
            <v>2010.5</v>
          </cell>
          <cell r="AN134">
            <v>2011.25</v>
          </cell>
          <cell r="AO134">
            <v>2010.5</v>
          </cell>
          <cell r="AP134">
            <v>2010.5</v>
          </cell>
          <cell r="AQ134">
            <v>2010.5</v>
          </cell>
          <cell r="AR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2010.5</v>
          </cell>
          <cell r="Q135">
            <v>2010.25</v>
          </cell>
          <cell r="R135">
            <v>2010.5</v>
          </cell>
          <cell r="S135">
            <v>2010.5</v>
          </cell>
          <cell r="T135">
            <v>2010.5</v>
          </cell>
          <cell r="U135">
            <v>2010.5</v>
          </cell>
          <cell r="V135">
            <v>2010.5</v>
          </cell>
          <cell r="W135">
            <v>2010.5</v>
          </cell>
          <cell r="X135">
            <v>0</v>
          </cell>
          <cell r="Y135">
            <v>2010.5</v>
          </cell>
          <cell r="Z135">
            <v>2010.25</v>
          </cell>
          <cell r="AA135">
            <v>2010.5</v>
          </cell>
          <cell r="AB135">
            <v>2011.25</v>
          </cell>
          <cell r="AC135">
            <v>2011.25</v>
          </cell>
          <cell r="AD135">
            <v>2010.5</v>
          </cell>
          <cell r="AE135">
            <v>2011.25</v>
          </cell>
          <cell r="AF135">
            <v>2010.5</v>
          </cell>
          <cell r="AG135">
            <v>2010.25</v>
          </cell>
          <cell r="AH135">
            <v>2010.5</v>
          </cell>
          <cell r="AI135">
            <v>2010.5</v>
          </cell>
          <cell r="AJ135">
            <v>0</v>
          </cell>
          <cell r="AK135">
            <v>2010.5</v>
          </cell>
          <cell r="AL135">
            <v>2010.5</v>
          </cell>
          <cell r="AM135">
            <v>2010.5</v>
          </cell>
          <cell r="AN135">
            <v>2011.25</v>
          </cell>
          <cell r="AO135">
            <v>2010.5</v>
          </cell>
          <cell r="AP135">
            <v>2010.5</v>
          </cell>
          <cell r="AQ135">
            <v>2010.5</v>
          </cell>
          <cell r="AR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2010.5</v>
          </cell>
          <cell r="Q136">
            <v>2010.25</v>
          </cell>
          <cell r="R136">
            <v>2010.5</v>
          </cell>
          <cell r="S136">
            <v>2010.5</v>
          </cell>
          <cell r="T136">
            <v>2010.5</v>
          </cell>
          <cell r="U136">
            <v>2010.5</v>
          </cell>
          <cell r="V136">
            <v>2010.5</v>
          </cell>
          <cell r="W136">
            <v>2010.5</v>
          </cell>
          <cell r="X136">
            <v>0</v>
          </cell>
          <cell r="Y136">
            <v>2010.5</v>
          </cell>
          <cell r="Z136">
            <v>2010.25</v>
          </cell>
          <cell r="AA136">
            <v>2010.5</v>
          </cell>
          <cell r="AB136">
            <v>2011.25</v>
          </cell>
          <cell r="AC136">
            <v>2011.25</v>
          </cell>
          <cell r="AD136">
            <v>2010.5</v>
          </cell>
          <cell r="AE136">
            <v>2011.25</v>
          </cell>
          <cell r="AF136">
            <v>2010.5</v>
          </cell>
          <cell r="AG136">
            <v>2010.25</v>
          </cell>
          <cell r="AH136">
            <v>2010.5</v>
          </cell>
          <cell r="AI136">
            <v>2010.5</v>
          </cell>
          <cell r="AJ136">
            <v>0</v>
          </cell>
          <cell r="AK136">
            <v>2010.5</v>
          </cell>
          <cell r="AL136">
            <v>2010.5</v>
          </cell>
          <cell r="AM136">
            <v>2010.5</v>
          </cell>
          <cell r="AN136">
            <v>2011.25</v>
          </cell>
          <cell r="AO136">
            <v>2010.5</v>
          </cell>
          <cell r="AP136">
            <v>2010.5</v>
          </cell>
          <cell r="AQ136">
            <v>2010.5</v>
          </cell>
          <cell r="AR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2010.5</v>
          </cell>
          <cell r="Q137">
            <v>2010.25</v>
          </cell>
          <cell r="R137">
            <v>2010.5</v>
          </cell>
          <cell r="S137">
            <v>2010.5</v>
          </cell>
          <cell r="T137">
            <v>2010.5</v>
          </cell>
          <cell r="U137">
            <v>2010.5</v>
          </cell>
          <cell r="V137">
            <v>2010.5</v>
          </cell>
          <cell r="W137">
            <v>2010.5</v>
          </cell>
          <cell r="X137">
            <v>0</v>
          </cell>
          <cell r="Y137">
            <v>2010.5</v>
          </cell>
          <cell r="Z137">
            <v>2010.25</v>
          </cell>
          <cell r="AA137">
            <v>2010.5</v>
          </cell>
          <cell r="AB137">
            <v>2011.25</v>
          </cell>
          <cell r="AC137">
            <v>2011.25</v>
          </cell>
          <cell r="AD137">
            <v>2010.5</v>
          </cell>
          <cell r="AE137">
            <v>2011.25</v>
          </cell>
          <cell r="AF137">
            <v>2010.5</v>
          </cell>
          <cell r="AG137">
            <v>2010.25</v>
          </cell>
          <cell r="AH137">
            <v>2010.5</v>
          </cell>
          <cell r="AI137">
            <v>2010.5</v>
          </cell>
          <cell r="AJ137">
            <v>0</v>
          </cell>
          <cell r="AK137">
            <v>2010.5</v>
          </cell>
          <cell r="AL137">
            <v>2010.5</v>
          </cell>
          <cell r="AM137">
            <v>2010.5</v>
          </cell>
          <cell r="AN137">
            <v>2011.25</v>
          </cell>
          <cell r="AO137">
            <v>2010.5</v>
          </cell>
          <cell r="AP137">
            <v>2010.5</v>
          </cell>
          <cell r="AQ137">
            <v>2010.5</v>
          </cell>
          <cell r="AR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2010.5</v>
          </cell>
          <cell r="Q138">
            <v>2010.25</v>
          </cell>
          <cell r="R138">
            <v>2010.5</v>
          </cell>
          <cell r="S138">
            <v>2010.5</v>
          </cell>
          <cell r="T138">
            <v>2010.5</v>
          </cell>
          <cell r="U138">
            <v>2010.5</v>
          </cell>
          <cell r="V138">
            <v>2010.5</v>
          </cell>
          <cell r="W138">
            <v>2010.5</v>
          </cell>
          <cell r="X138">
            <v>0</v>
          </cell>
          <cell r="Y138">
            <v>2010.5</v>
          </cell>
          <cell r="Z138">
            <v>2010.25</v>
          </cell>
          <cell r="AA138">
            <v>2010.5</v>
          </cell>
          <cell r="AB138">
            <v>2011.25</v>
          </cell>
          <cell r="AC138">
            <v>2011.25</v>
          </cell>
          <cell r="AD138">
            <v>2010.5</v>
          </cell>
          <cell r="AE138">
            <v>2011.25</v>
          </cell>
          <cell r="AF138">
            <v>2010.5</v>
          </cell>
          <cell r="AG138">
            <v>2010.25</v>
          </cell>
          <cell r="AH138">
            <v>2010.5</v>
          </cell>
          <cell r="AI138">
            <v>2010.5</v>
          </cell>
          <cell r="AJ138">
            <v>0</v>
          </cell>
          <cell r="AK138">
            <v>2010.5</v>
          </cell>
          <cell r="AL138">
            <v>2010.5</v>
          </cell>
          <cell r="AM138">
            <v>2010.5</v>
          </cell>
          <cell r="AN138">
            <v>2011.25</v>
          </cell>
          <cell r="AO138">
            <v>2010.5</v>
          </cell>
          <cell r="AP138">
            <v>2010.5</v>
          </cell>
          <cell r="AQ138">
            <v>2010.5</v>
          </cell>
          <cell r="AR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2010.5</v>
          </cell>
          <cell r="Q139">
            <v>2010.25</v>
          </cell>
          <cell r="R139">
            <v>2010.5</v>
          </cell>
          <cell r="S139">
            <v>2010.5</v>
          </cell>
          <cell r="T139">
            <v>2010.5</v>
          </cell>
          <cell r="U139">
            <v>2010.5</v>
          </cell>
          <cell r="V139">
            <v>2010.5</v>
          </cell>
          <cell r="W139">
            <v>2010.5</v>
          </cell>
          <cell r="X139">
            <v>0</v>
          </cell>
          <cell r="Y139">
            <v>2010.5</v>
          </cell>
          <cell r="Z139">
            <v>2010.25</v>
          </cell>
          <cell r="AA139">
            <v>2010.5</v>
          </cell>
          <cell r="AB139">
            <v>2011.25</v>
          </cell>
          <cell r="AC139">
            <v>2011.25</v>
          </cell>
          <cell r="AD139">
            <v>2010.5</v>
          </cell>
          <cell r="AE139">
            <v>2011.25</v>
          </cell>
          <cell r="AF139">
            <v>2010.5</v>
          </cell>
          <cell r="AG139">
            <v>2010.25</v>
          </cell>
          <cell r="AH139">
            <v>2010.5</v>
          </cell>
          <cell r="AI139">
            <v>2010.5</v>
          </cell>
          <cell r="AJ139">
            <v>0</v>
          </cell>
          <cell r="AK139">
            <v>2010.5</v>
          </cell>
          <cell r="AL139">
            <v>2010.5</v>
          </cell>
          <cell r="AM139">
            <v>2010.5</v>
          </cell>
          <cell r="AN139">
            <v>2011.25</v>
          </cell>
          <cell r="AO139">
            <v>2010.5</v>
          </cell>
          <cell r="AP139">
            <v>2010.5</v>
          </cell>
          <cell r="AQ139">
            <v>2010.5</v>
          </cell>
          <cell r="AR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cell r="AQ140">
            <v>2011.75</v>
          </cell>
          <cell r="AR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2010.5</v>
          </cell>
          <cell r="Q141">
            <v>2011.25</v>
          </cell>
          <cell r="R141">
            <v>2010.5</v>
          </cell>
          <cell r="S141">
            <v>2011.25</v>
          </cell>
          <cell r="T141">
            <v>2011.25</v>
          </cell>
          <cell r="U141">
            <v>2011.25</v>
          </cell>
          <cell r="V141">
            <v>2010.5</v>
          </cell>
          <cell r="W141">
            <v>2010.5</v>
          </cell>
          <cell r="X141">
            <v>0</v>
          </cell>
          <cell r="Y141">
            <v>2011.25</v>
          </cell>
          <cell r="Z141">
            <v>2010.5</v>
          </cell>
          <cell r="AA141">
            <v>2010.5</v>
          </cell>
          <cell r="AB141">
            <v>2011.25</v>
          </cell>
          <cell r="AC141">
            <v>2011.25</v>
          </cell>
          <cell r="AD141">
            <v>2011.25</v>
          </cell>
          <cell r="AE141">
            <v>2011.25</v>
          </cell>
          <cell r="AF141">
            <v>2010.25</v>
          </cell>
          <cell r="AG141">
            <v>2010.25</v>
          </cell>
          <cell r="AH141">
            <v>2010.5</v>
          </cell>
          <cell r="AI141">
            <v>2011.25</v>
          </cell>
          <cell r="AJ141">
            <v>0</v>
          </cell>
          <cell r="AK141">
            <v>2010.5</v>
          </cell>
          <cell r="AL141">
            <v>2010.5</v>
          </cell>
          <cell r="AM141">
            <v>2011.25</v>
          </cell>
          <cell r="AN141">
            <v>2011.25</v>
          </cell>
          <cell r="AO141">
            <v>2010.5</v>
          </cell>
          <cell r="AP141">
            <v>2010.5</v>
          </cell>
          <cell r="AQ141">
            <v>2011.25</v>
          </cell>
          <cell r="AR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cell r="AQ142">
            <v>2011.75</v>
          </cell>
          <cell r="AR142">
            <v>2011.75</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cell r="AQ149">
            <v>2011.75</v>
          </cell>
          <cell r="AR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2010.5</v>
          </cell>
          <cell r="Q151">
            <v>2010.25</v>
          </cell>
          <cell r="R151">
            <v>2010.5</v>
          </cell>
          <cell r="S151">
            <v>2010.5</v>
          </cell>
          <cell r="T151">
            <v>2010.5</v>
          </cell>
          <cell r="U151">
            <v>2010.5</v>
          </cell>
          <cell r="V151">
            <v>2010.5</v>
          </cell>
          <cell r="W151">
            <v>2010.5</v>
          </cell>
          <cell r="X151">
            <v>0</v>
          </cell>
          <cell r="Y151">
            <v>2010.5</v>
          </cell>
          <cell r="Z151">
            <v>2010.5</v>
          </cell>
          <cell r="AA151">
            <v>2010.5</v>
          </cell>
          <cell r="AB151">
            <v>2011.25</v>
          </cell>
          <cell r="AC151">
            <v>2011.25</v>
          </cell>
          <cell r="AD151">
            <v>2010.5</v>
          </cell>
          <cell r="AE151">
            <v>2010.5</v>
          </cell>
          <cell r="AF151">
            <v>2010.5</v>
          </cell>
          <cell r="AG151">
            <v>2010.5</v>
          </cell>
          <cell r="AH151">
            <v>2010.25</v>
          </cell>
          <cell r="AI151">
            <v>2010.5</v>
          </cell>
          <cell r="AJ151">
            <v>0</v>
          </cell>
          <cell r="AK151">
            <v>2010.5</v>
          </cell>
          <cell r="AL151">
            <v>2010.5</v>
          </cell>
          <cell r="AM151">
            <v>2010.5</v>
          </cell>
          <cell r="AN151">
            <v>2011.25</v>
          </cell>
          <cell r="AO151">
            <v>2010.5</v>
          </cell>
          <cell r="AP151">
            <v>2010.5</v>
          </cell>
          <cell r="AQ151">
            <v>2010.5</v>
          </cell>
          <cell r="AR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2010.5</v>
          </cell>
          <cell r="Q152">
            <v>2010.25</v>
          </cell>
          <cell r="R152">
            <v>2010.5</v>
          </cell>
          <cell r="S152">
            <v>2010.5</v>
          </cell>
          <cell r="T152">
            <v>2010.5</v>
          </cell>
          <cell r="U152">
            <v>2010.5</v>
          </cell>
          <cell r="V152">
            <v>2010.5</v>
          </cell>
          <cell r="W152">
            <v>2010.5</v>
          </cell>
          <cell r="X152">
            <v>0</v>
          </cell>
          <cell r="Y152">
            <v>2010.5</v>
          </cell>
          <cell r="Z152">
            <v>2010.5</v>
          </cell>
          <cell r="AA152">
            <v>2010.5</v>
          </cell>
          <cell r="AB152">
            <v>2011.25</v>
          </cell>
          <cell r="AC152">
            <v>2011.25</v>
          </cell>
          <cell r="AD152">
            <v>2010.5</v>
          </cell>
          <cell r="AE152">
            <v>2010.5</v>
          </cell>
          <cell r="AF152">
            <v>2010.5</v>
          </cell>
          <cell r="AG152">
            <v>2010.5</v>
          </cell>
          <cell r="AH152">
            <v>2010.25</v>
          </cell>
          <cell r="AI152">
            <v>2010.5</v>
          </cell>
          <cell r="AJ152">
            <v>0</v>
          </cell>
          <cell r="AK152">
            <v>2010.5</v>
          </cell>
          <cell r="AL152">
            <v>2010.5</v>
          </cell>
          <cell r="AM152">
            <v>2010.5</v>
          </cell>
          <cell r="AN152">
            <v>2011.25</v>
          </cell>
          <cell r="AO152">
            <v>2010.5</v>
          </cell>
          <cell r="AP152">
            <v>2010.5</v>
          </cell>
          <cell r="AQ152">
            <v>2010.5</v>
          </cell>
          <cell r="AR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2010.5</v>
          </cell>
          <cell r="Q153">
            <v>2010.25</v>
          </cell>
          <cell r="R153">
            <v>2010.5</v>
          </cell>
          <cell r="S153">
            <v>2010.5</v>
          </cell>
          <cell r="T153">
            <v>2010.5</v>
          </cell>
          <cell r="U153">
            <v>2010.5</v>
          </cell>
          <cell r="V153">
            <v>2010.5</v>
          </cell>
          <cell r="W153">
            <v>2010.5</v>
          </cell>
          <cell r="X153">
            <v>0</v>
          </cell>
          <cell r="Y153">
            <v>2010.5</v>
          </cell>
          <cell r="Z153">
            <v>2010.5</v>
          </cell>
          <cell r="AA153">
            <v>2010.5</v>
          </cell>
          <cell r="AB153">
            <v>2011.25</v>
          </cell>
          <cell r="AC153">
            <v>2011.25</v>
          </cell>
          <cell r="AD153">
            <v>2010.5</v>
          </cell>
          <cell r="AE153">
            <v>2010.5</v>
          </cell>
          <cell r="AF153">
            <v>2010.5</v>
          </cell>
          <cell r="AG153">
            <v>2010.5</v>
          </cell>
          <cell r="AH153">
            <v>2010.25</v>
          </cell>
          <cell r="AI153">
            <v>2010.5</v>
          </cell>
          <cell r="AJ153">
            <v>0</v>
          </cell>
          <cell r="AK153">
            <v>2010.5</v>
          </cell>
          <cell r="AL153">
            <v>2010.5</v>
          </cell>
          <cell r="AM153">
            <v>2010.5</v>
          </cell>
          <cell r="AN153">
            <v>2011.25</v>
          </cell>
          <cell r="AO153">
            <v>2010.5</v>
          </cell>
          <cell r="AP153">
            <v>2010.5</v>
          </cell>
          <cell r="AQ153">
            <v>2010.5</v>
          </cell>
          <cell r="AR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2010.5</v>
          </cell>
          <cell r="Q154">
            <v>2010.25</v>
          </cell>
          <cell r="R154">
            <v>2010.5</v>
          </cell>
          <cell r="S154">
            <v>2010.5</v>
          </cell>
          <cell r="T154">
            <v>2010.5</v>
          </cell>
          <cell r="U154">
            <v>2010.5</v>
          </cell>
          <cell r="V154">
            <v>2010.5</v>
          </cell>
          <cell r="W154">
            <v>2010.5</v>
          </cell>
          <cell r="X154">
            <v>0</v>
          </cell>
          <cell r="Y154">
            <v>2010.5</v>
          </cell>
          <cell r="Z154">
            <v>2010.5</v>
          </cell>
          <cell r="AA154">
            <v>2010.5</v>
          </cell>
          <cell r="AB154">
            <v>2011.25</v>
          </cell>
          <cell r="AC154">
            <v>2011.25</v>
          </cell>
          <cell r="AD154">
            <v>2010.5</v>
          </cell>
          <cell r="AE154">
            <v>2010.5</v>
          </cell>
          <cell r="AF154">
            <v>2010.5</v>
          </cell>
          <cell r="AG154">
            <v>2010.5</v>
          </cell>
          <cell r="AH154">
            <v>2010.25</v>
          </cell>
          <cell r="AI154">
            <v>2010.5</v>
          </cell>
          <cell r="AJ154">
            <v>0</v>
          </cell>
          <cell r="AK154">
            <v>2010.5</v>
          </cell>
          <cell r="AL154">
            <v>2010.5</v>
          </cell>
          <cell r="AM154">
            <v>2010.5</v>
          </cell>
          <cell r="AN154">
            <v>2011.25</v>
          </cell>
          <cell r="AO154">
            <v>2010.5</v>
          </cell>
          <cell r="AP154">
            <v>2010.5</v>
          </cell>
          <cell r="AQ154">
            <v>2010.5</v>
          </cell>
          <cell r="AR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2010.5</v>
          </cell>
          <cell r="Q155">
            <v>2010.25</v>
          </cell>
          <cell r="R155">
            <v>2010.5</v>
          </cell>
          <cell r="S155">
            <v>2010.5</v>
          </cell>
          <cell r="T155">
            <v>2010.5</v>
          </cell>
          <cell r="U155">
            <v>2010.5</v>
          </cell>
          <cell r="V155">
            <v>2010.5</v>
          </cell>
          <cell r="W155">
            <v>2010.5</v>
          </cell>
          <cell r="X155">
            <v>0</v>
          </cell>
          <cell r="Y155">
            <v>2010.5</v>
          </cell>
          <cell r="Z155">
            <v>2010.5</v>
          </cell>
          <cell r="AA155">
            <v>2010.5</v>
          </cell>
          <cell r="AB155">
            <v>2011.25</v>
          </cell>
          <cell r="AC155">
            <v>2011.25</v>
          </cell>
          <cell r="AD155">
            <v>2010.5</v>
          </cell>
          <cell r="AE155">
            <v>2010.5</v>
          </cell>
          <cell r="AF155">
            <v>2010.5</v>
          </cell>
          <cell r="AG155">
            <v>2010.5</v>
          </cell>
          <cell r="AH155">
            <v>2010.25</v>
          </cell>
          <cell r="AI155">
            <v>2010.5</v>
          </cell>
          <cell r="AJ155">
            <v>0</v>
          </cell>
          <cell r="AK155">
            <v>2010.5</v>
          </cell>
          <cell r="AL155">
            <v>2010.5</v>
          </cell>
          <cell r="AM155">
            <v>2010.5</v>
          </cell>
          <cell r="AN155">
            <v>2011.25</v>
          </cell>
          <cell r="AO155">
            <v>2010.5</v>
          </cell>
          <cell r="AP155">
            <v>2010.5</v>
          </cell>
          <cell r="AQ155">
            <v>2010.5</v>
          </cell>
          <cell r="AR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cell r="AQ156">
            <v>2011.75</v>
          </cell>
          <cell r="AR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cell r="AQ157">
            <v>2011.75</v>
          </cell>
          <cell r="AR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2011.5</v>
          </cell>
          <cell r="Q158">
            <v>2010.5</v>
          </cell>
          <cell r="R158">
            <v>2011.5</v>
          </cell>
          <cell r="S158">
            <v>2010.75</v>
          </cell>
          <cell r="T158">
            <v>2010.75</v>
          </cell>
          <cell r="U158">
            <v>2010.75</v>
          </cell>
          <cell r="V158">
            <v>2011.5</v>
          </cell>
          <cell r="W158">
            <v>2011.5</v>
          </cell>
          <cell r="X158">
            <v>0</v>
          </cell>
          <cell r="Y158">
            <v>2010.75</v>
          </cell>
          <cell r="Z158">
            <v>2011.5</v>
          </cell>
          <cell r="AA158">
            <v>2011.5</v>
          </cell>
          <cell r="AB158">
            <v>2011.5</v>
          </cell>
          <cell r="AC158">
            <v>2011.5</v>
          </cell>
          <cell r="AD158">
            <v>2010.75</v>
          </cell>
          <cell r="AE158">
            <v>2011.5</v>
          </cell>
          <cell r="AF158">
            <v>2011.5</v>
          </cell>
          <cell r="AG158">
            <v>2011.5</v>
          </cell>
          <cell r="AH158">
            <v>2010.75</v>
          </cell>
          <cell r="AI158">
            <v>2011.5</v>
          </cell>
          <cell r="AJ158">
            <v>0</v>
          </cell>
          <cell r="AK158">
            <v>2011.5</v>
          </cell>
          <cell r="AL158">
            <v>2011.5</v>
          </cell>
          <cell r="AM158">
            <v>2011.5</v>
          </cell>
          <cell r="AN158">
            <v>2011.5</v>
          </cell>
          <cell r="AO158">
            <v>2011.5</v>
          </cell>
          <cell r="AP158">
            <v>2011.5</v>
          </cell>
          <cell r="AQ158">
            <v>2010.75</v>
          </cell>
          <cell r="AR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cell r="AQ159">
            <v>2011.75</v>
          </cell>
          <cell r="AR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2010.5</v>
          </cell>
          <cell r="Q160">
            <v>2010.25</v>
          </cell>
          <cell r="R160">
            <v>2010.5</v>
          </cell>
          <cell r="S160">
            <v>2011.25</v>
          </cell>
          <cell r="T160">
            <v>2011.25</v>
          </cell>
          <cell r="U160">
            <v>2011.25</v>
          </cell>
          <cell r="V160">
            <v>2010.5</v>
          </cell>
          <cell r="W160">
            <v>2010.5</v>
          </cell>
          <cell r="X160">
            <v>0</v>
          </cell>
          <cell r="Y160">
            <v>2011.25</v>
          </cell>
          <cell r="Z160">
            <v>2010.5</v>
          </cell>
          <cell r="AA160">
            <v>2010.5</v>
          </cell>
          <cell r="AB160">
            <v>2011.25</v>
          </cell>
          <cell r="AC160">
            <v>2010.5</v>
          </cell>
          <cell r="AD160">
            <v>2011.25</v>
          </cell>
          <cell r="AE160">
            <v>2011.25</v>
          </cell>
          <cell r="AF160">
            <v>2010.5</v>
          </cell>
          <cell r="AG160">
            <v>2010.5</v>
          </cell>
          <cell r="AH160">
            <v>2011.25</v>
          </cell>
          <cell r="AI160">
            <v>2011.25</v>
          </cell>
          <cell r="AJ160">
            <v>0</v>
          </cell>
          <cell r="AK160">
            <v>2010.5</v>
          </cell>
          <cell r="AL160">
            <v>2010.5</v>
          </cell>
          <cell r="AM160">
            <v>2011.25</v>
          </cell>
          <cell r="AN160">
            <v>2011.25</v>
          </cell>
          <cell r="AO160">
            <v>2010.5</v>
          </cell>
          <cell r="AP160">
            <v>2010.5</v>
          </cell>
          <cell r="AQ160">
            <v>2011.25</v>
          </cell>
          <cell r="AR160">
            <v>2011.25</v>
          </cell>
        </row>
        <row r="161">
          <cell r="B161" t="str">
            <v>Valsartan + HCTZ160+25mg</v>
          </cell>
          <cell r="C161" t="str">
            <v>Valsartan + HCTZ</v>
          </cell>
          <cell r="D161" t="str">
            <v>160+25mg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2010.5</v>
          </cell>
          <cell r="Q161">
            <v>2010.25</v>
          </cell>
          <cell r="R161">
            <v>2010.5</v>
          </cell>
          <cell r="S161">
            <v>2011.25</v>
          </cell>
          <cell r="T161">
            <v>2011.25</v>
          </cell>
          <cell r="U161">
            <v>2011.25</v>
          </cell>
          <cell r="V161">
            <v>2010.5</v>
          </cell>
          <cell r="W161">
            <v>2010.5</v>
          </cell>
          <cell r="X161">
            <v>0</v>
          </cell>
          <cell r="Y161">
            <v>2011.25</v>
          </cell>
          <cell r="Z161">
            <v>2010.5</v>
          </cell>
          <cell r="AA161">
            <v>2010.5</v>
          </cell>
          <cell r="AB161">
            <v>2011.25</v>
          </cell>
          <cell r="AC161">
            <v>2010.5</v>
          </cell>
          <cell r="AD161">
            <v>2011.25</v>
          </cell>
          <cell r="AE161">
            <v>2011.25</v>
          </cell>
          <cell r="AF161">
            <v>2010.5</v>
          </cell>
          <cell r="AG161">
            <v>2010.5</v>
          </cell>
          <cell r="AH161">
            <v>2011.25</v>
          </cell>
          <cell r="AI161">
            <v>2011.25</v>
          </cell>
          <cell r="AJ161">
            <v>0</v>
          </cell>
          <cell r="AK161">
            <v>2010.5</v>
          </cell>
          <cell r="AL161">
            <v>2010.5</v>
          </cell>
          <cell r="AM161">
            <v>2011.25</v>
          </cell>
          <cell r="AN161">
            <v>2011.25</v>
          </cell>
          <cell r="AO161">
            <v>2010.5</v>
          </cell>
          <cell r="AP161">
            <v>2010.5</v>
          </cell>
          <cell r="AQ161">
            <v>2011.25</v>
          </cell>
          <cell r="AR161">
            <v>2011.25</v>
          </cell>
        </row>
        <row r="162">
          <cell r="B162" t="str">
            <v>Valsartan + HCTZ320+12.5mg</v>
          </cell>
          <cell r="C162" t="str">
            <v>Valsartan + HCTZ</v>
          </cell>
          <cell r="D162" t="str">
            <v>320+12.5mg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2010.5</v>
          </cell>
          <cell r="Q162">
            <v>2010.25</v>
          </cell>
          <cell r="R162">
            <v>2010.5</v>
          </cell>
          <cell r="S162">
            <v>2011.25</v>
          </cell>
          <cell r="T162">
            <v>2011.25</v>
          </cell>
          <cell r="U162">
            <v>2011.25</v>
          </cell>
          <cell r="V162">
            <v>2010.5</v>
          </cell>
          <cell r="W162">
            <v>2010.5</v>
          </cell>
          <cell r="X162">
            <v>0</v>
          </cell>
          <cell r="Y162">
            <v>2011.25</v>
          </cell>
          <cell r="Z162">
            <v>2010.5</v>
          </cell>
          <cell r="AA162">
            <v>2010.5</v>
          </cell>
          <cell r="AB162">
            <v>2011.25</v>
          </cell>
          <cell r="AC162">
            <v>2010.5</v>
          </cell>
          <cell r="AD162">
            <v>2011.25</v>
          </cell>
          <cell r="AE162">
            <v>2011.25</v>
          </cell>
          <cell r="AF162">
            <v>2010.5</v>
          </cell>
          <cell r="AG162">
            <v>2010.5</v>
          </cell>
          <cell r="AH162">
            <v>2011.25</v>
          </cell>
          <cell r="AI162">
            <v>2011.25</v>
          </cell>
          <cell r="AJ162">
            <v>0</v>
          </cell>
          <cell r="AK162">
            <v>2010.5</v>
          </cell>
          <cell r="AL162">
            <v>2010.5</v>
          </cell>
          <cell r="AM162">
            <v>2011.25</v>
          </cell>
          <cell r="AN162">
            <v>2011.25</v>
          </cell>
          <cell r="AO162">
            <v>2010.5</v>
          </cell>
          <cell r="AP162">
            <v>2010.5</v>
          </cell>
          <cell r="AQ162">
            <v>2011.25</v>
          </cell>
          <cell r="AR162">
            <v>2011.25</v>
          </cell>
        </row>
        <row r="163">
          <cell r="B163" t="str">
            <v>Valsartan + HCTZ320+25mg</v>
          </cell>
          <cell r="C163" t="str">
            <v>Valsartan + HCTZ</v>
          </cell>
          <cell r="D163" t="str">
            <v>320+25mg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2010.5</v>
          </cell>
          <cell r="Q163">
            <v>2010.25</v>
          </cell>
          <cell r="R163">
            <v>2010.5</v>
          </cell>
          <cell r="S163">
            <v>2011.25</v>
          </cell>
          <cell r="T163">
            <v>2011.25</v>
          </cell>
          <cell r="U163">
            <v>2011.25</v>
          </cell>
          <cell r="V163">
            <v>2010.5</v>
          </cell>
          <cell r="W163">
            <v>2010.5</v>
          </cell>
          <cell r="X163">
            <v>0</v>
          </cell>
          <cell r="Y163">
            <v>2011.25</v>
          </cell>
          <cell r="Z163">
            <v>2010.5</v>
          </cell>
          <cell r="AA163">
            <v>2010.5</v>
          </cell>
          <cell r="AB163">
            <v>2011.25</v>
          </cell>
          <cell r="AC163">
            <v>2010.5</v>
          </cell>
          <cell r="AD163">
            <v>2011.25</v>
          </cell>
          <cell r="AE163">
            <v>2011.25</v>
          </cell>
          <cell r="AF163">
            <v>2010.5</v>
          </cell>
          <cell r="AG163">
            <v>2010.5</v>
          </cell>
          <cell r="AH163">
            <v>2011.25</v>
          </cell>
          <cell r="AI163">
            <v>2011.25</v>
          </cell>
          <cell r="AJ163">
            <v>0</v>
          </cell>
          <cell r="AK163">
            <v>2010.5</v>
          </cell>
          <cell r="AL163">
            <v>2010.5</v>
          </cell>
          <cell r="AM163">
            <v>2011.25</v>
          </cell>
          <cell r="AN163">
            <v>2011.25</v>
          </cell>
          <cell r="AO163">
            <v>2010.5</v>
          </cell>
          <cell r="AP163">
            <v>2010.5</v>
          </cell>
          <cell r="AQ163">
            <v>2011.25</v>
          </cell>
          <cell r="AR163">
            <v>2011.25</v>
          </cell>
        </row>
        <row r="164">
          <cell r="B164" t="str">
            <v>Valsartan + HCTZ80+12.5mg</v>
          </cell>
          <cell r="C164" t="str">
            <v>Valsartan + HCTZ</v>
          </cell>
          <cell r="D164" t="str">
            <v>80+12.5mg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2010.5</v>
          </cell>
          <cell r="Q164">
            <v>2010.25</v>
          </cell>
          <cell r="R164">
            <v>2010.5</v>
          </cell>
          <cell r="S164">
            <v>2011.25</v>
          </cell>
          <cell r="T164">
            <v>2011.25</v>
          </cell>
          <cell r="U164">
            <v>2011.25</v>
          </cell>
          <cell r="V164">
            <v>2010.5</v>
          </cell>
          <cell r="W164">
            <v>2010.5</v>
          </cell>
          <cell r="X164">
            <v>0</v>
          </cell>
          <cell r="Y164">
            <v>2011.25</v>
          </cell>
          <cell r="Z164">
            <v>2010.5</v>
          </cell>
          <cell r="AA164">
            <v>2010.5</v>
          </cell>
          <cell r="AB164">
            <v>2011.25</v>
          </cell>
          <cell r="AC164">
            <v>2010.5</v>
          </cell>
          <cell r="AD164">
            <v>2011.25</v>
          </cell>
          <cell r="AE164">
            <v>2011.25</v>
          </cell>
          <cell r="AF164">
            <v>2010.5</v>
          </cell>
          <cell r="AG164">
            <v>2010.5</v>
          </cell>
          <cell r="AH164">
            <v>2011.25</v>
          </cell>
          <cell r="AI164">
            <v>2011.25</v>
          </cell>
          <cell r="AJ164">
            <v>0</v>
          </cell>
          <cell r="AK164">
            <v>2010.5</v>
          </cell>
          <cell r="AL164">
            <v>2010.5</v>
          </cell>
          <cell r="AM164">
            <v>2011.25</v>
          </cell>
          <cell r="AN164">
            <v>2011.25</v>
          </cell>
          <cell r="AO164">
            <v>2010.5</v>
          </cell>
          <cell r="AP164">
            <v>2010.5</v>
          </cell>
          <cell r="AQ164">
            <v>2011.25</v>
          </cell>
          <cell r="AR164">
            <v>2011.25</v>
          </cell>
        </row>
        <row r="165">
          <cell r="B165" t="str">
            <v>Valsartan160mg</v>
          </cell>
          <cell r="C165" t="str">
            <v>Valsartan</v>
          </cell>
          <cell r="D165" t="str">
            <v>160mg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2010.5</v>
          </cell>
          <cell r="Q165">
            <v>2010.25</v>
          </cell>
          <cell r="R165">
            <v>2010.5</v>
          </cell>
          <cell r="S165">
            <v>2011.25</v>
          </cell>
          <cell r="T165">
            <v>2011.25</v>
          </cell>
          <cell r="U165">
            <v>2011.25</v>
          </cell>
          <cell r="V165">
            <v>2010.5</v>
          </cell>
          <cell r="W165">
            <v>2010.5</v>
          </cell>
          <cell r="X165">
            <v>0</v>
          </cell>
          <cell r="Y165">
            <v>2011.25</v>
          </cell>
          <cell r="Z165">
            <v>2010.5</v>
          </cell>
          <cell r="AA165">
            <v>2010.5</v>
          </cell>
          <cell r="AB165">
            <v>2011.25</v>
          </cell>
          <cell r="AC165">
            <v>2010.5</v>
          </cell>
          <cell r="AD165">
            <v>2011.25</v>
          </cell>
          <cell r="AE165">
            <v>2011.25</v>
          </cell>
          <cell r="AF165">
            <v>2010.5</v>
          </cell>
          <cell r="AG165">
            <v>2010.5</v>
          </cell>
          <cell r="AH165">
            <v>2011.25</v>
          </cell>
          <cell r="AI165">
            <v>2011.25</v>
          </cell>
          <cell r="AJ165">
            <v>0</v>
          </cell>
          <cell r="AK165">
            <v>2010.5</v>
          </cell>
          <cell r="AL165">
            <v>2010.5</v>
          </cell>
          <cell r="AM165">
            <v>2011.25</v>
          </cell>
          <cell r="AN165">
            <v>2011.25</v>
          </cell>
          <cell r="AO165">
            <v>2010.5</v>
          </cell>
          <cell r="AP165">
            <v>2010.5</v>
          </cell>
          <cell r="AQ165">
            <v>2011.25</v>
          </cell>
          <cell r="AR165">
            <v>2011.25</v>
          </cell>
        </row>
        <row r="166">
          <cell r="B166" t="str">
            <v>Valsartan320mg</v>
          </cell>
          <cell r="C166" t="str">
            <v>Valsartan</v>
          </cell>
          <cell r="D166" t="str">
            <v>320mg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2010.5</v>
          </cell>
          <cell r="Q166">
            <v>2010.25</v>
          </cell>
          <cell r="R166">
            <v>2010.5</v>
          </cell>
          <cell r="S166">
            <v>2011.25</v>
          </cell>
          <cell r="T166">
            <v>2011.25</v>
          </cell>
          <cell r="U166">
            <v>2011.25</v>
          </cell>
          <cell r="V166">
            <v>2010.5</v>
          </cell>
          <cell r="W166">
            <v>2010.5</v>
          </cell>
          <cell r="X166">
            <v>0</v>
          </cell>
          <cell r="Y166">
            <v>2011.25</v>
          </cell>
          <cell r="Z166">
            <v>2010.5</v>
          </cell>
          <cell r="AA166">
            <v>2010.5</v>
          </cell>
          <cell r="AB166">
            <v>2011.25</v>
          </cell>
          <cell r="AC166">
            <v>2010.5</v>
          </cell>
          <cell r="AD166">
            <v>2011.25</v>
          </cell>
          <cell r="AE166">
            <v>2011.25</v>
          </cell>
          <cell r="AF166">
            <v>2010.5</v>
          </cell>
          <cell r="AG166">
            <v>2010.5</v>
          </cell>
          <cell r="AH166">
            <v>2011.25</v>
          </cell>
          <cell r="AI166">
            <v>2011.25</v>
          </cell>
          <cell r="AJ166">
            <v>0</v>
          </cell>
          <cell r="AK166">
            <v>2010.5</v>
          </cell>
          <cell r="AL166">
            <v>2010.5</v>
          </cell>
          <cell r="AM166">
            <v>2011.25</v>
          </cell>
          <cell r="AN166">
            <v>2011.25</v>
          </cell>
          <cell r="AO166">
            <v>2010.5</v>
          </cell>
          <cell r="AP166">
            <v>2010.5</v>
          </cell>
          <cell r="AQ166">
            <v>2011.25</v>
          </cell>
          <cell r="AR166">
            <v>2011.25</v>
          </cell>
        </row>
        <row r="167">
          <cell r="B167" t="str">
            <v>Valsartan40mg</v>
          </cell>
          <cell r="C167" t="str">
            <v>Valsartan</v>
          </cell>
          <cell r="D167" t="str">
            <v>40mg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2010.5</v>
          </cell>
          <cell r="Q167">
            <v>2010.25</v>
          </cell>
          <cell r="R167">
            <v>2010.5</v>
          </cell>
          <cell r="S167">
            <v>2011.25</v>
          </cell>
          <cell r="T167">
            <v>2011.25</v>
          </cell>
          <cell r="U167">
            <v>2011.25</v>
          </cell>
          <cell r="V167">
            <v>2010.5</v>
          </cell>
          <cell r="W167">
            <v>2010.5</v>
          </cell>
          <cell r="X167">
            <v>0</v>
          </cell>
          <cell r="Y167">
            <v>2011.25</v>
          </cell>
          <cell r="Z167">
            <v>2010.5</v>
          </cell>
          <cell r="AA167">
            <v>2010.5</v>
          </cell>
          <cell r="AB167">
            <v>2011.25</v>
          </cell>
          <cell r="AC167">
            <v>2010.5</v>
          </cell>
          <cell r="AD167">
            <v>2011.25</v>
          </cell>
          <cell r="AE167">
            <v>2011.25</v>
          </cell>
          <cell r="AF167">
            <v>2010.5</v>
          </cell>
          <cell r="AG167">
            <v>2010.5</v>
          </cell>
          <cell r="AH167">
            <v>2011.25</v>
          </cell>
          <cell r="AI167">
            <v>2011.25</v>
          </cell>
          <cell r="AJ167">
            <v>0</v>
          </cell>
          <cell r="AK167">
            <v>2010.5</v>
          </cell>
          <cell r="AL167">
            <v>2010.5</v>
          </cell>
          <cell r="AM167">
            <v>2011.25</v>
          </cell>
          <cell r="AN167">
            <v>2011.25</v>
          </cell>
          <cell r="AO167">
            <v>2010.5</v>
          </cell>
          <cell r="AP167">
            <v>2010.5</v>
          </cell>
          <cell r="AQ167">
            <v>2011.25</v>
          </cell>
          <cell r="AR167">
            <v>2011.25</v>
          </cell>
        </row>
        <row r="168">
          <cell r="B168" t="str">
            <v>Valsartan80mg</v>
          </cell>
          <cell r="C168" t="str">
            <v>Valsartan</v>
          </cell>
          <cell r="D168" t="str">
            <v>80mg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2010.5</v>
          </cell>
          <cell r="Q168">
            <v>2010.25</v>
          </cell>
          <cell r="R168">
            <v>2010.5</v>
          </cell>
          <cell r="S168">
            <v>2011.25</v>
          </cell>
          <cell r="T168">
            <v>2011.25</v>
          </cell>
          <cell r="U168">
            <v>2011.25</v>
          </cell>
          <cell r="V168">
            <v>2010.5</v>
          </cell>
          <cell r="W168">
            <v>2010.5</v>
          </cell>
          <cell r="X168">
            <v>0</v>
          </cell>
          <cell r="Y168">
            <v>2011.25</v>
          </cell>
          <cell r="Z168">
            <v>2010.5</v>
          </cell>
          <cell r="AA168">
            <v>2010.5</v>
          </cell>
          <cell r="AB168">
            <v>2011.25</v>
          </cell>
          <cell r="AC168">
            <v>2010.5</v>
          </cell>
          <cell r="AD168">
            <v>2011.25</v>
          </cell>
          <cell r="AE168">
            <v>2011.25</v>
          </cell>
          <cell r="AF168">
            <v>2010.5</v>
          </cell>
          <cell r="AG168">
            <v>2010.5</v>
          </cell>
          <cell r="AH168">
            <v>2011.25</v>
          </cell>
          <cell r="AI168">
            <v>2011.25</v>
          </cell>
          <cell r="AJ168">
            <v>0</v>
          </cell>
          <cell r="AK168">
            <v>2010.5</v>
          </cell>
          <cell r="AL168">
            <v>2010.5</v>
          </cell>
          <cell r="AM168">
            <v>2011.25</v>
          </cell>
          <cell r="AN168">
            <v>2011.25</v>
          </cell>
          <cell r="AO168">
            <v>2010.5</v>
          </cell>
          <cell r="AP168">
            <v>2010.5</v>
          </cell>
          <cell r="AQ168">
            <v>2011.25</v>
          </cell>
          <cell r="AR168">
            <v>2011.25</v>
          </cell>
        </row>
        <row r="169">
          <cell r="B169" t="str">
            <v>Venlafaxine XR150mg</v>
          </cell>
          <cell r="C169" t="str">
            <v>Venlafaxine XR</v>
          </cell>
          <cell r="D169" t="str">
            <v>150mg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2010.5</v>
          </cell>
          <cell r="Q169">
            <v>2010.25</v>
          </cell>
          <cell r="R169">
            <v>2010.5</v>
          </cell>
          <cell r="S169">
            <v>2010.5</v>
          </cell>
          <cell r="T169">
            <v>2010.5</v>
          </cell>
          <cell r="U169">
            <v>2010.5</v>
          </cell>
          <cell r="V169">
            <v>2010.5</v>
          </cell>
          <cell r="W169">
            <v>2010.5</v>
          </cell>
          <cell r="X169">
            <v>0</v>
          </cell>
          <cell r="Y169">
            <v>2010.5</v>
          </cell>
          <cell r="Z169">
            <v>2010.5</v>
          </cell>
          <cell r="AA169">
            <v>2010.5</v>
          </cell>
          <cell r="AB169">
            <v>2011.25</v>
          </cell>
          <cell r="AC169">
            <v>2010.25</v>
          </cell>
          <cell r="AD169">
            <v>2010.5</v>
          </cell>
          <cell r="AE169">
            <v>2011.25</v>
          </cell>
          <cell r="AF169">
            <v>2010.5</v>
          </cell>
          <cell r="AG169">
            <v>2010.5</v>
          </cell>
          <cell r="AH169">
            <v>2010.5</v>
          </cell>
          <cell r="AI169">
            <v>2010.5</v>
          </cell>
          <cell r="AJ169">
            <v>0</v>
          </cell>
          <cell r="AK169">
            <v>2010.5</v>
          </cell>
          <cell r="AL169">
            <v>2010.5</v>
          </cell>
          <cell r="AM169">
            <v>2011.25</v>
          </cell>
          <cell r="AN169">
            <v>2011.25</v>
          </cell>
          <cell r="AO169">
            <v>2010.5</v>
          </cell>
          <cell r="AP169">
            <v>2010.5</v>
          </cell>
          <cell r="AQ169">
            <v>2010.5</v>
          </cell>
          <cell r="AR169">
            <v>2010.5</v>
          </cell>
        </row>
        <row r="170">
          <cell r="B170" t="str">
            <v>Venlafaxine XR37.5mg</v>
          </cell>
          <cell r="C170" t="str">
            <v>Venlafaxine XR</v>
          </cell>
          <cell r="D170" t="str">
            <v>37.5mg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2010.5</v>
          </cell>
          <cell r="Q170">
            <v>2010.25</v>
          </cell>
          <cell r="R170">
            <v>2010.5</v>
          </cell>
          <cell r="S170">
            <v>2010.5</v>
          </cell>
          <cell r="T170">
            <v>2010.5</v>
          </cell>
          <cell r="U170">
            <v>2010.5</v>
          </cell>
          <cell r="V170">
            <v>2010.5</v>
          </cell>
          <cell r="W170">
            <v>2010.5</v>
          </cell>
          <cell r="X170">
            <v>0</v>
          </cell>
          <cell r="Y170">
            <v>2010.5</v>
          </cell>
          <cell r="Z170">
            <v>2010.5</v>
          </cell>
          <cell r="AA170">
            <v>2010.5</v>
          </cell>
          <cell r="AB170">
            <v>2011.25</v>
          </cell>
          <cell r="AC170">
            <v>2010.25</v>
          </cell>
          <cell r="AD170">
            <v>2010.5</v>
          </cell>
          <cell r="AE170">
            <v>2011.25</v>
          </cell>
          <cell r="AF170">
            <v>2010.5</v>
          </cell>
          <cell r="AG170">
            <v>2010.5</v>
          </cell>
          <cell r="AH170">
            <v>2010.5</v>
          </cell>
          <cell r="AI170">
            <v>2010.5</v>
          </cell>
          <cell r="AJ170">
            <v>0</v>
          </cell>
          <cell r="AK170">
            <v>2010.5</v>
          </cell>
          <cell r="AL170">
            <v>2010.5</v>
          </cell>
          <cell r="AM170">
            <v>2011.25</v>
          </cell>
          <cell r="AN170">
            <v>2011.25</v>
          </cell>
          <cell r="AO170">
            <v>2010.5</v>
          </cell>
          <cell r="AP170">
            <v>2010.5</v>
          </cell>
          <cell r="AQ170">
            <v>2010.5</v>
          </cell>
          <cell r="AR170">
            <v>2010.5</v>
          </cell>
        </row>
        <row r="171">
          <cell r="B171" t="str">
            <v>Venlafaxine XR75mg</v>
          </cell>
          <cell r="C171" t="str">
            <v>Venlafaxine XR</v>
          </cell>
          <cell r="D171" t="str">
            <v>75mg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2010.5</v>
          </cell>
          <cell r="Q171">
            <v>2010.25</v>
          </cell>
          <cell r="R171">
            <v>2010.5</v>
          </cell>
          <cell r="S171">
            <v>2010.5</v>
          </cell>
          <cell r="T171">
            <v>2010.5</v>
          </cell>
          <cell r="U171">
            <v>2010.5</v>
          </cell>
          <cell r="V171">
            <v>2010.5</v>
          </cell>
          <cell r="W171">
            <v>2010.5</v>
          </cell>
          <cell r="X171">
            <v>0</v>
          </cell>
          <cell r="Y171">
            <v>2010.5</v>
          </cell>
          <cell r="Z171">
            <v>2010.5</v>
          </cell>
          <cell r="AA171">
            <v>2010.5</v>
          </cell>
          <cell r="AB171">
            <v>2011.25</v>
          </cell>
          <cell r="AC171">
            <v>2010.25</v>
          </cell>
          <cell r="AD171">
            <v>2010.5</v>
          </cell>
          <cell r="AE171">
            <v>2011.25</v>
          </cell>
          <cell r="AF171">
            <v>2010.5</v>
          </cell>
          <cell r="AG171">
            <v>2010.5</v>
          </cell>
          <cell r="AH171">
            <v>2010.5</v>
          </cell>
          <cell r="AI171">
            <v>2010.5</v>
          </cell>
          <cell r="AJ171">
            <v>0</v>
          </cell>
          <cell r="AK171">
            <v>2010.5</v>
          </cell>
          <cell r="AL171">
            <v>2010.5</v>
          </cell>
          <cell r="AM171">
            <v>2011.25</v>
          </cell>
          <cell r="AN171">
            <v>2011.25</v>
          </cell>
          <cell r="AO171">
            <v>2010.5</v>
          </cell>
          <cell r="AP171">
            <v>2010.5</v>
          </cell>
          <cell r="AQ171">
            <v>2010.5</v>
          </cell>
          <cell r="AR171">
            <v>2010.5</v>
          </cell>
        </row>
        <row r="172">
          <cell r="B172" t="str">
            <v>Voriconazole200mg</v>
          </cell>
          <cell r="C172" t="str">
            <v>Voriconazole</v>
          </cell>
          <cell r="D172" t="str">
            <v>200mg</v>
          </cell>
          <cell r="E172">
            <v>0</v>
          </cell>
          <cell r="F172">
            <v>0</v>
          </cell>
          <cell r="G172">
            <v>0</v>
          </cell>
          <cell r="H172">
            <v>0</v>
          </cell>
          <cell r="I172" t="str">
            <v>Y</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B173" t="str">
            <v>Voriconazole50mg</v>
          </cell>
          <cell r="C173" t="str">
            <v>Voriconazole</v>
          </cell>
          <cell r="D173" t="str">
            <v>50mg</v>
          </cell>
          <cell r="E173">
            <v>0</v>
          </cell>
          <cell r="F173">
            <v>0</v>
          </cell>
          <cell r="G173">
            <v>0</v>
          </cell>
          <cell r="H173">
            <v>0</v>
          </cell>
          <cell r="I173" t="str">
            <v>Y</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B174" t="str">
            <v>Zoledronic Acid</v>
          </cell>
          <cell r="C174" t="str">
            <v>Zoledronic Acid</v>
          </cell>
          <cell r="D174">
            <v>0</v>
          </cell>
          <cell r="E174" t="str">
            <v>Torrent</v>
          </cell>
          <cell r="F174">
            <v>0</v>
          </cell>
          <cell r="G174" t="str">
            <v>Y</v>
          </cell>
          <cell r="H174">
            <v>0</v>
          </cell>
          <cell r="I174">
            <v>0</v>
          </cell>
          <cell r="J174">
            <v>2012.5</v>
          </cell>
          <cell r="K174">
            <v>2012.5</v>
          </cell>
          <cell r="L174">
            <v>2012.5</v>
          </cell>
          <cell r="M174">
            <v>2012.5</v>
          </cell>
          <cell r="N174">
            <v>2012.5</v>
          </cell>
          <cell r="O174">
            <v>2012.5</v>
          </cell>
          <cell r="P174">
            <v>2012.5</v>
          </cell>
          <cell r="Q174">
            <v>2012.5</v>
          </cell>
          <cell r="R174">
            <v>2012.5</v>
          </cell>
          <cell r="S174">
            <v>2012.5</v>
          </cell>
          <cell r="T174">
            <v>2012.5</v>
          </cell>
          <cell r="U174">
            <v>2012.5</v>
          </cell>
          <cell r="V174">
            <v>2012.5</v>
          </cell>
          <cell r="W174">
            <v>2012.5</v>
          </cell>
          <cell r="X174">
            <v>0</v>
          </cell>
          <cell r="Y174">
            <v>2012.5</v>
          </cell>
          <cell r="Z174">
            <v>2012.5</v>
          </cell>
          <cell r="AA174">
            <v>2012.5</v>
          </cell>
          <cell r="AB174">
            <v>2012.5</v>
          </cell>
          <cell r="AC174">
            <v>2012.5</v>
          </cell>
          <cell r="AD174">
            <v>2012.5</v>
          </cell>
          <cell r="AE174">
            <v>2012.5</v>
          </cell>
          <cell r="AF174">
            <v>2012.5</v>
          </cell>
          <cell r="AG174">
            <v>2012.5</v>
          </cell>
          <cell r="AH174">
            <v>2012.5</v>
          </cell>
          <cell r="AI174">
            <v>2012.5</v>
          </cell>
          <cell r="AJ174">
            <v>0</v>
          </cell>
          <cell r="AK174">
            <v>2012.5</v>
          </cell>
          <cell r="AL174">
            <v>2012.5</v>
          </cell>
          <cell r="AM174">
            <v>2012.5</v>
          </cell>
          <cell r="AN174">
            <v>2012.5</v>
          </cell>
          <cell r="AO174">
            <v>2012.5</v>
          </cell>
          <cell r="AP174">
            <v>2012.5</v>
          </cell>
          <cell r="AQ174">
            <v>2012.5</v>
          </cell>
          <cell r="AR174">
            <v>2012.5</v>
          </cell>
        </row>
        <row r="175">
          <cell r="B175" t="str">
            <v>Aceclofenac100mg</v>
          </cell>
          <cell r="C175" t="str">
            <v>Aceclofenac</v>
          </cell>
          <cell r="D175" t="str">
            <v>100mg</v>
          </cell>
          <cell r="E175">
            <v>0</v>
          </cell>
          <cell r="F175">
            <v>0</v>
          </cell>
          <cell r="G175">
            <v>0</v>
          </cell>
          <cell r="H175">
            <v>0</v>
          </cell>
          <cell r="I175" t="str">
            <v>Y</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B176" t="str">
            <v>Alendronate sodium10mg</v>
          </cell>
          <cell r="C176" t="str">
            <v>Alendronate sodium</v>
          </cell>
          <cell r="D176" t="str">
            <v>10mg</v>
          </cell>
          <cell r="E176">
            <v>0</v>
          </cell>
          <cell r="F176">
            <v>0</v>
          </cell>
          <cell r="G176">
            <v>0</v>
          </cell>
          <cell r="H176">
            <v>0</v>
          </cell>
          <cell r="I176" t="str">
            <v>Y</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B177" t="str">
            <v>Alendronate sodium5mg</v>
          </cell>
          <cell r="C177" t="str">
            <v>Alendronate sodium</v>
          </cell>
          <cell r="D177" t="str">
            <v>5mg</v>
          </cell>
          <cell r="E177">
            <v>0</v>
          </cell>
          <cell r="F177">
            <v>0</v>
          </cell>
          <cell r="G177">
            <v>0</v>
          </cell>
          <cell r="H177">
            <v>0</v>
          </cell>
          <cell r="I177" t="str">
            <v>Y</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B178" t="str">
            <v>Alendronate sodium70mg</v>
          </cell>
          <cell r="C178" t="str">
            <v>Alendronate sodium</v>
          </cell>
          <cell r="D178" t="str">
            <v>70mg</v>
          </cell>
          <cell r="E178">
            <v>0</v>
          </cell>
          <cell r="F178">
            <v>0</v>
          </cell>
          <cell r="G178">
            <v>0</v>
          </cell>
          <cell r="H178">
            <v>0</v>
          </cell>
          <cell r="I178" t="str">
            <v>Y</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B179" t="str">
            <v>Alfuzosin10mg</v>
          </cell>
          <cell r="C179" t="str">
            <v>Alfuzosin</v>
          </cell>
          <cell r="D179" t="str">
            <v>10mg</v>
          </cell>
          <cell r="E179" t="str">
            <v>Torrent</v>
          </cell>
          <cell r="F179">
            <v>0</v>
          </cell>
          <cell r="G179" t="str">
            <v>Y</v>
          </cell>
          <cell r="H179">
            <v>0</v>
          </cell>
          <cell r="I179">
            <v>0</v>
          </cell>
          <cell r="J179">
            <v>2011.25</v>
          </cell>
          <cell r="K179">
            <v>2011.25</v>
          </cell>
          <cell r="L179">
            <v>2011.25</v>
          </cell>
          <cell r="M179">
            <v>2011.25</v>
          </cell>
          <cell r="N179">
            <v>2011.25</v>
          </cell>
          <cell r="O179">
            <v>2011.25</v>
          </cell>
          <cell r="P179">
            <v>2011.25</v>
          </cell>
          <cell r="Q179">
            <v>2011.25</v>
          </cell>
          <cell r="R179">
            <v>2011.25</v>
          </cell>
          <cell r="S179">
            <v>2011.25</v>
          </cell>
          <cell r="T179">
            <v>2011.25</v>
          </cell>
          <cell r="U179">
            <v>2011.25</v>
          </cell>
          <cell r="V179">
            <v>2011.25</v>
          </cell>
          <cell r="W179">
            <v>2011.25</v>
          </cell>
          <cell r="X179">
            <v>0</v>
          </cell>
          <cell r="Y179">
            <v>2011.25</v>
          </cell>
          <cell r="Z179">
            <v>2011.25</v>
          </cell>
          <cell r="AA179">
            <v>2011.25</v>
          </cell>
          <cell r="AB179">
            <v>2011.25</v>
          </cell>
          <cell r="AC179">
            <v>2011.25</v>
          </cell>
          <cell r="AD179">
            <v>2011.25</v>
          </cell>
          <cell r="AE179">
            <v>2011.25</v>
          </cell>
          <cell r="AF179">
            <v>2011.25</v>
          </cell>
          <cell r="AG179">
            <v>2011.25</v>
          </cell>
          <cell r="AH179">
            <v>2011.25</v>
          </cell>
          <cell r="AI179">
            <v>2011.25</v>
          </cell>
          <cell r="AJ179">
            <v>0</v>
          </cell>
          <cell r="AK179">
            <v>2011.25</v>
          </cell>
          <cell r="AL179">
            <v>2011.25</v>
          </cell>
          <cell r="AM179">
            <v>2011.25</v>
          </cell>
          <cell r="AN179">
            <v>2011.25</v>
          </cell>
          <cell r="AO179">
            <v>2011.25</v>
          </cell>
          <cell r="AP179">
            <v>2011.25</v>
          </cell>
          <cell r="AQ179">
            <v>2011.25</v>
          </cell>
          <cell r="AR179">
            <v>2011.25</v>
          </cell>
        </row>
        <row r="180">
          <cell r="B180" t="str">
            <v>Amlodipine + Valsartan + HCTZ160+12.5+10mg</v>
          </cell>
          <cell r="C180" t="str">
            <v>Amlodipine + Valsartan + HCTZ</v>
          </cell>
          <cell r="D180" t="str">
            <v>160+12.5+10mg</v>
          </cell>
          <cell r="E180" t="str">
            <v>Torrent</v>
          </cell>
          <cell r="F180">
            <v>0</v>
          </cell>
          <cell r="G180" t="str">
            <v>Y</v>
          </cell>
          <cell r="H180">
            <v>0</v>
          </cell>
          <cell r="I180">
            <v>0</v>
          </cell>
          <cell r="J180">
            <v>2011.5</v>
          </cell>
          <cell r="K180">
            <v>2011.5</v>
          </cell>
          <cell r="L180">
            <v>2011.5</v>
          </cell>
          <cell r="M180">
            <v>2011.5</v>
          </cell>
          <cell r="N180">
            <v>2011.5</v>
          </cell>
          <cell r="O180">
            <v>2011.5</v>
          </cell>
          <cell r="P180">
            <v>2011.5</v>
          </cell>
          <cell r="Q180">
            <v>2012</v>
          </cell>
          <cell r="R180">
            <v>2011.5</v>
          </cell>
          <cell r="S180">
            <v>2011.5</v>
          </cell>
          <cell r="T180">
            <v>2011.5</v>
          </cell>
          <cell r="U180">
            <v>2011.5</v>
          </cell>
          <cell r="V180">
            <v>2011.5</v>
          </cell>
          <cell r="W180">
            <v>2011.5</v>
          </cell>
          <cell r="X180">
            <v>0</v>
          </cell>
          <cell r="Y180">
            <v>2011.5</v>
          </cell>
          <cell r="Z180">
            <v>2011.5</v>
          </cell>
          <cell r="AA180">
            <v>2011.5</v>
          </cell>
          <cell r="AB180">
            <v>2011.5</v>
          </cell>
          <cell r="AC180">
            <v>2011.5</v>
          </cell>
          <cell r="AD180">
            <v>2011.5</v>
          </cell>
          <cell r="AE180">
            <v>2011.5</v>
          </cell>
          <cell r="AF180">
            <v>2011.5</v>
          </cell>
          <cell r="AG180">
            <v>2011.5</v>
          </cell>
          <cell r="AH180">
            <v>2011.5</v>
          </cell>
          <cell r="AI180">
            <v>2011.5</v>
          </cell>
          <cell r="AJ180">
            <v>0</v>
          </cell>
          <cell r="AK180">
            <v>2011.5</v>
          </cell>
          <cell r="AL180">
            <v>2011.5</v>
          </cell>
          <cell r="AM180">
            <v>2011.5</v>
          </cell>
          <cell r="AN180">
            <v>2011.5</v>
          </cell>
          <cell r="AO180">
            <v>2011.5</v>
          </cell>
          <cell r="AP180">
            <v>2011.5</v>
          </cell>
          <cell r="AQ180">
            <v>2011.5</v>
          </cell>
          <cell r="AR180">
            <v>2011.5</v>
          </cell>
        </row>
        <row r="181">
          <cell r="B181" t="str">
            <v>Amlodipine + Valsartan + HCTZ160+12.5+5mg</v>
          </cell>
          <cell r="C181" t="str">
            <v>Amlodipine + Valsartan + HCTZ</v>
          </cell>
          <cell r="D181" t="str">
            <v>160+12.5+5mg</v>
          </cell>
          <cell r="E181" t="str">
            <v>Torrent</v>
          </cell>
          <cell r="F181">
            <v>0</v>
          </cell>
          <cell r="G181" t="str">
            <v>Y</v>
          </cell>
          <cell r="H181">
            <v>0</v>
          </cell>
          <cell r="I181">
            <v>0</v>
          </cell>
          <cell r="J181">
            <v>2011.5</v>
          </cell>
          <cell r="K181">
            <v>2011.5</v>
          </cell>
          <cell r="L181">
            <v>2011.5</v>
          </cell>
          <cell r="M181">
            <v>2011.5</v>
          </cell>
          <cell r="N181">
            <v>2011.5</v>
          </cell>
          <cell r="O181">
            <v>2011.5</v>
          </cell>
          <cell r="P181">
            <v>2011.5</v>
          </cell>
          <cell r="Q181">
            <v>2012</v>
          </cell>
          <cell r="R181">
            <v>2011.5</v>
          </cell>
          <cell r="S181">
            <v>2011.5</v>
          </cell>
          <cell r="T181">
            <v>2011.5</v>
          </cell>
          <cell r="U181">
            <v>2011.5</v>
          </cell>
          <cell r="V181">
            <v>2011.5</v>
          </cell>
          <cell r="W181">
            <v>2011.5</v>
          </cell>
          <cell r="X181">
            <v>0</v>
          </cell>
          <cell r="Y181">
            <v>2011.5</v>
          </cell>
          <cell r="Z181">
            <v>2011.5</v>
          </cell>
          <cell r="AA181">
            <v>2011.5</v>
          </cell>
          <cell r="AB181">
            <v>2011.5</v>
          </cell>
          <cell r="AC181">
            <v>2011.5</v>
          </cell>
          <cell r="AD181">
            <v>2011.5</v>
          </cell>
          <cell r="AE181">
            <v>2011.5</v>
          </cell>
          <cell r="AF181">
            <v>2011.5</v>
          </cell>
          <cell r="AG181">
            <v>2011.5</v>
          </cell>
          <cell r="AH181">
            <v>2011.5</v>
          </cell>
          <cell r="AI181">
            <v>2011.5</v>
          </cell>
          <cell r="AJ181">
            <v>0</v>
          </cell>
          <cell r="AK181">
            <v>2011.5</v>
          </cell>
          <cell r="AL181">
            <v>2011.5</v>
          </cell>
          <cell r="AM181">
            <v>2011.5</v>
          </cell>
          <cell r="AN181">
            <v>2011.5</v>
          </cell>
          <cell r="AO181">
            <v>2011.5</v>
          </cell>
          <cell r="AP181">
            <v>2011.5</v>
          </cell>
          <cell r="AQ181">
            <v>2011.5</v>
          </cell>
          <cell r="AR181">
            <v>2011.5</v>
          </cell>
        </row>
        <row r="182">
          <cell r="B182" t="str">
            <v>Amlodipine + Valsartan + HCTZ160+12.5+5mg</v>
          </cell>
          <cell r="C182" t="str">
            <v>Amlodipine + Valsartan + HCTZ</v>
          </cell>
          <cell r="D182" t="str">
            <v>160+12.5+5mg</v>
          </cell>
          <cell r="E182" t="str">
            <v>Torrent</v>
          </cell>
          <cell r="F182">
            <v>0</v>
          </cell>
          <cell r="G182" t="str">
            <v>Y</v>
          </cell>
          <cell r="H182">
            <v>0</v>
          </cell>
          <cell r="I182">
            <v>0</v>
          </cell>
          <cell r="J182">
            <v>2011.5</v>
          </cell>
          <cell r="K182">
            <v>2011.5</v>
          </cell>
          <cell r="L182">
            <v>2011.5</v>
          </cell>
          <cell r="M182">
            <v>2011.5</v>
          </cell>
          <cell r="N182">
            <v>2011.5</v>
          </cell>
          <cell r="O182">
            <v>2011.5</v>
          </cell>
          <cell r="P182">
            <v>2011.5</v>
          </cell>
          <cell r="Q182">
            <v>2012</v>
          </cell>
          <cell r="R182">
            <v>2011.5</v>
          </cell>
          <cell r="S182">
            <v>2011.5</v>
          </cell>
          <cell r="T182">
            <v>2011.5</v>
          </cell>
          <cell r="U182">
            <v>2011.5</v>
          </cell>
          <cell r="V182">
            <v>2011.5</v>
          </cell>
          <cell r="W182">
            <v>2011.5</v>
          </cell>
          <cell r="X182">
            <v>0</v>
          </cell>
          <cell r="Y182">
            <v>2011.5</v>
          </cell>
          <cell r="Z182">
            <v>2011.5</v>
          </cell>
          <cell r="AA182">
            <v>2011.5</v>
          </cell>
          <cell r="AB182">
            <v>2011.5</v>
          </cell>
          <cell r="AC182">
            <v>2011.5</v>
          </cell>
          <cell r="AD182">
            <v>2011.5</v>
          </cell>
          <cell r="AE182">
            <v>2011.5</v>
          </cell>
          <cell r="AF182">
            <v>2011.5</v>
          </cell>
          <cell r="AG182">
            <v>2011.5</v>
          </cell>
          <cell r="AH182">
            <v>2011.5</v>
          </cell>
          <cell r="AI182">
            <v>2011.5</v>
          </cell>
          <cell r="AJ182">
            <v>0</v>
          </cell>
          <cell r="AK182">
            <v>2011.5</v>
          </cell>
          <cell r="AL182">
            <v>2011.5</v>
          </cell>
          <cell r="AM182">
            <v>2011.5</v>
          </cell>
          <cell r="AN182">
            <v>2011.5</v>
          </cell>
          <cell r="AO182">
            <v>2011.5</v>
          </cell>
          <cell r="AP182">
            <v>2011.5</v>
          </cell>
          <cell r="AQ182">
            <v>2011.5</v>
          </cell>
          <cell r="AR182">
            <v>2011.5</v>
          </cell>
        </row>
        <row r="183">
          <cell r="B183" t="str">
            <v>Amlodipine + Valsartan + HCTZ160+12.5+5mg</v>
          </cell>
          <cell r="C183" t="str">
            <v>Amlodipine + Valsartan + HCTZ</v>
          </cell>
          <cell r="D183" t="str">
            <v>160+12.5+5mg</v>
          </cell>
          <cell r="E183" t="str">
            <v>Torrent</v>
          </cell>
          <cell r="F183">
            <v>0</v>
          </cell>
          <cell r="G183" t="str">
            <v>Y</v>
          </cell>
          <cell r="H183">
            <v>0</v>
          </cell>
          <cell r="I183">
            <v>0</v>
          </cell>
          <cell r="J183">
            <v>2011.5</v>
          </cell>
          <cell r="K183">
            <v>2011.5</v>
          </cell>
          <cell r="L183">
            <v>2011.5</v>
          </cell>
          <cell r="M183">
            <v>2011.5</v>
          </cell>
          <cell r="N183">
            <v>2011.5</v>
          </cell>
          <cell r="O183">
            <v>2011.5</v>
          </cell>
          <cell r="P183">
            <v>2011.5</v>
          </cell>
          <cell r="Q183">
            <v>2012</v>
          </cell>
          <cell r="R183">
            <v>2011.5</v>
          </cell>
          <cell r="S183">
            <v>2011.5</v>
          </cell>
          <cell r="T183">
            <v>2011.5</v>
          </cell>
          <cell r="U183">
            <v>2011.5</v>
          </cell>
          <cell r="V183">
            <v>2011.5</v>
          </cell>
          <cell r="W183">
            <v>2011.5</v>
          </cell>
          <cell r="X183">
            <v>0</v>
          </cell>
          <cell r="Y183">
            <v>2011.5</v>
          </cell>
          <cell r="Z183">
            <v>2011.5</v>
          </cell>
          <cell r="AA183">
            <v>2011.5</v>
          </cell>
          <cell r="AB183">
            <v>2011.5</v>
          </cell>
          <cell r="AC183">
            <v>2011.5</v>
          </cell>
          <cell r="AD183">
            <v>2011.5</v>
          </cell>
          <cell r="AE183">
            <v>2011.5</v>
          </cell>
          <cell r="AF183">
            <v>2011.5</v>
          </cell>
          <cell r="AG183">
            <v>2011.5</v>
          </cell>
          <cell r="AH183">
            <v>2011.5</v>
          </cell>
          <cell r="AI183">
            <v>2011.5</v>
          </cell>
          <cell r="AJ183">
            <v>0</v>
          </cell>
          <cell r="AK183">
            <v>2011.5</v>
          </cell>
          <cell r="AL183">
            <v>2011.5</v>
          </cell>
          <cell r="AM183">
            <v>2011.5</v>
          </cell>
          <cell r="AN183">
            <v>2011.5</v>
          </cell>
          <cell r="AO183">
            <v>2011.5</v>
          </cell>
          <cell r="AP183">
            <v>2011.5</v>
          </cell>
          <cell r="AQ183">
            <v>2011.5</v>
          </cell>
          <cell r="AR183">
            <v>2011.5</v>
          </cell>
        </row>
        <row r="184">
          <cell r="B184" t="str">
            <v>Amlodipine + Valsartan + HCTZ320+25+10mg</v>
          </cell>
          <cell r="C184" t="str">
            <v>Amlodipine + Valsartan + HCTZ</v>
          </cell>
          <cell r="D184" t="str">
            <v>320+25+10mg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2011.5</v>
          </cell>
          <cell r="Q184">
            <v>2012</v>
          </cell>
          <cell r="R184">
            <v>2011.5</v>
          </cell>
          <cell r="S184">
            <v>2011.5</v>
          </cell>
          <cell r="T184">
            <v>2011.5</v>
          </cell>
          <cell r="U184">
            <v>2011.5</v>
          </cell>
          <cell r="V184">
            <v>2011.5</v>
          </cell>
          <cell r="W184">
            <v>2011.5</v>
          </cell>
          <cell r="X184">
            <v>0</v>
          </cell>
          <cell r="Y184">
            <v>2011.5</v>
          </cell>
          <cell r="Z184">
            <v>2011.5</v>
          </cell>
          <cell r="AA184">
            <v>2011.5</v>
          </cell>
          <cell r="AB184">
            <v>2011.5</v>
          </cell>
          <cell r="AC184">
            <v>2011.5</v>
          </cell>
          <cell r="AD184">
            <v>2011.5</v>
          </cell>
          <cell r="AE184">
            <v>2011.5</v>
          </cell>
          <cell r="AF184">
            <v>2011.5</v>
          </cell>
          <cell r="AG184">
            <v>2011.5</v>
          </cell>
          <cell r="AH184">
            <v>2011.5</v>
          </cell>
          <cell r="AI184">
            <v>2011.5</v>
          </cell>
          <cell r="AJ184">
            <v>0</v>
          </cell>
          <cell r="AK184">
            <v>2011.5</v>
          </cell>
          <cell r="AL184">
            <v>2011.5</v>
          </cell>
          <cell r="AM184">
            <v>2011.5</v>
          </cell>
          <cell r="AN184">
            <v>2011.5</v>
          </cell>
          <cell r="AO184">
            <v>2011.5</v>
          </cell>
          <cell r="AP184">
            <v>2011.5</v>
          </cell>
          <cell r="AQ184">
            <v>2011.5</v>
          </cell>
          <cell r="AR184">
            <v>2011.5</v>
          </cell>
        </row>
        <row r="185">
          <cell r="B185" t="str">
            <v>Amlodipine10mg</v>
          </cell>
          <cell r="C185" t="str">
            <v>Amlodipine</v>
          </cell>
          <cell r="D185" t="str">
            <v>10mg</v>
          </cell>
          <cell r="E185" t="str">
            <v>Intas</v>
          </cell>
          <cell r="F185" t="str">
            <v>Y</v>
          </cell>
          <cell r="G185" t="str">
            <v>Y</v>
          </cell>
          <cell r="H185">
            <v>0</v>
          </cell>
          <cell r="I185" t="str">
            <v>Y</v>
          </cell>
          <cell r="J185">
            <v>0</v>
          </cell>
          <cell r="K185">
            <v>2010.25</v>
          </cell>
          <cell r="L185">
            <v>2010.25</v>
          </cell>
          <cell r="M185">
            <v>2010.25</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2010.25</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2010.25</v>
          </cell>
          <cell r="AR185">
            <v>0</v>
          </cell>
        </row>
        <row r="186">
          <cell r="B186" t="str">
            <v>Amlodipine2.5mg</v>
          </cell>
          <cell r="C186" t="str">
            <v>Amlodipine</v>
          </cell>
          <cell r="D186" t="str">
            <v>2.5mg</v>
          </cell>
          <cell r="E186" t="str">
            <v>Torrent</v>
          </cell>
          <cell r="F186">
            <v>0</v>
          </cell>
          <cell r="G186" t="str">
            <v>Y</v>
          </cell>
          <cell r="H186">
            <v>0</v>
          </cell>
          <cell r="I186">
            <v>0</v>
          </cell>
          <cell r="J186">
            <v>2011.25</v>
          </cell>
          <cell r="K186">
            <v>2011.25</v>
          </cell>
          <cell r="L186">
            <v>2011.25</v>
          </cell>
          <cell r="M186">
            <v>2011.25</v>
          </cell>
          <cell r="N186">
            <v>2011.25</v>
          </cell>
          <cell r="O186">
            <v>2011.25</v>
          </cell>
          <cell r="P186">
            <v>2011.25</v>
          </cell>
          <cell r="Q186">
            <v>2011.25</v>
          </cell>
          <cell r="R186">
            <v>2011.25</v>
          </cell>
          <cell r="S186">
            <v>2011.25</v>
          </cell>
          <cell r="T186">
            <v>2011.25</v>
          </cell>
          <cell r="U186">
            <v>2011.25</v>
          </cell>
          <cell r="V186">
            <v>2011.25</v>
          </cell>
          <cell r="W186">
            <v>2011.25</v>
          </cell>
          <cell r="X186">
            <v>0</v>
          </cell>
          <cell r="Y186">
            <v>2011.25</v>
          </cell>
          <cell r="Z186">
            <v>2011.25</v>
          </cell>
          <cell r="AA186">
            <v>2011.25</v>
          </cell>
          <cell r="AB186">
            <v>2011.25</v>
          </cell>
          <cell r="AC186">
            <v>2011.25</v>
          </cell>
          <cell r="AD186">
            <v>2011.25</v>
          </cell>
          <cell r="AE186">
            <v>2011.25</v>
          </cell>
          <cell r="AF186">
            <v>2011.25</v>
          </cell>
          <cell r="AG186">
            <v>2011.25</v>
          </cell>
          <cell r="AH186">
            <v>2011.25</v>
          </cell>
          <cell r="AI186">
            <v>2011.25</v>
          </cell>
          <cell r="AJ186">
            <v>0</v>
          </cell>
          <cell r="AK186">
            <v>2011.25</v>
          </cell>
          <cell r="AL186">
            <v>2011.25</v>
          </cell>
          <cell r="AM186">
            <v>2011.25</v>
          </cell>
          <cell r="AN186">
            <v>2011.25</v>
          </cell>
          <cell r="AO186">
            <v>2011.25</v>
          </cell>
          <cell r="AP186">
            <v>2011.25</v>
          </cell>
          <cell r="AQ186">
            <v>2011.25</v>
          </cell>
          <cell r="AR186">
            <v>2011.25</v>
          </cell>
        </row>
        <row r="187">
          <cell r="B187" t="str">
            <v>Amlodipine5mg</v>
          </cell>
          <cell r="C187" t="str">
            <v>Amlodipine</v>
          </cell>
          <cell r="D187" t="str">
            <v>5mg</v>
          </cell>
          <cell r="E187" t="str">
            <v>Intas</v>
          </cell>
          <cell r="F187" t="str">
            <v>Y</v>
          </cell>
          <cell r="G187" t="str">
            <v>Y</v>
          </cell>
          <cell r="H187">
            <v>0</v>
          </cell>
          <cell r="I187" t="str">
            <v>Y</v>
          </cell>
          <cell r="J187">
            <v>0</v>
          </cell>
          <cell r="K187">
            <v>2010.25</v>
          </cell>
          <cell r="L187">
            <v>2010.25</v>
          </cell>
          <cell r="M187">
            <v>2010.25</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2010.25</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2010.25</v>
          </cell>
          <cell r="AR187">
            <v>0</v>
          </cell>
        </row>
        <row r="188">
          <cell r="B188" t="str">
            <v>Aripiprazole ODT10mg</v>
          </cell>
          <cell r="C188" t="str">
            <v>Aripiprazole ODT</v>
          </cell>
          <cell r="D188" t="str">
            <v>10mg</v>
          </cell>
          <cell r="E188" t="str">
            <v>Torrent</v>
          </cell>
          <cell r="F188">
            <v>0</v>
          </cell>
          <cell r="G188" t="str">
            <v>Y</v>
          </cell>
          <cell r="H188">
            <v>0</v>
          </cell>
          <cell r="I188">
            <v>0</v>
          </cell>
          <cell r="J188">
            <v>2011.25</v>
          </cell>
          <cell r="K188">
            <v>2012</v>
          </cell>
          <cell r="L188">
            <v>2011.25</v>
          </cell>
          <cell r="M188">
            <v>2011.25</v>
          </cell>
          <cell r="N188">
            <v>2012</v>
          </cell>
          <cell r="O188">
            <v>2012</v>
          </cell>
          <cell r="P188">
            <v>2011.25</v>
          </cell>
          <cell r="Q188">
            <v>2012</v>
          </cell>
          <cell r="R188">
            <v>2011.25</v>
          </cell>
          <cell r="S188">
            <v>2012</v>
          </cell>
          <cell r="T188">
            <v>2012</v>
          </cell>
          <cell r="U188">
            <v>2012</v>
          </cell>
          <cell r="V188">
            <v>2011.25</v>
          </cell>
          <cell r="W188">
            <v>2011.25</v>
          </cell>
          <cell r="X188">
            <v>0</v>
          </cell>
          <cell r="Y188">
            <v>2012</v>
          </cell>
          <cell r="Z188">
            <v>2011.25</v>
          </cell>
          <cell r="AA188">
            <v>2012</v>
          </cell>
          <cell r="AB188">
            <v>2012</v>
          </cell>
          <cell r="AC188">
            <v>2012</v>
          </cell>
          <cell r="AD188">
            <v>2012</v>
          </cell>
          <cell r="AE188">
            <v>2012</v>
          </cell>
          <cell r="AF188">
            <v>2011.25</v>
          </cell>
          <cell r="AG188">
            <v>2011.25</v>
          </cell>
          <cell r="AH188">
            <v>2012</v>
          </cell>
          <cell r="AI188">
            <v>2012</v>
          </cell>
          <cell r="AJ188">
            <v>0</v>
          </cell>
          <cell r="AK188">
            <v>2011.25</v>
          </cell>
          <cell r="AL188">
            <v>2011.25</v>
          </cell>
          <cell r="AM188">
            <v>2012</v>
          </cell>
          <cell r="AN188">
            <v>2012</v>
          </cell>
          <cell r="AO188">
            <v>2011.25</v>
          </cell>
          <cell r="AP188">
            <v>2012</v>
          </cell>
          <cell r="AQ188">
            <v>2012</v>
          </cell>
          <cell r="AR188">
            <v>2012</v>
          </cell>
        </row>
        <row r="189">
          <cell r="B189" t="str">
            <v>Aripiprazole ODT15mg</v>
          </cell>
          <cell r="C189" t="str">
            <v>Aripiprazole ODT</v>
          </cell>
          <cell r="D189" t="str">
            <v>15mg</v>
          </cell>
          <cell r="E189" t="str">
            <v>Torrent</v>
          </cell>
          <cell r="F189">
            <v>0</v>
          </cell>
          <cell r="G189" t="str">
            <v>Y</v>
          </cell>
          <cell r="H189">
            <v>0</v>
          </cell>
          <cell r="I189">
            <v>0</v>
          </cell>
          <cell r="J189">
            <v>2011.25</v>
          </cell>
          <cell r="K189">
            <v>2012</v>
          </cell>
          <cell r="L189">
            <v>2011.25</v>
          </cell>
          <cell r="M189">
            <v>2011.25</v>
          </cell>
          <cell r="N189">
            <v>2012</v>
          </cell>
          <cell r="O189">
            <v>2012</v>
          </cell>
          <cell r="P189">
            <v>2011.25</v>
          </cell>
          <cell r="Q189">
            <v>2012</v>
          </cell>
          <cell r="R189">
            <v>2011.25</v>
          </cell>
          <cell r="S189">
            <v>2012</v>
          </cell>
          <cell r="T189">
            <v>2012</v>
          </cell>
          <cell r="U189">
            <v>2012</v>
          </cell>
          <cell r="V189">
            <v>2011.25</v>
          </cell>
          <cell r="W189">
            <v>2011.25</v>
          </cell>
          <cell r="X189">
            <v>0</v>
          </cell>
          <cell r="Y189">
            <v>2012</v>
          </cell>
          <cell r="Z189">
            <v>2011.25</v>
          </cell>
          <cell r="AA189">
            <v>2012</v>
          </cell>
          <cell r="AB189">
            <v>2012</v>
          </cell>
          <cell r="AC189">
            <v>2012</v>
          </cell>
          <cell r="AD189">
            <v>2012</v>
          </cell>
          <cell r="AE189">
            <v>2012</v>
          </cell>
          <cell r="AF189">
            <v>2011.25</v>
          </cell>
          <cell r="AG189">
            <v>2011.25</v>
          </cell>
          <cell r="AH189">
            <v>2012</v>
          </cell>
          <cell r="AI189">
            <v>2012</v>
          </cell>
          <cell r="AJ189">
            <v>0</v>
          </cell>
          <cell r="AK189">
            <v>2011.25</v>
          </cell>
          <cell r="AL189">
            <v>2011.25</v>
          </cell>
          <cell r="AM189">
            <v>2012</v>
          </cell>
          <cell r="AN189">
            <v>2012</v>
          </cell>
          <cell r="AO189">
            <v>2011.25</v>
          </cell>
          <cell r="AP189">
            <v>2012</v>
          </cell>
          <cell r="AQ189">
            <v>2012</v>
          </cell>
          <cell r="AR189">
            <v>2012</v>
          </cell>
        </row>
        <row r="190">
          <cell r="B190" t="str">
            <v>Aripiprazole ODT20mg</v>
          </cell>
          <cell r="C190" t="str">
            <v>Aripiprazole ODT</v>
          </cell>
          <cell r="D190" t="str">
            <v>20mg</v>
          </cell>
          <cell r="E190" t="str">
            <v>Torrent</v>
          </cell>
          <cell r="F190">
            <v>0</v>
          </cell>
          <cell r="G190" t="str">
            <v>Y</v>
          </cell>
          <cell r="H190">
            <v>0</v>
          </cell>
          <cell r="I190">
            <v>0</v>
          </cell>
          <cell r="J190">
            <v>2011.25</v>
          </cell>
          <cell r="K190">
            <v>2012</v>
          </cell>
          <cell r="L190">
            <v>2011.25</v>
          </cell>
          <cell r="M190">
            <v>2011.25</v>
          </cell>
          <cell r="N190">
            <v>2012</v>
          </cell>
          <cell r="O190">
            <v>2012</v>
          </cell>
          <cell r="P190">
            <v>2011.25</v>
          </cell>
          <cell r="Q190">
            <v>2012</v>
          </cell>
          <cell r="R190">
            <v>2011.25</v>
          </cell>
          <cell r="S190">
            <v>2012</v>
          </cell>
          <cell r="T190">
            <v>2012</v>
          </cell>
          <cell r="U190">
            <v>2012</v>
          </cell>
          <cell r="V190">
            <v>2011.25</v>
          </cell>
          <cell r="W190">
            <v>2011.25</v>
          </cell>
          <cell r="X190">
            <v>0</v>
          </cell>
          <cell r="Y190">
            <v>2012</v>
          </cell>
          <cell r="Z190">
            <v>2011.25</v>
          </cell>
          <cell r="AA190">
            <v>2012</v>
          </cell>
          <cell r="AB190">
            <v>2012</v>
          </cell>
          <cell r="AC190">
            <v>2012</v>
          </cell>
          <cell r="AD190">
            <v>2012</v>
          </cell>
          <cell r="AE190">
            <v>2012</v>
          </cell>
          <cell r="AF190">
            <v>2011.25</v>
          </cell>
          <cell r="AG190">
            <v>2011.25</v>
          </cell>
          <cell r="AH190">
            <v>2012</v>
          </cell>
          <cell r="AI190">
            <v>2012</v>
          </cell>
          <cell r="AJ190">
            <v>0</v>
          </cell>
          <cell r="AK190">
            <v>2011.25</v>
          </cell>
          <cell r="AL190">
            <v>2011.25</v>
          </cell>
          <cell r="AM190">
            <v>2012</v>
          </cell>
          <cell r="AN190">
            <v>2012</v>
          </cell>
          <cell r="AO190">
            <v>2011.25</v>
          </cell>
          <cell r="AP190">
            <v>2012</v>
          </cell>
          <cell r="AQ190">
            <v>2012</v>
          </cell>
          <cell r="AR190">
            <v>2012</v>
          </cell>
        </row>
        <row r="191">
          <cell r="B191" t="str">
            <v>Aripiprazole ODT30mg</v>
          </cell>
          <cell r="C191" t="str">
            <v>Aripiprazole ODT</v>
          </cell>
          <cell r="D191" t="str">
            <v>30mg</v>
          </cell>
          <cell r="E191" t="str">
            <v>Torrent</v>
          </cell>
          <cell r="F191">
            <v>0</v>
          </cell>
          <cell r="G191" t="str">
            <v>Y</v>
          </cell>
          <cell r="H191">
            <v>0</v>
          </cell>
          <cell r="I191">
            <v>0</v>
          </cell>
          <cell r="J191">
            <v>2011.25</v>
          </cell>
          <cell r="K191">
            <v>2012</v>
          </cell>
          <cell r="L191">
            <v>2011.25</v>
          </cell>
          <cell r="M191">
            <v>2011.25</v>
          </cell>
          <cell r="N191">
            <v>2012</v>
          </cell>
          <cell r="O191">
            <v>2012</v>
          </cell>
          <cell r="P191">
            <v>2011.25</v>
          </cell>
          <cell r="Q191">
            <v>2012</v>
          </cell>
          <cell r="R191">
            <v>2011.25</v>
          </cell>
          <cell r="S191">
            <v>2012</v>
          </cell>
          <cell r="T191">
            <v>2012</v>
          </cell>
          <cell r="U191">
            <v>2012</v>
          </cell>
          <cell r="V191">
            <v>2011.25</v>
          </cell>
          <cell r="W191">
            <v>2011.25</v>
          </cell>
          <cell r="X191">
            <v>0</v>
          </cell>
          <cell r="Y191">
            <v>2012</v>
          </cell>
          <cell r="Z191">
            <v>2011.25</v>
          </cell>
          <cell r="AA191">
            <v>2012</v>
          </cell>
          <cell r="AB191">
            <v>2012</v>
          </cell>
          <cell r="AC191">
            <v>2012</v>
          </cell>
          <cell r="AD191">
            <v>2012</v>
          </cell>
          <cell r="AE191">
            <v>2012</v>
          </cell>
          <cell r="AF191">
            <v>2011.25</v>
          </cell>
          <cell r="AG191">
            <v>2011.25</v>
          </cell>
          <cell r="AH191">
            <v>2012</v>
          </cell>
          <cell r="AI191">
            <v>2012</v>
          </cell>
          <cell r="AJ191">
            <v>0</v>
          </cell>
          <cell r="AK191">
            <v>2011.25</v>
          </cell>
          <cell r="AL191">
            <v>2011.25</v>
          </cell>
          <cell r="AM191">
            <v>2012</v>
          </cell>
          <cell r="AN191">
            <v>2012</v>
          </cell>
          <cell r="AO191">
            <v>2011.25</v>
          </cell>
          <cell r="AP191">
            <v>2012</v>
          </cell>
          <cell r="AQ191">
            <v>2012</v>
          </cell>
          <cell r="AR191">
            <v>2012</v>
          </cell>
        </row>
        <row r="192">
          <cell r="B192" t="str">
            <v>Aripiprazole ODT5mg</v>
          </cell>
          <cell r="C192" t="str">
            <v>Aripiprazole ODT</v>
          </cell>
          <cell r="D192" t="str">
            <v>5mg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2011.25</v>
          </cell>
          <cell r="Q192">
            <v>2012</v>
          </cell>
          <cell r="R192">
            <v>2011.25</v>
          </cell>
          <cell r="S192">
            <v>2012</v>
          </cell>
          <cell r="T192">
            <v>2012</v>
          </cell>
          <cell r="U192">
            <v>2012</v>
          </cell>
          <cell r="V192">
            <v>2011.25</v>
          </cell>
          <cell r="W192">
            <v>2011.25</v>
          </cell>
          <cell r="X192">
            <v>0</v>
          </cell>
          <cell r="Y192">
            <v>2012</v>
          </cell>
          <cell r="Z192">
            <v>2011.25</v>
          </cell>
          <cell r="AA192">
            <v>2012</v>
          </cell>
          <cell r="AB192">
            <v>2012</v>
          </cell>
          <cell r="AC192">
            <v>2012</v>
          </cell>
          <cell r="AD192">
            <v>2012</v>
          </cell>
          <cell r="AE192">
            <v>2012</v>
          </cell>
          <cell r="AF192">
            <v>2011.25</v>
          </cell>
          <cell r="AG192">
            <v>2011.25</v>
          </cell>
          <cell r="AH192">
            <v>2012</v>
          </cell>
          <cell r="AI192">
            <v>2012</v>
          </cell>
          <cell r="AJ192">
            <v>0</v>
          </cell>
          <cell r="AK192">
            <v>2011.25</v>
          </cell>
          <cell r="AL192">
            <v>2011.25</v>
          </cell>
          <cell r="AM192">
            <v>2012</v>
          </cell>
          <cell r="AN192">
            <v>2012</v>
          </cell>
          <cell r="AO192">
            <v>2011.25</v>
          </cell>
          <cell r="AP192">
            <v>2012</v>
          </cell>
          <cell r="AQ192">
            <v>2012</v>
          </cell>
          <cell r="AR192">
            <v>2012</v>
          </cell>
        </row>
        <row r="193">
          <cell r="B193" t="str">
            <v>Aripiprazole10mg</v>
          </cell>
          <cell r="C193" t="str">
            <v>Aripiprazole</v>
          </cell>
          <cell r="D193" t="str">
            <v>10mg</v>
          </cell>
          <cell r="E193" t="str">
            <v>Torrent</v>
          </cell>
          <cell r="F193" t="str">
            <v>Y</v>
          </cell>
          <cell r="G193" t="str">
            <v>Y</v>
          </cell>
          <cell r="H193">
            <v>0</v>
          </cell>
          <cell r="I193" t="str">
            <v>Y</v>
          </cell>
          <cell r="J193">
            <v>2011.25</v>
          </cell>
          <cell r="K193">
            <v>2011.25</v>
          </cell>
          <cell r="L193">
            <v>2011.25</v>
          </cell>
          <cell r="M193">
            <v>2011.25</v>
          </cell>
          <cell r="N193">
            <v>2011.25</v>
          </cell>
          <cell r="O193">
            <v>2011.25</v>
          </cell>
          <cell r="P193">
            <v>2011.25</v>
          </cell>
          <cell r="Q193">
            <v>2011.25</v>
          </cell>
          <cell r="R193">
            <v>2011.25</v>
          </cell>
          <cell r="S193">
            <v>2011.25</v>
          </cell>
          <cell r="T193">
            <v>2011.25</v>
          </cell>
          <cell r="U193">
            <v>2011.25</v>
          </cell>
          <cell r="V193">
            <v>2011.25</v>
          </cell>
          <cell r="W193">
            <v>2011.25</v>
          </cell>
          <cell r="X193">
            <v>0</v>
          </cell>
          <cell r="Y193">
            <v>2011.25</v>
          </cell>
          <cell r="Z193">
            <v>2011.25</v>
          </cell>
          <cell r="AA193">
            <v>2011.25</v>
          </cell>
          <cell r="AB193">
            <v>2011.25</v>
          </cell>
          <cell r="AC193">
            <v>2011.25</v>
          </cell>
          <cell r="AD193">
            <v>2011.25</v>
          </cell>
          <cell r="AE193">
            <v>2011.25</v>
          </cell>
          <cell r="AF193">
            <v>2011.25</v>
          </cell>
          <cell r="AG193">
            <v>2011.25</v>
          </cell>
          <cell r="AH193">
            <v>2011.25</v>
          </cell>
          <cell r="AI193">
            <v>2011.25</v>
          </cell>
          <cell r="AJ193">
            <v>0</v>
          </cell>
          <cell r="AK193">
            <v>2011.25</v>
          </cell>
          <cell r="AL193">
            <v>2011.25</v>
          </cell>
          <cell r="AM193">
            <v>2011.25</v>
          </cell>
          <cell r="AN193">
            <v>2011.25</v>
          </cell>
          <cell r="AO193">
            <v>2011.25</v>
          </cell>
          <cell r="AP193">
            <v>2011.25</v>
          </cell>
          <cell r="AQ193">
            <v>2011.25</v>
          </cell>
          <cell r="AR193">
            <v>2011.25</v>
          </cell>
        </row>
        <row r="194">
          <cell r="B194" t="str">
            <v>Aripiprazole15mg</v>
          </cell>
          <cell r="C194" t="str">
            <v>Aripiprazole</v>
          </cell>
          <cell r="D194" t="str">
            <v>15mg</v>
          </cell>
          <cell r="E194" t="str">
            <v>Torrent</v>
          </cell>
          <cell r="F194" t="str">
            <v>Y</v>
          </cell>
          <cell r="G194" t="str">
            <v>Y</v>
          </cell>
          <cell r="H194">
            <v>0</v>
          </cell>
          <cell r="I194" t="str">
            <v>Y</v>
          </cell>
          <cell r="J194">
            <v>2011.25</v>
          </cell>
          <cell r="K194">
            <v>2011.25</v>
          </cell>
          <cell r="L194">
            <v>2011.25</v>
          </cell>
          <cell r="M194">
            <v>2011.25</v>
          </cell>
          <cell r="N194">
            <v>2011.25</v>
          </cell>
          <cell r="O194">
            <v>2011.25</v>
          </cell>
          <cell r="P194">
            <v>2011.25</v>
          </cell>
          <cell r="Q194">
            <v>2011.25</v>
          </cell>
          <cell r="R194">
            <v>2011.25</v>
          </cell>
          <cell r="S194">
            <v>2011.25</v>
          </cell>
          <cell r="T194">
            <v>2011.25</v>
          </cell>
          <cell r="U194">
            <v>2011.25</v>
          </cell>
          <cell r="V194">
            <v>2011.25</v>
          </cell>
          <cell r="W194">
            <v>2011.25</v>
          </cell>
          <cell r="X194">
            <v>0</v>
          </cell>
          <cell r="Y194">
            <v>2011.25</v>
          </cell>
          <cell r="Z194">
            <v>2011.25</v>
          </cell>
          <cell r="AA194">
            <v>2011.25</v>
          </cell>
          <cell r="AB194">
            <v>2011.25</v>
          </cell>
          <cell r="AC194">
            <v>2011.25</v>
          </cell>
          <cell r="AD194">
            <v>2011.25</v>
          </cell>
          <cell r="AE194">
            <v>2011.25</v>
          </cell>
          <cell r="AF194">
            <v>2011.25</v>
          </cell>
          <cell r="AG194">
            <v>2011.25</v>
          </cell>
          <cell r="AH194">
            <v>2011.25</v>
          </cell>
          <cell r="AI194">
            <v>2011.25</v>
          </cell>
          <cell r="AJ194">
            <v>0</v>
          </cell>
          <cell r="AK194">
            <v>2011.25</v>
          </cell>
          <cell r="AL194">
            <v>2011.25</v>
          </cell>
          <cell r="AM194">
            <v>2011.25</v>
          </cell>
          <cell r="AN194">
            <v>2011.25</v>
          </cell>
          <cell r="AO194">
            <v>2011.25</v>
          </cell>
          <cell r="AP194">
            <v>2011.25</v>
          </cell>
          <cell r="AQ194">
            <v>2011.25</v>
          </cell>
          <cell r="AR194">
            <v>2011.25</v>
          </cell>
        </row>
        <row r="195">
          <cell r="B195" t="str">
            <v>Aripiprazole20mg</v>
          </cell>
          <cell r="C195" t="str">
            <v>Aripiprazole</v>
          </cell>
          <cell r="D195" t="str">
            <v>20mg</v>
          </cell>
          <cell r="E195" t="str">
            <v>Torrent</v>
          </cell>
          <cell r="F195">
            <v>0</v>
          </cell>
          <cell r="G195" t="str">
            <v>Y</v>
          </cell>
          <cell r="H195">
            <v>0</v>
          </cell>
          <cell r="I195">
            <v>0</v>
          </cell>
          <cell r="J195">
            <v>2011.25</v>
          </cell>
          <cell r="K195">
            <v>2011.25</v>
          </cell>
          <cell r="L195">
            <v>2011.25</v>
          </cell>
          <cell r="M195">
            <v>2011.25</v>
          </cell>
          <cell r="N195">
            <v>2011.25</v>
          </cell>
          <cell r="O195">
            <v>2011.25</v>
          </cell>
          <cell r="P195">
            <v>2011.25</v>
          </cell>
          <cell r="Q195">
            <v>2011.25</v>
          </cell>
          <cell r="R195">
            <v>2011.25</v>
          </cell>
          <cell r="S195">
            <v>2011.25</v>
          </cell>
          <cell r="T195">
            <v>2011.25</v>
          </cell>
          <cell r="U195">
            <v>2011.25</v>
          </cell>
          <cell r="V195">
            <v>2011.25</v>
          </cell>
          <cell r="W195">
            <v>2011.25</v>
          </cell>
          <cell r="X195">
            <v>0</v>
          </cell>
          <cell r="Y195">
            <v>2011.25</v>
          </cell>
          <cell r="Z195">
            <v>2011.25</v>
          </cell>
          <cell r="AA195">
            <v>2011.25</v>
          </cell>
          <cell r="AB195">
            <v>2011.25</v>
          </cell>
          <cell r="AC195">
            <v>2011.25</v>
          </cell>
          <cell r="AD195">
            <v>2011.25</v>
          </cell>
          <cell r="AE195">
            <v>2011.25</v>
          </cell>
          <cell r="AF195">
            <v>2011.25</v>
          </cell>
          <cell r="AG195">
            <v>2011.25</v>
          </cell>
          <cell r="AH195">
            <v>2011.25</v>
          </cell>
          <cell r="AI195">
            <v>2011.25</v>
          </cell>
          <cell r="AJ195">
            <v>0</v>
          </cell>
          <cell r="AK195">
            <v>2011.25</v>
          </cell>
          <cell r="AL195">
            <v>2011.25</v>
          </cell>
          <cell r="AM195">
            <v>2011.25</v>
          </cell>
          <cell r="AN195">
            <v>2011.25</v>
          </cell>
          <cell r="AO195">
            <v>2011.25</v>
          </cell>
          <cell r="AP195">
            <v>2011.25</v>
          </cell>
          <cell r="AQ195">
            <v>2011.25</v>
          </cell>
          <cell r="AR195">
            <v>2011.25</v>
          </cell>
        </row>
        <row r="196">
          <cell r="B196" t="str">
            <v>Aripiprazole2mg</v>
          </cell>
          <cell r="C196" t="str">
            <v>Aripiprazole</v>
          </cell>
          <cell r="D196" t="str">
            <v>2mg</v>
          </cell>
          <cell r="E196" t="str">
            <v>Torrent</v>
          </cell>
          <cell r="F196">
            <v>0</v>
          </cell>
          <cell r="G196" t="str">
            <v>Y</v>
          </cell>
          <cell r="H196">
            <v>0</v>
          </cell>
          <cell r="I196">
            <v>0</v>
          </cell>
          <cell r="J196">
            <v>2011.5</v>
          </cell>
          <cell r="K196">
            <v>2011.5</v>
          </cell>
          <cell r="L196">
            <v>2011.5</v>
          </cell>
          <cell r="M196">
            <v>2011.5</v>
          </cell>
          <cell r="N196">
            <v>2011.5</v>
          </cell>
          <cell r="O196">
            <v>2011.5</v>
          </cell>
          <cell r="P196">
            <v>2011.5</v>
          </cell>
          <cell r="Q196">
            <v>2011.5</v>
          </cell>
          <cell r="R196">
            <v>2011.5</v>
          </cell>
          <cell r="S196">
            <v>2011.5</v>
          </cell>
          <cell r="T196">
            <v>2011.5</v>
          </cell>
          <cell r="U196">
            <v>2011.5</v>
          </cell>
          <cell r="V196">
            <v>2011.5</v>
          </cell>
          <cell r="W196">
            <v>2011.5</v>
          </cell>
          <cell r="X196">
            <v>0</v>
          </cell>
          <cell r="Y196">
            <v>2011.5</v>
          </cell>
          <cell r="Z196">
            <v>2011.5</v>
          </cell>
          <cell r="AA196">
            <v>2011.5</v>
          </cell>
          <cell r="AB196">
            <v>2011.5</v>
          </cell>
          <cell r="AC196">
            <v>2011.5</v>
          </cell>
          <cell r="AD196">
            <v>2011.5</v>
          </cell>
          <cell r="AE196">
            <v>2011.5</v>
          </cell>
          <cell r="AF196">
            <v>2011.5</v>
          </cell>
          <cell r="AG196">
            <v>2011.5</v>
          </cell>
          <cell r="AH196">
            <v>2011.5</v>
          </cell>
          <cell r="AI196">
            <v>2011.5</v>
          </cell>
          <cell r="AJ196">
            <v>0</v>
          </cell>
          <cell r="AK196">
            <v>2011.5</v>
          </cell>
          <cell r="AL196">
            <v>2011.5</v>
          </cell>
          <cell r="AM196">
            <v>2011.5</v>
          </cell>
          <cell r="AN196">
            <v>2011.5</v>
          </cell>
          <cell r="AO196">
            <v>2011.5</v>
          </cell>
          <cell r="AP196">
            <v>2011.5</v>
          </cell>
          <cell r="AQ196">
            <v>2011.5</v>
          </cell>
          <cell r="AR196">
            <v>2011.5</v>
          </cell>
        </row>
        <row r="197">
          <cell r="B197" t="str">
            <v>Aripiprazole30mg</v>
          </cell>
          <cell r="C197" t="str">
            <v>Aripiprazole</v>
          </cell>
          <cell r="D197" t="str">
            <v>30mg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2011.25</v>
          </cell>
          <cell r="X197">
            <v>0</v>
          </cell>
          <cell r="Y197">
            <v>2011.25</v>
          </cell>
          <cell r="Z197">
            <v>2011.25</v>
          </cell>
          <cell r="AA197">
            <v>2011.25</v>
          </cell>
          <cell r="AB197">
            <v>2011.25</v>
          </cell>
          <cell r="AC197">
            <v>2011.25</v>
          </cell>
          <cell r="AD197">
            <v>2011.25</v>
          </cell>
          <cell r="AE197">
            <v>2011.25</v>
          </cell>
          <cell r="AF197">
            <v>2011.25</v>
          </cell>
          <cell r="AG197">
            <v>2011.25</v>
          </cell>
          <cell r="AH197">
            <v>2011.25</v>
          </cell>
          <cell r="AI197">
            <v>2011.25</v>
          </cell>
          <cell r="AJ197">
            <v>0</v>
          </cell>
          <cell r="AK197">
            <v>2011.25</v>
          </cell>
          <cell r="AL197">
            <v>2011.25</v>
          </cell>
          <cell r="AM197">
            <v>2011.25</v>
          </cell>
          <cell r="AN197">
            <v>2011.25</v>
          </cell>
          <cell r="AO197">
            <v>2011.25</v>
          </cell>
          <cell r="AP197">
            <v>2011.25</v>
          </cell>
          <cell r="AQ197">
            <v>2011.25</v>
          </cell>
          <cell r="AR197">
            <v>2011.25</v>
          </cell>
        </row>
        <row r="198">
          <cell r="B198" t="str">
            <v>Aripiprazole5mg</v>
          </cell>
          <cell r="C198" t="str">
            <v>Aripiprazole</v>
          </cell>
          <cell r="D198" t="str">
            <v>5mg</v>
          </cell>
          <cell r="E198" t="str">
            <v>Torrent</v>
          </cell>
          <cell r="F198" t="str">
            <v>Y</v>
          </cell>
          <cell r="G198" t="str">
            <v>Y</v>
          </cell>
          <cell r="H198">
            <v>0</v>
          </cell>
          <cell r="I198" t="str">
            <v>Y</v>
          </cell>
          <cell r="J198">
            <v>2011.25</v>
          </cell>
          <cell r="K198">
            <v>2011.5</v>
          </cell>
          <cell r="L198">
            <v>2011.25</v>
          </cell>
          <cell r="M198">
            <v>2011.25</v>
          </cell>
          <cell r="N198">
            <v>2011.5</v>
          </cell>
          <cell r="O198">
            <v>2011.5</v>
          </cell>
          <cell r="P198">
            <v>2011.25</v>
          </cell>
          <cell r="Q198">
            <v>2011.5</v>
          </cell>
          <cell r="R198">
            <v>2011.25</v>
          </cell>
          <cell r="S198">
            <v>2011.5</v>
          </cell>
          <cell r="T198">
            <v>2011.5</v>
          </cell>
          <cell r="U198">
            <v>2011.5</v>
          </cell>
          <cell r="V198">
            <v>2011.25</v>
          </cell>
          <cell r="W198">
            <v>2011.25</v>
          </cell>
          <cell r="X198">
            <v>0</v>
          </cell>
          <cell r="Y198">
            <v>2011.5</v>
          </cell>
          <cell r="Z198">
            <v>2011.25</v>
          </cell>
          <cell r="AA198">
            <v>2011.5</v>
          </cell>
          <cell r="AB198">
            <v>2011.5</v>
          </cell>
          <cell r="AC198">
            <v>2011.5</v>
          </cell>
          <cell r="AD198">
            <v>2011.5</v>
          </cell>
          <cell r="AE198">
            <v>2011.5</v>
          </cell>
          <cell r="AF198">
            <v>2011.25</v>
          </cell>
          <cell r="AG198">
            <v>2011.25</v>
          </cell>
          <cell r="AH198">
            <v>2011.5</v>
          </cell>
          <cell r="AI198">
            <v>2011.5</v>
          </cell>
          <cell r="AJ198">
            <v>0</v>
          </cell>
          <cell r="AK198">
            <v>2011.25</v>
          </cell>
          <cell r="AL198">
            <v>2011.25</v>
          </cell>
          <cell r="AM198">
            <v>2011.5</v>
          </cell>
          <cell r="AN198">
            <v>2011.5</v>
          </cell>
          <cell r="AO198">
            <v>2011.25</v>
          </cell>
          <cell r="AP198">
            <v>2011.5</v>
          </cell>
          <cell r="AQ198">
            <v>2011.5</v>
          </cell>
          <cell r="AR198">
            <v>2011.5</v>
          </cell>
        </row>
        <row r="199">
          <cell r="B199" t="str">
            <v>Atenolol</v>
          </cell>
          <cell r="C199" t="str">
            <v>Atenolol</v>
          </cell>
          <cell r="D199">
            <v>0</v>
          </cell>
          <cell r="E199" t="str">
            <v>Torrent</v>
          </cell>
          <cell r="F199" t="str">
            <v>Y</v>
          </cell>
          <cell r="G199" t="str">
            <v>Y</v>
          </cell>
          <cell r="H199">
            <v>0</v>
          </cell>
          <cell r="I199" t="str">
            <v>Y</v>
          </cell>
          <cell r="J199">
            <v>2011.75</v>
          </cell>
          <cell r="K199">
            <v>2011.75</v>
          </cell>
          <cell r="L199">
            <v>2011.75</v>
          </cell>
          <cell r="M199">
            <v>2011.75</v>
          </cell>
          <cell r="N199">
            <v>2011.75</v>
          </cell>
          <cell r="O199">
            <v>2011.75</v>
          </cell>
          <cell r="P199">
            <v>2011.75</v>
          </cell>
          <cell r="Q199">
            <v>2011.75</v>
          </cell>
          <cell r="R199">
            <v>2011.75</v>
          </cell>
          <cell r="S199">
            <v>2011.75</v>
          </cell>
          <cell r="T199">
            <v>2011.75</v>
          </cell>
          <cell r="U199">
            <v>2011.75</v>
          </cell>
          <cell r="V199">
            <v>2011.75</v>
          </cell>
          <cell r="W199">
            <v>2011.75</v>
          </cell>
          <cell r="X199">
            <v>2011.75</v>
          </cell>
          <cell r="Y199">
            <v>2011.75</v>
          </cell>
          <cell r="Z199">
            <v>2011.75</v>
          </cell>
          <cell r="AA199">
            <v>2011.75</v>
          </cell>
          <cell r="AB199">
            <v>2011.75</v>
          </cell>
          <cell r="AC199">
            <v>2011.75</v>
          </cell>
          <cell r="AD199">
            <v>2011.75</v>
          </cell>
          <cell r="AE199">
            <v>2011.75</v>
          </cell>
          <cell r="AF199">
            <v>2011.75</v>
          </cell>
          <cell r="AG199">
            <v>2011.75</v>
          </cell>
          <cell r="AH199">
            <v>2011.75</v>
          </cell>
          <cell r="AI199">
            <v>2011.75</v>
          </cell>
          <cell r="AJ199">
            <v>2011.75</v>
          </cell>
          <cell r="AK199">
            <v>2011.75</v>
          </cell>
          <cell r="AL199">
            <v>2011.75</v>
          </cell>
          <cell r="AM199">
            <v>2011.75</v>
          </cell>
          <cell r="AN199">
            <v>2011.75</v>
          </cell>
          <cell r="AO199">
            <v>2011.75</v>
          </cell>
          <cell r="AP199">
            <v>2011.75</v>
          </cell>
          <cell r="AQ199">
            <v>2011.75</v>
          </cell>
          <cell r="AR199">
            <v>2011.75</v>
          </cell>
        </row>
        <row r="200">
          <cell r="B200" t="str">
            <v>Atorvastatin + Amlodipine10+10mg</v>
          </cell>
          <cell r="C200" t="str">
            <v>Atorvastatin + Amlodipine</v>
          </cell>
          <cell r="D200" t="str">
            <v>10+10mg</v>
          </cell>
          <cell r="E200" t="str">
            <v>Torrent</v>
          </cell>
          <cell r="F200">
            <v>0</v>
          </cell>
          <cell r="G200" t="str">
            <v>Y</v>
          </cell>
          <cell r="H200">
            <v>0</v>
          </cell>
          <cell r="I200">
            <v>0</v>
          </cell>
          <cell r="J200">
            <v>2012</v>
          </cell>
          <cell r="K200">
            <v>2011.75</v>
          </cell>
          <cell r="L200">
            <v>2012</v>
          </cell>
          <cell r="M200">
            <v>2011.75</v>
          </cell>
          <cell r="N200">
            <v>2012</v>
          </cell>
          <cell r="O200">
            <v>2012.5</v>
          </cell>
          <cell r="P200">
            <v>2012</v>
          </cell>
          <cell r="Q200">
            <v>2011.75</v>
          </cell>
          <cell r="R200">
            <v>2012</v>
          </cell>
          <cell r="S200">
            <v>2012</v>
          </cell>
          <cell r="T200">
            <v>2012</v>
          </cell>
          <cell r="U200">
            <v>2012</v>
          </cell>
          <cell r="V200">
            <v>2012</v>
          </cell>
          <cell r="W200">
            <v>2012</v>
          </cell>
          <cell r="X200">
            <v>0</v>
          </cell>
          <cell r="Y200">
            <v>2012</v>
          </cell>
          <cell r="Z200">
            <v>2012</v>
          </cell>
          <cell r="AA200">
            <v>2012.5</v>
          </cell>
          <cell r="AB200">
            <v>2012.5</v>
          </cell>
          <cell r="AC200">
            <v>2012.5</v>
          </cell>
          <cell r="AD200">
            <v>2012</v>
          </cell>
          <cell r="AE200">
            <v>2012.5</v>
          </cell>
          <cell r="AF200">
            <v>2012</v>
          </cell>
          <cell r="AG200">
            <v>2012</v>
          </cell>
          <cell r="AH200">
            <v>2012</v>
          </cell>
          <cell r="AI200">
            <v>2012.5</v>
          </cell>
          <cell r="AJ200">
            <v>0</v>
          </cell>
          <cell r="AK200">
            <v>2012</v>
          </cell>
          <cell r="AL200">
            <v>2012</v>
          </cell>
          <cell r="AM200">
            <v>2012.5</v>
          </cell>
          <cell r="AN200">
            <v>2012.5</v>
          </cell>
          <cell r="AO200">
            <v>2012</v>
          </cell>
          <cell r="AP200">
            <v>2012.5</v>
          </cell>
          <cell r="AQ200">
            <v>2012</v>
          </cell>
          <cell r="AR200">
            <v>2012</v>
          </cell>
        </row>
        <row r="201">
          <cell r="B201" t="str">
            <v>Atorvastatin + Amlodipine10+2.5mg</v>
          </cell>
          <cell r="C201" t="str">
            <v>Atorvastatin + Amlodipine</v>
          </cell>
          <cell r="D201" t="str">
            <v>10+2.5mg</v>
          </cell>
          <cell r="E201" t="str">
            <v>Torrent</v>
          </cell>
          <cell r="F201">
            <v>0</v>
          </cell>
          <cell r="G201" t="str">
            <v>Y</v>
          </cell>
          <cell r="H201">
            <v>0</v>
          </cell>
          <cell r="I201">
            <v>0</v>
          </cell>
          <cell r="J201">
            <v>2012.5</v>
          </cell>
          <cell r="K201">
            <v>2012.5</v>
          </cell>
          <cell r="L201">
            <v>2012.5</v>
          </cell>
          <cell r="M201">
            <v>2012.5</v>
          </cell>
          <cell r="N201">
            <v>2012.5</v>
          </cell>
          <cell r="O201">
            <v>2012.5</v>
          </cell>
          <cell r="P201">
            <v>2012.5</v>
          </cell>
          <cell r="Q201">
            <v>2012.5</v>
          </cell>
          <cell r="R201">
            <v>2012.5</v>
          </cell>
          <cell r="S201">
            <v>2012.5</v>
          </cell>
          <cell r="T201">
            <v>2012.5</v>
          </cell>
          <cell r="U201">
            <v>2012.5</v>
          </cell>
          <cell r="V201">
            <v>2012.5</v>
          </cell>
          <cell r="W201">
            <v>2012.5</v>
          </cell>
          <cell r="X201">
            <v>0</v>
          </cell>
          <cell r="Y201">
            <v>2012.5</v>
          </cell>
          <cell r="Z201">
            <v>2012.5</v>
          </cell>
          <cell r="AA201">
            <v>2012.5</v>
          </cell>
          <cell r="AB201">
            <v>2012.5</v>
          </cell>
          <cell r="AC201">
            <v>2012.5</v>
          </cell>
          <cell r="AD201">
            <v>2012.5</v>
          </cell>
          <cell r="AE201">
            <v>2012.5</v>
          </cell>
          <cell r="AF201">
            <v>2012.5</v>
          </cell>
          <cell r="AG201">
            <v>2012.5</v>
          </cell>
          <cell r="AH201">
            <v>2012.5</v>
          </cell>
          <cell r="AI201">
            <v>2012.5</v>
          </cell>
          <cell r="AJ201">
            <v>0</v>
          </cell>
          <cell r="AK201">
            <v>2012.5</v>
          </cell>
          <cell r="AL201">
            <v>2012.5</v>
          </cell>
          <cell r="AM201">
            <v>2012.5</v>
          </cell>
          <cell r="AN201">
            <v>2012.5</v>
          </cell>
          <cell r="AO201">
            <v>2012.5</v>
          </cell>
          <cell r="AP201">
            <v>2012.5</v>
          </cell>
          <cell r="AQ201">
            <v>2012.5</v>
          </cell>
          <cell r="AR201">
            <v>2012.5</v>
          </cell>
        </row>
        <row r="202">
          <cell r="B202" t="str">
            <v>Atorvastatin + Amlodipine10+5mg</v>
          </cell>
          <cell r="C202" t="str">
            <v>Atorvastatin + Amlodipine</v>
          </cell>
          <cell r="D202" t="str">
            <v>10+5mg</v>
          </cell>
          <cell r="E202" t="str">
            <v>Torrent</v>
          </cell>
          <cell r="F202">
            <v>0</v>
          </cell>
          <cell r="G202" t="str">
            <v>Y</v>
          </cell>
          <cell r="H202">
            <v>0</v>
          </cell>
          <cell r="I202">
            <v>0</v>
          </cell>
          <cell r="J202">
            <v>2012</v>
          </cell>
          <cell r="K202">
            <v>2011.75</v>
          </cell>
          <cell r="L202">
            <v>2012</v>
          </cell>
          <cell r="M202">
            <v>2011.75</v>
          </cell>
          <cell r="N202">
            <v>2012</v>
          </cell>
          <cell r="O202">
            <v>2012.5</v>
          </cell>
          <cell r="P202">
            <v>2012</v>
          </cell>
          <cell r="Q202">
            <v>2011.75</v>
          </cell>
          <cell r="R202">
            <v>2012</v>
          </cell>
          <cell r="S202">
            <v>2012</v>
          </cell>
          <cell r="T202">
            <v>2012</v>
          </cell>
          <cell r="U202">
            <v>2012</v>
          </cell>
          <cell r="V202">
            <v>2012</v>
          </cell>
          <cell r="W202">
            <v>2012</v>
          </cell>
          <cell r="X202">
            <v>0</v>
          </cell>
          <cell r="Y202">
            <v>2012</v>
          </cell>
          <cell r="Z202">
            <v>2012</v>
          </cell>
          <cell r="AA202">
            <v>2012.5</v>
          </cell>
          <cell r="AB202">
            <v>2012.5</v>
          </cell>
          <cell r="AC202">
            <v>2012.5</v>
          </cell>
          <cell r="AD202">
            <v>2012</v>
          </cell>
          <cell r="AE202">
            <v>2012.5</v>
          </cell>
          <cell r="AF202">
            <v>2012</v>
          </cell>
          <cell r="AG202">
            <v>2012</v>
          </cell>
          <cell r="AH202">
            <v>2012</v>
          </cell>
          <cell r="AI202">
            <v>2012.5</v>
          </cell>
          <cell r="AJ202">
            <v>0</v>
          </cell>
          <cell r="AK202">
            <v>2012</v>
          </cell>
          <cell r="AL202">
            <v>2012</v>
          </cell>
          <cell r="AM202">
            <v>2012.5</v>
          </cell>
          <cell r="AN202">
            <v>2012.5</v>
          </cell>
          <cell r="AO202">
            <v>2012</v>
          </cell>
          <cell r="AP202">
            <v>2012.5</v>
          </cell>
          <cell r="AQ202">
            <v>2012</v>
          </cell>
          <cell r="AR202">
            <v>2012</v>
          </cell>
        </row>
        <row r="203">
          <cell r="B203" t="str">
            <v>Atorvastatin + Amlodipine20+10mg</v>
          </cell>
          <cell r="C203" t="str">
            <v>Atorvastatin + Amlodipine</v>
          </cell>
          <cell r="D203" t="str">
            <v>20+10mg</v>
          </cell>
          <cell r="E203" t="str">
            <v>Torrent</v>
          </cell>
          <cell r="F203">
            <v>0</v>
          </cell>
          <cell r="G203" t="str">
            <v>Y</v>
          </cell>
          <cell r="H203">
            <v>0</v>
          </cell>
          <cell r="I203">
            <v>0</v>
          </cell>
          <cell r="J203">
            <v>2012.5</v>
          </cell>
          <cell r="K203">
            <v>2011.75</v>
          </cell>
          <cell r="L203">
            <v>2012</v>
          </cell>
          <cell r="M203">
            <v>2011.75</v>
          </cell>
          <cell r="N203">
            <v>2012</v>
          </cell>
          <cell r="O203">
            <v>2012.5</v>
          </cell>
          <cell r="P203">
            <v>2012.5</v>
          </cell>
          <cell r="Q203">
            <v>2011.75</v>
          </cell>
          <cell r="R203">
            <v>2012.5</v>
          </cell>
          <cell r="S203">
            <v>2012</v>
          </cell>
          <cell r="T203">
            <v>2012</v>
          </cell>
          <cell r="U203">
            <v>2012</v>
          </cell>
          <cell r="V203">
            <v>2012.5</v>
          </cell>
          <cell r="W203">
            <v>2012.5</v>
          </cell>
          <cell r="X203">
            <v>0</v>
          </cell>
          <cell r="Y203">
            <v>2012</v>
          </cell>
          <cell r="Z203">
            <v>2012.5</v>
          </cell>
          <cell r="AA203">
            <v>2012.5</v>
          </cell>
          <cell r="AB203">
            <v>2012.5</v>
          </cell>
          <cell r="AC203">
            <v>2012.5</v>
          </cell>
          <cell r="AD203">
            <v>2012</v>
          </cell>
          <cell r="AE203">
            <v>2012.5</v>
          </cell>
          <cell r="AF203">
            <v>2012.5</v>
          </cell>
          <cell r="AG203">
            <v>2012.5</v>
          </cell>
          <cell r="AH203">
            <v>2012</v>
          </cell>
          <cell r="AI203">
            <v>2012.5</v>
          </cell>
          <cell r="AJ203">
            <v>0</v>
          </cell>
          <cell r="AK203">
            <v>2012.5</v>
          </cell>
          <cell r="AL203">
            <v>2012.5</v>
          </cell>
          <cell r="AM203">
            <v>2012.5</v>
          </cell>
          <cell r="AN203">
            <v>2012.5</v>
          </cell>
          <cell r="AO203">
            <v>2012.5</v>
          </cell>
          <cell r="AP203">
            <v>2012.5</v>
          </cell>
          <cell r="AQ203">
            <v>2012</v>
          </cell>
          <cell r="AR203">
            <v>2012</v>
          </cell>
        </row>
        <row r="204">
          <cell r="B204" t="str">
            <v>Atorvastatin + Amlodipine20+2.5mg</v>
          </cell>
          <cell r="C204" t="str">
            <v>Atorvastatin + Amlodipine</v>
          </cell>
          <cell r="D204" t="str">
            <v>20+2.5mg</v>
          </cell>
          <cell r="E204" t="str">
            <v>Torrent</v>
          </cell>
          <cell r="F204">
            <v>0</v>
          </cell>
          <cell r="G204" t="str">
            <v>Y</v>
          </cell>
          <cell r="H204">
            <v>0</v>
          </cell>
          <cell r="I204">
            <v>0</v>
          </cell>
          <cell r="J204">
            <v>2012.5</v>
          </cell>
          <cell r="K204">
            <v>2012.5</v>
          </cell>
          <cell r="L204">
            <v>2012.5</v>
          </cell>
          <cell r="M204">
            <v>2012.5</v>
          </cell>
          <cell r="N204">
            <v>2012.5</v>
          </cell>
          <cell r="O204">
            <v>2012.5</v>
          </cell>
          <cell r="P204">
            <v>2012.5</v>
          </cell>
          <cell r="Q204">
            <v>2012.5</v>
          </cell>
          <cell r="R204">
            <v>2012.5</v>
          </cell>
          <cell r="S204">
            <v>2012.5</v>
          </cell>
          <cell r="T204">
            <v>2012.5</v>
          </cell>
          <cell r="U204">
            <v>2012.5</v>
          </cell>
          <cell r="V204">
            <v>2012.5</v>
          </cell>
          <cell r="W204">
            <v>2012.5</v>
          </cell>
          <cell r="X204">
            <v>0</v>
          </cell>
          <cell r="Y204">
            <v>2012.5</v>
          </cell>
          <cell r="Z204">
            <v>2012.5</v>
          </cell>
          <cell r="AA204">
            <v>2012.5</v>
          </cell>
          <cell r="AB204">
            <v>2012.5</v>
          </cell>
          <cell r="AC204">
            <v>2012.5</v>
          </cell>
          <cell r="AD204">
            <v>2012.5</v>
          </cell>
          <cell r="AE204">
            <v>2012.5</v>
          </cell>
          <cell r="AF204">
            <v>2012.5</v>
          </cell>
          <cell r="AG204">
            <v>2012.5</v>
          </cell>
          <cell r="AH204">
            <v>2012.5</v>
          </cell>
          <cell r="AI204">
            <v>2012.5</v>
          </cell>
          <cell r="AJ204">
            <v>0</v>
          </cell>
          <cell r="AK204">
            <v>2012.5</v>
          </cell>
          <cell r="AL204">
            <v>2012.5</v>
          </cell>
          <cell r="AM204">
            <v>2012.5</v>
          </cell>
          <cell r="AN204">
            <v>2012.5</v>
          </cell>
          <cell r="AO204">
            <v>2012.5</v>
          </cell>
          <cell r="AP204">
            <v>2012.5</v>
          </cell>
          <cell r="AQ204">
            <v>2012.5</v>
          </cell>
          <cell r="AR204">
            <v>2012.5</v>
          </cell>
        </row>
        <row r="205">
          <cell r="B205" t="str">
            <v>Atorvastatin + Amlodipine20+5mg</v>
          </cell>
          <cell r="C205" t="str">
            <v>Atorvastatin + Amlodipine</v>
          </cell>
          <cell r="D205" t="str">
            <v>20+5mg</v>
          </cell>
          <cell r="E205" t="str">
            <v>Torrent</v>
          </cell>
          <cell r="F205">
            <v>0</v>
          </cell>
          <cell r="G205" t="str">
            <v>Y</v>
          </cell>
          <cell r="H205">
            <v>0</v>
          </cell>
          <cell r="I205">
            <v>0</v>
          </cell>
          <cell r="J205">
            <v>2012.5</v>
          </cell>
          <cell r="K205">
            <v>2011.75</v>
          </cell>
          <cell r="L205">
            <v>2012</v>
          </cell>
          <cell r="M205">
            <v>2011.75</v>
          </cell>
          <cell r="N205">
            <v>2012</v>
          </cell>
          <cell r="O205">
            <v>2012.5</v>
          </cell>
          <cell r="P205">
            <v>2012.5</v>
          </cell>
          <cell r="Q205">
            <v>2011.75</v>
          </cell>
          <cell r="R205">
            <v>2012.5</v>
          </cell>
          <cell r="S205">
            <v>2012</v>
          </cell>
          <cell r="T205">
            <v>2012</v>
          </cell>
          <cell r="U205">
            <v>2012</v>
          </cell>
          <cell r="V205">
            <v>2012.5</v>
          </cell>
          <cell r="W205">
            <v>2012.5</v>
          </cell>
          <cell r="X205">
            <v>0</v>
          </cell>
          <cell r="Y205">
            <v>2012</v>
          </cell>
          <cell r="Z205">
            <v>2012.5</v>
          </cell>
          <cell r="AA205">
            <v>2012.5</v>
          </cell>
          <cell r="AB205">
            <v>2012.5</v>
          </cell>
          <cell r="AC205">
            <v>2012.5</v>
          </cell>
          <cell r="AD205">
            <v>2012</v>
          </cell>
          <cell r="AE205">
            <v>2012.5</v>
          </cell>
          <cell r="AF205">
            <v>2012.5</v>
          </cell>
          <cell r="AG205">
            <v>2012.5</v>
          </cell>
          <cell r="AH205">
            <v>2012</v>
          </cell>
          <cell r="AI205">
            <v>2012.5</v>
          </cell>
          <cell r="AJ205">
            <v>0</v>
          </cell>
          <cell r="AK205">
            <v>2012.5</v>
          </cell>
          <cell r="AL205">
            <v>2012.5</v>
          </cell>
          <cell r="AM205">
            <v>2012.5</v>
          </cell>
          <cell r="AN205">
            <v>2012.5</v>
          </cell>
          <cell r="AO205">
            <v>2012.5</v>
          </cell>
          <cell r="AP205">
            <v>2012.5</v>
          </cell>
          <cell r="AQ205">
            <v>2012</v>
          </cell>
          <cell r="AR205">
            <v>2012</v>
          </cell>
        </row>
        <row r="206">
          <cell r="B206" t="str">
            <v>Atorvastatin + Amlodipine40+10mg</v>
          </cell>
          <cell r="C206" t="str">
            <v>Atorvastatin + Amlodipine</v>
          </cell>
          <cell r="D206" t="str">
            <v>40+10mg</v>
          </cell>
          <cell r="E206" t="str">
            <v>Torrent</v>
          </cell>
          <cell r="F206">
            <v>0</v>
          </cell>
          <cell r="G206" t="str">
            <v>Y</v>
          </cell>
          <cell r="H206">
            <v>0</v>
          </cell>
          <cell r="I206">
            <v>0</v>
          </cell>
          <cell r="J206">
            <v>2012.5</v>
          </cell>
          <cell r="K206">
            <v>2012.5</v>
          </cell>
          <cell r="L206">
            <v>2012.5</v>
          </cell>
          <cell r="M206">
            <v>2012.5</v>
          </cell>
          <cell r="N206">
            <v>2012.5</v>
          </cell>
          <cell r="O206">
            <v>2012.5</v>
          </cell>
          <cell r="P206">
            <v>2012.5</v>
          </cell>
          <cell r="Q206">
            <v>2012.5</v>
          </cell>
          <cell r="R206">
            <v>2012.5</v>
          </cell>
          <cell r="S206">
            <v>2012.5</v>
          </cell>
          <cell r="T206">
            <v>2012.5</v>
          </cell>
          <cell r="U206">
            <v>2012.5</v>
          </cell>
          <cell r="V206">
            <v>2012.5</v>
          </cell>
          <cell r="W206">
            <v>2012.5</v>
          </cell>
          <cell r="X206">
            <v>0</v>
          </cell>
          <cell r="Y206">
            <v>2012.5</v>
          </cell>
          <cell r="Z206">
            <v>2012.5</v>
          </cell>
          <cell r="AA206">
            <v>2012.5</v>
          </cell>
          <cell r="AB206">
            <v>2012.5</v>
          </cell>
          <cell r="AC206">
            <v>2012.5</v>
          </cell>
          <cell r="AD206">
            <v>2012.5</v>
          </cell>
          <cell r="AE206">
            <v>2012.5</v>
          </cell>
          <cell r="AF206">
            <v>2012.5</v>
          </cell>
          <cell r="AG206">
            <v>2012.5</v>
          </cell>
          <cell r="AH206">
            <v>2012.5</v>
          </cell>
          <cell r="AI206">
            <v>2012.5</v>
          </cell>
          <cell r="AJ206">
            <v>0</v>
          </cell>
          <cell r="AK206">
            <v>2012.5</v>
          </cell>
          <cell r="AL206">
            <v>2012.5</v>
          </cell>
          <cell r="AM206">
            <v>2012.5</v>
          </cell>
          <cell r="AN206">
            <v>2012.5</v>
          </cell>
          <cell r="AO206">
            <v>2012.5</v>
          </cell>
          <cell r="AP206">
            <v>2012.5</v>
          </cell>
          <cell r="AQ206">
            <v>2012.5</v>
          </cell>
          <cell r="AR206">
            <v>2012.5</v>
          </cell>
        </row>
        <row r="207">
          <cell r="B207" t="str">
            <v>Atorvastatin + Amlodipine40+2.5mg</v>
          </cell>
          <cell r="C207" t="str">
            <v>Atorvastatin + Amlodipine</v>
          </cell>
          <cell r="D207" t="str">
            <v>40+2.5mg</v>
          </cell>
          <cell r="E207" t="str">
            <v>Torrent</v>
          </cell>
          <cell r="F207">
            <v>0</v>
          </cell>
          <cell r="G207" t="str">
            <v>Y</v>
          </cell>
          <cell r="H207">
            <v>0</v>
          </cell>
          <cell r="I207">
            <v>0</v>
          </cell>
          <cell r="J207">
            <v>2012.5</v>
          </cell>
          <cell r="K207">
            <v>2012.5</v>
          </cell>
          <cell r="L207">
            <v>2012.5</v>
          </cell>
          <cell r="M207">
            <v>2012.5</v>
          </cell>
          <cell r="N207">
            <v>2012.5</v>
          </cell>
          <cell r="O207">
            <v>2012.5</v>
          </cell>
          <cell r="P207">
            <v>2012.5</v>
          </cell>
          <cell r="Q207">
            <v>2012.5</v>
          </cell>
          <cell r="R207">
            <v>2012.5</v>
          </cell>
          <cell r="S207">
            <v>2012.5</v>
          </cell>
          <cell r="T207">
            <v>2012.5</v>
          </cell>
          <cell r="U207">
            <v>2012.5</v>
          </cell>
          <cell r="V207">
            <v>2012.5</v>
          </cell>
          <cell r="W207">
            <v>2012.5</v>
          </cell>
          <cell r="X207">
            <v>0</v>
          </cell>
          <cell r="Y207">
            <v>2012.5</v>
          </cell>
          <cell r="Z207">
            <v>2012.5</v>
          </cell>
          <cell r="AA207">
            <v>2012.5</v>
          </cell>
          <cell r="AB207">
            <v>2012.5</v>
          </cell>
          <cell r="AC207">
            <v>2012.5</v>
          </cell>
          <cell r="AD207">
            <v>2012.5</v>
          </cell>
          <cell r="AE207">
            <v>2012.5</v>
          </cell>
          <cell r="AF207">
            <v>2012.5</v>
          </cell>
          <cell r="AG207">
            <v>2012.5</v>
          </cell>
          <cell r="AH207">
            <v>2012.5</v>
          </cell>
          <cell r="AI207">
            <v>2012.5</v>
          </cell>
          <cell r="AJ207">
            <v>0</v>
          </cell>
          <cell r="AK207">
            <v>2012.5</v>
          </cell>
          <cell r="AL207">
            <v>2012.5</v>
          </cell>
          <cell r="AM207">
            <v>2012.5</v>
          </cell>
          <cell r="AN207">
            <v>2012.5</v>
          </cell>
          <cell r="AO207">
            <v>2012.5</v>
          </cell>
          <cell r="AP207">
            <v>2012.5</v>
          </cell>
          <cell r="AQ207">
            <v>2012.5</v>
          </cell>
          <cell r="AR207">
            <v>2012.5</v>
          </cell>
        </row>
        <row r="208">
          <cell r="B208" t="str">
            <v>Atorvastatin + Amlodipine40+5mg</v>
          </cell>
          <cell r="C208" t="str">
            <v>Atorvastatin + Amlodipine</v>
          </cell>
          <cell r="D208" t="str">
            <v>40+5mg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2012.5</v>
          </cell>
          <cell r="X208">
            <v>0</v>
          </cell>
          <cell r="Y208">
            <v>2012.5</v>
          </cell>
          <cell r="Z208">
            <v>2012.5</v>
          </cell>
          <cell r="AA208">
            <v>2012.5</v>
          </cell>
          <cell r="AB208">
            <v>2012.5</v>
          </cell>
          <cell r="AC208">
            <v>2012.5</v>
          </cell>
          <cell r="AD208">
            <v>2012.5</v>
          </cell>
          <cell r="AE208">
            <v>2012.5</v>
          </cell>
          <cell r="AF208">
            <v>2012.5</v>
          </cell>
          <cell r="AG208">
            <v>2012.5</v>
          </cell>
          <cell r="AH208">
            <v>2012.5</v>
          </cell>
          <cell r="AI208">
            <v>2012.5</v>
          </cell>
          <cell r="AJ208">
            <v>0</v>
          </cell>
          <cell r="AK208">
            <v>2012.5</v>
          </cell>
          <cell r="AL208">
            <v>2012.5</v>
          </cell>
          <cell r="AM208">
            <v>2012.5</v>
          </cell>
          <cell r="AN208">
            <v>2012.5</v>
          </cell>
          <cell r="AO208">
            <v>2012.5</v>
          </cell>
          <cell r="AP208">
            <v>2012.5</v>
          </cell>
          <cell r="AQ208">
            <v>2012.5</v>
          </cell>
          <cell r="AR208">
            <v>2012.5</v>
          </cell>
        </row>
        <row r="209">
          <cell r="B209" t="str">
            <v>Atorvastatin + Amlodipine80+10mg</v>
          </cell>
          <cell r="C209" t="str">
            <v>Atorvastatin + Amlodipine</v>
          </cell>
          <cell r="D209" t="str">
            <v>80+10mg</v>
          </cell>
          <cell r="E209" t="str">
            <v>Torrent</v>
          </cell>
          <cell r="F209">
            <v>0</v>
          </cell>
          <cell r="G209" t="str">
            <v>Y</v>
          </cell>
          <cell r="H209">
            <v>0</v>
          </cell>
          <cell r="I209">
            <v>0</v>
          </cell>
          <cell r="J209">
            <v>2012.5</v>
          </cell>
          <cell r="K209">
            <v>2012.5</v>
          </cell>
          <cell r="L209">
            <v>2012.5</v>
          </cell>
          <cell r="M209">
            <v>2012.5</v>
          </cell>
          <cell r="N209">
            <v>2012.5</v>
          </cell>
          <cell r="O209">
            <v>2012.5</v>
          </cell>
          <cell r="P209">
            <v>2012.5</v>
          </cell>
          <cell r="Q209">
            <v>2012.5</v>
          </cell>
          <cell r="R209">
            <v>2012.5</v>
          </cell>
          <cell r="S209">
            <v>2012.5</v>
          </cell>
          <cell r="T209">
            <v>2012.5</v>
          </cell>
          <cell r="U209">
            <v>2012.5</v>
          </cell>
          <cell r="V209">
            <v>2012.5</v>
          </cell>
          <cell r="W209">
            <v>2012.5</v>
          </cell>
          <cell r="X209">
            <v>0</v>
          </cell>
          <cell r="Y209">
            <v>2012.5</v>
          </cell>
          <cell r="Z209">
            <v>2012.5</v>
          </cell>
          <cell r="AA209">
            <v>2012.5</v>
          </cell>
          <cell r="AB209">
            <v>2012.5</v>
          </cell>
          <cell r="AC209">
            <v>2012.5</v>
          </cell>
          <cell r="AD209">
            <v>2012.5</v>
          </cell>
          <cell r="AE209">
            <v>2012.5</v>
          </cell>
          <cell r="AF209">
            <v>2012.5</v>
          </cell>
          <cell r="AG209">
            <v>2012.5</v>
          </cell>
          <cell r="AH209">
            <v>2012.5</v>
          </cell>
          <cell r="AI209">
            <v>2012.5</v>
          </cell>
          <cell r="AJ209">
            <v>0</v>
          </cell>
          <cell r="AK209">
            <v>2012.5</v>
          </cell>
          <cell r="AL209">
            <v>2012.5</v>
          </cell>
          <cell r="AM209">
            <v>2012.5</v>
          </cell>
          <cell r="AN209">
            <v>2012.5</v>
          </cell>
          <cell r="AO209">
            <v>2012.5</v>
          </cell>
          <cell r="AP209">
            <v>2012.5</v>
          </cell>
          <cell r="AQ209">
            <v>2012.5</v>
          </cell>
          <cell r="AR209">
            <v>2012.5</v>
          </cell>
        </row>
        <row r="210">
          <cell r="B210" t="str">
            <v>Atorvastatin + Amlodipine80+5mg</v>
          </cell>
          <cell r="C210" t="str">
            <v>Atorvastatin + Amlodipine</v>
          </cell>
          <cell r="D210" t="str">
            <v>80+5mg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2012.5</v>
          </cell>
          <cell r="X210">
            <v>0</v>
          </cell>
          <cell r="Y210">
            <v>2012.5</v>
          </cell>
          <cell r="Z210">
            <v>2012.5</v>
          </cell>
          <cell r="AA210">
            <v>2012.5</v>
          </cell>
          <cell r="AB210">
            <v>2012.5</v>
          </cell>
          <cell r="AC210">
            <v>2012.5</v>
          </cell>
          <cell r="AD210">
            <v>2012.5</v>
          </cell>
          <cell r="AE210">
            <v>2012.5</v>
          </cell>
          <cell r="AF210">
            <v>2012.5</v>
          </cell>
          <cell r="AG210">
            <v>2012.5</v>
          </cell>
          <cell r="AH210">
            <v>2012.5</v>
          </cell>
          <cell r="AI210">
            <v>2012.5</v>
          </cell>
          <cell r="AJ210">
            <v>0</v>
          </cell>
          <cell r="AK210">
            <v>2012.5</v>
          </cell>
          <cell r="AL210">
            <v>2012.5</v>
          </cell>
          <cell r="AM210">
            <v>2012.5</v>
          </cell>
          <cell r="AN210">
            <v>2012.5</v>
          </cell>
          <cell r="AO210">
            <v>2012.5</v>
          </cell>
          <cell r="AP210">
            <v>2012.5</v>
          </cell>
          <cell r="AQ210">
            <v>2012.5</v>
          </cell>
          <cell r="AR210">
            <v>2012.5</v>
          </cell>
        </row>
        <row r="211">
          <cell r="B211" t="str">
            <v>Atorvastatin10mg</v>
          </cell>
          <cell r="C211" t="str">
            <v>Atorvastatin</v>
          </cell>
          <cell r="D211" t="str">
            <v>10mg</v>
          </cell>
          <cell r="E211" t="str">
            <v>Torrent</v>
          </cell>
          <cell r="F211" t="str">
            <v>Y</v>
          </cell>
          <cell r="G211" t="str">
            <v>Y</v>
          </cell>
          <cell r="H211">
            <v>0</v>
          </cell>
          <cell r="I211" t="str">
            <v>Y</v>
          </cell>
          <cell r="J211">
            <v>2011.75</v>
          </cell>
          <cell r="K211">
            <v>2012.5</v>
          </cell>
          <cell r="L211">
            <v>2011.75</v>
          </cell>
          <cell r="M211">
            <v>2011.75</v>
          </cell>
          <cell r="N211">
            <v>2012.5</v>
          </cell>
          <cell r="O211">
            <v>2012.5</v>
          </cell>
          <cell r="P211">
            <v>2011.75</v>
          </cell>
          <cell r="Q211">
            <v>2012.5</v>
          </cell>
          <cell r="R211">
            <v>2011.75</v>
          </cell>
          <cell r="S211">
            <v>2012.5</v>
          </cell>
          <cell r="T211">
            <v>2012.5</v>
          </cell>
          <cell r="U211">
            <v>2012.5</v>
          </cell>
          <cell r="V211">
            <v>2011.75</v>
          </cell>
          <cell r="W211">
            <v>2011.75</v>
          </cell>
          <cell r="X211">
            <v>0</v>
          </cell>
          <cell r="Y211">
            <v>2012.5</v>
          </cell>
          <cell r="Z211">
            <v>2011.75</v>
          </cell>
          <cell r="AA211">
            <v>2012.5</v>
          </cell>
          <cell r="AB211">
            <v>2012.5</v>
          </cell>
          <cell r="AC211">
            <v>2012.5</v>
          </cell>
          <cell r="AD211">
            <v>2012.5</v>
          </cell>
          <cell r="AE211">
            <v>2012.5</v>
          </cell>
          <cell r="AF211">
            <v>2011.75</v>
          </cell>
          <cell r="AG211">
            <v>2011.75</v>
          </cell>
          <cell r="AH211">
            <v>2012.5</v>
          </cell>
          <cell r="AI211">
            <v>2012.5</v>
          </cell>
          <cell r="AJ211">
            <v>0</v>
          </cell>
          <cell r="AK211">
            <v>2011.75</v>
          </cell>
          <cell r="AL211">
            <v>2011.75</v>
          </cell>
          <cell r="AM211">
            <v>2012.5</v>
          </cell>
          <cell r="AN211">
            <v>2012.5</v>
          </cell>
          <cell r="AO211">
            <v>2011.75</v>
          </cell>
          <cell r="AP211">
            <v>2012.5</v>
          </cell>
          <cell r="AQ211">
            <v>2012.5</v>
          </cell>
          <cell r="AR211">
            <v>2012.5</v>
          </cell>
        </row>
        <row r="212">
          <cell r="B212" t="str">
            <v>Atorvastatin20mg</v>
          </cell>
          <cell r="C212" t="str">
            <v>Atorvastatin</v>
          </cell>
          <cell r="D212" t="str">
            <v>20mg</v>
          </cell>
          <cell r="E212" t="str">
            <v>Torrent</v>
          </cell>
          <cell r="F212" t="str">
            <v>Y</v>
          </cell>
          <cell r="G212" t="str">
            <v>Y</v>
          </cell>
          <cell r="H212">
            <v>0</v>
          </cell>
          <cell r="I212" t="str">
            <v>Y</v>
          </cell>
          <cell r="J212">
            <v>2011.75</v>
          </cell>
          <cell r="K212">
            <v>2012.5</v>
          </cell>
          <cell r="L212">
            <v>2011.75</v>
          </cell>
          <cell r="M212">
            <v>2011.75</v>
          </cell>
          <cell r="N212">
            <v>2012.5</v>
          </cell>
          <cell r="O212">
            <v>2012.5</v>
          </cell>
          <cell r="P212">
            <v>2011.75</v>
          </cell>
          <cell r="Q212">
            <v>2012.5</v>
          </cell>
          <cell r="R212">
            <v>2011.75</v>
          </cell>
          <cell r="S212">
            <v>2012.5</v>
          </cell>
          <cell r="T212">
            <v>2012.5</v>
          </cell>
          <cell r="U212">
            <v>2012.5</v>
          </cell>
          <cell r="V212">
            <v>2011.75</v>
          </cell>
          <cell r="W212">
            <v>2011.75</v>
          </cell>
          <cell r="X212">
            <v>0</v>
          </cell>
          <cell r="Y212">
            <v>2012.5</v>
          </cell>
          <cell r="Z212">
            <v>2011.75</v>
          </cell>
          <cell r="AA212">
            <v>2012.5</v>
          </cell>
          <cell r="AB212">
            <v>2012.5</v>
          </cell>
          <cell r="AC212">
            <v>2012.5</v>
          </cell>
          <cell r="AD212">
            <v>2012.5</v>
          </cell>
          <cell r="AE212">
            <v>2012.5</v>
          </cell>
          <cell r="AF212">
            <v>2011.75</v>
          </cell>
          <cell r="AG212">
            <v>2011.75</v>
          </cell>
          <cell r="AH212">
            <v>2012.5</v>
          </cell>
          <cell r="AI212">
            <v>2012.5</v>
          </cell>
          <cell r="AJ212">
            <v>0</v>
          </cell>
          <cell r="AK212">
            <v>2011.75</v>
          </cell>
          <cell r="AL212">
            <v>2011.75</v>
          </cell>
          <cell r="AM212">
            <v>2012.5</v>
          </cell>
          <cell r="AN212">
            <v>2012.5</v>
          </cell>
          <cell r="AO212">
            <v>2011.75</v>
          </cell>
          <cell r="AP212">
            <v>2012.5</v>
          </cell>
          <cell r="AQ212">
            <v>2012.5</v>
          </cell>
          <cell r="AR212">
            <v>2012.5</v>
          </cell>
        </row>
        <row r="213">
          <cell r="B213" t="str">
            <v>Atorvastatin40mg</v>
          </cell>
          <cell r="C213" t="str">
            <v>Atorvastatin</v>
          </cell>
          <cell r="D213" t="str">
            <v>40mg</v>
          </cell>
          <cell r="E213" t="str">
            <v>Torrent</v>
          </cell>
          <cell r="F213" t="str">
            <v>Y</v>
          </cell>
          <cell r="G213" t="str">
            <v>Y</v>
          </cell>
          <cell r="H213">
            <v>0</v>
          </cell>
          <cell r="I213" t="str">
            <v>Y</v>
          </cell>
          <cell r="J213">
            <v>2011.75</v>
          </cell>
          <cell r="K213">
            <v>2012.5</v>
          </cell>
          <cell r="L213">
            <v>2011.75</v>
          </cell>
          <cell r="M213">
            <v>2011.75</v>
          </cell>
          <cell r="N213">
            <v>2012.5</v>
          </cell>
          <cell r="O213">
            <v>2012.5</v>
          </cell>
          <cell r="P213">
            <v>2011.75</v>
          </cell>
          <cell r="Q213">
            <v>2012.5</v>
          </cell>
          <cell r="R213">
            <v>2011.75</v>
          </cell>
          <cell r="S213">
            <v>2012.5</v>
          </cell>
          <cell r="T213">
            <v>2012.5</v>
          </cell>
          <cell r="U213">
            <v>2012.5</v>
          </cell>
          <cell r="V213">
            <v>2011.75</v>
          </cell>
          <cell r="W213">
            <v>2011.75</v>
          </cell>
          <cell r="X213">
            <v>0</v>
          </cell>
          <cell r="Y213">
            <v>2012.5</v>
          </cell>
          <cell r="Z213">
            <v>2011.75</v>
          </cell>
          <cell r="AA213">
            <v>2012.5</v>
          </cell>
          <cell r="AB213">
            <v>2012.5</v>
          </cell>
          <cell r="AC213">
            <v>2012.5</v>
          </cell>
          <cell r="AD213">
            <v>2012.5</v>
          </cell>
          <cell r="AE213">
            <v>2012.5</v>
          </cell>
          <cell r="AF213">
            <v>2011.75</v>
          </cell>
          <cell r="AG213">
            <v>2011.75</v>
          </cell>
          <cell r="AH213">
            <v>2012.5</v>
          </cell>
          <cell r="AI213">
            <v>2012.5</v>
          </cell>
          <cell r="AJ213">
            <v>0</v>
          </cell>
          <cell r="AK213">
            <v>2011.75</v>
          </cell>
          <cell r="AL213">
            <v>2011.75</v>
          </cell>
          <cell r="AM213">
            <v>2012.5</v>
          </cell>
          <cell r="AN213">
            <v>2012.5</v>
          </cell>
          <cell r="AO213">
            <v>2011.75</v>
          </cell>
          <cell r="AP213">
            <v>2012.5</v>
          </cell>
          <cell r="AQ213">
            <v>2012.5</v>
          </cell>
          <cell r="AR213">
            <v>2012.5</v>
          </cell>
        </row>
        <row r="214">
          <cell r="B214" t="str">
            <v>Atorvastatin80mg</v>
          </cell>
          <cell r="C214" t="str">
            <v>Atorvastatin</v>
          </cell>
          <cell r="D214" t="str">
            <v>80mg</v>
          </cell>
          <cell r="E214" t="str">
            <v>Torrent</v>
          </cell>
          <cell r="F214" t="str">
            <v>Y</v>
          </cell>
          <cell r="G214" t="str">
            <v>Y</v>
          </cell>
          <cell r="H214">
            <v>0</v>
          </cell>
          <cell r="I214" t="str">
            <v>Y</v>
          </cell>
          <cell r="J214">
            <v>2011.75</v>
          </cell>
          <cell r="K214">
            <v>2012.5</v>
          </cell>
          <cell r="L214">
            <v>2011.75</v>
          </cell>
          <cell r="M214">
            <v>2011.75</v>
          </cell>
          <cell r="N214">
            <v>2012.5</v>
          </cell>
          <cell r="O214">
            <v>2012.5</v>
          </cell>
          <cell r="P214">
            <v>2011.75</v>
          </cell>
          <cell r="Q214">
            <v>2012.5</v>
          </cell>
          <cell r="R214">
            <v>2011.75</v>
          </cell>
          <cell r="S214">
            <v>2012.5</v>
          </cell>
          <cell r="T214">
            <v>2012.5</v>
          </cell>
          <cell r="U214">
            <v>2012.5</v>
          </cell>
          <cell r="V214">
            <v>2011.75</v>
          </cell>
          <cell r="W214">
            <v>2011.75</v>
          </cell>
          <cell r="X214">
            <v>0</v>
          </cell>
          <cell r="Y214">
            <v>2012.5</v>
          </cell>
          <cell r="Z214">
            <v>2011.75</v>
          </cell>
          <cell r="AA214">
            <v>2012.5</v>
          </cell>
          <cell r="AB214">
            <v>2012.5</v>
          </cell>
          <cell r="AC214">
            <v>2012.5</v>
          </cell>
          <cell r="AD214">
            <v>2012.5</v>
          </cell>
          <cell r="AE214">
            <v>2012.5</v>
          </cell>
          <cell r="AF214">
            <v>2011.75</v>
          </cell>
          <cell r="AG214">
            <v>2011.75</v>
          </cell>
          <cell r="AH214">
            <v>2012.5</v>
          </cell>
          <cell r="AI214">
            <v>2012.5</v>
          </cell>
          <cell r="AJ214">
            <v>0</v>
          </cell>
          <cell r="AK214">
            <v>2011.75</v>
          </cell>
          <cell r="AL214">
            <v>2011.75</v>
          </cell>
          <cell r="AM214">
            <v>2012.5</v>
          </cell>
          <cell r="AN214">
            <v>2012.5</v>
          </cell>
          <cell r="AO214">
            <v>2011.75</v>
          </cell>
          <cell r="AP214">
            <v>2012.5</v>
          </cell>
          <cell r="AQ214">
            <v>2012.5</v>
          </cell>
          <cell r="AR214">
            <v>2012.5</v>
          </cell>
        </row>
        <row r="215">
          <cell r="B215" t="str">
            <v>Bisoprolol1.25mg</v>
          </cell>
          <cell r="C215" t="str">
            <v>Bisoprolol</v>
          </cell>
          <cell r="D215" t="str">
            <v>1.25mg</v>
          </cell>
          <cell r="E215" t="str">
            <v>Torrent</v>
          </cell>
          <cell r="F215">
            <v>0</v>
          </cell>
          <cell r="G215" t="str">
            <v>Y</v>
          </cell>
          <cell r="H215">
            <v>0</v>
          </cell>
          <cell r="I215">
            <v>0</v>
          </cell>
          <cell r="J215">
            <v>2012</v>
          </cell>
          <cell r="K215">
            <v>2011</v>
          </cell>
          <cell r="L215">
            <v>2011.25</v>
          </cell>
          <cell r="M215">
            <v>2011</v>
          </cell>
          <cell r="N215">
            <v>2011.25</v>
          </cell>
          <cell r="O215">
            <v>2012</v>
          </cell>
          <cell r="P215">
            <v>2012</v>
          </cell>
          <cell r="Q215">
            <v>2011</v>
          </cell>
          <cell r="R215">
            <v>2012</v>
          </cell>
          <cell r="S215">
            <v>2011.25</v>
          </cell>
          <cell r="T215">
            <v>2011.25</v>
          </cell>
          <cell r="U215">
            <v>2011.25</v>
          </cell>
          <cell r="V215">
            <v>2012</v>
          </cell>
          <cell r="W215">
            <v>2012</v>
          </cell>
          <cell r="X215">
            <v>0</v>
          </cell>
          <cell r="Y215">
            <v>2011.25</v>
          </cell>
          <cell r="Z215">
            <v>2012</v>
          </cell>
          <cell r="AA215">
            <v>2012</v>
          </cell>
          <cell r="AB215">
            <v>2012</v>
          </cell>
          <cell r="AC215">
            <v>2012</v>
          </cell>
          <cell r="AD215">
            <v>2011.25</v>
          </cell>
          <cell r="AE215">
            <v>2012</v>
          </cell>
          <cell r="AF215">
            <v>2012</v>
          </cell>
          <cell r="AG215">
            <v>2012</v>
          </cell>
          <cell r="AH215">
            <v>2011.25</v>
          </cell>
          <cell r="AI215">
            <v>2012</v>
          </cell>
          <cell r="AJ215">
            <v>0</v>
          </cell>
          <cell r="AK215">
            <v>2012</v>
          </cell>
          <cell r="AL215">
            <v>2012</v>
          </cell>
          <cell r="AM215">
            <v>2012</v>
          </cell>
          <cell r="AN215">
            <v>2012</v>
          </cell>
          <cell r="AO215">
            <v>2012</v>
          </cell>
          <cell r="AP215">
            <v>2012</v>
          </cell>
          <cell r="AQ215">
            <v>2011.25</v>
          </cell>
          <cell r="AR215">
            <v>2011.25</v>
          </cell>
        </row>
        <row r="216">
          <cell r="B216" t="str">
            <v>Bisoprolol10mg</v>
          </cell>
          <cell r="C216" t="str">
            <v>Bisoprolol</v>
          </cell>
          <cell r="D216" t="str">
            <v>10mg</v>
          </cell>
          <cell r="E216" t="str">
            <v>Torrent</v>
          </cell>
          <cell r="F216" t="str">
            <v>Y</v>
          </cell>
          <cell r="G216" t="str">
            <v>Y</v>
          </cell>
          <cell r="H216">
            <v>0</v>
          </cell>
          <cell r="I216" t="str">
            <v>Y</v>
          </cell>
          <cell r="J216">
            <v>2010.5</v>
          </cell>
          <cell r="K216">
            <v>2011</v>
          </cell>
          <cell r="L216">
            <v>2010.5</v>
          </cell>
          <cell r="M216">
            <v>2010.5</v>
          </cell>
          <cell r="N216">
            <v>2011.25</v>
          </cell>
          <cell r="O216">
            <v>2011.25</v>
          </cell>
          <cell r="P216">
            <v>2010.5</v>
          </cell>
          <cell r="Q216">
            <v>2011</v>
          </cell>
          <cell r="R216">
            <v>2010.5</v>
          </cell>
          <cell r="S216">
            <v>2011.25</v>
          </cell>
          <cell r="T216">
            <v>2011.25</v>
          </cell>
          <cell r="U216">
            <v>2011.25</v>
          </cell>
          <cell r="V216">
            <v>2010.5</v>
          </cell>
          <cell r="W216">
            <v>2010.5</v>
          </cell>
          <cell r="X216">
            <v>0</v>
          </cell>
          <cell r="Y216">
            <v>2011.25</v>
          </cell>
          <cell r="Z216">
            <v>2010.5</v>
          </cell>
          <cell r="AA216">
            <v>2011.25</v>
          </cell>
          <cell r="AB216">
            <v>2011.25</v>
          </cell>
          <cell r="AC216">
            <v>2011.25</v>
          </cell>
          <cell r="AD216">
            <v>2011.25</v>
          </cell>
          <cell r="AE216">
            <v>2011.25</v>
          </cell>
          <cell r="AF216">
            <v>2010.5</v>
          </cell>
          <cell r="AG216">
            <v>2010.5</v>
          </cell>
          <cell r="AH216">
            <v>2011.25</v>
          </cell>
          <cell r="AI216">
            <v>2011.25</v>
          </cell>
          <cell r="AJ216">
            <v>0</v>
          </cell>
          <cell r="AK216">
            <v>2010.5</v>
          </cell>
          <cell r="AL216">
            <v>2010.5</v>
          </cell>
          <cell r="AM216">
            <v>2011.25</v>
          </cell>
          <cell r="AN216">
            <v>2011.25</v>
          </cell>
          <cell r="AO216">
            <v>2010.5</v>
          </cell>
          <cell r="AP216">
            <v>2011.25</v>
          </cell>
          <cell r="AQ216">
            <v>2011.25</v>
          </cell>
          <cell r="AR216">
            <v>2011.25</v>
          </cell>
        </row>
        <row r="217">
          <cell r="B217" t="str">
            <v>Bisoprolol2.5mg</v>
          </cell>
          <cell r="C217" t="str">
            <v>Bisoprolol</v>
          </cell>
          <cell r="D217" t="str">
            <v>2.5mg</v>
          </cell>
          <cell r="E217" t="str">
            <v>Torrent</v>
          </cell>
          <cell r="F217" t="str">
            <v>Y</v>
          </cell>
          <cell r="G217" t="str">
            <v>Y</v>
          </cell>
          <cell r="H217">
            <v>0</v>
          </cell>
          <cell r="I217" t="str">
            <v>Y</v>
          </cell>
          <cell r="J217">
            <v>2012</v>
          </cell>
          <cell r="K217">
            <v>2011</v>
          </cell>
          <cell r="L217">
            <v>2011.25</v>
          </cell>
          <cell r="M217">
            <v>2011</v>
          </cell>
          <cell r="N217">
            <v>2011.25</v>
          </cell>
          <cell r="O217">
            <v>2012</v>
          </cell>
          <cell r="P217">
            <v>2012</v>
          </cell>
          <cell r="Q217">
            <v>2011</v>
          </cell>
          <cell r="R217">
            <v>2012</v>
          </cell>
          <cell r="S217">
            <v>2011.25</v>
          </cell>
          <cell r="T217">
            <v>2011.25</v>
          </cell>
          <cell r="U217">
            <v>2011.25</v>
          </cell>
          <cell r="V217">
            <v>2012</v>
          </cell>
          <cell r="W217">
            <v>2012</v>
          </cell>
          <cell r="X217">
            <v>0</v>
          </cell>
          <cell r="Y217">
            <v>2011.25</v>
          </cell>
          <cell r="Z217">
            <v>2012</v>
          </cell>
          <cell r="AA217">
            <v>2012</v>
          </cell>
          <cell r="AB217">
            <v>2012</v>
          </cell>
          <cell r="AC217">
            <v>2012</v>
          </cell>
          <cell r="AD217">
            <v>2011.25</v>
          </cell>
          <cell r="AE217">
            <v>2012</v>
          </cell>
          <cell r="AF217">
            <v>2012</v>
          </cell>
          <cell r="AG217">
            <v>2012</v>
          </cell>
          <cell r="AH217">
            <v>2011.25</v>
          </cell>
          <cell r="AI217">
            <v>2012</v>
          </cell>
          <cell r="AJ217">
            <v>0</v>
          </cell>
          <cell r="AK217">
            <v>2012</v>
          </cell>
          <cell r="AL217">
            <v>2012</v>
          </cell>
          <cell r="AM217">
            <v>2012</v>
          </cell>
          <cell r="AN217">
            <v>2012</v>
          </cell>
          <cell r="AO217">
            <v>2012</v>
          </cell>
          <cell r="AP217">
            <v>2012</v>
          </cell>
          <cell r="AQ217">
            <v>2011.25</v>
          </cell>
          <cell r="AR217">
            <v>2011.25</v>
          </cell>
        </row>
        <row r="218">
          <cell r="B218" t="str">
            <v>Bisoprolol5mg</v>
          </cell>
          <cell r="C218" t="str">
            <v>Bisoprolol</v>
          </cell>
          <cell r="D218" t="str">
            <v>5mg</v>
          </cell>
          <cell r="E218" t="str">
            <v>Torrent</v>
          </cell>
          <cell r="F218" t="str">
            <v>Y</v>
          </cell>
          <cell r="G218" t="str">
            <v>Y</v>
          </cell>
          <cell r="H218">
            <v>0</v>
          </cell>
          <cell r="I218" t="str">
            <v>Y</v>
          </cell>
          <cell r="J218">
            <v>2010.5</v>
          </cell>
          <cell r="K218">
            <v>2011</v>
          </cell>
          <cell r="L218">
            <v>2010.5</v>
          </cell>
          <cell r="M218">
            <v>2010.5</v>
          </cell>
          <cell r="N218">
            <v>2011.25</v>
          </cell>
          <cell r="O218">
            <v>2011.25</v>
          </cell>
          <cell r="P218">
            <v>2010.5</v>
          </cell>
          <cell r="Q218">
            <v>2011</v>
          </cell>
          <cell r="R218">
            <v>2010.5</v>
          </cell>
          <cell r="S218">
            <v>2011.25</v>
          </cell>
          <cell r="T218">
            <v>2011.25</v>
          </cell>
          <cell r="U218">
            <v>2011.25</v>
          </cell>
          <cell r="V218">
            <v>2010.5</v>
          </cell>
          <cell r="W218">
            <v>2010.5</v>
          </cell>
          <cell r="X218">
            <v>0</v>
          </cell>
          <cell r="Y218">
            <v>2011.25</v>
          </cell>
          <cell r="Z218">
            <v>2010.5</v>
          </cell>
          <cell r="AA218">
            <v>2011.25</v>
          </cell>
          <cell r="AB218">
            <v>2011.25</v>
          </cell>
          <cell r="AC218">
            <v>2011.25</v>
          </cell>
          <cell r="AD218">
            <v>2011.25</v>
          </cell>
          <cell r="AE218">
            <v>2011.25</v>
          </cell>
          <cell r="AF218">
            <v>2010.5</v>
          </cell>
          <cell r="AG218">
            <v>2010.5</v>
          </cell>
          <cell r="AH218">
            <v>2011.25</v>
          </cell>
          <cell r="AI218">
            <v>2011.25</v>
          </cell>
          <cell r="AJ218">
            <v>0</v>
          </cell>
          <cell r="AK218">
            <v>2010.5</v>
          </cell>
          <cell r="AL218">
            <v>2010.5</v>
          </cell>
          <cell r="AM218">
            <v>2011.25</v>
          </cell>
          <cell r="AN218">
            <v>2011.25</v>
          </cell>
          <cell r="AO218">
            <v>2010.5</v>
          </cell>
          <cell r="AP218">
            <v>2011.25</v>
          </cell>
          <cell r="AQ218">
            <v>2011.25</v>
          </cell>
          <cell r="AR218">
            <v>2011.25</v>
          </cell>
        </row>
        <row r="219">
          <cell r="B219" t="str">
            <v>Bupropion SR100mg</v>
          </cell>
          <cell r="C219" t="str">
            <v>Bupropion SR</v>
          </cell>
          <cell r="D219" t="str">
            <v>100mg</v>
          </cell>
          <cell r="E219" t="str">
            <v>Torrent</v>
          </cell>
          <cell r="F219">
            <v>0</v>
          </cell>
          <cell r="G219" t="str">
            <v>Y</v>
          </cell>
          <cell r="H219">
            <v>0</v>
          </cell>
          <cell r="I219">
            <v>0</v>
          </cell>
          <cell r="J219">
            <v>2012.5</v>
          </cell>
          <cell r="K219">
            <v>2012.5</v>
          </cell>
          <cell r="L219">
            <v>2012.5</v>
          </cell>
          <cell r="M219">
            <v>2012.5</v>
          </cell>
          <cell r="N219">
            <v>2012.5</v>
          </cell>
          <cell r="O219">
            <v>2012.5</v>
          </cell>
          <cell r="P219">
            <v>2012.5</v>
          </cell>
          <cell r="Q219">
            <v>2012.5</v>
          </cell>
          <cell r="R219">
            <v>2012.5</v>
          </cell>
          <cell r="S219">
            <v>2012.5</v>
          </cell>
          <cell r="T219">
            <v>2012.5</v>
          </cell>
          <cell r="U219">
            <v>2012.5</v>
          </cell>
          <cell r="V219">
            <v>2012.5</v>
          </cell>
          <cell r="W219">
            <v>2012.5</v>
          </cell>
          <cell r="X219">
            <v>0</v>
          </cell>
          <cell r="Y219">
            <v>2012.5</v>
          </cell>
          <cell r="Z219">
            <v>2012.5</v>
          </cell>
          <cell r="AA219">
            <v>2012.5</v>
          </cell>
          <cell r="AB219">
            <v>2012.5</v>
          </cell>
          <cell r="AC219">
            <v>2012.5</v>
          </cell>
          <cell r="AD219">
            <v>2012.5</v>
          </cell>
          <cell r="AE219">
            <v>2012.5</v>
          </cell>
          <cell r="AF219">
            <v>2012.5</v>
          </cell>
          <cell r="AG219">
            <v>2012.5</v>
          </cell>
          <cell r="AH219">
            <v>2012.5</v>
          </cell>
          <cell r="AI219">
            <v>2012.5</v>
          </cell>
          <cell r="AJ219">
            <v>0</v>
          </cell>
          <cell r="AK219">
            <v>2012.5</v>
          </cell>
          <cell r="AL219">
            <v>2012.5</v>
          </cell>
          <cell r="AM219">
            <v>2012.5</v>
          </cell>
          <cell r="AN219">
            <v>2012.5</v>
          </cell>
          <cell r="AO219">
            <v>2012.5</v>
          </cell>
          <cell r="AP219">
            <v>2012.5</v>
          </cell>
          <cell r="AQ219">
            <v>2012.5</v>
          </cell>
          <cell r="AR219">
            <v>2012.5</v>
          </cell>
        </row>
        <row r="220">
          <cell r="B220" t="str">
            <v>Bupropion SR150mg</v>
          </cell>
          <cell r="C220" t="str">
            <v>Bupropion SR</v>
          </cell>
          <cell r="D220" t="str">
            <v>150mg</v>
          </cell>
          <cell r="E220" t="str">
            <v>Torrent</v>
          </cell>
          <cell r="F220">
            <v>0</v>
          </cell>
          <cell r="G220" t="str">
            <v>Y</v>
          </cell>
          <cell r="H220">
            <v>0</v>
          </cell>
          <cell r="I220">
            <v>0</v>
          </cell>
          <cell r="J220">
            <v>2012.5</v>
          </cell>
          <cell r="K220">
            <v>2011.75</v>
          </cell>
          <cell r="L220">
            <v>2012</v>
          </cell>
          <cell r="M220">
            <v>2011.75</v>
          </cell>
          <cell r="N220">
            <v>2012</v>
          </cell>
          <cell r="O220">
            <v>2012.5</v>
          </cell>
          <cell r="P220">
            <v>2012.5</v>
          </cell>
          <cell r="Q220">
            <v>2011.75</v>
          </cell>
          <cell r="R220">
            <v>2012.5</v>
          </cell>
          <cell r="S220">
            <v>2012</v>
          </cell>
          <cell r="T220">
            <v>2012</v>
          </cell>
          <cell r="U220">
            <v>2012</v>
          </cell>
          <cell r="V220">
            <v>2012.5</v>
          </cell>
          <cell r="W220">
            <v>2012.5</v>
          </cell>
          <cell r="X220">
            <v>0</v>
          </cell>
          <cell r="Y220">
            <v>2012</v>
          </cell>
          <cell r="Z220">
            <v>2012.5</v>
          </cell>
          <cell r="AA220">
            <v>2012.5</v>
          </cell>
          <cell r="AB220">
            <v>2012.5</v>
          </cell>
          <cell r="AC220">
            <v>2012.5</v>
          </cell>
          <cell r="AD220">
            <v>2012</v>
          </cell>
          <cell r="AE220">
            <v>2012.5</v>
          </cell>
          <cell r="AF220">
            <v>2012.5</v>
          </cell>
          <cell r="AG220">
            <v>2012.5</v>
          </cell>
          <cell r="AH220">
            <v>2012</v>
          </cell>
          <cell r="AI220">
            <v>2012.5</v>
          </cell>
          <cell r="AJ220">
            <v>0</v>
          </cell>
          <cell r="AK220">
            <v>2012.5</v>
          </cell>
          <cell r="AL220">
            <v>2012.5</v>
          </cell>
          <cell r="AM220">
            <v>2012.5</v>
          </cell>
          <cell r="AN220">
            <v>2012.5</v>
          </cell>
          <cell r="AO220">
            <v>2012.5</v>
          </cell>
          <cell r="AP220">
            <v>2012.5</v>
          </cell>
          <cell r="AQ220">
            <v>2012</v>
          </cell>
          <cell r="AR220">
            <v>2012</v>
          </cell>
        </row>
        <row r="221">
          <cell r="B221" t="str">
            <v>Bupropion SR200mg</v>
          </cell>
          <cell r="C221" t="str">
            <v>Bupropion SR</v>
          </cell>
          <cell r="D221" t="str">
            <v>200mg</v>
          </cell>
          <cell r="E221" t="str">
            <v>Torrent</v>
          </cell>
          <cell r="F221">
            <v>0</v>
          </cell>
          <cell r="G221" t="str">
            <v>Y</v>
          </cell>
          <cell r="H221">
            <v>0</v>
          </cell>
          <cell r="I221">
            <v>0</v>
          </cell>
          <cell r="J221">
            <v>2012.5</v>
          </cell>
          <cell r="K221">
            <v>2012.5</v>
          </cell>
          <cell r="L221">
            <v>2012.5</v>
          </cell>
          <cell r="M221">
            <v>2012.5</v>
          </cell>
          <cell r="N221">
            <v>2012.5</v>
          </cell>
          <cell r="O221">
            <v>2012.5</v>
          </cell>
          <cell r="P221">
            <v>2012.5</v>
          </cell>
          <cell r="Q221">
            <v>2012.5</v>
          </cell>
          <cell r="R221">
            <v>2012.5</v>
          </cell>
          <cell r="S221">
            <v>2012.5</v>
          </cell>
          <cell r="T221">
            <v>2012.5</v>
          </cell>
          <cell r="U221">
            <v>2012.5</v>
          </cell>
          <cell r="V221">
            <v>2012.5</v>
          </cell>
          <cell r="W221">
            <v>2012.5</v>
          </cell>
          <cell r="X221">
            <v>0</v>
          </cell>
          <cell r="Y221">
            <v>2012.5</v>
          </cell>
          <cell r="Z221">
            <v>2012.5</v>
          </cell>
          <cell r="AA221">
            <v>2012.5</v>
          </cell>
          <cell r="AB221">
            <v>2012.5</v>
          </cell>
          <cell r="AC221">
            <v>2012.5</v>
          </cell>
          <cell r="AD221">
            <v>2012.5</v>
          </cell>
          <cell r="AE221">
            <v>2012.5</v>
          </cell>
          <cell r="AF221">
            <v>2012.5</v>
          </cell>
          <cell r="AG221">
            <v>2012.5</v>
          </cell>
          <cell r="AH221">
            <v>2012.5</v>
          </cell>
          <cell r="AI221">
            <v>2012.5</v>
          </cell>
          <cell r="AJ221">
            <v>0</v>
          </cell>
          <cell r="AK221">
            <v>2012.5</v>
          </cell>
          <cell r="AL221">
            <v>2012.5</v>
          </cell>
          <cell r="AM221">
            <v>2012.5</v>
          </cell>
          <cell r="AN221">
            <v>2012.5</v>
          </cell>
          <cell r="AO221">
            <v>2012.5</v>
          </cell>
          <cell r="AP221">
            <v>2012.5</v>
          </cell>
          <cell r="AQ221">
            <v>2012.5</v>
          </cell>
          <cell r="AR221">
            <v>2012.5</v>
          </cell>
        </row>
        <row r="222">
          <cell r="B222" t="str">
            <v>Calcium Carbonate500mg</v>
          </cell>
          <cell r="C222" t="str">
            <v>Calcium Carbonate</v>
          </cell>
          <cell r="D222" t="str">
            <v>500mg</v>
          </cell>
          <cell r="E222">
            <v>0</v>
          </cell>
          <cell r="F222">
            <v>0</v>
          </cell>
          <cell r="G222">
            <v>0</v>
          </cell>
          <cell r="H222">
            <v>0</v>
          </cell>
          <cell r="I222" t="str">
            <v>Y</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B223" t="str">
            <v>Candesartan + HCTZ16+12.5mg</v>
          </cell>
          <cell r="C223" t="str">
            <v>Candesartan + HCTZ</v>
          </cell>
          <cell r="D223" t="str">
            <v>16+12.5mg</v>
          </cell>
          <cell r="E223" t="str">
            <v>Torrent</v>
          </cell>
          <cell r="F223">
            <v>0</v>
          </cell>
          <cell r="G223" t="str">
            <v>Y</v>
          </cell>
          <cell r="H223">
            <v>0</v>
          </cell>
          <cell r="I223">
            <v>0</v>
          </cell>
          <cell r="J223">
            <v>2011.5</v>
          </cell>
          <cell r="K223">
            <v>2011.25</v>
          </cell>
          <cell r="L223">
            <v>2011.5</v>
          </cell>
          <cell r="M223">
            <v>2011.25</v>
          </cell>
          <cell r="N223">
            <v>2011.5</v>
          </cell>
          <cell r="O223">
            <v>2012.25</v>
          </cell>
          <cell r="P223">
            <v>2011.5</v>
          </cell>
          <cell r="Q223">
            <v>2011.25</v>
          </cell>
          <cell r="R223">
            <v>2011.5</v>
          </cell>
          <cell r="S223">
            <v>2011.5</v>
          </cell>
          <cell r="T223">
            <v>2011.5</v>
          </cell>
          <cell r="U223">
            <v>2011.5</v>
          </cell>
          <cell r="V223">
            <v>2011.5</v>
          </cell>
          <cell r="W223">
            <v>2011.5</v>
          </cell>
          <cell r="X223">
            <v>0</v>
          </cell>
          <cell r="Y223">
            <v>2011.5</v>
          </cell>
          <cell r="Z223">
            <v>2011.5</v>
          </cell>
          <cell r="AA223">
            <v>2012.25</v>
          </cell>
          <cell r="AB223">
            <v>2012.25</v>
          </cell>
          <cell r="AC223">
            <v>2012.25</v>
          </cell>
          <cell r="AD223">
            <v>2011.5</v>
          </cell>
          <cell r="AE223">
            <v>2012.25</v>
          </cell>
          <cell r="AF223">
            <v>2011.5</v>
          </cell>
          <cell r="AG223">
            <v>2011.5</v>
          </cell>
          <cell r="AH223">
            <v>2011.5</v>
          </cell>
          <cell r="AI223">
            <v>2012.25</v>
          </cell>
          <cell r="AJ223">
            <v>0</v>
          </cell>
          <cell r="AK223">
            <v>2011.5</v>
          </cell>
          <cell r="AL223">
            <v>2011.5</v>
          </cell>
          <cell r="AM223">
            <v>2012.25</v>
          </cell>
          <cell r="AN223">
            <v>2012.25</v>
          </cell>
          <cell r="AO223">
            <v>2011.5</v>
          </cell>
          <cell r="AP223">
            <v>2012.25</v>
          </cell>
          <cell r="AQ223">
            <v>2011.5</v>
          </cell>
          <cell r="AR223">
            <v>2011.5</v>
          </cell>
        </row>
        <row r="224">
          <cell r="B224" t="str">
            <v>Candesartan + HCTZ32+12.5mg</v>
          </cell>
          <cell r="C224" t="str">
            <v>Candesartan + HCTZ</v>
          </cell>
          <cell r="D224" t="str">
            <v>32+12.5mg</v>
          </cell>
          <cell r="E224" t="str">
            <v>Torrent</v>
          </cell>
          <cell r="F224">
            <v>0</v>
          </cell>
          <cell r="G224" t="str">
            <v>Y</v>
          </cell>
          <cell r="H224">
            <v>0</v>
          </cell>
          <cell r="I224">
            <v>0</v>
          </cell>
          <cell r="J224">
            <v>2012.25</v>
          </cell>
          <cell r="K224">
            <v>2012.25</v>
          </cell>
          <cell r="L224">
            <v>2012.25</v>
          </cell>
          <cell r="M224">
            <v>2012.25</v>
          </cell>
          <cell r="N224">
            <v>2012.25</v>
          </cell>
          <cell r="O224">
            <v>2012.25</v>
          </cell>
          <cell r="P224">
            <v>2012.25</v>
          </cell>
          <cell r="Q224">
            <v>2012.25</v>
          </cell>
          <cell r="R224">
            <v>2012.25</v>
          </cell>
          <cell r="S224">
            <v>2012.25</v>
          </cell>
          <cell r="T224">
            <v>2012.25</v>
          </cell>
          <cell r="U224">
            <v>2012.25</v>
          </cell>
          <cell r="V224">
            <v>2012.25</v>
          </cell>
          <cell r="W224">
            <v>2012.25</v>
          </cell>
          <cell r="X224">
            <v>0</v>
          </cell>
          <cell r="Y224">
            <v>2012.25</v>
          </cell>
          <cell r="Z224">
            <v>2012.25</v>
          </cell>
          <cell r="AA224">
            <v>2012.25</v>
          </cell>
          <cell r="AB224">
            <v>2012.25</v>
          </cell>
          <cell r="AC224">
            <v>2012.25</v>
          </cell>
          <cell r="AD224">
            <v>2012.25</v>
          </cell>
          <cell r="AE224">
            <v>2012.25</v>
          </cell>
          <cell r="AF224">
            <v>2012.25</v>
          </cell>
          <cell r="AG224">
            <v>2012.25</v>
          </cell>
          <cell r="AH224">
            <v>2012.25</v>
          </cell>
          <cell r="AI224">
            <v>2012.25</v>
          </cell>
          <cell r="AJ224">
            <v>0</v>
          </cell>
          <cell r="AK224">
            <v>2012.25</v>
          </cell>
          <cell r="AL224">
            <v>2012.25</v>
          </cell>
          <cell r="AM224">
            <v>2012.25</v>
          </cell>
          <cell r="AN224">
            <v>2012.25</v>
          </cell>
          <cell r="AO224">
            <v>2012.25</v>
          </cell>
          <cell r="AP224">
            <v>2012.25</v>
          </cell>
          <cell r="AQ224">
            <v>2012.25</v>
          </cell>
          <cell r="AR224">
            <v>2012.25</v>
          </cell>
        </row>
        <row r="225">
          <cell r="B225" t="str">
            <v>Candesartan + HCTZ32+25mg</v>
          </cell>
          <cell r="C225" t="str">
            <v>Candesartan + HCTZ</v>
          </cell>
          <cell r="D225" t="str">
            <v>32+25mg</v>
          </cell>
          <cell r="E225" t="str">
            <v>Torrent</v>
          </cell>
          <cell r="F225">
            <v>0</v>
          </cell>
          <cell r="G225" t="str">
            <v>Y</v>
          </cell>
          <cell r="H225">
            <v>0</v>
          </cell>
          <cell r="I225">
            <v>0</v>
          </cell>
          <cell r="J225">
            <v>2012.25</v>
          </cell>
          <cell r="K225">
            <v>2012.25</v>
          </cell>
          <cell r="L225">
            <v>2012.25</v>
          </cell>
          <cell r="M225">
            <v>2012.25</v>
          </cell>
          <cell r="N225">
            <v>2012.25</v>
          </cell>
          <cell r="O225">
            <v>2012.25</v>
          </cell>
          <cell r="P225">
            <v>2012.25</v>
          </cell>
          <cell r="Q225">
            <v>2012.25</v>
          </cell>
          <cell r="R225">
            <v>2012.25</v>
          </cell>
          <cell r="S225">
            <v>2012.25</v>
          </cell>
          <cell r="T225">
            <v>2012.25</v>
          </cell>
          <cell r="U225">
            <v>2012.25</v>
          </cell>
          <cell r="V225">
            <v>2012.25</v>
          </cell>
          <cell r="W225">
            <v>2012.25</v>
          </cell>
          <cell r="X225">
            <v>0</v>
          </cell>
          <cell r="Y225">
            <v>2012.25</v>
          </cell>
          <cell r="Z225">
            <v>2012.25</v>
          </cell>
          <cell r="AA225">
            <v>2012.25</v>
          </cell>
          <cell r="AB225">
            <v>2012.25</v>
          </cell>
          <cell r="AC225">
            <v>2012.25</v>
          </cell>
          <cell r="AD225">
            <v>2012.25</v>
          </cell>
          <cell r="AE225">
            <v>2012.25</v>
          </cell>
          <cell r="AF225">
            <v>2012.25</v>
          </cell>
          <cell r="AG225">
            <v>2012.25</v>
          </cell>
          <cell r="AH225">
            <v>2012.25</v>
          </cell>
          <cell r="AI225">
            <v>2012.25</v>
          </cell>
          <cell r="AJ225">
            <v>0</v>
          </cell>
          <cell r="AK225">
            <v>2012.25</v>
          </cell>
          <cell r="AL225">
            <v>2012.25</v>
          </cell>
          <cell r="AM225">
            <v>2012.25</v>
          </cell>
          <cell r="AN225">
            <v>2012.25</v>
          </cell>
          <cell r="AO225">
            <v>2012.25</v>
          </cell>
          <cell r="AP225">
            <v>2012.25</v>
          </cell>
          <cell r="AQ225">
            <v>2012.25</v>
          </cell>
          <cell r="AR225">
            <v>2012.25</v>
          </cell>
        </row>
        <row r="226">
          <cell r="B226" t="str">
            <v>Candesartan + HCTZ8+12.5mg</v>
          </cell>
          <cell r="C226" t="str">
            <v>Candesartan + HCTZ</v>
          </cell>
          <cell r="D226" t="str">
            <v>8+12.5mg</v>
          </cell>
          <cell r="E226" t="str">
            <v>Torrent</v>
          </cell>
          <cell r="F226">
            <v>0</v>
          </cell>
          <cell r="G226" t="str">
            <v>Y</v>
          </cell>
          <cell r="H226">
            <v>0</v>
          </cell>
          <cell r="I226">
            <v>0</v>
          </cell>
          <cell r="J226">
            <v>2011.5</v>
          </cell>
          <cell r="K226">
            <v>2011.25</v>
          </cell>
          <cell r="L226">
            <v>2011.5</v>
          </cell>
          <cell r="M226">
            <v>2011.25</v>
          </cell>
          <cell r="N226">
            <v>2011.5</v>
          </cell>
          <cell r="O226">
            <v>2012.25</v>
          </cell>
          <cell r="P226">
            <v>2011.5</v>
          </cell>
          <cell r="Q226">
            <v>2011.25</v>
          </cell>
          <cell r="R226">
            <v>2011.5</v>
          </cell>
          <cell r="S226">
            <v>2011.5</v>
          </cell>
          <cell r="T226">
            <v>2011.5</v>
          </cell>
          <cell r="U226">
            <v>2011.5</v>
          </cell>
          <cell r="V226">
            <v>2011.5</v>
          </cell>
          <cell r="W226">
            <v>2011.5</v>
          </cell>
          <cell r="X226">
            <v>0</v>
          </cell>
          <cell r="Y226">
            <v>2011.5</v>
          </cell>
          <cell r="Z226">
            <v>2011.5</v>
          </cell>
          <cell r="AA226">
            <v>2012.25</v>
          </cell>
          <cell r="AB226">
            <v>2012.25</v>
          </cell>
          <cell r="AC226">
            <v>2012.25</v>
          </cell>
          <cell r="AD226">
            <v>2011.5</v>
          </cell>
          <cell r="AE226">
            <v>2012.25</v>
          </cell>
          <cell r="AF226">
            <v>2011.5</v>
          </cell>
          <cell r="AG226">
            <v>2011.5</v>
          </cell>
          <cell r="AH226">
            <v>2011.5</v>
          </cell>
          <cell r="AI226">
            <v>2012.25</v>
          </cell>
          <cell r="AJ226">
            <v>0</v>
          </cell>
          <cell r="AK226">
            <v>2011.5</v>
          </cell>
          <cell r="AL226">
            <v>2011.5</v>
          </cell>
          <cell r="AM226">
            <v>2012.25</v>
          </cell>
          <cell r="AN226">
            <v>2012.25</v>
          </cell>
          <cell r="AO226">
            <v>2011.5</v>
          </cell>
          <cell r="AP226">
            <v>2012.25</v>
          </cell>
          <cell r="AQ226">
            <v>2011.5</v>
          </cell>
          <cell r="AR226">
            <v>2011.5</v>
          </cell>
        </row>
        <row r="227">
          <cell r="B227" t="str">
            <v>Candesartan16mg</v>
          </cell>
          <cell r="C227" t="str">
            <v>Candesartan</v>
          </cell>
          <cell r="D227" t="str">
            <v>16mg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2011.5</v>
          </cell>
          <cell r="Q227">
            <v>2011.25</v>
          </cell>
          <cell r="R227">
            <v>2011.5</v>
          </cell>
          <cell r="S227">
            <v>2011.5</v>
          </cell>
          <cell r="T227">
            <v>2011.5</v>
          </cell>
          <cell r="U227">
            <v>2011.5</v>
          </cell>
          <cell r="V227">
            <v>2011.5</v>
          </cell>
          <cell r="W227">
            <v>2011.5</v>
          </cell>
          <cell r="X227">
            <v>0</v>
          </cell>
          <cell r="Y227">
            <v>2011.5</v>
          </cell>
          <cell r="Z227">
            <v>2011.5</v>
          </cell>
          <cell r="AA227">
            <v>2012.25</v>
          </cell>
          <cell r="AB227">
            <v>2012.25</v>
          </cell>
          <cell r="AC227">
            <v>2012.25</v>
          </cell>
          <cell r="AD227">
            <v>2011.5</v>
          </cell>
          <cell r="AE227">
            <v>2012.25</v>
          </cell>
          <cell r="AF227">
            <v>2011.5</v>
          </cell>
          <cell r="AG227">
            <v>2011.5</v>
          </cell>
          <cell r="AH227">
            <v>2011.5</v>
          </cell>
          <cell r="AI227">
            <v>2012.25</v>
          </cell>
          <cell r="AJ227">
            <v>0</v>
          </cell>
          <cell r="AK227">
            <v>2011.5</v>
          </cell>
          <cell r="AL227">
            <v>2011.5</v>
          </cell>
          <cell r="AM227">
            <v>2012.25</v>
          </cell>
          <cell r="AN227">
            <v>2012.25</v>
          </cell>
          <cell r="AO227">
            <v>2011.5</v>
          </cell>
          <cell r="AP227">
            <v>2012.25</v>
          </cell>
          <cell r="AQ227">
            <v>2011.5</v>
          </cell>
          <cell r="AR227">
            <v>2011.5</v>
          </cell>
        </row>
        <row r="228">
          <cell r="B228" t="str">
            <v>Candesartan2mg</v>
          </cell>
          <cell r="C228" t="str">
            <v>Candesartan</v>
          </cell>
          <cell r="D228" t="str">
            <v>2mg</v>
          </cell>
          <cell r="E228" t="str">
            <v>Torrent</v>
          </cell>
          <cell r="F228">
            <v>0</v>
          </cell>
          <cell r="G228" t="str">
            <v>Y</v>
          </cell>
          <cell r="H228">
            <v>0</v>
          </cell>
          <cell r="I228">
            <v>0</v>
          </cell>
          <cell r="J228">
            <v>2011.5</v>
          </cell>
          <cell r="K228">
            <v>2012.25</v>
          </cell>
          <cell r="L228">
            <v>2011.5</v>
          </cell>
          <cell r="M228">
            <v>2011.5</v>
          </cell>
          <cell r="N228">
            <v>2012.25</v>
          </cell>
          <cell r="O228">
            <v>2012.25</v>
          </cell>
          <cell r="P228">
            <v>2011.5</v>
          </cell>
          <cell r="Q228">
            <v>2012.25</v>
          </cell>
          <cell r="R228">
            <v>2011.5</v>
          </cell>
          <cell r="S228">
            <v>2012.25</v>
          </cell>
          <cell r="T228">
            <v>2012.25</v>
          </cell>
          <cell r="U228">
            <v>2012.25</v>
          </cell>
          <cell r="V228">
            <v>2011.5</v>
          </cell>
          <cell r="W228">
            <v>2011.5</v>
          </cell>
          <cell r="X228">
            <v>0</v>
          </cell>
          <cell r="Y228">
            <v>2012.25</v>
          </cell>
          <cell r="Z228">
            <v>2011.5</v>
          </cell>
          <cell r="AA228">
            <v>2012.25</v>
          </cell>
          <cell r="AB228">
            <v>2012.25</v>
          </cell>
          <cell r="AC228">
            <v>2012.25</v>
          </cell>
          <cell r="AD228">
            <v>2012.25</v>
          </cell>
          <cell r="AE228">
            <v>2012.25</v>
          </cell>
          <cell r="AF228">
            <v>2011.5</v>
          </cell>
          <cell r="AG228">
            <v>2011.5</v>
          </cell>
          <cell r="AH228">
            <v>2012.25</v>
          </cell>
          <cell r="AI228">
            <v>2012.25</v>
          </cell>
          <cell r="AJ228">
            <v>0</v>
          </cell>
          <cell r="AK228">
            <v>2011.5</v>
          </cell>
          <cell r="AL228">
            <v>2011.5</v>
          </cell>
          <cell r="AM228">
            <v>2012.25</v>
          </cell>
          <cell r="AN228">
            <v>2012.25</v>
          </cell>
          <cell r="AO228">
            <v>2011.5</v>
          </cell>
          <cell r="AP228">
            <v>2012.25</v>
          </cell>
          <cell r="AQ228">
            <v>2012.25</v>
          </cell>
          <cell r="AR228">
            <v>2012.25</v>
          </cell>
        </row>
        <row r="229">
          <cell r="B229" t="str">
            <v>Candesartan32mg</v>
          </cell>
          <cell r="C229" t="str">
            <v>Candesartan</v>
          </cell>
          <cell r="D229" t="str">
            <v>32mg</v>
          </cell>
          <cell r="E229" t="str">
            <v>Torrent</v>
          </cell>
          <cell r="F229">
            <v>0</v>
          </cell>
          <cell r="G229" t="str">
            <v>Y</v>
          </cell>
          <cell r="H229">
            <v>0</v>
          </cell>
          <cell r="I229">
            <v>0</v>
          </cell>
          <cell r="J229">
            <v>2011.5</v>
          </cell>
          <cell r="K229">
            <v>2012.25</v>
          </cell>
          <cell r="L229">
            <v>2011.5</v>
          </cell>
          <cell r="M229">
            <v>2011.5</v>
          </cell>
          <cell r="N229">
            <v>2012.25</v>
          </cell>
          <cell r="O229">
            <v>2012.25</v>
          </cell>
          <cell r="P229">
            <v>2011.5</v>
          </cell>
          <cell r="Q229">
            <v>2012.25</v>
          </cell>
          <cell r="R229">
            <v>2011.5</v>
          </cell>
          <cell r="S229">
            <v>2012.25</v>
          </cell>
          <cell r="T229">
            <v>2012.25</v>
          </cell>
          <cell r="U229">
            <v>2012.25</v>
          </cell>
          <cell r="V229">
            <v>2011.5</v>
          </cell>
          <cell r="W229">
            <v>2011.5</v>
          </cell>
          <cell r="X229">
            <v>0</v>
          </cell>
          <cell r="Y229">
            <v>2012.25</v>
          </cell>
          <cell r="Z229">
            <v>2011.5</v>
          </cell>
          <cell r="AA229">
            <v>2012.25</v>
          </cell>
          <cell r="AB229">
            <v>2012.25</v>
          </cell>
          <cell r="AC229">
            <v>2012.25</v>
          </cell>
          <cell r="AD229">
            <v>2012.25</v>
          </cell>
          <cell r="AE229">
            <v>2012.25</v>
          </cell>
          <cell r="AF229">
            <v>2011.5</v>
          </cell>
          <cell r="AG229">
            <v>2011.5</v>
          </cell>
          <cell r="AH229">
            <v>2012.25</v>
          </cell>
          <cell r="AI229">
            <v>2012.25</v>
          </cell>
          <cell r="AJ229">
            <v>0</v>
          </cell>
          <cell r="AK229">
            <v>2011.5</v>
          </cell>
          <cell r="AL229">
            <v>2011.5</v>
          </cell>
          <cell r="AM229">
            <v>2012.25</v>
          </cell>
          <cell r="AN229">
            <v>2012.25</v>
          </cell>
          <cell r="AO229">
            <v>2011.5</v>
          </cell>
          <cell r="AP229">
            <v>2012.25</v>
          </cell>
          <cell r="AQ229">
            <v>2012.25</v>
          </cell>
          <cell r="AR229">
            <v>2012.25</v>
          </cell>
        </row>
        <row r="230">
          <cell r="B230" t="str">
            <v>Candesartan4mg</v>
          </cell>
          <cell r="C230" t="str">
            <v>Candesartan</v>
          </cell>
          <cell r="D230" t="str">
            <v>4mg</v>
          </cell>
          <cell r="E230" t="str">
            <v>Torrent</v>
          </cell>
          <cell r="F230">
            <v>0</v>
          </cell>
          <cell r="G230" t="str">
            <v>Y</v>
          </cell>
          <cell r="H230">
            <v>0</v>
          </cell>
          <cell r="I230">
            <v>0</v>
          </cell>
          <cell r="J230">
            <v>2011.5</v>
          </cell>
          <cell r="K230">
            <v>2012.25</v>
          </cell>
          <cell r="L230">
            <v>2011.5</v>
          </cell>
          <cell r="M230">
            <v>2011.5</v>
          </cell>
          <cell r="N230">
            <v>2012.25</v>
          </cell>
          <cell r="O230">
            <v>2012.25</v>
          </cell>
          <cell r="P230">
            <v>2011.5</v>
          </cell>
          <cell r="Q230">
            <v>2012.25</v>
          </cell>
          <cell r="R230">
            <v>2011.5</v>
          </cell>
          <cell r="S230">
            <v>2012.25</v>
          </cell>
          <cell r="T230">
            <v>2012.25</v>
          </cell>
          <cell r="U230">
            <v>2012.25</v>
          </cell>
          <cell r="V230">
            <v>2011.5</v>
          </cell>
          <cell r="W230">
            <v>2011.5</v>
          </cell>
          <cell r="X230">
            <v>0</v>
          </cell>
          <cell r="Y230">
            <v>2012.25</v>
          </cell>
          <cell r="Z230">
            <v>2011.5</v>
          </cell>
          <cell r="AA230">
            <v>2012.25</v>
          </cell>
          <cell r="AB230">
            <v>2012.25</v>
          </cell>
          <cell r="AC230">
            <v>2012.25</v>
          </cell>
          <cell r="AD230">
            <v>2012.25</v>
          </cell>
          <cell r="AE230">
            <v>2012.25</v>
          </cell>
          <cell r="AF230">
            <v>2011.5</v>
          </cell>
          <cell r="AG230">
            <v>2011.5</v>
          </cell>
          <cell r="AH230">
            <v>2012.25</v>
          </cell>
          <cell r="AI230">
            <v>2012.25</v>
          </cell>
          <cell r="AJ230">
            <v>0</v>
          </cell>
          <cell r="AK230">
            <v>2011.5</v>
          </cell>
          <cell r="AL230">
            <v>2011.5</v>
          </cell>
          <cell r="AM230">
            <v>2012.25</v>
          </cell>
          <cell r="AN230">
            <v>2012.25</v>
          </cell>
          <cell r="AO230">
            <v>2011.5</v>
          </cell>
          <cell r="AP230">
            <v>2012.25</v>
          </cell>
          <cell r="AQ230">
            <v>2012.25</v>
          </cell>
          <cell r="AR230">
            <v>2012.25</v>
          </cell>
        </row>
        <row r="231">
          <cell r="B231" t="str">
            <v>Candesartan8mg</v>
          </cell>
          <cell r="C231" t="str">
            <v>Candesartan</v>
          </cell>
          <cell r="D231" t="str">
            <v>8mg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2011.5</v>
          </cell>
          <cell r="Q231">
            <v>2011.25</v>
          </cell>
          <cell r="R231">
            <v>2011.5</v>
          </cell>
          <cell r="S231">
            <v>2011.5</v>
          </cell>
          <cell r="T231">
            <v>2011.5</v>
          </cell>
          <cell r="U231">
            <v>2011.5</v>
          </cell>
          <cell r="V231">
            <v>2011.5</v>
          </cell>
          <cell r="W231">
            <v>2011.5</v>
          </cell>
          <cell r="X231">
            <v>0</v>
          </cell>
          <cell r="Y231">
            <v>2011.5</v>
          </cell>
          <cell r="Z231">
            <v>2011.5</v>
          </cell>
          <cell r="AA231">
            <v>2012.25</v>
          </cell>
          <cell r="AB231">
            <v>2012.25</v>
          </cell>
          <cell r="AC231">
            <v>2012.25</v>
          </cell>
          <cell r="AD231">
            <v>2011.5</v>
          </cell>
          <cell r="AE231">
            <v>2012.25</v>
          </cell>
          <cell r="AF231">
            <v>2011.5</v>
          </cell>
          <cell r="AG231">
            <v>2011.5</v>
          </cell>
          <cell r="AH231">
            <v>2011.5</v>
          </cell>
          <cell r="AI231">
            <v>2012.25</v>
          </cell>
          <cell r="AJ231">
            <v>0</v>
          </cell>
          <cell r="AK231">
            <v>2011.5</v>
          </cell>
          <cell r="AL231">
            <v>2011.5</v>
          </cell>
          <cell r="AM231">
            <v>2012.25</v>
          </cell>
          <cell r="AN231">
            <v>2012.25</v>
          </cell>
          <cell r="AO231">
            <v>2011.5</v>
          </cell>
          <cell r="AP231">
            <v>2012.25</v>
          </cell>
          <cell r="AQ231">
            <v>2011.5</v>
          </cell>
          <cell r="AR231">
            <v>2011.5</v>
          </cell>
        </row>
        <row r="232">
          <cell r="B232" t="str">
            <v>Carbidopa + levodopa 25+100mg</v>
          </cell>
          <cell r="C232" t="str">
            <v xml:space="preserve">Carbidopa + levodopa </v>
          </cell>
          <cell r="D232" t="str">
            <v>25+100mg</v>
          </cell>
          <cell r="E232">
            <v>0</v>
          </cell>
          <cell r="F232">
            <v>0</v>
          </cell>
          <cell r="G232">
            <v>0</v>
          </cell>
          <cell r="H232">
            <v>0</v>
          </cell>
          <cell r="I232" t="str">
            <v>Y</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B233" t="str">
            <v>Carbidopa + levodopa 50+200mg</v>
          </cell>
          <cell r="C233" t="str">
            <v xml:space="preserve">Carbidopa + levodopa </v>
          </cell>
          <cell r="D233" t="str">
            <v>50+200mg</v>
          </cell>
          <cell r="E233">
            <v>0</v>
          </cell>
          <cell r="F233">
            <v>0</v>
          </cell>
          <cell r="G233">
            <v>0</v>
          </cell>
          <cell r="H233">
            <v>0</v>
          </cell>
          <cell r="I233" t="str">
            <v>Y</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B234" t="str">
            <v>Carboplatin150mg</v>
          </cell>
          <cell r="C234" t="str">
            <v>Carboplatin</v>
          </cell>
          <cell r="D234" t="str">
            <v>150mg</v>
          </cell>
          <cell r="E234" t="str">
            <v>Intas</v>
          </cell>
          <cell r="F234">
            <v>0</v>
          </cell>
          <cell r="G234">
            <v>0</v>
          </cell>
          <cell r="H234">
            <v>0</v>
          </cell>
          <cell r="I234" t="str">
            <v>Y</v>
          </cell>
          <cell r="J234">
            <v>2010.25</v>
          </cell>
          <cell r="K234">
            <v>2010.25</v>
          </cell>
          <cell r="L234">
            <v>2010.25</v>
          </cell>
          <cell r="M234">
            <v>2010.25</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2010.25</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2010.25</v>
          </cell>
          <cell r="AR234">
            <v>0</v>
          </cell>
        </row>
        <row r="235">
          <cell r="B235" t="str">
            <v>Carboplatin450mg</v>
          </cell>
          <cell r="C235" t="str">
            <v>Carboplatin</v>
          </cell>
          <cell r="D235" t="str">
            <v>450mg</v>
          </cell>
          <cell r="E235" t="str">
            <v>Intas</v>
          </cell>
          <cell r="F235">
            <v>0</v>
          </cell>
          <cell r="G235">
            <v>0</v>
          </cell>
          <cell r="H235">
            <v>0</v>
          </cell>
          <cell r="I235" t="str">
            <v>Y</v>
          </cell>
          <cell r="J235">
            <v>2010.25</v>
          </cell>
          <cell r="K235">
            <v>2010.25</v>
          </cell>
          <cell r="L235">
            <v>2010.25</v>
          </cell>
          <cell r="M235">
            <v>2010.25</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2010.25</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2010.25</v>
          </cell>
          <cell r="AR235">
            <v>0</v>
          </cell>
        </row>
        <row r="236">
          <cell r="B236" t="str">
            <v>Carboplatin50mg</v>
          </cell>
          <cell r="C236" t="str">
            <v>Carboplatin</v>
          </cell>
          <cell r="D236" t="str">
            <v>50mg</v>
          </cell>
          <cell r="E236">
            <v>0</v>
          </cell>
          <cell r="F236">
            <v>0</v>
          </cell>
          <cell r="G236">
            <v>0</v>
          </cell>
          <cell r="H236">
            <v>0</v>
          </cell>
          <cell r="I236" t="str">
            <v>Y</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B237" t="str">
            <v>Carboplatin600mg</v>
          </cell>
          <cell r="C237" t="str">
            <v>Carboplatin</v>
          </cell>
          <cell r="D237" t="str">
            <v>600mg</v>
          </cell>
          <cell r="E237">
            <v>0</v>
          </cell>
          <cell r="F237">
            <v>0</v>
          </cell>
          <cell r="G237">
            <v>0</v>
          </cell>
          <cell r="H237">
            <v>0</v>
          </cell>
          <cell r="I237" t="str">
            <v>Y</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B238" t="str">
            <v>Carvedilol 12.5mg</v>
          </cell>
          <cell r="C238" t="str">
            <v xml:space="preserve">Carvedilol </v>
          </cell>
          <cell r="D238" t="str">
            <v>12.5mg</v>
          </cell>
          <cell r="E238">
            <v>0</v>
          </cell>
          <cell r="F238">
            <v>0</v>
          </cell>
          <cell r="G238">
            <v>0</v>
          </cell>
          <cell r="H238">
            <v>0</v>
          </cell>
          <cell r="I238" t="str">
            <v>Y</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B239" t="str">
            <v>Carvedilol 25mg</v>
          </cell>
          <cell r="C239" t="str">
            <v xml:space="preserve">Carvedilol </v>
          </cell>
          <cell r="D239" t="str">
            <v>25mg</v>
          </cell>
          <cell r="E239">
            <v>0</v>
          </cell>
          <cell r="F239">
            <v>0</v>
          </cell>
          <cell r="G239">
            <v>0</v>
          </cell>
          <cell r="H239">
            <v>0</v>
          </cell>
          <cell r="I239" t="str">
            <v>Y</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B240" t="str">
            <v>Carvedilol 3.125mg</v>
          </cell>
          <cell r="C240" t="str">
            <v xml:space="preserve">Carvedilol </v>
          </cell>
          <cell r="D240" t="str">
            <v>3.125mg</v>
          </cell>
          <cell r="E240">
            <v>0</v>
          </cell>
          <cell r="F240">
            <v>0</v>
          </cell>
          <cell r="G240">
            <v>0</v>
          </cell>
          <cell r="H240">
            <v>0</v>
          </cell>
          <cell r="I240" t="str">
            <v>Y</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B241" t="str">
            <v>Carvedilol 6.25mg</v>
          </cell>
          <cell r="C241" t="str">
            <v xml:space="preserve">Carvedilol </v>
          </cell>
          <cell r="D241" t="str">
            <v>6.25mg</v>
          </cell>
          <cell r="E241">
            <v>0</v>
          </cell>
          <cell r="F241">
            <v>0</v>
          </cell>
          <cell r="G241">
            <v>0</v>
          </cell>
          <cell r="H241">
            <v>0</v>
          </cell>
          <cell r="I241" t="str">
            <v>Y</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B242" t="str">
            <v>Celecoxib100mg</v>
          </cell>
          <cell r="C242" t="str">
            <v>Celecoxib</v>
          </cell>
          <cell r="D242" t="str">
            <v>100mg</v>
          </cell>
          <cell r="E242" t="str">
            <v>Torrent</v>
          </cell>
          <cell r="F242">
            <v>0</v>
          </cell>
          <cell r="G242" t="str">
            <v>Y</v>
          </cell>
          <cell r="H242">
            <v>0</v>
          </cell>
          <cell r="I242">
            <v>0</v>
          </cell>
          <cell r="J242">
            <v>2012</v>
          </cell>
          <cell r="K242">
            <v>2012.75</v>
          </cell>
          <cell r="L242">
            <v>2012</v>
          </cell>
          <cell r="M242">
            <v>2012</v>
          </cell>
          <cell r="N242">
            <v>2012.75</v>
          </cell>
          <cell r="O242">
            <v>2012.75</v>
          </cell>
          <cell r="P242">
            <v>2012</v>
          </cell>
          <cell r="Q242">
            <v>2012.75</v>
          </cell>
          <cell r="R242">
            <v>2012</v>
          </cell>
          <cell r="S242">
            <v>2012.75</v>
          </cell>
          <cell r="T242">
            <v>2012.75</v>
          </cell>
          <cell r="U242">
            <v>2012.75</v>
          </cell>
          <cell r="V242">
            <v>2012</v>
          </cell>
          <cell r="W242">
            <v>2012</v>
          </cell>
          <cell r="X242">
            <v>0</v>
          </cell>
          <cell r="Y242">
            <v>2012.75</v>
          </cell>
          <cell r="Z242">
            <v>2012</v>
          </cell>
          <cell r="AA242">
            <v>2012.75</v>
          </cell>
          <cell r="AB242">
            <v>2012.75</v>
          </cell>
          <cell r="AC242">
            <v>2012.75</v>
          </cell>
          <cell r="AD242">
            <v>2012.75</v>
          </cell>
          <cell r="AE242">
            <v>2012.75</v>
          </cell>
          <cell r="AF242">
            <v>2012</v>
          </cell>
          <cell r="AG242">
            <v>2012</v>
          </cell>
          <cell r="AH242">
            <v>2012.75</v>
          </cell>
          <cell r="AI242">
            <v>2012.75</v>
          </cell>
          <cell r="AJ242">
            <v>0</v>
          </cell>
          <cell r="AK242">
            <v>2012</v>
          </cell>
          <cell r="AL242">
            <v>2012</v>
          </cell>
          <cell r="AM242">
            <v>2012.75</v>
          </cell>
          <cell r="AN242">
            <v>2012.75</v>
          </cell>
          <cell r="AO242">
            <v>2012</v>
          </cell>
          <cell r="AP242">
            <v>2012.75</v>
          </cell>
          <cell r="AQ242">
            <v>2012.75</v>
          </cell>
          <cell r="AR242">
            <v>2012.75</v>
          </cell>
        </row>
        <row r="243">
          <cell r="B243" t="str">
            <v>Celecoxib200mg</v>
          </cell>
          <cell r="C243" t="str">
            <v>Celecoxib</v>
          </cell>
          <cell r="D243" t="str">
            <v>200mg</v>
          </cell>
          <cell r="E243" t="str">
            <v>Torrent</v>
          </cell>
          <cell r="F243">
            <v>0</v>
          </cell>
          <cell r="G243" t="str">
            <v>Y</v>
          </cell>
          <cell r="H243">
            <v>0</v>
          </cell>
          <cell r="I243">
            <v>0</v>
          </cell>
          <cell r="J243">
            <v>2012</v>
          </cell>
          <cell r="K243">
            <v>2012.75</v>
          </cell>
          <cell r="L243">
            <v>2012</v>
          </cell>
          <cell r="M243">
            <v>2012</v>
          </cell>
          <cell r="N243">
            <v>2012.75</v>
          </cell>
          <cell r="O243">
            <v>2012.75</v>
          </cell>
          <cell r="P243">
            <v>2012</v>
          </cell>
          <cell r="Q243">
            <v>2012.75</v>
          </cell>
          <cell r="R243">
            <v>2012</v>
          </cell>
          <cell r="S243">
            <v>2012.75</v>
          </cell>
          <cell r="T243">
            <v>2012.75</v>
          </cell>
          <cell r="U243">
            <v>2012.75</v>
          </cell>
          <cell r="V243">
            <v>2012</v>
          </cell>
          <cell r="W243">
            <v>2012</v>
          </cell>
          <cell r="X243">
            <v>0</v>
          </cell>
          <cell r="Y243">
            <v>2012.75</v>
          </cell>
          <cell r="Z243">
            <v>2012</v>
          </cell>
          <cell r="AA243">
            <v>2012.75</v>
          </cell>
          <cell r="AB243">
            <v>2012.75</v>
          </cell>
          <cell r="AC243">
            <v>2012.75</v>
          </cell>
          <cell r="AD243">
            <v>2012.75</v>
          </cell>
          <cell r="AE243">
            <v>2012.75</v>
          </cell>
          <cell r="AF243">
            <v>2012</v>
          </cell>
          <cell r="AG243">
            <v>2012</v>
          </cell>
          <cell r="AH243">
            <v>2012.75</v>
          </cell>
          <cell r="AI243">
            <v>2012.75</v>
          </cell>
          <cell r="AJ243">
            <v>0</v>
          </cell>
          <cell r="AK243">
            <v>2012</v>
          </cell>
          <cell r="AL243">
            <v>2012</v>
          </cell>
          <cell r="AM243">
            <v>2012.75</v>
          </cell>
          <cell r="AN243">
            <v>2012.75</v>
          </cell>
          <cell r="AO243">
            <v>2012</v>
          </cell>
          <cell r="AP243">
            <v>2012.75</v>
          </cell>
          <cell r="AQ243">
            <v>2012.75</v>
          </cell>
          <cell r="AR243">
            <v>2012.75</v>
          </cell>
        </row>
        <row r="244">
          <cell r="B244" t="str">
            <v>Celecoxib400mg</v>
          </cell>
          <cell r="C244" t="str">
            <v>Celecoxib</v>
          </cell>
          <cell r="D244" t="str">
            <v>400mg</v>
          </cell>
          <cell r="E244" t="str">
            <v>Torrent</v>
          </cell>
          <cell r="F244">
            <v>0</v>
          </cell>
          <cell r="G244" t="str">
            <v>Y</v>
          </cell>
          <cell r="H244">
            <v>0</v>
          </cell>
          <cell r="I244">
            <v>0</v>
          </cell>
          <cell r="J244">
            <v>2012.75</v>
          </cell>
          <cell r="K244">
            <v>2012.75</v>
          </cell>
          <cell r="L244">
            <v>2012.75</v>
          </cell>
          <cell r="M244">
            <v>2012.75</v>
          </cell>
          <cell r="N244">
            <v>2012.75</v>
          </cell>
          <cell r="O244">
            <v>2012.75</v>
          </cell>
          <cell r="P244">
            <v>2012.75</v>
          </cell>
          <cell r="Q244">
            <v>2012.75</v>
          </cell>
          <cell r="R244">
            <v>2012.75</v>
          </cell>
          <cell r="S244">
            <v>2012.75</v>
          </cell>
          <cell r="T244">
            <v>2012.75</v>
          </cell>
          <cell r="U244">
            <v>2012.75</v>
          </cell>
          <cell r="V244">
            <v>2012.75</v>
          </cell>
          <cell r="W244">
            <v>2012.75</v>
          </cell>
          <cell r="X244">
            <v>0</v>
          </cell>
          <cell r="Y244">
            <v>2012.75</v>
          </cell>
          <cell r="Z244">
            <v>2012.75</v>
          </cell>
          <cell r="AA244">
            <v>2012.75</v>
          </cell>
          <cell r="AB244">
            <v>2012.75</v>
          </cell>
          <cell r="AC244">
            <v>2012.75</v>
          </cell>
          <cell r="AD244">
            <v>2012.75</v>
          </cell>
          <cell r="AE244">
            <v>2012.75</v>
          </cell>
          <cell r="AF244">
            <v>2012.75</v>
          </cell>
          <cell r="AG244">
            <v>2012.75</v>
          </cell>
          <cell r="AH244">
            <v>2012.75</v>
          </cell>
          <cell r="AI244">
            <v>2012.75</v>
          </cell>
          <cell r="AJ244">
            <v>0</v>
          </cell>
          <cell r="AK244">
            <v>2012.75</v>
          </cell>
          <cell r="AL244">
            <v>2012.75</v>
          </cell>
          <cell r="AM244">
            <v>2012.75</v>
          </cell>
          <cell r="AN244">
            <v>2012.75</v>
          </cell>
          <cell r="AO244">
            <v>2012.75</v>
          </cell>
          <cell r="AP244">
            <v>2012.75</v>
          </cell>
          <cell r="AQ244">
            <v>2012.75</v>
          </cell>
          <cell r="AR244">
            <v>2012.75</v>
          </cell>
        </row>
        <row r="245">
          <cell r="B245" t="str">
            <v>Celecoxib50mg</v>
          </cell>
          <cell r="C245" t="str">
            <v>Celecoxib</v>
          </cell>
          <cell r="D245" t="str">
            <v>50mg</v>
          </cell>
          <cell r="E245" t="str">
            <v>Torrent</v>
          </cell>
          <cell r="F245">
            <v>0</v>
          </cell>
          <cell r="G245" t="str">
            <v>Y</v>
          </cell>
          <cell r="H245">
            <v>0</v>
          </cell>
          <cell r="I245">
            <v>0</v>
          </cell>
          <cell r="J245">
            <v>2012.75</v>
          </cell>
          <cell r="K245">
            <v>2012.75</v>
          </cell>
          <cell r="L245">
            <v>2012.75</v>
          </cell>
          <cell r="M245">
            <v>2012.75</v>
          </cell>
          <cell r="N245">
            <v>2012.75</v>
          </cell>
          <cell r="O245">
            <v>2012.75</v>
          </cell>
          <cell r="P245">
            <v>2012.75</v>
          </cell>
          <cell r="Q245">
            <v>2012.75</v>
          </cell>
          <cell r="R245">
            <v>2012.75</v>
          </cell>
          <cell r="S245">
            <v>2012.75</v>
          </cell>
          <cell r="T245">
            <v>2012.75</v>
          </cell>
          <cell r="U245">
            <v>2012.75</v>
          </cell>
          <cell r="V245">
            <v>2012.75</v>
          </cell>
          <cell r="W245">
            <v>2012.75</v>
          </cell>
          <cell r="X245">
            <v>0</v>
          </cell>
          <cell r="Y245">
            <v>2012.75</v>
          </cell>
          <cell r="Z245">
            <v>2012.75</v>
          </cell>
          <cell r="AA245">
            <v>2012.75</v>
          </cell>
          <cell r="AB245">
            <v>2012.75</v>
          </cell>
          <cell r="AC245">
            <v>2012.75</v>
          </cell>
          <cell r="AD245">
            <v>2012.75</v>
          </cell>
          <cell r="AE245">
            <v>2012.75</v>
          </cell>
          <cell r="AF245">
            <v>2012.75</v>
          </cell>
          <cell r="AG245">
            <v>2012.75</v>
          </cell>
          <cell r="AH245">
            <v>2012.75</v>
          </cell>
          <cell r="AI245">
            <v>2012.75</v>
          </cell>
          <cell r="AJ245">
            <v>0</v>
          </cell>
          <cell r="AK245">
            <v>2012.75</v>
          </cell>
          <cell r="AL245">
            <v>2012.75</v>
          </cell>
          <cell r="AM245">
            <v>2012.75</v>
          </cell>
          <cell r="AN245">
            <v>2012.75</v>
          </cell>
          <cell r="AO245">
            <v>2012.75</v>
          </cell>
          <cell r="AP245">
            <v>2012.75</v>
          </cell>
          <cell r="AQ245">
            <v>2012.75</v>
          </cell>
          <cell r="AR245">
            <v>2012.75</v>
          </cell>
        </row>
        <row r="246">
          <cell r="B246" t="str">
            <v>Cetirizine10mg</v>
          </cell>
          <cell r="C246" t="str">
            <v>Cetirizine</v>
          </cell>
          <cell r="D246" t="str">
            <v>10mg</v>
          </cell>
          <cell r="E246" t="str">
            <v>Torrent</v>
          </cell>
          <cell r="F246">
            <v>0</v>
          </cell>
          <cell r="G246" t="str">
            <v>Y</v>
          </cell>
          <cell r="H246">
            <v>0</v>
          </cell>
          <cell r="I246">
            <v>0</v>
          </cell>
          <cell r="J246">
            <v>2011.25</v>
          </cell>
          <cell r="K246">
            <v>2011.25</v>
          </cell>
          <cell r="L246">
            <v>2011.25</v>
          </cell>
          <cell r="M246">
            <v>2011.25</v>
          </cell>
          <cell r="N246">
            <v>2011.25</v>
          </cell>
          <cell r="O246">
            <v>2011.25</v>
          </cell>
          <cell r="P246">
            <v>2011.25</v>
          </cell>
          <cell r="Q246">
            <v>2011.25</v>
          </cell>
          <cell r="R246">
            <v>2011.25</v>
          </cell>
          <cell r="S246">
            <v>2011.25</v>
          </cell>
          <cell r="T246">
            <v>2011.25</v>
          </cell>
          <cell r="U246">
            <v>2011.25</v>
          </cell>
          <cell r="V246">
            <v>2011.25</v>
          </cell>
          <cell r="W246">
            <v>2011.25</v>
          </cell>
          <cell r="X246">
            <v>0</v>
          </cell>
          <cell r="Y246">
            <v>2011.25</v>
          </cell>
          <cell r="Z246">
            <v>2011.25</v>
          </cell>
          <cell r="AA246">
            <v>2011.25</v>
          </cell>
          <cell r="AB246">
            <v>2011.25</v>
          </cell>
          <cell r="AC246">
            <v>2011.25</v>
          </cell>
          <cell r="AD246">
            <v>2011.25</v>
          </cell>
          <cell r="AE246">
            <v>2011.25</v>
          </cell>
          <cell r="AF246">
            <v>2011.25</v>
          </cell>
          <cell r="AG246">
            <v>2011.25</v>
          </cell>
          <cell r="AH246">
            <v>2011.25</v>
          </cell>
          <cell r="AI246">
            <v>2011.25</v>
          </cell>
          <cell r="AJ246">
            <v>0</v>
          </cell>
          <cell r="AK246">
            <v>2011.25</v>
          </cell>
          <cell r="AL246">
            <v>2011.25</v>
          </cell>
          <cell r="AM246">
            <v>2011.25</v>
          </cell>
          <cell r="AN246">
            <v>2011.25</v>
          </cell>
          <cell r="AO246">
            <v>2011.25</v>
          </cell>
          <cell r="AP246">
            <v>2011.25</v>
          </cell>
          <cell r="AQ246">
            <v>2011.25</v>
          </cell>
          <cell r="AR246">
            <v>2011.25</v>
          </cell>
        </row>
        <row r="247">
          <cell r="B247" t="str">
            <v>Cetirizine5mg</v>
          </cell>
          <cell r="C247" t="str">
            <v>Cetirizine</v>
          </cell>
          <cell r="D247" t="str">
            <v>5mg</v>
          </cell>
          <cell r="E247" t="str">
            <v>Torrent</v>
          </cell>
          <cell r="F247">
            <v>0</v>
          </cell>
          <cell r="G247" t="str">
            <v>Y</v>
          </cell>
          <cell r="H247">
            <v>0</v>
          </cell>
          <cell r="I247">
            <v>0</v>
          </cell>
          <cell r="J247">
            <v>2011.25</v>
          </cell>
          <cell r="K247">
            <v>2011.25</v>
          </cell>
          <cell r="L247">
            <v>2011.25</v>
          </cell>
          <cell r="M247">
            <v>2011.25</v>
          </cell>
          <cell r="N247">
            <v>2011.25</v>
          </cell>
          <cell r="O247">
            <v>2011.25</v>
          </cell>
          <cell r="P247">
            <v>2011.25</v>
          </cell>
          <cell r="Q247">
            <v>2011.25</v>
          </cell>
          <cell r="R247">
            <v>2011.25</v>
          </cell>
          <cell r="S247">
            <v>2011.25</v>
          </cell>
          <cell r="T247">
            <v>2011.25</v>
          </cell>
          <cell r="U247">
            <v>2011.25</v>
          </cell>
          <cell r="V247">
            <v>2011.25</v>
          </cell>
          <cell r="W247">
            <v>2011.25</v>
          </cell>
          <cell r="X247">
            <v>0</v>
          </cell>
          <cell r="Y247">
            <v>2011.25</v>
          </cell>
          <cell r="Z247">
            <v>2011.25</v>
          </cell>
          <cell r="AA247">
            <v>2011.25</v>
          </cell>
          <cell r="AB247">
            <v>2011.25</v>
          </cell>
          <cell r="AC247">
            <v>2011.25</v>
          </cell>
          <cell r="AD247">
            <v>2011.25</v>
          </cell>
          <cell r="AE247">
            <v>2011.25</v>
          </cell>
          <cell r="AF247">
            <v>2011.25</v>
          </cell>
          <cell r="AG247">
            <v>2011.25</v>
          </cell>
          <cell r="AH247">
            <v>2011.25</v>
          </cell>
          <cell r="AI247">
            <v>2011.25</v>
          </cell>
          <cell r="AJ247">
            <v>0</v>
          </cell>
          <cell r="AK247">
            <v>2011.25</v>
          </cell>
          <cell r="AL247">
            <v>2011.25</v>
          </cell>
          <cell r="AM247">
            <v>2011.25</v>
          </cell>
          <cell r="AN247">
            <v>2011.25</v>
          </cell>
          <cell r="AO247">
            <v>2011.25</v>
          </cell>
          <cell r="AP247">
            <v>2011.25</v>
          </cell>
          <cell r="AQ247">
            <v>2011.25</v>
          </cell>
          <cell r="AR247">
            <v>2011.25</v>
          </cell>
        </row>
        <row r="248">
          <cell r="B248" t="str">
            <v>Ciprofloxacin250mg</v>
          </cell>
          <cell r="C248" t="str">
            <v>Ciprofloxacin</v>
          </cell>
          <cell r="D248" t="str">
            <v>250mg</v>
          </cell>
          <cell r="E248" t="str">
            <v>Intas</v>
          </cell>
          <cell r="F248">
            <v>0</v>
          </cell>
          <cell r="G248">
            <v>0</v>
          </cell>
          <cell r="H248">
            <v>0</v>
          </cell>
          <cell r="I248" t="str">
            <v>Y</v>
          </cell>
          <cell r="J248">
            <v>0</v>
          </cell>
          <cell r="K248">
            <v>2010.25</v>
          </cell>
          <cell r="L248">
            <v>2010.25</v>
          </cell>
          <cell r="M248">
            <v>2010.25</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2010.25</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2010.25</v>
          </cell>
          <cell r="AR248">
            <v>0</v>
          </cell>
        </row>
        <row r="249">
          <cell r="B249" t="str">
            <v>Ciprofloxacin500mg</v>
          </cell>
          <cell r="C249" t="str">
            <v>Ciprofloxacin</v>
          </cell>
          <cell r="D249" t="str">
            <v>500mg</v>
          </cell>
          <cell r="E249" t="str">
            <v>Intas</v>
          </cell>
          <cell r="F249">
            <v>0</v>
          </cell>
          <cell r="G249">
            <v>0</v>
          </cell>
          <cell r="H249">
            <v>0</v>
          </cell>
          <cell r="I249" t="str">
            <v>Y</v>
          </cell>
          <cell r="J249">
            <v>0</v>
          </cell>
          <cell r="K249">
            <v>2010.25</v>
          </cell>
          <cell r="L249">
            <v>2010.25</v>
          </cell>
          <cell r="M249">
            <v>2010.25</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2010.25</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2010.25</v>
          </cell>
          <cell r="AR249">
            <v>0</v>
          </cell>
        </row>
        <row r="250">
          <cell r="B250" t="str">
            <v>Cisplatin100mg</v>
          </cell>
          <cell r="C250" t="str">
            <v>Cisplatin</v>
          </cell>
          <cell r="D250" t="str">
            <v>100mg</v>
          </cell>
          <cell r="E250">
            <v>0</v>
          </cell>
          <cell r="F250">
            <v>0</v>
          </cell>
          <cell r="G250">
            <v>0</v>
          </cell>
          <cell r="H250">
            <v>0</v>
          </cell>
          <cell r="I250" t="str">
            <v>Y</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B251" t="str">
            <v>Cisplatin10mg</v>
          </cell>
          <cell r="C251" t="str">
            <v>Cisplatin</v>
          </cell>
          <cell r="D251" t="str">
            <v>10mg</v>
          </cell>
          <cell r="E251" t="str">
            <v>Intas</v>
          </cell>
          <cell r="F251">
            <v>0</v>
          </cell>
          <cell r="G251">
            <v>0</v>
          </cell>
          <cell r="H251">
            <v>0</v>
          </cell>
          <cell r="I251" t="str">
            <v>Y</v>
          </cell>
          <cell r="J251">
            <v>2010.25</v>
          </cell>
          <cell r="K251">
            <v>2010.25</v>
          </cell>
          <cell r="L251">
            <v>2010.25</v>
          </cell>
          <cell r="M251">
            <v>2010.25</v>
          </cell>
          <cell r="N251">
            <v>0</v>
          </cell>
          <cell r="O251">
            <v>0</v>
          </cell>
          <cell r="P251">
            <v>0</v>
          </cell>
          <cell r="Q251">
            <v>2010.25</v>
          </cell>
          <cell r="R251">
            <v>0</v>
          </cell>
          <cell r="S251">
            <v>0</v>
          </cell>
          <cell r="T251">
            <v>0</v>
          </cell>
          <cell r="U251">
            <v>0</v>
          </cell>
          <cell r="V251">
            <v>0</v>
          </cell>
          <cell r="W251">
            <v>0</v>
          </cell>
          <cell r="X251">
            <v>0</v>
          </cell>
          <cell r="Y251">
            <v>0</v>
          </cell>
          <cell r="Z251">
            <v>0</v>
          </cell>
          <cell r="AA251">
            <v>0</v>
          </cell>
          <cell r="AB251">
            <v>0</v>
          </cell>
          <cell r="AC251">
            <v>2010.25</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2010.25</v>
          </cell>
          <cell r="AR251">
            <v>0</v>
          </cell>
        </row>
        <row r="252">
          <cell r="B252" t="str">
            <v>Cisplatin25mg</v>
          </cell>
          <cell r="C252" t="str">
            <v>Cisplatin</v>
          </cell>
          <cell r="D252" t="str">
            <v>25mg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B253" t="str">
            <v>Cisplatin50mg</v>
          </cell>
          <cell r="C253" t="str">
            <v>Cisplatin</v>
          </cell>
          <cell r="D253" t="str">
            <v>50mg</v>
          </cell>
          <cell r="E253" t="str">
            <v>Intas</v>
          </cell>
          <cell r="F253">
            <v>0</v>
          </cell>
          <cell r="G253">
            <v>0</v>
          </cell>
          <cell r="H253">
            <v>0</v>
          </cell>
          <cell r="I253" t="str">
            <v>Y</v>
          </cell>
          <cell r="J253">
            <v>2010.25</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2010.25</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2010.25</v>
          </cell>
          <cell r="AR253">
            <v>0</v>
          </cell>
        </row>
        <row r="254">
          <cell r="B254" t="str">
            <v>Citalopram 10mg</v>
          </cell>
          <cell r="C254" t="str">
            <v xml:space="preserve">Citalopram </v>
          </cell>
          <cell r="D254" t="str">
            <v>10mg</v>
          </cell>
          <cell r="E254" t="str">
            <v>Torrent</v>
          </cell>
          <cell r="F254">
            <v>0</v>
          </cell>
          <cell r="G254" t="str">
            <v>Y</v>
          </cell>
          <cell r="H254">
            <v>0</v>
          </cell>
          <cell r="I254">
            <v>0</v>
          </cell>
          <cell r="J254">
            <v>2011.25</v>
          </cell>
          <cell r="K254">
            <v>2011.25</v>
          </cell>
          <cell r="L254">
            <v>2011.25</v>
          </cell>
          <cell r="M254">
            <v>2011.25</v>
          </cell>
          <cell r="N254">
            <v>2011.25</v>
          </cell>
          <cell r="O254">
            <v>2011.25</v>
          </cell>
          <cell r="P254">
            <v>2011.25</v>
          </cell>
          <cell r="Q254">
            <v>2011.25</v>
          </cell>
          <cell r="R254">
            <v>2011.25</v>
          </cell>
          <cell r="S254">
            <v>2011.25</v>
          </cell>
          <cell r="T254">
            <v>2011.25</v>
          </cell>
          <cell r="U254">
            <v>2011.25</v>
          </cell>
          <cell r="V254">
            <v>2011.25</v>
          </cell>
          <cell r="W254">
            <v>2011.25</v>
          </cell>
          <cell r="X254">
            <v>0</v>
          </cell>
          <cell r="Y254">
            <v>2011.25</v>
          </cell>
          <cell r="Z254">
            <v>2011.25</v>
          </cell>
          <cell r="AA254">
            <v>2011.25</v>
          </cell>
          <cell r="AB254">
            <v>2011.25</v>
          </cell>
          <cell r="AC254">
            <v>2011.25</v>
          </cell>
          <cell r="AD254">
            <v>2011.25</v>
          </cell>
          <cell r="AE254">
            <v>2011.25</v>
          </cell>
          <cell r="AF254">
            <v>2011.25</v>
          </cell>
          <cell r="AG254">
            <v>2011.25</v>
          </cell>
          <cell r="AH254">
            <v>2011.25</v>
          </cell>
          <cell r="AI254">
            <v>2011.25</v>
          </cell>
          <cell r="AJ254">
            <v>0</v>
          </cell>
          <cell r="AK254">
            <v>2011.25</v>
          </cell>
          <cell r="AL254">
            <v>2011.25</v>
          </cell>
          <cell r="AM254">
            <v>2011.25</v>
          </cell>
          <cell r="AN254">
            <v>2011.25</v>
          </cell>
          <cell r="AO254">
            <v>2011.25</v>
          </cell>
          <cell r="AP254">
            <v>2011.25</v>
          </cell>
          <cell r="AQ254">
            <v>2011.25</v>
          </cell>
          <cell r="AR254">
            <v>2011.25</v>
          </cell>
        </row>
        <row r="255">
          <cell r="B255" t="str">
            <v>Citalopram 20mg</v>
          </cell>
          <cell r="C255" t="str">
            <v xml:space="preserve">Citalopram </v>
          </cell>
          <cell r="D255" t="str">
            <v>20mg</v>
          </cell>
          <cell r="E255" t="str">
            <v>Torrent</v>
          </cell>
          <cell r="F255">
            <v>0</v>
          </cell>
          <cell r="G255" t="str">
            <v>Y</v>
          </cell>
          <cell r="H255">
            <v>0</v>
          </cell>
          <cell r="I255">
            <v>0</v>
          </cell>
          <cell r="J255">
            <v>2011.25</v>
          </cell>
          <cell r="K255">
            <v>2011.25</v>
          </cell>
          <cell r="L255">
            <v>2011.25</v>
          </cell>
          <cell r="M255">
            <v>2011.25</v>
          </cell>
          <cell r="N255">
            <v>2011.25</v>
          </cell>
          <cell r="O255">
            <v>2011.25</v>
          </cell>
          <cell r="P255">
            <v>2011.25</v>
          </cell>
          <cell r="Q255">
            <v>2011.25</v>
          </cell>
          <cell r="R255">
            <v>2011.25</v>
          </cell>
          <cell r="S255">
            <v>2011.25</v>
          </cell>
          <cell r="T255">
            <v>2011.25</v>
          </cell>
          <cell r="U255">
            <v>2011.25</v>
          </cell>
          <cell r="V255">
            <v>2011.25</v>
          </cell>
          <cell r="W255">
            <v>2011.25</v>
          </cell>
          <cell r="X255">
            <v>0</v>
          </cell>
          <cell r="Y255">
            <v>2011.25</v>
          </cell>
          <cell r="Z255">
            <v>2011.25</v>
          </cell>
          <cell r="AA255">
            <v>2011.25</v>
          </cell>
          <cell r="AB255">
            <v>2011.25</v>
          </cell>
          <cell r="AC255">
            <v>2011.25</v>
          </cell>
          <cell r="AD255">
            <v>2011.25</v>
          </cell>
          <cell r="AE255">
            <v>2011.25</v>
          </cell>
          <cell r="AF255">
            <v>2011.25</v>
          </cell>
          <cell r="AG255">
            <v>2011.25</v>
          </cell>
          <cell r="AH255">
            <v>2011.25</v>
          </cell>
          <cell r="AI255">
            <v>2011.25</v>
          </cell>
          <cell r="AJ255">
            <v>0</v>
          </cell>
          <cell r="AK255">
            <v>2011.25</v>
          </cell>
          <cell r="AL255">
            <v>2011.25</v>
          </cell>
          <cell r="AM255">
            <v>2011.25</v>
          </cell>
          <cell r="AN255">
            <v>2011.25</v>
          </cell>
          <cell r="AO255">
            <v>2011.25</v>
          </cell>
          <cell r="AP255">
            <v>2011.25</v>
          </cell>
          <cell r="AQ255">
            <v>2011.25</v>
          </cell>
          <cell r="AR255">
            <v>2011.25</v>
          </cell>
        </row>
        <row r="256">
          <cell r="B256" t="str">
            <v>Citalopram 40mg</v>
          </cell>
          <cell r="C256" t="str">
            <v xml:space="preserve">Citalopram </v>
          </cell>
          <cell r="D256" t="str">
            <v>40mg</v>
          </cell>
          <cell r="E256" t="str">
            <v>Torrent</v>
          </cell>
          <cell r="F256">
            <v>0</v>
          </cell>
          <cell r="G256" t="str">
            <v>Y</v>
          </cell>
          <cell r="H256">
            <v>0</v>
          </cell>
          <cell r="I256">
            <v>0</v>
          </cell>
          <cell r="J256">
            <v>2011.25</v>
          </cell>
          <cell r="K256">
            <v>2011.25</v>
          </cell>
          <cell r="L256">
            <v>2011.25</v>
          </cell>
          <cell r="M256">
            <v>2011.25</v>
          </cell>
          <cell r="N256">
            <v>2011.25</v>
          </cell>
          <cell r="O256">
            <v>2011.25</v>
          </cell>
          <cell r="P256">
            <v>2011.25</v>
          </cell>
          <cell r="Q256">
            <v>2011.25</v>
          </cell>
          <cell r="R256">
            <v>2011.25</v>
          </cell>
          <cell r="S256">
            <v>2011.25</v>
          </cell>
          <cell r="T256">
            <v>2011.25</v>
          </cell>
          <cell r="U256">
            <v>2011.25</v>
          </cell>
          <cell r="V256">
            <v>2011.25</v>
          </cell>
          <cell r="W256">
            <v>2011.25</v>
          </cell>
          <cell r="X256">
            <v>0</v>
          </cell>
          <cell r="Y256">
            <v>2011.25</v>
          </cell>
          <cell r="Z256">
            <v>2011.25</v>
          </cell>
          <cell r="AA256">
            <v>2011.25</v>
          </cell>
          <cell r="AB256">
            <v>2011.25</v>
          </cell>
          <cell r="AC256">
            <v>2011.25</v>
          </cell>
          <cell r="AD256">
            <v>2011.25</v>
          </cell>
          <cell r="AE256">
            <v>2011.25</v>
          </cell>
          <cell r="AF256">
            <v>2011.25</v>
          </cell>
          <cell r="AG256">
            <v>2011.25</v>
          </cell>
          <cell r="AH256">
            <v>2011.25</v>
          </cell>
          <cell r="AI256">
            <v>2011.25</v>
          </cell>
          <cell r="AJ256">
            <v>0</v>
          </cell>
          <cell r="AK256">
            <v>2011.25</v>
          </cell>
          <cell r="AL256">
            <v>2011.25</v>
          </cell>
          <cell r="AM256">
            <v>2011.25</v>
          </cell>
          <cell r="AN256">
            <v>2011.25</v>
          </cell>
          <cell r="AO256">
            <v>2011.25</v>
          </cell>
          <cell r="AP256">
            <v>2011.25</v>
          </cell>
          <cell r="AQ256">
            <v>2011.25</v>
          </cell>
          <cell r="AR256">
            <v>2011.25</v>
          </cell>
        </row>
        <row r="257">
          <cell r="B257" t="str">
            <v>Cytarabine1000mg</v>
          </cell>
          <cell r="C257" t="str">
            <v>Cytarabine</v>
          </cell>
          <cell r="D257" t="str">
            <v>1000mg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2010.25</v>
          </cell>
          <cell r="R257">
            <v>0</v>
          </cell>
          <cell r="S257">
            <v>0</v>
          </cell>
          <cell r="T257">
            <v>0</v>
          </cell>
          <cell r="U257">
            <v>0</v>
          </cell>
          <cell r="V257">
            <v>0</v>
          </cell>
          <cell r="W257">
            <v>0</v>
          </cell>
          <cell r="X257">
            <v>0</v>
          </cell>
          <cell r="Y257">
            <v>0</v>
          </cell>
          <cell r="Z257">
            <v>0</v>
          </cell>
          <cell r="AA257">
            <v>0</v>
          </cell>
          <cell r="AB257">
            <v>0</v>
          </cell>
          <cell r="AC257">
            <v>2010.25</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2010.25</v>
          </cell>
          <cell r="AR257">
            <v>0</v>
          </cell>
        </row>
        <row r="258">
          <cell r="B258" t="str">
            <v>Cytarabine100mg</v>
          </cell>
          <cell r="C258" t="str">
            <v>Cytarabine</v>
          </cell>
          <cell r="D258" t="str">
            <v>100mg</v>
          </cell>
          <cell r="E258" t="str">
            <v>Intas</v>
          </cell>
          <cell r="F258">
            <v>0</v>
          </cell>
          <cell r="G258">
            <v>0</v>
          </cell>
          <cell r="H258">
            <v>0</v>
          </cell>
          <cell r="I258" t="str">
            <v>Y</v>
          </cell>
          <cell r="J258">
            <v>2010.25</v>
          </cell>
          <cell r="K258">
            <v>2010.25</v>
          </cell>
          <cell r="L258">
            <v>2010.25</v>
          </cell>
          <cell r="M258">
            <v>2010.25</v>
          </cell>
          <cell r="N258">
            <v>0</v>
          </cell>
          <cell r="O258">
            <v>0</v>
          </cell>
          <cell r="P258">
            <v>0</v>
          </cell>
          <cell r="Q258">
            <v>2010.25</v>
          </cell>
          <cell r="R258">
            <v>0</v>
          </cell>
          <cell r="S258">
            <v>0</v>
          </cell>
          <cell r="T258">
            <v>0</v>
          </cell>
          <cell r="U258">
            <v>0</v>
          </cell>
          <cell r="V258">
            <v>0</v>
          </cell>
          <cell r="W258">
            <v>0</v>
          </cell>
          <cell r="X258">
            <v>0</v>
          </cell>
          <cell r="Y258">
            <v>0</v>
          </cell>
          <cell r="Z258">
            <v>0</v>
          </cell>
          <cell r="AA258">
            <v>0</v>
          </cell>
          <cell r="AB258">
            <v>0</v>
          </cell>
          <cell r="AC258">
            <v>2010.25</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2010.25</v>
          </cell>
          <cell r="AR258">
            <v>0</v>
          </cell>
        </row>
        <row r="259">
          <cell r="B259" t="str">
            <v>Cytarabine500mg</v>
          </cell>
          <cell r="C259" t="str">
            <v>Cytarabine</v>
          </cell>
          <cell r="D259" t="str">
            <v>500mg</v>
          </cell>
          <cell r="E259" t="str">
            <v>Intas</v>
          </cell>
          <cell r="F259">
            <v>0</v>
          </cell>
          <cell r="G259">
            <v>0</v>
          </cell>
          <cell r="H259">
            <v>0</v>
          </cell>
          <cell r="I259" t="str">
            <v>Y</v>
          </cell>
          <cell r="J259">
            <v>2010.25</v>
          </cell>
          <cell r="K259">
            <v>2010.25</v>
          </cell>
          <cell r="L259">
            <v>2010.25</v>
          </cell>
          <cell r="M259">
            <v>2010.25</v>
          </cell>
          <cell r="N259">
            <v>0</v>
          </cell>
          <cell r="O259">
            <v>0</v>
          </cell>
          <cell r="P259">
            <v>0</v>
          </cell>
          <cell r="Q259">
            <v>2010.25</v>
          </cell>
          <cell r="R259">
            <v>0</v>
          </cell>
          <cell r="S259">
            <v>0</v>
          </cell>
          <cell r="T259">
            <v>0</v>
          </cell>
          <cell r="U259">
            <v>0</v>
          </cell>
          <cell r="V259">
            <v>0</v>
          </cell>
          <cell r="W259">
            <v>0</v>
          </cell>
          <cell r="X259">
            <v>0</v>
          </cell>
          <cell r="Y259">
            <v>0</v>
          </cell>
          <cell r="Z259">
            <v>0</v>
          </cell>
          <cell r="AA259">
            <v>0</v>
          </cell>
          <cell r="AB259">
            <v>0</v>
          </cell>
          <cell r="AC259">
            <v>2010.25</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2010.25</v>
          </cell>
          <cell r="AR259">
            <v>0</v>
          </cell>
        </row>
        <row r="260">
          <cell r="B260" t="str">
            <v>Dacrabazine100mg</v>
          </cell>
          <cell r="C260" t="str">
            <v>Dacrabazine</v>
          </cell>
          <cell r="D260" t="str">
            <v>100mg</v>
          </cell>
          <cell r="E260">
            <v>0</v>
          </cell>
          <cell r="F260">
            <v>0</v>
          </cell>
          <cell r="G260">
            <v>0</v>
          </cell>
          <cell r="H260">
            <v>0</v>
          </cell>
          <cell r="I260" t="str">
            <v>Y</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B261" t="str">
            <v>Dacrabazine200mg</v>
          </cell>
          <cell r="C261" t="str">
            <v>Dacrabazine</v>
          </cell>
          <cell r="D261" t="str">
            <v>200mg</v>
          </cell>
          <cell r="E261">
            <v>0</v>
          </cell>
          <cell r="F261">
            <v>0</v>
          </cell>
          <cell r="G261">
            <v>0</v>
          </cell>
          <cell r="H261">
            <v>0</v>
          </cell>
          <cell r="I261" t="str">
            <v>Y</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B262" t="str">
            <v>Darifenacin15mg</v>
          </cell>
          <cell r="C262" t="str">
            <v>Darifenacin</v>
          </cell>
          <cell r="D262" t="str">
            <v>15mg</v>
          </cell>
          <cell r="E262" t="str">
            <v>Torrent</v>
          </cell>
          <cell r="F262">
            <v>0</v>
          </cell>
          <cell r="G262" t="str">
            <v>Y</v>
          </cell>
          <cell r="H262">
            <v>0</v>
          </cell>
          <cell r="I262">
            <v>0</v>
          </cell>
          <cell r="J262">
            <v>2012.5</v>
          </cell>
          <cell r="K262">
            <v>2013</v>
          </cell>
          <cell r="L262">
            <v>2012.5</v>
          </cell>
          <cell r="M262">
            <v>2012.5</v>
          </cell>
          <cell r="N262">
            <v>2013</v>
          </cell>
          <cell r="O262">
            <v>2013</v>
          </cell>
          <cell r="P262">
            <v>2012.5</v>
          </cell>
          <cell r="Q262">
            <v>2013</v>
          </cell>
          <cell r="R262">
            <v>2012.5</v>
          </cell>
          <cell r="S262">
            <v>2013</v>
          </cell>
          <cell r="T262">
            <v>2013</v>
          </cell>
          <cell r="U262">
            <v>2013</v>
          </cell>
          <cell r="V262">
            <v>2012.5</v>
          </cell>
          <cell r="W262">
            <v>2012.5</v>
          </cell>
          <cell r="X262">
            <v>0</v>
          </cell>
          <cell r="Y262">
            <v>2013</v>
          </cell>
          <cell r="Z262">
            <v>2012.5</v>
          </cell>
          <cell r="AA262">
            <v>2013</v>
          </cell>
          <cell r="AB262">
            <v>2013</v>
          </cell>
          <cell r="AC262">
            <v>2013</v>
          </cell>
          <cell r="AD262">
            <v>2013</v>
          </cell>
          <cell r="AE262">
            <v>2013</v>
          </cell>
          <cell r="AF262">
            <v>2012.5</v>
          </cell>
          <cell r="AG262">
            <v>2012.5</v>
          </cell>
          <cell r="AH262">
            <v>2013</v>
          </cell>
          <cell r="AI262">
            <v>2013</v>
          </cell>
          <cell r="AJ262">
            <v>0</v>
          </cell>
          <cell r="AK262">
            <v>2012.5</v>
          </cell>
          <cell r="AL262">
            <v>2012.5</v>
          </cell>
          <cell r="AM262">
            <v>2013</v>
          </cell>
          <cell r="AN262">
            <v>2013</v>
          </cell>
          <cell r="AO262">
            <v>2012.5</v>
          </cell>
          <cell r="AP262">
            <v>2013</v>
          </cell>
          <cell r="AQ262">
            <v>2013</v>
          </cell>
          <cell r="AR262">
            <v>2013</v>
          </cell>
        </row>
        <row r="263">
          <cell r="B263" t="str">
            <v>Darifenacin7.5mg</v>
          </cell>
          <cell r="C263" t="str">
            <v>Darifenacin</v>
          </cell>
          <cell r="D263" t="str">
            <v>7.5mg</v>
          </cell>
          <cell r="E263" t="str">
            <v>Torrent</v>
          </cell>
          <cell r="F263">
            <v>0</v>
          </cell>
          <cell r="G263" t="str">
            <v>Y</v>
          </cell>
          <cell r="H263">
            <v>0</v>
          </cell>
          <cell r="I263">
            <v>0</v>
          </cell>
          <cell r="J263">
            <v>2012.5</v>
          </cell>
          <cell r="K263">
            <v>2013</v>
          </cell>
          <cell r="L263">
            <v>2012.5</v>
          </cell>
          <cell r="M263">
            <v>2012.5</v>
          </cell>
          <cell r="N263">
            <v>2013</v>
          </cell>
          <cell r="O263">
            <v>2013</v>
          </cell>
          <cell r="P263">
            <v>2012.5</v>
          </cell>
          <cell r="Q263">
            <v>2013</v>
          </cell>
          <cell r="R263">
            <v>2012.5</v>
          </cell>
          <cell r="S263">
            <v>2013</v>
          </cell>
          <cell r="T263">
            <v>2013</v>
          </cell>
          <cell r="U263">
            <v>2013</v>
          </cell>
          <cell r="V263">
            <v>2012.5</v>
          </cell>
          <cell r="W263">
            <v>2012.5</v>
          </cell>
          <cell r="X263">
            <v>0</v>
          </cell>
          <cell r="Y263">
            <v>2013</v>
          </cell>
          <cell r="Z263">
            <v>2012.5</v>
          </cell>
          <cell r="AA263">
            <v>2013</v>
          </cell>
          <cell r="AB263">
            <v>2013</v>
          </cell>
          <cell r="AC263">
            <v>2013</v>
          </cell>
          <cell r="AD263">
            <v>2013</v>
          </cell>
          <cell r="AE263">
            <v>2013</v>
          </cell>
          <cell r="AF263">
            <v>2012.5</v>
          </cell>
          <cell r="AG263">
            <v>2012.5</v>
          </cell>
          <cell r="AH263">
            <v>2013</v>
          </cell>
          <cell r="AI263">
            <v>2013</v>
          </cell>
          <cell r="AJ263">
            <v>0</v>
          </cell>
          <cell r="AK263">
            <v>2012.5</v>
          </cell>
          <cell r="AL263">
            <v>2012.5</v>
          </cell>
          <cell r="AM263">
            <v>2013</v>
          </cell>
          <cell r="AN263">
            <v>2013</v>
          </cell>
          <cell r="AO263">
            <v>2012.5</v>
          </cell>
          <cell r="AP263">
            <v>2013</v>
          </cell>
          <cell r="AQ263">
            <v>2013</v>
          </cell>
          <cell r="AR263">
            <v>2013</v>
          </cell>
        </row>
        <row r="264">
          <cell r="B264" t="str">
            <v>Diclofenac50mg</v>
          </cell>
          <cell r="C264" t="str">
            <v>Diclofenac</v>
          </cell>
          <cell r="D264" t="str">
            <v>50mg</v>
          </cell>
          <cell r="E264" t="str">
            <v>Intas</v>
          </cell>
          <cell r="F264">
            <v>0</v>
          </cell>
          <cell r="G264">
            <v>0</v>
          </cell>
          <cell r="H264">
            <v>0</v>
          </cell>
          <cell r="I264" t="str">
            <v>Y</v>
          </cell>
          <cell r="J264">
            <v>0</v>
          </cell>
          <cell r="K264">
            <v>2010.25</v>
          </cell>
          <cell r="L264">
            <v>2010.25</v>
          </cell>
          <cell r="M264">
            <v>2010.25</v>
          </cell>
          <cell r="N264">
            <v>0</v>
          </cell>
          <cell r="O264">
            <v>0</v>
          </cell>
          <cell r="P264">
            <v>0</v>
          </cell>
          <cell r="Q264">
            <v>2010.25</v>
          </cell>
          <cell r="R264">
            <v>0</v>
          </cell>
          <cell r="S264">
            <v>0</v>
          </cell>
          <cell r="T264">
            <v>0</v>
          </cell>
          <cell r="U264">
            <v>0</v>
          </cell>
          <cell r="V264">
            <v>0</v>
          </cell>
          <cell r="W264">
            <v>0</v>
          </cell>
          <cell r="X264">
            <v>0</v>
          </cell>
          <cell r="Y264">
            <v>0</v>
          </cell>
          <cell r="Z264">
            <v>0</v>
          </cell>
          <cell r="AA264">
            <v>0</v>
          </cell>
          <cell r="AB264">
            <v>0</v>
          </cell>
          <cell r="AC264">
            <v>2010.25</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2010.25</v>
          </cell>
          <cell r="AR264">
            <v>0</v>
          </cell>
        </row>
        <row r="265">
          <cell r="B265" t="str">
            <v>Donepezil10mg</v>
          </cell>
          <cell r="C265" t="str">
            <v>Donepezil</v>
          </cell>
          <cell r="D265" t="str">
            <v>10mg</v>
          </cell>
          <cell r="E265" t="str">
            <v>Torrent</v>
          </cell>
          <cell r="F265" t="str">
            <v>Y</v>
          </cell>
          <cell r="G265" t="str">
            <v>Y</v>
          </cell>
          <cell r="H265">
            <v>0</v>
          </cell>
          <cell r="I265" t="str">
            <v>Y</v>
          </cell>
          <cell r="J265">
            <v>2010.5</v>
          </cell>
          <cell r="K265">
            <v>2010.25</v>
          </cell>
          <cell r="L265">
            <v>2010.5</v>
          </cell>
          <cell r="M265">
            <v>2010.25</v>
          </cell>
          <cell r="N265">
            <v>2010.5</v>
          </cell>
          <cell r="O265">
            <v>2011.25</v>
          </cell>
          <cell r="P265">
            <v>2010.5</v>
          </cell>
          <cell r="Q265">
            <v>2010.25</v>
          </cell>
          <cell r="R265">
            <v>2010.5</v>
          </cell>
          <cell r="S265">
            <v>2010.5</v>
          </cell>
          <cell r="T265">
            <v>2010.5</v>
          </cell>
          <cell r="U265">
            <v>2010.5</v>
          </cell>
          <cell r="V265">
            <v>2010.5</v>
          </cell>
          <cell r="W265">
            <v>2010.5</v>
          </cell>
          <cell r="X265">
            <v>0</v>
          </cell>
          <cell r="Y265">
            <v>2010.5</v>
          </cell>
          <cell r="Z265">
            <v>2010.5</v>
          </cell>
          <cell r="AA265">
            <v>2011.25</v>
          </cell>
          <cell r="AB265">
            <v>2011.25</v>
          </cell>
          <cell r="AC265">
            <v>2011.25</v>
          </cell>
          <cell r="AD265">
            <v>2010.5</v>
          </cell>
          <cell r="AE265">
            <v>2011.25</v>
          </cell>
          <cell r="AF265">
            <v>2010.5</v>
          </cell>
          <cell r="AG265">
            <v>2010.5</v>
          </cell>
          <cell r="AH265">
            <v>2010.5</v>
          </cell>
          <cell r="AI265">
            <v>2011.25</v>
          </cell>
          <cell r="AJ265">
            <v>0</v>
          </cell>
          <cell r="AK265">
            <v>2010.5</v>
          </cell>
          <cell r="AL265">
            <v>2010.5</v>
          </cell>
          <cell r="AM265">
            <v>2011.25</v>
          </cell>
          <cell r="AN265">
            <v>2011.25</v>
          </cell>
          <cell r="AO265">
            <v>2010.5</v>
          </cell>
          <cell r="AP265">
            <v>2011.25</v>
          </cell>
          <cell r="AQ265">
            <v>2010.5</v>
          </cell>
          <cell r="AR265">
            <v>2010.5</v>
          </cell>
        </row>
        <row r="266">
          <cell r="B266" t="str">
            <v>Donepezil5mg</v>
          </cell>
          <cell r="C266" t="str">
            <v>Donepezil</v>
          </cell>
          <cell r="D266" t="str">
            <v>5mg</v>
          </cell>
          <cell r="E266" t="str">
            <v>Torrent</v>
          </cell>
          <cell r="F266" t="str">
            <v>Y</v>
          </cell>
          <cell r="G266" t="str">
            <v>Y</v>
          </cell>
          <cell r="H266">
            <v>0</v>
          </cell>
          <cell r="I266" t="str">
            <v>Y</v>
          </cell>
          <cell r="J266">
            <v>2010.5</v>
          </cell>
          <cell r="K266">
            <v>2010.25</v>
          </cell>
          <cell r="L266">
            <v>2010.5</v>
          </cell>
          <cell r="M266">
            <v>2010.25</v>
          </cell>
          <cell r="N266">
            <v>2010.5</v>
          </cell>
          <cell r="O266">
            <v>2011.25</v>
          </cell>
          <cell r="P266">
            <v>2010.5</v>
          </cell>
          <cell r="Q266">
            <v>2010.25</v>
          </cell>
          <cell r="R266">
            <v>2010.5</v>
          </cell>
          <cell r="S266">
            <v>2010.5</v>
          </cell>
          <cell r="T266">
            <v>2010.5</v>
          </cell>
          <cell r="U266">
            <v>2010.5</v>
          </cell>
          <cell r="V266">
            <v>2010.5</v>
          </cell>
          <cell r="W266">
            <v>2010.5</v>
          </cell>
          <cell r="X266">
            <v>0</v>
          </cell>
          <cell r="Y266">
            <v>2010.5</v>
          </cell>
          <cell r="Z266">
            <v>2010.5</v>
          </cell>
          <cell r="AA266">
            <v>2011.25</v>
          </cell>
          <cell r="AB266">
            <v>2011.25</v>
          </cell>
          <cell r="AC266">
            <v>2011.25</v>
          </cell>
          <cell r="AD266">
            <v>2010.5</v>
          </cell>
          <cell r="AE266">
            <v>2011.25</v>
          </cell>
          <cell r="AF266">
            <v>2010.5</v>
          </cell>
          <cell r="AG266">
            <v>2010.5</v>
          </cell>
          <cell r="AH266">
            <v>2010.5</v>
          </cell>
          <cell r="AI266">
            <v>2011.25</v>
          </cell>
          <cell r="AJ266">
            <v>0</v>
          </cell>
          <cell r="AK266">
            <v>2010.5</v>
          </cell>
          <cell r="AL266">
            <v>2010.5</v>
          </cell>
          <cell r="AM266">
            <v>2011.25</v>
          </cell>
          <cell r="AN266">
            <v>2011.25</v>
          </cell>
          <cell r="AO266">
            <v>2010.5</v>
          </cell>
          <cell r="AP266">
            <v>2011.25</v>
          </cell>
          <cell r="AQ266">
            <v>2010.5</v>
          </cell>
          <cell r="AR266">
            <v>2010.5</v>
          </cell>
        </row>
        <row r="267">
          <cell r="B267" t="str">
            <v>Doxorubicin10mg</v>
          </cell>
          <cell r="C267" t="str">
            <v>Doxorubicin</v>
          </cell>
          <cell r="D267" t="str">
            <v>10mg</v>
          </cell>
          <cell r="E267">
            <v>0</v>
          </cell>
          <cell r="F267">
            <v>0</v>
          </cell>
          <cell r="G267">
            <v>0</v>
          </cell>
          <cell r="H267">
            <v>0</v>
          </cell>
          <cell r="I267" t="str">
            <v>Y</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B268" t="str">
            <v>Doxorubicin200mg</v>
          </cell>
          <cell r="C268" t="str">
            <v>Doxorubicin</v>
          </cell>
          <cell r="D268" t="str">
            <v>200mg</v>
          </cell>
          <cell r="E268">
            <v>0</v>
          </cell>
          <cell r="F268">
            <v>0</v>
          </cell>
          <cell r="G268">
            <v>0</v>
          </cell>
          <cell r="H268">
            <v>0</v>
          </cell>
          <cell r="I268" t="str">
            <v>Y</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B269" t="str">
            <v>Doxorubicin50mg</v>
          </cell>
          <cell r="C269" t="str">
            <v>Doxorubicin</v>
          </cell>
          <cell r="D269" t="str">
            <v>50mg</v>
          </cell>
          <cell r="E269">
            <v>0</v>
          </cell>
          <cell r="F269">
            <v>0</v>
          </cell>
          <cell r="G269">
            <v>0</v>
          </cell>
          <cell r="H269">
            <v>0</v>
          </cell>
          <cell r="I269" t="str">
            <v>Y</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B270" t="str">
            <v>Epirubicin10mg</v>
          </cell>
          <cell r="C270" t="str">
            <v>Epirubicin</v>
          </cell>
          <cell r="D270" t="str">
            <v>10mg</v>
          </cell>
          <cell r="E270">
            <v>0</v>
          </cell>
          <cell r="F270">
            <v>0</v>
          </cell>
          <cell r="G270">
            <v>0</v>
          </cell>
          <cell r="H270">
            <v>0</v>
          </cell>
          <cell r="I270" t="str">
            <v>Y</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B271" t="str">
            <v>Epirubicin200mg</v>
          </cell>
          <cell r="C271" t="str">
            <v>Epirubicin</v>
          </cell>
          <cell r="D271" t="str">
            <v>200mg</v>
          </cell>
          <cell r="E271">
            <v>0</v>
          </cell>
          <cell r="F271">
            <v>0</v>
          </cell>
          <cell r="G271">
            <v>0</v>
          </cell>
          <cell r="H271">
            <v>0</v>
          </cell>
          <cell r="I271" t="str">
            <v>Y</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B272" t="str">
            <v>Epirubicin20mg</v>
          </cell>
          <cell r="C272" t="str">
            <v>Epirubicin</v>
          </cell>
          <cell r="D272" t="str">
            <v>20mg</v>
          </cell>
          <cell r="E272">
            <v>0</v>
          </cell>
          <cell r="F272">
            <v>0</v>
          </cell>
          <cell r="G272">
            <v>0</v>
          </cell>
          <cell r="H272">
            <v>0</v>
          </cell>
          <cell r="I272" t="str">
            <v>Y</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B273" t="str">
            <v>Epirubicin50mg</v>
          </cell>
          <cell r="C273" t="str">
            <v>Epirubicin</v>
          </cell>
          <cell r="D273" t="str">
            <v>50mg</v>
          </cell>
          <cell r="E273" t="str">
            <v>Intas</v>
          </cell>
          <cell r="F273">
            <v>0</v>
          </cell>
          <cell r="G273">
            <v>0</v>
          </cell>
          <cell r="H273">
            <v>0</v>
          </cell>
          <cell r="I273" t="str">
            <v>Y</v>
          </cell>
          <cell r="J273">
            <v>2010.25</v>
          </cell>
          <cell r="K273">
            <v>2010.25</v>
          </cell>
          <cell r="L273">
            <v>2010.25</v>
          </cell>
          <cell r="M273">
            <v>2010.25</v>
          </cell>
          <cell r="N273">
            <v>0</v>
          </cell>
          <cell r="O273">
            <v>0</v>
          </cell>
          <cell r="P273">
            <v>0</v>
          </cell>
          <cell r="Q273">
            <v>2010.25</v>
          </cell>
          <cell r="R273">
            <v>0</v>
          </cell>
          <cell r="S273">
            <v>0</v>
          </cell>
          <cell r="T273">
            <v>0</v>
          </cell>
          <cell r="U273">
            <v>0</v>
          </cell>
          <cell r="V273">
            <v>0</v>
          </cell>
          <cell r="W273">
            <v>0</v>
          </cell>
          <cell r="X273">
            <v>0</v>
          </cell>
          <cell r="Y273">
            <v>0</v>
          </cell>
          <cell r="Z273">
            <v>0</v>
          </cell>
          <cell r="AA273">
            <v>0</v>
          </cell>
          <cell r="AB273">
            <v>0</v>
          </cell>
          <cell r="AC273">
            <v>2010.25</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2010.25</v>
          </cell>
          <cell r="AR273">
            <v>0</v>
          </cell>
        </row>
        <row r="274">
          <cell r="B274" t="str">
            <v>Erythropoietin10000IU</v>
          </cell>
          <cell r="C274" t="str">
            <v>Erythropoietin</v>
          </cell>
          <cell r="D274" t="str">
            <v>10000IU</v>
          </cell>
          <cell r="E274">
            <v>0</v>
          </cell>
          <cell r="F274">
            <v>0</v>
          </cell>
          <cell r="G274">
            <v>0</v>
          </cell>
          <cell r="H274">
            <v>0</v>
          </cell>
          <cell r="I274" t="str">
            <v>Y</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B275" t="str">
            <v>Erythropoietin2000IU</v>
          </cell>
          <cell r="C275" t="str">
            <v>Erythropoietin</v>
          </cell>
          <cell r="D275" t="str">
            <v>2000IU</v>
          </cell>
          <cell r="E275">
            <v>0</v>
          </cell>
          <cell r="F275">
            <v>0</v>
          </cell>
          <cell r="G275">
            <v>0</v>
          </cell>
          <cell r="H275">
            <v>0</v>
          </cell>
          <cell r="I275" t="str">
            <v>Y</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B276" t="str">
            <v>Erythropoietin4000IU</v>
          </cell>
          <cell r="C276" t="str">
            <v>Erythropoietin</v>
          </cell>
          <cell r="D276" t="str">
            <v>4000IU</v>
          </cell>
          <cell r="E276">
            <v>0</v>
          </cell>
          <cell r="F276">
            <v>0</v>
          </cell>
          <cell r="G276">
            <v>0</v>
          </cell>
          <cell r="H276">
            <v>0</v>
          </cell>
          <cell r="I276" t="str">
            <v>Y</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B277" t="str">
            <v>Ezetimbe + Simvastatin10+10mg</v>
          </cell>
          <cell r="C277" t="str">
            <v>Ezetimbe + Simvastatin</v>
          </cell>
          <cell r="D277" t="str">
            <v>10+10mg</v>
          </cell>
          <cell r="E277" t="str">
            <v>Torrent</v>
          </cell>
          <cell r="F277">
            <v>0</v>
          </cell>
          <cell r="G277" t="str">
            <v>Y</v>
          </cell>
          <cell r="H277">
            <v>0</v>
          </cell>
          <cell r="I277">
            <v>0</v>
          </cell>
          <cell r="J277">
            <v>2012.5</v>
          </cell>
          <cell r="K277">
            <v>2011.75</v>
          </cell>
          <cell r="L277">
            <v>2012</v>
          </cell>
          <cell r="M277">
            <v>2011.75</v>
          </cell>
          <cell r="N277">
            <v>2012</v>
          </cell>
          <cell r="O277">
            <v>2012.5</v>
          </cell>
          <cell r="P277">
            <v>2012.5</v>
          </cell>
          <cell r="Q277">
            <v>2011.75</v>
          </cell>
          <cell r="R277">
            <v>2012.5</v>
          </cell>
          <cell r="S277">
            <v>2012</v>
          </cell>
          <cell r="T277">
            <v>2012</v>
          </cell>
          <cell r="U277">
            <v>2012</v>
          </cell>
          <cell r="V277">
            <v>2012.5</v>
          </cell>
          <cell r="W277">
            <v>2012.5</v>
          </cell>
          <cell r="X277">
            <v>0</v>
          </cell>
          <cell r="Y277">
            <v>2012</v>
          </cell>
          <cell r="Z277">
            <v>2012.5</v>
          </cell>
          <cell r="AA277">
            <v>2012.5</v>
          </cell>
          <cell r="AB277">
            <v>2012.5</v>
          </cell>
          <cell r="AC277">
            <v>2012.5</v>
          </cell>
          <cell r="AD277">
            <v>2012</v>
          </cell>
          <cell r="AE277">
            <v>2012.5</v>
          </cell>
          <cell r="AF277">
            <v>2012.5</v>
          </cell>
          <cell r="AG277">
            <v>2012.5</v>
          </cell>
          <cell r="AH277">
            <v>2012</v>
          </cell>
          <cell r="AI277">
            <v>2012.5</v>
          </cell>
          <cell r="AJ277">
            <v>0</v>
          </cell>
          <cell r="AK277">
            <v>2012.5</v>
          </cell>
          <cell r="AL277">
            <v>2012.5</v>
          </cell>
          <cell r="AM277">
            <v>2012.5</v>
          </cell>
          <cell r="AN277">
            <v>2012.5</v>
          </cell>
          <cell r="AO277">
            <v>2012.5</v>
          </cell>
          <cell r="AP277">
            <v>2012.5</v>
          </cell>
          <cell r="AQ277">
            <v>2012</v>
          </cell>
          <cell r="AR277">
            <v>2012</v>
          </cell>
        </row>
        <row r="278">
          <cell r="B278" t="str">
            <v>Ezetimbe + Simvastatin10+20mg</v>
          </cell>
          <cell r="C278" t="str">
            <v>Ezetimbe + Simvastatin</v>
          </cell>
          <cell r="D278" t="str">
            <v>10+20mg</v>
          </cell>
          <cell r="E278" t="str">
            <v>Torrent</v>
          </cell>
          <cell r="F278">
            <v>0</v>
          </cell>
          <cell r="G278" t="str">
            <v>Y</v>
          </cell>
          <cell r="H278">
            <v>0</v>
          </cell>
          <cell r="I278">
            <v>0</v>
          </cell>
          <cell r="J278">
            <v>2012.5</v>
          </cell>
          <cell r="K278">
            <v>2011.75</v>
          </cell>
          <cell r="L278">
            <v>2012</v>
          </cell>
          <cell r="M278">
            <v>2011.75</v>
          </cell>
          <cell r="N278">
            <v>2012</v>
          </cell>
          <cell r="O278">
            <v>2012.5</v>
          </cell>
          <cell r="P278">
            <v>2012.5</v>
          </cell>
          <cell r="Q278">
            <v>2011.75</v>
          </cell>
          <cell r="R278">
            <v>2012.5</v>
          </cell>
          <cell r="S278">
            <v>2012</v>
          </cell>
          <cell r="T278">
            <v>2012</v>
          </cell>
          <cell r="U278">
            <v>2012</v>
          </cell>
          <cell r="V278">
            <v>2012.5</v>
          </cell>
          <cell r="W278">
            <v>2012.5</v>
          </cell>
          <cell r="X278">
            <v>0</v>
          </cell>
          <cell r="Y278">
            <v>2012</v>
          </cell>
          <cell r="Z278">
            <v>2012.5</v>
          </cell>
          <cell r="AA278">
            <v>2012.5</v>
          </cell>
          <cell r="AB278">
            <v>2012.5</v>
          </cell>
          <cell r="AC278">
            <v>2012.5</v>
          </cell>
          <cell r="AD278">
            <v>2012</v>
          </cell>
          <cell r="AE278">
            <v>2012.5</v>
          </cell>
          <cell r="AF278">
            <v>2012.5</v>
          </cell>
          <cell r="AG278">
            <v>2012.5</v>
          </cell>
          <cell r="AH278">
            <v>2012</v>
          </cell>
          <cell r="AI278">
            <v>2012.5</v>
          </cell>
          <cell r="AJ278">
            <v>0</v>
          </cell>
          <cell r="AK278">
            <v>2012.5</v>
          </cell>
          <cell r="AL278">
            <v>2012.5</v>
          </cell>
          <cell r="AM278">
            <v>2012.5</v>
          </cell>
          <cell r="AN278">
            <v>2012.5</v>
          </cell>
          <cell r="AO278">
            <v>2012.5</v>
          </cell>
          <cell r="AP278">
            <v>2012.5</v>
          </cell>
          <cell r="AQ278">
            <v>2012</v>
          </cell>
          <cell r="AR278">
            <v>2012</v>
          </cell>
        </row>
        <row r="279">
          <cell r="B279" t="str">
            <v>Ezetimbe + Simvastatin10+40mg</v>
          </cell>
          <cell r="C279" t="str">
            <v>Ezetimbe + Simvastatin</v>
          </cell>
          <cell r="D279" t="str">
            <v>10+40mg</v>
          </cell>
          <cell r="E279" t="str">
            <v>Torrent</v>
          </cell>
          <cell r="F279">
            <v>0</v>
          </cell>
          <cell r="G279" t="str">
            <v>Y</v>
          </cell>
          <cell r="H279">
            <v>0</v>
          </cell>
          <cell r="I279">
            <v>0</v>
          </cell>
          <cell r="J279">
            <v>2012.5</v>
          </cell>
          <cell r="K279">
            <v>2011.75</v>
          </cell>
          <cell r="L279">
            <v>2012</v>
          </cell>
          <cell r="M279">
            <v>2011.75</v>
          </cell>
          <cell r="N279">
            <v>2012</v>
          </cell>
          <cell r="O279">
            <v>2012.5</v>
          </cell>
          <cell r="P279">
            <v>2012.5</v>
          </cell>
          <cell r="Q279">
            <v>2011.75</v>
          </cell>
          <cell r="R279">
            <v>2012.5</v>
          </cell>
          <cell r="S279">
            <v>2012</v>
          </cell>
          <cell r="T279">
            <v>2012</v>
          </cell>
          <cell r="U279">
            <v>2012</v>
          </cell>
          <cell r="V279">
            <v>2012.5</v>
          </cell>
          <cell r="W279">
            <v>2012.5</v>
          </cell>
          <cell r="X279">
            <v>0</v>
          </cell>
          <cell r="Y279">
            <v>2012</v>
          </cell>
          <cell r="Z279">
            <v>2012.5</v>
          </cell>
          <cell r="AA279">
            <v>2012.5</v>
          </cell>
          <cell r="AB279">
            <v>2012.5</v>
          </cell>
          <cell r="AC279">
            <v>2012.5</v>
          </cell>
          <cell r="AD279">
            <v>2012</v>
          </cell>
          <cell r="AE279">
            <v>2012.5</v>
          </cell>
          <cell r="AF279">
            <v>2012.5</v>
          </cell>
          <cell r="AG279">
            <v>2012.5</v>
          </cell>
          <cell r="AH279">
            <v>2012</v>
          </cell>
          <cell r="AI279">
            <v>2012.5</v>
          </cell>
          <cell r="AJ279">
            <v>0</v>
          </cell>
          <cell r="AK279">
            <v>2012.5</v>
          </cell>
          <cell r="AL279">
            <v>2012.5</v>
          </cell>
          <cell r="AM279">
            <v>2012.5</v>
          </cell>
          <cell r="AN279">
            <v>2012.5</v>
          </cell>
          <cell r="AO279">
            <v>2012.5</v>
          </cell>
          <cell r="AP279">
            <v>2012.5</v>
          </cell>
          <cell r="AQ279">
            <v>2012</v>
          </cell>
          <cell r="AR279">
            <v>2012</v>
          </cell>
        </row>
        <row r="280">
          <cell r="B280" t="str">
            <v>Ezetimbe + Simvastatin10+80mg</v>
          </cell>
          <cell r="C280" t="str">
            <v>Ezetimbe + Simvastatin</v>
          </cell>
          <cell r="D280" t="str">
            <v>10+80mg</v>
          </cell>
          <cell r="E280" t="str">
            <v>Torrent</v>
          </cell>
          <cell r="F280">
            <v>0</v>
          </cell>
          <cell r="G280" t="str">
            <v>Y</v>
          </cell>
          <cell r="H280">
            <v>0</v>
          </cell>
          <cell r="I280">
            <v>0</v>
          </cell>
          <cell r="J280">
            <v>2012.5</v>
          </cell>
          <cell r="K280">
            <v>2011.75</v>
          </cell>
          <cell r="L280">
            <v>2012</v>
          </cell>
          <cell r="M280">
            <v>2011.75</v>
          </cell>
          <cell r="N280">
            <v>2012</v>
          </cell>
          <cell r="O280">
            <v>2012.5</v>
          </cell>
          <cell r="P280">
            <v>2012.5</v>
          </cell>
          <cell r="Q280">
            <v>2011.75</v>
          </cell>
          <cell r="R280">
            <v>2012.5</v>
          </cell>
          <cell r="S280">
            <v>2012</v>
          </cell>
          <cell r="T280">
            <v>2012</v>
          </cell>
          <cell r="U280">
            <v>2012</v>
          </cell>
          <cell r="V280">
            <v>2012.5</v>
          </cell>
          <cell r="W280">
            <v>2012.5</v>
          </cell>
          <cell r="X280">
            <v>0</v>
          </cell>
          <cell r="Y280">
            <v>2012</v>
          </cell>
          <cell r="Z280">
            <v>2012.5</v>
          </cell>
          <cell r="AA280">
            <v>2012.5</v>
          </cell>
          <cell r="AB280">
            <v>2012.5</v>
          </cell>
          <cell r="AC280">
            <v>2012.5</v>
          </cell>
          <cell r="AD280">
            <v>2012</v>
          </cell>
          <cell r="AE280">
            <v>2012.5</v>
          </cell>
          <cell r="AF280">
            <v>2012.5</v>
          </cell>
          <cell r="AG280">
            <v>2012.5</v>
          </cell>
          <cell r="AH280">
            <v>2012</v>
          </cell>
          <cell r="AI280">
            <v>2012.5</v>
          </cell>
          <cell r="AJ280">
            <v>0</v>
          </cell>
          <cell r="AK280">
            <v>2012.5</v>
          </cell>
          <cell r="AL280">
            <v>2012.5</v>
          </cell>
          <cell r="AM280">
            <v>2012.5</v>
          </cell>
          <cell r="AN280">
            <v>2012.5</v>
          </cell>
          <cell r="AO280">
            <v>2012.5</v>
          </cell>
          <cell r="AP280">
            <v>2012.5</v>
          </cell>
          <cell r="AQ280">
            <v>2012</v>
          </cell>
          <cell r="AR280">
            <v>2012</v>
          </cell>
        </row>
        <row r="281">
          <cell r="B281" t="str">
            <v>Fexofenadine120mg</v>
          </cell>
          <cell r="C281" t="str">
            <v>Fexofenadine</v>
          </cell>
          <cell r="D281" t="str">
            <v>120mg</v>
          </cell>
          <cell r="E281" t="str">
            <v>Intas</v>
          </cell>
          <cell r="F281">
            <v>0</v>
          </cell>
          <cell r="G281">
            <v>0</v>
          </cell>
          <cell r="H281">
            <v>0</v>
          </cell>
          <cell r="I281" t="str">
            <v>Y</v>
          </cell>
          <cell r="J281">
            <v>0</v>
          </cell>
          <cell r="K281">
            <v>0</v>
          </cell>
          <cell r="L281">
            <v>2010.25</v>
          </cell>
          <cell r="M281">
            <v>2010.25</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2010.25</v>
          </cell>
          <cell r="AR281">
            <v>0</v>
          </cell>
        </row>
        <row r="282">
          <cell r="B282" t="str">
            <v>Filgrastim300mcg/mL</v>
          </cell>
          <cell r="C282" t="str">
            <v>Filgrastim</v>
          </cell>
          <cell r="D282" t="str">
            <v>300mcg/mL</v>
          </cell>
          <cell r="E282">
            <v>0</v>
          </cell>
          <cell r="F282">
            <v>0</v>
          </cell>
          <cell r="G282">
            <v>0</v>
          </cell>
          <cell r="H282">
            <v>0</v>
          </cell>
          <cell r="I282" t="str">
            <v>Y</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B283" t="str">
            <v>Finasteride1mg</v>
          </cell>
          <cell r="C283" t="str">
            <v>Finasteride</v>
          </cell>
          <cell r="D283" t="str">
            <v>1mg</v>
          </cell>
          <cell r="E283">
            <v>0</v>
          </cell>
          <cell r="F283">
            <v>0</v>
          </cell>
          <cell r="G283">
            <v>0</v>
          </cell>
          <cell r="H283">
            <v>0</v>
          </cell>
          <cell r="I283" t="str">
            <v>Y</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B284" t="str">
            <v>Finasteride5mg</v>
          </cell>
          <cell r="C284" t="str">
            <v>Finasteride</v>
          </cell>
          <cell r="D284" t="str">
            <v>5mg</v>
          </cell>
          <cell r="E284">
            <v>0</v>
          </cell>
          <cell r="F284">
            <v>0</v>
          </cell>
          <cell r="G284">
            <v>0</v>
          </cell>
          <cell r="H284">
            <v>0</v>
          </cell>
          <cell r="I284" t="str">
            <v>Y</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B285" t="str">
            <v>Fluorouracil1000mg</v>
          </cell>
          <cell r="C285" t="str">
            <v>Fluorouracil</v>
          </cell>
          <cell r="D285" t="str">
            <v>1000mg</v>
          </cell>
          <cell r="E285" t="str">
            <v>Intas</v>
          </cell>
          <cell r="F285">
            <v>0</v>
          </cell>
          <cell r="G285">
            <v>0</v>
          </cell>
          <cell r="H285">
            <v>0</v>
          </cell>
          <cell r="I285" t="str">
            <v>Y</v>
          </cell>
          <cell r="J285">
            <v>2010.25</v>
          </cell>
          <cell r="K285">
            <v>2010.25</v>
          </cell>
          <cell r="L285">
            <v>2010.25</v>
          </cell>
          <cell r="M285">
            <v>2010.25</v>
          </cell>
          <cell r="N285">
            <v>0</v>
          </cell>
          <cell r="O285">
            <v>0</v>
          </cell>
          <cell r="P285">
            <v>0</v>
          </cell>
          <cell r="Q285">
            <v>2010.25</v>
          </cell>
          <cell r="R285">
            <v>0</v>
          </cell>
          <cell r="S285">
            <v>0</v>
          </cell>
          <cell r="T285">
            <v>0</v>
          </cell>
          <cell r="U285">
            <v>0</v>
          </cell>
          <cell r="V285">
            <v>0</v>
          </cell>
          <cell r="W285">
            <v>0</v>
          </cell>
          <cell r="X285">
            <v>0</v>
          </cell>
          <cell r="Y285">
            <v>0</v>
          </cell>
          <cell r="Z285">
            <v>0</v>
          </cell>
          <cell r="AA285">
            <v>0</v>
          </cell>
          <cell r="AB285">
            <v>0</v>
          </cell>
          <cell r="AC285">
            <v>2010.25</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2010.25</v>
          </cell>
          <cell r="AR285">
            <v>0</v>
          </cell>
        </row>
        <row r="286">
          <cell r="B286" t="str">
            <v>Fluorouracil250mg</v>
          </cell>
          <cell r="C286" t="str">
            <v>Fluorouracil</v>
          </cell>
          <cell r="D286" t="str">
            <v>250mg</v>
          </cell>
          <cell r="E286" t="str">
            <v>Intas</v>
          </cell>
          <cell r="F286">
            <v>0</v>
          </cell>
          <cell r="G286">
            <v>0</v>
          </cell>
          <cell r="H286">
            <v>0</v>
          </cell>
          <cell r="I286" t="str">
            <v>Y</v>
          </cell>
          <cell r="J286">
            <v>2010.25</v>
          </cell>
          <cell r="K286">
            <v>2010.25</v>
          </cell>
          <cell r="L286">
            <v>2010.25</v>
          </cell>
          <cell r="M286">
            <v>2010.25</v>
          </cell>
          <cell r="N286">
            <v>0</v>
          </cell>
          <cell r="O286">
            <v>0</v>
          </cell>
          <cell r="P286">
            <v>0</v>
          </cell>
          <cell r="Q286">
            <v>2010.25</v>
          </cell>
          <cell r="R286">
            <v>0</v>
          </cell>
          <cell r="S286">
            <v>0</v>
          </cell>
          <cell r="T286">
            <v>0</v>
          </cell>
          <cell r="U286">
            <v>0</v>
          </cell>
          <cell r="V286">
            <v>0</v>
          </cell>
          <cell r="W286">
            <v>0</v>
          </cell>
          <cell r="X286">
            <v>0</v>
          </cell>
          <cell r="Y286">
            <v>0</v>
          </cell>
          <cell r="Z286">
            <v>0</v>
          </cell>
          <cell r="AA286">
            <v>0</v>
          </cell>
          <cell r="AB286">
            <v>0</v>
          </cell>
          <cell r="AC286">
            <v>2010.25</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2010.25</v>
          </cell>
          <cell r="AR286">
            <v>0</v>
          </cell>
        </row>
        <row r="287">
          <cell r="B287" t="str">
            <v>Fluorouracil5000mg</v>
          </cell>
          <cell r="C287" t="str">
            <v>Fluorouracil</v>
          </cell>
          <cell r="D287" t="str">
            <v>5000mg</v>
          </cell>
          <cell r="E287" t="str">
            <v>Intas</v>
          </cell>
          <cell r="F287">
            <v>0</v>
          </cell>
          <cell r="G287">
            <v>0</v>
          </cell>
          <cell r="H287">
            <v>0</v>
          </cell>
          <cell r="I287" t="str">
            <v>Y</v>
          </cell>
          <cell r="J287">
            <v>2010.25</v>
          </cell>
          <cell r="K287">
            <v>2010.25</v>
          </cell>
          <cell r="L287">
            <v>2010.25</v>
          </cell>
          <cell r="M287">
            <v>2010.25</v>
          </cell>
          <cell r="N287">
            <v>0</v>
          </cell>
          <cell r="O287">
            <v>0</v>
          </cell>
          <cell r="P287">
            <v>0</v>
          </cell>
          <cell r="Q287">
            <v>2010.25</v>
          </cell>
          <cell r="R287">
            <v>0</v>
          </cell>
          <cell r="S287">
            <v>0</v>
          </cell>
          <cell r="T287">
            <v>0</v>
          </cell>
          <cell r="U287">
            <v>0</v>
          </cell>
          <cell r="V287">
            <v>0</v>
          </cell>
          <cell r="W287">
            <v>0</v>
          </cell>
          <cell r="X287">
            <v>0</v>
          </cell>
          <cell r="Y287">
            <v>0</v>
          </cell>
          <cell r="Z287">
            <v>0</v>
          </cell>
          <cell r="AA287">
            <v>0</v>
          </cell>
          <cell r="AB287">
            <v>0</v>
          </cell>
          <cell r="AC287">
            <v>2010.25</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2010.25</v>
          </cell>
          <cell r="AR287">
            <v>0</v>
          </cell>
        </row>
        <row r="288">
          <cell r="B288" t="str">
            <v>Fluorouracil500mg</v>
          </cell>
          <cell r="C288" t="str">
            <v>Fluorouracil</v>
          </cell>
          <cell r="D288" t="str">
            <v>500mg</v>
          </cell>
          <cell r="E288" t="str">
            <v>Intas</v>
          </cell>
          <cell r="F288">
            <v>0</v>
          </cell>
          <cell r="G288">
            <v>0</v>
          </cell>
          <cell r="H288">
            <v>0</v>
          </cell>
          <cell r="I288" t="str">
            <v>Y</v>
          </cell>
          <cell r="J288">
            <v>2010.25</v>
          </cell>
          <cell r="K288">
            <v>2010.25</v>
          </cell>
          <cell r="L288">
            <v>2010.25</v>
          </cell>
          <cell r="M288">
            <v>2010.25</v>
          </cell>
          <cell r="N288">
            <v>0</v>
          </cell>
          <cell r="O288">
            <v>0</v>
          </cell>
          <cell r="P288">
            <v>0</v>
          </cell>
          <cell r="Q288">
            <v>2010.25</v>
          </cell>
          <cell r="R288">
            <v>0</v>
          </cell>
          <cell r="S288">
            <v>0</v>
          </cell>
          <cell r="T288">
            <v>0</v>
          </cell>
          <cell r="U288">
            <v>0</v>
          </cell>
          <cell r="V288">
            <v>0</v>
          </cell>
          <cell r="W288">
            <v>0</v>
          </cell>
          <cell r="X288">
            <v>0</v>
          </cell>
          <cell r="Y288">
            <v>0</v>
          </cell>
          <cell r="Z288">
            <v>0</v>
          </cell>
          <cell r="AA288">
            <v>0</v>
          </cell>
          <cell r="AB288">
            <v>0</v>
          </cell>
          <cell r="AC288">
            <v>2010.25</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2010.25</v>
          </cell>
          <cell r="AR288">
            <v>0</v>
          </cell>
        </row>
        <row r="289">
          <cell r="B289" t="str">
            <v>Fluvastatin80mg</v>
          </cell>
          <cell r="C289" t="str">
            <v>Fluvastatin</v>
          </cell>
          <cell r="D289" t="str">
            <v>80mg</v>
          </cell>
          <cell r="E289">
            <v>0</v>
          </cell>
          <cell r="F289">
            <v>0</v>
          </cell>
          <cell r="G289">
            <v>0</v>
          </cell>
          <cell r="H289">
            <v>0</v>
          </cell>
          <cell r="I289" t="str">
            <v>Y</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B290" t="str">
            <v>Fluvoxamine ER100mg</v>
          </cell>
          <cell r="C290" t="str">
            <v>Fluvoxamine ER</v>
          </cell>
          <cell r="D290" t="str">
            <v>100mg</v>
          </cell>
          <cell r="E290" t="str">
            <v>Torrent</v>
          </cell>
          <cell r="F290">
            <v>0</v>
          </cell>
          <cell r="G290" t="str">
            <v>Y</v>
          </cell>
          <cell r="H290">
            <v>0</v>
          </cell>
          <cell r="I290">
            <v>0</v>
          </cell>
          <cell r="J290">
            <v>2011.5</v>
          </cell>
          <cell r="K290">
            <v>2011.5</v>
          </cell>
          <cell r="L290">
            <v>2011.5</v>
          </cell>
          <cell r="M290">
            <v>2011.5</v>
          </cell>
          <cell r="N290">
            <v>2011.5</v>
          </cell>
          <cell r="O290">
            <v>2011.5</v>
          </cell>
          <cell r="P290">
            <v>2011.5</v>
          </cell>
          <cell r="Q290">
            <v>2011.5</v>
          </cell>
          <cell r="R290">
            <v>2011.5</v>
          </cell>
          <cell r="S290">
            <v>2011.5</v>
          </cell>
          <cell r="T290">
            <v>2011.5</v>
          </cell>
          <cell r="U290">
            <v>2011.5</v>
          </cell>
          <cell r="V290">
            <v>2011.5</v>
          </cell>
          <cell r="W290">
            <v>2011.5</v>
          </cell>
          <cell r="X290">
            <v>0</v>
          </cell>
          <cell r="Y290">
            <v>2011.5</v>
          </cell>
          <cell r="Z290">
            <v>2011.5</v>
          </cell>
          <cell r="AA290">
            <v>2011.5</v>
          </cell>
          <cell r="AB290">
            <v>2011.5</v>
          </cell>
          <cell r="AC290">
            <v>2011.5</v>
          </cell>
          <cell r="AD290">
            <v>2011.5</v>
          </cell>
          <cell r="AE290">
            <v>2011.5</v>
          </cell>
          <cell r="AF290">
            <v>2011.5</v>
          </cell>
          <cell r="AG290">
            <v>2011.5</v>
          </cell>
          <cell r="AH290">
            <v>2011.5</v>
          </cell>
          <cell r="AI290">
            <v>2011.5</v>
          </cell>
          <cell r="AJ290">
            <v>0</v>
          </cell>
          <cell r="AK290">
            <v>2011.5</v>
          </cell>
          <cell r="AL290">
            <v>2011.5</v>
          </cell>
          <cell r="AM290">
            <v>2011.5</v>
          </cell>
          <cell r="AN290">
            <v>2011.5</v>
          </cell>
          <cell r="AO290">
            <v>2011.5</v>
          </cell>
          <cell r="AP290">
            <v>2011.5</v>
          </cell>
          <cell r="AQ290">
            <v>2011.5</v>
          </cell>
          <cell r="AR290">
            <v>2011.5</v>
          </cell>
        </row>
        <row r="291">
          <cell r="B291" t="str">
            <v>Fluvoxamine ER150mg</v>
          </cell>
          <cell r="C291" t="str">
            <v>Fluvoxamine ER</v>
          </cell>
          <cell r="D291" t="str">
            <v>150mg</v>
          </cell>
          <cell r="E291" t="str">
            <v>Torrent</v>
          </cell>
          <cell r="F291">
            <v>0</v>
          </cell>
          <cell r="G291" t="str">
            <v>Y</v>
          </cell>
          <cell r="H291">
            <v>0</v>
          </cell>
          <cell r="I291">
            <v>0</v>
          </cell>
          <cell r="J291">
            <v>2011.5</v>
          </cell>
          <cell r="K291">
            <v>2011.5</v>
          </cell>
          <cell r="L291">
            <v>2011.5</v>
          </cell>
          <cell r="M291">
            <v>2011.5</v>
          </cell>
          <cell r="N291">
            <v>2011.5</v>
          </cell>
          <cell r="O291">
            <v>2011.5</v>
          </cell>
          <cell r="P291">
            <v>2011.5</v>
          </cell>
          <cell r="Q291">
            <v>2011.5</v>
          </cell>
          <cell r="R291">
            <v>2011.5</v>
          </cell>
          <cell r="S291">
            <v>2011.5</v>
          </cell>
          <cell r="T291">
            <v>2011.5</v>
          </cell>
          <cell r="U291">
            <v>2011.5</v>
          </cell>
          <cell r="V291">
            <v>2011.5</v>
          </cell>
          <cell r="W291">
            <v>2011.5</v>
          </cell>
          <cell r="X291">
            <v>0</v>
          </cell>
          <cell r="Y291">
            <v>2011.5</v>
          </cell>
          <cell r="Z291">
            <v>2011.5</v>
          </cell>
          <cell r="AA291">
            <v>2011.5</v>
          </cell>
          <cell r="AB291">
            <v>2011.5</v>
          </cell>
          <cell r="AC291">
            <v>2011.5</v>
          </cell>
          <cell r="AD291">
            <v>2011.5</v>
          </cell>
          <cell r="AE291">
            <v>2011.5</v>
          </cell>
          <cell r="AF291">
            <v>2011.5</v>
          </cell>
          <cell r="AG291">
            <v>2011.5</v>
          </cell>
          <cell r="AH291">
            <v>2011.5</v>
          </cell>
          <cell r="AI291">
            <v>2011.5</v>
          </cell>
          <cell r="AJ291">
            <v>0</v>
          </cell>
          <cell r="AK291">
            <v>2011.5</v>
          </cell>
          <cell r="AL291">
            <v>2011.5</v>
          </cell>
          <cell r="AM291">
            <v>2011.5</v>
          </cell>
          <cell r="AN291">
            <v>2011.5</v>
          </cell>
          <cell r="AO291">
            <v>2011.5</v>
          </cell>
          <cell r="AP291">
            <v>2011.5</v>
          </cell>
          <cell r="AQ291">
            <v>2011.5</v>
          </cell>
          <cell r="AR291">
            <v>2011.5</v>
          </cell>
        </row>
        <row r="292">
          <cell r="B292" t="str">
            <v>Gliclazide SR</v>
          </cell>
          <cell r="C292" t="str">
            <v>Gliclazide SR</v>
          </cell>
          <cell r="D292">
            <v>0</v>
          </cell>
          <cell r="E292" t="str">
            <v>Torrent</v>
          </cell>
          <cell r="F292">
            <v>0</v>
          </cell>
          <cell r="G292" t="str">
            <v>Y</v>
          </cell>
          <cell r="H292">
            <v>0</v>
          </cell>
          <cell r="I292">
            <v>0</v>
          </cell>
          <cell r="J292">
            <v>2010.5</v>
          </cell>
          <cell r="K292">
            <v>2011.25</v>
          </cell>
          <cell r="L292">
            <v>2010.25</v>
          </cell>
          <cell r="M292">
            <v>2010.25</v>
          </cell>
          <cell r="N292">
            <v>2011.25</v>
          </cell>
          <cell r="O292">
            <v>2011.25</v>
          </cell>
          <cell r="P292">
            <v>2010.5</v>
          </cell>
          <cell r="Q292">
            <v>2011.25</v>
          </cell>
          <cell r="R292">
            <v>2010.5</v>
          </cell>
          <cell r="S292">
            <v>2011.25</v>
          </cell>
          <cell r="T292">
            <v>2011.25</v>
          </cell>
          <cell r="U292">
            <v>2011.25</v>
          </cell>
          <cell r="V292">
            <v>2010.5</v>
          </cell>
          <cell r="W292">
            <v>2010.5</v>
          </cell>
          <cell r="X292">
            <v>0</v>
          </cell>
          <cell r="Y292">
            <v>2011.25</v>
          </cell>
          <cell r="Z292">
            <v>2010.5</v>
          </cell>
          <cell r="AA292">
            <v>2010.5</v>
          </cell>
          <cell r="AB292">
            <v>2011.25</v>
          </cell>
          <cell r="AC292">
            <v>2011.25</v>
          </cell>
          <cell r="AD292">
            <v>2011.25</v>
          </cell>
          <cell r="AE292">
            <v>2011.25</v>
          </cell>
          <cell r="AF292">
            <v>2010.5</v>
          </cell>
          <cell r="AG292">
            <v>2010.5</v>
          </cell>
          <cell r="AH292">
            <v>2010.25</v>
          </cell>
          <cell r="AI292">
            <v>2011.25</v>
          </cell>
          <cell r="AJ292">
            <v>0</v>
          </cell>
          <cell r="AK292">
            <v>2010.5</v>
          </cell>
          <cell r="AL292">
            <v>2010.5</v>
          </cell>
          <cell r="AM292">
            <v>2011.25</v>
          </cell>
          <cell r="AN292">
            <v>2011.25</v>
          </cell>
          <cell r="AO292">
            <v>2010.5</v>
          </cell>
          <cell r="AP292">
            <v>2010.5</v>
          </cell>
          <cell r="AQ292">
            <v>2011.25</v>
          </cell>
          <cell r="AR292">
            <v>2010.5</v>
          </cell>
        </row>
        <row r="293">
          <cell r="B293" t="str">
            <v>Gliclazide SR30mg</v>
          </cell>
          <cell r="C293" t="str">
            <v>Gliclazide SR</v>
          </cell>
          <cell r="D293" t="str">
            <v>30mg</v>
          </cell>
          <cell r="E293" t="str">
            <v>Torrent</v>
          </cell>
          <cell r="F293">
            <v>0</v>
          </cell>
          <cell r="G293" t="str">
            <v>Y</v>
          </cell>
          <cell r="H293">
            <v>0</v>
          </cell>
          <cell r="I293">
            <v>0</v>
          </cell>
          <cell r="J293">
            <v>2010.5</v>
          </cell>
          <cell r="K293">
            <v>2011.25</v>
          </cell>
          <cell r="L293">
            <v>2010.5</v>
          </cell>
          <cell r="M293">
            <v>2010.5</v>
          </cell>
          <cell r="N293">
            <v>2011.25</v>
          </cell>
          <cell r="O293">
            <v>2011.25</v>
          </cell>
          <cell r="P293">
            <v>2010.5</v>
          </cell>
          <cell r="Q293">
            <v>2011.25</v>
          </cell>
          <cell r="R293">
            <v>2010.5</v>
          </cell>
          <cell r="S293">
            <v>2011.25</v>
          </cell>
          <cell r="T293">
            <v>2011.25</v>
          </cell>
          <cell r="U293">
            <v>2011.25</v>
          </cell>
          <cell r="V293">
            <v>2010.5</v>
          </cell>
          <cell r="W293">
            <v>2010.5</v>
          </cell>
          <cell r="X293">
            <v>0</v>
          </cell>
          <cell r="Y293">
            <v>2011.25</v>
          </cell>
          <cell r="Z293">
            <v>2010.5</v>
          </cell>
          <cell r="AA293">
            <v>2011.25</v>
          </cell>
          <cell r="AB293">
            <v>2011.25</v>
          </cell>
          <cell r="AC293">
            <v>2011.25</v>
          </cell>
          <cell r="AD293">
            <v>2011.25</v>
          </cell>
          <cell r="AE293">
            <v>2011.25</v>
          </cell>
          <cell r="AF293">
            <v>2010.5</v>
          </cell>
          <cell r="AG293">
            <v>2010.5</v>
          </cell>
          <cell r="AH293">
            <v>2011.25</v>
          </cell>
          <cell r="AI293">
            <v>2011.25</v>
          </cell>
          <cell r="AJ293">
            <v>0</v>
          </cell>
          <cell r="AK293">
            <v>2010.5</v>
          </cell>
          <cell r="AL293">
            <v>2010.5</v>
          </cell>
          <cell r="AM293">
            <v>2011.25</v>
          </cell>
          <cell r="AN293">
            <v>2011.25</v>
          </cell>
          <cell r="AO293">
            <v>2010.5</v>
          </cell>
          <cell r="AP293">
            <v>2011.25</v>
          </cell>
          <cell r="AQ293">
            <v>2011.25</v>
          </cell>
          <cell r="AR293">
            <v>2011.25</v>
          </cell>
        </row>
        <row r="294">
          <cell r="B294" t="str">
            <v>Hydroxyurea1000mg</v>
          </cell>
          <cell r="C294" t="str">
            <v>Hydroxyurea</v>
          </cell>
          <cell r="D294" t="str">
            <v>1000mg</v>
          </cell>
          <cell r="E294">
            <v>0</v>
          </cell>
          <cell r="F294">
            <v>0</v>
          </cell>
          <cell r="G294">
            <v>0</v>
          </cell>
          <cell r="H294">
            <v>0</v>
          </cell>
          <cell r="I294" t="str">
            <v>Y</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B295" t="str">
            <v>Hydroxyurea500mg</v>
          </cell>
          <cell r="C295" t="str">
            <v>Hydroxyurea</v>
          </cell>
          <cell r="D295" t="str">
            <v>500mg</v>
          </cell>
          <cell r="E295">
            <v>0</v>
          </cell>
          <cell r="F295">
            <v>0</v>
          </cell>
          <cell r="G295">
            <v>0</v>
          </cell>
          <cell r="H295">
            <v>0</v>
          </cell>
          <cell r="I295" t="str">
            <v>Y</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B296" t="str">
            <v>Imatinib100mg</v>
          </cell>
          <cell r="C296" t="str">
            <v>Imatinib</v>
          </cell>
          <cell r="D296" t="str">
            <v>100mg</v>
          </cell>
          <cell r="E296">
            <v>0</v>
          </cell>
          <cell r="F296">
            <v>0</v>
          </cell>
          <cell r="G296">
            <v>0</v>
          </cell>
          <cell r="H296">
            <v>0</v>
          </cell>
          <cell r="I296" t="str">
            <v>Y</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B297" t="str">
            <v>Imatinib400mg</v>
          </cell>
          <cell r="C297" t="str">
            <v>Imatinib</v>
          </cell>
          <cell r="D297" t="str">
            <v>400mg</v>
          </cell>
          <cell r="E297">
            <v>0</v>
          </cell>
          <cell r="F297">
            <v>0</v>
          </cell>
          <cell r="G297">
            <v>0</v>
          </cell>
          <cell r="H297">
            <v>0</v>
          </cell>
          <cell r="I297" t="str">
            <v>Y</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B298" t="str">
            <v>Indapamide SR1.5mg</v>
          </cell>
          <cell r="C298" t="str">
            <v>Indapamide SR</v>
          </cell>
          <cell r="D298" t="str">
            <v>1.5mg</v>
          </cell>
          <cell r="E298" t="str">
            <v>Torrent</v>
          </cell>
          <cell r="F298">
            <v>0</v>
          </cell>
          <cell r="G298" t="str">
            <v>Y</v>
          </cell>
          <cell r="H298">
            <v>0</v>
          </cell>
          <cell r="I298">
            <v>0</v>
          </cell>
          <cell r="J298">
            <v>2010.5</v>
          </cell>
          <cell r="K298">
            <v>2011.25</v>
          </cell>
          <cell r="L298">
            <v>2010.5</v>
          </cell>
          <cell r="M298">
            <v>2010.5</v>
          </cell>
          <cell r="N298">
            <v>2011.25</v>
          </cell>
          <cell r="O298">
            <v>2011.25</v>
          </cell>
          <cell r="P298">
            <v>2010.5</v>
          </cell>
          <cell r="Q298">
            <v>2011.25</v>
          </cell>
          <cell r="R298">
            <v>2010.5</v>
          </cell>
          <cell r="S298">
            <v>2011.25</v>
          </cell>
          <cell r="T298">
            <v>2011.25</v>
          </cell>
          <cell r="U298">
            <v>2011.25</v>
          </cell>
          <cell r="V298">
            <v>2010.5</v>
          </cell>
          <cell r="W298">
            <v>2010.5</v>
          </cell>
          <cell r="X298">
            <v>0</v>
          </cell>
          <cell r="Y298">
            <v>2011.25</v>
          </cell>
          <cell r="Z298">
            <v>2010.5</v>
          </cell>
          <cell r="AA298">
            <v>2011.25</v>
          </cell>
          <cell r="AB298">
            <v>2011.25</v>
          </cell>
          <cell r="AC298">
            <v>2011.25</v>
          </cell>
          <cell r="AD298">
            <v>2011.25</v>
          </cell>
          <cell r="AE298">
            <v>2011.25</v>
          </cell>
          <cell r="AF298">
            <v>2010.5</v>
          </cell>
          <cell r="AG298">
            <v>2010.5</v>
          </cell>
          <cell r="AH298">
            <v>2011.25</v>
          </cell>
          <cell r="AI298">
            <v>2011.25</v>
          </cell>
          <cell r="AJ298">
            <v>0</v>
          </cell>
          <cell r="AK298">
            <v>2010.5</v>
          </cell>
          <cell r="AL298">
            <v>2010.5</v>
          </cell>
          <cell r="AM298">
            <v>2011.25</v>
          </cell>
          <cell r="AN298">
            <v>2011.25</v>
          </cell>
          <cell r="AO298">
            <v>2010.5</v>
          </cell>
          <cell r="AP298">
            <v>2011.25</v>
          </cell>
          <cell r="AQ298">
            <v>2011.25</v>
          </cell>
          <cell r="AR298">
            <v>2011.25</v>
          </cell>
        </row>
        <row r="299">
          <cell r="B299" t="str">
            <v>Irbesartan150mg</v>
          </cell>
          <cell r="C299" t="str">
            <v>Irbesartan</v>
          </cell>
          <cell r="D299" t="str">
            <v>150mg</v>
          </cell>
          <cell r="E299">
            <v>0</v>
          </cell>
          <cell r="F299">
            <v>0</v>
          </cell>
          <cell r="G299">
            <v>0</v>
          </cell>
          <cell r="H299">
            <v>0</v>
          </cell>
          <cell r="I299" t="str">
            <v>Y</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B300" t="str">
            <v>Irbesartan300mg</v>
          </cell>
          <cell r="C300" t="str">
            <v>Irbesartan</v>
          </cell>
          <cell r="D300" t="str">
            <v>300mg</v>
          </cell>
          <cell r="E300">
            <v>0</v>
          </cell>
          <cell r="F300">
            <v>0</v>
          </cell>
          <cell r="G300">
            <v>0</v>
          </cell>
          <cell r="H300">
            <v>0</v>
          </cell>
          <cell r="I300" t="str">
            <v>Y</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B301" t="str">
            <v>Irbesartan75mg</v>
          </cell>
          <cell r="C301" t="str">
            <v>Irbesartan</v>
          </cell>
          <cell r="D301" t="str">
            <v>75mg</v>
          </cell>
          <cell r="E301">
            <v>0</v>
          </cell>
          <cell r="F301">
            <v>0</v>
          </cell>
          <cell r="G301">
            <v>0</v>
          </cell>
          <cell r="H301">
            <v>0</v>
          </cell>
          <cell r="I301" t="str">
            <v>Y</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B302" t="str">
            <v>Irinotecan100mg</v>
          </cell>
          <cell r="C302" t="str">
            <v>Irinotecan</v>
          </cell>
          <cell r="D302" t="str">
            <v>100mg</v>
          </cell>
          <cell r="E302">
            <v>0</v>
          </cell>
          <cell r="F302">
            <v>0</v>
          </cell>
          <cell r="G302">
            <v>0</v>
          </cell>
          <cell r="H302">
            <v>0</v>
          </cell>
          <cell r="I302" t="str">
            <v>Y</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B303" t="str">
            <v>Irinotecan40mg</v>
          </cell>
          <cell r="C303" t="str">
            <v>Irinotecan</v>
          </cell>
          <cell r="D303" t="str">
            <v>40mg</v>
          </cell>
          <cell r="E303">
            <v>0</v>
          </cell>
          <cell r="F303">
            <v>0</v>
          </cell>
          <cell r="G303">
            <v>0</v>
          </cell>
          <cell r="H303">
            <v>0</v>
          </cell>
          <cell r="I303" t="str">
            <v>Y</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B304" t="str">
            <v>Irinotecan500mg</v>
          </cell>
          <cell r="C304" t="str">
            <v>Irinotecan</v>
          </cell>
          <cell r="D304" t="str">
            <v>500mg</v>
          </cell>
          <cell r="E304">
            <v>0</v>
          </cell>
          <cell r="F304">
            <v>0</v>
          </cell>
          <cell r="G304">
            <v>0</v>
          </cell>
          <cell r="H304">
            <v>0</v>
          </cell>
          <cell r="I304" t="str">
            <v>Y</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B305" t="str">
            <v>Lamotrigine (DT)</v>
          </cell>
          <cell r="C305" t="str">
            <v>Lamotrigine (DT)</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B306" t="str">
            <v>Lamotrigine (DT)100mg</v>
          </cell>
          <cell r="C306" t="str">
            <v>Lamotrigine (DT)</v>
          </cell>
          <cell r="D306" t="str">
            <v>100mg</v>
          </cell>
          <cell r="E306" t="str">
            <v>Torrent</v>
          </cell>
          <cell r="F306">
            <v>0</v>
          </cell>
          <cell r="G306" t="str">
            <v>Y</v>
          </cell>
          <cell r="H306">
            <v>0</v>
          </cell>
          <cell r="I306">
            <v>0</v>
          </cell>
          <cell r="J306">
            <v>2010.5</v>
          </cell>
          <cell r="K306">
            <v>2011.25</v>
          </cell>
          <cell r="L306">
            <v>2010.5</v>
          </cell>
          <cell r="M306">
            <v>2010.5</v>
          </cell>
          <cell r="N306">
            <v>2011.25</v>
          </cell>
          <cell r="O306">
            <v>2011.25</v>
          </cell>
          <cell r="P306">
            <v>2010.5</v>
          </cell>
          <cell r="Q306">
            <v>2011.25</v>
          </cell>
          <cell r="R306">
            <v>2010.5</v>
          </cell>
          <cell r="S306">
            <v>2011.25</v>
          </cell>
          <cell r="T306">
            <v>2011.25</v>
          </cell>
          <cell r="U306">
            <v>2011.25</v>
          </cell>
          <cell r="V306">
            <v>2010.5</v>
          </cell>
          <cell r="W306">
            <v>2010.5</v>
          </cell>
          <cell r="X306">
            <v>0</v>
          </cell>
          <cell r="Y306">
            <v>2011.25</v>
          </cell>
          <cell r="Z306">
            <v>2010.5</v>
          </cell>
          <cell r="AA306">
            <v>2011.25</v>
          </cell>
          <cell r="AB306">
            <v>2011.25</v>
          </cell>
          <cell r="AC306">
            <v>2011.25</v>
          </cell>
          <cell r="AD306">
            <v>2011.25</v>
          </cell>
          <cell r="AE306">
            <v>2011.25</v>
          </cell>
          <cell r="AF306">
            <v>2010.5</v>
          </cell>
          <cell r="AG306">
            <v>2010.5</v>
          </cell>
          <cell r="AH306">
            <v>2011.25</v>
          </cell>
          <cell r="AI306">
            <v>2011.25</v>
          </cell>
          <cell r="AJ306">
            <v>0</v>
          </cell>
          <cell r="AK306">
            <v>2010.5</v>
          </cell>
          <cell r="AL306">
            <v>2010.5</v>
          </cell>
          <cell r="AM306">
            <v>2011.25</v>
          </cell>
          <cell r="AN306">
            <v>2011.25</v>
          </cell>
          <cell r="AO306">
            <v>2010.5</v>
          </cell>
          <cell r="AP306">
            <v>2011.25</v>
          </cell>
          <cell r="AQ306">
            <v>2011.25</v>
          </cell>
          <cell r="AR306">
            <v>2011.25</v>
          </cell>
        </row>
        <row r="307">
          <cell r="B307" t="str">
            <v>Lamotrigine (DT)200mg</v>
          </cell>
          <cell r="C307" t="str">
            <v>Lamotrigine (DT)</v>
          </cell>
          <cell r="D307" t="str">
            <v>200mg</v>
          </cell>
          <cell r="E307" t="str">
            <v>Torrent</v>
          </cell>
          <cell r="F307">
            <v>0</v>
          </cell>
          <cell r="G307" t="str">
            <v>Y</v>
          </cell>
          <cell r="H307">
            <v>0</v>
          </cell>
          <cell r="I307">
            <v>0</v>
          </cell>
          <cell r="J307">
            <v>2010.5</v>
          </cell>
          <cell r="K307">
            <v>2011.25</v>
          </cell>
          <cell r="L307">
            <v>2010.5</v>
          </cell>
          <cell r="M307">
            <v>2010.5</v>
          </cell>
          <cell r="N307">
            <v>2011.25</v>
          </cell>
          <cell r="O307">
            <v>2011.25</v>
          </cell>
          <cell r="P307">
            <v>2010.5</v>
          </cell>
          <cell r="Q307">
            <v>2011.25</v>
          </cell>
          <cell r="R307">
            <v>2010.5</v>
          </cell>
          <cell r="S307">
            <v>2011.25</v>
          </cell>
          <cell r="T307">
            <v>2011.25</v>
          </cell>
          <cell r="U307">
            <v>2011.25</v>
          </cell>
          <cell r="V307">
            <v>2010.5</v>
          </cell>
          <cell r="W307">
            <v>2010.5</v>
          </cell>
          <cell r="X307">
            <v>0</v>
          </cell>
          <cell r="Y307">
            <v>2011.25</v>
          </cell>
          <cell r="Z307">
            <v>2010.5</v>
          </cell>
          <cell r="AA307">
            <v>2011.25</v>
          </cell>
          <cell r="AB307">
            <v>2011.25</v>
          </cell>
          <cell r="AC307">
            <v>2011.25</v>
          </cell>
          <cell r="AD307">
            <v>2011.25</v>
          </cell>
          <cell r="AE307">
            <v>2011.25</v>
          </cell>
          <cell r="AF307">
            <v>2010.5</v>
          </cell>
          <cell r="AG307">
            <v>2010.5</v>
          </cell>
          <cell r="AH307">
            <v>2011.25</v>
          </cell>
          <cell r="AI307">
            <v>2011.25</v>
          </cell>
          <cell r="AJ307">
            <v>0</v>
          </cell>
          <cell r="AK307">
            <v>2010.5</v>
          </cell>
          <cell r="AL307">
            <v>2010.5</v>
          </cell>
          <cell r="AM307">
            <v>2011.25</v>
          </cell>
          <cell r="AN307">
            <v>2011.25</v>
          </cell>
          <cell r="AO307">
            <v>2010.5</v>
          </cell>
          <cell r="AP307">
            <v>2011.25</v>
          </cell>
          <cell r="AQ307">
            <v>2011.25</v>
          </cell>
          <cell r="AR307">
            <v>2011.25</v>
          </cell>
        </row>
        <row r="308">
          <cell r="B308" t="str">
            <v>Lamotrigine (DT)25mg</v>
          </cell>
          <cell r="C308" t="str">
            <v>Lamotrigine (DT)</v>
          </cell>
          <cell r="D308" t="str">
            <v>25mg</v>
          </cell>
          <cell r="E308" t="str">
            <v>Torrent</v>
          </cell>
          <cell r="F308">
            <v>0</v>
          </cell>
          <cell r="G308" t="str">
            <v>Y</v>
          </cell>
          <cell r="H308">
            <v>0</v>
          </cell>
          <cell r="I308">
            <v>0</v>
          </cell>
          <cell r="J308">
            <v>2010.5</v>
          </cell>
          <cell r="K308">
            <v>2011.25</v>
          </cell>
          <cell r="L308">
            <v>2010.5</v>
          </cell>
          <cell r="M308">
            <v>2010.5</v>
          </cell>
          <cell r="N308">
            <v>2011.25</v>
          </cell>
          <cell r="O308">
            <v>2011.25</v>
          </cell>
          <cell r="P308">
            <v>2010.5</v>
          </cell>
          <cell r="Q308">
            <v>2011.25</v>
          </cell>
          <cell r="R308">
            <v>2010.5</v>
          </cell>
          <cell r="S308">
            <v>2011.25</v>
          </cell>
          <cell r="T308">
            <v>2011.25</v>
          </cell>
          <cell r="U308">
            <v>2011.25</v>
          </cell>
          <cell r="V308">
            <v>2010.5</v>
          </cell>
          <cell r="W308">
            <v>2010.5</v>
          </cell>
          <cell r="X308">
            <v>0</v>
          </cell>
          <cell r="Y308">
            <v>2011.25</v>
          </cell>
          <cell r="Z308">
            <v>2010.5</v>
          </cell>
          <cell r="AA308">
            <v>2011.25</v>
          </cell>
          <cell r="AB308">
            <v>2011.25</v>
          </cell>
          <cell r="AC308">
            <v>2011.25</v>
          </cell>
          <cell r="AD308">
            <v>2011.25</v>
          </cell>
          <cell r="AE308">
            <v>2011.25</v>
          </cell>
          <cell r="AF308">
            <v>2010.5</v>
          </cell>
          <cell r="AG308">
            <v>2010.5</v>
          </cell>
          <cell r="AH308">
            <v>2011.25</v>
          </cell>
          <cell r="AI308">
            <v>2011.25</v>
          </cell>
          <cell r="AJ308">
            <v>0</v>
          </cell>
          <cell r="AK308">
            <v>2010.5</v>
          </cell>
          <cell r="AL308">
            <v>2010.5</v>
          </cell>
          <cell r="AM308">
            <v>2011.25</v>
          </cell>
          <cell r="AN308">
            <v>2011.25</v>
          </cell>
          <cell r="AO308">
            <v>2010.5</v>
          </cell>
          <cell r="AP308">
            <v>2011.25</v>
          </cell>
          <cell r="AQ308">
            <v>2011.25</v>
          </cell>
          <cell r="AR308">
            <v>2011.25</v>
          </cell>
        </row>
        <row r="309">
          <cell r="B309" t="str">
            <v>Lamotrigine (DT)50mg</v>
          </cell>
          <cell r="C309" t="str">
            <v>Lamotrigine (DT)</v>
          </cell>
          <cell r="D309" t="str">
            <v>50mg</v>
          </cell>
          <cell r="E309" t="str">
            <v>Torrent</v>
          </cell>
          <cell r="F309">
            <v>0</v>
          </cell>
          <cell r="G309" t="str">
            <v>Y</v>
          </cell>
          <cell r="H309">
            <v>0</v>
          </cell>
          <cell r="I309">
            <v>0</v>
          </cell>
          <cell r="J309">
            <v>2010.5</v>
          </cell>
          <cell r="K309">
            <v>2011.25</v>
          </cell>
          <cell r="L309">
            <v>2010.5</v>
          </cell>
          <cell r="M309">
            <v>2010.5</v>
          </cell>
          <cell r="N309">
            <v>2011.25</v>
          </cell>
          <cell r="O309">
            <v>2011.25</v>
          </cell>
          <cell r="P309">
            <v>2010.5</v>
          </cell>
          <cell r="Q309">
            <v>2011.25</v>
          </cell>
          <cell r="R309">
            <v>2010.5</v>
          </cell>
          <cell r="S309">
            <v>2011.25</v>
          </cell>
          <cell r="T309">
            <v>2011.25</v>
          </cell>
          <cell r="U309">
            <v>2011.25</v>
          </cell>
          <cell r="V309">
            <v>2010.5</v>
          </cell>
          <cell r="W309">
            <v>2010.5</v>
          </cell>
          <cell r="X309">
            <v>0</v>
          </cell>
          <cell r="Y309">
            <v>2011.25</v>
          </cell>
          <cell r="Z309">
            <v>2010.5</v>
          </cell>
          <cell r="AA309">
            <v>2011.25</v>
          </cell>
          <cell r="AB309">
            <v>2011.25</v>
          </cell>
          <cell r="AC309">
            <v>2011.25</v>
          </cell>
          <cell r="AD309">
            <v>2011.25</v>
          </cell>
          <cell r="AE309">
            <v>2011.25</v>
          </cell>
          <cell r="AF309">
            <v>2010.5</v>
          </cell>
          <cell r="AG309">
            <v>2010.5</v>
          </cell>
          <cell r="AH309">
            <v>2011.25</v>
          </cell>
          <cell r="AI309">
            <v>2011.25</v>
          </cell>
          <cell r="AJ309">
            <v>0</v>
          </cell>
          <cell r="AK309">
            <v>2010.5</v>
          </cell>
          <cell r="AL309">
            <v>2010.5</v>
          </cell>
          <cell r="AM309">
            <v>2011.25</v>
          </cell>
          <cell r="AN309">
            <v>2011.25</v>
          </cell>
          <cell r="AO309">
            <v>2010.5</v>
          </cell>
          <cell r="AP309">
            <v>2011.25</v>
          </cell>
          <cell r="AQ309">
            <v>2011.25</v>
          </cell>
          <cell r="AR309">
            <v>2011.25</v>
          </cell>
        </row>
        <row r="310">
          <cell r="B310" t="str">
            <v>Lamotrigine XR100mg</v>
          </cell>
          <cell r="C310" t="str">
            <v>Lamotrigine XR</v>
          </cell>
          <cell r="D310" t="str">
            <v>100mg</v>
          </cell>
          <cell r="E310" t="str">
            <v>Torrent</v>
          </cell>
          <cell r="F310">
            <v>0</v>
          </cell>
          <cell r="G310" t="str">
            <v>Y</v>
          </cell>
          <cell r="H310">
            <v>0</v>
          </cell>
          <cell r="I310">
            <v>0</v>
          </cell>
          <cell r="J310">
            <v>2011.5</v>
          </cell>
          <cell r="K310">
            <v>2010.5</v>
          </cell>
          <cell r="L310">
            <v>2010.75</v>
          </cell>
          <cell r="M310">
            <v>2010.5</v>
          </cell>
          <cell r="N310">
            <v>2010.75</v>
          </cell>
          <cell r="O310">
            <v>2011.5</v>
          </cell>
          <cell r="P310">
            <v>2011.5</v>
          </cell>
          <cell r="Q310">
            <v>2010.5</v>
          </cell>
          <cell r="R310">
            <v>2011.5</v>
          </cell>
          <cell r="S310">
            <v>2010.75</v>
          </cell>
          <cell r="T310">
            <v>2010.75</v>
          </cell>
          <cell r="U310">
            <v>2010.75</v>
          </cell>
          <cell r="V310">
            <v>2011.5</v>
          </cell>
          <cell r="W310">
            <v>2011.5</v>
          </cell>
          <cell r="X310">
            <v>0</v>
          </cell>
          <cell r="Y310">
            <v>2010.75</v>
          </cell>
          <cell r="Z310">
            <v>2011.5</v>
          </cell>
          <cell r="AA310">
            <v>2011.5</v>
          </cell>
          <cell r="AB310">
            <v>2011.5</v>
          </cell>
          <cell r="AC310">
            <v>2011.5</v>
          </cell>
          <cell r="AD310">
            <v>2010.75</v>
          </cell>
          <cell r="AE310">
            <v>2011.5</v>
          </cell>
          <cell r="AF310">
            <v>2011.5</v>
          </cell>
          <cell r="AG310">
            <v>2011.5</v>
          </cell>
          <cell r="AH310">
            <v>2010.75</v>
          </cell>
          <cell r="AI310">
            <v>2011.5</v>
          </cell>
          <cell r="AJ310">
            <v>0</v>
          </cell>
          <cell r="AK310">
            <v>2011.5</v>
          </cell>
          <cell r="AL310">
            <v>2011.5</v>
          </cell>
          <cell r="AM310">
            <v>2011.5</v>
          </cell>
          <cell r="AN310">
            <v>2011.5</v>
          </cell>
          <cell r="AO310">
            <v>2011.5</v>
          </cell>
          <cell r="AP310">
            <v>2011.5</v>
          </cell>
          <cell r="AQ310">
            <v>2010.75</v>
          </cell>
          <cell r="AR310">
            <v>2010.75</v>
          </cell>
        </row>
        <row r="311">
          <cell r="B311" t="str">
            <v>Lamotrigine XR200mg</v>
          </cell>
          <cell r="C311" t="str">
            <v>Lamotrigine XR</v>
          </cell>
          <cell r="D311" t="str">
            <v>200mg</v>
          </cell>
          <cell r="E311" t="str">
            <v>Torrent</v>
          </cell>
          <cell r="F311">
            <v>0</v>
          </cell>
          <cell r="G311" t="str">
            <v>Y</v>
          </cell>
          <cell r="H311">
            <v>0</v>
          </cell>
          <cell r="I311">
            <v>0</v>
          </cell>
          <cell r="J311">
            <v>2011.5</v>
          </cell>
          <cell r="K311">
            <v>2010.5</v>
          </cell>
          <cell r="L311">
            <v>2010.75</v>
          </cell>
          <cell r="M311">
            <v>2010.5</v>
          </cell>
          <cell r="N311">
            <v>2010.75</v>
          </cell>
          <cell r="O311">
            <v>2011.5</v>
          </cell>
          <cell r="P311">
            <v>2011.5</v>
          </cell>
          <cell r="Q311">
            <v>2010.5</v>
          </cell>
          <cell r="R311">
            <v>2011.5</v>
          </cell>
          <cell r="S311">
            <v>2010.75</v>
          </cell>
          <cell r="T311">
            <v>2010.75</v>
          </cell>
          <cell r="U311">
            <v>2010.75</v>
          </cell>
          <cell r="V311">
            <v>2011.5</v>
          </cell>
          <cell r="W311">
            <v>2011.5</v>
          </cell>
          <cell r="X311">
            <v>0</v>
          </cell>
          <cell r="Y311">
            <v>2010.75</v>
          </cell>
          <cell r="Z311">
            <v>2011.5</v>
          </cell>
          <cell r="AA311">
            <v>2011.5</v>
          </cell>
          <cell r="AB311">
            <v>2011.5</v>
          </cell>
          <cell r="AC311">
            <v>2011.5</v>
          </cell>
          <cell r="AD311">
            <v>2010.75</v>
          </cell>
          <cell r="AE311">
            <v>2011.5</v>
          </cell>
          <cell r="AF311">
            <v>2011.5</v>
          </cell>
          <cell r="AG311">
            <v>2011.5</v>
          </cell>
          <cell r="AH311">
            <v>2010.75</v>
          </cell>
          <cell r="AI311">
            <v>2011.5</v>
          </cell>
          <cell r="AJ311">
            <v>0</v>
          </cell>
          <cell r="AK311">
            <v>2011.5</v>
          </cell>
          <cell r="AL311">
            <v>2011.5</v>
          </cell>
          <cell r="AM311">
            <v>2011.5</v>
          </cell>
          <cell r="AN311">
            <v>2011.5</v>
          </cell>
          <cell r="AO311">
            <v>2011.5</v>
          </cell>
          <cell r="AP311">
            <v>2011.5</v>
          </cell>
          <cell r="AQ311">
            <v>2010.75</v>
          </cell>
          <cell r="AR311">
            <v>2010.75</v>
          </cell>
        </row>
        <row r="312">
          <cell r="B312" t="str">
            <v>Lamotrigine XR25mg</v>
          </cell>
          <cell r="C312" t="str">
            <v>Lamotrigine XR</v>
          </cell>
          <cell r="D312" t="str">
            <v>25mg</v>
          </cell>
          <cell r="E312" t="str">
            <v>Torrent</v>
          </cell>
          <cell r="F312">
            <v>0</v>
          </cell>
          <cell r="G312" t="str">
            <v>Y</v>
          </cell>
          <cell r="H312">
            <v>0</v>
          </cell>
          <cell r="I312">
            <v>0</v>
          </cell>
          <cell r="J312">
            <v>2012.25</v>
          </cell>
          <cell r="K312">
            <v>2012.25</v>
          </cell>
          <cell r="L312">
            <v>2012.25</v>
          </cell>
          <cell r="M312">
            <v>2012.25</v>
          </cell>
          <cell r="N312">
            <v>2012.25</v>
          </cell>
          <cell r="O312">
            <v>2012.25</v>
          </cell>
          <cell r="P312">
            <v>2012.25</v>
          </cell>
          <cell r="Q312">
            <v>2012.25</v>
          </cell>
          <cell r="R312">
            <v>2012.25</v>
          </cell>
          <cell r="S312">
            <v>2012.25</v>
          </cell>
          <cell r="T312">
            <v>2012.25</v>
          </cell>
          <cell r="U312">
            <v>2012.25</v>
          </cell>
          <cell r="V312">
            <v>2012.25</v>
          </cell>
          <cell r="W312">
            <v>2012.25</v>
          </cell>
          <cell r="X312">
            <v>0</v>
          </cell>
          <cell r="Y312">
            <v>2012.25</v>
          </cell>
          <cell r="Z312">
            <v>2012.25</v>
          </cell>
          <cell r="AA312">
            <v>2012.25</v>
          </cell>
          <cell r="AB312">
            <v>2012.25</v>
          </cell>
          <cell r="AC312">
            <v>2012.25</v>
          </cell>
          <cell r="AD312">
            <v>2012.25</v>
          </cell>
          <cell r="AE312">
            <v>2012.25</v>
          </cell>
          <cell r="AF312">
            <v>2012.25</v>
          </cell>
          <cell r="AG312">
            <v>2012.25</v>
          </cell>
          <cell r="AH312">
            <v>2012.25</v>
          </cell>
          <cell r="AI312">
            <v>2012.25</v>
          </cell>
          <cell r="AJ312">
            <v>0</v>
          </cell>
          <cell r="AK312">
            <v>2012.25</v>
          </cell>
          <cell r="AL312">
            <v>2012.25</v>
          </cell>
          <cell r="AM312">
            <v>2012.25</v>
          </cell>
          <cell r="AN312">
            <v>2012.25</v>
          </cell>
          <cell r="AO312">
            <v>2012.25</v>
          </cell>
          <cell r="AP312">
            <v>2012.25</v>
          </cell>
          <cell r="AQ312">
            <v>2012.25</v>
          </cell>
          <cell r="AR312">
            <v>2012.25</v>
          </cell>
        </row>
        <row r="313">
          <cell r="B313" t="str">
            <v>Lamotrigine XR50mg</v>
          </cell>
          <cell r="C313" t="str">
            <v>Lamotrigine XR</v>
          </cell>
          <cell r="D313" t="str">
            <v>50mg</v>
          </cell>
          <cell r="E313" t="str">
            <v>Torrent</v>
          </cell>
          <cell r="F313">
            <v>0</v>
          </cell>
          <cell r="G313" t="str">
            <v>Y</v>
          </cell>
          <cell r="H313">
            <v>0</v>
          </cell>
          <cell r="I313">
            <v>0</v>
          </cell>
          <cell r="J313">
            <v>2011.5</v>
          </cell>
          <cell r="K313">
            <v>2010.5</v>
          </cell>
          <cell r="L313">
            <v>2010.75</v>
          </cell>
          <cell r="M313">
            <v>2010.5</v>
          </cell>
          <cell r="N313">
            <v>2010.75</v>
          </cell>
          <cell r="O313">
            <v>2011.5</v>
          </cell>
          <cell r="P313">
            <v>2011.5</v>
          </cell>
          <cell r="Q313">
            <v>2010.5</v>
          </cell>
          <cell r="R313">
            <v>2011.5</v>
          </cell>
          <cell r="S313">
            <v>2010.75</v>
          </cell>
          <cell r="T313">
            <v>2010.75</v>
          </cell>
          <cell r="U313">
            <v>2010.75</v>
          </cell>
          <cell r="V313">
            <v>2011.5</v>
          </cell>
          <cell r="W313">
            <v>2011.5</v>
          </cell>
          <cell r="X313">
            <v>0</v>
          </cell>
          <cell r="Y313">
            <v>2010.75</v>
          </cell>
          <cell r="Z313">
            <v>2011.5</v>
          </cell>
          <cell r="AA313">
            <v>2011.5</v>
          </cell>
          <cell r="AB313">
            <v>2011.5</v>
          </cell>
          <cell r="AC313">
            <v>2011.5</v>
          </cell>
          <cell r="AD313">
            <v>2010.75</v>
          </cell>
          <cell r="AE313">
            <v>2011.5</v>
          </cell>
          <cell r="AF313">
            <v>2011.5</v>
          </cell>
          <cell r="AG313">
            <v>2011.5</v>
          </cell>
          <cell r="AH313">
            <v>2010.75</v>
          </cell>
          <cell r="AI313">
            <v>2011.5</v>
          </cell>
          <cell r="AJ313">
            <v>0</v>
          </cell>
          <cell r="AK313">
            <v>2011.5</v>
          </cell>
          <cell r="AL313">
            <v>2011.5</v>
          </cell>
          <cell r="AM313">
            <v>2011.5</v>
          </cell>
          <cell r="AN313">
            <v>2011.5</v>
          </cell>
          <cell r="AO313">
            <v>2011.5</v>
          </cell>
          <cell r="AP313">
            <v>2011.5</v>
          </cell>
          <cell r="AQ313">
            <v>2010.75</v>
          </cell>
          <cell r="AR313">
            <v>2010.75</v>
          </cell>
        </row>
        <row r="314">
          <cell r="B314" t="str">
            <v>Lamotrigine100mg</v>
          </cell>
          <cell r="C314" t="str">
            <v>Lamotrigine</v>
          </cell>
          <cell r="D314" t="str">
            <v>100mg</v>
          </cell>
          <cell r="E314" t="str">
            <v>Intas</v>
          </cell>
          <cell r="F314" t="str">
            <v>Y</v>
          </cell>
          <cell r="G314" t="str">
            <v>Y</v>
          </cell>
          <cell r="H314">
            <v>0</v>
          </cell>
          <cell r="I314" t="str">
            <v>Y</v>
          </cell>
          <cell r="J314">
            <v>0</v>
          </cell>
          <cell r="K314">
            <v>2010.25</v>
          </cell>
          <cell r="L314">
            <v>2010.25</v>
          </cell>
          <cell r="M314">
            <v>2010.25</v>
          </cell>
          <cell r="N314">
            <v>0</v>
          </cell>
          <cell r="O314">
            <v>0</v>
          </cell>
          <cell r="P314">
            <v>0</v>
          </cell>
          <cell r="Q314">
            <v>2010.25</v>
          </cell>
          <cell r="R314">
            <v>0</v>
          </cell>
          <cell r="S314">
            <v>0</v>
          </cell>
          <cell r="T314">
            <v>0</v>
          </cell>
          <cell r="U314">
            <v>0</v>
          </cell>
          <cell r="V314">
            <v>0</v>
          </cell>
          <cell r="W314">
            <v>0</v>
          </cell>
          <cell r="X314">
            <v>0</v>
          </cell>
          <cell r="Y314">
            <v>0</v>
          </cell>
          <cell r="Z314">
            <v>0</v>
          </cell>
          <cell r="AA314">
            <v>0</v>
          </cell>
          <cell r="AB314">
            <v>0</v>
          </cell>
          <cell r="AC314">
            <v>2010.25</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2010.25</v>
          </cell>
          <cell r="AR314">
            <v>0</v>
          </cell>
        </row>
        <row r="315">
          <cell r="B315" t="str">
            <v>Lamotrigine150mg</v>
          </cell>
          <cell r="C315" t="str">
            <v>Lamotrigine</v>
          </cell>
          <cell r="D315" t="str">
            <v>150mg</v>
          </cell>
          <cell r="E315" t="str">
            <v>Torrent</v>
          </cell>
          <cell r="F315">
            <v>0</v>
          </cell>
          <cell r="G315" t="str">
            <v>Y</v>
          </cell>
          <cell r="H315">
            <v>0</v>
          </cell>
          <cell r="I315">
            <v>0</v>
          </cell>
          <cell r="J315">
            <v>2011.25</v>
          </cell>
          <cell r="K315">
            <v>2011.25</v>
          </cell>
          <cell r="L315">
            <v>2011.25</v>
          </cell>
          <cell r="M315">
            <v>2011.25</v>
          </cell>
          <cell r="N315">
            <v>2011.25</v>
          </cell>
          <cell r="O315">
            <v>2011.25</v>
          </cell>
          <cell r="P315">
            <v>2011.25</v>
          </cell>
          <cell r="Q315">
            <v>2011.25</v>
          </cell>
          <cell r="R315">
            <v>2011.25</v>
          </cell>
          <cell r="S315">
            <v>2011.25</v>
          </cell>
          <cell r="T315">
            <v>2011.25</v>
          </cell>
          <cell r="U315">
            <v>2011.25</v>
          </cell>
          <cell r="V315">
            <v>2011.25</v>
          </cell>
          <cell r="W315">
            <v>2011.25</v>
          </cell>
          <cell r="X315">
            <v>0</v>
          </cell>
          <cell r="Y315">
            <v>2011.25</v>
          </cell>
          <cell r="Z315">
            <v>2011.25</v>
          </cell>
          <cell r="AA315">
            <v>2011.25</v>
          </cell>
          <cell r="AB315">
            <v>2011.25</v>
          </cell>
          <cell r="AC315">
            <v>2011.25</v>
          </cell>
          <cell r="AD315">
            <v>2011.25</v>
          </cell>
          <cell r="AE315">
            <v>2011.25</v>
          </cell>
          <cell r="AF315">
            <v>2011.25</v>
          </cell>
          <cell r="AG315">
            <v>2011.25</v>
          </cell>
          <cell r="AH315">
            <v>2011.25</v>
          </cell>
          <cell r="AI315">
            <v>2011.25</v>
          </cell>
          <cell r="AJ315">
            <v>0</v>
          </cell>
          <cell r="AK315">
            <v>2011.25</v>
          </cell>
          <cell r="AL315">
            <v>2011.25</v>
          </cell>
          <cell r="AM315">
            <v>2011.25</v>
          </cell>
          <cell r="AN315">
            <v>2011.25</v>
          </cell>
          <cell r="AO315">
            <v>2011.25</v>
          </cell>
          <cell r="AP315">
            <v>2011.25</v>
          </cell>
          <cell r="AQ315">
            <v>2011.25</v>
          </cell>
          <cell r="AR315">
            <v>2011.25</v>
          </cell>
        </row>
        <row r="316">
          <cell r="B316" t="str">
            <v>Lamotrigine200mg</v>
          </cell>
          <cell r="C316" t="str">
            <v>Lamotrigine</v>
          </cell>
          <cell r="D316" t="str">
            <v>200mg</v>
          </cell>
          <cell r="E316" t="str">
            <v>Torrent</v>
          </cell>
          <cell r="F316">
            <v>0</v>
          </cell>
          <cell r="G316" t="str">
            <v>Y</v>
          </cell>
          <cell r="H316">
            <v>0</v>
          </cell>
          <cell r="I316">
            <v>0</v>
          </cell>
          <cell r="J316">
            <v>2010.5</v>
          </cell>
          <cell r="K316">
            <v>2011.25</v>
          </cell>
          <cell r="L316">
            <v>2010.5</v>
          </cell>
          <cell r="M316">
            <v>2010.5</v>
          </cell>
          <cell r="N316">
            <v>2011.25</v>
          </cell>
          <cell r="O316">
            <v>2011.25</v>
          </cell>
          <cell r="P316">
            <v>2010.5</v>
          </cell>
          <cell r="Q316">
            <v>2011.25</v>
          </cell>
          <cell r="R316">
            <v>2010.5</v>
          </cell>
          <cell r="S316">
            <v>2011.25</v>
          </cell>
          <cell r="T316">
            <v>2011.25</v>
          </cell>
          <cell r="U316">
            <v>2011.25</v>
          </cell>
          <cell r="V316">
            <v>2010.5</v>
          </cell>
          <cell r="W316">
            <v>2010.5</v>
          </cell>
          <cell r="X316">
            <v>0</v>
          </cell>
          <cell r="Y316">
            <v>2011.25</v>
          </cell>
          <cell r="Z316">
            <v>2010.5</v>
          </cell>
          <cell r="AA316">
            <v>2011.25</v>
          </cell>
          <cell r="AB316">
            <v>2011.25</v>
          </cell>
          <cell r="AC316">
            <v>2011.25</v>
          </cell>
          <cell r="AD316">
            <v>2011.25</v>
          </cell>
          <cell r="AE316">
            <v>2011.25</v>
          </cell>
          <cell r="AF316">
            <v>2010.5</v>
          </cell>
          <cell r="AG316">
            <v>2010.5</v>
          </cell>
          <cell r="AH316">
            <v>2011.25</v>
          </cell>
          <cell r="AI316">
            <v>2011.25</v>
          </cell>
          <cell r="AJ316">
            <v>0</v>
          </cell>
          <cell r="AK316">
            <v>2010.5</v>
          </cell>
          <cell r="AL316">
            <v>2010.5</v>
          </cell>
          <cell r="AM316">
            <v>2011.25</v>
          </cell>
          <cell r="AN316">
            <v>2011.25</v>
          </cell>
          <cell r="AO316">
            <v>2010.5</v>
          </cell>
          <cell r="AP316">
            <v>2011.25</v>
          </cell>
          <cell r="AQ316">
            <v>2011.25</v>
          </cell>
          <cell r="AR316">
            <v>2011.25</v>
          </cell>
        </row>
        <row r="317">
          <cell r="B317" t="str">
            <v>Lamotrigine25mg</v>
          </cell>
          <cell r="C317" t="str">
            <v>Lamotrigine</v>
          </cell>
          <cell r="D317" t="str">
            <v>25mg</v>
          </cell>
          <cell r="E317" t="str">
            <v>Intas</v>
          </cell>
          <cell r="F317" t="str">
            <v>Y</v>
          </cell>
          <cell r="G317" t="str">
            <v>Y</v>
          </cell>
          <cell r="H317">
            <v>0</v>
          </cell>
          <cell r="I317" t="str">
            <v>Y</v>
          </cell>
          <cell r="J317">
            <v>0</v>
          </cell>
          <cell r="K317">
            <v>2010.25</v>
          </cell>
          <cell r="L317">
            <v>2010.25</v>
          </cell>
          <cell r="M317">
            <v>2010.25</v>
          </cell>
          <cell r="N317">
            <v>0</v>
          </cell>
          <cell r="O317">
            <v>0</v>
          </cell>
          <cell r="P317">
            <v>0</v>
          </cell>
          <cell r="Q317">
            <v>2010.25</v>
          </cell>
          <cell r="R317">
            <v>0</v>
          </cell>
          <cell r="S317">
            <v>0</v>
          </cell>
          <cell r="T317">
            <v>0</v>
          </cell>
          <cell r="U317">
            <v>0</v>
          </cell>
          <cell r="V317">
            <v>0</v>
          </cell>
          <cell r="W317">
            <v>0</v>
          </cell>
          <cell r="X317">
            <v>0</v>
          </cell>
          <cell r="Y317">
            <v>0</v>
          </cell>
          <cell r="Z317">
            <v>0</v>
          </cell>
          <cell r="AA317">
            <v>0</v>
          </cell>
          <cell r="AB317">
            <v>0</v>
          </cell>
          <cell r="AC317">
            <v>2010.25</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2010.25</v>
          </cell>
          <cell r="AR317">
            <v>0</v>
          </cell>
        </row>
        <row r="318">
          <cell r="B318" t="str">
            <v>Lamotrigine50mg</v>
          </cell>
          <cell r="C318" t="str">
            <v>Lamotrigine</v>
          </cell>
          <cell r="D318" t="str">
            <v>50mg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0</v>
          </cell>
          <cell r="Q318">
            <v>2010.25</v>
          </cell>
          <cell r="R318">
            <v>0</v>
          </cell>
          <cell r="S318">
            <v>0</v>
          </cell>
          <cell r="T318">
            <v>0</v>
          </cell>
          <cell r="U318">
            <v>0</v>
          </cell>
          <cell r="V318">
            <v>0</v>
          </cell>
          <cell r="W318">
            <v>0</v>
          </cell>
          <cell r="X318">
            <v>0</v>
          </cell>
          <cell r="Y318">
            <v>0</v>
          </cell>
          <cell r="Z318">
            <v>0</v>
          </cell>
          <cell r="AA318">
            <v>0</v>
          </cell>
          <cell r="AB318">
            <v>0</v>
          </cell>
          <cell r="AC318">
            <v>2010.25</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2010.25</v>
          </cell>
          <cell r="AR318">
            <v>0</v>
          </cell>
        </row>
        <row r="319">
          <cell r="B319" t="str">
            <v>Lansoprazole15mg</v>
          </cell>
          <cell r="C319" t="str">
            <v>Lansoprazole</v>
          </cell>
          <cell r="D319" t="str">
            <v>15mg</v>
          </cell>
          <cell r="E319">
            <v>0</v>
          </cell>
          <cell r="F319">
            <v>0</v>
          </cell>
          <cell r="G319">
            <v>0</v>
          </cell>
          <cell r="H319">
            <v>0</v>
          </cell>
          <cell r="I319" t="str">
            <v>Y</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B320" t="str">
            <v>Lansoprazole30mg</v>
          </cell>
          <cell r="C320" t="str">
            <v>Lansoprazole</v>
          </cell>
          <cell r="D320" t="str">
            <v>30mg</v>
          </cell>
          <cell r="E320">
            <v>0</v>
          </cell>
          <cell r="F320">
            <v>0</v>
          </cell>
          <cell r="G320">
            <v>0</v>
          </cell>
          <cell r="H320">
            <v>0</v>
          </cell>
          <cell r="I320" t="str">
            <v>Y</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B321" t="str">
            <v>Lercanidipine10mg</v>
          </cell>
          <cell r="C321" t="str">
            <v>Lercanidipine</v>
          </cell>
          <cell r="D321" t="str">
            <v>10mg</v>
          </cell>
          <cell r="E321" t="str">
            <v>Torrent</v>
          </cell>
          <cell r="F321">
            <v>0</v>
          </cell>
          <cell r="G321" t="str">
            <v>Y</v>
          </cell>
          <cell r="H321">
            <v>0</v>
          </cell>
          <cell r="I321">
            <v>0</v>
          </cell>
          <cell r="J321">
            <v>2010.5</v>
          </cell>
          <cell r="K321">
            <v>2011.25</v>
          </cell>
          <cell r="L321">
            <v>2010.5</v>
          </cell>
          <cell r="M321">
            <v>2010.5</v>
          </cell>
          <cell r="N321">
            <v>2011.25</v>
          </cell>
          <cell r="O321">
            <v>2011.25</v>
          </cell>
          <cell r="P321">
            <v>2010.5</v>
          </cell>
          <cell r="Q321">
            <v>2011.25</v>
          </cell>
          <cell r="R321">
            <v>2010.5</v>
          </cell>
          <cell r="S321">
            <v>2011.25</v>
          </cell>
          <cell r="T321">
            <v>2011.25</v>
          </cell>
          <cell r="U321">
            <v>2011.25</v>
          </cell>
          <cell r="V321">
            <v>2010.5</v>
          </cell>
          <cell r="W321">
            <v>2010.5</v>
          </cell>
          <cell r="X321">
            <v>0</v>
          </cell>
          <cell r="Y321">
            <v>2011.25</v>
          </cell>
          <cell r="Z321">
            <v>2010.5</v>
          </cell>
          <cell r="AA321">
            <v>2011.25</v>
          </cell>
          <cell r="AB321">
            <v>2011.25</v>
          </cell>
          <cell r="AC321">
            <v>2011.25</v>
          </cell>
          <cell r="AD321">
            <v>2011.25</v>
          </cell>
          <cell r="AE321">
            <v>2011.25</v>
          </cell>
          <cell r="AF321">
            <v>2010.5</v>
          </cell>
          <cell r="AG321">
            <v>2010.5</v>
          </cell>
          <cell r="AH321">
            <v>2011.25</v>
          </cell>
          <cell r="AI321">
            <v>2011.25</v>
          </cell>
          <cell r="AJ321">
            <v>0</v>
          </cell>
          <cell r="AK321">
            <v>2010.5</v>
          </cell>
          <cell r="AL321">
            <v>2010.5</v>
          </cell>
          <cell r="AM321">
            <v>2011.25</v>
          </cell>
          <cell r="AN321">
            <v>2011.25</v>
          </cell>
          <cell r="AO321">
            <v>2010.5</v>
          </cell>
          <cell r="AP321">
            <v>2011.25</v>
          </cell>
          <cell r="AQ321">
            <v>2011.25</v>
          </cell>
          <cell r="AR321">
            <v>2011.25</v>
          </cell>
        </row>
        <row r="322">
          <cell r="B322" t="str">
            <v>Lercanidipine20mg</v>
          </cell>
          <cell r="C322" t="str">
            <v>Lercanidipine</v>
          </cell>
          <cell r="D322" t="str">
            <v>20mg</v>
          </cell>
          <cell r="E322" t="str">
            <v>Torrent</v>
          </cell>
          <cell r="F322">
            <v>0</v>
          </cell>
          <cell r="G322" t="str">
            <v>Y</v>
          </cell>
          <cell r="H322">
            <v>0</v>
          </cell>
          <cell r="I322">
            <v>0</v>
          </cell>
          <cell r="J322">
            <v>2010.5</v>
          </cell>
          <cell r="K322">
            <v>2011.25</v>
          </cell>
          <cell r="L322">
            <v>2010.5</v>
          </cell>
          <cell r="M322">
            <v>2010.5</v>
          </cell>
          <cell r="N322">
            <v>2011.25</v>
          </cell>
          <cell r="O322">
            <v>2011.25</v>
          </cell>
          <cell r="P322">
            <v>2010.5</v>
          </cell>
          <cell r="Q322">
            <v>2011.25</v>
          </cell>
          <cell r="R322">
            <v>2010.5</v>
          </cell>
          <cell r="S322">
            <v>2011.25</v>
          </cell>
          <cell r="T322">
            <v>2011.25</v>
          </cell>
          <cell r="U322">
            <v>2011.25</v>
          </cell>
          <cell r="V322">
            <v>2010.5</v>
          </cell>
          <cell r="W322">
            <v>2010.5</v>
          </cell>
          <cell r="X322">
            <v>0</v>
          </cell>
          <cell r="Y322">
            <v>2011.25</v>
          </cell>
          <cell r="Z322">
            <v>2010.5</v>
          </cell>
          <cell r="AA322">
            <v>2011.25</v>
          </cell>
          <cell r="AB322">
            <v>2011.25</v>
          </cell>
          <cell r="AC322">
            <v>2011.25</v>
          </cell>
          <cell r="AD322">
            <v>2011.25</v>
          </cell>
          <cell r="AE322">
            <v>2011.25</v>
          </cell>
          <cell r="AF322">
            <v>2010.5</v>
          </cell>
          <cell r="AG322">
            <v>2010.5</v>
          </cell>
          <cell r="AH322">
            <v>2011.25</v>
          </cell>
          <cell r="AI322">
            <v>2011.25</v>
          </cell>
          <cell r="AJ322">
            <v>0</v>
          </cell>
          <cell r="AK322">
            <v>2010.5</v>
          </cell>
          <cell r="AL322">
            <v>2010.5</v>
          </cell>
          <cell r="AM322">
            <v>2011.25</v>
          </cell>
          <cell r="AN322">
            <v>2011.25</v>
          </cell>
          <cell r="AO322">
            <v>2010.5</v>
          </cell>
          <cell r="AP322">
            <v>2011.25</v>
          </cell>
          <cell r="AQ322">
            <v>2011.25</v>
          </cell>
          <cell r="AR322">
            <v>2011.25</v>
          </cell>
        </row>
        <row r="323">
          <cell r="B323" t="str">
            <v>Letrozole2.5mg</v>
          </cell>
          <cell r="C323" t="str">
            <v>Letrozole</v>
          </cell>
          <cell r="D323" t="str">
            <v>2.5mg</v>
          </cell>
          <cell r="E323" t="str">
            <v>Intas</v>
          </cell>
          <cell r="F323">
            <v>0</v>
          </cell>
          <cell r="G323">
            <v>0</v>
          </cell>
          <cell r="H323">
            <v>0</v>
          </cell>
          <cell r="I323" t="str">
            <v>Y</v>
          </cell>
          <cell r="J323">
            <v>2010.25</v>
          </cell>
          <cell r="K323">
            <v>2010.25</v>
          </cell>
          <cell r="L323">
            <v>2010.25</v>
          </cell>
          <cell r="M323">
            <v>2010.25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2010.25</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2010.25</v>
          </cell>
          <cell r="AR323">
            <v>0</v>
          </cell>
        </row>
        <row r="324">
          <cell r="B324" t="str">
            <v>Levetiracetam XR500mg</v>
          </cell>
          <cell r="C324" t="str">
            <v>Levetiracetam XR</v>
          </cell>
          <cell r="D324" t="str">
            <v>500mg</v>
          </cell>
          <cell r="E324" t="str">
            <v>Torrent</v>
          </cell>
          <cell r="F324">
            <v>0</v>
          </cell>
          <cell r="G324" t="str">
            <v>Y</v>
          </cell>
          <cell r="H324">
            <v>0</v>
          </cell>
          <cell r="I324">
            <v>0</v>
          </cell>
          <cell r="J324">
            <v>2011.25</v>
          </cell>
          <cell r="K324">
            <v>2011.25</v>
          </cell>
          <cell r="L324">
            <v>2011.25</v>
          </cell>
          <cell r="M324">
            <v>2011.25</v>
          </cell>
          <cell r="N324">
            <v>2011.25</v>
          </cell>
          <cell r="O324">
            <v>2011.25</v>
          </cell>
          <cell r="P324">
            <v>2011.25</v>
          </cell>
          <cell r="Q324">
            <v>2011.25</v>
          </cell>
          <cell r="R324">
            <v>2011.25</v>
          </cell>
          <cell r="S324">
            <v>2011.25</v>
          </cell>
          <cell r="T324">
            <v>2011.25</v>
          </cell>
          <cell r="U324">
            <v>2011.25</v>
          </cell>
          <cell r="V324">
            <v>2011.25</v>
          </cell>
          <cell r="W324">
            <v>2011.25</v>
          </cell>
          <cell r="X324">
            <v>0</v>
          </cell>
          <cell r="Y324">
            <v>2011.25</v>
          </cell>
          <cell r="Z324">
            <v>2011.25</v>
          </cell>
          <cell r="AA324">
            <v>2011.25</v>
          </cell>
          <cell r="AB324">
            <v>2011.25</v>
          </cell>
          <cell r="AC324">
            <v>2011.25</v>
          </cell>
          <cell r="AD324">
            <v>2011.25</v>
          </cell>
          <cell r="AE324">
            <v>2011.25</v>
          </cell>
          <cell r="AF324">
            <v>2011.25</v>
          </cell>
          <cell r="AG324">
            <v>2011.25</v>
          </cell>
          <cell r="AH324">
            <v>2011.25</v>
          </cell>
          <cell r="AI324">
            <v>2011.25</v>
          </cell>
          <cell r="AJ324">
            <v>0</v>
          </cell>
          <cell r="AK324">
            <v>2011.25</v>
          </cell>
          <cell r="AL324">
            <v>2011.25</v>
          </cell>
          <cell r="AM324">
            <v>2011.25</v>
          </cell>
          <cell r="AN324">
            <v>2011.25</v>
          </cell>
          <cell r="AO324">
            <v>2011.25</v>
          </cell>
          <cell r="AP324">
            <v>2011.25</v>
          </cell>
          <cell r="AQ324">
            <v>2011.25</v>
          </cell>
          <cell r="AR324">
            <v>2011.25</v>
          </cell>
        </row>
        <row r="325">
          <cell r="B325" t="str">
            <v>Levetiracetam XR750mg</v>
          </cell>
          <cell r="C325" t="str">
            <v>Levetiracetam XR</v>
          </cell>
          <cell r="D325" t="str">
            <v>750mg</v>
          </cell>
          <cell r="E325" t="str">
            <v>Torrent</v>
          </cell>
          <cell r="F325">
            <v>0</v>
          </cell>
          <cell r="G325" t="str">
            <v>Y</v>
          </cell>
          <cell r="H325">
            <v>0</v>
          </cell>
          <cell r="I325">
            <v>0</v>
          </cell>
          <cell r="J325">
            <v>2011.25</v>
          </cell>
          <cell r="K325">
            <v>2011.25</v>
          </cell>
          <cell r="L325">
            <v>2011.25</v>
          </cell>
          <cell r="M325">
            <v>2011.25</v>
          </cell>
          <cell r="N325">
            <v>2011.25</v>
          </cell>
          <cell r="O325">
            <v>2011.25</v>
          </cell>
          <cell r="P325">
            <v>2011.25</v>
          </cell>
          <cell r="Q325">
            <v>2011.25</v>
          </cell>
          <cell r="R325">
            <v>2011.25</v>
          </cell>
          <cell r="S325">
            <v>2011.25</v>
          </cell>
          <cell r="T325">
            <v>2011.25</v>
          </cell>
          <cell r="U325">
            <v>2011.25</v>
          </cell>
          <cell r="V325">
            <v>2011.25</v>
          </cell>
          <cell r="W325">
            <v>2011.25</v>
          </cell>
          <cell r="X325">
            <v>0</v>
          </cell>
          <cell r="Y325">
            <v>2011.25</v>
          </cell>
          <cell r="Z325">
            <v>2011.25</v>
          </cell>
          <cell r="AA325">
            <v>2011.25</v>
          </cell>
          <cell r="AB325">
            <v>2011.25</v>
          </cell>
          <cell r="AC325">
            <v>2011.25</v>
          </cell>
          <cell r="AD325">
            <v>2011.25</v>
          </cell>
          <cell r="AE325">
            <v>2011.25</v>
          </cell>
          <cell r="AF325">
            <v>2011.25</v>
          </cell>
          <cell r="AG325">
            <v>2011.25</v>
          </cell>
          <cell r="AH325">
            <v>2011.25</v>
          </cell>
          <cell r="AI325">
            <v>2011.25</v>
          </cell>
          <cell r="AJ325">
            <v>0</v>
          </cell>
          <cell r="AK325">
            <v>2011.25</v>
          </cell>
          <cell r="AL325">
            <v>2011.25</v>
          </cell>
          <cell r="AM325">
            <v>2011.25</v>
          </cell>
          <cell r="AN325">
            <v>2011.25</v>
          </cell>
          <cell r="AO325">
            <v>2011.25</v>
          </cell>
          <cell r="AP325">
            <v>2011.25</v>
          </cell>
          <cell r="AQ325">
            <v>2011.25</v>
          </cell>
          <cell r="AR325">
            <v>2011.25</v>
          </cell>
        </row>
        <row r="326">
          <cell r="B326" t="str">
            <v>Levofloxacin250mg</v>
          </cell>
          <cell r="C326" t="str">
            <v>Levofloxacin</v>
          </cell>
          <cell r="D326" t="str">
            <v>250mg</v>
          </cell>
          <cell r="E326" t="str">
            <v>Torrent</v>
          </cell>
          <cell r="F326" t="str">
            <v>Y</v>
          </cell>
          <cell r="G326" t="str">
            <v>Y</v>
          </cell>
          <cell r="H326">
            <v>0</v>
          </cell>
          <cell r="I326" t="str">
            <v>Y</v>
          </cell>
          <cell r="J326">
            <v>2010.5</v>
          </cell>
          <cell r="K326">
            <v>2011.25</v>
          </cell>
          <cell r="L326">
            <v>2010.5</v>
          </cell>
          <cell r="M326">
            <v>2010.5</v>
          </cell>
          <cell r="N326">
            <v>2011.25</v>
          </cell>
          <cell r="O326">
            <v>2011.25</v>
          </cell>
          <cell r="P326">
            <v>2010.5</v>
          </cell>
          <cell r="Q326">
            <v>2011.25</v>
          </cell>
          <cell r="R326">
            <v>2010.5</v>
          </cell>
          <cell r="S326">
            <v>2011.25</v>
          </cell>
          <cell r="T326">
            <v>2011.25</v>
          </cell>
          <cell r="U326">
            <v>2011.25</v>
          </cell>
          <cell r="V326">
            <v>2010.5</v>
          </cell>
          <cell r="W326">
            <v>2010.5</v>
          </cell>
          <cell r="X326">
            <v>0</v>
          </cell>
          <cell r="Y326">
            <v>2011.25</v>
          </cell>
          <cell r="Z326">
            <v>2010.5</v>
          </cell>
          <cell r="AA326">
            <v>2011.25</v>
          </cell>
          <cell r="AB326">
            <v>2011.25</v>
          </cell>
          <cell r="AC326">
            <v>2011.25</v>
          </cell>
          <cell r="AD326">
            <v>2011.25</v>
          </cell>
          <cell r="AE326">
            <v>2011.25</v>
          </cell>
          <cell r="AF326">
            <v>2010.5</v>
          </cell>
          <cell r="AG326">
            <v>2010.5</v>
          </cell>
          <cell r="AH326">
            <v>2011.25</v>
          </cell>
          <cell r="AI326">
            <v>2011.25</v>
          </cell>
          <cell r="AJ326">
            <v>0</v>
          </cell>
          <cell r="AK326">
            <v>2010.5</v>
          </cell>
          <cell r="AL326">
            <v>2010.5</v>
          </cell>
          <cell r="AM326">
            <v>2011.25</v>
          </cell>
          <cell r="AN326">
            <v>2011.25</v>
          </cell>
          <cell r="AO326">
            <v>2010.5</v>
          </cell>
          <cell r="AP326">
            <v>2011.25</v>
          </cell>
          <cell r="AQ326">
            <v>2011.25</v>
          </cell>
          <cell r="AR326">
            <v>2011.25</v>
          </cell>
        </row>
        <row r="327">
          <cell r="B327" t="str">
            <v>Levofloxacin500mg</v>
          </cell>
          <cell r="C327" t="str">
            <v>Levofloxacin</v>
          </cell>
          <cell r="D327" t="str">
            <v>500mg</v>
          </cell>
          <cell r="E327" t="str">
            <v>Torrent</v>
          </cell>
          <cell r="F327" t="str">
            <v>Y</v>
          </cell>
          <cell r="G327" t="str">
            <v>Y</v>
          </cell>
          <cell r="H327">
            <v>0</v>
          </cell>
          <cell r="I327" t="str">
            <v>Y</v>
          </cell>
          <cell r="J327">
            <v>2010.5</v>
          </cell>
          <cell r="K327">
            <v>2011.25</v>
          </cell>
          <cell r="L327">
            <v>2010.5</v>
          </cell>
          <cell r="M327">
            <v>2010.5</v>
          </cell>
          <cell r="N327">
            <v>2011.25</v>
          </cell>
          <cell r="O327">
            <v>2011.25</v>
          </cell>
          <cell r="P327">
            <v>2010.5</v>
          </cell>
          <cell r="Q327">
            <v>2011.25</v>
          </cell>
          <cell r="R327">
            <v>2010.5</v>
          </cell>
          <cell r="S327">
            <v>2011.25</v>
          </cell>
          <cell r="T327">
            <v>2011.25</v>
          </cell>
          <cell r="U327">
            <v>2011.25</v>
          </cell>
          <cell r="V327">
            <v>2010.5</v>
          </cell>
          <cell r="W327">
            <v>2010.5</v>
          </cell>
          <cell r="X327">
            <v>0</v>
          </cell>
          <cell r="Y327">
            <v>2011.25</v>
          </cell>
          <cell r="Z327">
            <v>2010.5</v>
          </cell>
          <cell r="AA327">
            <v>2011.25</v>
          </cell>
          <cell r="AB327">
            <v>2011.25</v>
          </cell>
          <cell r="AC327">
            <v>2011.25</v>
          </cell>
          <cell r="AD327">
            <v>2011.25</v>
          </cell>
          <cell r="AE327">
            <v>2011.25</v>
          </cell>
          <cell r="AF327">
            <v>2010.5</v>
          </cell>
          <cell r="AG327">
            <v>2010.5</v>
          </cell>
          <cell r="AH327">
            <v>2011.25</v>
          </cell>
          <cell r="AI327">
            <v>2011.25</v>
          </cell>
          <cell r="AJ327">
            <v>0</v>
          </cell>
          <cell r="AK327">
            <v>2010.5</v>
          </cell>
          <cell r="AL327">
            <v>2010.5</v>
          </cell>
          <cell r="AM327">
            <v>2011.25</v>
          </cell>
          <cell r="AN327">
            <v>2011.25</v>
          </cell>
          <cell r="AO327">
            <v>2010.5</v>
          </cell>
          <cell r="AP327">
            <v>2011.25</v>
          </cell>
          <cell r="AQ327">
            <v>2011.25</v>
          </cell>
          <cell r="AR327">
            <v>2011.25</v>
          </cell>
        </row>
        <row r="328">
          <cell r="B328" t="str">
            <v>Levofloxacin750mg</v>
          </cell>
          <cell r="C328" t="str">
            <v>Levofloxacin</v>
          </cell>
          <cell r="D328" t="str">
            <v>750mg</v>
          </cell>
          <cell r="E328" t="str">
            <v>Torrent</v>
          </cell>
          <cell r="F328">
            <v>0</v>
          </cell>
          <cell r="G328" t="str">
            <v>Y</v>
          </cell>
          <cell r="H328">
            <v>0</v>
          </cell>
          <cell r="I328">
            <v>0</v>
          </cell>
          <cell r="J328">
            <v>2010.5</v>
          </cell>
          <cell r="K328">
            <v>2011.25</v>
          </cell>
          <cell r="L328">
            <v>2010.5</v>
          </cell>
          <cell r="M328">
            <v>2010.5</v>
          </cell>
          <cell r="N328">
            <v>2011.25</v>
          </cell>
          <cell r="O328">
            <v>2011.25</v>
          </cell>
          <cell r="P328">
            <v>2010.5</v>
          </cell>
          <cell r="Q328">
            <v>2011.25</v>
          </cell>
          <cell r="R328">
            <v>2010.5</v>
          </cell>
          <cell r="S328">
            <v>2011.25</v>
          </cell>
          <cell r="T328">
            <v>2011.25</v>
          </cell>
          <cell r="U328">
            <v>2011.25</v>
          </cell>
          <cell r="V328">
            <v>2010.5</v>
          </cell>
          <cell r="W328">
            <v>2010.5</v>
          </cell>
          <cell r="X328">
            <v>0</v>
          </cell>
          <cell r="Y328">
            <v>2011.25</v>
          </cell>
          <cell r="Z328">
            <v>2010.5</v>
          </cell>
          <cell r="AA328">
            <v>2011.25</v>
          </cell>
          <cell r="AB328">
            <v>2011.25</v>
          </cell>
          <cell r="AC328">
            <v>2011.25</v>
          </cell>
          <cell r="AD328">
            <v>2011.25</v>
          </cell>
          <cell r="AE328">
            <v>2011.25</v>
          </cell>
          <cell r="AF328">
            <v>2010.5</v>
          </cell>
          <cell r="AG328">
            <v>2010.5</v>
          </cell>
          <cell r="AH328">
            <v>2011.25</v>
          </cell>
          <cell r="AI328">
            <v>2011.25</v>
          </cell>
          <cell r="AJ328">
            <v>0</v>
          </cell>
          <cell r="AK328">
            <v>2010.5</v>
          </cell>
          <cell r="AL328">
            <v>2010.5</v>
          </cell>
          <cell r="AM328">
            <v>2011.25</v>
          </cell>
          <cell r="AN328">
            <v>2011.25</v>
          </cell>
          <cell r="AO328">
            <v>2010.5</v>
          </cell>
          <cell r="AP328">
            <v>2011.25</v>
          </cell>
          <cell r="AQ328">
            <v>2011.25</v>
          </cell>
          <cell r="AR328">
            <v>2011.25</v>
          </cell>
        </row>
        <row r="329">
          <cell r="B329" t="str">
            <v>Lopinavir + Ritonavir25+100mg</v>
          </cell>
          <cell r="C329" t="str">
            <v>Lopinavir + Ritonavir</v>
          </cell>
          <cell r="D329" t="str">
            <v>25+100mg</v>
          </cell>
          <cell r="E329" t="str">
            <v>Torrent</v>
          </cell>
          <cell r="F329">
            <v>0</v>
          </cell>
          <cell r="G329" t="str">
            <v>Y</v>
          </cell>
          <cell r="H329">
            <v>0</v>
          </cell>
          <cell r="I329">
            <v>0</v>
          </cell>
          <cell r="J329">
            <v>2012</v>
          </cell>
          <cell r="K329">
            <v>2012.75</v>
          </cell>
          <cell r="L329">
            <v>2012</v>
          </cell>
          <cell r="M329">
            <v>2012</v>
          </cell>
          <cell r="N329">
            <v>2012.75</v>
          </cell>
          <cell r="O329">
            <v>2012.75</v>
          </cell>
          <cell r="P329">
            <v>2012</v>
          </cell>
          <cell r="Q329">
            <v>2012.75</v>
          </cell>
          <cell r="R329">
            <v>2012</v>
          </cell>
          <cell r="S329">
            <v>2012.75</v>
          </cell>
          <cell r="T329">
            <v>2012.75</v>
          </cell>
          <cell r="U329">
            <v>2012.75</v>
          </cell>
          <cell r="V329">
            <v>2012</v>
          </cell>
          <cell r="W329">
            <v>2012</v>
          </cell>
          <cell r="X329">
            <v>0</v>
          </cell>
          <cell r="Y329">
            <v>2012.75</v>
          </cell>
          <cell r="Z329">
            <v>2012</v>
          </cell>
          <cell r="AA329">
            <v>2012.75</v>
          </cell>
          <cell r="AB329">
            <v>2012.75</v>
          </cell>
          <cell r="AC329">
            <v>2012.75</v>
          </cell>
          <cell r="AD329">
            <v>2012.75</v>
          </cell>
          <cell r="AE329">
            <v>2012.75</v>
          </cell>
          <cell r="AF329">
            <v>2012</v>
          </cell>
          <cell r="AG329">
            <v>2012</v>
          </cell>
          <cell r="AH329">
            <v>2012.75</v>
          </cell>
          <cell r="AI329">
            <v>2012.75</v>
          </cell>
          <cell r="AJ329">
            <v>0</v>
          </cell>
          <cell r="AK329">
            <v>2012</v>
          </cell>
          <cell r="AL329">
            <v>2012</v>
          </cell>
          <cell r="AM329">
            <v>2012.75</v>
          </cell>
          <cell r="AN329">
            <v>2012.75</v>
          </cell>
          <cell r="AO329">
            <v>2012</v>
          </cell>
          <cell r="AP329">
            <v>2012.75</v>
          </cell>
          <cell r="AQ329">
            <v>2012.75</v>
          </cell>
          <cell r="AR329">
            <v>2012.75</v>
          </cell>
        </row>
        <row r="330">
          <cell r="B330" t="str">
            <v>Lopinavir + Ritonavir50+200mg</v>
          </cell>
          <cell r="C330" t="str">
            <v>Lopinavir + Ritonavir</v>
          </cell>
          <cell r="D330" t="str">
            <v>50+200mg</v>
          </cell>
          <cell r="E330" t="str">
            <v>Torrent</v>
          </cell>
          <cell r="F330">
            <v>0</v>
          </cell>
          <cell r="G330" t="str">
            <v>Y</v>
          </cell>
          <cell r="H330">
            <v>0</v>
          </cell>
          <cell r="I330">
            <v>0</v>
          </cell>
          <cell r="J330">
            <v>2012</v>
          </cell>
          <cell r="K330">
            <v>2012.75</v>
          </cell>
          <cell r="L330">
            <v>2012</v>
          </cell>
          <cell r="M330">
            <v>2012</v>
          </cell>
          <cell r="N330">
            <v>2012.75</v>
          </cell>
          <cell r="O330">
            <v>2012.75</v>
          </cell>
          <cell r="P330">
            <v>2012</v>
          </cell>
          <cell r="Q330">
            <v>2012.75</v>
          </cell>
          <cell r="R330">
            <v>2012</v>
          </cell>
          <cell r="S330">
            <v>2012.75</v>
          </cell>
          <cell r="T330">
            <v>2012.75</v>
          </cell>
          <cell r="U330">
            <v>2012.75</v>
          </cell>
          <cell r="V330">
            <v>2012</v>
          </cell>
          <cell r="W330">
            <v>2012</v>
          </cell>
          <cell r="X330">
            <v>0</v>
          </cell>
          <cell r="Y330">
            <v>2012.75</v>
          </cell>
          <cell r="Z330">
            <v>2012</v>
          </cell>
          <cell r="AA330">
            <v>2012.75</v>
          </cell>
          <cell r="AB330">
            <v>2012.75</v>
          </cell>
          <cell r="AC330">
            <v>2012.75</v>
          </cell>
          <cell r="AD330">
            <v>2012.75</v>
          </cell>
          <cell r="AE330">
            <v>2012.75</v>
          </cell>
          <cell r="AF330">
            <v>2012</v>
          </cell>
          <cell r="AG330">
            <v>2012</v>
          </cell>
          <cell r="AH330">
            <v>2012.75</v>
          </cell>
          <cell r="AI330">
            <v>2012.75</v>
          </cell>
          <cell r="AJ330">
            <v>0</v>
          </cell>
          <cell r="AK330">
            <v>2012</v>
          </cell>
          <cell r="AL330">
            <v>2012</v>
          </cell>
          <cell r="AM330">
            <v>2012.75</v>
          </cell>
          <cell r="AN330">
            <v>2012.75</v>
          </cell>
          <cell r="AO330">
            <v>2012</v>
          </cell>
          <cell r="AP330">
            <v>2012.75</v>
          </cell>
          <cell r="AQ330">
            <v>2012.75</v>
          </cell>
          <cell r="AR330">
            <v>2012.75</v>
          </cell>
        </row>
        <row r="331">
          <cell r="B331" t="str">
            <v xml:space="preserve">Losartan + amlodipine </v>
          </cell>
          <cell r="C331" t="str">
            <v xml:space="preserve">Losartan + amlodipine </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B332" t="str">
            <v>Losartan + HCTZ100+12.5mg</v>
          </cell>
          <cell r="C332" t="str">
            <v>Losartan + HCTZ</v>
          </cell>
          <cell r="D332" t="str">
            <v>100+12.5mg</v>
          </cell>
          <cell r="E332" t="str">
            <v>Torrent</v>
          </cell>
          <cell r="F332">
            <v>0</v>
          </cell>
          <cell r="G332" t="str">
            <v>Y</v>
          </cell>
          <cell r="H332">
            <v>0</v>
          </cell>
          <cell r="I332">
            <v>0</v>
          </cell>
          <cell r="J332">
            <v>2011.25</v>
          </cell>
          <cell r="K332">
            <v>2011.25</v>
          </cell>
          <cell r="L332">
            <v>2011.25</v>
          </cell>
          <cell r="M332">
            <v>2011.25</v>
          </cell>
          <cell r="N332">
            <v>2011.25</v>
          </cell>
          <cell r="O332">
            <v>2011.25</v>
          </cell>
          <cell r="P332">
            <v>2011.25</v>
          </cell>
          <cell r="Q332">
            <v>2011.25</v>
          </cell>
          <cell r="R332">
            <v>2011.25</v>
          </cell>
          <cell r="S332">
            <v>2011.25</v>
          </cell>
          <cell r="T332">
            <v>2011.25</v>
          </cell>
          <cell r="U332">
            <v>2011.25</v>
          </cell>
          <cell r="V332">
            <v>2011.25</v>
          </cell>
          <cell r="W332">
            <v>2011.25</v>
          </cell>
          <cell r="X332">
            <v>0</v>
          </cell>
          <cell r="Y332">
            <v>2011.25</v>
          </cell>
          <cell r="Z332">
            <v>2011.25</v>
          </cell>
          <cell r="AA332">
            <v>2011.25</v>
          </cell>
          <cell r="AB332">
            <v>2011.25</v>
          </cell>
          <cell r="AC332">
            <v>2011.25</v>
          </cell>
          <cell r="AD332">
            <v>2011.25</v>
          </cell>
          <cell r="AE332">
            <v>2011.25</v>
          </cell>
          <cell r="AF332">
            <v>2011.25</v>
          </cell>
          <cell r="AG332">
            <v>2011.25</v>
          </cell>
          <cell r="AH332">
            <v>2011.25</v>
          </cell>
          <cell r="AI332">
            <v>2011.25</v>
          </cell>
          <cell r="AJ332">
            <v>0</v>
          </cell>
          <cell r="AK332">
            <v>2011.25</v>
          </cell>
          <cell r="AL332">
            <v>2011.25</v>
          </cell>
          <cell r="AM332">
            <v>2011.25</v>
          </cell>
          <cell r="AN332">
            <v>2011.25</v>
          </cell>
          <cell r="AO332">
            <v>2011.25</v>
          </cell>
          <cell r="AP332">
            <v>2011.25</v>
          </cell>
          <cell r="AQ332">
            <v>2011.25</v>
          </cell>
          <cell r="AR332">
            <v>2011.25</v>
          </cell>
        </row>
        <row r="333">
          <cell r="B333" t="str">
            <v>Losartan + HCTZ100+25mg</v>
          </cell>
          <cell r="C333" t="str">
            <v>Losartan + HCTZ</v>
          </cell>
          <cell r="D333" t="str">
            <v>100+25mg</v>
          </cell>
          <cell r="E333" t="str">
            <v>Torrent</v>
          </cell>
          <cell r="F333">
            <v>0</v>
          </cell>
          <cell r="G333" t="str">
            <v>Y</v>
          </cell>
          <cell r="H333">
            <v>0</v>
          </cell>
          <cell r="I333">
            <v>0</v>
          </cell>
          <cell r="J333">
            <v>2010.5</v>
          </cell>
          <cell r="K333">
            <v>2011.25</v>
          </cell>
          <cell r="L333">
            <v>2010.5</v>
          </cell>
          <cell r="M333">
            <v>2010.5</v>
          </cell>
          <cell r="N333">
            <v>2011.25</v>
          </cell>
          <cell r="O333">
            <v>2011.25</v>
          </cell>
          <cell r="P333">
            <v>2010.5</v>
          </cell>
          <cell r="Q333">
            <v>2011.25</v>
          </cell>
          <cell r="R333">
            <v>2010.5</v>
          </cell>
          <cell r="S333">
            <v>2011.25</v>
          </cell>
          <cell r="T333">
            <v>2011.25</v>
          </cell>
          <cell r="U333">
            <v>2011.25</v>
          </cell>
          <cell r="V333">
            <v>2010.5</v>
          </cell>
          <cell r="W333">
            <v>2010.5</v>
          </cell>
          <cell r="X333">
            <v>0</v>
          </cell>
          <cell r="Y333">
            <v>2011.25</v>
          </cell>
          <cell r="Z333">
            <v>2010.5</v>
          </cell>
          <cell r="AA333">
            <v>2011.25</v>
          </cell>
          <cell r="AB333">
            <v>2011.25</v>
          </cell>
          <cell r="AC333">
            <v>2011.25</v>
          </cell>
          <cell r="AD333">
            <v>2011.25</v>
          </cell>
          <cell r="AE333">
            <v>2011.25</v>
          </cell>
          <cell r="AF333">
            <v>2010.5</v>
          </cell>
          <cell r="AG333">
            <v>2010.5</v>
          </cell>
          <cell r="AH333">
            <v>2011.25</v>
          </cell>
          <cell r="AI333">
            <v>2011.25</v>
          </cell>
          <cell r="AJ333">
            <v>0</v>
          </cell>
          <cell r="AK333">
            <v>2010.5</v>
          </cell>
          <cell r="AL333">
            <v>2010.5</v>
          </cell>
          <cell r="AM333">
            <v>2011.25</v>
          </cell>
          <cell r="AN333">
            <v>2011.25</v>
          </cell>
          <cell r="AO333">
            <v>2010.5</v>
          </cell>
          <cell r="AP333">
            <v>2011.25</v>
          </cell>
          <cell r="AQ333">
            <v>2011.25</v>
          </cell>
          <cell r="AR333">
            <v>2011.25</v>
          </cell>
        </row>
        <row r="334">
          <cell r="B334" t="str">
            <v>Losartan + HCTZ50+12.5mg</v>
          </cell>
          <cell r="C334" t="str">
            <v>Losartan + HCTZ</v>
          </cell>
          <cell r="D334" t="str">
            <v>50+12.5mg</v>
          </cell>
          <cell r="E334" t="str">
            <v>Torrent</v>
          </cell>
          <cell r="F334">
            <v>0</v>
          </cell>
          <cell r="G334" t="str">
            <v>Y</v>
          </cell>
          <cell r="H334">
            <v>0</v>
          </cell>
          <cell r="I334">
            <v>0</v>
          </cell>
          <cell r="J334">
            <v>2010.5</v>
          </cell>
          <cell r="K334">
            <v>2011.25</v>
          </cell>
          <cell r="L334">
            <v>2010.5</v>
          </cell>
          <cell r="M334">
            <v>2010.5</v>
          </cell>
          <cell r="N334">
            <v>2011.25</v>
          </cell>
          <cell r="O334">
            <v>2011.25</v>
          </cell>
          <cell r="P334">
            <v>2010.5</v>
          </cell>
          <cell r="Q334">
            <v>2011.25</v>
          </cell>
          <cell r="R334">
            <v>2010.5</v>
          </cell>
          <cell r="S334">
            <v>2011.25</v>
          </cell>
          <cell r="T334">
            <v>2011.25</v>
          </cell>
          <cell r="U334">
            <v>2011.25</v>
          </cell>
          <cell r="V334">
            <v>2010.5</v>
          </cell>
          <cell r="W334">
            <v>2010.5</v>
          </cell>
          <cell r="X334">
            <v>0</v>
          </cell>
          <cell r="Y334">
            <v>2011.25</v>
          </cell>
          <cell r="Z334">
            <v>2010.5</v>
          </cell>
          <cell r="AA334">
            <v>2011.25</v>
          </cell>
          <cell r="AB334">
            <v>2011.25</v>
          </cell>
          <cell r="AC334">
            <v>2011.25</v>
          </cell>
          <cell r="AD334">
            <v>2011.25</v>
          </cell>
          <cell r="AE334">
            <v>2011.25</v>
          </cell>
          <cell r="AF334">
            <v>2010.5</v>
          </cell>
          <cell r="AG334">
            <v>2010.5</v>
          </cell>
          <cell r="AH334">
            <v>2011.25</v>
          </cell>
          <cell r="AI334">
            <v>2011.25</v>
          </cell>
          <cell r="AJ334">
            <v>0</v>
          </cell>
          <cell r="AK334">
            <v>2010.5</v>
          </cell>
          <cell r="AL334">
            <v>2010.5</v>
          </cell>
          <cell r="AM334">
            <v>2011.25</v>
          </cell>
          <cell r="AN334">
            <v>2011.25</v>
          </cell>
          <cell r="AO334">
            <v>2010.5</v>
          </cell>
          <cell r="AP334">
            <v>2011.25</v>
          </cell>
          <cell r="AQ334">
            <v>2011.25</v>
          </cell>
          <cell r="AR334">
            <v>2011.25</v>
          </cell>
        </row>
        <row r="335">
          <cell r="B335" t="str">
            <v>Losartan100mg</v>
          </cell>
          <cell r="C335" t="str">
            <v>Losartan</v>
          </cell>
          <cell r="D335" t="str">
            <v>100mg</v>
          </cell>
          <cell r="E335" t="str">
            <v>Intas</v>
          </cell>
          <cell r="F335" t="str">
            <v>Y</v>
          </cell>
          <cell r="G335" t="str">
            <v>Y</v>
          </cell>
          <cell r="H335">
            <v>0</v>
          </cell>
          <cell r="I335" t="str">
            <v>Y</v>
          </cell>
          <cell r="J335">
            <v>2010.25</v>
          </cell>
          <cell r="K335">
            <v>2010.25</v>
          </cell>
          <cell r="L335">
            <v>2010.25</v>
          </cell>
          <cell r="M335">
            <v>2010.25</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2010.25</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2010.25</v>
          </cell>
          <cell r="AR335">
            <v>0</v>
          </cell>
        </row>
        <row r="336">
          <cell r="B336" t="str">
            <v>Losartan12.5mg</v>
          </cell>
          <cell r="C336" t="str">
            <v>Losartan</v>
          </cell>
          <cell r="D336" t="str">
            <v>12.5mg</v>
          </cell>
          <cell r="E336" t="str">
            <v>Torrent</v>
          </cell>
          <cell r="F336">
            <v>0</v>
          </cell>
          <cell r="G336" t="str">
            <v>Y</v>
          </cell>
          <cell r="H336">
            <v>0</v>
          </cell>
          <cell r="I336">
            <v>0</v>
          </cell>
          <cell r="J336">
            <v>2010.5</v>
          </cell>
          <cell r="K336">
            <v>2011.25</v>
          </cell>
          <cell r="L336">
            <v>2010.5</v>
          </cell>
          <cell r="M336">
            <v>2010.5</v>
          </cell>
          <cell r="N336">
            <v>2011.25</v>
          </cell>
          <cell r="O336">
            <v>2011.25</v>
          </cell>
          <cell r="P336">
            <v>2010.5</v>
          </cell>
          <cell r="Q336">
            <v>2011.25</v>
          </cell>
          <cell r="R336">
            <v>2010.5</v>
          </cell>
          <cell r="S336">
            <v>2011.25</v>
          </cell>
          <cell r="T336">
            <v>2011.25</v>
          </cell>
          <cell r="U336">
            <v>2011.25</v>
          </cell>
          <cell r="V336">
            <v>2010.5</v>
          </cell>
          <cell r="W336">
            <v>2010.5</v>
          </cell>
          <cell r="X336">
            <v>0</v>
          </cell>
          <cell r="Y336">
            <v>2011.25</v>
          </cell>
          <cell r="Z336">
            <v>2010.5</v>
          </cell>
          <cell r="AA336">
            <v>2011.25</v>
          </cell>
          <cell r="AB336">
            <v>2011.25</v>
          </cell>
          <cell r="AC336">
            <v>2011.25</v>
          </cell>
          <cell r="AD336">
            <v>2011.25</v>
          </cell>
          <cell r="AE336">
            <v>2011.25</v>
          </cell>
          <cell r="AF336">
            <v>2010.5</v>
          </cell>
          <cell r="AG336">
            <v>2010.5</v>
          </cell>
          <cell r="AH336">
            <v>2011.25</v>
          </cell>
          <cell r="AI336">
            <v>2011.25</v>
          </cell>
          <cell r="AJ336">
            <v>0</v>
          </cell>
          <cell r="AK336">
            <v>2010.5</v>
          </cell>
          <cell r="AL336">
            <v>2010.5</v>
          </cell>
          <cell r="AM336">
            <v>2011.25</v>
          </cell>
          <cell r="AN336">
            <v>2011.25</v>
          </cell>
          <cell r="AO336">
            <v>2010.5</v>
          </cell>
          <cell r="AP336">
            <v>2011.25</v>
          </cell>
          <cell r="AQ336">
            <v>2011.25</v>
          </cell>
          <cell r="AR336">
            <v>2011.25</v>
          </cell>
        </row>
        <row r="337">
          <cell r="B337" t="str">
            <v>Losartan25mg</v>
          </cell>
          <cell r="C337" t="str">
            <v>Losartan</v>
          </cell>
          <cell r="D337" t="str">
            <v>25mg</v>
          </cell>
          <cell r="E337" t="str">
            <v>Intas</v>
          </cell>
          <cell r="F337" t="str">
            <v>Y</v>
          </cell>
          <cell r="G337" t="str">
            <v>Y</v>
          </cell>
          <cell r="H337">
            <v>0</v>
          </cell>
          <cell r="I337" t="str">
            <v>Y</v>
          </cell>
          <cell r="J337">
            <v>2010.25</v>
          </cell>
          <cell r="K337">
            <v>2010.25</v>
          </cell>
          <cell r="L337">
            <v>2010.25</v>
          </cell>
          <cell r="M337">
            <v>2010.25</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2010.25</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2010.25</v>
          </cell>
          <cell r="AR337">
            <v>0</v>
          </cell>
        </row>
        <row r="338">
          <cell r="B338" t="str">
            <v>Losartan50mg</v>
          </cell>
          <cell r="C338" t="str">
            <v>Losartan</v>
          </cell>
          <cell r="D338" t="str">
            <v>50mg</v>
          </cell>
          <cell r="E338" t="str">
            <v>Intas</v>
          </cell>
          <cell r="F338" t="str">
            <v>Y</v>
          </cell>
          <cell r="G338" t="str">
            <v>Y</v>
          </cell>
          <cell r="H338">
            <v>0</v>
          </cell>
          <cell r="I338" t="str">
            <v>Y</v>
          </cell>
          <cell r="J338">
            <v>2010.25</v>
          </cell>
          <cell r="K338">
            <v>2010.25</v>
          </cell>
          <cell r="L338">
            <v>2010.25</v>
          </cell>
          <cell r="M338">
            <v>2010.25</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2010.25</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2010.25</v>
          </cell>
          <cell r="AR338">
            <v>0</v>
          </cell>
        </row>
        <row r="339">
          <cell r="B339" t="str">
            <v>Metformin + Glyburide2.5+500mg</v>
          </cell>
          <cell r="C339" t="str">
            <v>Metformin + Glyburide</v>
          </cell>
          <cell r="D339" t="str">
            <v>2.5+500mg</v>
          </cell>
          <cell r="E339" t="str">
            <v>Torrent</v>
          </cell>
          <cell r="F339">
            <v>0</v>
          </cell>
          <cell r="G339" t="str">
            <v>Y</v>
          </cell>
          <cell r="H339">
            <v>0</v>
          </cell>
          <cell r="I339">
            <v>0</v>
          </cell>
          <cell r="J339">
            <v>2011.25</v>
          </cell>
          <cell r="K339">
            <v>2010.25</v>
          </cell>
          <cell r="L339">
            <v>2010.5</v>
          </cell>
          <cell r="M339">
            <v>2010.25</v>
          </cell>
          <cell r="N339">
            <v>2010.5</v>
          </cell>
          <cell r="O339">
            <v>2011.25</v>
          </cell>
          <cell r="P339">
            <v>2011.25</v>
          </cell>
          <cell r="Q339">
            <v>2010.25</v>
          </cell>
          <cell r="R339">
            <v>2011.25</v>
          </cell>
          <cell r="S339">
            <v>2010.5</v>
          </cell>
          <cell r="T339">
            <v>2010.5</v>
          </cell>
          <cell r="U339">
            <v>2010.5</v>
          </cell>
          <cell r="V339">
            <v>2011.25</v>
          </cell>
          <cell r="W339">
            <v>2011.25</v>
          </cell>
          <cell r="X339">
            <v>0</v>
          </cell>
          <cell r="Y339">
            <v>2010.5</v>
          </cell>
          <cell r="Z339">
            <v>2011.25</v>
          </cell>
          <cell r="AA339">
            <v>2011.25</v>
          </cell>
          <cell r="AB339">
            <v>2011.25</v>
          </cell>
          <cell r="AC339">
            <v>2011.25</v>
          </cell>
          <cell r="AD339">
            <v>2010.5</v>
          </cell>
          <cell r="AE339">
            <v>2011.25</v>
          </cell>
          <cell r="AF339">
            <v>2011.25</v>
          </cell>
          <cell r="AG339">
            <v>2011.25</v>
          </cell>
          <cell r="AH339">
            <v>2010.5</v>
          </cell>
          <cell r="AI339">
            <v>2011.25</v>
          </cell>
          <cell r="AJ339">
            <v>0</v>
          </cell>
          <cell r="AK339">
            <v>2011.25</v>
          </cell>
          <cell r="AL339">
            <v>2011.25</v>
          </cell>
          <cell r="AM339">
            <v>2011.25</v>
          </cell>
          <cell r="AN339">
            <v>2011.25</v>
          </cell>
          <cell r="AO339">
            <v>2011.25</v>
          </cell>
          <cell r="AP339">
            <v>2011.25</v>
          </cell>
          <cell r="AQ339">
            <v>2010.5</v>
          </cell>
          <cell r="AR339">
            <v>2010.5</v>
          </cell>
        </row>
        <row r="340">
          <cell r="B340" t="str">
            <v>Metformin + Glyburide5+500mg</v>
          </cell>
          <cell r="C340" t="str">
            <v>Metformin + Glyburide</v>
          </cell>
          <cell r="D340" t="str">
            <v>5+500mg</v>
          </cell>
          <cell r="E340" t="str">
            <v>Torrent</v>
          </cell>
          <cell r="F340">
            <v>0</v>
          </cell>
          <cell r="G340" t="str">
            <v>Y</v>
          </cell>
          <cell r="H340">
            <v>0</v>
          </cell>
          <cell r="I340">
            <v>0</v>
          </cell>
          <cell r="J340">
            <v>2011.25</v>
          </cell>
          <cell r="K340">
            <v>2010.25</v>
          </cell>
          <cell r="L340">
            <v>2010.5</v>
          </cell>
          <cell r="M340">
            <v>2010.25</v>
          </cell>
          <cell r="N340">
            <v>2010.5</v>
          </cell>
          <cell r="O340">
            <v>2011.25</v>
          </cell>
          <cell r="P340">
            <v>2011.25</v>
          </cell>
          <cell r="Q340">
            <v>2010.25</v>
          </cell>
          <cell r="R340">
            <v>2011.25</v>
          </cell>
          <cell r="S340">
            <v>2010.5</v>
          </cell>
          <cell r="T340">
            <v>2010.5</v>
          </cell>
          <cell r="U340">
            <v>2010.5</v>
          </cell>
          <cell r="V340">
            <v>2011.25</v>
          </cell>
          <cell r="W340">
            <v>2011.25</v>
          </cell>
          <cell r="X340">
            <v>0</v>
          </cell>
          <cell r="Y340">
            <v>2010.5</v>
          </cell>
          <cell r="Z340">
            <v>2011.25</v>
          </cell>
          <cell r="AA340">
            <v>2011.25</v>
          </cell>
          <cell r="AB340">
            <v>2011.25</v>
          </cell>
          <cell r="AC340">
            <v>2011.25</v>
          </cell>
          <cell r="AD340">
            <v>2010.5</v>
          </cell>
          <cell r="AE340">
            <v>2011.25</v>
          </cell>
          <cell r="AF340">
            <v>2011.25</v>
          </cell>
          <cell r="AG340">
            <v>2011.25</v>
          </cell>
          <cell r="AH340">
            <v>2010.5</v>
          </cell>
          <cell r="AI340">
            <v>2011.25</v>
          </cell>
          <cell r="AJ340">
            <v>0</v>
          </cell>
          <cell r="AK340">
            <v>2011.25</v>
          </cell>
          <cell r="AL340">
            <v>2011.25</v>
          </cell>
          <cell r="AM340">
            <v>2011.25</v>
          </cell>
          <cell r="AN340">
            <v>2011.25</v>
          </cell>
          <cell r="AO340">
            <v>2011.25</v>
          </cell>
          <cell r="AP340">
            <v>2011.25</v>
          </cell>
          <cell r="AQ340">
            <v>2010.5</v>
          </cell>
          <cell r="AR340">
            <v>2010.5</v>
          </cell>
        </row>
        <row r="341">
          <cell r="B341" t="str">
            <v>Methotrexate1000mg - 100mg/mL</v>
          </cell>
          <cell r="C341" t="str">
            <v>Methotrexate</v>
          </cell>
          <cell r="D341" t="str">
            <v>1000mg - 100mg/mL</v>
          </cell>
          <cell r="E341">
            <v>0</v>
          </cell>
          <cell r="F341">
            <v>0</v>
          </cell>
          <cell r="G341">
            <v>0</v>
          </cell>
          <cell r="H341">
            <v>0</v>
          </cell>
          <cell r="I341" t="str">
            <v>Y</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B342" t="str">
            <v>Methotrexate1000mg - 25mg/mL</v>
          </cell>
          <cell r="C342" t="str">
            <v>Methotrexate</v>
          </cell>
          <cell r="D342" t="str">
            <v>1000mg - 25mg/mL</v>
          </cell>
          <cell r="E342">
            <v>0</v>
          </cell>
          <cell r="F342">
            <v>0</v>
          </cell>
          <cell r="G342">
            <v>0</v>
          </cell>
          <cell r="H342">
            <v>0</v>
          </cell>
          <cell r="I342" t="str">
            <v>Y</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B343" t="str">
            <v>Methotrexate15mg</v>
          </cell>
          <cell r="C343" t="str">
            <v>Methotrexate</v>
          </cell>
          <cell r="D343" t="str">
            <v>15mg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B344" t="str">
            <v>Methotrexate15mg - 5mg/mL</v>
          </cell>
          <cell r="C344" t="str">
            <v>Methotrexate</v>
          </cell>
          <cell r="D344" t="str">
            <v>15mg - 5mg/mL</v>
          </cell>
          <cell r="E344">
            <v>0</v>
          </cell>
          <cell r="F344">
            <v>0</v>
          </cell>
          <cell r="G344">
            <v>0</v>
          </cell>
          <cell r="H344">
            <v>0</v>
          </cell>
          <cell r="I344" t="str">
            <v>Y</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B345" t="str">
            <v>Methotrexate500mg - 100mg/mL</v>
          </cell>
          <cell r="C345" t="str">
            <v>Methotrexate</v>
          </cell>
          <cell r="D345" t="str">
            <v>500mg - 100mg/mL</v>
          </cell>
          <cell r="E345">
            <v>0</v>
          </cell>
          <cell r="F345">
            <v>0</v>
          </cell>
          <cell r="G345">
            <v>0</v>
          </cell>
          <cell r="H345">
            <v>0</v>
          </cell>
          <cell r="I345" t="str">
            <v>Y</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B346" t="str">
            <v>Methotrexate500mg - 25mg/mL</v>
          </cell>
          <cell r="C346" t="str">
            <v>Methotrexate</v>
          </cell>
          <cell r="D346" t="str">
            <v>500mg - 25mg/mL</v>
          </cell>
          <cell r="E346">
            <v>0</v>
          </cell>
          <cell r="F346">
            <v>0</v>
          </cell>
          <cell r="G346">
            <v>0</v>
          </cell>
          <cell r="H346">
            <v>0</v>
          </cell>
          <cell r="I346" t="str">
            <v>Y</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B347" t="str">
            <v>Methotrexate50mg - 25mg/mL</v>
          </cell>
          <cell r="C347" t="str">
            <v>Methotrexate</v>
          </cell>
          <cell r="D347" t="str">
            <v>50mg - 25mg/mL</v>
          </cell>
          <cell r="E347">
            <v>0</v>
          </cell>
          <cell r="F347">
            <v>0</v>
          </cell>
          <cell r="G347">
            <v>0</v>
          </cell>
          <cell r="H347">
            <v>0</v>
          </cell>
          <cell r="I347" t="str">
            <v>Y</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B348" t="str">
            <v>Midazolam15mg - 5mg/mL</v>
          </cell>
          <cell r="C348" t="str">
            <v>Midazolam</v>
          </cell>
          <cell r="D348" t="str">
            <v>15mg - 5mg/mL</v>
          </cell>
          <cell r="E348">
            <v>0</v>
          </cell>
          <cell r="F348">
            <v>0</v>
          </cell>
          <cell r="G348">
            <v>0</v>
          </cell>
          <cell r="H348">
            <v>0</v>
          </cell>
          <cell r="I348" t="str">
            <v>Y</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B349" t="str">
            <v>Midazolam50mg - 5mg/mL</v>
          </cell>
          <cell r="C349" t="str">
            <v>Midazolam</v>
          </cell>
          <cell r="D349" t="str">
            <v>50mg - 5mg/mL</v>
          </cell>
          <cell r="E349">
            <v>0</v>
          </cell>
          <cell r="F349">
            <v>0</v>
          </cell>
          <cell r="G349">
            <v>0</v>
          </cell>
          <cell r="H349">
            <v>0</v>
          </cell>
          <cell r="I349" t="str">
            <v>Y</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B350" t="str">
            <v>Midazolam5mg - 1mg/mL</v>
          </cell>
          <cell r="C350" t="str">
            <v>Midazolam</v>
          </cell>
          <cell r="D350" t="str">
            <v>5mg - 1mg/mL</v>
          </cell>
          <cell r="E350">
            <v>0</v>
          </cell>
          <cell r="F350">
            <v>0</v>
          </cell>
          <cell r="G350">
            <v>0</v>
          </cell>
          <cell r="H350">
            <v>0</v>
          </cell>
          <cell r="I350" t="str">
            <v>Y</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B351" t="str">
            <v>Midazolam5mg - 5mg/mL</v>
          </cell>
          <cell r="C351" t="str">
            <v>Midazolam</v>
          </cell>
          <cell r="D351" t="str">
            <v>5mg - 5mg/mL</v>
          </cell>
          <cell r="E351">
            <v>0</v>
          </cell>
          <cell r="F351">
            <v>0</v>
          </cell>
          <cell r="G351">
            <v>0</v>
          </cell>
          <cell r="H351">
            <v>0</v>
          </cell>
          <cell r="I351" t="str">
            <v>Y</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B352" t="str">
            <v>Mirtazapine 0</v>
          </cell>
          <cell r="C352" t="str">
            <v xml:space="preserve">Mirtazapine </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B353" t="str">
            <v>Moxifloxacin400mg</v>
          </cell>
          <cell r="C353" t="str">
            <v>Moxifloxacin</v>
          </cell>
          <cell r="D353" t="str">
            <v>400mg</v>
          </cell>
          <cell r="E353" t="str">
            <v>Torrent</v>
          </cell>
          <cell r="F353">
            <v>0</v>
          </cell>
          <cell r="G353" t="str">
            <v>Y</v>
          </cell>
          <cell r="H353">
            <v>0</v>
          </cell>
          <cell r="I353">
            <v>0</v>
          </cell>
          <cell r="J353">
            <v>2011.25</v>
          </cell>
          <cell r="K353">
            <v>2011.25</v>
          </cell>
          <cell r="L353">
            <v>2011.25</v>
          </cell>
          <cell r="M353">
            <v>2011.25</v>
          </cell>
          <cell r="N353">
            <v>2011.25</v>
          </cell>
          <cell r="O353">
            <v>2011.25</v>
          </cell>
          <cell r="P353">
            <v>2011.25</v>
          </cell>
          <cell r="Q353">
            <v>2011.25</v>
          </cell>
          <cell r="R353">
            <v>2011.25</v>
          </cell>
          <cell r="S353">
            <v>2011.25</v>
          </cell>
          <cell r="T353">
            <v>2011.25</v>
          </cell>
          <cell r="U353">
            <v>2011.25</v>
          </cell>
          <cell r="V353">
            <v>2011.25</v>
          </cell>
          <cell r="W353">
            <v>2011.25</v>
          </cell>
          <cell r="X353">
            <v>0</v>
          </cell>
          <cell r="Y353">
            <v>2011.25</v>
          </cell>
          <cell r="Z353">
            <v>2011.25</v>
          </cell>
          <cell r="AA353">
            <v>2011.25</v>
          </cell>
          <cell r="AB353">
            <v>2011.25</v>
          </cell>
          <cell r="AC353">
            <v>2011.25</v>
          </cell>
          <cell r="AD353">
            <v>2011.25</v>
          </cell>
          <cell r="AE353">
            <v>2011.25</v>
          </cell>
          <cell r="AF353">
            <v>2011.25</v>
          </cell>
          <cell r="AG353">
            <v>2011.25</v>
          </cell>
          <cell r="AH353">
            <v>2011.25</v>
          </cell>
          <cell r="AI353">
            <v>2011.25</v>
          </cell>
          <cell r="AJ353">
            <v>0</v>
          </cell>
          <cell r="AK353">
            <v>2011.25</v>
          </cell>
          <cell r="AL353">
            <v>2011.25</v>
          </cell>
          <cell r="AM353">
            <v>2011.25</v>
          </cell>
          <cell r="AN353">
            <v>2011.25</v>
          </cell>
          <cell r="AO353">
            <v>2011.25</v>
          </cell>
          <cell r="AP353">
            <v>2011.25</v>
          </cell>
          <cell r="AQ353">
            <v>2011.25</v>
          </cell>
          <cell r="AR353">
            <v>2011.25</v>
          </cell>
        </row>
        <row r="354">
          <cell r="B354" t="str">
            <v>Mycophenolate Mofetil250mg - Tablets</v>
          </cell>
          <cell r="C354" t="str">
            <v>Mycophenolate Mofetil</v>
          </cell>
          <cell r="D354" t="str">
            <v>250mg - Tablets</v>
          </cell>
          <cell r="E354">
            <v>0</v>
          </cell>
          <cell r="F354">
            <v>0</v>
          </cell>
          <cell r="G354">
            <v>0</v>
          </cell>
          <cell r="H354">
            <v>0</v>
          </cell>
          <cell r="I354" t="str">
            <v>Y</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B355" t="str">
            <v>Mycophenolate Mofetil500mg - Capsules</v>
          </cell>
          <cell r="C355" t="str">
            <v>Mycophenolate Mofetil</v>
          </cell>
          <cell r="D355" t="str">
            <v>500mg - Capsules</v>
          </cell>
          <cell r="E355">
            <v>0</v>
          </cell>
          <cell r="F355">
            <v>0</v>
          </cell>
          <cell r="G355">
            <v>0</v>
          </cell>
          <cell r="H355">
            <v>0</v>
          </cell>
          <cell r="I355" t="str">
            <v>Y</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B356" t="str">
            <v>Mycophenolate Mofetil500mg - Injection</v>
          </cell>
          <cell r="C356" t="str">
            <v>Mycophenolate Mofetil</v>
          </cell>
          <cell r="D356" t="str">
            <v>500mg - Injection</v>
          </cell>
          <cell r="E356">
            <v>0</v>
          </cell>
          <cell r="F356">
            <v>0</v>
          </cell>
          <cell r="G356">
            <v>0</v>
          </cell>
          <cell r="H356">
            <v>0</v>
          </cell>
          <cell r="I356" t="str">
            <v>Y</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B357" t="str">
            <v>Mycophenolate Mofetil500mg - Tablets</v>
          </cell>
          <cell r="C357" t="str">
            <v>Mycophenolate Mofetil</v>
          </cell>
          <cell r="D357" t="str">
            <v>500mg - Tablets</v>
          </cell>
          <cell r="E357" t="str">
            <v>Intas</v>
          </cell>
          <cell r="F357">
            <v>0</v>
          </cell>
          <cell r="G357">
            <v>0</v>
          </cell>
          <cell r="H357">
            <v>0</v>
          </cell>
          <cell r="I357" t="str">
            <v>Y</v>
          </cell>
          <cell r="J357">
            <v>2010.25</v>
          </cell>
          <cell r="K357">
            <v>2010.25</v>
          </cell>
          <cell r="L357">
            <v>2010.25</v>
          </cell>
          <cell r="M357">
            <v>2010.25</v>
          </cell>
          <cell r="N357">
            <v>0</v>
          </cell>
          <cell r="O357">
            <v>0</v>
          </cell>
          <cell r="P357">
            <v>0</v>
          </cell>
          <cell r="Q357">
            <v>2010.25</v>
          </cell>
          <cell r="R357">
            <v>0</v>
          </cell>
          <cell r="S357">
            <v>0</v>
          </cell>
          <cell r="T357">
            <v>0</v>
          </cell>
          <cell r="U357">
            <v>0</v>
          </cell>
          <cell r="V357">
            <v>0</v>
          </cell>
          <cell r="W357">
            <v>0</v>
          </cell>
          <cell r="X357">
            <v>0</v>
          </cell>
          <cell r="Y357">
            <v>0</v>
          </cell>
          <cell r="Z357">
            <v>0</v>
          </cell>
          <cell r="AA357">
            <v>0</v>
          </cell>
          <cell r="AB357">
            <v>0</v>
          </cell>
          <cell r="AC357">
            <v>2010.25</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2010.25</v>
          </cell>
          <cell r="AR357">
            <v>0</v>
          </cell>
        </row>
        <row r="358">
          <cell r="B358" t="str">
            <v>Naltrexone50mg</v>
          </cell>
          <cell r="C358" t="str">
            <v>Naltrexone</v>
          </cell>
          <cell r="D358" t="str">
            <v>50mg</v>
          </cell>
          <cell r="E358">
            <v>0</v>
          </cell>
          <cell r="F358">
            <v>0</v>
          </cell>
          <cell r="G358">
            <v>0</v>
          </cell>
          <cell r="H358">
            <v>0</v>
          </cell>
          <cell r="I358" t="str">
            <v>Y</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B359" t="str">
            <v>Nebivolol5mg</v>
          </cell>
          <cell r="C359" t="str">
            <v>Nebivolol</v>
          </cell>
          <cell r="D359" t="str">
            <v>5mg</v>
          </cell>
          <cell r="E359" t="str">
            <v>Torrent</v>
          </cell>
          <cell r="F359">
            <v>0</v>
          </cell>
          <cell r="G359" t="str">
            <v>Y</v>
          </cell>
          <cell r="H359">
            <v>0</v>
          </cell>
          <cell r="I359">
            <v>0</v>
          </cell>
          <cell r="J359">
            <v>2010.5</v>
          </cell>
          <cell r="K359">
            <v>2011</v>
          </cell>
          <cell r="L359">
            <v>2010.5</v>
          </cell>
          <cell r="M359">
            <v>2010.5</v>
          </cell>
          <cell r="N359">
            <v>2011.25</v>
          </cell>
          <cell r="O359">
            <v>2011.25</v>
          </cell>
          <cell r="P359">
            <v>2010.5</v>
          </cell>
          <cell r="Q359">
            <v>2011</v>
          </cell>
          <cell r="R359">
            <v>2010.5</v>
          </cell>
          <cell r="S359">
            <v>2011.25</v>
          </cell>
          <cell r="T359">
            <v>2011.25</v>
          </cell>
          <cell r="U359">
            <v>2011.25</v>
          </cell>
          <cell r="V359">
            <v>2010.5</v>
          </cell>
          <cell r="W359">
            <v>2010.5</v>
          </cell>
          <cell r="X359">
            <v>0</v>
          </cell>
          <cell r="Y359">
            <v>2011.25</v>
          </cell>
          <cell r="Z359">
            <v>2010.5</v>
          </cell>
          <cell r="AA359">
            <v>2011.25</v>
          </cell>
          <cell r="AB359">
            <v>2011.25</v>
          </cell>
          <cell r="AC359">
            <v>2011.25</v>
          </cell>
          <cell r="AD359">
            <v>2011.25</v>
          </cell>
          <cell r="AE359">
            <v>2011.25</v>
          </cell>
          <cell r="AF359">
            <v>2010.5</v>
          </cell>
          <cell r="AG359">
            <v>2010.5</v>
          </cell>
          <cell r="AH359">
            <v>2011.25</v>
          </cell>
          <cell r="AI359">
            <v>2011.25</v>
          </cell>
          <cell r="AJ359">
            <v>0</v>
          </cell>
          <cell r="AK359">
            <v>2010.5</v>
          </cell>
          <cell r="AL359">
            <v>2010.5</v>
          </cell>
          <cell r="AM359">
            <v>2011.25</v>
          </cell>
          <cell r="AN359">
            <v>2011.25</v>
          </cell>
          <cell r="AO359">
            <v>2010.5</v>
          </cell>
          <cell r="AP359">
            <v>2011.25</v>
          </cell>
          <cell r="AQ359">
            <v>2011.25</v>
          </cell>
          <cell r="AR359">
            <v>2011.25</v>
          </cell>
        </row>
        <row r="360">
          <cell r="B360" t="str">
            <v>Olanzapine ODT10mg</v>
          </cell>
          <cell r="C360" t="str">
            <v>Olanzapine ODT</v>
          </cell>
          <cell r="D360" t="str">
            <v>10mg</v>
          </cell>
          <cell r="E360" t="str">
            <v>Torrent</v>
          </cell>
          <cell r="F360">
            <v>0</v>
          </cell>
          <cell r="G360" t="str">
            <v>Y</v>
          </cell>
          <cell r="H360">
            <v>0</v>
          </cell>
          <cell r="I360">
            <v>0</v>
          </cell>
          <cell r="J360">
            <v>2010.5</v>
          </cell>
          <cell r="K360">
            <v>2010.25</v>
          </cell>
          <cell r="L360">
            <v>2010.5</v>
          </cell>
          <cell r="M360">
            <v>2010.25</v>
          </cell>
          <cell r="N360">
            <v>2010.5</v>
          </cell>
          <cell r="O360">
            <v>2011.25</v>
          </cell>
          <cell r="P360">
            <v>2010.5</v>
          </cell>
          <cell r="Q360">
            <v>2010.25</v>
          </cell>
          <cell r="R360">
            <v>2010.5</v>
          </cell>
          <cell r="S360">
            <v>2010.5</v>
          </cell>
          <cell r="T360">
            <v>2010.5</v>
          </cell>
          <cell r="U360">
            <v>2010.5</v>
          </cell>
          <cell r="V360">
            <v>2010.5</v>
          </cell>
          <cell r="W360">
            <v>2010.5</v>
          </cell>
          <cell r="X360">
            <v>0</v>
          </cell>
          <cell r="Y360">
            <v>2010.5</v>
          </cell>
          <cell r="Z360">
            <v>2010.5</v>
          </cell>
          <cell r="AA360">
            <v>2011.25</v>
          </cell>
          <cell r="AB360">
            <v>2011.25</v>
          </cell>
          <cell r="AC360">
            <v>2011.25</v>
          </cell>
          <cell r="AD360">
            <v>2010.5</v>
          </cell>
          <cell r="AE360">
            <v>2011.25</v>
          </cell>
          <cell r="AF360">
            <v>2010.5</v>
          </cell>
          <cell r="AG360">
            <v>2010.5</v>
          </cell>
          <cell r="AH360">
            <v>2010.5</v>
          </cell>
          <cell r="AI360">
            <v>2011.25</v>
          </cell>
          <cell r="AJ360">
            <v>0</v>
          </cell>
          <cell r="AK360">
            <v>2010.5</v>
          </cell>
          <cell r="AL360">
            <v>2010.5</v>
          </cell>
          <cell r="AM360">
            <v>2011.25</v>
          </cell>
          <cell r="AN360">
            <v>2011.25</v>
          </cell>
          <cell r="AO360">
            <v>2010.5</v>
          </cell>
          <cell r="AP360">
            <v>2011.25</v>
          </cell>
          <cell r="AQ360">
            <v>2010.5</v>
          </cell>
          <cell r="AR360">
            <v>2010.5</v>
          </cell>
        </row>
        <row r="361">
          <cell r="B361" t="str">
            <v>Olanzapine ODT15mg</v>
          </cell>
          <cell r="C361" t="str">
            <v>Olanzapine ODT</v>
          </cell>
          <cell r="D361" t="str">
            <v>15mg</v>
          </cell>
          <cell r="E361" t="str">
            <v>Torrent</v>
          </cell>
          <cell r="F361">
            <v>0</v>
          </cell>
          <cell r="G361" t="str">
            <v>Y</v>
          </cell>
          <cell r="H361">
            <v>0</v>
          </cell>
          <cell r="I361">
            <v>0</v>
          </cell>
          <cell r="J361">
            <v>2010.5</v>
          </cell>
          <cell r="K361">
            <v>2011.25</v>
          </cell>
          <cell r="L361">
            <v>2010.5</v>
          </cell>
          <cell r="M361">
            <v>2010.5</v>
          </cell>
          <cell r="N361">
            <v>2011.25</v>
          </cell>
          <cell r="O361">
            <v>2011.25</v>
          </cell>
          <cell r="P361">
            <v>2010.5</v>
          </cell>
          <cell r="Q361">
            <v>2011.25</v>
          </cell>
          <cell r="R361">
            <v>2010.5</v>
          </cell>
          <cell r="S361">
            <v>2011.25</v>
          </cell>
          <cell r="T361">
            <v>2011.25</v>
          </cell>
          <cell r="U361">
            <v>2011.25</v>
          </cell>
          <cell r="V361">
            <v>2010.5</v>
          </cell>
          <cell r="W361">
            <v>2010.5</v>
          </cell>
          <cell r="X361">
            <v>0</v>
          </cell>
          <cell r="Y361">
            <v>2011.25</v>
          </cell>
          <cell r="Z361">
            <v>2010.5</v>
          </cell>
          <cell r="AA361">
            <v>2011.25</v>
          </cell>
          <cell r="AB361">
            <v>2011.25</v>
          </cell>
          <cell r="AC361">
            <v>2011.25</v>
          </cell>
          <cell r="AD361">
            <v>2011.25</v>
          </cell>
          <cell r="AE361">
            <v>2011.25</v>
          </cell>
          <cell r="AF361">
            <v>2010.5</v>
          </cell>
          <cell r="AG361">
            <v>2010.5</v>
          </cell>
          <cell r="AH361">
            <v>2011.25</v>
          </cell>
          <cell r="AI361">
            <v>2011.25</v>
          </cell>
          <cell r="AJ361">
            <v>0</v>
          </cell>
          <cell r="AK361">
            <v>2010.5</v>
          </cell>
          <cell r="AL361">
            <v>2010.5</v>
          </cell>
          <cell r="AM361">
            <v>2011.25</v>
          </cell>
          <cell r="AN361">
            <v>2011.25</v>
          </cell>
          <cell r="AO361">
            <v>2010.5</v>
          </cell>
          <cell r="AP361">
            <v>2011.25</v>
          </cell>
          <cell r="AQ361">
            <v>2011.25</v>
          </cell>
          <cell r="AR361">
            <v>2011.25</v>
          </cell>
        </row>
        <row r="362">
          <cell r="B362" t="str">
            <v>Olanzapine ODT2.5mg</v>
          </cell>
          <cell r="C362" t="str">
            <v>Olanzapine ODT</v>
          </cell>
          <cell r="D362" t="str">
            <v>2.5mg</v>
          </cell>
          <cell r="E362" t="str">
            <v>Torrent</v>
          </cell>
          <cell r="F362">
            <v>0</v>
          </cell>
          <cell r="G362" t="str">
            <v>Y</v>
          </cell>
          <cell r="H362">
            <v>0</v>
          </cell>
          <cell r="I362">
            <v>0</v>
          </cell>
          <cell r="J362">
            <v>2010.5</v>
          </cell>
          <cell r="K362">
            <v>2011.25</v>
          </cell>
          <cell r="L362">
            <v>2010.5</v>
          </cell>
          <cell r="M362">
            <v>2010.5</v>
          </cell>
          <cell r="N362">
            <v>2011.25</v>
          </cell>
          <cell r="O362">
            <v>2011.25</v>
          </cell>
          <cell r="P362">
            <v>2010.5</v>
          </cell>
          <cell r="Q362">
            <v>2011.25</v>
          </cell>
          <cell r="R362">
            <v>2010.5</v>
          </cell>
          <cell r="S362">
            <v>2011.25</v>
          </cell>
          <cell r="T362">
            <v>2011.25</v>
          </cell>
          <cell r="U362">
            <v>2011.25</v>
          </cell>
          <cell r="V362">
            <v>2010.5</v>
          </cell>
          <cell r="W362">
            <v>2010.5</v>
          </cell>
          <cell r="X362">
            <v>0</v>
          </cell>
          <cell r="Y362">
            <v>2011.25</v>
          </cell>
          <cell r="Z362">
            <v>2010.5</v>
          </cell>
          <cell r="AA362">
            <v>2011.25</v>
          </cell>
          <cell r="AB362">
            <v>2011.25</v>
          </cell>
          <cell r="AC362">
            <v>2011.25</v>
          </cell>
          <cell r="AD362">
            <v>2011.25</v>
          </cell>
          <cell r="AE362">
            <v>2011.25</v>
          </cell>
          <cell r="AF362">
            <v>2010.5</v>
          </cell>
          <cell r="AG362">
            <v>2010.5</v>
          </cell>
          <cell r="AH362">
            <v>2011.25</v>
          </cell>
          <cell r="AI362">
            <v>2011.25</v>
          </cell>
          <cell r="AJ362">
            <v>0</v>
          </cell>
          <cell r="AK362">
            <v>2010.5</v>
          </cell>
          <cell r="AL362">
            <v>2010.5</v>
          </cell>
          <cell r="AM362">
            <v>2011.25</v>
          </cell>
          <cell r="AN362">
            <v>2011.25</v>
          </cell>
          <cell r="AO362">
            <v>2010.5</v>
          </cell>
          <cell r="AP362">
            <v>2011.25</v>
          </cell>
          <cell r="AQ362">
            <v>2011.25</v>
          </cell>
          <cell r="AR362">
            <v>2011.25</v>
          </cell>
        </row>
        <row r="363">
          <cell r="B363" t="str">
            <v>Olanzapine ODT20mg</v>
          </cell>
          <cell r="C363" t="str">
            <v>Olanzapine ODT</v>
          </cell>
          <cell r="D363" t="str">
            <v>20mg</v>
          </cell>
          <cell r="E363" t="str">
            <v>Torrent</v>
          </cell>
          <cell r="F363">
            <v>0</v>
          </cell>
          <cell r="G363" t="str">
            <v>Y</v>
          </cell>
          <cell r="H363">
            <v>0</v>
          </cell>
          <cell r="I363">
            <v>0</v>
          </cell>
          <cell r="J363">
            <v>2010.5</v>
          </cell>
          <cell r="K363">
            <v>2011.25</v>
          </cell>
          <cell r="L363">
            <v>2010.5</v>
          </cell>
          <cell r="M363">
            <v>2010.5</v>
          </cell>
          <cell r="N363">
            <v>2011.25</v>
          </cell>
          <cell r="O363">
            <v>2011.25</v>
          </cell>
          <cell r="P363">
            <v>2010.5</v>
          </cell>
          <cell r="Q363">
            <v>2011.25</v>
          </cell>
          <cell r="R363">
            <v>2010.5</v>
          </cell>
          <cell r="S363">
            <v>2011.25</v>
          </cell>
          <cell r="T363">
            <v>2011.25</v>
          </cell>
          <cell r="U363">
            <v>2011.25</v>
          </cell>
          <cell r="V363">
            <v>2010.5</v>
          </cell>
          <cell r="W363">
            <v>2010.5</v>
          </cell>
          <cell r="X363">
            <v>0</v>
          </cell>
          <cell r="Y363">
            <v>2011.25</v>
          </cell>
          <cell r="Z363">
            <v>2010.5</v>
          </cell>
          <cell r="AA363">
            <v>2011.25</v>
          </cell>
          <cell r="AB363">
            <v>2011.25</v>
          </cell>
          <cell r="AC363">
            <v>2011.25</v>
          </cell>
          <cell r="AD363">
            <v>2011.25</v>
          </cell>
          <cell r="AE363">
            <v>2011.25</v>
          </cell>
          <cell r="AF363">
            <v>2010.5</v>
          </cell>
          <cell r="AG363">
            <v>2010.5</v>
          </cell>
          <cell r="AH363">
            <v>2011.25</v>
          </cell>
          <cell r="AI363">
            <v>2011.25</v>
          </cell>
          <cell r="AJ363">
            <v>0</v>
          </cell>
          <cell r="AK363">
            <v>2010.5</v>
          </cell>
          <cell r="AL363">
            <v>2010.5</v>
          </cell>
          <cell r="AM363">
            <v>2011.25</v>
          </cell>
          <cell r="AN363">
            <v>2011.25</v>
          </cell>
          <cell r="AO363">
            <v>2010.5</v>
          </cell>
          <cell r="AP363">
            <v>2011.25</v>
          </cell>
          <cell r="AQ363">
            <v>2011.25</v>
          </cell>
          <cell r="AR363">
            <v>2011.25</v>
          </cell>
        </row>
        <row r="364">
          <cell r="B364" t="str">
            <v>Olanzapine ODT5mg</v>
          </cell>
          <cell r="C364" t="str">
            <v>Olanzapine ODT</v>
          </cell>
          <cell r="D364" t="str">
            <v>5mg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2010.5</v>
          </cell>
          <cell r="Q364">
            <v>2010.25</v>
          </cell>
          <cell r="R364">
            <v>2010.5</v>
          </cell>
          <cell r="S364">
            <v>2010.5</v>
          </cell>
          <cell r="T364">
            <v>2010.5</v>
          </cell>
          <cell r="U364">
            <v>2010.5</v>
          </cell>
          <cell r="V364">
            <v>2010.5</v>
          </cell>
          <cell r="W364">
            <v>2010.5</v>
          </cell>
          <cell r="X364">
            <v>0</v>
          </cell>
          <cell r="Y364">
            <v>2010.5</v>
          </cell>
          <cell r="Z364">
            <v>2010.5</v>
          </cell>
          <cell r="AA364">
            <v>2011.25</v>
          </cell>
          <cell r="AB364">
            <v>2011.25</v>
          </cell>
          <cell r="AC364">
            <v>2011.25</v>
          </cell>
          <cell r="AD364">
            <v>2010.5</v>
          </cell>
          <cell r="AE364">
            <v>2011.25</v>
          </cell>
          <cell r="AF364">
            <v>2010.5</v>
          </cell>
          <cell r="AG364">
            <v>2010.5</v>
          </cell>
          <cell r="AH364">
            <v>2010.5</v>
          </cell>
          <cell r="AI364">
            <v>2011.25</v>
          </cell>
          <cell r="AJ364">
            <v>0</v>
          </cell>
          <cell r="AK364">
            <v>2010.5</v>
          </cell>
          <cell r="AL364">
            <v>2010.5</v>
          </cell>
          <cell r="AM364">
            <v>2011.25</v>
          </cell>
          <cell r="AN364">
            <v>2011.25</v>
          </cell>
          <cell r="AO364">
            <v>2010.5</v>
          </cell>
          <cell r="AP364">
            <v>2011.25</v>
          </cell>
          <cell r="AQ364">
            <v>2010.5</v>
          </cell>
          <cell r="AR364">
            <v>2010.5</v>
          </cell>
        </row>
        <row r="365">
          <cell r="B365" t="str">
            <v>Olanzapine ODT7.5mg</v>
          </cell>
          <cell r="C365" t="str">
            <v>Olanzapine ODT</v>
          </cell>
          <cell r="D365" t="str">
            <v>7.5mg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2010.5</v>
          </cell>
          <cell r="Q365">
            <v>2011.25</v>
          </cell>
          <cell r="R365">
            <v>2010.5</v>
          </cell>
          <cell r="S365">
            <v>2011.25</v>
          </cell>
          <cell r="T365">
            <v>2011.25</v>
          </cell>
          <cell r="U365">
            <v>2011.25</v>
          </cell>
          <cell r="V365">
            <v>2010.5</v>
          </cell>
          <cell r="W365">
            <v>2010.5</v>
          </cell>
          <cell r="X365">
            <v>0</v>
          </cell>
          <cell r="Y365">
            <v>2011.25</v>
          </cell>
          <cell r="Z365">
            <v>2010.5</v>
          </cell>
          <cell r="AA365">
            <v>2011.25</v>
          </cell>
          <cell r="AB365">
            <v>2011.25</v>
          </cell>
          <cell r="AC365">
            <v>2011.25</v>
          </cell>
          <cell r="AD365">
            <v>2011.25</v>
          </cell>
          <cell r="AE365">
            <v>2011.25</v>
          </cell>
          <cell r="AF365">
            <v>2010.5</v>
          </cell>
          <cell r="AG365">
            <v>2010.5</v>
          </cell>
          <cell r="AH365">
            <v>2011.25</v>
          </cell>
          <cell r="AI365">
            <v>2011.25</v>
          </cell>
          <cell r="AJ365">
            <v>0</v>
          </cell>
          <cell r="AK365">
            <v>2010.5</v>
          </cell>
          <cell r="AL365">
            <v>2010.5</v>
          </cell>
          <cell r="AM365">
            <v>2011.25</v>
          </cell>
          <cell r="AN365">
            <v>2011.25</v>
          </cell>
          <cell r="AO365">
            <v>2010.5</v>
          </cell>
          <cell r="AP365">
            <v>2011.25</v>
          </cell>
          <cell r="AQ365">
            <v>2011.25</v>
          </cell>
          <cell r="AR365">
            <v>2011.25</v>
          </cell>
        </row>
        <row r="366">
          <cell r="B366" t="str">
            <v>Olanzapine10mg</v>
          </cell>
          <cell r="C366" t="str">
            <v>Olanzapine</v>
          </cell>
          <cell r="D366" t="str">
            <v>10mg</v>
          </cell>
          <cell r="E366" t="str">
            <v>Torrent</v>
          </cell>
          <cell r="F366" t="str">
            <v>Y</v>
          </cell>
          <cell r="G366" t="str">
            <v>Y</v>
          </cell>
          <cell r="H366">
            <v>0</v>
          </cell>
          <cell r="I366" t="str">
            <v>Y</v>
          </cell>
          <cell r="J366">
            <v>2011.25</v>
          </cell>
          <cell r="K366">
            <v>2011.25</v>
          </cell>
          <cell r="L366">
            <v>2011.25</v>
          </cell>
          <cell r="M366">
            <v>2011.25</v>
          </cell>
          <cell r="N366">
            <v>2011.25</v>
          </cell>
          <cell r="O366">
            <v>2011.25</v>
          </cell>
          <cell r="P366">
            <v>2011.25</v>
          </cell>
          <cell r="Q366">
            <v>2011.25</v>
          </cell>
          <cell r="R366">
            <v>2011.25</v>
          </cell>
          <cell r="S366">
            <v>2011.25</v>
          </cell>
          <cell r="T366">
            <v>2011.25</v>
          </cell>
          <cell r="U366">
            <v>2011.25</v>
          </cell>
          <cell r="V366">
            <v>2011.25</v>
          </cell>
          <cell r="W366">
            <v>2011.25</v>
          </cell>
          <cell r="X366">
            <v>0</v>
          </cell>
          <cell r="Y366">
            <v>2011.25</v>
          </cell>
          <cell r="Z366">
            <v>2011.25</v>
          </cell>
          <cell r="AA366">
            <v>2011.25</v>
          </cell>
          <cell r="AB366">
            <v>2011.25</v>
          </cell>
          <cell r="AC366">
            <v>2011.25</v>
          </cell>
          <cell r="AD366">
            <v>2011.25</v>
          </cell>
          <cell r="AE366">
            <v>2011.25</v>
          </cell>
          <cell r="AF366">
            <v>2011.25</v>
          </cell>
          <cell r="AG366">
            <v>2011.25</v>
          </cell>
          <cell r="AH366">
            <v>2011.25</v>
          </cell>
          <cell r="AI366">
            <v>2011.25</v>
          </cell>
          <cell r="AJ366">
            <v>0</v>
          </cell>
          <cell r="AK366">
            <v>2011.25</v>
          </cell>
          <cell r="AL366">
            <v>2011.25</v>
          </cell>
          <cell r="AM366">
            <v>2011.25</v>
          </cell>
          <cell r="AN366">
            <v>2011.25</v>
          </cell>
          <cell r="AO366">
            <v>2011.25</v>
          </cell>
          <cell r="AP366">
            <v>2011.25</v>
          </cell>
          <cell r="AQ366">
            <v>2011.25</v>
          </cell>
          <cell r="AR366">
            <v>2011.25</v>
          </cell>
        </row>
        <row r="367">
          <cell r="B367" t="str">
            <v>Olanzapine15mg</v>
          </cell>
          <cell r="C367" t="str">
            <v>Olanzapine</v>
          </cell>
          <cell r="D367" t="str">
            <v>15mg</v>
          </cell>
          <cell r="E367" t="str">
            <v>Torrent</v>
          </cell>
          <cell r="F367" t="str">
            <v>Y</v>
          </cell>
          <cell r="G367" t="str">
            <v>Y</v>
          </cell>
          <cell r="H367">
            <v>0</v>
          </cell>
          <cell r="I367" t="str">
            <v>Y</v>
          </cell>
          <cell r="J367">
            <v>2011.25</v>
          </cell>
          <cell r="K367">
            <v>2011.25</v>
          </cell>
          <cell r="L367">
            <v>2011.25</v>
          </cell>
          <cell r="M367">
            <v>2011.25</v>
          </cell>
          <cell r="N367">
            <v>2011.25</v>
          </cell>
          <cell r="O367">
            <v>2011.25</v>
          </cell>
          <cell r="P367">
            <v>2011.25</v>
          </cell>
          <cell r="Q367">
            <v>2011.25</v>
          </cell>
          <cell r="R367">
            <v>2011.25</v>
          </cell>
          <cell r="S367">
            <v>2011.25</v>
          </cell>
          <cell r="T367">
            <v>2011.25</v>
          </cell>
          <cell r="U367">
            <v>2011.25</v>
          </cell>
          <cell r="V367">
            <v>2011.25</v>
          </cell>
          <cell r="W367">
            <v>2011.25</v>
          </cell>
          <cell r="X367">
            <v>0</v>
          </cell>
          <cell r="Y367">
            <v>2011.25</v>
          </cell>
          <cell r="Z367">
            <v>2011.25</v>
          </cell>
          <cell r="AA367">
            <v>2011.25</v>
          </cell>
          <cell r="AB367">
            <v>2011.25</v>
          </cell>
          <cell r="AC367">
            <v>2011.25</v>
          </cell>
          <cell r="AD367">
            <v>2011.25</v>
          </cell>
          <cell r="AE367">
            <v>2011.25</v>
          </cell>
          <cell r="AF367">
            <v>2011.25</v>
          </cell>
          <cell r="AG367">
            <v>2011.25</v>
          </cell>
          <cell r="AH367">
            <v>2011.25</v>
          </cell>
          <cell r="AI367">
            <v>2011.25</v>
          </cell>
          <cell r="AJ367">
            <v>0</v>
          </cell>
          <cell r="AK367">
            <v>2011.25</v>
          </cell>
          <cell r="AL367">
            <v>2011.25</v>
          </cell>
          <cell r="AM367">
            <v>2011.25</v>
          </cell>
          <cell r="AN367">
            <v>2011.25</v>
          </cell>
          <cell r="AO367">
            <v>2011.25</v>
          </cell>
          <cell r="AP367">
            <v>2011.25</v>
          </cell>
          <cell r="AQ367">
            <v>2011.25</v>
          </cell>
          <cell r="AR367">
            <v>2011.25</v>
          </cell>
        </row>
        <row r="368">
          <cell r="B368" t="str">
            <v>Olanzapine2.5mg</v>
          </cell>
          <cell r="C368" t="str">
            <v>Olanzapine</v>
          </cell>
          <cell r="D368" t="str">
            <v>2.5mg</v>
          </cell>
          <cell r="E368" t="str">
            <v>Torrent</v>
          </cell>
          <cell r="F368" t="str">
            <v>Y</v>
          </cell>
          <cell r="G368" t="str">
            <v>Y</v>
          </cell>
          <cell r="H368">
            <v>0</v>
          </cell>
          <cell r="I368" t="str">
            <v>Y</v>
          </cell>
          <cell r="J368">
            <v>2011.25</v>
          </cell>
          <cell r="K368">
            <v>2011.25</v>
          </cell>
          <cell r="L368">
            <v>2011.25</v>
          </cell>
          <cell r="M368">
            <v>2011.25</v>
          </cell>
          <cell r="N368">
            <v>2011.25</v>
          </cell>
          <cell r="O368">
            <v>2011.25</v>
          </cell>
          <cell r="P368">
            <v>2011.25</v>
          </cell>
          <cell r="Q368">
            <v>2011.25</v>
          </cell>
          <cell r="R368">
            <v>2011.25</v>
          </cell>
          <cell r="S368">
            <v>2011.25</v>
          </cell>
          <cell r="T368">
            <v>2011.25</v>
          </cell>
          <cell r="U368">
            <v>2011.25</v>
          </cell>
          <cell r="V368">
            <v>2011.25</v>
          </cell>
          <cell r="W368">
            <v>2011.25</v>
          </cell>
          <cell r="X368">
            <v>0</v>
          </cell>
          <cell r="Y368">
            <v>2011.25</v>
          </cell>
          <cell r="Z368">
            <v>2011.25</v>
          </cell>
          <cell r="AA368">
            <v>2011.25</v>
          </cell>
          <cell r="AB368">
            <v>2011.25</v>
          </cell>
          <cell r="AC368">
            <v>2011.25</v>
          </cell>
          <cell r="AD368">
            <v>2011.25</v>
          </cell>
          <cell r="AE368">
            <v>2011.25</v>
          </cell>
          <cell r="AF368">
            <v>2011.25</v>
          </cell>
          <cell r="AG368">
            <v>2011.25</v>
          </cell>
          <cell r="AH368">
            <v>2011.25</v>
          </cell>
          <cell r="AI368">
            <v>2011.25</v>
          </cell>
          <cell r="AJ368">
            <v>0</v>
          </cell>
          <cell r="AK368">
            <v>2011.25</v>
          </cell>
          <cell r="AL368">
            <v>2011.25</v>
          </cell>
          <cell r="AM368">
            <v>2011.25</v>
          </cell>
          <cell r="AN368">
            <v>2011.25</v>
          </cell>
          <cell r="AO368">
            <v>2011.25</v>
          </cell>
          <cell r="AP368">
            <v>2011.25</v>
          </cell>
          <cell r="AQ368">
            <v>2011.25</v>
          </cell>
          <cell r="AR368">
            <v>2011.25</v>
          </cell>
        </row>
        <row r="369">
          <cell r="B369" t="str">
            <v>Olanzapine20mg</v>
          </cell>
          <cell r="C369" t="str">
            <v>Olanzapine</v>
          </cell>
          <cell r="D369" t="str">
            <v>20mg</v>
          </cell>
          <cell r="E369" t="str">
            <v>Torrent</v>
          </cell>
          <cell r="F369" t="str">
            <v>Y</v>
          </cell>
          <cell r="G369" t="str">
            <v>Y</v>
          </cell>
          <cell r="H369">
            <v>0</v>
          </cell>
          <cell r="I369" t="str">
            <v>Y</v>
          </cell>
          <cell r="J369">
            <v>2011.25</v>
          </cell>
          <cell r="K369">
            <v>2011.25</v>
          </cell>
          <cell r="L369">
            <v>2011.25</v>
          </cell>
          <cell r="M369">
            <v>2011.25</v>
          </cell>
          <cell r="N369">
            <v>2011.25</v>
          </cell>
          <cell r="O369">
            <v>2011.25</v>
          </cell>
          <cell r="P369">
            <v>2011.25</v>
          </cell>
          <cell r="Q369">
            <v>2011.25</v>
          </cell>
          <cell r="R369">
            <v>2011.25</v>
          </cell>
          <cell r="S369">
            <v>2011.25</v>
          </cell>
          <cell r="T369">
            <v>2011.25</v>
          </cell>
          <cell r="U369">
            <v>2011.25</v>
          </cell>
          <cell r="V369">
            <v>2011.25</v>
          </cell>
          <cell r="W369">
            <v>2011.25</v>
          </cell>
          <cell r="X369">
            <v>0</v>
          </cell>
          <cell r="Y369">
            <v>2011.25</v>
          </cell>
          <cell r="Z369">
            <v>2011.25</v>
          </cell>
          <cell r="AA369">
            <v>2011.25</v>
          </cell>
          <cell r="AB369">
            <v>2011.25</v>
          </cell>
          <cell r="AC369">
            <v>2011.25</v>
          </cell>
          <cell r="AD369">
            <v>2011.25</v>
          </cell>
          <cell r="AE369">
            <v>2011.25</v>
          </cell>
          <cell r="AF369">
            <v>2011.25</v>
          </cell>
          <cell r="AG369">
            <v>2011.25</v>
          </cell>
          <cell r="AH369">
            <v>2011.25</v>
          </cell>
          <cell r="AI369">
            <v>2011.25</v>
          </cell>
          <cell r="AJ369">
            <v>0</v>
          </cell>
          <cell r="AK369">
            <v>2011.25</v>
          </cell>
          <cell r="AL369">
            <v>2011.25</v>
          </cell>
          <cell r="AM369">
            <v>2011.25</v>
          </cell>
          <cell r="AN369">
            <v>2011.25</v>
          </cell>
          <cell r="AO369">
            <v>2011.25</v>
          </cell>
          <cell r="AP369">
            <v>2011.25</v>
          </cell>
          <cell r="AQ369">
            <v>2011.25</v>
          </cell>
          <cell r="AR369">
            <v>2011.25</v>
          </cell>
        </row>
        <row r="370">
          <cell r="B370" t="str">
            <v>Olanzapine5mg</v>
          </cell>
          <cell r="C370" t="str">
            <v>Olanzapine</v>
          </cell>
          <cell r="D370" t="str">
            <v>5mg</v>
          </cell>
          <cell r="E370" t="str">
            <v>Torrent</v>
          </cell>
          <cell r="F370" t="str">
            <v>Y</v>
          </cell>
          <cell r="G370" t="str">
            <v>Y</v>
          </cell>
          <cell r="H370">
            <v>0</v>
          </cell>
          <cell r="I370" t="str">
            <v>Y</v>
          </cell>
          <cell r="J370">
            <v>2011.25</v>
          </cell>
          <cell r="K370">
            <v>2011.25</v>
          </cell>
          <cell r="L370">
            <v>2011.25</v>
          </cell>
          <cell r="M370">
            <v>2011.25</v>
          </cell>
          <cell r="N370">
            <v>2011.25</v>
          </cell>
          <cell r="O370">
            <v>2011.25</v>
          </cell>
          <cell r="P370">
            <v>2011.25</v>
          </cell>
          <cell r="Q370">
            <v>2011.25</v>
          </cell>
          <cell r="R370">
            <v>2011.25</v>
          </cell>
          <cell r="S370">
            <v>2011.25</v>
          </cell>
          <cell r="T370">
            <v>2011.25</v>
          </cell>
          <cell r="U370">
            <v>2011.25</v>
          </cell>
          <cell r="V370">
            <v>2011.25</v>
          </cell>
          <cell r="W370">
            <v>2011.25</v>
          </cell>
          <cell r="X370">
            <v>0</v>
          </cell>
          <cell r="Y370">
            <v>2011.25</v>
          </cell>
          <cell r="Z370">
            <v>2011.25</v>
          </cell>
          <cell r="AA370">
            <v>2011.25</v>
          </cell>
          <cell r="AB370">
            <v>2011.25</v>
          </cell>
          <cell r="AC370">
            <v>2011.25</v>
          </cell>
          <cell r="AD370">
            <v>2011.25</v>
          </cell>
          <cell r="AE370">
            <v>2011.25</v>
          </cell>
          <cell r="AF370">
            <v>2011.25</v>
          </cell>
          <cell r="AG370">
            <v>2011.25</v>
          </cell>
          <cell r="AH370">
            <v>2011.25</v>
          </cell>
          <cell r="AI370">
            <v>2011.25</v>
          </cell>
          <cell r="AJ370">
            <v>0</v>
          </cell>
          <cell r="AK370">
            <v>2011.25</v>
          </cell>
          <cell r="AL370">
            <v>2011.25</v>
          </cell>
          <cell r="AM370">
            <v>2011.25</v>
          </cell>
          <cell r="AN370">
            <v>2011.25</v>
          </cell>
          <cell r="AO370">
            <v>2011.25</v>
          </cell>
          <cell r="AP370">
            <v>2011.25</v>
          </cell>
          <cell r="AQ370">
            <v>2011.25</v>
          </cell>
          <cell r="AR370">
            <v>2011.25</v>
          </cell>
        </row>
        <row r="371">
          <cell r="B371" t="str">
            <v>Olanzapine7.5mg</v>
          </cell>
          <cell r="C371" t="str">
            <v>Olanzapine</v>
          </cell>
          <cell r="D371" t="str">
            <v>7.5mg</v>
          </cell>
          <cell r="E371" t="str">
            <v>Torrent</v>
          </cell>
          <cell r="F371" t="str">
            <v>Y</v>
          </cell>
          <cell r="G371" t="str">
            <v>Y</v>
          </cell>
          <cell r="H371">
            <v>0</v>
          </cell>
          <cell r="I371" t="str">
            <v>Y</v>
          </cell>
          <cell r="J371">
            <v>2011.25</v>
          </cell>
          <cell r="K371">
            <v>2011.25</v>
          </cell>
          <cell r="L371">
            <v>2011.25</v>
          </cell>
          <cell r="M371">
            <v>2011.25</v>
          </cell>
          <cell r="N371">
            <v>2011.25</v>
          </cell>
          <cell r="O371">
            <v>2011.25</v>
          </cell>
          <cell r="P371">
            <v>2011.25</v>
          </cell>
          <cell r="Q371">
            <v>2011.25</v>
          </cell>
          <cell r="R371">
            <v>2011.25</v>
          </cell>
          <cell r="S371">
            <v>2011.25</v>
          </cell>
          <cell r="T371">
            <v>2011.25</v>
          </cell>
          <cell r="U371">
            <v>2011.25</v>
          </cell>
          <cell r="V371">
            <v>2011.25</v>
          </cell>
          <cell r="W371">
            <v>2011.25</v>
          </cell>
          <cell r="X371">
            <v>0</v>
          </cell>
          <cell r="Y371">
            <v>2011.25</v>
          </cell>
          <cell r="Z371">
            <v>2011.25</v>
          </cell>
          <cell r="AA371">
            <v>2011.25</v>
          </cell>
          <cell r="AB371">
            <v>2011.25</v>
          </cell>
          <cell r="AC371">
            <v>2011.25</v>
          </cell>
          <cell r="AD371">
            <v>2011.25</v>
          </cell>
          <cell r="AE371">
            <v>2011.25</v>
          </cell>
          <cell r="AF371">
            <v>2011.25</v>
          </cell>
          <cell r="AG371">
            <v>2011.25</v>
          </cell>
          <cell r="AH371">
            <v>2011.25</v>
          </cell>
          <cell r="AI371">
            <v>2011.25</v>
          </cell>
          <cell r="AJ371">
            <v>0</v>
          </cell>
          <cell r="AK371">
            <v>2011.25</v>
          </cell>
          <cell r="AL371">
            <v>2011.25</v>
          </cell>
          <cell r="AM371">
            <v>2011.25</v>
          </cell>
          <cell r="AN371">
            <v>2011.25</v>
          </cell>
          <cell r="AO371">
            <v>2011.25</v>
          </cell>
          <cell r="AP371">
            <v>2011.25</v>
          </cell>
          <cell r="AQ371">
            <v>2011.25</v>
          </cell>
          <cell r="AR371">
            <v>2011.25</v>
          </cell>
        </row>
        <row r="372">
          <cell r="B372" t="str">
            <v>Olmesartan + Amlodipine20+10mg</v>
          </cell>
          <cell r="C372" t="str">
            <v>Olmesartan + Amlodipine</v>
          </cell>
          <cell r="D372" t="str">
            <v>20+10mg</v>
          </cell>
          <cell r="E372" t="str">
            <v>Torrent</v>
          </cell>
          <cell r="F372">
            <v>0</v>
          </cell>
          <cell r="G372" t="str">
            <v>Y</v>
          </cell>
          <cell r="H372">
            <v>0</v>
          </cell>
          <cell r="I372">
            <v>0</v>
          </cell>
          <cell r="J372">
            <v>2012</v>
          </cell>
          <cell r="K372">
            <v>2011.25</v>
          </cell>
          <cell r="L372">
            <v>2011.5</v>
          </cell>
          <cell r="M372">
            <v>2011.25</v>
          </cell>
          <cell r="N372">
            <v>2011.5</v>
          </cell>
          <cell r="O372">
            <v>2012</v>
          </cell>
          <cell r="P372">
            <v>2012</v>
          </cell>
          <cell r="Q372">
            <v>2011.25</v>
          </cell>
          <cell r="R372">
            <v>2012</v>
          </cell>
          <cell r="S372">
            <v>2011.5</v>
          </cell>
          <cell r="T372">
            <v>2011.5</v>
          </cell>
          <cell r="U372">
            <v>2011.5</v>
          </cell>
          <cell r="V372">
            <v>2012</v>
          </cell>
          <cell r="W372">
            <v>2012</v>
          </cell>
          <cell r="X372">
            <v>0</v>
          </cell>
          <cell r="Y372">
            <v>2011.5</v>
          </cell>
          <cell r="Z372">
            <v>2012</v>
          </cell>
          <cell r="AA372">
            <v>2012</v>
          </cell>
          <cell r="AB372">
            <v>2012</v>
          </cell>
          <cell r="AC372">
            <v>2012</v>
          </cell>
          <cell r="AD372">
            <v>2011.5</v>
          </cell>
          <cell r="AE372">
            <v>2012</v>
          </cell>
          <cell r="AF372">
            <v>2012</v>
          </cell>
          <cell r="AG372">
            <v>2012</v>
          </cell>
          <cell r="AH372">
            <v>2011.5</v>
          </cell>
          <cell r="AI372">
            <v>2012</v>
          </cell>
          <cell r="AJ372">
            <v>0</v>
          </cell>
          <cell r="AK372">
            <v>2012</v>
          </cell>
          <cell r="AL372">
            <v>2012</v>
          </cell>
          <cell r="AM372">
            <v>2012</v>
          </cell>
          <cell r="AN372">
            <v>2012</v>
          </cell>
          <cell r="AO372">
            <v>2012</v>
          </cell>
          <cell r="AP372">
            <v>2012</v>
          </cell>
          <cell r="AQ372">
            <v>2011.5</v>
          </cell>
          <cell r="AR372">
            <v>2011.5</v>
          </cell>
        </row>
        <row r="373">
          <cell r="B373" t="str">
            <v>Olmesartan + Amlodipine20+5mg</v>
          </cell>
          <cell r="C373" t="str">
            <v>Olmesartan + Amlodipine</v>
          </cell>
          <cell r="D373" t="str">
            <v>20+5mg</v>
          </cell>
          <cell r="E373" t="str">
            <v>Torrent</v>
          </cell>
          <cell r="F373">
            <v>0</v>
          </cell>
          <cell r="G373" t="str">
            <v>Y</v>
          </cell>
          <cell r="H373">
            <v>0</v>
          </cell>
          <cell r="I373">
            <v>0</v>
          </cell>
          <cell r="J373">
            <v>2012</v>
          </cell>
          <cell r="K373">
            <v>2011.25</v>
          </cell>
          <cell r="L373">
            <v>2011.5</v>
          </cell>
          <cell r="M373">
            <v>2011.25</v>
          </cell>
          <cell r="N373">
            <v>2011.5</v>
          </cell>
          <cell r="O373">
            <v>2012</v>
          </cell>
          <cell r="P373">
            <v>2012</v>
          </cell>
          <cell r="Q373">
            <v>2011.25</v>
          </cell>
          <cell r="R373">
            <v>2012</v>
          </cell>
          <cell r="S373">
            <v>2011.5</v>
          </cell>
          <cell r="T373">
            <v>2011.5</v>
          </cell>
          <cell r="U373">
            <v>2011.5</v>
          </cell>
          <cell r="V373">
            <v>2012</v>
          </cell>
          <cell r="W373">
            <v>2012</v>
          </cell>
          <cell r="X373">
            <v>0</v>
          </cell>
          <cell r="Y373">
            <v>2011.5</v>
          </cell>
          <cell r="Z373">
            <v>2012</v>
          </cell>
          <cell r="AA373">
            <v>2012</v>
          </cell>
          <cell r="AB373">
            <v>2012</v>
          </cell>
          <cell r="AC373">
            <v>2012</v>
          </cell>
          <cell r="AD373">
            <v>2011.5</v>
          </cell>
          <cell r="AE373">
            <v>2012</v>
          </cell>
          <cell r="AF373">
            <v>2012</v>
          </cell>
          <cell r="AG373">
            <v>2012</v>
          </cell>
          <cell r="AH373">
            <v>2011.5</v>
          </cell>
          <cell r="AI373">
            <v>2012</v>
          </cell>
          <cell r="AJ373">
            <v>0</v>
          </cell>
          <cell r="AK373">
            <v>2012</v>
          </cell>
          <cell r="AL373">
            <v>2012</v>
          </cell>
          <cell r="AM373">
            <v>2012</v>
          </cell>
          <cell r="AN373">
            <v>2012</v>
          </cell>
          <cell r="AO373">
            <v>2012</v>
          </cell>
          <cell r="AP373">
            <v>2012</v>
          </cell>
          <cell r="AQ373">
            <v>2011.5</v>
          </cell>
          <cell r="AR373">
            <v>2011.5</v>
          </cell>
        </row>
        <row r="374">
          <cell r="B374" t="str">
            <v>Olmesartan + Amlodipine40+10mg</v>
          </cell>
          <cell r="C374" t="str">
            <v>Olmesartan + Amlodipine</v>
          </cell>
          <cell r="D374" t="str">
            <v>40+10mg</v>
          </cell>
          <cell r="E374" t="str">
            <v>Torrent</v>
          </cell>
          <cell r="F374">
            <v>0</v>
          </cell>
          <cell r="G374" t="str">
            <v>Y</v>
          </cell>
          <cell r="H374">
            <v>0</v>
          </cell>
          <cell r="I374">
            <v>0</v>
          </cell>
          <cell r="J374">
            <v>2012</v>
          </cell>
          <cell r="K374">
            <v>2011.25</v>
          </cell>
          <cell r="L374">
            <v>2011.5</v>
          </cell>
          <cell r="M374">
            <v>2011.25</v>
          </cell>
          <cell r="N374">
            <v>2011.5</v>
          </cell>
          <cell r="O374">
            <v>2012</v>
          </cell>
          <cell r="P374">
            <v>2012</v>
          </cell>
          <cell r="Q374">
            <v>2011.25</v>
          </cell>
          <cell r="R374">
            <v>2012</v>
          </cell>
          <cell r="S374">
            <v>2011.5</v>
          </cell>
          <cell r="T374">
            <v>2011.5</v>
          </cell>
          <cell r="U374">
            <v>2011.5</v>
          </cell>
          <cell r="V374">
            <v>2012</v>
          </cell>
          <cell r="W374">
            <v>2012</v>
          </cell>
          <cell r="X374">
            <v>0</v>
          </cell>
          <cell r="Y374">
            <v>2011.5</v>
          </cell>
          <cell r="Z374">
            <v>2012</v>
          </cell>
          <cell r="AA374">
            <v>2012</v>
          </cell>
          <cell r="AB374">
            <v>2012</v>
          </cell>
          <cell r="AC374">
            <v>2012</v>
          </cell>
          <cell r="AD374">
            <v>2011.5</v>
          </cell>
          <cell r="AE374">
            <v>2012</v>
          </cell>
          <cell r="AF374">
            <v>2012</v>
          </cell>
          <cell r="AG374">
            <v>2012</v>
          </cell>
          <cell r="AH374">
            <v>2011.5</v>
          </cell>
          <cell r="AI374">
            <v>2012</v>
          </cell>
          <cell r="AJ374">
            <v>0</v>
          </cell>
          <cell r="AK374">
            <v>2012</v>
          </cell>
          <cell r="AL374">
            <v>2012</v>
          </cell>
          <cell r="AM374">
            <v>2012</v>
          </cell>
          <cell r="AN374">
            <v>2012</v>
          </cell>
          <cell r="AO374">
            <v>2012</v>
          </cell>
          <cell r="AP374">
            <v>2012</v>
          </cell>
          <cell r="AQ374">
            <v>2011.5</v>
          </cell>
          <cell r="AR374">
            <v>2011.5</v>
          </cell>
        </row>
        <row r="375">
          <cell r="B375" t="str">
            <v>Olmesartan + Amlodipine40+5mg</v>
          </cell>
          <cell r="C375" t="str">
            <v>Olmesartan + Amlodipine</v>
          </cell>
          <cell r="D375" t="str">
            <v>40+5mg</v>
          </cell>
          <cell r="E375" t="str">
            <v>Torrent</v>
          </cell>
          <cell r="F375">
            <v>0</v>
          </cell>
          <cell r="G375" t="str">
            <v>Y</v>
          </cell>
          <cell r="H375">
            <v>0</v>
          </cell>
          <cell r="I375">
            <v>0</v>
          </cell>
          <cell r="J375">
            <v>2012</v>
          </cell>
          <cell r="K375">
            <v>2011.25</v>
          </cell>
          <cell r="L375">
            <v>2011.5</v>
          </cell>
          <cell r="M375">
            <v>2011.25</v>
          </cell>
          <cell r="N375">
            <v>2011.5</v>
          </cell>
          <cell r="O375">
            <v>2012</v>
          </cell>
          <cell r="P375">
            <v>2012</v>
          </cell>
          <cell r="Q375">
            <v>2011.25</v>
          </cell>
          <cell r="R375">
            <v>2012</v>
          </cell>
          <cell r="S375">
            <v>2011.5</v>
          </cell>
          <cell r="T375">
            <v>2011.5</v>
          </cell>
          <cell r="U375">
            <v>2011.5</v>
          </cell>
          <cell r="V375">
            <v>2012</v>
          </cell>
          <cell r="W375">
            <v>2012</v>
          </cell>
          <cell r="X375">
            <v>0</v>
          </cell>
          <cell r="Y375">
            <v>2011.5</v>
          </cell>
          <cell r="Z375">
            <v>2012</v>
          </cell>
          <cell r="AA375">
            <v>2012</v>
          </cell>
          <cell r="AB375">
            <v>2012</v>
          </cell>
          <cell r="AC375">
            <v>2012</v>
          </cell>
          <cell r="AD375">
            <v>2011.5</v>
          </cell>
          <cell r="AE375">
            <v>2012</v>
          </cell>
          <cell r="AF375">
            <v>2012</v>
          </cell>
          <cell r="AG375">
            <v>2012</v>
          </cell>
          <cell r="AH375">
            <v>2011.5</v>
          </cell>
          <cell r="AI375">
            <v>2012</v>
          </cell>
          <cell r="AJ375">
            <v>0</v>
          </cell>
          <cell r="AK375">
            <v>2012</v>
          </cell>
          <cell r="AL375">
            <v>2012</v>
          </cell>
          <cell r="AM375">
            <v>2012</v>
          </cell>
          <cell r="AN375">
            <v>2012</v>
          </cell>
          <cell r="AO375">
            <v>2012</v>
          </cell>
          <cell r="AP375">
            <v>2012</v>
          </cell>
          <cell r="AQ375">
            <v>2011.5</v>
          </cell>
          <cell r="AR375">
            <v>2011.5</v>
          </cell>
        </row>
        <row r="376">
          <cell r="B376" t="str">
            <v>Olmesartan + HCTZ20+12.5mg</v>
          </cell>
          <cell r="C376" t="str">
            <v>Olmesartan + HCTZ</v>
          </cell>
          <cell r="D376" t="str">
            <v>20+12.5mg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2012</v>
          </cell>
          <cell r="Q376">
            <v>2011.25</v>
          </cell>
          <cell r="R376">
            <v>2012</v>
          </cell>
          <cell r="S376">
            <v>2011.5</v>
          </cell>
          <cell r="T376">
            <v>2011.5</v>
          </cell>
          <cell r="U376">
            <v>2011.5</v>
          </cell>
          <cell r="V376">
            <v>2012</v>
          </cell>
          <cell r="W376">
            <v>2012</v>
          </cell>
          <cell r="X376">
            <v>0</v>
          </cell>
          <cell r="Y376">
            <v>2011.5</v>
          </cell>
          <cell r="Z376">
            <v>2012</v>
          </cell>
          <cell r="AA376">
            <v>2012</v>
          </cell>
          <cell r="AB376">
            <v>2012</v>
          </cell>
          <cell r="AC376">
            <v>2012</v>
          </cell>
          <cell r="AD376">
            <v>2011.5</v>
          </cell>
          <cell r="AE376">
            <v>2012</v>
          </cell>
          <cell r="AF376">
            <v>2012</v>
          </cell>
          <cell r="AG376">
            <v>2012</v>
          </cell>
          <cell r="AH376">
            <v>2011.5</v>
          </cell>
          <cell r="AI376">
            <v>2012</v>
          </cell>
          <cell r="AJ376">
            <v>0</v>
          </cell>
          <cell r="AK376">
            <v>2012</v>
          </cell>
          <cell r="AL376">
            <v>2012</v>
          </cell>
          <cell r="AM376">
            <v>2012</v>
          </cell>
          <cell r="AN376">
            <v>2012</v>
          </cell>
          <cell r="AO376">
            <v>2012</v>
          </cell>
          <cell r="AP376">
            <v>2012</v>
          </cell>
          <cell r="AQ376">
            <v>2011.5</v>
          </cell>
          <cell r="AR376">
            <v>2011.5</v>
          </cell>
        </row>
        <row r="377">
          <cell r="B377" t="str">
            <v>Olmesartan + HCTZ20+25mg</v>
          </cell>
          <cell r="C377" t="str">
            <v>Olmesartan + HCTZ</v>
          </cell>
          <cell r="D377" t="str">
            <v>20+25mg</v>
          </cell>
          <cell r="E377" t="str">
            <v>Torrent</v>
          </cell>
          <cell r="F377">
            <v>0</v>
          </cell>
          <cell r="G377" t="str">
            <v>Y</v>
          </cell>
          <cell r="H377">
            <v>0</v>
          </cell>
          <cell r="I377">
            <v>0</v>
          </cell>
          <cell r="J377">
            <v>2012.25</v>
          </cell>
          <cell r="K377">
            <v>2013</v>
          </cell>
          <cell r="L377">
            <v>2012.25</v>
          </cell>
          <cell r="M377">
            <v>2012.25</v>
          </cell>
          <cell r="N377">
            <v>2013</v>
          </cell>
          <cell r="O377">
            <v>2013</v>
          </cell>
          <cell r="P377">
            <v>2012.25</v>
          </cell>
          <cell r="Q377">
            <v>2013</v>
          </cell>
          <cell r="R377">
            <v>2012.25</v>
          </cell>
          <cell r="S377">
            <v>2013</v>
          </cell>
          <cell r="T377">
            <v>2013</v>
          </cell>
          <cell r="U377">
            <v>2013</v>
          </cell>
          <cell r="V377">
            <v>2012.25</v>
          </cell>
          <cell r="W377">
            <v>2012.25</v>
          </cell>
          <cell r="X377">
            <v>0</v>
          </cell>
          <cell r="Y377">
            <v>2013</v>
          </cell>
          <cell r="Z377">
            <v>2012.25</v>
          </cell>
          <cell r="AA377">
            <v>2013</v>
          </cell>
          <cell r="AB377">
            <v>2013</v>
          </cell>
          <cell r="AC377">
            <v>2013</v>
          </cell>
          <cell r="AD377">
            <v>2013</v>
          </cell>
          <cell r="AE377">
            <v>2013</v>
          </cell>
          <cell r="AF377">
            <v>2012.25</v>
          </cell>
          <cell r="AG377">
            <v>2012.25</v>
          </cell>
          <cell r="AH377">
            <v>2013</v>
          </cell>
          <cell r="AI377">
            <v>2013</v>
          </cell>
          <cell r="AJ377">
            <v>0</v>
          </cell>
          <cell r="AK377">
            <v>2012.25</v>
          </cell>
          <cell r="AL377">
            <v>2012.25</v>
          </cell>
          <cell r="AM377">
            <v>2013</v>
          </cell>
          <cell r="AN377">
            <v>2013</v>
          </cell>
          <cell r="AO377">
            <v>2012.25</v>
          </cell>
          <cell r="AP377">
            <v>2013</v>
          </cell>
          <cell r="AQ377">
            <v>2013</v>
          </cell>
          <cell r="AR377">
            <v>2013</v>
          </cell>
        </row>
        <row r="378">
          <cell r="B378" t="str">
            <v>Olmesartan + HCTZ40+12.5mg</v>
          </cell>
          <cell r="C378" t="str">
            <v>Olmesartan + HCTZ</v>
          </cell>
          <cell r="D378" t="str">
            <v>40+12.5mg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2012</v>
          </cell>
          <cell r="Q378">
            <v>2011.25</v>
          </cell>
          <cell r="R378">
            <v>2012</v>
          </cell>
          <cell r="S378">
            <v>2011.5</v>
          </cell>
          <cell r="T378">
            <v>2011.5</v>
          </cell>
          <cell r="U378">
            <v>2011.5</v>
          </cell>
          <cell r="V378">
            <v>2012</v>
          </cell>
          <cell r="W378">
            <v>2012</v>
          </cell>
          <cell r="X378">
            <v>0</v>
          </cell>
          <cell r="Y378">
            <v>2011.5</v>
          </cell>
          <cell r="Z378">
            <v>2012</v>
          </cell>
          <cell r="AA378">
            <v>2012</v>
          </cell>
          <cell r="AB378">
            <v>2012</v>
          </cell>
          <cell r="AC378">
            <v>2012</v>
          </cell>
          <cell r="AD378">
            <v>2011.5</v>
          </cell>
          <cell r="AE378">
            <v>2012</v>
          </cell>
          <cell r="AF378">
            <v>2012</v>
          </cell>
          <cell r="AG378">
            <v>2012</v>
          </cell>
          <cell r="AH378">
            <v>2011.5</v>
          </cell>
          <cell r="AI378">
            <v>2012</v>
          </cell>
          <cell r="AJ378">
            <v>0</v>
          </cell>
          <cell r="AK378">
            <v>2012</v>
          </cell>
          <cell r="AL378">
            <v>2012</v>
          </cell>
          <cell r="AM378">
            <v>2012</v>
          </cell>
          <cell r="AN378">
            <v>2012</v>
          </cell>
          <cell r="AO378">
            <v>2012</v>
          </cell>
          <cell r="AP378">
            <v>2012</v>
          </cell>
          <cell r="AQ378">
            <v>2011.5</v>
          </cell>
          <cell r="AR378">
            <v>2011.5</v>
          </cell>
        </row>
        <row r="379">
          <cell r="B379" t="str">
            <v>Olmesartan + HCTZ40+25mg</v>
          </cell>
          <cell r="C379" t="str">
            <v>Olmesartan + HCTZ</v>
          </cell>
          <cell r="D379" t="str">
            <v>40+25mg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2012</v>
          </cell>
          <cell r="Q379">
            <v>2011.25</v>
          </cell>
          <cell r="R379">
            <v>2012</v>
          </cell>
          <cell r="S379">
            <v>2011.5</v>
          </cell>
          <cell r="T379">
            <v>2011.5</v>
          </cell>
          <cell r="U379">
            <v>2011.5</v>
          </cell>
          <cell r="V379">
            <v>2012</v>
          </cell>
          <cell r="W379">
            <v>2012</v>
          </cell>
          <cell r="X379">
            <v>0</v>
          </cell>
          <cell r="Y379">
            <v>2011.5</v>
          </cell>
          <cell r="Z379">
            <v>2012</v>
          </cell>
          <cell r="AA379">
            <v>2012</v>
          </cell>
          <cell r="AB379">
            <v>2012</v>
          </cell>
          <cell r="AC379">
            <v>2012</v>
          </cell>
          <cell r="AD379">
            <v>2011.5</v>
          </cell>
          <cell r="AE379">
            <v>2012</v>
          </cell>
          <cell r="AF379">
            <v>2012</v>
          </cell>
          <cell r="AG379">
            <v>2012</v>
          </cell>
          <cell r="AH379">
            <v>2011.5</v>
          </cell>
          <cell r="AI379">
            <v>2012</v>
          </cell>
          <cell r="AJ379">
            <v>0</v>
          </cell>
          <cell r="AK379">
            <v>2012</v>
          </cell>
          <cell r="AL379">
            <v>2012</v>
          </cell>
          <cell r="AM379">
            <v>2012</v>
          </cell>
          <cell r="AN379">
            <v>2012</v>
          </cell>
          <cell r="AO379">
            <v>2012</v>
          </cell>
          <cell r="AP379">
            <v>2012</v>
          </cell>
          <cell r="AQ379">
            <v>2011.5</v>
          </cell>
          <cell r="AR379">
            <v>2011.5</v>
          </cell>
        </row>
        <row r="380">
          <cell r="B380" t="str">
            <v>Olmesartan10mg</v>
          </cell>
          <cell r="C380" t="str">
            <v>Olmesartan</v>
          </cell>
          <cell r="D380" t="str">
            <v>10mg</v>
          </cell>
          <cell r="E380" t="str">
            <v>Torrent</v>
          </cell>
          <cell r="F380" t="str">
            <v>Y</v>
          </cell>
          <cell r="G380" t="str">
            <v>Y</v>
          </cell>
          <cell r="H380">
            <v>0</v>
          </cell>
          <cell r="I380" t="str">
            <v>Y</v>
          </cell>
          <cell r="J380">
            <v>2012</v>
          </cell>
          <cell r="K380">
            <v>2012.75</v>
          </cell>
          <cell r="L380">
            <v>2012</v>
          </cell>
          <cell r="M380">
            <v>2012</v>
          </cell>
          <cell r="N380">
            <v>2012.75</v>
          </cell>
          <cell r="O380">
            <v>2012.75</v>
          </cell>
          <cell r="P380">
            <v>2012</v>
          </cell>
          <cell r="Q380">
            <v>2012.75</v>
          </cell>
          <cell r="R380">
            <v>2012</v>
          </cell>
          <cell r="S380">
            <v>2012.75</v>
          </cell>
          <cell r="T380">
            <v>2012.75</v>
          </cell>
          <cell r="U380">
            <v>2012.75</v>
          </cell>
          <cell r="V380">
            <v>2012</v>
          </cell>
          <cell r="W380">
            <v>2012</v>
          </cell>
          <cell r="X380">
            <v>0</v>
          </cell>
          <cell r="Y380">
            <v>2012.75</v>
          </cell>
          <cell r="Z380">
            <v>2012</v>
          </cell>
          <cell r="AA380">
            <v>2012.75</v>
          </cell>
          <cell r="AB380">
            <v>2012.75</v>
          </cell>
          <cell r="AC380">
            <v>2012.75</v>
          </cell>
          <cell r="AD380">
            <v>2012.75</v>
          </cell>
          <cell r="AE380">
            <v>2012.75</v>
          </cell>
          <cell r="AF380">
            <v>2012</v>
          </cell>
          <cell r="AG380">
            <v>2012</v>
          </cell>
          <cell r="AH380">
            <v>2012.75</v>
          </cell>
          <cell r="AI380">
            <v>2012.75</v>
          </cell>
          <cell r="AJ380">
            <v>0</v>
          </cell>
          <cell r="AK380">
            <v>2012</v>
          </cell>
          <cell r="AL380">
            <v>2012</v>
          </cell>
          <cell r="AM380">
            <v>2012.75</v>
          </cell>
          <cell r="AN380">
            <v>2012.75</v>
          </cell>
          <cell r="AO380">
            <v>2012</v>
          </cell>
          <cell r="AP380">
            <v>2012.75</v>
          </cell>
          <cell r="AQ380">
            <v>2012.75</v>
          </cell>
          <cell r="AR380">
            <v>2012.75</v>
          </cell>
        </row>
        <row r="381">
          <cell r="B381" t="str">
            <v>Olmesartan20mg</v>
          </cell>
          <cell r="C381" t="str">
            <v>Olmesartan</v>
          </cell>
          <cell r="D381" t="str">
            <v>20mg</v>
          </cell>
          <cell r="E381" t="str">
            <v>Torrent</v>
          </cell>
          <cell r="F381" t="str">
            <v>Y</v>
          </cell>
          <cell r="G381" t="str">
            <v>Y</v>
          </cell>
          <cell r="H381">
            <v>0</v>
          </cell>
          <cell r="I381" t="str">
            <v>Y</v>
          </cell>
          <cell r="J381">
            <v>2011.5</v>
          </cell>
          <cell r="K381">
            <v>2010.5</v>
          </cell>
          <cell r="L381">
            <v>2010.75</v>
          </cell>
          <cell r="M381">
            <v>2010.5</v>
          </cell>
          <cell r="N381">
            <v>2010.75</v>
          </cell>
          <cell r="O381">
            <v>2011.5</v>
          </cell>
          <cell r="P381">
            <v>2011.5</v>
          </cell>
          <cell r="Q381">
            <v>2010.5</v>
          </cell>
          <cell r="R381">
            <v>2011.5</v>
          </cell>
          <cell r="S381">
            <v>2010.75</v>
          </cell>
          <cell r="T381">
            <v>2010.75</v>
          </cell>
          <cell r="U381">
            <v>2010.75</v>
          </cell>
          <cell r="V381">
            <v>2011.5</v>
          </cell>
          <cell r="W381">
            <v>2011.5</v>
          </cell>
          <cell r="X381">
            <v>0</v>
          </cell>
          <cell r="Y381">
            <v>2010.75</v>
          </cell>
          <cell r="Z381">
            <v>2011.5</v>
          </cell>
          <cell r="AA381">
            <v>2011.5</v>
          </cell>
          <cell r="AB381">
            <v>2011.5</v>
          </cell>
          <cell r="AC381">
            <v>2011.5</v>
          </cell>
          <cell r="AD381">
            <v>2010.75</v>
          </cell>
          <cell r="AE381">
            <v>2011.5</v>
          </cell>
          <cell r="AF381">
            <v>2011.5</v>
          </cell>
          <cell r="AG381">
            <v>2011.5</v>
          </cell>
          <cell r="AH381">
            <v>2010.75</v>
          </cell>
          <cell r="AI381">
            <v>2011.5</v>
          </cell>
          <cell r="AJ381">
            <v>0</v>
          </cell>
          <cell r="AK381">
            <v>2011.5</v>
          </cell>
          <cell r="AL381">
            <v>2011.5</v>
          </cell>
          <cell r="AM381">
            <v>2011.5</v>
          </cell>
          <cell r="AN381">
            <v>2011.5</v>
          </cell>
          <cell r="AO381">
            <v>2011.5</v>
          </cell>
          <cell r="AP381">
            <v>2011.5</v>
          </cell>
          <cell r="AQ381">
            <v>2010.75</v>
          </cell>
          <cell r="AR381">
            <v>2010.75</v>
          </cell>
        </row>
        <row r="382">
          <cell r="B382" t="str">
            <v>Olmesartan40mg</v>
          </cell>
          <cell r="C382" t="str">
            <v>Olmesartan</v>
          </cell>
          <cell r="D382" t="str">
            <v>40mg</v>
          </cell>
          <cell r="E382" t="str">
            <v>Torrent</v>
          </cell>
          <cell r="F382" t="str">
            <v>Y</v>
          </cell>
          <cell r="G382" t="str">
            <v>Y</v>
          </cell>
          <cell r="H382">
            <v>0</v>
          </cell>
          <cell r="I382" t="str">
            <v>Y</v>
          </cell>
          <cell r="J382">
            <v>2011.5</v>
          </cell>
          <cell r="K382">
            <v>2010.5</v>
          </cell>
          <cell r="L382">
            <v>2010.75</v>
          </cell>
          <cell r="M382">
            <v>2010.5</v>
          </cell>
          <cell r="N382">
            <v>2010.75</v>
          </cell>
          <cell r="O382">
            <v>2011.5</v>
          </cell>
          <cell r="P382">
            <v>2011.5</v>
          </cell>
          <cell r="Q382">
            <v>2010.5</v>
          </cell>
          <cell r="R382">
            <v>2011.5</v>
          </cell>
          <cell r="S382">
            <v>2010.75</v>
          </cell>
          <cell r="T382">
            <v>2010.75</v>
          </cell>
          <cell r="U382">
            <v>2010.75</v>
          </cell>
          <cell r="V382">
            <v>2011.5</v>
          </cell>
          <cell r="W382">
            <v>2011.5</v>
          </cell>
          <cell r="X382">
            <v>0</v>
          </cell>
          <cell r="Y382">
            <v>2010.75</v>
          </cell>
          <cell r="Z382">
            <v>2011.5</v>
          </cell>
          <cell r="AA382">
            <v>2011.5</v>
          </cell>
          <cell r="AB382">
            <v>2011.5</v>
          </cell>
          <cell r="AC382">
            <v>2011.5</v>
          </cell>
          <cell r="AD382">
            <v>2010.75</v>
          </cell>
          <cell r="AE382">
            <v>2011.5</v>
          </cell>
          <cell r="AF382">
            <v>2011.5</v>
          </cell>
          <cell r="AG382">
            <v>2011.5</v>
          </cell>
          <cell r="AH382">
            <v>2010.75</v>
          </cell>
          <cell r="AI382">
            <v>2011.5</v>
          </cell>
          <cell r="AJ382">
            <v>0</v>
          </cell>
          <cell r="AK382">
            <v>2011.5</v>
          </cell>
          <cell r="AL382">
            <v>2011.5</v>
          </cell>
          <cell r="AM382">
            <v>2011.5</v>
          </cell>
          <cell r="AN382">
            <v>2011.5</v>
          </cell>
          <cell r="AO382">
            <v>2011.5</v>
          </cell>
          <cell r="AP382">
            <v>2011.5</v>
          </cell>
          <cell r="AQ382">
            <v>2010.75</v>
          </cell>
          <cell r="AR382">
            <v>2010.75</v>
          </cell>
        </row>
        <row r="383">
          <cell r="B383" t="str">
            <v>Olmesartan5mg</v>
          </cell>
          <cell r="C383" t="str">
            <v>Olmesartan</v>
          </cell>
          <cell r="D383" t="str">
            <v>5mg</v>
          </cell>
          <cell r="E383" t="str">
            <v>Torrent</v>
          </cell>
          <cell r="F383" t="str">
            <v>Y</v>
          </cell>
          <cell r="G383" t="str">
            <v>Y</v>
          </cell>
          <cell r="H383">
            <v>0</v>
          </cell>
          <cell r="I383" t="str">
            <v>Y</v>
          </cell>
          <cell r="J383">
            <v>2011.5</v>
          </cell>
          <cell r="K383">
            <v>2011.5</v>
          </cell>
          <cell r="L383">
            <v>2011.5</v>
          </cell>
          <cell r="M383">
            <v>2011.5</v>
          </cell>
          <cell r="N383">
            <v>2011.5</v>
          </cell>
          <cell r="O383">
            <v>2011.5</v>
          </cell>
          <cell r="P383">
            <v>2011.5</v>
          </cell>
          <cell r="Q383">
            <v>2011.5</v>
          </cell>
          <cell r="R383">
            <v>2011.5</v>
          </cell>
          <cell r="S383">
            <v>2011.5</v>
          </cell>
          <cell r="T383">
            <v>2011.5</v>
          </cell>
          <cell r="U383">
            <v>2011.5</v>
          </cell>
          <cell r="V383">
            <v>2011.5</v>
          </cell>
          <cell r="W383">
            <v>2011.5</v>
          </cell>
          <cell r="X383">
            <v>0</v>
          </cell>
          <cell r="Y383">
            <v>2011.5</v>
          </cell>
          <cell r="Z383">
            <v>2011.5</v>
          </cell>
          <cell r="AA383">
            <v>2011.5</v>
          </cell>
          <cell r="AB383">
            <v>2011.5</v>
          </cell>
          <cell r="AC383">
            <v>2011.5</v>
          </cell>
          <cell r="AD383">
            <v>2011.5</v>
          </cell>
          <cell r="AE383">
            <v>2011.5</v>
          </cell>
          <cell r="AF383">
            <v>2011.5</v>
          </cell>
          <cell r="AG383">
            <v>2011.5</v>
          </cell>
          <cell r="AH383">
            <v>2011.5</v>
          </cell>
          <cell r="AI383">
            <v>2011.5</v>
          </cell>
          <cell r="AJ383">
            <v>0</v>
          </cell>
          <cell r="AK383">
            <v>2011.5</v>
          </cell>
          <cell r="AL383">
            <v>2011.5</v>
          </cell>
          <cell r="AM383">
            <v>2011.5</v>
          </cell>
          <cell r="AN383">
            <v>2011.5</v>
          </cell>
          <cell r="AO383">
            <v>2011.5</v>
          </cell>
          <cell r="AP383">
            <v>2011.5</v>
          </cell>
          <cell r="AQ383">
            <v>2011.5</v>
          </cell>
          <cell r="AR383">
            <v>2011.5</v>
          </cell>
        </row>
        <row r="384">
          <cell r="B384" t="str">
            <v>Ondansetron4mg</v>
          </cell>
          <cell r="C384" t="str">
            <v>Ondansetron</v>
          </cell>
          <cell r="D384" t="str">
            <v>4mg</v>
          </cell>
          <cell r="E384">
            <v>0</v>
          </cell>
          <cell r="F384">
            <v>0</v>
          </cell>
          <cell r="G384">
            <v>0</v>
          </cell>
          <cell r="H384">
            <v>0</v>
          </cell>
          <cell r="I384" t="str">
            <v>Y</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B385" t="str">
            <v>Ondansetron8mg</v>
          </cell>
          <cell r="C385" t="str">
            <v>Ondansetron</v>
          </cell>
          <cell r="D385" t="str">
            <v>8mg</v>
          </cell>
          <cell r="E385">
            <v>0</v>
          </cell>
          <cell r="F385">
            <v>0</v>
          </cell>
          <cell r="G385">
            <v>0</v>
          </cell>
          <cell r="H385">
            <v>0</v>
          </cell>
          <cell r="I385" t="str">
            <v>Y</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B386" t="str">
            <v>Oxaliplatin100mg - Lyophyllized vials</v>
          </cell>
          <cell r="C386" t="str">
            <v>Oxaliplatin</v>
          </cell>
          <cell r="D386" t="str">
            <v>100mg - Lyophyllized vials</v>
          </cell>
          <cell r="E386">
            <v>0</v>
          </cell>
          <cell r="F386">
            <v>0</v>
          </cell>
          <cell r="G386">
            <v>0</v>
          </cell>
          <cell r="H386">
            <v>0</v>
          </cell>
          <cell r="I386" t="str">
            <v>Y</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B387" t="str">
            <v>Oxaliplatin100mg - RTU solution</v>
          </cell>
          <cell r="C387" t="str">
            <v>Oxaliplatin</v>
          </cell>
          <cell r="D387" t="str">
            <v>100mg - RTU solution</v>
          </cell>
          <cell r="E387">
            <v>0</v>
          </cell>
          <cell r="F387">
            <v>0</v>
          </cell>
          <cell r="G387">
            <v>0</v>
          </cell>
          <cell r="H387">
            <v>0</v>
          </cell>
          <cell r="I387" t="str">
            <v>Y</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B388" t="str">
            <v>Oxaliplatin200mg - RTU solution</v>
          </cell>
          <cell r="C388" t="str">
            <v>Oxaliplatin</v>
          </cell>
          <cell r="D388" t="str">
            <v>200mg - RTU solution</v>
          </cell>
          <cell r="E388">
            <v>0</v>
          </cell>
          <cell r="F388">
            <v>0</v>
          </cell>
          <cell r="G388">
            <v>0</v>
          </cell>
          <cell r="H388">
            <v>0</v>
          </cell>
          <cell r="I388" t="str">
            <v>Y</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B389" t="str">
            <v>Oxaliplatin50mg - Lyophyllized vials</v>
          </cell>
          <cell r="C389" t="str">
            <v>Oxaliplatin</v>
          </cell>
          <cell r="D389" t="str">
            <v>50mg - Lyophyllized vials</v>
          </cell>
          <cell r="E389">
            <v>0</v>
          </cell>
          <cell r="F389">
            <v>0</v>
          </cell>
          <cell r="G389">
            <v>0</v>
          </cell>
          <cell r="H389">
            <v>0</v>
          </cell>
          <cell r="I389" t="str">
            <v>Y</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B390" t="str">
            <v>Oxaliplatin50mg - RTU solution</v>
          </cell>
          <cell r="C390" t="str">
            <v>Oxaliplatin</v>
          </cell>
          <cell r="D390" t="str">
            <v>50mg - RTU solution</v>
          </cell>
          <cell r="E390">
            <v>0</v>
          </cell>
          <cell r="F390">
            <v>0</v>
          </cell>
          <cell r="G390">
            <v>0</v>
          </cell>
          <cell r="H390">
            <v>0</v>
          </cell>
          <cell r="I390" t="str">
            <v>Y</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B391" t="str">
            <v>Paclitaxel100mg</v>
          </cell>
          <cell r="C391" t="str">
            <v>Paclitaxel</v>
          </cell>
          <cell r="D391" t="str">
            <v>100mg</v>
          </cell>
          <cell r="E391" t="str">
            <v>Intas</v>
          </cell>
          <cell r="F391">
            <v>0</v>
          </cell>
          <cell r="G391">
            <v>0</v>
          </cell>
          <cell r="H391">
            <v>0</v>
          </cell>
          <cell r="I391" t="str">
            <v>Y</v>
          </cell>
          <cell r="J391">
            <v>2010.25</v>
          </cell>
          <cell r="K391">
            <v>2010.25</v>
          </cell>
          <cell r="L391">
            <v>2010.25</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2010.25</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2010.25</v>
          </cell>
          <cell r="AR391">
            <v>0</v>
          </cell>
        </row>
        <row r="392">
          <cell r="B392" t="str">
            <v>Paclitaxel300mg</v>
          </cell>
          <cell r="C392" t="str">
            <v>Paclitaxel</v>
          </cell>
          <cell r="D392" t="str">
            <v>300mg</v>
          </cell>
          <cell r="E392" t="str">
            <v>Intas</v>
          </cell>
          <cell r="F392">
            <v>0</v>
          </cell>
          <cell r="G392">
            <v>0</v>
          </cell>
          <cell r="H392">
            <v>0</v>
          </cell>
          <cell r="I392" t="str">
            <v>Y</v>
          </cell>
          <cell r="J392">
            <v>2010.25</v>
          </cell>
          <cell r="K392">
            <v>2010.25</v>
          </cell>
          <cell r="L392">
            <v>2010.25</v>
          </cell>
          <cell r="M392">
            <v>2010.25</v>
          </cell>
          <cell r="N392">
            <v>0</v>
          </cell>
          <cell r="O392">
            <v>0</v>
          </cell>
          <cell r="P392">
            <v>0</v>
          </cell>
          <cell r="Q392">
            <v>2010.25</v>
          </cell>
          <cell r="R392">
            <v>0</v>
          </cell>
          <cell r="S392">
            <v>0</v>
          </cell>
          <cell r="T392">
            <v>0</v>
          </cell>
          <cell r="U392">
            <v>0</v>
          </cell>
          <cell r="V392">
            <v>0</v>
          </cell>
          <cell r="W392">
            <v>0</v>
          </cell>
          <cell r="X392">
            <v>0</v>
          </cell>
          <cell r="Y392">
            <v>0</v>
          </cell>
          <cell r="Z392">
            <v>0</v>
          </cell>
          <cell r="AA392">
            <v>0</v>
          </cell>
          <cell r="AB392">
            <v>0</v>
          </cell>
          <cell r="AC392">
            <v>2010.25</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2010.25</v>
          </cell>
          <cell r="AR392">
            <v>0</v>
          </cell>
        </row>
        <row r="393">
          <cell r="B393" t="str">
            <v>Paclitaxel30mg</v>
          </cell>
          <cell r="C393" t="str">
            <v>Paclitaxel</v>
          </cell>
          <cell r="D393" t="str">
            <v>30mg</v>
          </cell>
          <cell r="E393" t="str">
            <v>Intas</v>
          </cell>
          <cell r="F393">
            <v>0</v>
          </cell>
          <cell r="G393">
            <v>0</v>
          </cell>
          <cell r="H393">
            <v>0</v>
          </cell>
          <cell r="I393" t="str">
            <v>Y</v>
          </cell>
          <cell r="J393">
            <v>2010.25</v>
          </cell>
          <cell r="K393">
            <v>2010.25</v>
          </cell>
          <cell r="L393">
            <v>2010.25</v>
          </cell>
          <cell r="M393">
            <v>2010.25</v>
          </cell>
          <cell r="N393">
            <v>0</v>
          </cell>
          <cell r="O393">
            <v>0</v>
          </cell>
          <cell r="P393">
            <v>0</v>
          </cell>
          <cell r="Q393">
            <v>2010.25</v>
          </cell>
          <cell r="R393">
            <v>0</v>
          </cell>
          <cell r="S393">
            <v>0</v>
          </cell>
          <cell r="T393">
            <v>0</v>
          </cell>
          <cell r="U393">
            <v>0</v>
          </cell>
          <cell r="V393">
            <v>0</v>
          </cell>
          <cell r="W393">
            <v>0</v>
          </cell>
          <cell r="X393">
            <v>0</v>
          </cell>
          <cell r="Y393">
            <v>0</v>
          </cell>
          <cell r="Z393">
            <v>0</v>
          </cell>
          <cell r="AA393">
            <v>0</v>
          </cell>
          <cell r="AB393">
            <v>0</v>
          </cell>
          <cell r="AC393">
            <v>2010.25</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2010.25</v>
          </cell>
          <cell r="AR393">
            <v>0</v>
          </cell>
        </row>
        <row r="394">
          <cell r="B394" t="str">
            <v>Paliperidone ER1.5mg</v>
          </cell>
          <cell r="C394" t="str">
            <v>Paliperidone ER</v>
          </cell>
          <cell r="D394" t="str">
            <v>1.5mg</v>
          </cell>
          <cell r="E394" t="str">
            <v>Torrent</v>
          </cell>
          <cell r="F394">
            <v>0</v>
          </cell>
          <cell r="G394" t="str">
            <v>Y</v>
          </cell>
          <cell r="H394">
            <v>0</v>
          </cell>
          <cell r="I394">
            <v>0</v>
          </cell>
          <cell r="J394">
            <v>2012</v>
          </cell>
          <cell r="K394">
            <v>2011.5</v>
          </cell>
          <cell r="L394">
            <v>2011.75</v>
          </cell>
          <cell r="M394">
            <v>2011.5</v>
          </cell>
          <cell r="N394">
            <v>2011.75</v>
          </cell>
          <cell r="O394">
            <v>2012</v>
          </cell>
          <cell r="P394">
            <v>2012</v>
          </cell>
          <cell r="Q394">
            <v>2011.5</v>
          </cell>
          <cell r="R394">
            <v>2012</v>
          </cell>
          <cell r="S394">
            <v>2011.75</v>
          </cell>
          <cell r="T394">
            <v>2011.75</v>
          </cell>
          <cell r="U394">
            <v>2011.75</v>
          </cell>
          <cell r="V394">
            <v>2012</v>
          </cell>
          <cell r="W394">
            <v>2012</v>
          </cell>
          <cell r="X394">
            <v>0</v>
          </cell>
          <cell r="Y394">
            <v>2011.75</v>
          </cell>
          <cell r="Z394">
            <v>2012</v>
          </cell>
          <cell r="AA394">
            <v>2012</v>
          </cell>
          <cell r="AB394">
            <v>2012</v>
          </cell>
          <cell r="AC394">
            <v>2012</v>
          </cell>
          <cell r="AD394">
            <v>2011.75</v>
          </cell>
          <cell r="AE394">
            <v>2012</v>
          </cell>
          <cell r="AF394">
            <v>2012</v>
          </cell>
          <cell r="AG394">
            <v>2012</v>
          </cell>
          <cell r="AH394">
            <v>2011.75</v>
          </cell>
          <cell r="AI394">
            <v>2012</v>
          </cell>
          <cell r="AJ394">
            <v>0</v>
          </cell>
          <cell r="AK394">
            <v>2012</v>
          </cell>
          <cell r="AL394">
            <v>2012</v>
          </cell>
          <cell r="AM394">
            <v>2012</v>
          </cell>
          <cell r="AN394">
            <v>2012</v>
          </cell>
          <cell r="AO394">
            <v>2012</v>
          </cell>
          <cell r="AP394">
            <v>2012</v>
          </cell>
          <cell r="AQ394">
            <v>2011.75</v>
          </cell>
          <cell r="AR394">
            <v>2011.75</v>
          </cell>
        </row>
        <row r="395">
          <cell r="B395" t="str">
            <v>Paliperidone ER3mg</v>
          </cell>
          <cell r="C395" t="str">
            <v>Paliperidone ER</v>
          </cell>
          <cell r="D395" t="str">
            <v>3mg</v>
          </cell>
          <cell r="E395" t="str">
            <v>Torrent</v>
          </cell>
          <cell r="F395">
            <v>0</v>
          </cell>
          <cell r="G395" t="str">
            <v>Y</v>
          </cell>
          <cell r="H395">
            <v>0</v>
          </cell>
          <cell r="I395">
            <v>0</v>
          </cell>
          <cell r="J395">
            <v>2012</v>
          </cell>
          <cell r="K395">
            <v>2011.5</v>
          </cell>
          <cell r="L395">
            <v>2011.75</v>
          </cell>
          <cell r="M395">
            <v>2011.5</v>
          </cell>
          <cell r="N395">
            <v>2011.75</v>
          </cell>
          <cell r="O395">
            <v>2012</v>
          </cell>
          <cell r="P395">
            <v>2012</v>
          </cell>
          <cell r="Q395">
            <v>2011.5</v>
          </cell>
          <cell r="R395">
            <v>2012</v>
          </cell>
          <cell r="S395">
            <v>2011.75</v>
          </cell>
          <cell r="T395">
            <v>2011.75</v>
          </cell>
          <cell r="U395">
            <v>2011.75</v>
          </cell>
          <cell r="V395">
            <v>2012</v>
          </cell>
          <cell r="W395">
            <v>2012</v>
          </cell>
          <cell r="X395">
            <v>0</v>
          </cell>
          <cell r="Y395">
            <v>2011.75</v>
          </cell>
          <cell r="Z395">
            <v>2012</v>
          </cell>
          <cell r="AA395">
            <v>2012</v>
          </cell>
          <cell r="AB395">
            <v>2012</v>
          </cell>
          <cell r="AC395">
            <v>2012</v>
          </cell>
          <cell r="AD395">
            <v>2011.75</v>
          </cell>
          <cell r="AE395">
            <v>2012</v>
          </cell>
          <cell r="AF395">
            <v>2012</v>
          </cell>
          <cell r="AG395">
            <v>2012</v>
          </cell>
          <cell r="AH395">
            <v>2011.75</v>
          </cell>
          <cell r="AI395">
            <v>2012</v>
          </cell>
          <cell r="AJ395">
            <v>0</v>
          </cell>
          <cell r="AK395">
            <v>2012</v>
          </cell>
          <cell r="AL395">
            <v>2012</v>
          </cell>
          <cell r="AM395">
            <v>2012</v>
          </cell>
          <cell r="AN395">
            <v>2012</v>
          </cell>
          <cell r="AO395">
            <v>2012</v>
          </cell>
          <cell r="AP395">
            <v>2012</v>
          </cell>
          <cell r="AQ395">
            <v>2011.75</v>
          </cell>
          <cell r="AR395">
            <v>2011.75</v>
          </cell>
        </row>
        <row r="396">
          <cell r="B396" t="str">
            <v>Paliperidone ER6mg</v>
          </cell>
          <cell r="C396" t="str">
            <v>Paliperidone ER</v>
          </cell>
          <cell r="D396" t="str">
            <v>6mg</v>
          </cell>
          <cell r="E396" t="str">
            <v>Torrent</v>
          </cell>
          <cell r="F396">
            <v>0</v>
          </cell>
          <cell r="G396" t="str">
            <v>Y</v>
          </cell>
          <cell r="H396">
            <v>0</v>
          </cell>
          <cell r="I396">
            <v>0</v>
          </cell>
          <cell r="J396">
            <v>2012</v>
          </cell>
          <cell r="K396">
            <v>2011.5</v>
          </cell>
          <cell r="L396">
            <v>2011.75</v>
          </cell>
          <cell r="M396">
            <v>2011.5</v>
          </cell>
          <cell r="N396">
            <v>2011.75</v>
          </cell>
          <cell r="O396">
            <v>2012</v>
          </cell>
          <cell r="P396">
            <v>2012</v>
          </cell>
          <cell r="Q396">
            <v>2011.5</v>
          </cell>
          <cell r="R396">
            <v>2012</v>
          </cell>
          <cell r="S396">
            <v>2011.75</v>
          </cell>
          <cell r="T396">
            <v>2011.75</v>
          </cell>
          <cell r="U396">
            <v>2011.75</v>
          </cell>
          <cell r="V396">
            <v>2012</v>
          </cell>
          <cell r="W396">
            <v>2012</v>
          </cell>
          <cell r="X396">
            <v>0</v>
          </cell>
          <cell r="Y396">
            <v>2011.75</v>
          </cell>
          <cell r="Z396">
            <v>2012</v>
          </cell>
          <cell r="AA396">
            <v>2012</v>
          </cell>
          <cell r="AB396">
            <v>2012</v>
          </cell>
          <cell r="AC396">
            <v>2012</v>
          </cell>
          <cell r="AD396">
            <v>2011.75</v>
          </cell>
          <cell r="AE396">
            <v>2012</v>
          </cell>
          <cell r="AF396">
            <v>2012</v>
          </cell>
          <cell r="AG396">
            <v>2012</v>
          </cell>
          <cell r="AH396">
            <v>2011.75</v>
          </cell>
          <cell r="AI396">
            <v>2012</v>
          </cell>
          <cell r="AJ396">
            <v>0</v>
          </cell>
          <cell r="AK396">
            <v>2012</v>
          </cell>
          <cell r="AL396">
            <v>2012</v>
          </cell>
          <cell r="AM396">
            <v>2012</v>
          </cell>
          <cell r="AN396">
            <v>2012</v>
          </cell>
          <cell r="AO396">
            <v>2012</v>
          </cell>
          <cell r="AP396">
            <v>2012</v>
          </cell>
          <cell r="AQ396">
            <v>2011.75</v>
          </cell>
          <cell r="AR396">
            <v>2011.75</v>
          </cell>
        </row>
        <row r="397">
          <cell r="B397" t="str">
            <v>Paliperidone ER9mg</v>
          </cell>
          <cell r="C397" t="str">
            <v>Paliperidone ER</v>
          </cell>
          <cell r="D397" t="str">
            <v>9mg</v>
          </cell>
          <cell r="E397" t="str">
            <v>Torrent</v>
          </cell>
          <cell r="F397">
            <v>0</v>
          </cell>
          <cell r="G397" t="str">
            <v>Y</v>
          </cell>
          <cell r="H397">
            <v>0</v>
          </cell>
          <cell r="I397">
            <v>0</v>
          </cell>
          <cell r="J397">
            <v>2012</v>
          </cell>
          <cell r="K397">
            <v>2011.5</v>
          </cell>
          <cell r="L397">
            <v>2011.75</v>
          </cell>
          <cell r="M397">
            <v>2011.5</v>
          </cell>
          <cell r="N397">
            <v>2011.75</v>
          </cell>
          <cell r="O397">
            <v>2012</v>
          </cell>
          <cell r="P397">
            <v>2012</v>
          </cell>
          <cell r="Q397">
            <v>2011.5</v>
          </cell>
          <cell r="R397">
            <v>2012</v>
          </cell>
          <cell r="S397">
            <v>2011.75</v>
          </cell>
          <cell r="T397">
            <v>2011.75</v>
          </cell>
          <cell r="U397">
            <v>2011.75</v>
          </cell>
          <cell r="V397">
            <v>2012</v>
          </cell>
          <cell r="W397">
            <v>2012</v>
          </cell>
          <cell r="X397">
            <v>0</v>
          </cell>
          <cell r="Y397">
            <v>2011.75</v>
          </cell>
          <cell r="Z397">
            <v>2012</v>
          </cell>
          <cell r="AA397">
            <v>2012</v>
          </cell>
          <cell r="AB397">
            <v>2012</v>
          </cell>
          <cell r="AC397">
            <v>2012</v>
          </cell>
          <cell r="AD397">
            <v>2011.75</v>
          </cell>
          <cell r="AE397">
            <v>2012</v>
          </cell>
          <cell r="AF397">
            <v>2012</v>
          </cell>
          <cell r="AG397">
            <v>2012</v>
          </cell>
          <cell r="AH397">
            <v>2011.75</v>
          </cell>
          <cell r="AI397">
            <v>2012</v>
          </cell>
          <cell r="AJ397">
            <v>0</v>
          </cell>
          <cell r="AK397">
            <v>2012</v>
          </cell>
          <cell r="AL397">
            <v>2012</v>
          </cell>
          <cell r="AM397">
            <v>2012</v>
          </cell>
          <cell r="AN397">
            <v>2012</v>
          </cell>
          <cell r="AO397">
            <v>2012</v>
          </cell>
          <cell r="AP397">
            <v>2012</v>
          </cell>
          <cell r="AQ397">
            <v>2011.75</v>
          </cell>
          <cell r="AR397">
            <v>2011.75</v>
          </cell>
        </row>
        <row r="398">
          <cell r="B398" t="str">
            <v>Pantoprazole20mg</v>
          </cell>
          <cell r="C398" t="str">
            <v>Pantoprazole</v>
          </cell>
          <cell r="D398" t="str">
            <v>20mg</v>
          </cell>
          <cell r="E398" t="str">
            <v>Intas</v>
          </cell>
          <cell r="F398" t="str">
            <v>Y</v>
          </cell>
          <cell r="G398" t="str">
            <v>Y</v>
          </cell>
          <cell r="H398">
            <v>0</v>
          </cell>
          <cell r="I398" t="str">
            <v>Y</v>
          </cell>
          <cell r="J398">
            <v>2010.5</v>
          </cell>
          <cell r="K398">
            <v>2010.25</v>
          </cell>
          <cell r="L398">
            <v>2010.25</v>
          </cell>
          <cell r="M398">
            <v>2010.25</v>
          </cell>
          <cell r="N398">
            <v>0</v>
          </cell>
          <cell r="O398">
            <v>0</v>
          </cell>
          <cell r="P398">
            <v>0</v>
          </cell>
          <cell r="Q398">
            <v>2010.25</v>
          </cell>
          <cell r="R398">
            <v>0</v>
          </cell>
          <cell r="S398">
            <v>0</v>
          </cell>
          <cell r="T398">
            <v>0</v>
          </cell>
          <cell r="U398">
            <v>0</v>
          </cell>
          <cell r="V398">
            <v>0</v>
          </cell>
          <cell r="W398">
            <v>0</v>
          </cell>
          <cell r="X398">
            <v>0</v>
          </cell>
          <cell r="Y398">
            <v>0</v>
          </cell>
          <cell r="Z398">
            <v>0</v>
          </cell>
          <cell r="AA398">
            <v>0</v>
          </cell>
          <cell r="AB398">
            <v>0</v>
          </cell>
          <cell r="AC398">
            <v>2010.25</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2010.25</v>
          </cell>
          <cell r="AR398">
            <v>0</v>
          </cell>
        </row>
        <row r="399">
          <cell r="B399" t="str">
            <v>Pantoprazole40mg</v>
          </cell>
          <cell r="C399" t="str">
            <v>Pantoprazole</v>
          </cell>
          <cell r="D399" t="str">
            <v>40mg</v>
          </cell>
          <cell r="E399" t="str">
            <v>Intas</v>
          </cell>
          <cell r="F399" t="str">
            <v>Y</v>
          </cell>
          <cell r="G399" t="str">
            <v>Y</v>
          </cell>
          <cell r="H399">
            <v>0</v>
          </cell>
          <cell r="I399" t="str">
            <v>Y</v>
          </cell>
          <cell r="J399">
            <v>2010.5</v>
          </cell>
          <cell r="K399">
            <v>2010.25</v>
          </cell>
          <cell r="L399">
            <v>2010.25</v>
          </cell>
          <cell r="M399">
            <v>2010.25</v>
          </cell>
          <cell r="N399">
            <v>0</v>
          </cell>
          <cell r="O399">
            <v>0</v>
          </cell>
          <cell r="P399">
            <v>0</v>
          </cell>
          <cell r="Q399">
            <v>2010.25</v>
          </cell>
          <cell r="R399">
            <v>0</v>
          </cell>
          <cell r="S399">
            <v>0</v>
          </cell>
          <cell r="T399">
            <v>0</v>
          </cell>
          <cell r="U399">
            <v>0</v>
          </cell>
          <cell r="V399">
            <v>0</v>
          </cell>
          <cell r="W399">
            <v>0</v>
          </cell>
          <cell r="X399">
            <v>0</v>
          </cell>
          <cell r="Y399">
            <v>0</v>
          </cell>
          <cell r="Z399">
            <v>0</v>
          </cell>
          <cell r="AA399">
            <v>0</v>
          </cell>
          <cell r="AB399">
            <v>0</v>
          </cell>
          <cell r="AC399">
            <v>2010.25</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2010.25</v>
          </cell>
          <cell r="AR399">
            <v>0</v>
          </cell>
        </row>
        <row r="400">
          <cell r="B400" t="str">
            <v>Paracetamol1000mg</v>
          </cell>
          <cell r="C400" t="str">
            <v>Paracetamol</v>
          </cell>
          <cell r="D400" t="str">
            <v>1000mg</v>
          </cell>
          <cell r="E400">
            <v>0</v>
          </cell>
          <cell r="F400">
            <v>0</v>
          </cell>
          <cell r="G400">
            <v>0</v>
          </cell>
          <cell r="H400">
            <v>0</v>
          </cell>
          <cell r="I400" t="str">
            <v>Y</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B401" t="str">
            <v>Paracetamol500mg</v>
          </cell>
          <cell r="C401" t="str">
            <v>Paracetamol</v>
          </cell>
          <cell r="D401" t="str">
            <v>500mg</v>
          </cell>
          <cell r="E401">
            <v>0</v>
          </cell>
          <cell r="F401">
            <v>0</v>
          </cell>
          <cell r="G401">
            <v>0</v>
          </cell>
          <cell r="H401">
            <v>0</v>
          </cell>
          <cell r="I401" t="str">
            <v>Y</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B402" t="str">
            <v>Paracetamol750mg</v>
          </cell>
          <cell r="C402" t="str">
            <v>Paracetamol</v>
          </cell>
          <cell r="D402" t="str">
            <v>750mg</v>
          </cell>
          <cell r="E402">
            <v>0</v>
          </cell>
          <cell r="F402">
            <v>0</v>
          </cell>
          <cell r="G402">
            <v>0</v>
          </cell>
          <cell r="H402">
            <v>0</v>
          </cell>
          <cell r="I402" t="str">
            <v>Y</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B403" t="str">
            <v>Perindopril + Indapamide4+1.25mg</v>
          </cell>
          <cell r="C403" t="str">
            <v>Perindopril + Indapamide</v>
          </cell>
          <cell r="D403" t="str">
            <v>4+1.25mg</v>
          </cell>
          <cell r="E403" t="str">
            <v>Torrent</v>
          </cell>
          <cell r="F403">
            <v>0</v>
          </cell>
          <cell r="G403" t="str">
            <v>Y</v>
          </cell>
          <cell r="H403">
            <v>0</v>
          </cell>
          <cell r="I403">
            <v>0</v>
          </cell>
          <cell r="J403">
            <v>2011.25</v>
          </cell>
          <cell r="K403">
            <v>2010.25</v>
          </cell>
          <cell r="L403">
            <v>2010.5</v>
          </cell>
          <cell r="M403">
            <v>2010.25</v>
          </cell>
          <cell r="N403">
            <v>2010.5</v>
          </cell>
          <cell r="O403">
            <v>2011.25</v>
          </cell>
          <cell r="P403">
            <v>2011.25</v>
          </cell>
          <cell r="Q403">
            <v>2010.25</v>
          </cell>
          <cell r="R403">
            <v>2011.25</v>
          </cell>
          <cell r="S403">
            <v>2010.5</v>
          </cell>
          <cell r="T403">
            <v>2010.5</v>
          </cell>
          <cell r="U403">
            <v>2010.5</v>
          </cell>
          <cell r="V403">
            <v>2011.25</v>
          </cell>
          <cell r="W403">
            <v>2011.25</v>
          </cell>
          <cell r="X403">
            <v>0</v>
          </cell>
          <cell r="Y403">
            <v>2010.5</v>
          </cell>
          <cell r="Z403">
            <v>2011.25</v>
          </cell>
          <cell r="AA403">
            <v>2011.25</v>
          </cell>
          <cell r="AB403">
            <v>2011.25</v>
          </cell>
          <cell r="AC403">
            <v>2011.25</v>
          </cell>
          <cell r="AD403">
            <v>2010.5</v>
          </cell>
          <cell r="AE403">
            <v>2011.25</v>
          </cell>
          <cell r="AF403">
            <v>2011.25</v>
          </cell>
          <cell r="AG403">
            <v>2011.25</v>
          </cell>
          <cell r="AH403">
            <v>2010.5</v>
          </cell>
          <cell r="AI403">
            <v>2011.25</v>
          </cell>
          <cell r="AJ403">
            <v>0</v>
          </cell>
          <cell r="AK403">
            <v>2011.25</v>
          </cell>
          <cell r="AL403">
            <v>2011.25</v>
          </cell>
          <cell r="AM403">
            <v>2011.25</v>
          </cell>
          <cell r="AN403">
            <v>2011.25</v>
          </cell>
          <cell r="AO403">
            <v>2011.25</v>
          </cell>
          <cell r="AP403">
            <v>2011.25</v>
          </cell>
          <cell r="AQ403">
            <v>2010.5</v>
          </cell>
          <cell r="AR403">
            <v>2010.5</v>
          </cell>
        </row>
        <row r="404">
          <cell r="B404" t="str">
            <v>Pioglitazone+Glimiperide30+2mg</v>
          </cell>
          <cell r="C404" t="str">
            <v>Pioglitazone+Glimiperide</v>
          </cell>
          <cell r="D404" t="str">
            <v>30+2mg</v>
          </cell>
          <cell r="E404" t="str">
            <v>Torrent</v>
          </cell>
          <cell r="F404">
            <v>0</v>
          </cell>
          <cell r="G404" t="str">
            <v>Y</v>
          </cell>
          <cell r="H404">
            <v>0</v>
          </cell>
          <cell r="I404">
            <v>0</v>
          </cell>
          <cell r="J404">
            <v>2012.25</v>
          </cell>
          <cell r="K404">
            <v>2012.25</v>
          </cell>
          <cell r="L404">
            <v>2012.25</v>
          </cell>
          <cell r="M404">
            <v>2012.25</v>
          </cell>
          <cell r="N404">
            <v>2012.25</v>
          </cell>
          <cell r="O404">
            <v>2012.25</v>
          </cell>
          <cell r="P404">
            <v>2012.25</v>
          </cell>
          <cell r="Q404">
            <v>2012.25</v>
          </cell>
          <cell r="R404">
            <v>2012.25</v>
          </cell>
          <cell r="S404">
            <v>2012.25</v>
          </cell>
          <cell r="T404">
            <v>2012.25</v>
          </cell>
          <cell r="U404">
            <v>2012.25</v>
          </cell>
          <cell r="V404">
            <v>2012.25</v>
          </cell>
          <cell r="W404">
            <v>2012.25</v>
          </cell>
          <cell r="X404">
            <v>0</v>
          </cell>
          <cell r="Y404">
            <v>2012.25</v>
          </cell>
          <cell r="Z404">
            <v>2012.25</v>
          </cell>
          <cell r="AA404">
            <v>2012.25</v>
          </cell>
          <cell r="AB404">
            <v>2012.25</v>
          </cell>
          <cell r="AC404">
            <v>2012.25</v>
          </cell>
          <cell r="AD404">
            <v>2012.25</v>
          </cell>
          <cell r="AE404">
            <v>2012.25</v>
          </cell>
          <cell r="AF404">
            <v>2012.25</v>
          </cell>
          <cell r="AG404">
            <v>2012.25</v>
          </cell>
          <cell r="AH404">
            <v>2012.25</v>
          </cell>
          <cell r="AI404">
            <v>2012.25</v>
          </cell>
          <cell r="AJ404">
            <v>0</v>
          </cell>
          <cell r="AK404">
            <v>2012.25</v>
          </cell>
          <cell r="AL404">
            <v>2012.25</v>
          </cell>
          <cell r="AM404">
            <v>2012.25</v>
          </cell>
          <cell r="AN404">
            <v>2012.25</v>
          </cell>
          <cell r="AO404">
            <v>2012.25</v>
          </cell>
          <cell r="AP404">
            <v>2012.25</v>
          </cell>
          <cell r="AQ404">
            <v>2012.25</v>
          </cell>
          <cell r="AR404">
            <v>2012.25</v>
          </cell>
        </row>
        <row r="405">
          <cell r="B405" t="str">
            <v>Pioglitazone+Glimiperide30+4mg</v>
          </cell>
          <cell r="C405" t="str">
            <v>Pioglitazone+Glimiperide</v>
          </cell>
          <cell r="D405" t="str">
            <v>30+4mg</v>
          </cell>
          <cell r="E405" t="str">
            <v>Torrent</v>
          </cell>
          <cell r="F405">
            <v>0</v>
          </cell>
          <cell r="G405" t="str">
            <v>Y</v>
          </cell>
          <cell r="H405">
            <v>0</v>
          </cell>
          <cell r="I405">
            <v>0</v>
          </cell>
          <cell r="J405">
            <v>2012.25</v>
          </cell>
          <cell r="K405">
            <v>2012.25</v>
          </cell>
          <cell r="L405">
            <v>2012.25</v>
          </cell>
          <cell r="M405">
            <v>2012.25</v>
          </cell>
          <cell r="N405">
            <v>2012.25</v>
          </cell>
          <cell r="O405">
            <v>2012.25</v>
          </cell>
          <cell r="P405">
            <v>2012.25</v>
          </cell>
          <cell r="Q405">
            <v>2012.25</v>
          </cell>
          <cell r="R405">
            <v>2012.25</v>
          </cell>
          <cell r="S405">
            <v>2012.25</v>
          </cell>
          <cell r="T405">
            <v>2012.25</v>
          </cell>
          <cell r="U405">
            <v>2012.25</v>
          </cell>
          <cell r="V405">
            <v>2012.25</v>
          </cell>
          <cell r="W405">
            <v>2012.25</v>
          </cell>
          <cell r="X405">
            <v>0</v>
          </cell>
          <cell r="Y405">
            <v>2012.25</v>
          </cell>
          <cell r="Z405">
            <v>2012.25</v>
          </cell>
          <cell r="AA405">
            <v>2012.25</v>
          </cell>
          <cell r="AB405">
            <v>2012.25</v>
          </cell>
          <cell r="AC405">
            <v>2012.25</v>
          </cell>
          <cell r="AD405">
            <v>2012.25</v>
          </cell>
          <cell r="AE405">
            <v>2012.25</v>
          </cell>
          <cell r="AF405">
            <v>2012.25</v>
          </cell>
          <cell r="AG405">
            <v>2012.25</v>
          </cell>
          <cell r="AH405">
            <v>2012.25</v>
          </cell>
          <cell r="AI405">
            <v>2012.25</v>
          </cell>
          <cell r="AJ405">
            <v>0</v>
          </cell>
          <cell r="AK405">
            <v>2012.25</v>
          </cell>
          <cell r="AL405">
            <v>2012.25</v>
          </cell>
          <cell r="AM405">
            <v>2012.25</v>
          </cell>
          <cell r="AN405">
            <v>2012.25</v>
          </cell>
          <cell r="AO405">
            <v>2012.25</v>
          </cell>
          <cell r="AP405">
            <v>2012.25</v>
          </cell>
          <cell r="AQ405">
            <v>2012.25</v>
          </cell>
          <cell r="AR405">
            <v>2012.25</v>
          </cell>
        </row>
        <row r="406">
          <cell r="B406" t="str">
            <v>Pravastatin sodium</v>
          </cell>
          <cell r="C406" t="str">
            <v>Pravastatin sodium</v>
          </cell>
          <cell r="D406">
            <v>0</v>
          </cell>
          <cell r="E406" t="str">
            <v>Torrent</v>
          </cell>
          <cell r="F406">
            <v>0</v>
          </cell>
          <cell r="G406" t="str">
            <v>Y</v>
          </cell>
          <cell r="H406">
            <v>0</v>
          </cell>
          <cell r="I406">
            <v>0</v>
          </cell>
          <cell r="J406">
            <v>2011.75</v>
          </cell>
          <cell r="K406">
            <v>2011.75</v>
          </cell>
          <cell r="L406">
            <v>2011.75</v>
          </cell>
          <cell r="M406">
            <v>2011.75</v>
          </cell>
          <cell r="N406">
            <v>2011.75</v>
          </cell>
          <cell r="O406">
            <v>2011.75</v>
          </cell>
          <cell r="P406">
            <v>2011.75</v>
          </cell>
          <cell r="Q406">
            <v>2011.75</v>
          </cell>
          <cell r="R406">
            <v>2011.75</v>
          </cell>
          <cell r="S406">
            <v>2011.75</v>
          </cell>
          <cell r="T406">
            <v>2011.75</v>
          </cell>
          <cell r="U406">
            <v>2011.75</v>
          </cell>
          <cell r="V406">
            <v>2011.75</v>
          </cell>
          <cell r="W406">
            <v>2011.75</v>
          </cell>
          <cell r="X406">
            <v>2011.75</v>
          </cell>
          <cell r="Y406">
            <v>2011.75</v>
          </cell>
          <cell r="Z406">
            <v>2011.75</v>
          </cell>
          <cell r="AA406">
            <v>2011.75</v>
          </cell>
          <cell r="AB406">
            <v>2011.75</v>
          </cell>
          <cell r="AC406">
            <v>2011.75</v>
          </cell>
          <cell r="AD406">
            <v>2011.75</v>
          </cell>
          <cell r="AE406">
            <v>2011.75</v>
          </cell>
          <cell r="AF406">
            <v>2011.75</v>
          </cell>
          <cell r="AG406">
            <v>2011.75</v>
          </cell>
          <cell r="AH406">
            <v>2011.75</v>
          </cell>
          <cell r="AI406">
            <v>2011.75</v>
          </cell>
          <cell r="AJ406">
            <v>2011.75</v>
          </cell>
          <cell r="AK406">
            <v>2011.75</v>
          </cell>
          <cell r="AL406">
            <v>2011.75</v>
          </cell>
          <cell r="AM406">
            <v>2011.75</v>
          </cell>
          <cell r="AN406">
            <v>2011.75</v>
          </cell>
          <cell r="AO406">
            <v>2011.75</v>
          </cell>
          <cell r="AP406">
            <v>2011.75</v>
          </cell>
          <cell r="AQ406">
            <v>2011.75</v>
          </cell>
          <cell r="AR406">
            <v>2011.75</v>
          </cell>
        </row>
        <row r="407">
          <cell r="B407" t="str">
            <v>Pravastatin sodium</v>
          </cell>
          <cell r="C407" t="str">
            <v>Pravastatin sodium</v>
          </cell>
          <cell r="D407">
            <v>0</v>
          </cell>
          <cell r="E407" t="str">
            <v>Torrent</v>
          </cell>
          <cell r="F407">
            <v>0</v>
          </cell>
          <cell r="G407" t="str">
            <v>Y</v>
          </cell>
          <cell r="H407">
            <v>0</v>
          </cell>
          <cell r="I407">
            <v>0</v>
          </cell>
          <cell r="J407">
            <v>2011.75</v>
          </cell>
          <cell r="K407">
            <v>2011.75</v>
          </cell>
          <cell r="L407">
            <v>2011.75</v>
          </cell>
          <cell r="M407">
            <v>2011.75</v>
          </cell>
          <cell r="N407">
            <v>2011.75</v>
          </cell>
          <cell r="O407">
            <v>2011.75</v>
          </cell>
          <cell r="P407">
            <v>2011.75</v>
          </cell>
          <cell r="Q407">
            <v>2011.75</v>
          </cell>
          <cell r="R407">
            <v>2011.75</v>
          </cell>
          <cell r="S407">
            <v>2011.75</v>
          </cell>
          <cell r="T407">
            <v>2011.75</v>
          </cell>
          <cell r="U407">
            <v>2011.75</v>
          </cell>
          <cell r="V407">
            <v>2011.75</v>
          </cell>
          <cell r="W407">
            <v>2011.75</v>
          </cell>
          <cell r="X407">
            <v>2011.75</v>
          </cell>
          <cell r="Y407">
            <v>2011.75</v>
          </cell>
          <cell r="Z407">
            <v>2011.75</v>
          </cell>
          <cell r="AA407">
            <v>2011.75</v>
          </cell>
          <cell r="AB407">
            <v>2011.75</v>
          </cell>
          <cell r="AC407">
            <v>2011.75</v>
          </cell>
          <cell r="AD407">
            <v>2011.75</v>
          </cell>
          <cell r="AE407">
            <v>2011.75</v>
          </cell>
          <cell r="AF407">
            <v>2011.75</v>
          </cell>
          <cell r="AG407">
            <v>2011.75</v>
          </cell>
          <cell r="AH407">
            <v>2011.75</v>
          </cell>
          <cell r="AI407">
            <v>2011.75</v>
          </cell>
          <cell r="AJ407">
            <v>2011.75</v>
          </cell>
          <cell r="AK407">
            <v>2011.75</v>
          </cell>
          <cell r="AL407">
            <v>2011.75</v>
          </cell>
          <cell r="AM407">
            <v>2011.75</v>
          </cell>
          <cell r="AN407">
            <v>2011.75</v>
          </cell>
          <cell r="AO407">
            <v>2011.75</v>
          </cell>
          <cell r="AP407">
            <v>2011.75</v>
          </cell>
          <cell r="AQ407">
            <v>2011.75</v>
          </cell>
          <cell r="AR407">
            <v>2011.75</v>
          </cell>
        </row>
        <row r="408">
          <cell r="B408" t="str">
            <v>Pravastatin sodium</v>
          </cell>
          <cell r="C408" t="str">
            <v>Pravastatin sodium</v>
          </cell>
          <cell r="D408">
            <v>0</v>
          </cell>
          <cell r="E408" t="str">
            <v>Torrent</v>
          </cell>
          <cell r="F408">
            <v>0</v>
          </cell>
          <cell r="G408" t="str">
            <v>Y</v>
          </cell>
          <cell r="H408">
            <v>0</v>
          </cell>
          <cell r="I408">
            <v>0</v>
          </cell>
          <cell r="J408">
            <v>2011.75</v>
          </cell>
          <cell r="K408">
            <v>2011.75</v>
          </cell>
          <cell r="L408">
            <v>2011.75</v>
          </cell>
          <cell r="M408">
            <v>2011.75</v>
          </cell>
          <cell r="N408">
            <v>2011.75</v>
          </cell>
          <cell r="O408">
            <v>2011.75</v>
          </cell>
          <cell r="P408">
            <v>2011.75</v>
          </cell>
          <cell r="Q408">
            <v>2011.75</v>
          </cell>
          <cell r="R408">
            <v>2011.75</v>
          </cell>
          <cell r="S408">
            <v>2011.75</v>
          </cell>
          <cell r="T408">
            <v>2011.75</v>
          </cell>
          <cell r="U408">
            <v>2011.75</v>
          </cell>
          <cell r="V408">
            <v>2011.75</v>
          </cell>
          <cell r="W408">
            <v>2011.75</v>
          </cell>
          <cell r="X408">
            <v>2011.75</v>
          </cell>
          <cell r="Y408">
            <v>2011.75</v>
          </cell>
          <cell r="Z408">
            <v>2011.75</v>
          </cell>
          <cell r="AA408">
            <v>2011.75</v>
          </cell>
          <cell r="AB408">
            <v>2011.75</v>
          </cell>
          <cell r="AC408">
            <v>2011.75</v>
          </cell>
          <cell r="AD408">
            <v>2011.75</v>
          </cell>
          <cell r="AE408">
            <v>2011.75</v>
          </cell>
          <cell r="AF408">
            <v>2011.75</v>
          </cell>
          <cell r="AG408">
            <v>2011.75</v>
          </cell>
          <cell r="AH408">
            <v>2011.75</v>
          </cell>
          <cell r="AI408">
            <v>2011.75</v>
          </cell>
          <cell r="AJ408">
            <v>2011.75</v>
          </cell>
          <cell r="AK408">
            <v>2011.75</v>
          </cell>
          <cell r="AL408">
            <v>2011.75</v>
          </cell>
          <cell r="AM408">
            <v>2011.75</v>
          </cell>
          <cell r="AN408">
            <v>2011.75</v>
          </cell>
          <cell r="AO408">
            <v>2011.75</v>
          </cell>
          <cell r="AP408">
            <v>2011.75</v>
          </cell>
          <cell r="AQ408">
            <v>2011.75</v>
          </cell>
          <cell r="AR408">
            <v>2011.75</v>
          </cell>
        </row>
        <row r="409">
          <cell r="B409" t="str">
            <v>Pravastatin10mg</v>
          </cell>
          <cell r="C409" t="str">
            <v>Pravastatin</v>
          </cell>
          <cell r="D409" t="str">
            <v>10mg</v>
          </cell>
          <cell r="E409" t="str">
            <v>Intas</v>
          </cell>
          <cell r="F409">
            <v>0</v>
          </cell>
          <cell r="G409">
            <v>0</v>
          </cell>
          <cell r="H409">
            <v>0</v>
          </cell>
          <cell r="I409" t="str">
            <v>Y</v>
          </cell>
          <cell r="J409">
            <v>2010.25</v>
          </cell>
          <cell r="K409">
            <v>2010.25</v>
          </cell>
          <cell r="L409">
            <v>2010.25</v>
          </cell>
          <cell r="M409">
            <v>2010.25</v>
          </cell>
          <cell r="N409">
            <v>0</v>
          </cell>
          <cell r="O409">
            <v>0</v>
          </cell>
          <cell r="P409">
            <v>0</v>
          </cell>
          <cell r="Q409">
            <v>2010.25</v>
          </cell>
          <cell r="R409">
            <v>0</v>
          </cell>
          <cell r="S409">
            <v>0</v>
          </cell>
          <cell r="T409">
            <v>0</v>
          </cell>
          <cell r="U409">
            <v>0</v>
          </cell>
          <cell r="V409">
            <v>0</v>
          </cell>
          <cell r="W409">
            <v>0</v>
          </cell>
          <cell r="X409">
            <v>0</v>
          </cell>
          <cell r="Y409">
            <v>0</v>
          </cell>
          <cell r="Z409">
            <v>0</v>
          </cell>
          <cell r="AA409">
            <v>0</v>
          </cell>
          <cell r="AB409">
            <v>0</v>
          </cell>
          <cell r="AC409">
            <v>2010.25</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2010.25</v>
          </cell>
          <cell r="AR409">
            <v>0</v>
          </cell>
        </row>
        <row r="410">
          <cell r="B410" t="str">
            <v>Pravastatin20mg</v>
          </cell>
          <cell r="C410" t="str">
            <v>Pravastatin</v>
          </cell>
          <cell r="D410" t="str">
            <v>20mg</v>
          </cell>
          <cell r="E410" t="str">
            <v>Intas</v>
          </cell>
          <cell r="F410">
            <v>0</v>
          </cell>
          <cell r="G410">
            <v>0</v>
          </cell>
          <cell r="H410">
            <v>0</v>
          </cell>
          <cell r="I410" t="str">
            <v>Y</v>
          </cell>
          <cell r="J410">
            <v>2010.25</v>
          </cell>
          <cell r="K410">
            <v>2010.25</v>
          </cell>
          <cell r="L410">
            <v>2010.25</v>
          </cell>
          <cell r="M410">
            <v>2010.25</v>
          </cell>
          <cell r="N410">
            <v>0</v>
          </cell>
          <cell r="O410">
            <v>0</v>
          </cell>
          <cell r="P410">
            <v>0</v>
          </cell>
          <cell r="Q410">
            <v>2010.25</v>
          </cell>
          <cell r="R410">
            <v>0</v>
          </cell>
          <cell r="S410">
            <v>0</v>
          </cell>
          <cell r="T410">
            <v>0</v>
          </cell>
          <cell r="U410">
            <v>0</v>
          </cell>
          <cell r="V410">
            <v>0</v>
          </cell>
          <cell r="W410">
            <v>0</v>
          </cell>
          <cell r="X410">
            <v>0</v>
          </cell>
          <cell r="Y410">
            <v>0</v>
          </cell>
          <cell r="Z410">
            <v>0</v>
          </cell>
          <cell r="AA410">
            <v>0</v>
          </cell>
          <cell r="AB410">
            <v>0</v>
          </cell>
          <cell r="AC410">
            <v>2010.25</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2010.25</v>
          </cell>
          <cell r="AR410">
            <v>0</v>
          </cell>
        </row>
        <row r="411">
          <cell r="B411" t="str">
            <v>Pravastatin40mg</v>
          </cell>
          <cell r="C411" t="str">
            <v>Pravastatin</v>
          </cell>
          <cell r="D411" t="str">
            <v>40mg</v>
          </cell>
          <cell r="E411" t="str">
            <v>Intas</v>
          </cell>
          <cell r="F411">
            <v>0</v>
          </cell>
          <cell r="G411">
            <v>0</v>
          </cell>
          <cell r="H411">
            <v>0</v>
          </cell>
          <cell r="I411" t="str">
            <v>Y</v>
          </cell>
          <cell r="J411">
            <v>2010.25</v>
          </cell>
          <cell r="K411">
            <v>2010.25</v>
          </cell>
          <cell r="L411">
            <v>2010.25</v>
          </cell>
          <cell r="M411">
            <v>2010.25</v>
          </cell>
          <cell r="N411">
            <v>0</v>
          </cell>
          <cell r="O411">
            <v>0</v>
          </cell>
          <cell r="P411">
            <v>0</v>
          </cell>
          <cell r="Q411">
            <v>2010.25</v>
          </cell>
          <cell r="R411">
            <v>0</v>
          </cell>
          <cell r="S411">
            <v>0</v>
          </cell>
          <cell r="T411">
            <v>0</v>
          </cell>
          <cell r="U411">
            <v>0</v>
          </cell>
          <cell r="V411">
            <v>0</v>
          </cell>
          <cell r="W411">
            <v>0</v>
          </cell>
          <cell r="X411">
            <v>0</v>
          </cell>
          <cell r="Y411">
            <v>0</v>
          </cell>
          <cell r="Z411">
            <v>0</v>
          </cell>
          <cell r="AA411">
            <v>0</v>
          </cell>
          <cell r="AB411">
            <v>0</v>
          </cell>
          <cell r="AC411">
            <v>2010.25</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2010.25</v>
          </cell>
          <cell r="AR411">
            <v>0</v>
          </cell>
        </row>
        <row r="412">
          <cell r="B412" t="str">
            <v>Quinine sulphate300mg</v>
          </cell>
          <cell r="C412" t="str">
            <v>Quinine sulphate</v>
          </cell>
          <cell r="D412" t="str">
            <v>300mg</v>
          </cell>
          <cell r="E412">
            <v>0</v>
          </cell>
          <cell r="F412">
            <v>0</v>
          </cell>
          <cell r="G412">
            <v>0</v>
          </cell>
          <cell r="H412">
            <v>0</v>
          </cell>
          <cell r="I412" t="str">
            <v>Y</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B413" t="str">
            <v>Rabeprazole10mg</v>
          </cell>
          <cell r="C413" t="str">
            <v>Rabeprazole</v>
          </cell>
          <cell r="D413" t="str">
            <v>10mg</v>
          </cell>
          <cell r="E413" t="str">
            <v>Torrent</v>
          </cell>
          <cell r="F413" t="str">
            <v>Y</v>
          </cell>
          <cell r="G413" t="str">
            <v>Y</v>
          </cell>
          <cell r="H413">
            <v>0</v>
          </cell>
          <cell r="I413" t="str">
            <v>Y</v>
          </cell>
          <cell r="J413">
            <v>2010.5</v>
          </cell>
          <cell r="K413">
            <v>2011.25</v>
          </cell>
          <cell r="L413">
            <v>2010.5</v>
          </cell>
          <cell r="M413">
            <v>2010.5</v>
          </cell>
          <cell r="N413">
            <v>2011.25</v>
          </cell>
          <cell r="O413">
            <v>2011.25</v>
          </cell>
          <cell r="P413">
            <v>2010.5</v>
          </cell>
          <cell r="Q413">
            <v>2011.25</v>
          </cell>
          <cell r="R413">
            <v>2010.5</v>
          </cell>
          <cell r="S413">
            <v>2011.25</v>
          </cell>
          <cell r="T413">
            <v>2011.25</v>
          </cell>
          <cell r="U413">
            <v>2011.25</v>
          </cell>
          <cell r="V413">
            <v>2010.5</v>
          </cell>
          <cell r="W413">
            <v>2010.5</v>
          </cell>
          <cell r="X413">
            <v>0</v>
          </cell>
          <cell r="Y413">
            <v>2011.25</v>
          </cell>
          <cell r="Z413">
            <v>2010.5</v>
          </cell>
          <cell r="AA413">
            <v>2011.25</v>
          </cell>
          <cell r="AB413">
            <v>2011.25</v>
          </cell>
          <cell r="AC413">
            <v>2011.25</v>
          </cell>
          <cell r="AD413">
            <v>2011.25</v>
          </cell>
          <cell r="AE413">
            <v>2011.25</v>
          </cell>
          <cell r="AF413">
            <v>2010.5</v>
          </cell>
          <cell r="AG413">
            <v>2010.5</v>
          </cell>
          <cell r="AH413">
            <v>2011.25</v>
          </cell>
          <cell r="AI413">
            <v>2011.25</v>
          </cell>
          <cell r="AJ413">
            <v>0</v>
          </cell>
          <cell r="AK413">
            <v>2010.5</v>
          </cell>
          <cell r="AL413">
            <v>2010.5</v>
          </cell>
          <cell r="AM413">
            <v>2011.25</v>
          </cell>
          <cell r="AN413">
            <v>2011.25</v>
          </cell>
          <cell r="AO413">
            <v>2010.5</v>
          </cell>
          <cell r="AP413">
            <v>2011.25</v>
          </cell>
          <cell r="AQ413">
            <v>2011.25</v>
          </cell>
          <cell r="AR413">
            <v>2011.25</v>
          </cell>
        </row>
        <row r="414">
          <cell r="B414" t="str">
            <v>Rabeprazole20mg</v>
          </cell>
          <cell r="C414" t="str">
            <v>Rabeprazole</v>
          </cell>
          <cell r="D414" t="str">
            <v>20mg</v>
          </cell>
          <cell r="E414" t="str">
            <v>Torrent</v>
          </cell>
          <cell r="F414" t="str">
            <v>Y</v>
          </cell>
          <cell r="G414" t="str">
            <v>Y</v>
          </cell>
          <cell r="H414">
            <v>0</v>
          </cell>
          <cell r="I414" t="str">
            <v>Y</v>
          </cell>
          <cell r="J414">
            <v>2010.5</v>
          </cell>
          <cell r="K414">
            <v>2011.25</v>
          </cell>
          <cell r="L414">
            <v>2010.5</v>
          </cell>
          <cell r="M414">
            <v>2010.5</v>
          </cell>
          <cell r="N414">
            <v>2011.25</v>
          </cell>
          <cell r="O414">
            <v>2011.25</v>
          </cell>
          <cell r="P414">
            <v>2010.5</v>
          </cell>
          <cell r="Q414">
            <v>2011.25</v>
          </cell>
          <cell r="R414">
            <v>2010.5</v>
          </cell>
          <cell r="S414">
            <v>2011.25</v>
          </cell>
          <cell r="T414">
            <v>2011.25</v>
          </cell>
          <cell r="U414">
            <v>2011.25</v>
          </cell>
          <cell r="V414">
            <v>2010.5</v>
          </cell>
          <cell r="W414">
            <v>2010.5</v>
          </cell>
          <cell r="X414">
            <v>0</v>
          </cell>
          <cell r="Y414">
            <v>2011.25</v>
          </cell>
          <cell r="Z414">
            <v>2010.5</v>
          </cell>
          <cell r="AA414">
            <v>2011.25</v>
          </cell>
          <cell r="AB414">
            <v>2011.25</v>
          </cell>
          <cell r="AC414">
            <v>2011.25</v>
          </cell>
          <cell r="AD414">
            <v>2011.25</v>
          </cell>
          <cell r="AE414">
            <v>2011.25</v>
          </cell>
          <cell r="AF414">
            <v>2010.5</v>
          </cell>
          <cell r="AG414">
            <v>2010.5</v>
          </cell>
          <cell r="AH414">
            <v>2011.25</v>
          </cell>
          <cell r="AI414">
            <v>2011.25</v>
          </cell>
          <cell r="AJ414">
            <v>0</v>
          </cell>
          <cell r="AK414">
            <v>2010.5</v>
          </cell>
          <cell r="AL414">
            <v>2010.5</v>
          </cell>
          <cell r="AM414">
            <v>2011.25</v>
          </cell>
          <cell r="AN414">
            <v>2011.25</v>
          </cell>
          <cell r="AO414">
            <v>2010.5</v>
          </cell>
          <cell r="AP414">
            <v>2011.25</v>
          </cell>
          <cell r="AQ414">
            <v>2011.25</v>
          </cell>
          <cell r="AR414">
            <v>2011.25</v>
          </cell>
        </row>
        <row r="415">
          <cell r="B415" t="str">
            <v>Ramipril + HCTZ5+12.5mg</v>
          </cell>
          <cell r="C415" t="str">
            <v>Ramipril + HCTZ</v>
          </cell>
          <cell r="D415" t="str">
            <v>5+12.5mg</v>
          </cell>
          <cell r="E415" t="str">
            <v>Torrent</v>
          </cell>
          <cell r="F415">
            <v>0</v>
          </cell>
          <cell r="G415" t="str">
            <v>Y</v>
          </cell>
          <cell r="H415">
            <v>0</v>
          </cell>
          <cell r="I415">
            <v>0</v>
          </cell>
          <cell r="J415">
            <v>2011.25</v>
          </cell>
          <cell r="K415">
            <v>2010.25</v>
          </cell>
          <cell r="L415">
            <v>2010.5</v>
          </cell>
          <cell r="M415">
            <v>2010.25</v>
          </cell>
          <cell r="N415">
            <v>2010.5</v>
          </cell>
          <cell r="O415">
            <v>2011.25</v>
          </cell>
          <cell r="P415">
            <v>2011.25</v>
          </cell>
          <cell r="Q415">
            <v>2010.25</v>
          </cell>
          <cell r="R415">
            <v>2011.25</v>
          </cell>
          <cell r="S415">
            <v>2010.5</v>
          </cell>
          <cell r="T415">
            <v>2010.5</v>
          </cell>
          <cell r="U415">
            <v>2010.5</v>
          </cell>
          <cell r="V415">
            <v>2011.25</v>
          </cell>
          <cell r="W415">
            <v>2011.25</v>
          </cell>
          <cell r="X415">
            <v>0</v>
          </cell>
          <cell r="Y415">
            <v>2010.5</v>
          </cell>
          <cell r="Z415">
            <v>2011.25</v>
          </cell>
          <cell r="AA415">
            <v>2011.25</v>
          </cell>
          <cell r="AB415">
            <v>2011.25</v>
          </cell>
          <cell r="AC415">
            <v>2011.25</v>
          </cell>
          <cell r="AD415">
            <v>2010.5</v>
          </cell>
          <cell r="AE415">
            <v>2011.25</v>
          </cell>
          <cell r="AF415">
            <v>2011.25</v>
          </cell>
          <cell r="AG415">
            <v>2011.25</v>
          </cell>
          <cell r="AH415">
            <v>2010.5</v>
          </cell>
          <cell r="AI415">
            <v>2011.25</v>
          </cell>
          <cell r="AJ415">
            <v>0</v>
          </cell>
          <cell r="AK415">
            <v>2011.25</v>
          </cell>
          <cell r="AL415">
            <v>2011.25</v>
          </cell>
          <cell r="AM415">
            <v>2011.25</v>
          </cell>
          <cell r="AN415">
            <v>2011.25</v>
          </cell>
          <cell r="AO415">
            <v>2011.25</v>
          </cell>
          <cell r="AP415">
            <v>2011.25</v>
          </cell>
          <cell r="AQ415">
            <v>2010.5</v>
          </cell>
          <cell r="AR415">
            <v>2010.5</v>
          </cell>
        </row>
        <row r="416">
          <cell r="B416" t="str">
            <v>Ramipril1.25mg</v>
          </cell>
          <cell r="C416" t="str">
            <v>Ramipril</v>
          </cell>
          <cell r="D416" t="str">
            <v>1.25mg</v>
          </cell>
          <cell r="E416">
            <v>0</v>
          </cell>
          <cell r="F416">
            <v>0</v>
          </cell>
          <cell r="G416">
            <v>0</v>
          </cell>
          <cell r="H416">
            <v>0</v>
          </cell>
          <cell r="I416" t="str">
            <v>Y</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B417" t="str">
            <v>Ramipril10mg</v>
          </cell>
          <cell r="C417" t="str">
            <v>Ramipril</v>
          </cell>
          <cell r="D417" t="str">
            <v>10mg</v>
          </cell>
          <cell r="E417">
            <v>0</v>
          </cell>
          <cell r="F417">
            <v>0</v>
          </cell>
          <cell r="G417">
            <v>0</v>
          </cell>
          <cell r="H417">
            <v>0</v>
          </cell>
          <cell r="I417" t="str">
            <v>Y</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B418" t="str">
            <v>Ramipril2.5mg</v>
          </cell>
          <cell r="C418" t="str">
            <v>Ramipril</v>
          </cell>
          <cell r="D418" t="str">
            <v>2.5mg</v>
          </cell>
          <cell r="E418">
            <v>0</v>
          </cell>
          <cell r="F418">
            <v>0</v>
          </cell>
          <cell r="G418">
            <v>0</v>
          </cell>
          <cell r="H418">
            <v>0</v>
          </cell>
          <cell r="I418" t="str">
            <v>Y</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B419" t="str">
            <v>Ramipril5mg</v>
          </cell>
          <cell r="C419" t="str">
            <v>Ramipril</v>
          </cell>
          <cell r="D419" t="str">
            <v>5mg</v>
          </cell>
          <cell r="E419">
            <v>0</v>
          </cell>
          <cell r="F419">
            <v>0</v>
          </cell>
          <cell r="G419">
            <v>0</v>
          </cell>
          <cell r="H419">
            <v>0</v>
          </cell>
          <cell r="I419" t="str">
            <v>Y</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B420" t="str">
            <v>Ranitidine150mg</v>
          </cell>
          <cell r="C420" t="str">
            <v>Ranitidine</v>
          </cell>
          <cell r="D420" t="str">
            <v>150mg</v>
          </cell>
          <cell r="E420">
            <v>0</v>
          </cell>
          <cell r="F420">
            <v>0</v>
          </cell>
          <cell r="G420">
            <v>0</v>
          </cell>
          <cell r="H420">
            <v>0</v>
          </cell>
          <cell r="I420" t="str">
            <v>Y</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B421" t="str">
            <v>Ranitidine300mg</v>
          </cell>
          <cell r="C421" t="str">
            <v>Ranitidine</v>
          </cell>
          <cell r="D421" t="str">
            <v>300mg</v>
          </cell>
          <cell r="E421">
            <v>0</v>
          </cell>
          <cell r="F421">
            <v>0</v>
          </cell>
          <cell r="G421">
            <v>0</v>
          </cell>
          <cell r="H421">
            <v>0</v>
          </cell>
          <cell r="I421" t="str">
            <v>Y</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B422" t="str">
            <v>Repaglinide0.5mg</v>
          </cell>
          <cell r="C422" t="str">
            <v>Repaglinide</v>
          </cell>
          <cell r="D422" t="str">
            <v>0.5mg</v>
          </cell>
          <cell r="E422">
            <v>0</v>
          </cell>
          <cell r="F422">
            <v>0</v>
          </cell>
          <cell r="G422">
            <v>0</v>
          </cell>
          <cell r="H422">
            <v>0</v>
          </cell>
          <cell r="I422" t="str">
            <v>Y</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B423" t="str">
            <v>Repaglinide1mg</v>
          </cell>
          <cell r="C423" t="str">
            <v>Repaglinide</v>
          </cell>
          <cell r="D423" t="str">
            <v>1mg</v>
          </cell>
          <cell r="E423">
            <v>0</v>
          </cell>
          <cell r="F423">
            <v>0</v>
          </cell>
          <cell r="G423">
            <v>0</v>
          </cell>
          <cell r="H423">
            <v>0</v>
          </cell>
          <cell r="I423" t="str">
            <v>Y</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B424" t="str">
            <v>Repaglinide2mg</v>
          </cell>
          <cell r="C424" t="str">
            <v>Repaglinide</v>
          </cell>
          <cell r="D424" t="str">
            <v>2mg</v>
          </cell>
          <cell r="E424">
            <v>0</v>
          </cell>
          <cell r="F424">
            <v>0</v>
          </cell>
          <cell r="G424">
            <v>0</v>
          </cell>
          <cell r="H424">
            <v>0</v>
          </cell>
          <cell r="I424" t="str">
            <v>Y</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B425" t="str">
            <v>Risperidone0.25mg</v>
          </cell>
          <cell r="C425" t="str">
            <v>Risperidone</v>
          </cell>
          <cell r="D425" t="str">
            <v>0.25mg</v>
          </cell>
          <cell r="E425" t="str">
            <v>Torrent</v>
          </cell>
          <cell r="F425">
            <v>0</v>
          </cell>
          <cell r="G425" t="str">
            <v>Y</v>
          </cell>
          <cell r="H425">
            <v>0</v>
          </cell>
          <cell r="I425">
            <v>0</v>
          </cell>
          <cell r="J425">
            <v>2011.25</v>
          </cell>
          <cell r="K425">
            <v>2011.25</v>
          </cell>
          <cell r="L425">
            <v>2011.25</v>
          </cell>
          <cell r="M425">
            <v>2011.25</v>
          </cell>
          <cell r="N425">
            <v>2011.25</v>
          </cell>
          <cell r="O425">
            <v>2011.25</v>
          </cell>
          <cell r="P425">
            <v>2011.25</v>
          </cell>
          <cell r="Q425">
            <v>2011.25</v>
          </cell>
          <cell r="R425">
            <v>2011.25</v>
          </cell>
          <cell r="S425">
            <v>2011.25</v>
          </cell>
          <cell r="T425">
            <v>2011.25</v>
          </cell>
          <cell r="U425">
            <v>2011.25</v>
          </cell>
          <cell r="V425">
            <v>2011.25</v>
          </cell>
          <cell r="W425">
            <v>2011.25</v>
          </cell>
          <cell r="X425">
            <v>0</v>
          </cell>
          <cell r="Y425">
            <v>2011.25</v>
          </cell>
          <cell r="Z425">
            <v>2011.25</v>
          </cell>
          <cell r="AA425">
            <v>2011.25</v>
          </cell>
          <cell r="AB425">
            <v>2011.25</v>
          </cell>
          <cell r="AC425">
            <v>2011.25</v>
          </cell>
          <cell r="AD425">
            <v>2011.25</v>
          </cell>
          <cell r="AE425">
            <v>2011.25</v>
          </cell>
          <cell r="AF425">
            <v>2011.25</v>
          </cell>
          <cell r="AG425">
            <v>2011.25</v>
          </cell>
          <cell r="AH425">
            <v>2011.25</v>
          </cell>
          <cell r="AI425">
            <v>2011.25</v>
          </cell>
          <cell r="AJ425">
            <v>0</v>
          </cell>
          <cell r="AK425">
            <v>2011.25</v>
          </cell>
          <cell r="AL425">
            <v>2011.25</v>
          </cell>
          <cell r="AM425">
            <v>2011.25</v>
          </cell>
          <cell r="AN425">
            <v>2011.25</v>
          </cell>
          <cell r="AO425">
            <v>2011.25</v>
          </cell>
          <cell r="AP425">
            <v>2011.25</v>
          </cell>
          <cell r="AQ425">
            <v>2011.25</v>
          </cell>
          <cell r="AR425">
            <v>2011.25</v>
          </cell>
        </row>
        <row r="426">
          <cell r="B426" t="str">
            <v>Risperidone0.5mg</v>
          </cell>
          <cell r="C426" t="str">
            <v>Risperidone</v>
          </cell>
          <cell r="D426" t="str">
            <v>0.5mg</v>
          </cell>
          <cell r="E426" t="str">
            <v>Torrent</v>
          </cell>
          <cell r="F426" t="str">
            <v>Y</v>
          </cell>
          <cell r="G426" t="str">
            <v>Y</v>
          </cell>
          <cell r="H426">
            <v>0</v>
          </cell>
          <cell r="I426" t="str">
            <v>Y</v>
          </cell>
          <cell r="J426">
            <v>2010.5</v>
          </cell>
          <cell r="K426">
            <v>2011.25</v>
          </cell>
          <cell r="L426">
            <v>2010.5</v>
          </cell>
          <cell r="M426">
            <v>2010.5</v>
          </cell>
          <cell r="N426">
            <v>2011.25</v>
          </cell>
          <cell r="O426">
            <v>2011.25</v>
          </cell>
          <cell r="P426">
            <v>2010.5</v>
          </cell>
          <cell r="Q426">
            <v>2011.25</v>
          </cell>
          <cell r="R426">
            <v>2010.5</v>
          </cell>
          <cell r="S426">
            <v>2011.25</v>
          </cell>
          <cell r="T426">
            <v>2011.25</v>
          </cell>
          <cell r="U426">
            <v>2011.25</v>
          </cell>
          <cell r="V426">
            <v>2010.5</v>
          </cell>
          <cell r="W426">
            <v>2010.5</v>
          </cell>
          <cell r="X426">
            <v>0</v>
          </cell>
          <cell r="Y426">
            <v>2011.25</v>
          </cell>
          <cell r="Z426">
            <v>2010.5</v>
          </cell>
          <cell r="AA426">
            <v>2011.25</v>
          </cell>
          <cell r="AB426">
            <v>2011.25</v>
          </cell>
          <cell r="AC426">
            <v>2011.25</v>
          </cell>
          <cell r="AD426">
            <v>2011.25</v>
          </cell>
          <cell r="AE426">
            <v>2011.25</v>
          </cell>
          <cell r="AF426">
            <v>2010.5</v>
          </cell>
          <cell r="AG426">
            <v>2010.5</v>
          </cell>
          <cell r="AH426">
            <v>2011.25</v>
          </cell>
          <cell r="AI426">
            <v>2011.25</v>
          </cell>
          <cell r="AJ426">
            <v>0</v>
          </cell>
          <cell r="AK426">
            <v>2010.5</v>
          </cell>
          <cell r="AL426">
            <v>2010.5</v>
          </cell>
          <cell r="AM426">
            <v>2011.25</v>
          </cell>
          <cell r="AN426">
            <v>2011.25</v>
          </cell>
          <cell r="AO426">
            <v>2010.5</v>
          </cell>
          <cell r="AP426">
            <v>2011.25</v>
          </cell>
          <cell r="AQ426">
            <v>2011.25</v>
          </cell>
          <cell r="AR426">
            <v>2011.25</v>
          </cell>
        </row>
        <row r="427">
          <cell r="B427" t="str">
            <v>Risperidone1mg</v>
          </cell>
          <cell r="C427" t="str">
            <v>Risperidone</v>
          </cell>
          <cell r="D427" t="str">
            <v>1mg</v>
          </cell>
          <cell r="E427" t="str">
            <v>Intas</v>
          </cell>
          <cell r="F427" t="str">
            <v>Y</v>
          </cell>
          <cell r="G427" t="str">
            <v>Y</v>
          </cell>
          <cell r="H427">
            <v>0</v>
          </cell>
          <cell r="I427" t="str">
            <v>Y</v>
          </cell>
          <cell r="J427">
            <v>2010.25</v>
          </cell>
          <cell r="K427">
            <v>2010.25</v>
          </cell>
          <cell r="L427">
            <v>2010.25</v>
          </cell>
          <cell r="M427">
            <v>2010.25</v>
          </cell>
          <cell r="N427">
            <v>0</v>
          </cell>
          <cell r="O427">
            <v>0</v>
          </cell>
          <cell r="P427">
            <v>0</v>
          </cell>
          <cell r="Q427">
            <v>2010.25</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2010.25</v>
          </cell>
          <cell r="AR427">
            <v>0</v>
          </cell>
        </row>
        <row r="428">
          <cell r="B428" t="str">
            <v>Risperidone2mg</v>
          </cell>
          <cell r="C428" t="str">
            <v>Risperidone</v>
          </cell>
          <cell r="D428" t="str">
            <v>2mg</v>
          </cell>
          <cell r="E428" t="str">
            <v>Intas</v>
          </cell>
          <cell r="F428" t="str">
            <v>Y</v>
          </cell>
          <cell r="G428" t="str">
            <v>Y</v>
          </cell>
          <cell r="H428">
            <v>0</v>
          </cell>
          <cell r="I428" t="str">
            <v>Y</v>
          </cell>
          <cell r="J428">
            <v>2010.25</v>
          </cell>
          <cell r="K428">
            <v>2010.25</v>
          </cell>
          <cell r="L428">
            <v>2010.25</v>
          </cell>
          <cell r="M428">
            <v>2010.25</v>
          </cell>
          <cell r="N428">
            <v>0</v>
          </cell>
          <cell r="O428">
            <v>0</v>
          </cell>
          <cell r="P428">
            <v>0</v>
          </cell>
          <cell r="Q428">
            <v>2010.25</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2010.25</v>
          </cell>
          <cell r="AR428">
            <v>0</v>
          </cell>
        </row>
        <row r="429">
          <cell r="B429" t="str">
            <v>Risperidone3mg</v>
          </cell>
          <cell r="C429" t="str">
            <v>Risperidone</v>
          </cell>
          <cell r="D429" t="str">
            <v>3mg</v>
          </cell>
          <cell r="E429" t="str">
            <v>Intas</v>
          </cell>
          <cell r="F429" t="str">
            <v>Y</v>
          </cell>
          <cell r="G429" t="str">
            <v>Y</v>
          </cell>
          <cell r="H429">
            <v>0</v>
          </cell>
          <cell r="I429" t="str">
            <v>Y</v>
          </cell>
          <cell r="J429">
            <v>2010.25</v>
          </cell>
          <cell r="K429">
            <v>2010.25</v>
          </cell>
          <cell r="L429">
            <v>2010.25</v>
          </cell>
          <cell r="M429">
            <v>2010.25</v>
          </cell>
          <cell r="N429">
            <v>0</v>
          </cell>
          <cell r="O429">
            <v>0</v>
          </cell>
          <cell r="P429">
            <v>0</v>
          </cell>
          <cell r="Q429">
            <v>2010.25</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2010.25</v>
          </cell>
          <cell r="AR429">
            <v>0</v>
          </cell>
        </row>
        <row r="430">
          <cell r="B430" t="str">
            <v>Risperidone4mg</v>
          </cell>
          <cell r="C430" t="str">
            <v>Risperidone</v>
          </cell>
          <cell r="D430" t="str">
            <v>4mg</v>
          </cell>
          <cell r="E430" t="str">
            <v>Torrent</v>
          </cell>
          <cell r="F430" t="str">
            <v>Y</v>
          </cell>
          <cell r="G430" t="str">
            <v>Y</v>
          </cell>
          <cell r="H430">
            <v>0</v>
          </cell>
          <cell r="I430" t="str">
            <v>Y</v>
          </cell>
          <cell r="J430">
            <v>2010.5</v>
          </cell>
          <cell r="K430">
            <v>2011.25</v>
          </cell>
          <cell r="L430">
            <v>2010.5</v>
          </cell>
          <cell r="M430">
            <v>2010.5</v>
          </cell>
          <cell r="N430">
            <v>2011.25</v>
          </cell>
          <cell r="O430">
            <v>2011.25</v>
          </cell>
          <cell r="P430">
            <v>2010.5</v>
          </cell>
          <cell r="Q430">
            <v>2011.25</v>
          </cell>
          <cell r="R430">
            <v>2010.5</v>
          </cell>
          <cell r="S430">
            <v>2011.25</v>
          </cell>
          <cell r="T430">
            <v>2011.25</v>
          </cell>
          <cell r="U430">
            <v>2011.25</v>
          </cell>
          <cell r="V430">
            <v>2010.5</v>
          </cell>
          <cell r="W430">
            <v>2010.5</v>
          </cell>
          <cell r="X430">
            <v>0</v>
          </cell>
          <cell r="Y430">
            <v>2011.25</v>
          </cell>
          <cell r="Z430">
            <v>2010.5</v>
          </cell>
          <cell r="AA430">
            <v>2011.25</v>
          </cell>
          <cell r="AB430">
            <v>2011.25</v>
          </cell>
          <cell r="AC430">
            <v>2011.25</v>
          </cell>
          <cell r="AD430">
            <v>2011.25</v>
          </cell>
          <cell r="AE430">
            <v>2011.25</v>
          </cell>
          <cell r="AF430">
            <v>2010.5</v>
          </cell>
          <cell r="AG430">
            <v>2010.5</v>
          </cell>
          <cell r="AH430">
            <v>2011.25</v>
          </cell>
          <cell r="AI430">
            <v>2011.25</v>
          </cell>
          <cell r="AJ430">
            <v>0</v>
          </cell>
          <cell r="AK430">
            <v>2010.5</v>
          </cell>
          <cell r="AL430">
            <v>2010.5</v>
          </cell>
          <cell r="AM430">
            <v>2011.25</v>
          </cell>
          <cell r="AN430">
            <v>2011.25</v>
          </cell>
          <cell r="AO430">
            <v>2010.5</v>
          </cell>
          <cell r="AP430">
            <v>2011.25</v>
          </cell>
          <cell r="AQ430">
            <v>2011.25</v>
          </cell>
          <cell r="AR430">
            <v>2011.25</v>
          </cell>
        </row>
        <row r="431">
          <cell r="B431" t="str">
            <v>Risperidone6mg</v>
          </cell>
          <cell r="C431" t="str">
            <v>Risperidone</v>
          </cell>
          <cell r="D431" t="str">
            <v>6mg</v>
          </cell>
          <cell r="E431" t="str">
            <v>Torrent</v>
          </cell>
          <cell r="F431" t="str">
            <v>Y</v>
          </cell>
          <cell r="G431" t="str">
            <v>Y</v>
          </cell>
          <cell r="H431">
            <v>0</v>
          </cell>
          <cell r="I431" t="str">
            <v>Y</v>
          </cell>
          <cell r="J431">
            <v>2010.5</v>
          </cell>
          <cell r="K431">
            <v>2011.25</v>
          </cell>
          <cell r="L431">
            <v>2010.5</v>
          </cell>
          <cell r="M431">
            <v>2010.5</v>
          </cell>
          <cell r="N431">
            <v>2011.25</v>
          </cell>
          <cell r="O431">
            <v>2011.25</v>
          </cell>
          <cell r="P431">
            <v>2010.5</v>
          </cell>
          <cell r="Q431">
            <v>2011.25</v>
          </cell>
          <cell r="R431">
            <v>2010.5</v>
          </cell>
          <cell r="S431">
            <v>2011.25</v>
          </cell>
          <cell r="T431">
            <v>2011.25</v>
          </cell>
          <cell r="U431">
            <v>2011.25</v>
          </cell>
          <cell r="V431">
            <v>2010.5</v>
          </cell>
          <cell r="W431">
            <v>2010.5</v>
          </cell>
          <cell r="X431">
            <v>0</v>
          </cell>
          <cell r="Y431">
            <v>2011.25</v>
          </cell>
          <cell r="Z431">
            <v>2010.5</v>
          </cell>
          <cell r="AA431">
            <v>2011.25</v>
          </cell>
          <cell r="AB431">
            <v>2011.25</v>
          </cell>
          <cell r="AC431">
            <v>2011.25</v>
          </cell>
          <cell r="AD431">
            <v>2011.25</v>
          </cell>
          <cell r="AE431">
            <v>2011.25</v>
          </cell>
          <cell r="AF431">
            <v>2010.5</v>
          </cell>
          <cell r="AG431">
            <v>2010.5</v>
          </cell>
          <cell r="AH431">
            <v>2011.25</v>
          </cell>
          <cell r="AI431">
            <v>2011.25</v>
          </cell>
          <cell r="AJ431">
            <v>0</v>
          </cell>
          <cell r="AK431">
            <v>2010.5</v>
          </cell>
          <cell r="AL431">
            <v>2010.5</v>
          </cell>
          <cell r="AM431">
            <v>2011.25</v>
          </cell>
          <cell r="AN431">
            <v>2011.25</v>
          </cell>
          <cell r="AO431">
            <v>2010.5</v>
          </cell>
          <cell r="AP431">
            <v>2011.25</v>
          </cell>
          <cell r="AQ431">
            <v>2011.25</v>
          </cell>
          <cell r="AR431">
            <v>2011.25</v>
          </cell>
        </row>
        <row r="432">
          <cell r="B432" t="str">
            <v>Ropinirole XL12mg</v>
          </cell>
          <cell r="C432" t="str">
            <v>Ropinirole XL</v>
          </cell>
          <cell r="D432" t="str">
            <v>12mg</v>
          </cell>
          <cell r="E432" t="str">
            <v>Aurobindo</v>
          </cell>
          <cell r="F432">
            <v>0</v>
          </cell>
          <cell r="G432" t="str">
            <v>Y</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B433" t="str">
            <v>Ropinirole XL2mg</v>
          </cell>
          <cell r="C433" t="str">
            <v>Ropinirole XL</v>
          </cell>
          <cell r="D433" t="str">
            <v>2mg</v>
          </cell>
          <cell r="E433" t="str">
            <v>Aurobindo</v>
          </cell>
          <cell r="F433">
            <v>0</v>
          </cell>
          <cell r="G433" t="str">
            <v>Y</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B434" t="str">
            <v>Ropinirole XL3mg</v>
          </cell>
          <cell r="C434" t="str">
            <v>Ropinirole XL</v>
          </cell>
          <cell r="D434" t="str">
            <v>3mg</v>
          </cell>
          <cell r="E434" t="str">
            <v>Aurobindo</v>
          </cell>
          <cell r="F434">
            <v>0</v>
          </cell>
          <cell r="G434" t="str">
            <v>Y</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B435" t="str">
            <v>Ropinirole XL4mg</v>
          </cell>
          <cell r="C435" t="str">
            <v>Ropinirole XL</v>
          </cell>
          <cell r="D435" t="str">
            <v>4mg</v>
          </cell>
          <cell r="E435" t="str">
            <v>Aurobindo</v>
          </cell>
          <cell r="F435">
            <v>0</v>
          </cell>
          <cell r="G435" t="str">
            <v>Y</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B436" t="str">
            <v>Ropinirole XL6mg</v>
          </cell>
          <cell r="C436" t="str">
            <v>Ropinirole XL</v>
          </cell>
          <cell r="D436" t="str">
            <v>6mg</v>
          </cell>
          <cell r="E436" t="str">
            <v>Aurobindo</v>
          </cell>
          <cell r="F436">
            <v>0</v>
          </cell>
          <cell r="G436" t="str">
            <v>Y</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B437" t="str">
            <v>Ropinirole XL8mg</v>
          </cell>
          <cell r="C437" t="str">
            <v>Ropinirole XL</v>
          </cell>
          <cell r="D437" t="str">
            <v>8mg</v>
          </cell>
          <cell r="E437" t="str">
            <v>Aurobindo</v>
          </cell>
          <cell r="F437">
            <v>0</v>
          </cell>
          <cell r="G437" t="str">
            <v>Y</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B438" t="str">
            <v>Ropinirole0.25mg</v>
          </cell>
          <cell r="C438" t="str">
            <v>Ropinirole</v>
          </cell>
          <cell r="D438" t="str">
            <v>0.25mg</v>
          </cell>
          <cell r="E438" t="str">
            <v>Torrent</v>
          </cell>
          <cell r="F438" t="str">
            <v>Y</v>
          </cell>
          <cell r="G438" t="str">
            <v>Y</v>
          </cell>
          <cell r="H438">
            <v>0</v>
          </cell>
          <cell r="I438" t="str">
            <v>Y</v>
          </cell>
          <cell r="J438">
            <v>2010.5</v>
          </cell>
          <cell r="K438">
            <v>2011.25</v>
          </cell>
          <cell r="L438">
            <v>2010.5</v>
          </cell>
          <cell r="M438">
            <v>2010.5</v>
          </cell>
          <cell r="N438">
            <v>2011.25</v>
          </cell>
          <cell r="O438">
            <v>2011.25</v>
          </cell>
          <cell r="P438">
            <v>2010.5</v>
          </cell>
          <cell r="Q438">
            <v>2011.25</v>
          </cell>
          <cell r="R438">
            <v>2010.5</v>
          </cell>
          <cell r="S438">
            <v>2011.25</v>
          </cell>
          <cell r="T438">
            <v>2011.25</v>
          </cell>
          <cell r="U438">
            <v>2011.25</v>
          </cell>
          <cell r="V438">
            <v>2010.5</v>
          </cell>
          <cell r="W438">
            <v>2010.5</v>
          </cell>
          <cell r="X438">
            <v>0</v>
          </cell>
          <cell r="Y438">
            <v>2011.25</v>
          </cell>
          <cell r="Z438">
            <v>2010.5</v>
          </cell>
          <cell r="AA438">
            <v>2011.25</v>
          </cell>
          <cell r="AB438">
            <v>2011.25</v>
          </cell>
          <cell r="AC438">
            <v>2011.25</v>
          </cell>
          <cell r="AD438">
            <v>2011.25</v>
          </cell>
          <cell r="AE438">
            <v>2011.25</v>
          </cell>
          <cell r="AF438">
            <v>2010.5</v>
          </cell>
          <cell r="AG438">
            <v>2010.5</v>
          </cell>
          <cell r="AH438">
            <v>2011.25</v>
          </cell>
          <cell r="AI438">
            <v>2011.25</v>
          </cell>
          <cell r="AJ438">
            <v>0</v>
          </cell>
          <cell r="AK438">
            <v>2010.5</v>
          </cell>
          <cell r="AL438">
            <v>2010.5</v>
          </cell>
          <cell r="AM438">
            <v>2011.25</v>
          </cell>
          <cell r="AN438">
            <v>2011.25</v>
          </cell>
          <cell r="AO438">
            <v>2010.5</v>
          </cell>
          <cell r="AP438">
            <v>2011.25</v>
          </cell>
          <cell r="AQ438">
            <v>2011.25</v>
          </cell>
          <cell r="AR438">
            <v>2011.25</v>
          </cell>
        </row>
        <row r="439">
          <cell r="B439" t="str">
            <v>Ropinirole0.5mg</v>
          </cell>
          <cell r="C439" t="str">
            <v>Ropinirole</v>
          </cell>
          <cell r="D439" t="str">
            <v>0.5mg</v>
          </cell>
          <cell r="E439" t="str">
            <v>Torrent</v>
          </cell>
          <cell r="F439" t="str">
            <v>Y</v>
          </cell>
          <cell r="G439" t="str">
            <v>Y</v>
          </cell>
          <cell r="H439">
            <v>0</v>
          </cell>
          <cell r="I439" t="str">
            <v>Y</v>
          </cell>
          <cell r="J439">
            <v>2010.5</v>
          </cell>
          <cell r="K439">
            <v>2011.25</v>
          </cell>
          <cell r="L439">
            <v>2010.5</v>
          </cell>
          <cell r="M439">
            <v>2010.5</v>
          </cell>
          <cell r="N439">
            <v>2011.25</v>
          </cell>
          <cell r="O439">
            <v>2011.25</v>
          </cell>
          <cell r="P439">
            <v>2010.5</v>
          </cell>
          <cell r="Q439">
            <v>2011.25</v>
          </cell>
          <cell r="R439">
            <v>2010.5</v>
          </cell>
          <cell r="S439">
            <v>2011.25</v>
          </cell>
          <cell r="T439">
            <v>2011.25</v>
          </cell>
          <cell r="U439">
            <v>2011.25</v>
          </cell>
          <cell r="V439">
            <v>2010.5</v>
          </cell>
          <cell r="W439">
            <v>2010.5</v>
          </cell>
          <cell r="X439">
            <v>0</v>
          </cell>
          <cell r="Y439">
            <v>2011.25</v>
          </cell>
          <cell r="Z439">
            <v>2010.5</v>
          </cell>
          <cell r="AA439">
            <v>2011.25</v>
          </cell>
          <cell r="AB439">
            <v>2011.25</v>
          </cell>
          <cell r="AC439">
            <v>2011.25</v>
          </cell>
          <cell r="AD439">
            <v>2011.25</v>
          </cell>
          <cell r="AE439">
            <v>2011.25</v>
          </cell>
          <cell r="AF439">
            <v>2010.5</v>
          </cell>
          <cell r="AG439">
            <v>2010.5</v>
          </cell>
          <cell r="AH439">
            <v>2011.25</v>
          </cell>
          <cell r="AI439">
            <v>2011.25</v>
          </cell>
          <cell r="AJ439">
            <v>0</v>
          </cell>
          <cell r="AK439">
            <v>2010.5</v>
          </cell>
          <cell r="AL439">
            <v>2010.5</v>
          </cell>
          <cell r="AM439">
            <v>2011.25</v>
          </cell>
          <cell r="AN439">
            <v>2011.25</v>
          </cell>
          <cell r="AO439">
            <v>2010.5</v>
          </cell>
          <cell r="AP439">
            <v>2011.25</v>
          </cell>
          <cell r="AQ439">
            <v>2011.25</v>
          </cell>
          <cell r="AR439">
            <v>2011.25</v>
          </cell>
        </row>
        <row r="440">
          <cell r="B440" t="str">
            <v>Ropinirole1mg</v>
          </cell>
          <cell r="C440" t="str">
            <v>Ropinirole</v>
          </cell>
          <cell r="D440" t="str">
            <v>1mg</v>
          </cell>
          <cell r="E440" t="str">
            <v>Torrent</v>
          </cell>
          <cell r="F440" t="str">
            <v>Y</v>
          </cell>
          <cell r="G440" t="str">
            <v>Y</v>
          </cell>
          <cell r="H440">
            <v>0</v>
          </cell>
          <cell r="I440" t="str">
            <v>Y</v>
          </cell>
          <cell r="J440">
            <v>2010.5</v>
          </cell>
          <cell r="K440">
            <v>2011.25</v>
          </cell>
          <cell r="L440">
            <v>2010.5</v>
          </cell>
          <cell r="M440">
            <v>2010.5</v>
          </cell>
          <cell r="N440">
            <v>2011.25</v>
          </cell>
          <cell r="O440">
            <v>2011.25</v>
          </cell>
          <cell r="P440">
            <v>2010.5</v>
          </cell>
          <cell r="Q440">
            <v>2011.25</v>
          </cell>
          <cell r="R440">
            <v>2010.5</v>
          </cell>
          <cell r="S440">
            <v>2011.25</v>
          </cell>
          <cell r="T440">
            <v>2011.25</v>
          </cell>
          <cell r="U440">
            <v>2011.25</v>
          </cell>
          <cell r="V440">
            <v>2010.5</v>
          </cell>
          <cell r="W440">
            <v>2010.5</v>
          </cell>
          <cell r="X440">
            <v>0</v>
          </cell>
          <cell r="Y440">
            <v>2011.25</v>
          </cell>
          <cell r="Z440">
            <v>2010.5</v>
          </cell>
          <cell r="AA440">
            <v>2011.25</v>
          </cell>
          <cell r="AB440">
            <v>2011.25</v>
          </cell>
          <cell r="AC440">
            <v>2011.25</v>
          </cell>
          <cell r="AD440">
            <v>2011.25</v>
          </cell>
          <cell r="AE440">
            <v>2011.25</v>
          </cell>
          <cell r="AF440">
            <v>2010.5</v>
          </cell>
          <cell r="AG440">
            <v>2010.5</v>
          </cell>
          <cell r="AH440">
            <v>2011.25</v>
          </cell>
          <cell r="AI440">
            <v>2011.25</v>
          </cell>
          <cell r="AJ440">
            <v>0</v>
          </cell>
          <cell r="AK440">
            <v>2010.5</v>
          </cell>
          <cell r="AL440">
            <v>2010.5</v>
          </cell>
          <cell r="AM440">
            <v>2011.25</v>
          </cell>
          <cell r="AN440">
            <v>2011.25</v>
          </cell>
          <cell r="AO440">
            <v>2010.5</v>
          </cell>
          <cell r="AP440">
            <v>2011.25</v>
          </cell>
          <cell r="AQ440">
            <v>2011.25</v>
          </cell>
          <cell r="AR440">
            <v>2011.25</v>
          </cell>
        </row>
        <row r="441">
          <cell r="B441" t="str">
            <v>Ropinirole2mg</v>
          </cell>
          <cell r="C441" t="str">
            <v>Ropinirole</v>
          </cell>
          <cell r="D441" t="str">
            <v>2mg</v>
          </cell>
          <cell r="E441" t="str">
            <v>Torrent</v>
          </cell>
          <cell r="F441" t="str">
            <v>Y</v>
          </cell>
          <cell r="G441" t="str">
            <v>Y</v>
          </cell>
          <cell r="H441">
            <v>0</v>
          </cell>
          <cell r="I441" t="str">
            <v>Y</v>
          </cell>
          <cell r="J441">
            <v>2010.5</v>
          </cell>
          <cell r="K441">
            <v>2011.25</v>
          </cell>
          <cell r="L441">
            <v>2010.5</v>
          </cell>
          <cell r="M441">
            <v>2010.5</v>
          </cell>
          <cell r="N441">
            <v>2011.25</v>
          </cell>
          <cell r="O441">
            <v>2011.25</v>
          </cell>
          <cell r="P441">
            <v>2010.5</v>
          </cell>
          <cell r="Q441">
            <v>2011.25</v>
          </cell>
          <cell r="R441">
            <v>2010.5</v>
          </cell>
          <cell r="S441">
            <v>2011.25</v>
          </cell>
          <cell r="T441">
            <v>2011.25</v>
          </cell>
          <cell r="U441">
            <v>2011.25</v>
          </cell>
          <cell r="V441">
            <v>2010.5</v>
          </cell>
          <cell r="W441">
            <v>2010.5</v>
          </cell>
          <cell r="X441">
            <v>0</v>
          </cell>
          <cell r="Y441">
            <v>2011.25</v>
          </cell>
          <cell r="Z441">
            <v>2010.5</v>
          </cell>
          <cell r="AA441">
            <v>2011.25</v>
          </cell>
          <cell r="AB441">
            <v>2011.25</v>
          </cell>
          <cell r="AC441">
            <v>2011.25</v>
          </cell>
          <cell r="AD441">
            <v>2011.25</v>
          </cell>
          <cell r="AE441">
            <v>2011.25</v>
          </cell>
          <cell r="AF441">
            <v>2010.5</v>
          </cell>
          <cell r="AG441">
            <v>2010.5</v>
          </cell>
          <cell r="AH441">
            <v>2011.25</v>
          </cell>
          <cell r="AI441">
            <v>2011.25</v>
          </cell>
          <cell r="AJ441">
            <v>0</v>
          </cell>
          <cell r="AK441">
            <v>2010.5</v>
          </cell>
          <cell r="AL441">
            <v>2010.5</v>
          </cell>
          <cell r="AM441">
            <v>2011.25</v>
          </cell>
          <cell r="AN441">
            <v>2011.25</v>
          </cell>
          <cell r="AO441">
            <v>2010.5</v>
          </cell>
          <cell r="AP441">
            <v>2011.25</v>
          </cell>
          <cell r="AQ441">
            <v>2011.25</v>
          </cell>
          <cell r="AR441">
            <v>2011.25</v>
          </cell>
        </row>
        <row r="442">
          <cell r="B442" t="str">
            <v>Ropinirole5mg</v>
          </cell>
          <cell r="C442" t="str">
            <v>Ropinirole</v>
          </cell>
          <cell r="D442" t="str">
            <v>5mg</v>
          </cell>
          <cell r="E442" t="str">
            <v>Torrent</v>
          </cell>
          <cell r="F442" t="str">
            <v>Y</v>
          </cell>
          <cell r="G442" t="str">
            <v>Y</v>
          </cell>
          <cell r="H442">
            <v>0</v>
          </cell>
          <cell r="I442" t="str">
            <v>Y</v>
          </cell>
          <cell r="J442">
            <v>2010.5</v>
          </cell>
          <cell r="K442">
            <v>2011.25</v>
          </cell>
          <cell r="L442">
            <v>2010.5</v>
          </cell>
          <cell r="M442">
            <v>2010.5</v>
          </cell>
          <cell r="N442">
            <v>2011.25</v>
          </cell>
          <cell r="O442">
            <v>2011.25</v>
          </cell>
          <cell r="P442">
            <v>2010.5</v>
          </cell>
          <cell r="Q442">
            <v>2011.25</v>
          </cell>
          <cell r="R442">
            <v>2010.5</v>
          </cell>
          <cell r="S442">
            <v>2011.25</v>
          </cell>
          <cell r="T442">
            <v>2011.25</v>
          </cell>
          <cell r="U442">
            <v>2011.25</v>
          </cell>
          <cell r="V442">
            <v>2010.5</v>
          </cell>
          <cell r="W442">
            <v>2010.5</v>
          </cell>
          <cell r="X442">
            <v>0</v>
          </cell>
          <cell r="Y442">
            <v>2011.25</v>
          </cell>
          <cell r="Z442">
            <v>2010.5</v>
          </cell>
          <cell r="AA442">
            <v>2011.25</v>
          </cell>
          <cell r="AB442">
            <v>2011.25</v>
          </cell>
          <cell r="AC442">
            <v>2011.25</v>
          </cell>
          <cell r="AD442">
            <v>2011.25</v>
          </cell>
          <cell r="AE442">
            <v>2011.25</v>
          </cell>
          <cell r="AF442">
            <v>2010.5</v>
          </cell>
          <cell r="AG442">
            <v>2010.5</v>
          </cell>
          <cell r="AH442">
            <v>2011.25</v>
          </cell>
          <cell r="AI442">
            <v>2011.25</v>
          </cell>
          <cell r="AJ442">
            <v>0</v>
          </cell>
          <cell r="AK442">
            <v>2010.5</v>
          </cell>
          <cell r="AL442">
            <v>2010.5</v>
          </cell>
          <cell r="AM442">
            <v>2011.25</v>
          </cell>
          <cell r="AN442">
            <v>2011.25</v>
          </cell>
          <cell r="AO442">
            <v>2010.5</v>
          </cell>
          <cell r="AP442">
            <v>2011.25</v>
          </cell>
          <cell r="AQ442">
            <v>2011.25</v>
          </cell>
          <cell r="AR442">
            <v>2011.25</v>
          </cell>
        </row>
        <row r="443">
          <cell r="B443" t="str">
            <v>Sertraline 100mg</v>
          </cell>
          <cell r="C443" t="str">
            <v xml:space="preserve">Sertraline </v>
          </cell>
          <cell r="D443" t="str">
            <v>100mg</v>
          </cell>
          <cell r="E443" t="str">
            <v>Torrent</v>
          </cell>
          <cell r="F443">
            <v>0</v>
          </cell>
          <cell r="G443" t="str">
            <v>Y</v>
          </cell>
          <cell r="H443">
            <v>0</v>
          </cell>
          <cell r="I443">
            <v>0</v>
          </cell>
          <cell r="J443">
            <v>2010.5</v>
          </cell>
          <cell r="K443">
            <v>2010.25</v>
          </cell>
          <cell r="L443">
            <v>2010.5</v>
          </cell>
          <cell r="M443">
            <v>2010.25</v>
          </cell>
          <cell r="N443">
            <v>2010.5</v>
          </cell>
          <cell r="O443">
            <v>2011.25</v>
          </cell>
          <cell r="P443">
            <v>2010.5</v>
          </cell>
          <cell r="Q443">
            <v>2010.25</v>
          </cell>
          <cell r="R443">
            <v>2010.5</v>
          </cell>
          <cell r="S443">
            <v>2010.5</v>
          </cell>
          <cell r="T443">
            <v>2010.5</v>
          </cell>
          <cell r="U443">
            <v>2010.5</v>
          </cell>
          <cell r="V443">
            <v>2010.5</v>
          </cell>
          <cell r="W443">
            <v>2010.5</v>
          </cell>
          <cell r="X443">
            <v>0</v>
          </cell>
          <cell r="Y443">
            <v>2010.5</v>
          </cell>
          <cell r="Z443">
            <v>2010.5</v>
          </cell>
          <cell r="AA443">
            <v>2011.25</v>
          </cell>
          <cell r="AB443">
            <v>2011.25</v>
          </cell>
          <cell r="AC443">
            <v>2011.25</v>
          </cell>
          <cell r="AD443">
            <v>2010.5</v>
          </cell>
          <cell r="AE443">
            <v>2011.25</v>
          </cell>
          <cell r="AF443">
            <v>2010.5</v>
          </cell>
          <cell r="AG443">
            <v>2010.5</v>
          </cell>
          <cell r="AH443">
            <v>2010.5</v>
          </cell>
          <cell r="AI443">
            <v>2011.25</v>
          </cell>
          <cell r="AJ443">
            <v>0</v>
          </cell>
          <cell r="AK443">
            <v>2010.5</v>
          </cell>
          <cell r="AL443">
            <v>2010.5</v>
          </cell>
          <cell r="AM443">
            <v>2011.25</v>
          </cell>
          <cell r="AN443">
            <v>2011.25</v>
          </cell>
          <cell r="AO443">
            <v>2010.5</v>
          </cell>
          <cell r="AP443">
            <v>2011.25</v>
          </cell>
          <cell r="AQ443">
            <v>2010.5</v>
          </cell>
          <cell r="AR443">
            <v>2010.5</v>
          </cell>
        </row>
        <row r="444">
          <cell r="B444" t="str">
            <v>Sertraline 25mg</v>
          </cell>
          <cell r="C444" t="str">
            <v xml:space="preserve">Sertraline </v>
          </cell>
          <cell r="D444" t="str">
            <v>25mg</v>
          </cell>
          <cell r="E444" t="str">
            <v>Torrent</v>
          </cell>
          <cell r="F444">
            <v>0</v>
          </cell>
          <cell r="G444" t="str">
            <v>Y</v>
          </cell>
          <cell r="H444">
            <v>0</v>
          </cell>
          <cell r="I444">
            <v>0</v>
          </cell>
          <cell r="J444">
            <v>2011.25</v>
          </cell>
          <cell r="K444">
            <v>2011.25</v>
          </cell>
          <cell r="L444">
            <v>2011.25</v>
          </cell>
          <cell r="M444">
            <v>2011.25</v>
          </cell>
          <cell r="N444">
            <v>2011.25</v>
          </cell>
          <cell r="O444">
            <v>2011.25</v>
          </cell>
          <cell r="P444">
            <v>2011.25</v>
          </cell>
          <cell r="Q444">
            <v>2011.25</v>
          </cell>
          <cell r="R444">
            <v>2011.25</v>
          </cell>
          <cell r="S444">
            <v>2011.25</v>
          </cell>
          <cell r="T444">
            <v>2011.25</v>
          </cell>
          <cell r="U444">
            <v>2011.25</v>
          </cell>
          <cell r="V444">
            <v>2011.25</v>
          </cell>
          <cell r="W444">
            <v>2011.25</v>
          </cell>
          <cell r="X444">
            <v>0</v>
          </cell>
          <cell r="Y444">
            <v>2011.25</v>
          </cell>
          <cell r="Z444">
            <v>2011.25</v>
          </cell>
          <cell r="AA444">
            <v>2011.25</v>
          </cell>
          <cell r="AB444">
            <v>2011.25</v>
          </cell>
          <cell r="AC444">
            <v>2011.25</v>
          </cell>
          <cell r="AD444">
            <v>2011.25</v>
          </cell>
          <cell r="AE444">
            <v>2011.25</v>
          </cell>
          <cell r="AF444">
            <v>2011.25</v>
          </cell>
          <cell r="AG444">
            <v>2011.25</v>
          </cell>
          <cell r="AH444">
            <v>2011.25</v>
          </cell>
          <cell r="AI444">
            <v>2011.25</v>
          </cell>
          <cell r="AJ444">
            <v>0</v>
          </cell>
          <cell r="AK444">
            <v>2011.25</v>
          </cell>
          <cell r="AL444">
            <v>2011.25</v>
          </cell>
          <cell r="AM444">
            <v>2011.25</v>
          </cell>
          <cell r="AN444">
            <v>2011.25</v>
          </cell>
          <cell r="AO444">
            <v>2011.25</v>
          </cell>
          <cell r="AP444">
            <v>2011.25</v>
          </cell>
          <cell r="AQ444">
            <v>2011.25</v>
          </cell>
          <cell r="AR444">
            <v>2011.25</v>
          </cell>
        </row>
        <row r="445">
          <cell r="B445" t="str">
            <v>Sertraline 50mg</v>
          </cell>
          <cell r="C445" t="str">
            <v xml:space="preserve">Sertraline </v>
          </cell>
          <cell r="D445" t="str">
            <v>50mg</v>
          </cell>
          <cell r="E445" t="str">
            <v>Torrent</v>
          </cell>
          <cell r="F445" t="str">
            <v>Y</v>
          </cell>
          <cell r="G445" t="str">
            <v>Y</v>
          </cell>
          <cell r="H445">
            <v>0</v>
          </cell>
          <cell r="I445" t="str">
            <v>Y</v>
          </cell>
          <cell r="J445">
            <v>2010.5</v>
          </cell>
          <cell r="K445">
            <v>2011.25</v>
          </cell>
          <cell r="L445">
            <v>2010.5</v>
          </cell>
          <cell r="M445">
            <v>2010.5</v>
          </cell>
          <cell r="N445">
            <v>2011.25</v>
          </cell>
          <cell r="O445">
            <v>2011.25</v>
          </cell>
          <cell r="P445">
            <v>2010.5</v>
          </cell>
          <cell r="Q445">
            <v>2011.25</v>
          </cell>
          <cell r="R445">
            <v>2010.5</v>
          </cell>
          <cell r="S445">
            <v>2011.25</v>
          </cell>
          <cell r="T445">
            <v>2011.25</v>
          </cell>
          <cell r="U445">
            <v>2011.25</v>
          </cell>
          <cell r="V445">
            <v>2010.5</v>
          </cell>
          <cell r="W445">
            <v>2010.5</v>
          </cell>
          <cell r="X445">
            <v>0</v>
          </cell>
          <cell r="Y445">
            <v>2011.25</v>
          </cell>
          <cell r="Z445">
            <v>2010.5</v>
          </cell>
          <cell r="AA445">
            <v>2011.25</v>
          </cell>
          <cell r="AB445">
            <v>2011.25</v>
          </cell>
          <cell r="AC445">
            <v>2011.25</v>
          </cell>
          <cell r="AD445">
            <v>2011.25</v>
          </cell>
          <cell r="AE445">
            <v>2011.25</v>
          </cell>
          <cell r="AF445">
            <v>2010.5</v>
          </cell>
          <cell r="AG445">
            <v>2010.5</v>
          </cell>
          <cell r="AH445">
            <v>2011.25</v>
          </cell>
          <cell r="AI445">
            <v>2011.25</v>
          </cell>
          <cell r="AJ445">
            <v>0</v>
          </cell>
          <cell r="AK445">
            <v>2010.5</v>
          </cell>
          <cell r="AL445">
            <v>2010.5</v>
          </cell>
          <cell r="AM445">
            <v>2011.25</v>
          </cell>
          <cell r="AN445">
            <v>2011.25</v>
          </cell>
          <cell r="AO445">
            <v>2010.5</v>
          </cell>
          <cell r="AP445">
            <v>2011.25</v>
          </cell>
          <cell r="AQ445">
            <v>2011.25</v>
          </cell>
          <cell r="AR445">
            <v>2011.25</v>
          </cell>
        </row>
        <row r="446">
          <cell r="B446" t="str">
            <v>Sevelamer800mg</v>
          </cell>
          <cell r="C446" t="str">
            <v>Sevelamer</v>
          </cell>
          <cell r="D446" t="str">
            <v>800mg</v>
          </cell>
          <cell r="E446" t="str">
            <v>Torrent</v>
          </cell>
          <cell r="F446">
            <v>0</v>
          </cell>
          <cell r="G446" t="str">
            <v>Y</v>
          </cell>
          <cell r="H446">
            <v>0</v>
          </cell>
          <cell r="I446">
            <v>0</v>
          </cell>
          <cell r="J446">
            <v>2011.75</v>
          </cell>
          <cell r="K446">
            <v>2012.25</v>
          </cell>
          <cell r="L446">
            <v>2011.75</v>
          </cell>
          <cell r="M446">
            <v>2011.75</v>
          </cell>
          <cell r="N446">
            <v>2012.25</v>
          </cell>
          <cell r="O446">
            <v>2012.25</v>
          </cell>
          <cell r="P446">
            <v>2011.75</v>
          </cell>
          <cell r="Q446">
            <v>2012.25</v>
          </cell>
          <cell r="R446">
            <v>2011.75</v>
          </cell>
          <cell r="S446">
            <v>2012.25</v>
          </cell>
          <cell r="T446">
            <v>2012.25</v>
          </cell>
          <cell r="U446">
            <v>2012.25</v>
          </cell>
          <cell r="V446">
            <v>2011.75</v>
          </cell>
          <cell r="W446">
            <v>2011.75</v>
          </cell>
          <cell r="X446">
            <v>0</v>
          </cell>
          <cell r="Y446">
            <v>2012.25</v>
          </cell>
          <cell r="Z446">
            <v>2011.75</v>
          </cell>
          <cell r="AA446">
            <v>2012.25</v>
          </cell>
          <cell r="AB446">
            <v>2012.25</v>
          </cell>
          <cell r="AC446">
            <v>2012.25</v>
          </cell>
          <cell r="AD446">
            <v>2012.25</v>
          </cell>
          <cell r="AE446">
            <v>2012.25</v>
          </cell>
          <cell r="AF446">
            <v>2011.75</v>
          </cell>
          <cell r="AG446">
            <v>2011.75</v>
          </cell>
          <cell r="AH446">
            <v>2012.25</v>
          </cell>
          <cell r="AI446">
            <v>2012.25</v>
          </cell>
          <cell r="AJ446">
            <v>0</v>
          </cell>
          <cell r="AK446">
            <v>2011.75</v>
          </cell>
          <cell r="AL446">
            <v>2011.75</v>
          </cell>
          <cell r="AM446">
            <v>2012.25</v>
          </cell>
          <cell r="AN446">
            <v>2012.25</v>
          </cell>
          <cell r="AO446">
            <v>2011.75</v>
          </cell>
          <cell r="AP446">
            <v>2012.25</v>
          </cell>
          <cell r="AQ446">
            <v>2012.25</v>
          </cell>
          <cell r="AR446">
            <v>2012.25</v>
          </cell>
        </row>
        <row r="447">
          <cell r="B447" t="str">
            <v>Sildenafil100mg</v>
          </cell>
          <cell r="C447" t="str">
            <v>Sildenafil</v>
          </cell>
          <cell r="D447" t="str">
            <v>100mg</v>
          </cell>
          <cell r="E447" t="str">
            <v>Torrent</v>
          </cell>
          <cell r="F447" t="str">
            <v>Y</v>
          </cell>
          <cell r="G447" t="str">
            <v>Y</v>
          </cell>
          <cell r="H447">
            <v>0</v>
          </cell>
          <cell r="I447" t="str">
            <v>Y</v>
          </cell>
          <cell r="J447">
            <v>2010.5</v>
          </cell>
          <cell r="K447">
            <v>2011.25</v>
          </cell>
          <cell r="L447">
            <v>2010.5</v>
          </cell>
          <cell r="M447">
            <v>2010.5</v>
          </cell>
          <cell r="N447">
            <v>2011.25</v>
          </cell>
          <cell r="O447">
            <v>2011.25</v>
          </cell>
          <cell r="P447">
            <v>2010.5</v>
          </cell>
          <cell r="Q447">
            <v>2011.25</v>
          </cell>
          <cell r="R447">
            <v>2010.5</v>
          </cell>
          <cell r="S447">
            <v>2011.25</v>
          </cell>
          <cell r="T447">
            <v>2011.25</v>
          </cell>
          <cell r="U447">
            <v>2011.25</v>
          </cell>
          <cell r="V447">
            <v>2010.5</v>
          </cell>
          <cell r="W447">
            <v>2010.5</v>
          </cell>
          <cell r="X447">
            <v>0</v>
          </cell>
          <cell r="Y447">
            <v>2011.25</v>
          </cell>
          <cell r="Z447">
            <v>2010.5</v>
          </cell>
          <cell r="AA447">
            <v>2011.25</v>
          </cell>
          <cell r="AB447">
            <v>2011.25</v>
          </cell>
          <cell r="AC447">
            <v>2011.25</v>
          </cell>
          <cell r="AD447">
            <v>2011.25</v>
          </cell>
          <cell r="AE447">
            <v>2011.25</v>
          </cell>
          <cell r="AF447">
            <v>2010.5</v>
          </cell>
          <cell r="AG447">
            <v>2010.5</v>
          </cell>
          <cell r="AH447">
            <v>2011.25</v>
          </cell>
          <cell r="AI447">
            <v>2011.25</v>
          </cell>
          <cell r="AJ447">
            <v>0</v>
          </cell>
          <cell r="AK447">
            <v>2010.5</v>
          </cell>
          <cell r="AL447">
            <v>2010.5</v>
          </cell>
          <cell r="AM447">
            <v>2011.25</v>
          </cell>
          <cell r="AN447">
            <v>2011.25</v>
          </cell>
          <cell r="AO447">
            <v>2010.5</v>
          </cell>
          <cell r="AP447">
            <v>2011.25</v>
          </cell>
          <cell r="AQ447">
            <v>2011.25</v>
          </cell>
          <cell r="AR447">
            <v>2011.25</v>
          </cell>
        </row>
        <row r="448">
          <cell r="B448" t="str">
            <v>Sildenafil20mg</v>
          </cell>
          <cell r="C448" t="str">
            <v>Sildenafil</v>
          </cell>
          <cell r="D448" t="str">
            <v>20mg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2011.25</v>
          </cell>
          <cell r="X448">
            <v>0</v>
          </cell>
          <cell r="Y448">
            <v>2011.25</v>
          </cell>
          <cell r="Z448">
            <v>2011.25</v>
          </cell>
          <cell r="AA448">
            <v>2011.25</v>
          </cell>
          <cell r="AB448">
            <v>2011.25</v>
          </cell>
          <cell r="AC448">
            <v>2011.25</v>
          </cell>
          <cell r="AD448">
            <v>2011.25</v>
          </cell>
          <cell r="AE448">
            <v>2011.25</v>
          </cell>
          <cell r="AF448">
            <v>2011.25</v>
          </cell>
          <cell r="AG448">
            <v>2011.25</v>
          </cell>
          <cell r="AH448">
            <v>2011.25</v>
          </cell>
          <cell r="AI448">
            <v>2011.25</v>
          </cell>
          <cell r="AJ448">
            <v>0</v>
          </cell>
          <cell r="AK448">
            <v>2011.25</v>
          </cell>
          <cell r="AL448">
            <v>2011.25</v>
          </cell>
          <cell r="AM448">
            <v>2011.25</v>
          </cell>
          <cell r="AN448">
            <v>2011.25</v>
          </cell>
          <cell r="AO448">
            <v>2011.25</v>
          </cell>
          <cell r="AP448">
            <v>2011.25</v>
          </cell>
          <cell r="AQ448">
            <v>2011.25</v>
          </cell>
          <cell r="AR448">
            <v>2011.25</v>
          </cell>
        </row>
        <row r="449">
          <cell r="B449" t="str">
            <v>Sildenafil25mg</v>
          </cell>
          <cell r="C449" t="str">
            <v>Sildenafil</v>
          </cell>
          <cell r="D449" t="str">
            <v>25mg</v>
          </cell>
          <cell r="E449" t="str">
            <v>Torrent</v>
          </cell>
          <cell r="F449" t="str">
            <v>Y</v>
          </cell>
          <cell r="G449" t="str">
            <v>Y</v>
          </cell>
          <cell r="H449">
            <v>0</v>
          </cell>
          <cell r="I449" t="str">
            <v>Y</v>
          </cell>
          <cell r="J449">
            <v>2010.5</v>
          </cell>
          <cell r="K449">
            <v>2011.25</v>
          </cell>
          <cell r="L449">
            <v>2010.5</v>
          </cell>
          <cell r="M449">
            <v>2010.5</v>
          </cell>
          <cell r="N449">
            <v>2011.25</v>
          </cell>
          <cell r="O449">
            <v>2011.25</v>
          </cell>
          <cell r="P449">
            <v>2010.5</v>
          </cell>
          <cell r="Q449">
            <v>2011.25</v>
          </cell>
          <cell r="R449">
            <v>2010.5</v>
          </cell>
          <cell r="S449">
            <v>2011.25</v>
          </cell>
          <cell r="T449">
            <v>2011.25</v>
          </cell>
          <cell r="U449">
            <v>2011.25</v>
          </cell>
          <cell r="V449">
            <v>2010.5</v>
          </cell>
          <cell r="W449">
            <v>2010.5</v>
          </cell>
          <cell r="X449">
            <v>0</v>
          </cell>
          <cell r="Y449">
            <v>2011.25</v>
          </cell>
          <cell r="Z449">
            <v>2010.5</v>
          </cell>
          <cell r="AA449">
            <v>2011.25</v>
          </cell>
          <cell r="AB449">
            <v>2011.25</v>
          </cell>
          <cell r="AC449">
            <v>2011.25</v>
          </cell>
          <cell r="AD449">
            <v>2011.25</v>
          </cell>
          <cell r="AE449">
            <v>2011.25</v>
          </cell>
          <cell r="AF449">
            <v>2010.5</v>
          </cell>
          <cell r="AG449">
            <v>2010.5</v>
          </cell>
          <cell r="AH449">
            <v>2011.25</v>
          </cell>
          <cell r="AI449">
            <v>2011.25</v>
          </cell>
          <cell r="AJ449">
            <v>0</v>
          </cell>
          <cell r="AK449">
            <v>2010.5</v>
          </cell>
          <cell r="AL449">
            <v>2010.5</v>
          </cell>
          <cell r="AM449">
            <v>2011.25</v>
          </cell>
          <cell r="AN449">
            <v>2011.25</v>
          </cell>
          <cell r="AO449">
            <v>2010.5</v>
          </cell>
          <cell r="AP449">
            <v>2011.25</v>
          </cell>
          <cell r="AQ449">
            <v>2011.25</v>
          </cell>
          <cell r="AR449">
            <v>2011.25</v>
          </cell>
        </row>
        <row r="450">
          <cell r="B450" t="str">
            <v>Sildenafil50mg</v>
          </cell>
          <cell r="C450" t="str">
            <v>Sildenafil</v>
          </cell>
          <cell r="D450" t="str">
            <v>50mg</v>
          </cell>
          <cell r="E450" t="str">
            <v>Torrent</v>
          </cell>
          <cell r="F450" t="str">
            <v>Y</v>
          </cell>
          <cell r="G450" t="str">
            <v>Y</v>
          </cell>
          <cell r="H450">
            <v>0</v>
          </cell>
          <cell r="I450" t="str">
            <v>Y</v>
          </cell>
          <cell r="J450">
            <v>2010.5</v>
          </cell>
          <cell r="K450">
            <v>2011.25</v>
          </cell>
          <cell r="L450">
            <v>2010.5</v>
          </cell>
          <cell r="M450">
            <v>2010.5</v>
          </cell>
          <cell r="N450">
            <v>2011.25</v>
          </cell>
          <cell r="O450">
            <v>2011.25</v>
          </cell>
          <cell r="P450">
            <v>2010.5</v>
          </cell>
          <cell r="Q450">
            <v>2011.25</v>
          </cell>
          <cell r="R450">
            <v>2010.5</v>
          </cell>
          <cell r="S450">
            <v>2011.25</v>
          </cell>
          <cell r="T450">
            <v>2011.25</v>
          </cell>
          <cell r="U450">
            <v>2011.25</v>
          </cell>
          <cell r="V450">
            <v>2010.5</v>
          </cell>
          <cell r="W450">
            <v>2010.5</v>
          </cell>
          <cell r="X450">
            <v>0</v>
          </cell>
          <cell r="Y450">
            <v>2011.25</v>
          </cell>
          <cell r="Z450">
            <v>2010.5</v>
          </cell>
          <cell r="AA450">
            <v>2011.25</v>
          </cell>
          <cell r="AB450">
            <v>2011.25</v>
          </cell>
          <cell r="AC450">
            <v>2011.25</v>
          </cell>
          <cell r="AD450">
            <v>2011.25</v>
          </cell>
          <cell r="AE450">
            <v>2011.25</v>
          </cell>
          <cell r="AF450">
            <v>2010.5</v>
          </cell>
          <cell r="AG450">
            <v>2010.5</v>
          </cell>
          <cell r="AH450">
            <v>2011.25</v>
          </cell>
          <cell r="AI450">
            <v>2011.25</v>
          </cell>
          <cell r="AJ450">
            <v>0</v>
          </cell>
          <cell r="AK450">
            <v>2010.5</v>
          </cell>
          <cell r="AL450">
            <v>2010.5</v>
          </cell>
          <cell r="AM450">
            <v>2011.25</v>
          </cell>
          <cell r="AN450">
            <v>2011.25</v>
          </cell>
          <cell r="AO450">
            <v>2010.5</v>
          </cell>
          <cell r="AP450">
            <v>2011.25</v>
          </cell>
          <cell r="AQ450">
            <v>2011.25</v>
          </cell>
          <cell r="AR450">
            <v>2011.25</v>
          </cell>
        </row>
        <row r="451">
          <cell r="B451" t="str">
            <v>Sirolimus1mg</v>
          </cell>
          <cell r="C451" t="str">
            <v>Sirolimus</v>
          </cell>
          <cell r="D451" t="str">
            <v>1mg</v>
          </cell>
          <cell r="E451">
            <v>0</v>
          </cell>
          <cell r="F451">
            <v>0</v>
          </cell>
          <cell r="G451">
            <v>0</v>
          </cell>
          <cell r="H451">
            <v>0</v>
          </cell>
          <cell r="I451" t="str">
            <v>Y</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B452" t="str">
            <v>Sirolimus2mg</v>
          </cell>
          <cell r="C452" t="str">
            <v>Sirolimus</v>
          </cell>
          <cell r="D452" t="str">
            <v>2mg</v>
          </cell>
          <cell r="E452">
            <v>0</v>
          </cell>
          <cell r="F452">
            <v>0</v>
          </cell>
          <cell r="G452">
            <v>0</v>
          </cell>
          <cell r="H452">
            <v>0</v>
          </cell>
          <cell r="I452" t="str">
            <v>Y</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B453" t="str">
            <v>Sodium valproate300mg</v>
          </cell>
          <cell r="C453" t="str">
            <v>Sodium valproate</v>
          </cell>
          <cell r="D453" t="str">
            <v>300mg</v>
          </cell>
          <cell r="E453">
            <v>0</v>
          </cell>
          <cell r="F453">
            <v>0</v>
          </cell>
          <cell r="G453">
            <v>0</v>
          </cell>
          <cell r="H453">
            <v>0</v>
          </cell>
          <cell r="I453" t="str">
            <v>Y</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B454" t="str">
            <v>Sodium valproate500mg</v>
          </cell>
          <cell r="C454" t="str">
            <v>Sodium valproate</v>
          </cell>
          <cell r="D454" t="str">
            <v>500mg</v>
          </cell>
          <cell r="E454">
            <v>0</v>
          </cell>
          <cell r="F454">
            <v>0</v>
          </cell>
          <cell r="G454">
            <v>0</v>
          </cell>
          <cell r="H454">
            <v>0</v>
          </cell>
          <cell r="I454" t="str">
            <v>Y</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B455" t="str">
            <v>Solifenacin succinate10mg</v>
          </cell>
          <cell r="C455" t="str">
            <v>Solifenacin succinate</v>
          </cell>
          <cell r="D455" t="str">
            <v>10mg</v>
          </cell>
          <cell r="E455">
            <v>0</v>
          </cell>
          <cell r="F455">
            <v>0</v>
          </cell>
          <cell r="G455">
            <v>0</v>
          </cell>
          <cell r="H455">
            <v>0</v>
          </cell>
          <cell r="I455" t="str">
            <v>Y</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B456" t="str">
            <v>Solifenacin succinate5mg</v>
          </cell>
          <cell r="C456" t="str">
            <v>Solifenacin succinate</v>
          </cell>
          <cell r="D456" t="str">
            <v>5mg</v>
          </cell>
          <cell r="E456">
            <v>0</v>
          </cell>
          <cell r="F456">
            <v>0</v>
          </cell>
          <cell r="G456">
            <v>0</v>
          </cell>
          <cell r="H456">
            <v>0</v>
          </cell>
          <cell r="I456" t="str">
            <v>Y</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B457" t="str">
            <v>Sterile Water for Injection USP2mL</v>
          </cell>
          <cell r="C457" t="str">
            <v>Sterile Water for Injection USP</v>
          </cell>
          <cell r="D457" t="str">
            <v>2mL</v>
          </cell>
          <cell r="E457">
            <v>0</v>
          </cell>
          <cell r="F457">
            <v>0</v>
          </cell>
          <cell r="G457">
            <v>0</v>
          </cell>
          <cell r="H457">
            <v>0</v>
          </cell>
          <cell r="I457" t="str">
            <v>Y</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B458" t="str">
            <v>Sterile Water for Injection USP5mL</v>
          </cell>
          <cell r="C458" t="str">
            <v>Sterile Water for Injection USP</v>
          </cell>
          <cell r="D458" t="str">
            <v>5mL</v>
          </cell>
          <cell r="E458">
            <v>0</v>
          </cell>
          <cell r="F458">
            <v>0</v>
          </cell>
          <cell r="G458">
            <v>0</v>
          </cell>
          <cell r="H458">
            <v>0</v>
          </cell>
          <cell r="I458" t="str">
            <v>Y</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B459" t="str">
            <v>Sumatriptan succinate100mg</v>
          </cell>
          <cell r="C459" t="str">
            <v>Sumatriptan succinate</v>
          </cell>
          <cell r="D459" t="str">
            <v>100mg</v>
          </cell>
          <cell r="E459">
            <v>0</v>
          </cell>
          <cell r="F459">
            <v>0</v>
          </cell>
          <cell r="G459">
            <v>0</v>
          </cell>
          <cell r="H459">
            <v>0</v>
          </cell>
          <cell r="I459" t="str">
            <v>Y</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B460" t="str">
            <v>Sumatriptan succinate50mg</v>
          </cell>
          <cell r="C460" t="str">
            <v>Sumatriptan succinate</v>
          </cell>
          <cell r="D460" t="str">
            <v>50mg</v>
          </cell>
          <cell r="E460">
            <v>0</v>
          </cell>
          <cell r="F460">
            <v>0</v>
          </cell>
          <cell r="G460">
            <v>0</v>
          </cell>
          <cell r="H460">
            <v>0</v>
          </cell>
          <cell r="I460" t="str">
            <v>Y</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B461" t="str">
            <v>Tacrolimus0.5mg</v>
          </cell>
          <cell r="C461" t="str">
            <v>Tacrolimus</v>
          </cell>
          <cell r="D461" t="str">
            <v>0.5mg</v>
          </cell>
          <cell r="E461">
            <v>0</v>
          </cell>
          <cell r="F461">
            <v>0</v>
          </cell>
          <cell r="G461">
            <v>0</v>
          </cell>
          <cell r="H461">
            <v>0</v>
          </cell>
          <cell r="I461" t="str">
            <v>Y</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B462" t="str">
            <v>Tacrolimus1mg</v>
          </cell>
          <cell r="C462" t="str">
            <v>Tacrolimus</v>
          </cell>
          <cell r="D462" t="str">
            <v>1mg</v>
          </cell>
          <cell r="E462">
            <v>0</v>
          </cell>
          <cell r="F462">
            <v>0</v>
          </cell>
          <cell r="G462">
            <v>0</v>
          </cell>
          <cell r="H462">
            <v>0</v>
          </cell>
          <cell r="I462" t="str">
            <v>Y</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B463" t="str">
            <v>Tacrolimus5mg</v>
          </cell>
          <cell r="C463" t="str">
            <v>Tacrolimus</v>
          </cell>
          <cell r="D463" t="str">
            <v>5mg</v>
          </cell>
          <cell r="E463">
            <v>0</v>
          </cell>
          <cell r="F463">
            <v>0</v>
          </cell>
          <cell r="G463">
            <v>0</v>
          </cell>
          <cell r="H463">
            <v>0</v>
          </cell>
          <cell r="I463" t="str">
            <v>Y</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B464" t="str">
            <v>Tadalafil10mg</v>
          </cell>
          <cell r="C464" t="str">
            <v>Tadalafil</v>
          </cell>
          <cell r="D464" t="str">
            <v>10mg</v>
          </cell>
          <cell r="E464">
            <v>0</v>
          </cell>
          <cell r="F464">
            <v>0</v>
          </cell>
          <cell r="G464">
            <v>0</v>
          </cell>
          <cell r="H464">
            <v>0</v>
          </cell>
          <cell r="I464" t="str">
            <v>Y</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B465" t="str">
            <v>Tadalafil2.5mg</v>
          </cell>
          <cell r="C465" t="str">
            <v>Tadalafil</v>
          </cell>
          <cell r="D465" t="str">
            <v>2.5mg</v>
          </cell>
          <cell r="E465">
            <v>0</v>
          </cell>
          <cell r="F465">
            <v>0</v>
          </cell>
          <cell r="G465">
            <v>0</v>
          </cell>
          <cell r="H465">
            <v>0</v>
          </cell>
          <cell r="I465" t="str">
            <v>Y</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B466" t="str">
            <v>Tadalafil20mg</v>
          </cell>
          <cell r="C466" t="str">
            <v>Tadalafil</v>
          </cell>
          <cell r="D466" t="str">
            <v>20mg</v>
          </cell>
          <cell r="E466">
            <v>0</v>
          </cell>
          <cell r="F466">
            <v>0</v>
          </cell>
          <cell r="G466">
            <v>0</v>
          </cell>
          <cell r="H466">
            <v>0</v>
          </cell>
          <cell r="I466" t="str">
            <v>Y</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B467" t="str">
            <v>Tadalafil5mg</v>
          </cell>
          <cell r="C467" t="str">
            <v>Tadalafil</v>
          </cell>
          <cell r="D467" t="str">
            <v>5mg</v>
          </cell>
          <cell r="E467">
            <v>0</v>
          </cell>
          <cell r="F467">
            <v>0</v>
          </cell>
          <cell r="G467">
            <v>0</v>
          </cell>
          <cell r="H467">
            <v>0</v>
          </cell>
          <cell r="I467" t="str">
            <v>Y</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B468" t="str">
            <v>Telmisartan + Amlodipine40+10mg</v>
          </cell>
          <cell r="C468" t="str">
            <v>Telmisartan + Amlodipine</v>
          </cell>
          <cell r="D468" t="str">
            <v>40+10mg</v>
          </cell>
          <cell r="E468" t="str">
            <v>Torrent</v>
          </cell>
          <cell r="F468">
            <v>0</v>
          </cell>
          <cell r="G468" t="str">
            <v>Y</v>
          </cell>
          <cell r="H468">
            <v>0</v>
          </cell>
          <cell r="I468">
            <v>0</v>
          </cell>
          <cell r="J468">
            <v>2012.25</v>
          </cell>
          <cell r="K468">
            <v>2012.25</v>
          </cell>
          <cell r="L468">
            <v>2012.25</v>
          </cell>
          <cell r="M468">
            <v>2012.25</v>
          </cell>
          <cell r="N468">
            <v>2012.25</v>
          </cell>
          <cell r="O468">
            <v>2012.25</v>
          </cell>
          <cell r="P468">
            <v>2012.25</v>
          </cell>
          <cell r="Q468">
            <v>2012.25</v>
          </cell>
          <cell r="R468">
            <v>2012.25</v>
          </cell>
          <cell r="S468">
            <v>2012.25</v>
          </cell>
          <cell r="T468">
            <v>2012.25</v>
          </cell>
          <cell r="U468">
            <v>2012.25</v>
          </cell>
          <cell r="V468">
            <v>2012.25</v>
          </cell>
          <cell r="W468">
            <v>2012.25</v>
          </cell>
          <cell r="X468">
            <v>0</v>
          </cell>
          <cell r="Y468">
            <v>2012.25</v>
          </cell>
          <cell r="Z468">
            <v>2012.25</v>
          </cell>
          <cell r="AA468">
            <v>2012.25</v>
          </cell>
          <cell r="AB468">
            <v>2012.25</v>
          </cell>
          <cell r="AC468">
            <v>2012.25</v>
          </cell>
          <cell r="AD468">
            <v>2012.25</v>
          </cell>
          <cell r="AE468">
            <v>2012.25</v>
          </cell>
          <cell r="AF468">
            <v>2012.25</v>
          </cell>
          <cell r="AG468">
            <v>2012.25</v>
          </cell>
          <cell r="AH468">
            <v>2012.25</v>
          </cell>
          <cell r="AI468">
            <v>2012.25</v>
          </cell>
          <cell r="AJ468">
            <v>0</v>
          </cell>
          <cell r="AK468">
            <v>2012.25</v>
          </cell>
          <cell r="AL468">
            <v>2012.25</v>
          </cell>
          <cell r="AM468">
            <v>2012.25</v>
          </cell>
          <cell r="AN468">
            <v>2012.25</v>
          </cell>
          <cell r="AO468">
            <v>2012.25</v>
          </cell>
          <cell r="AP468">
            <v>2012.25</v>
          </cell>
          <cell r="AQ468">
            <v>2012.25</v>
          </cell>
          <cell r="AR468">
            <v>2012.25</v>
          </cell>
        </row>
        <row r="469">
          <cell r="B469" t="str">
            <v>Telmisartan + Amlodipine40+5mg</v>
          </cell>
          <cell r="C469" t="str">
            <v>Telmisartan + Amlodipine</v>
          </cell>
          <cell r="D469" t="str">
            <v>40+5mg</v>
          </cell>
          <cell r="E469" t="str">
            <v>Torrent</v>
          </cell>
          <cell r="F469">
            <v>0</v>
          </cell>
          <cell r="G469" t="str">
            <v>Y</v>
          </cell>
          <cell r="H469">
            <v>0</v>
          </cell>
          <cell r="I469">
            <v>0</v>
          </cell>
          <cell r="J469">
            <v>2012.25</v>
          </cell>
          <cell r="K469">
            <v>2012.25</v>
          </cell>
          <cell r="L469">
            <v>2012.25</v>
          </cell>
          <cell r="M469">
            <v>2012.25</v>
          </cell>
          <cell r="N469">
            <v>2012.25</v>
          </cell>
          <cell r="O469">
            <v>2012.25</v>
          </cell>
          <cell r="P469">
            <v>2012.25</v>
          </cell>
          <cell r="Q469">
            <v>2012.25</v>
          </cell>
          <cell r="R469">
            <v>2012.25</v>
          </cell>
          <cell r="S469">
            <v>2012.25</v>
          </cell>
          <cell r="T469">
            <v>2012.25</v>
          </cell>
          <cell r="U469">
            <v>2012.25</v>
          </cell>
          <cell r="V469">
            <v>2012.25</v>
          </cell>
          <cell r="W469">
            <v>2012.25</v>
          </cell>
          <cell r="X469">
            <v>0</v>
          </cell>
          <cell r="Y469">
            <v>2012.25</v>
          </cell>
          <cell r="Z469">
            <v>2012.25</v>
          </cell>
          <cell r="AA469">
            <v>2012.25</v>
          </cell>
          <cell r="AB469">
            <v>2012.25</v>
          </cell>
          <cell r="AC469">
            <v>2012.25</v>
          </cell>
          <cell r="AD469">
            <v>2012.25</v>
          </cell>
          <cell r="AE469">
            <v>2012.25</v>
          </cell>
          <cell r="AF469">
            <v>2012.25</v>
          </cell>
          <cell r="AG469">
            <v>2012.25</v>
          </cell>
          <cell r="AH469">
            <v>2012.25</v>
          </cell>
          <cell r="AI469">
            <v>2012.25</v>
          </cell>
          <cell r="AJ469">
            <v>0</v>
          </cell>
          <cell r="AK469">
            <v>2012.25</v>
          </cell>
          <cell r="AL469">
            <v>2012.25</v>
          </cell>
          <cell r="AM469">
            <v>2012.25</v>
          </cell>
          <cell r="AN469">
            <v>2012.25</v>
          </cell>
          <cell r="AO469">
            <v>2012.25</v>
          </cell>
          <cell r="AP469">
            <v>2012.25</v>
          </cell>
          <cell r="AQ469">
            <v>2012.25</v>
          </cell>
          <cell r="AR469">
            <v>2012.25</v>
          </cell>
        </row>
        <row r="470">
          <cell r="B470" t="str">
            <v>Telmisartan + Amlodipine80+10mg</v>
          </cell>
          <cell r="C470" t="str">
            <v>Telmisartan + Amlodipine</v>
          </cell>
          <cell r="D470" t="str">
            <v>80+10mg</v>
          </cell>
          <cell r="E470" t="str">
            <v>Torrent</v>
          </cell>
          <cell r="F470">
            <v>0</v>
          </cell>
          <cell r="G470" t="str">
            <v>Y</v>
          </cell>
          <cell r="H470">
            <v>0</v>
          </cell>
          <cell r="I470">
            <v>0</v>
          </cell>
          <cell r="J470">
            <v>2012.25</v>
          </cell>
          <cell r="K470">
            <v>2012.25</v>
          </cell>
          <cell r="L470">
            <v>2012.25</v>
          </cell>
          <cell r="M470">
            <v>2012.25</v>
          </cell>
          <cell r="N470">
            <v>2012.25</v>
          </cell>
          <cell r="O470">
            <v>2012.25</v>
          </cell>
          <cell r="P470">
            <v>2012.25</v>
          </cell>
          <cell r="Q470">
            <v>2012.25</v>
          </cell>
          <cell r="R470">
            <v>2012.25</v>
          </cell>
          <cell r="S470">
            <v>2012.25</v>
          </cell>
          <cell r="T470">
            <v>2012.25</v>
          </cell>
          <cell r="U470">
            <v>2012.25</v>
          </cell>
          <cell r="V470">
            <v>2012.25</v>
          </cell>
          <cell r="W470">
            <v>2012.25</v>
          </cell>
          <cell r="X470">
            <v>0</v>
          </cell>
          <cell r="Y470">
            <v>2012.25</v>
          </cell>
          <cell r="Z470">
            <v>2012.25</v>
          </cell>
          <cell r="AA470">
            <v>2012.25</v>
          </cell>
          <cell r="AB470">
            <v>2012.25</v>
          </cell>
          <cell r="AC470">
            <v>2012.25</v>
          </cell>
          <cell r="AD470">
            <v>2012.25</v>
          </cell>
          <cell r="AE470">
            <v>2012.25</v>
          </cell>
          <cell r="AF470">
            <v>2012.25</v>
          </cell>
          <cell r="AG470">
            <v>2012.25</v>
          </cell>
          <cell r="AH470">
            <v>2012.25</v>
          </cell>
          <cell r="AI470">
            <v>2012.25</v>
          </cell>
          <cell r="AJ470">
            <v>0</v>
          </cell>
          <cell r="AK470">
            <v>2012.25</v>
          </cell>
          <cell r="AL470">
            <v>2012.25</v>
          </cell>
          <cell r="AM470">
            <v>2012.25</v>
          </cell>
          <cell r="AN470">
            <v>2012.25</v>
          </cell>
          <cell r="AO470">
            <v>2012.25</v>
          </cell>
          <cell r="AP470">
            <v>2012.25</v>
          </cell>
          <cell r="AQ470">
            <v>2012.25</v>
          </cell>
          <cell r="AR470">
            <v>2012.25</v>
          </cell>
        </row>
        <row r="471">
          <cell r="B471" t="str">
            <v>Telmisartan + Amlodipine80+5mg</v>
          </cell>
          <cell r="C471" t="str">
            <v>Telmisartan + Amlodipine</v>
          </cell>
          <cell r="D471" t="str">
            <v>80+5mg</v>
          </cell>
          <cell r="E471" t="str">
            <v>Torrent</v>
          </cell>
          <cell r="F471">
            <v>0</v>
          </cell>
          <cell r="G471" t="str">
            <v>Y</v>
          </cell>
          <cell r="H471">
            <v>0</v>
          </cell>
          <cell r="I471">
            <v>0</v>
          </cell>
          <cell r="J471">
            <v>2012.25</v>
          </cell>
          <cell r="K471">
            <v>2012.25</v>
          </cell>
          <cell r="L471">
            <v>2012.25</v>
          </cell>
          <cell r="M471">
            <v>2012.25</v>
          </cell>
          <cell r="N471">
            <v>2012.25</v>
          </cell>
          <cell r="O471">
            <v>2012.25</v>
          </cell>
          <cell r="P471">
            <v>2012.25</v>
          </cell>
          <cell r="Q471">
            <v>2012.25</v>
          </cell>
          <cell r="R471">
            <v>2012.25</v>
          </cell>
          <cell r="S471">
            <v>2012.25</v>
          </cell>
          <cell r="T471">
            <v>2012.25</v>
          </cell>
          <cell r="U471">
            <v>2012.25</v>
          </cell>
          <cell r="V471">
            <v>2012.25</v>
          </cell>
          <cell r="W471">
            <v>2012.25</v>
          </cell>
          <cell r="X471">
            <v>0</v>
          </cell>
          <cell r="Y471">
            <v>2012.25</v>
          </cell>
          <cell r="Z471">
            <v>2012.25</v>
          </cell>
          <cell r="AA471">
            <v>2012.25</v>
          </cell>
          <cell r="AB471">
            <v>2012.25</v>
          </cell>
          <cell r="AC471">
            <v>2012.25</v>
          </cell>
          <cell r="AD471">
            <v>2012.25</v>
          </cell>
          <cell r="AE471">
            <v>2012.25</v>
          </cell>
          <cell r="AF471">
            <v>2012.25</v>
          </cell>
          <cell r="AG471">
            <v>2012.25</v>
          </cell>
          <cell r="AH471">
            <v>2012.25</v>
          </cell>
          <cell r="AI471">
            <v>2012.25</v>
          </cell>
          <cell r="AJ471">
            <v>0</v>
          </cell>
          <cell r="AK471">
            <v>2012.25</v>
          </cell>
          <cell r="AL471">
            <v>2012.25</v>
          </cell>
          <cell r="AM471">
            <v>2012.25</v>
          </cell>
          <cell r="AN471">
            <v>2012.25</v>
          </cell>
          <cell r="AO471">
            <v>2012.25</v>
          </cell>
          <cell r="AP471">
            <v>2012.25</v>
          </cell>
          <cell r="AQ471">
            <v>2012.25</v>
          </cell>
          <cell r="AR471">
            <v>2012.25</v>
          </cell>
        </row>
        <row r="472">
          <cell r="B472" t="str">
            <v>Telmisartan + HCTZ40+12.5mg</v>
          </cell>
          <cell r="C472" t="str">
            <v>Telmisartan + HCTZ</v>
          </cell>
          <cell r="D472" t="str">
            <v>40+12.5mg</v>
          </cell>
          <cell r="E472" t="str">
            <v>Torrent</v>
          </cell>
          <cell r="F472">
            <v>0</v>
          </cell>
          <cell r="G472" t="str">
            <v>Y</v>
          </cell>
          <cell r="H472">
            <v>0</v>
          </cell>
          <cell r="I472">
            <v>0</v>
          </cell>
          <cell r="J472">
            <v>2011.25</v>
          </cell>
          <cell r="K472">
            <v>2011</v>
          </cell>
          <cell r="L472">
            <v>2011.25</v>
          </cell>
          <cell r="M472">
            <v>2011</v>
          </cell>
          <cell r="N472">
            <v>2011.25</v>
          </cell>
          <cell r="O472">
            <v>2011.25</v>
          </cell>
          <cell r="P472">
            <v>2011.25</v>
          </cell>
          <cell r="Q472">
            <v>2011</v>
          </cell>
          <cell r="R472">
            <v>2011.25</v>
          </cell>
          <cell r="S472">
            <v>2011.25</v>
          </cell>
          <cell r="T472">
            <v>2011.25</v>
          </cell>
          <cell r="U472">
            <v>2011.25</v>
          </cell>
          <cell r="V472">
            <v>2011.25</v>
          </cell>
          <cell r="W472">
            <v>2011.25</v>
          </cell>
          <cell r="X472">
            <v>0</v>
          </cell>
          <cell r="Y472">
            <v>2011.25</v>
          </cell>
          <cell r="Z472">
            <v>2011.25</v>
          </cell>
          <cell r="AA472">
            <v>2011.25</v>
          </cell>
          <cell r="AB472">
            <v>2011.25</v>
          </cell>
          <cell r="AC472">
            <v>2011.25</v>
          </cell>
          <cell r="AD472">
            <v>2011.25</v>
          </cell>
          <cell r="AE472">
            <v>2011.25</v>
          </cell>
          <cell r="AF472">
            <v>2011.25</v>
          </cell>
          <cell r="AG472">
            <v>2011.25</v>
          </cell>
          <cell r="AH472">
            <v>2011.25</v>
          </cell>
          <cell r="AI472">
            <v>2011.25</v>
          </cell>
          <cell r="AJ472">
            <v>0</v>
          </cell>
          <cell r="AK472">
            <v>2011.25</v>
          </cell>
          <cell r="AL472">
            <v>2011.25</v>
          </cell>
          <cell r="AM472">
            <v>2011.25</v>
          </cell>
          <cell r="AN472">
            <v>2011.25</v>
          </cell>
          <cell r="AO472">
            <v>2011.25</v>
          </cell>
          <cell r="AP472">
            <v>2011.25</v>
          </cell>
          <cell r="AQ472">
            <v>2011.25</v>
          </cell>
          <cell r="AR472">
            <v>2011.25</v>
          </cell>
        </row>
        <row r="473">
          <cell r="B473" t="str">
            <v>Telmisartan + HCTZ80+12.5mg</v>
          </cell>
          <cell r="C473" t="str">
            <v>Telmisartan + HCTZ</v>
          </cell>
          <cell r="D473" t="str">
            <v>80+12.5mg</v>
          </cell>
          <cell r="E473" t="str">
            <v>Torrent</v>
          </cell>
          <cell r="F473">
            <v>0</v>
          </cell>
          <cell r="G473" t="str">
            <v>Y</v>
          </cell>
          <cell r="H473">
            <v>0</v>
          </cell>
          <cell r="I473">
            <v>0</v>
          </cell>
          <cell r="J473">
            <v>2011.25</v>
          </cell>
          <cell r="K473">
            <v>2011</v>
          </cell>
          <cell r="L473">
            <v>2011.25</v>
          </cell>
          <cell r="M473">
            <v>2011</v>
          </cell>
          <cell r="N473">
            <v>2011.25</v>
          </cell>
          <cell r="O473">
            <v>2011.25</v>
          </cell>
          <cell r="P473">
            <v>2011.25</v>
          </cell>
          <cell r="Q473">
            <v>2011</v>
          </cell>
          <cell r="R473">
            <v>2011.25</v>
          </cell>
          <cell r="S473">
            <v>2011.25</v>
          </cell>
          <cell r="T473">
            <v>2011.25</v>
          </cell>
          <cell r="U473">
            <v>2011.25</v>
          </cell>
          <cell r="V473">
            <v>2011.25</v>
          </cell>
          <cell r="W473">
            <v>2011.25</v>
          </cell>
          <cell r="X473">
            <v>0</v>
          </cell>
          <cell r="Y473">
            <v>2011.25</v>
          </cell>
          <cell r="Z473">
            <v>2011.25</v>
          </cell>
          <cell r="AA473">
            <v>2011.25</v>
          </cell>
          <cell r="AB473">
            <v>2011.25</v>
          </cell>
          <cell r="AC473">
            <v>2011.25</v>
          </cell>
          <cell r="AD473">
            <v>2011.25</v>
          </cell>
          <cell r="AE473">
            <v>2011.25</v>
          </cell>
          <cell r="AF473">
            <v>2011.25</v>
          </cell>
          <cell r="AG473">
            <v>2011.25</v>
          </cell>
          <cell r="AH473">
            <v>2011.25</v>
          </cell>
          <cell r="AI473">
            <v>2011.25</v>
          </cell>
          <cell r="AJ473">
            <v>0</v>
          </cell>
          <cell r="AK473">
            <v>2011.25</v>
          </cell>
          <cell r="AL473">
            <v>2011.25</v>
          </cell>
          <cell r="AM473">
            <v>2011.25</v>
          </cell>
          <cell r="AN473">
            <v>2011.25</v>
          </cell>
          <cell r="AO473">
            <v>2011.25</v>
          </cell>
          <cell r="AP473">
            <v>2011.25</v>
          </cell>
          <cell r="AQ473">
            <v>2011.25</v>
          </cell>
          <cell r="AR473">
            <v>2011.25</v>
          </cell>
        </row>
        <row r="474">
          <cell r="B474" t="str">
            <v>Telmisartan + HCTZ80+25mg</v>
          </cell>
          <cell r="C474" t="str">
            <v>Telmisartan + HCTZ</v>
          </cell>
          <cell r="D474" t="str">
            <v>80+25mg</v>
          </cell>
          <cell r="E474" t="str">
            <v>Torrent</v>
          </cell>
          <cell r="F474">
            <v>0</v>
          </cell>
          <cell r="G474" t="str">
            <v>Y</v>
          </cell>
          <cell r="H474">
            <v>0</v>
          </cell>
          <cell r="I474">
            <v>0</v>
          </cell>
          <cell r="J474">
            <v>2011.25</v>
          </cell>
          <cell r="K474">
            <v>2011</v>
          </cell>
          <cell r="L474">
            <v>2011.25</v>
          </cell>
          <cell r="M474">
            <v>2011</v>
          </cell>
          <cell r="N474">
            <v>2011.25</v>
          </cell>
          <cell r="O474">
            <v>2011.25</v>
          </cell>
          <cell r="P474">
            <v>2011.25</v>
          </cell>
          <cell r="Q474">
            <v>2011</v>
          </cell>
          <cell r="R474">
            <v>2011.25</v>
          </cell>
          <cell r="S474">
            <v>2011.25</v>
          </cell>
          <cell r="T474">
            <v>2011.25</v>
          </cell>
          <cell r="U474">
            <v>2011.25</v>
          </cell>
          <cell r="V474">
            <v>2011.25</v>
          </cell>
          <cell r="W474">
            <v>2011.25</v>
          </cell>
          <cell r="X474">
            <v>0</v>
          </cell>
          <cell r="Y474">
            <v>2011.25</v>
          </cell>
          <cell r="Z474">
            <v>2011.25</v>
          </cell>
          <cell r="AA474">
            <v>2011.25</v>
          </cell>
          <cell r="AB474">
            <v>2011.25</v>
          </cell>
          <cell r="AC474">
            <v>2011.25</v>
          </cell>
          <cell r="AD474">
            <v>2011.25</v>
          </cell>
          <cell r="AE474">
            <v>2011.25</v>
          </cell>
          <cell r="AF474">
            <v>2011.25</v>
          </cell>
          <cell r="AG474">
            <v>2011.25</v>
          </cell>
          <cell r="AH474">
            <v>2011.25</v>
          </cell>
          <cell r="AI474">
            <v>2011.25</v>
          </cell>
          <cell r="AJ474">
            <v>0</v>
          </cell>
          <cell r="AK474">
            <v>2011.25</v>
          </cell>
          <cell r="AL474">
            <v>2011.25</v>
          </cell>
          <cell r="AM474">
            <v>2011.25</v>
          </cell>
          <cell r="AN474">
            <v>2011.25</v>
          </cell>
          <cell r="AO474">
            <v>2011.25</v>
          </cell>
          <cell r="AP474">
            <v>2011.25</v>
          </cell>
          <cell r="AQ474">
            <v>2011.25</v>
          </cell>
          <cell r="AR474">
            <v>2011.25</v>
          </cell>
        </row>
        <row r="475">
          <cell r="B475" t="str">
            <v>Telmisartan20mg</v>
          </cell>
          <cell r="C475" t="str">
            <v>Telmisartan</v>
          </cell>
          <cell r="D475" t="str">
            <v>20mg</v>
          </cell>
          <cell r="E475" t="str">
            <v>Torrent</v>
          </cell>
          <cell r="F475" t="str">
            <v>Y</v>
          </cell>
          <cell r="G475" t="str">
            <v>Y</v>
          </cell>
          <cell r="H475">
            <v>0</v>
          </cell>
          <cell r="I475" t="str">
            <v>Y</v>
          </cell>
          <cell r="J475">
            <v>2010.5</v>
          </cell>
          <cell r="K475">
            <v>2011.25</v>
          </cell>
          <cell r="L475">
            <v>2010.5</v>
          </cell>
          <cell r="M475">
            <v>2010.5</v>
          </cell>
          <cell r="N475">
            <v>2011.25</v>
          </cell>
          <cell r="O475">
            <v>2011.25</v>
          </cell>
          <cell r="P475">
            <v>2010.5</v>
          </cell>
          <cell r="Q475">
            <v>2011.25</v>
          </cell>
          <cell r="R475">
            <v>2010.5</v>
          </cell>
          <cell r="S475">
            <v>2011.25</v>
          </cell>
          <cell r="T475">
            <v>2011.25</v>
          </cell>
          <cell r="U475">
            <v>2011.25</v>
          </cell>
          <cell r="V475">
            <v>2010.5</v>
          </cell>
          <cell r="W475">
            <v>2010.5</v>
          </cell>
          <cell r="X475">
            <v>0</v>
          </cell>
          <cell r="Y475">
            <v>2011.25</v>
          </cell>
          <cell r="Z475">
            <v>2010.5</v>
          </cell>
          <cell r="AA475">
            <v>2011.25</v>
          </cell>
          <cell r="AB475">
            <v>2011.25</v>
          </cell>
          <cell r="AC475">
            <v>2011.25</v>
          </cell>
          <cell r="AD475">
            <v>2011.25</v>
          </cell>
          <cell r="AE475">
            <v>2011.25</v>
          </cell>
          <cell r="AF475">
            <v>2010.5</v>
          </cell>
          <cell r="AG475">
            <v>2010.5</v>
          </cell>
          <cell r="AH475">
            <v>2011.25</v>
          </cell>
          <cell r="AI475">
            <v>2011.25</v>
          </cell>
          <cell r="AJ475">
            <v>0</v>
          </cell>
          <cell r="AK475">
            <v>2010.5</v>
          </cell>
          <cell r="AL475">
            <v>2010.5</v>
          </cell>
          <cell r="AM475">
            <v>2011.25</v>
          </cell>
          <cell r="AN475">
            <v>2011.25</v>
          </cell>
          <cell r="AO475">
            <v>2010.5</v>
          </cell>
          <cell r="AP475">
            <v>2011.25</v>
          </cell>
          <cell r="AQ475">
            <v>2011.25</v>
          </cell>
          <cell r="AR475">
            <v>2011.25</v>
          </cell>
        </row>
        <row r="476">
          <cell r="B476" t="str">
            <v>Telmisartan40mg</v>
          </cell>
          <cell r="C476" t="str">
            <v>Telmisartan</v>
          </cell>
          <cell r="D476" t="str">
            <v>40mg</v>
          </cell>
          <cell r="E476" t="str">
            <v>Torrent</v>
          </cell>
          <cell r="F476" t="str">
            <v>Y</v>
          </cell>
          <cell r="G476" t="str">
            <v>Y</v>
          </cell>
          <cell r="H476">
            <v>0</v>
          </cell>
          <cell r="I476" t="str">
            <v>Y</v>
          </cell>
          <cell r="J476">
            <v>2010.5</v>
          </cell>
          <cell r="K476">
            <v>2010.5</v>
          </cell>
          <cell r="L476">
            <v>2010.5</v>
          </cell>
          <cell r="M476">
            <v>2010.5</v>
          </cell>
          <cell r="N476">
            <v>2010.75</v>
          </cell>
          <cell r="O476">
            <v>2011.25</v>
          </cell>
          <cell r="P476">
            <v>2010.5</v>
          </cell>
          <cell r="Q476">
            <v>2010.5</v>
          </cell>
          <cell r="R476">
            <v>2010.5</v>
          </cell>
          <cell r="S476">
            <v>2010.75</v>
          </cell>
          <cell r="T476">
            <v>2010.75</v>
          </cell>
          <cell r="U476">
            <v>2010.75</v>
          </cell>
          <cell r="V476">
            <v>2010.5</v>
          </cell>
          <cell r="W476">
            <v>2010.5</v>
          </cell>
          <cell r="X476">
            <v>0</v>
          </cell>
          <cell r="Y476">
            <v>2010.75</v>
          </cell>
          <cell r="Z476">
            <v>2010.5</v>
          </cell>
          <cell r="AA476">
            <v>2011.25</v>
          </cell>
          <cell r="AB476">
            <v>2011.25</v>
          </cell>
          <cell r="AC476">
            <v>2011.25</v>
          </cell>
          <cell r="AD476">
            <v>2010.75</v>
          </cell>
          <cell r="AE476">
            <v>2011.25</v>
          </cell>
          <cell r="AF476">
            <v>2010.5</v>
          </cell>
          <cell r="AG476">
            <v>2010.5</v>
          </cell>
          <cell r="AH476">
            <v>2010.75</v>
          </cell>
          <cell r="AI476">
            <v>2011.25</v>
          </cell>
          <cell r="AJ476">
            <v>0</v>
          </cell>
          <cell r="AK476">
            <v>2010.5</v>
          </cell>
          <cell r="AL476">
            <v>2010.5</v>
          </cell>
          <cell r="AM476">
            <v>2011.25</v>
          </cell>
          <cell r="AN476">
            <v>2011.25</v>
          </cell>
          <cell r="AO476">
            <v>2010.5</v>
          </cell>
          <cell r="AP476">
            <v>2011.25</v>
          </cell>
          <cell r="AQ476">
            <v>2010.75</v>
          </cell>
          <cell r="AR476">
            <v>2010.75</v>
          </cell>
        </row>
        <row r="477">
          <cell r="B477" t="str">
            <v>Telmisartan80mg</v>
          </cell>
          <cell r="C477" t="str">
            <v>Telmisartan</v>
          </cell>
          <cell r="D477" t="str">
            <v>80mg</v>
          </cell>
          <cell r="E477" t="str">
            <v>Torrent</v>
          </cell>
          <cell r="F477" t="str">
            <v>Y</v>
          </cell>
          <cell r="G477" t="str">
            <v>Y</v>
          </cell>
          <cell r="H477">
            <v>0</v>
          </cell>
          <cell r="I477" t="str">
            <v>Y</v>
          </cell>
          <cell r="J477">
            <v>2010.5</v>
          </cell>
          <cell r="K477">
            <v>2010.5</v>
          </cell>
          <cell r="L477">
            <v>2010.5</v>
          </cell>
          <cell r="M477">
            <v>2010.5</v>
          </cell>
          <cell r="N477">
            <v>2010.75</v>
          </cell>
          <cell r="O477">
            <v>2011.25</v>
          </cell>
          <cell r="P477">
            <v>2010.5</v>
          </cell>
          <cell r="Q477">
            <v>2010.5</v>
          </cell>
          <cell r="R477">
            <v>2010.5</v>
          </cell>
          <cell r="S477">
            <v>2010.75</v>
          </cell>
          <cell r="T477">
            <v>2010.75</v>
          </cell>
          <cell r="U477">
            <v>2010.75</v>
          </cell>
          <cell r="V477">
            <v>2010.5</v>
          </cell>
          <cell r="W477">
            <v>2010.5</v>
          </cell>
          <cell r="X477">
            <v>0</v>
          </cell>
          <cell r="Y477">
            <v>2010.75</v>
          </cell>
          <cell r="Z477">
            <v>2010.5</v>
          </cell>
          <cell r="AA477">
            <v>2011.25</v>
          </cell>
          <cell r="AB477">
            <v>2011.25</v>
          </cell>
          <cell r="AC477">
            <v>2011.25</v>
          </cell>
          <cell r="AD477">
            <v>2010.75</v>
          </cell>
          <cell r="AE477">
            <v>2011.25</v>
          </cell>
          <cell r="AF477">
            <v>2010.5</v>
          </cell>
          <cell r="AG477">
            <v>2010.5</v>
          </cell>
          <cell r="AH477">
            <v>2010.75</v>
          </cell>
          <cell r="AI477">
            <v>2011.25</v>
          </cell>
          <cell r="AJ477">
            <v>0</v>
          </cell>
          <cell r="AK477">
            <v>2010.5</v>
          </cell>
          <cell r="AL477">
            <v>2010.5</v>
          </cell>
          <cell r="AM477">
            <v>2011.25</v>
          </cell>
          <cell r="AN477">
            <v>2011.25</v>
          </cell>
          <cell r="AO477">
            <v>2010.5</v>
          </cell>
          <cell r="AP477">
            <v>2011.25</v>
          </cell>
          <cell r="AQ477">
            <v>2010.75</v>
          </cell>
          <cell r="AR477">
            <v>2010.75</v>
          </cell>
        </row>
        <row r="478">
          <cell r="B478" t="str">
            <v>Terazosin10mg</v>
          </cell>
          <cell r="C478" t="str">
            <v>Terazosin</v>
          </cell>
          <cell r="D478" t="str">
            <v>10mg</v>
          </cell>
          <cell r="E478">
            <v>0</v>
          </cell>
          <cell r="F478">
            <v>0</v>
          </cell>
          <cell r="G478">
            <v>0</v>
          </cell>
          <cell r="H478">
            <v>0</v>
          </cell>
          <cell r="I478" t="str">
            <v>Y</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B479" t="str">
            <v>Terazosin1mg</v>
          </cell>
          <cell r="C479" t="str">
            <v>Terazosin</v>
          </cell>
          <cell r="D479" t="str">
            <v>1mg</v>
          </cell>
          <cell r="E479">
            <v>0</v>
          </cell>
          <cell r="F479">
            <v>0</v>
          </cell>
          <cell r="G479">
            <v>0</v>
          </cell>
          <cell r="H479">
            <v>0</v>
          </cell>
          <cell r="I479" t="str">
            <v>Y</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B480" t="str">
            <v>Terazosin2mg</v>
          </cell>
          <cell r="C480" t="str">
            <v>Terazosin</v>
          </cell>
          <cell r="D480" t="str">
            <v>2mg</v>
          </cell>
          <cell r="E480">
            <v>0</v>
          </cell>
          <cell r="F480">
            <v>0</v>
          </cell>
          <cell r="G480">
            <v>0</v>
          </cell>
          <cell r="H480">
            <v>0</v>
          </cell>
          <cell r="I480" t="str">
            <v>Y</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B481" t="str">
            <v>Terazosin5mg</v>
          </cell>
          <cell r="C481" t="str">
            <v>Terazosin</v>
          </cell>
          <cell r="D481" t="str">
            <v>5mg</v>
          </cell>
          <cell r="E481">
            <v>0</v>
          </cell>
          <cell r="F481">
            <v>0</v>
          </cell>
          <cell r="G481">
            <v>0</v>
          </cell>
          <cell r="H481">
            <v>0</v>
          </cell>
          <cell r="I481" t="str">
            <v>Y</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2">
          <cell r="B482" t="str">
            <v>Tolterodine SR2mg</v>
          </cell>
          <cell r="C482" t="str">
            <v>Tolterodine SR</v>
          </cell>
          <cell r="D482" t="str">
            <v>2mg</v>
          </cell>
          <cell r="E482" t="str">
            <v>Torrent</v>
          </cell>
          <cell r="F482" t="str">
            <v>Y</v>
          </cell>
          <cell r="G482" t="str">
            <v>Y</v>
          </cell>
          <cell r="H482">
            <v>0</v>
          </cell>
          <cell r="I482" t="str">
            <v>Y</v>
          </cell>
          <cell r="J482">
            <v>2010.75</v>
          </cell>
          <cell r="K482">
            <v>2011.5</v>
          </cell>
          <cell r="L482">
            <v>2010.75</v>
          </cell>
          <cell r="M482">
            <v>2010.75</v>
          </cell>
          <cell r="N482">
            <v>2011.5</v>
          </cell>
          <cell r="O482">
            <v>2011.5</v>
          </cell>
          <cell r="P482">
            <v>2010.75</v>
          </cell>
          <cell r="Q482">
            <v>2011.5</v>
          </cell>
          <cell r="R482">
            <v>2010.75</v>
          </cell>
          <cell r="S482">
            <v>2011.5</v>
          </cell>
          <cell r="T482">
            <v>2011.5</v>
          </cell>
          <cell r="U482">
            <v>2011.5</v>
          </cell>
          <cell r="V482">
            <v>2010.75</v>
          </cell>
          <cell r="W482">
            <v>2010.75</v>
          </cell>
          <cell r="X482">
            <v>0</v>
          </cell>
          <cell r="Y482">
            <v>2011.5</v>
          </cell>
          <cell r="Z482">
            <v>2010.75</v>
          </cell>
          <cell r="AA482">
            <v>2011.5</v>
          </cell>
          <cell r="AB482">
            <v>2011.5</v>
          </cell>
          <cell r="AC482">
            <v>2011.5</v>
          </cell>
          <cell r="AD482">
            <v>2011.5</v>
          </cell>
          <cell r="AE482">
            <v>2011.5</v>
          </cell>
          <cell r="AF482">
            <v>2010.75</v>
          </cell>
          <cell r="AG482">
            <v>2010.75</v>
          </cell>
          <cell r="AH482">
            <v>2011.5</v>
          </cell>
          <cell r="AI482">
            <v>2011.5</v>
          </cell>
          <cell r="AJ482">
            <v>0</v>
          </cell>
          <cell r="AK482">
            <v>2010.75</v>
          </cell>
          <cell r="AL482">
            <v>2010.75</v>
          </cell>
          <cell r="AM482">
            <v>2011.5</v>
          </cell>
          <cell r="AN482">
            <v>2011.5</v>
          </cell>
          <cell r="AO482">
            <v>2010.75</v>
          </cell>
          <cell r="AP482">
            <v>2011.5</v>
          </cell>
          <cell r="AQ482">
            <v>2011.5</v>
          </cell>
          <cell r="AR482">
            <v>2011.5</v>
          </cell>
        </row>
        <row r="483">
          <cell r="B483" t="str">
            <v>Tolterodine SR4mg</v>
          </cell>
          <cell r="C483" t="str">
            <v>Tolterodine SR</v>
          </cell>
          <cell r="D483" t="str">
            <v>4mg</v>
          </cell>
          <cell r="E483" t="str">
            <v>Torrent</v>
          </cell>
          <cell r="F483" t="str">
            <v>Y</v>
          </cell>
          <cell r="G483" t="str">
            <v>Y</v>
          </cell>
          <cell r="H483">
            <v>0</v>
          </cell>
          <cell r="I483" t="str">
            <v>Y</v>
          </cell>
          <cell r="J483">
            <v>2010.75</v>
          </cell>
          <cell r="K483">
            <v>2011.5</v>
          </cell>
          <cell r="L483">
            <v>2010.75</v>
          </cell>
          <cell r="M483">
            <v>2010.75</v>
          </cell>
          <cell r="N483">
            <v>2011.5</v>
          </cell>
          <cell r="O483">
            <v>2011.5</v>
          </cell>
          <cell r="P483">
            <v>2010.75</v>
          </cell>
          <cell r="Q483">
            <v>2011.5</v>
          </cell>
          <cell r="R483">
            <v>2010.75</v>
          </cell>
          <cell r="S483">
            <v>2011.5</v>
          </cell>
          <cell r="T483">
            <v>2011.5</v>
          </cell>
          <cell r="U483">
            <v>2011.5</v>
          </cell>
          <cell r="V483">
            <v>2010.75</v>
          </cell>
          <cell r="W483">
            <v>2010.75</v>
          </cell>
          <cell r="X483">
            <v>0</v>
          </cell>
          <cell r="Y483">
            <v>2011.5</v>
          </cell>
          <cell r="Z483">
            <v>2010.75</v>
          </cell>
          <cell r="AA483">
            <v>2011.5</v>
          </cell>
          <cell r="AB483">
            <v>2011.5</v>
          </cell>
          <cell r="AC483">
            <v>2011.5</v>
          </cell>
          <cell r="AD483">
            <v>2011.5</v>
          </cell>
          <cell r="AE483">
            <v>2011.5</v>
          </cell>
          <cell r="AF483">
            <v>2010.75</v>
          </cell>
          <cell r="AG483">
            <v>2010.75</v>
          </cell>
          <cell r="AH483">
            <v>2011.5</v>
          </cell>
          <cell r="AI483">
            <v>2011.5</v>
          </cell>
          <cell r="AJ483">
            <v>0</v>
          </cell>
          <cell r="AK483">
            <v>2010.75</v>
          </cell>
          <cell r="AL483">
            <v>2010.75</v>
          </cell>
          <cell r="AM483">
            <v>2011.5</v>
          </cell>
          <cell r="AN483">
            <v>2011.5</v>
          </cell>
          <cell r="AO483">
            <v>2010.75</v>
          </cell>
          <cell r="AP483">
            <v>2011.5</v>
          </cell>
          <cell r="AQ483">
            <v>2011.5</v>
          </cell>
          <cell r="AR483">
            <v>2011.5</v>
          </cell>
        </row>
        <row r="484">
          <cell r="B484" t="str">
            <v>Tolterodine1mg</v>
          </cell>
          <cell r="C484" t="str">
            <v>Tolterodine</v>
          </cell>
          <cell r="D484" t="str">
            <v>1mg</v>
          </cell>
          <cell r="E484">
            <v>0</v>
          </cell>
          <cell r="F484">
            <v>0</v>
          </cell>
          <cell r="G484">
            <v>0</v>
          </cell>
          <cell r="H484">
            <v>0</v>
          </cell>
          <cell r="I484" t="str">
            <v>Y</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B485" t="str">
            <v>Tolterodine2mg</v>
          </cell>
          <cell r="C485" t="str">
            <v>Tolterodine</v>
          </cell>
          <cell r="D485" t="str">
            <v>2mg</v>
          </cell>
          <cell r="E485">
            <v>0</v>
          </cell>
          <cell r="F485">
            <v>0</v>
          </cell>
          <cell r="G485">
            <v>0</v>
          </cell>
          <cell r="H485">
            <v>0</v>
          </cell>
          <cell r="I485" t="str">
            <v>Y</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B486" t="str">
            <v>Topotecan4mg</v>
          </cell>
          <cell r="C486" t="str">
            <v>Topotecan</v>
          </cell>
          <cell r="D486" t="str">
            <v>4mg</v>
          </cell>
          <cell r="E486">
            <v>0</v>
          </cell>
          <cell r="F486">
            <v>0</v>
          </cell>
          <cell r="G486">
            <v>0</v>
          </cell>
          <cell r="H486">
            <v>0</v>
          </cell>
          <cell r="I486" t="str">
            <v>Y</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B487" t="str">
            <v>Trazodone100mg</v>
          </cell>
          <cell r="C487" t="str">
            <v>Trazodone</v>
          </cell>
          <cell r="D487" t="str">
            <v>100mg</v>
          </cell>
          <cell r="E487" t="str">
            <v>Torrent</v>
          </cell>
          <cell r="F487">
            <v>0</v>
          </cell>
          <cell r="G487" t="str">
            <v>Y</v>
          </cell>
          <cell r="H487">
            <v>0</v>
          </cell>
          <cell r="I487">
            <v>0</v>
          </cell>
          <cell r="J487">
            <v>2011.5</v>
          </cell>
          <cell r="K487">
            <v>2011.25</v>
          </cell>
          <cell r="L487">
            <v>2011.5</v>
          </cell>
          <cell r="M487">
            <v>2011.25</v>
          </cell>
          <cell r="N487">
            <v>2011.5</v>
          </cell>
          <cell r="O487">
            <v>2011.5</v>
          </cell>
          <cell r="P487">
            <v>2011.5</v>
          </cell>
          <cell r="Q487">
            <v>2011.25</v>
          </cell>
          <cell r="R487">
            <v>2011.5</v>
          </cell>
          <cell r="S487">
            <v>2011.5</v>
          </cell>
          <cell r="T487">
            <v>2011.5</v>
          </cell>
          <cell r="U487">
            <v>2011.5</v>
          </cell>
          <cell r="V487">
            <v>2011.5</v>
          </cell>
          <cell r="W487">
            <v>2011.5</v>
          </cell>
          <cell r="X487">
            <v>0</v>
          </cell>
          <cell r="Y487">
            <v>2011.5</v>
          </cell>
          <cell r="Z487">
            <v>2011.5</v>
          </cell>
          <cell r="AA487">
            <v>2011.5</v>
          </cell>
          <cell r="AB487">
            <v>2011.5</v>
          </cell>
          <cell r="AC487">
            <v>2011.5</v>
          </cell>
          <cell r="AD487">
            <v>2011.5</v>
          </cell>
          <cell r="AE487">
            <v>2011.5</v>
          </cell>
          <cell r="AF487">
            <v>2011.5</v>
          </cell>
          <cell r="AG487">
            <v>2011.5</v>
          </cell>
          <cell r="AH487">
            <v>2011.5</v>
          </cell>
          <cell r="AI487">
            <v>2011.5</v>
          </cell>
          <cell r="AJ487">
            <v>0</v>
          </cell>
          <cell r="AK487">
            <v>2011.5</v>
          </cell>
          <cell r="AL487">
            <v>2011.5</v>
          </cell>
          <cell r="AM487">
            <v>2011.5</v>
          </cell>
          <cell r="AN487">
            <v>2011.5</v>
          </cell>
          <cell r="AO487">
            <v>2011.5</v>
          </cell>
          <cell r="AP487">
            <v>2011.5</v>
          </cell>
          <cell r="AQ487">
            <v>2011.5</v>
          </cell>
          <cell r="AR487">
            <v>2011.5</v>
          </cell>
        </row>
        <row r="488">
          <cell r="B488" t="str">
            <v>Trazodone150mg</v>
          </cell>
          <cell r="C488" t="str">
            <v>Trazodone</v>
          </cell>
          <cell r="D488" t="str">
            <v>150mg</v>
          </cell>
          <cell r="E488" t="str">
            <v>Torrent</v>
          </cell>
          <cell r="F488">
            <v>0</v>
          </cell>
          <cell r="G488" t="str">
            <v>Y</v>
          </cell>
          <cell r="H488">
            <v>0</v>
          </cell>
          <cell r="I488">
            <v>0</v>
          </cell>
          <cell r="J488">
            <v>2011.5</v>
          </cell>
          <cell r="K488">
            <v>2011.5</v>
          </cell>
          <cell r="L488">
            <v>2011.5</v>
          </cell>
          <cell r="M488">
            <v>2011.5</v>
          </cell>
          <cell r="N488">
            <v>2011.5</v>
          </cell>
          <cell r="O488">
            <v>2011.5</v>
          </cell>
          <cell r="P488">
            <v>2011.5</v>
          </cell>
          <cell r="Q488">
            <v>2011.5</v>
          </cell>
          <cell r="R488">
            <v>2011.5</v>
          </cell>
          <cell r="S488">
            <v>2011.5</v>
          </cell>
          <cell r="T488">
            <v>2011.5</v>
          </cell>
          <cell r="U488">
            <v>2011.5</v>
          </cell>
          <cell r="V488">
            <v>2011.5</v>
          </cell>
          <cell r="W488">
            <v>2011.5</v>
          </cell>
          <cell r="X488">
            <v>0</v>
          </cell>
          <cell r="Y488">
            <v>2011.5</v>
          </cell>
          <cell r="Z488">
            <v>2011.5</v>
          </cell>
          <cell r="AA488">
            <v>2011.5</v>
          </cell>
          <cell r="AB488">
            <v>2011.5</v>
          </cell>
          <cell r="AC488">
            <v>2011.5</v>
          </cell>
          <cell r="AD488">
            <v>2011.5</v>
          </cell>
          <cell r="AE488">
            <v>2011.5</v>
          </cell>
          <cell r="AF488">
            <v>2011.5</v>
          </cell>
          <cell r="AG488">
            <v>2011.5</v>
          </cell>
          <cell r="AH488">
            <v>2011.5</v>
          </cell>
          <cell r="AI488">
            <v>2011.5</v>
          </cell>
          <cell r="AJ488">
            <v>0</v>
          </cell>
          <cell r="AK488">
            <v>2011.5</v>
          </cell>
          <cell r="AL488">
            <v>2011.5</v>
          </cell>
          <cell r="AM488">
            <v>2011.5</v>
          </cell>
          <cell r="AN488">
            <v>2011.5</v>
          </cell>
          <cell r="AO488">
            <v>2011.5</v>
          </cell>
          <cell r="AP488">
            <v>2011.5</v>
          </cell>
          <cell r="AQ488">
            <v>2011.5</v>
          </cell>
          <cell r="AR488">
            <v>2011.5</v>
          </cell>
        </row>
        <row r="489">
          <cell r="B489" t="str">
            <v>Trazodone300mg</v>
          </cell>
          <cell r="C489" t="str">
            <v>Trazodone</v>
          </cell>
          <cell r="D489" t="str">
            <v>300mg</v>
          </cell>
          <cell r="E489" t="str">
            <v>Torrent</v>
          </cell>
          <cell r="F489">
            <v>0</v>
          </cell>
          <cell r="G489" t="str">
            <v>Y</v>
          </cell>
          <cell r="H489">
            <v>0</v>
          </cell>
          <cell r="I489">
            <v>0</v>
          </cell>
          <cell r="J489">
            <v>2011.5</v>
          </cell>
          <cell r="K489">
            <v>2011.5</v>
          </cell>
          <cell r="L489">
            <v>2011.5</v>
          </cell>
          <cell r="M489">
            <v>2011.5</v>
          </cell>
          <cell r="N489">
            <v>2011.5</v>
          </cell>
          <cell r="O489">
            <v>2011.5</v>
          </cell>
          <cell r="P489">
            <v>2011.5</v>
          </cell>
          <cell r="Q489">
            <v>2011.5</v>
          </cell>
          <cell r="R489">
            <v>2011.5</v>
          </cell>
          <cell r="S489">
            <v>2011.5</v>
          </cell>
          <cell r="T489">
            <v>2011.5</v>
          </cell>
          <cell r="U489">
            <v>2011.5</v>
          </cell>
          <cell r="V489">
            <v>2011.5</v>
          </cell>
          <cell r="W489">
            <v>2011.5</v>
          </cell>
          <cell r="X489">
            <v>0</v>
          </cell>
          <cell r="Y489">
            <v>2011.5</v>
          </cell>
          <cell r="Z489">
            <v>2011.5</v>
          </cell>
          <cell r="AA489">
            <v>2011.5</v>
          </cell>
          <cell r="AB489">
            <v>2011.5</v>
          </cell>
          <cell r="AC489">
            <v>2011.5</v>
          </cell>
          <cell r="AD489">
            <v>2011.5</v>
          </cell>
          <cell r="AE489">
            <v>2011.5</v>
          </cell>
          <cell r="AF489">
            <v>2011.5</v>
          </cell>
          <cell r="AG489">
            <v>2011.5</v>
          </cell>
          <cell r="AH489">
            <v>2011.5</v>
          </cell>
          <cell r="AI489">
            <v>2011.5</v>
          </cell>
          <cell r="AJ489">
            <v>0</v>
          </cell>
          <cell r="AK489">
            <v>2011.5</v>
          </cell>
          <cell r="AL489">
            <v>2011.5</v>
          </cell>
          <cell r="AM489">
            <v>2011.5</v>
          </cell>
          <cell r="AN489">
            <v>2011.5</v>
          </cell>
          <cell r="AO489">
            <v>2011.5</v>
          </cell>
          <cell r="AP489">
            <v>2011.5</v>
          </cell>
          <cell r="AQ489">
            <v>2011.5</v>
          </cell>
          <cell r="AR489">
            <v>2011.5</v>
          </cell>
        </row>
        <row r="490">
          <cell r="B490" t="str">
            <v>Trazodone50mg</v>
          </cell>
          <cell r="C490" t="str">
            <v>Trazodone</v>
          </cell>
          <cell r="D490" t="str">
            <v>50mg</v>
          </cell>
          <cell r="E490" t="str">
            <v>Torrent</v>
          </cell>
          <cell r="F490">
            <v>0</v>
          </cell>
          <cell r="G490" t="str">
            <v>Y</v>
          </cell>
          <cell r="H490">
            <v>0</v>
          </cell>
          <cell r="I490">
            <v>0</v>
          </cell>
          <cell r="J490">
            <v>2011.5</v>
          </cell>
          <cell r="K490">
            <v>2011.25</v>
          </cell>
          <cell r="L490">
            <v>2011.5</v>
          </cell>
          <cell r="M490">
            <v>2011.25</v>
          </cell>
          <cell r="N490">
            <v>2011.5</v>
          </cell>
          <cell r="O490">
            <v>2011.5</v>
          </cell>
          <cell r="P490">
            <v>2011.5</v>
          </cell>
          <cell r="Q490">
            <v>2011.25</v>
          </cell>
          <cell r="R490">
            <v>2011.5</v>
          </cell>
          <cell r="S490">
            <v>2011.5</v>
          </cell>
          <cell r="T490">
            <v>2011.5</v>
          </cell>
          <cell r="U490">
            <v>2011.5</v>
          </cell>
          <cell r="V490">
            <v>2011.5</v>
          </cell>
          <cell r="W490">
            <v>2011.5</v>
          </cell>
          <cell r="X490">
            <v>0</v>
          </cell>
          <cell r="Y490">
            <v>2011.5</v>
          </cell>
          <cell r="Z490">
            <v>2011.5</v>
          </cell>
          <cell r="AA490">
            <v>2011.5</v>
          </cell>
          <cell r="AB490">
            <v>2011.5</v>
          </cell>
          <cell r="AC490">
            <v>2011.5</v>
          </cell>
          <cell r="AD490">
            <v>2011.5</v>
          </cell>
          <cell r="AE490">
            <v>2011.5</v>
          </cell>
          <cell r="AF490">
            <v>2011.5</v>
          </cell>
          <cell r="AG490">
            <v>2011.5</v>
          </cell>
          <cell r="AH490">
            <v>2011.5</v>
          </cell>
          <cell r="AI490">
            <v>2011.5</v>
          </cell>
          <cell r="AJ490">
            <v>0</v>
          </cell>
          <cell r="AK490">
            <v>2011.5</v>
          </cell>
          <cell r="AL490">
            <v>2011.5</v>
          </cell>
          <cell r="AM490">
            <v>2011.5</v>
          </cell>
          <cell r="AN490">
            <v>2011.5</v>
          </cell>
          <cell r="AO490">
            <v>2011.5</v>
          </cell>
          <cell r="AP490">
            <v>2011.5</v>
          </cell>
          <cell r="AQ490">
            <v>2011.5</v>
          </cell>
          <cell r="AR490">
            <v>2011.5</v>
          </cell>
        </row>
        <row r="491">
          <cell r="B491" t="str">
            <v>Vincristin1mg/mL</v>
          </cell>
          <cell r="C491" t="str">
            <v>Vincristin</v>
          </cell>
          <cell r="D491" t="str">
            <v>1mg/mL</v>
          </cell>
          <cell r="E491" t="str">
            <v>Intas</v>
          </cell>
          <cell r="F491">
            <v>0</v>
          </cell>
          <cell r="G491">
            <v>0</v>
          </cell>
          <cell r="H491">
            <v>0</v>
          </cell>
          <cell r="I491" t="str">
            <v>Y</v>
          </cell>
          <cell r="J491">
            <v>0</v>
          </cell>
          <cell r="K491">
            <v>2010.25</v>
          </cell>
          <cell r="L491">
            <v>2010.25</v>
          </cell>
          <cell r="M491">
            <v>2010.25</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2010.25</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2010.25</v>
          </cell>
          <cell r="AR491">
            <v>0</v>
          </cell>
        </row>
        <row r="492">
          <cell r="B492" t="str">
            <v>Vitamin C500mg</v>
          </cell>
          <cell r="C492" t="str">
            <v>Vitamin C</v>
          </cell>
          <cell r="D492" t="str">
            <v>500mg</v>
          </cell>
          <cell r="E492">
            <v>0</v>
          </cell>
          <cell r="F492">
            <v>0</v>
          </cell>
          <cell r="G492">
            <v>0</v>
          </cell>
          <cell r="H492">
            <v>0</v>
          </cell>
          <cell r="I492" t="str">
            <v>Y</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B493" t="str">
            <v>Warfarin10mg</v>
          </cell>
          <cell r="C493" t="str">
            <v>Warfarin</v>
          </cell>
          <cell r="D493" t="str">
            <v>10mg</v>
          </cell>
          <cell r="E493">
            <v>0</v>
          </cell>
          <cell r="F493">
            <v>0</v>
          </cell>
          <cell r="G493">
            <v>0</v>
          </cell>
          <cell r="H493">
            <v>0</v>
          </cell>
          <cell r="I493" t="str">
            <v>Y</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B494" t="str">
            <v>Warfarin1mg</v>
          </cell>
          <cell r="C494" t="str">
            <v>Warfarin</v>
          </cell>
          <cell r="D494" t="str">
            <v>1mg</v>
          </cell>
          <cell r="E494">
            <v>0</v>
          </cell>
          <cell r="F494">
            <v>0</v>
          </cell>
          <cell r="G494">
            <v>0</v>
          </cell>
          <cell r="H494">
            <v>0</v>
          </cell>
          <cell r="I494" t="str">
            <v>Y</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B495" t="str">
            <v>Warfarin2.5mg</v>
          </cell>
          <cell r="C495" t="str">
            <v>Warfarin</v>
          </cell>
          <cell r="D495" t="str">
            <v>2.5mg</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B496" t="str">
            <v>Warfarin2mg</v>
          </cell>
          <cell r="C496" t="str">
            <v>Warfarin</v>
          </cell>
          <cell r="D496" t="str">
            <v>2mg</v>
          </cell>
          <cell r="E496">
            <v>0</v>
          </cell>
          <cell r="F496">
            <v>0</v>
          </cell>
          <cell r="G496">
            <v>0</v>
          </cell>
          <cell r="H496">
            <v>0</v>
          </cell>
          <cell r="I496" t="str">
            <v>Y</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B497" t="str">
            <v>Warfarin3mg</v>
          </cell>
          <cell r="C497" t="str">
            <v>Warfarin</v>
          </cell>
          <cell r="D497" t="str">
            <v>3mg</v>
          </cell>
          <cell r="E497">
            <v>0</v>
          </cell>
          <cell r="F497">
            <v>0</v>
          </cell>
          <cell r="G497">
            <v>0</v>
          </cell>
          <cell r="H497">
            <v>0</v>
          </cell>
          <cell r="I497" t="str">
            <v>Y</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B498" t="str">
            <v>Warfarin4mg</v>
          </cell>
          <cell r="C498" t="str">
            <v>Warfarin</v>
          </cell>
          <cell r="D498" t="str">
            <v>4mg</v>
          </cell>
          <cell r="E498">
            <v>0</v>
          </cell>
          <cell r="F498">
            <v>0</v>
          </cell>
          <cell r="G498">
            <v>0</v>
          </cell>
          <cell r="H498">
            <v>0</v>
          </cell>
          <cell r="I498" t="str">
            <v>Y</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B499" t="str">
            <v>Warfarin5mg</v>
          </cell>
          <cell r="C499" t="str">
            <v>Warfarin</v>
          </cell>
          <cell r="D499" t="str">
            <v>5mg</v>
          </cell>
          <cell r="E499">
            <v>0</v>
          </cell>
          <cell r="F499">
            <v>0</v>
          </cell>
          <cell r="G499">
            <v>0</v>
          </cell>
          <cell r="H499">
            <v>0</v>
          </cell>
          <cell r="I499" t="str">
            <v>Y</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B500" t="str">
            <v>Warfarin6mg</v>
          </cell>
          <cell r="C500" t="str">
            <v>Warfarin</v>
          </cell>
          <cell r="D500" t="str">
            <v>6mg</v>
          </cell>
          <cell r="E500">
            <v>0</v>
          </cell>
          <cell r="F500">
            <v>0</v>
          </cell>
          <cell r="G500">
            <v>0</v>
          </cell>
          <cell r="H500">
            <v>0</v>
          </cell>
          <cell r="I500" t="str">
            <v>Y</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B501" t="str">
            <v>Warfarin7.5mg</v>
          </cell>
          <cell r="C501" t="str">
            <v>Warfarin</v>
          </cell>
          <cell r="D501" t="str">
            <v>7.5mg</v>
          </cell>
          <cell r="E501">
            <v>0</v>
          </cell>
          <cell r="F501">
            <v>0</v>
          </cell>
          <cell r="G501">
            <v>0</v>
          </cell>
          <cell r="H501">
            <v>0</v>
          </cell>
          <cell r="I501" t="str">
            <v>Y</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B502" t="str">
            <v>Zolpidem10mg</v>
          </cell>
          <cell r="C502" t="str">
            <v>Zolpidem</v>
          </cell>
          <cell r="D502" t="str">
            <v>10mg</v>
          </cell>
          <cell r="E502" t="str">
            <v>Torrent</v>
          </cell>
          <cell r="F502">
            <v>0</v>
          </cell>
          <cell r="G502" t="str">
            <v>Y</v>
          </cell>
          <cell r="H502">
            <v>0</v>
          </cell>
          <cell r="I502">
            <v>0</v>
          </cell>
          <cell r="J502">
            <v>2011.25</v>
          </cell>
          <cell r="K502">
            <v>2010.5</v>
          </cell>
          <cell r="L502">
            <v>2010.75</v>
          </cell>
          <cell r="M502">
            <v>2010.5</v>
          </cell>
          <cell r="N502">
            <v>2010.75</v>
          </cell>
          <cell r="O502">
            <v>2011.25</v>
          </cell>
          <cell r="P502">
            <v>2011.25</v>
          </cell>
          <cell r="Q502">
            <v>2010.5</v>
          </cell>
          <cell r="R502">
            <v>2011.25</v>
          </cell>
          <cell r="S502">
            <v>2010.75</v>
          </cell>
          <cell r="T502">
            <v>2010.75</v>
          </cell>
          <cell r="U502">
            <v>2010.75</v>
          </cell>
          <cell r="V502">
            <v>2011.25</v>
          </cell>
          <cell r="W502">
            <v>2011.25</v>
          </cell>
          <cell r="X502">
            <v>0</v>
          </cell>
          <cell r="Y502">
            <v>2010.75</v>
          </cell>
          <cell r="Z502">
            <v>2011.25</v>
          </cell>
          <cell r="AA502">
            <v>2011.25</v>
          </cell>
          <cell r="AB502">
            <v>2011.25</v>
          </cell>
          <cell r="AC502">
            <v>2011.25</v>
          </cell>
          <cell r="AD502">
            <v>2010.75</v>
          </cell>
          <cell r="AE502">
            <v>2011.25</v>
          </cell>
          <cell r="AF502">
            <v>2011.25</v>
          </cell>
          <cell r="AG502">
            <v>2011.25</v>
          </cell>
          <cell r="AH502">
            <v>2010.75</v>
          </cell>
          <cell r="AI502">
            <v>2011.25</v>
          </cell>
          <cell r="AJ502">
            <v>0</v>
          </cell>
          <cell r="AK502">
            <v>2011.25</v>
          </cell>
          <cell r="AL502">
            <v>2011.25</v>
          </cell>
          <cell r="AM502">
            <v>2011.25</v>
          </cell>
          <cell r="AN502">
            <v>2011.25</v>
          </cell>
          <cell r="AO502">
            <v>2011.25</v>
          </cell>
          <cell r="AP502">
            <v>2011.25</v>
          </cell>
          <cell r="AQ502">
            <v>2010.75</v>
          </cell>
          <cell r="AR502">
            <v>2010.75</v>
          </cell>
        </row>
        <row r="503">
          <cell r="B503" t="str">
            <v>Zolpidem5mg</v>
          </cell>
          <cell r="C503" t="str">
            <v>Zolpidem</v>
          </cell>
          <cell r="D503" t="str">
            <v>5mg</v>
          </cell>
          <cell r="E503" t="str">
            <v>Torrent</v>
          </cell>
          <cell r="F503">
            <v>0</v>
          </cell>
          <cell r="G503" t="str">
            <v>Y</v>
          </cell>
          <cell r="H503">
            <v>0</v>
          </cell>
          <cell r="I503">
            <v>0</v>
          </cell>
          <cell r="J503">
            <v>2011.25</v>
          </cell>
          <cell r="K503">
            <v>2011.25</v>
          </cell>
          <cell r="L503">
            <v>2011.25</v>
          </cell>
          <cell r="M503">
            <v>2011.25</v>
          </cell>
          <cell r="N503">
            <v>2011.25</v>
          </cell>
          <cell r="O503">
            <v>2011.25</v>
          </cell>
          <cell r="P503">
            <v>2011.25</v>
          </cell>
          <cell r="Q503">
            <v>2011.25</v>
          </cell>
          <cell r="R503">
            <v>2011.25</v>
          </cell>
          <cell r="S503">
            <v>2011.25</v>
          </cell>
          <cell r="T503">
            <v>2011.25</v>
          </cell>
          <cell r="U503">
            <v>2011.25</v>
          </cell>
          <cell r="V503">
            <v>2011.25</v>
          </cell>
          <cell r="W503">
            <v>2011.25</v>
          </cell>
          <cell r="X503">
            <v>0</v>
          </cell>
          <cell r="Y503">
            <v>2011.25</v>
          </cell>
          <cell r="Z503">
            <v>2011.25</v>
          </cell>
          <cell r="AA503">
            <v>2011.25</v>
          </cell>
          <cell r="AB503">
            <v>2011.25</v>
          </cell>
          <cell r="AC503">
            <v>2011.25</v>
          </cell>
          <cell r="AD503">
            <v>2011.25</v>
          </cell>
          <cell r="AE503">
            <v>2011.25</v>
          </cell>
          <cell r="AF503">
            <v>2011.25</v>
          </cell>
          <cell r="AG503">
            <v>2011.25</v>
          </cell>
          <cell r="AH503">
            <v>2011.25</v>
          </cell>
          <cell r="AI503">
            <v>2011.25</v>
          </cell>
          <cell r="AJ503">
            <v>0</v>
          </cell>
          <cell r="AK503">
            <v>2011.25</v>
          </cell>
          <cell r="AL503">
            <v>2011.25</v>
          </cell>
          <cell r="AM503">
            <v>2011.25</v>
          </cell>
          <cell r="AN503">
            <v>2011.25</v>
          </cell>
          <cell r="AO503">
            <v>2011.25</v>
          </cell>
          <cell r="AP503">
            <v>2011.25</v>
          </cell>
          <cell r="AQ503">
            <v>2011.25</v>
          </cell>
          <cell r="AR503">
            <v>2011.25</v>
          </cell>
        </row>
        <row r="504">
          <cell r="B504" t="str">
            <v>Ampicillin + Sulbactam1.5g</v>
          </cell>
          <cell r="C504" t="str">
            <v>Ampicillin + Sulbactam</v>
          </cell>
          <cell r="D504" t="str">
            <v>1.5g</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B505" t="str">
            <v>Cefepime1000mg</v>
          </cell>
          <cell r="C505" t="str">
            <v>Cefepime</v>
          </cell>
          <cell r="D505" t="str">
            <v>1000mg</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B506" t="str">
            <v xml:space="preserve">Co-Amoxyclav250-125mg </v>
          </cell>
          <cell r="C506" t="str">
            <v>Co-Amoxyclav</v>
          </cell>
          <cell r="D506" t="str">
            <v xml:space="preserve">250-125mg </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B507" t="str">
            <v xml:space="preserve">Co-Amoxyclav500-125mg </v>
          </cell>
          <cell r="C507" t="str">
            <v>Co-Amoxyclav</v>
          </cell>
          <cell r="D507" t="str">
            <v xml:space="preserve">500-125mg </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B508" t="str">
            <v xml:space="preserve">Co-Amoxyclav875-125mg </v>
          </cell>
          <cell r="C508" t="str">
            <v>Co-Amoxyclav</v>
          </cell>
          <cell r="D508" t="str">
            <v xml:space="preserve">875-125mg </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B509" t="str">
            <v>Co-Amoxyclav suspension312.5mg</v>
          </cell>
          <cell r="C509" t="str">
            <v>Co-Amoxyclav suspension</v>
          </cell>
          <cell r="D509" t="str">
            <v>312.5mg</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B510" t="str">
            <v>Co-Amoxyclav suspension156.25mg</v>
          </cell>
          <cell r="C510" t="str">
            <v>Co-Amoxyclav suspension</v>
          </cell>
          <cell r="D510" t="str">
            <v>156.25mg</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B511" t="str">
            <v>Ceftriaxone1000mg</v>
          </cell>
          <cell r="C511" t="str">
            <v>Ceftriaxone</v>
          </cell>
          <cell r="D511" t="str">
            <v>1000mg</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B512" t="str">
            <v>Venlafaxine IR25mg</v>
          </cell>
          <cell r="C512" t="str">
            <v>Venlafaxine IR</v>
          </cell>
          <cell r="D512" t="str">
            <v>25mg</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B513" t="str">
            <v>Venlafaxine IR37.5mg</v>
          </cell>
          <cell r="C513" t="str">
            <v>Venlafaxine IR</v>
          </cell>
          <cell r="D513" t="str">
            <v>37.5mg</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B514" t="str">
            <v>Venlafaxine IR50mg</v>
          </cell>
          <cell r="C514" t="str">
            <v>Venlafaxine IR</v>
          </cell>
          <cell r="D514" t="str">
            <v>50mg</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B515" t="str">
            <v>Venlafaxine IR75mg</v>
          </cell>
          <cell r="C515" t="str">
            <v>Venlafaxine IR</v>
          </cell>
          <cell r="D515" t="str">
            <v>75mg</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B516" t="str">
            <v>Quinapril + HCTZ10+12.5mg</v>
          </cell>
          <cell r="C516" t="str">
            <v>Quinapril + HCTZ</v>
          </cell>
          <cell r="D516" t="str">
            <v>10+12.5mg</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B517" t="str">
            <v>Quinapril + HCTZ20+12.5mg</v>
          </cell>
          <cell r="C517" t="str">
            <v>Quinapril + HCTZ</v>
          </cell>
          <cell r="D517" t="str">
            <v>20+12.5mg</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B518" t="str">
            <v>Quinapril + HCTZ20+25mg</v>
          </cell>
          <cell r="C518" t="str">
            <v>Quinapril + HCTZ</v>
          </cell>
          <cell r="D518" t="str">
            <v>20+25mg</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B519" t="str">
            <v>Cefprozil 250mg</v>
          </cell>
          <cell r="C519" t="str">
            <v xml:space="preserve">Cefprozil </v>
          </cell>
          <cell r="D519" t="str">
            <v>250mg</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B520" t="str">
            <v>Cefprozil 500mg</v>
          </cell>
          <cell r="C520" t="str">
            <v xml:space="preserve">Cefprozil </v>
          </cell>
          <cell r="D520" t="str">
            <v>500mg</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B521" t="str">
            <v>Mirtazapine15mg</v>
          </cell>
          <cell r="C521" t="str">
            <v>Mirtazapine</v>
          </cell>
          <cell r="D521" t="str">
            <v>15mg</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B522" t="str">
            <v>Mirtazapine30mg</v>
          </cell>
          <cell r="C522" t="str">
            <v>Mirtazapine</v>
          </cell>
          <cell r="D522" t="str">
            <v>30mg</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B523" t="str">
            <v>Cefepime500mg</v>
          </cell>
          <cell r="C523" t="str">
            <v>Cefepime</v>
          </cell>
          <cell r="D523" t="str">
            <v>500mg</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B524" t="str">
            <v>Cefepime2000mg</v>
          </cell>
          <cell r="C524" t="str">
            <v>Cefepime</v>
          </cell>
          <cell r="D524" t="str">
            <v>2000mg</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B525" t="str">
            <v>Ceftriaxone2000mg</v>
          </cell>
          <cell r="C525" t="str">
            <v>Ceftriaxone</v>
          </cell>
          <cell r="D525" t="str">
            <v>2000mg</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B526" t="str">
            <v>Ceftriaxone500mg</v>
          </cell>
          <cell r="C526" t="str">
            <v>Ceftriaxone</v>
          </cell>
          <cell r="D526" t="str">
            <v>500mg</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B527" t="str">
            <v>Alfuzocin IR2.5mg</v>
          </cell>
          <cell r="C527" t="str">
            <v>Alfuzocin IR</v>
          </cell>
          <cell r="D527" t="str">
            <v>2.5mg</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B528" t="str">
            <v>Alfuzocin PR10mg</v>
          </cell>
          <cell r="C528" t="str">
            <v>Alfuzocin PR</v>
          </cell>
          <cell r="D528" t="str">
            <v>10mg</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B529" t="str">
            <v>Cefalexin tablets250mg</v>
          </cell>
          <cell r="C529" t="str">
            <v>Cefalexin tablets</v>
          </cell>
          <cell r="D529" t="str">
            <v>250mg</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B530" t="str">
            <v>Cefalexin tablets500mg</v>
          </cell>
          <cell r="C530" t="str">
            <v>Cefalexin tablets</v>
          </cell>
          <cell r="D530" t="str">
            <v>500mg</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B531" t="str">
            <v>Cefalexin tablets750mg</v>
          </cell>
          <cell r="C531" t="str">
            <v>Cefalexin tablets</v>
          </cell>
          <cell r="D531" t="str">
            <v>750mg</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B532" t="str">
            <v>Cefalexin tablets1000mg</v>
          </cell>
          <cell r="C532" t="str">
            <v>Cefalexin tablets</v>
          </cell>
          <cell r="D532" t="str">
            <v>1000mg</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B533" t="str">
            <v>Amoxicillin and Potassium Clavulanate250+125mg</v>
          </cell>
          <cell r="C533" t="str">
            <v>Amoxicillin and Potassium Clavulanate</v>
          </cell>
          <cell r="D533" t="str">
            <v>250+125mg</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B534" t="str">
            <v>Amoxicillin and Potassium Clavulanate500+125mg</v>
          </cell>
          <cell r="C534" t="str">
            <v>Amoxicillin and Potassium Clavulanate</v>
          </cell>
          <cell r="D534" t="str">
            <v>500+125mg</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B535" t="str">
            <v>Amoxicillin and Potassium Clavulanate875+125mg</v>
          </cell>
          <cell r="C535" t="str">
            <v>Amoxicillin and Potassium Clavulanate</v>
          </cell>
          <cell r="D535" t="str">
            <v>875+125mg</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B536" t="str">
            <v>Ciprofloxacin750mg</v>
          </cell>
          <cell r="C536" t="str">
            <v>Ciprofloxacin</v>
          </cell>
          <cell r="D536" t="str">
            <v>750mg</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B537" t="str">
            <v>Cefpodoxime100mg</v>
          </cell>
          <cell r="C537" t="str">
            <v>Cefpodoxime</v>
          </cell>
          <cell r="D537" t="str">
            <v>100mg</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B538" t="str">
            <v>Cefpodoxime200mg</v>
          </cell>
          <cell r="C538" t="str">
            <v>Cefpodoxime</v>
          </cell>
          <cell r="D538" t="str">
            <v>200mg</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B539" t="str">
            <v>Ceftriaxone250mg</v>
          </cell>
          <cell r="C539" t="str">
            <v>Ceftriaxone</v>
          </cell>
          <cell r="D539" t="str">
            <v>250mg</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B540" t="str">
            <v>Cefprozil 125mg</v>
          </cell>
          <cell r="C540" t="str">
            <v xml:space="preserve">Cefprozil </v>
          </cell>
          <cell r="D540" t="str">
            <v>125mg</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B541" t="str">
            <v>Cefprozil 5ml</v>
          </cell>
          <cell r="C541" t="str">
            <v xml:space="preserve">Cefprozil </v>
          </cell>
          <cell r="D541" t="str">
            <v>5ml</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B566" t="str">
            <v>00</v>
          </cell>
          <cell r="C566">
            <v>0</v>
          </cell>
          <cell r="D566">
            <v>0</v>
          </cell>
          <cell r="E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B567" t="str">
            <v>00</v>
          </cell>
          <cell r="C567">
            <v>0</v>
          </cell>
          <cell r="D567">
            <v>0</v>
          </cell>
          <cell r="E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B568" t="str">
            <v>00</v>
          </cell>
          <cell r="C568">
            <v>0</v>
          </cell>
          <cell r="D568">
            <v>0</v>
          </cell>
          <cell r="E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B569" t="str">
            <v>00</v>
          </cell>
          <cell r="C569">
            <v>0</v>
          </cell>
          <cell r="D569">
            <v>0</v>
          </cell>
          <cell r="E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B587" t="str">
            <v>00</v>
          </cell>
          <cell r="C587">
            <v>0</v>
          </cell>
          <cell r="D587">
            <v>0</v>
          </cell>
          <cell r="E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B588" t="str">
            <v>00</v>
          </cell>
          <cell r="C588">
            <v>0</v>
          </cell>
          <cell r="D588">
            <v>0</v>
          </cell>
          <cell r="E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B589" t="str">
            <v>00</v>
          </cell>
          <cell r="C589">
            <v>0</v>
          </cell>
          <cell r="D589">
            <v>0</v>
          </cell>
          <cell r="E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B590" t="str">
            <v>00</v>
          </cell>
          <cell r="C590">
            <v>0</v>
          </cell>
          <cell r="D590">
            <v>0</v>
          </cell>
          <cell r="E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end"/>
      <sheetName val="Capacity"/>
      <sheetName val="Output"/>
      <sheetName val="Reconfig. settings"/>
      <sheetName val="PCT assumptions"/>
      <sheetName val="Patient flows"/>
      <sheetName val="Cost scaling"/>
      <sheetName val="Change log"/>
      <sheetName val="Engine"/>
      <sheetName val="Specification"/>
      <sheetName val="Calculation"/>
      <sheetName val="For importing"/>
      <sheetName val="DossierConsolidation"/>
    </sheetNames>
    <sheetDataSet>
      <sheetData sheetId="0" refreshError="1">
        <row r="1">
          <cell r="K1" t="str">
            <v>Surrey4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one-way slab"/>
      <sheetName val="Design of two-way slab"/>
      <sheetName val="Summary"/>
    </sheetNames>
    <sheetDataSet>
      <sheetData sheetId="0" refreshError="1"/>
      <sheetData sheetId="1" refreshError="1">
        <row r="13">
          <cell r="B13">
            <v>210</v>
          </cell>
        </row>
      </sheetData>
      <sheetData sheetId="2"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Bill of Material"/>
    </sheetNames>
    <sheetDataSet>
      <sheetData sheetId="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 val="Final Bill of 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Front end"/>
      <sheetName val="CFL-KIM"/>
      <sheetName val="orders"/>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sheetData>
      <sheetData sheetId="10" refreshError="1"/>
      <sheetData sheetId="11" refreshError="1"/>
      <sheetData sheetId="12" refreshError="1"/>
      <sheetData sheetId="13" refreshError="1"/>
      <sheetData sheetId="14"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 val="SUMMARY"/>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2"/>
      <sheetName val="factors"/>
    </sheetNames>
    <sheetDataSet>
      <sheetData sheetId="0">
        <row r="370">
          <cell r="A370" t="str">
            <v>ST PETER'S HOSPITAL NHS TRUST</v>
          </cell>
        </row>
      </sheetData>
      <sheetData sheetId="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3"/>
      <sheetName val="1992"/>
    </sheetNames>
    <sheetDataSet>
      <sheetData sheetId="0">
        <row r="371">
          <cell r="A371" t="str">
            <v>STAFFORDSHIRE AMBULANCE SERVICE NHS TRUST</v>
          </cell>
        </row>
      </sheetData>
      <sheetData sheetId="1"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4"/>
      <sheetName val="1995"/>
      <sheetName val="1993"/>
    </sheetNames>
    <sheetDataSet>
      <sheetData sheetId="0">
        <row r="360">
          <cell r="A360" t="str">
            <v>ST PETER'S HOSPITAL NHS TRUST</v>
          </cell>
        </row>
      </sheetData>
      <sheetData sheetId="1">
        <row r="360">
          <cell r="A360" t="str">
            <v>ST PETER'S HOSPITAL NHS TRUST</v>
          </cell>
        </row>
      </sheetData>
      <sheetData sheetId="2"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 "/>
    </sheetNames>
    <sheetDataSet>
      <sheetData sheetId="0"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Total X-ing"/>
    </sheetNames>
    <sheetDataSet>
      <sheetData sheetId="0">
        <row r="13">
          <cell r="C13" t="str">
            <v>RLY X-ING</v>
          </cell>
        </row>
        <row r="14">
          <cell r="C14" t="str">
            <v>NH X-ING</v>
          </cell>
        </row>
        <row r="15">
          <cell r="C15" t="str">
            <v>Bullet Train</v>
          </cell>
        </row>
        <row r="16">
          <cell r="C16" t="str">
            <v>Express-way</v>
          </cell>
        </row>
        <row r="17">
          <cell r="C17" t="str">
            <v>GAS PIPELINE</v>
          </cell>
        </row>
      </sheetData>
      <sheetData sheetId="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wer Schedule"/>
      <sheetName val="Progress Status"/>
      <sheetName val="UTM "/>
      <sheetName val="Sheet5"/>
      <sheetName val="Sheet4"/>
      <sheetName val="Sheet3"/>
      <sheetName val="Sheet2"/>
      <sheetName val="Village Name"/>
      <sheetName val="Sheet1"/>
      <sheetName val="Summary"/>
    </sheetNames>
    <sheetDataSet>
      <sheetData sheetId="0" refreshError="1">
        <row r="1">
          <cell r="C1"/>
          <cell r="D1"/>
          <cell r="E1"/>
          <cell r="F1"/>
          <cell r="G1"/>
          <cell r="H1"/>
          <cell r="I1"/>
          <cell r="J1"/>
          <cell r="K1"/>
          <cell r="L1"/>
          <cell r="M1"/>
          <cell r="N1"/>
          <cell r="O1"/>
          <cell r="P1"/>
          <cell r="Q1"/>
          <cell r="R1"/>
          <cell r="S1"/>
          <cell r="T1"/>
          <cell r="U1"/>
          <cell r="V1"/>
          <cell r="W1"/>
          <cell r="X1"/>
          <cell r="Y1"/>
          <cell r="Z1"/>
          <cell r="AA1"/>
          <cell r="AB1"/>
        </row>
        <row r="2">
          <cell r="C2"/>
          <cell r="D2"/>
          <cell r="E2"/>
          <cell r="F2"/>
          <cell r="G2"/>
          <cell r="H2"/>
          <cell r="I2"/>
          <cell r="J2"/>
          <cell r="K2"/>
          <cell r="L2"/>
          <cell r="M2"/>
          <cell r="N2"/>
          <cell r="O2"/>
          <cell r="P2"/>
          <cell r="Q2"/>
          <cell r="R2"/>
          <cell r="S2"/>
          <cell r="T2"/>
          <cell r="U2"/>
          <cell r="V2"/>
          <cell r="W2"/>
          <cell r="X2"/>
          <cell r="Y2"/>
          <cell r="Z2"/>
          <cell r="AA2"/>
          <cell r="AB2"/>
        </row>
        <row r="3">
          <cell r="C3"/>
          <cell r="D3"/>
          <cell r="E3"/>
          <cell r="F3"/>
          <cell r="G3"/>
          <cell r="H3"/>
          <cell r="I3"/>
          <cell r="J3"/>
          <cell r="K3"/>
          <cell r="L3"/>
          <cell r="M3"/>
          <cell r="N3"/>
          <cell r="O3"/>
          <cell r="P3"/>
          <cell r="Q3"/>
          <cell r="R3"/>
          <cell r="S3"/>
          <cell r="T3"/>
          <cell r="U3"/>
          <cell r="V3"/>
          <cell r="W3"/>
          <cell r="X3"/>
          <cell r="Y3"/>
          <cell r="Z3"/>
          <cell r="AA3"/>
          <cell r="AB3"/>
        </row>
        <row r="4">
          <cell r="C4"/>
          <cell r="D4"/>
          <cell r="E4"/>
          <cell r="F4"/>
          <cell r="G4"/>
          <cell r="H4"/>
          <cell r="I4"/>
          <cell r="J4"/>
          <cell r="K4"/>
          <cell r="L4"/>
          <cell r="M4"/>
          <cell r="N4"/>
          <cell r="O4"/>
          <cell r="P4"/>
          <cell r="Q4"/>
          <cell r="R4"/>
          <cell r="S4"/>
          <cell r="T4"/>
          <cell r="U4"/>
          <cell r="V4"/>
          <cell r="W4"/>
          <cell r="X4"/>
          <cell r="Y4"/>
          <cell r="Z4"/>
          <cell r="AA4"/>
          <cell r="AB4"/>
        </row>
        <row r="5">
          <cell r="C5" t="str">
            <v>TOWER NO.</v>
          </cell>
          <cell r="D5"/>
          <cell r="E5"/>
          <cell r="F5" t="str">
            <v>TYPE OF TOWER</v>
          </cell>
          <cell r="G5" t="str">
            <v>HT OF TOWER (Mtr)</v>
          </cell>
          <cell r="H5" t="str">
            <v>DEVIATION ANGLE (Deg)</v>
          </cell>
          <cell r="I5" t="str">
            <v>SPAN
(Mtr)</v>
          </cell>
          <cell r="J5" t="str">
            <v xml:space="preserve">CUMULATIVE LENGTH </v>
          </cell>
          <cell r="K5" t="str">
            <v>RAISED CHIMNEY</v>
          </cell>
          <cell r="L5"/>
          <cell r="M5"/>
          <cell r="N5"/>
          <cell r="O5" t="str">
            <v>RL</v>
          </cell>
          <cell r="P5" t="str">
            <v>Sum of Adjacent Spans</v>
          </cell>
          <cell r="Q5" t="str">
            <v>WIND SPAN (Mtr)</v>
          </cell>
          <cell r="R5" t="str">
            <v>WEIGHT SPAN IN  Mtr (Cold)</v>
          </cell>
          <cell r="S5"/>
          <cell r="T5"/>
          <cell r="U5" t="str">
            <v>WEIGHT SPAN IN Mtr (Hot)</v>
          </cell>
          <cell r="V5"/>
          <cell r="W5"/>
          <cell r="X5" t="str">
            <v>UTM Coordinates</v>
          </cell>
          <cell r="Y5"/>
          <cell r="Z5"/>
          <cell r="AA5" t="str">
            <v>CROSSING DETAILS</v>
          </cell>
          <cell r="AB5" t="str">
            <v>NAME OF VILLAGE</v>
          </cell>
        </row>
        <row r="6">
          <cell r="C6"/>
          <cell r="D6"/>
          <cell r="E6"/>
          <cell r="F6" t="str">
            <v>HT of Tower (Mtr)</v>
          </cell>
          <cell r="G6" t="str">
            <v>DEVIATION ANGLE (Deg)</v>
          </cell>
          <cell r="H6" t="str">
            <v>SPAN
(Mtr)</v>
          </cell>
          <cell r="I6" t="str">
            <v xml:space="preserve">CUMULATIVE LENGTH </v>
          </cell>
          <cell r="J6" t="str">
            <v>RAISED CHIMNEY</v>
          </cell>
          <cell r="K6" t="str">
            <v>RL</v>
          </cell>
          <cell r="L6" t="str">
            <v>Sum of Adjacent Spans</v>
          </cell>
          <cell r="M6" t="str">
            <v>WIND SPAN (Mtr)</v>
          </cell>
          <cell r="N6" t="str">
            <v>WEIGHT SPAN IN  Mtr (Cold)</v>
          </cell>
          <cell r="O6"/>
          <cell r="P6"/>
          <cell r="Q6" t="str">
            <v>WEIGHT SPAN IN Mtr (Hot)</v>
          </cell>
          <cell r="R6" t="str">
            <v>Left</v>
          </cell>
          <cell r="S6" t="str">
            <v>Right</v>
          </cell>
          <cell r="T6" t="str">
            <v>UTM Coordinates</v>
          </cell>
          <cell r="U6" t="str">
            <v>Left</v>
          </cell>
          <cell r="V6" t="str">
            <v>Right</v>
          </cell>
          <cell r="W6" t="str">
            <v>CROSSING DETAILS</v>
          </cell>
          <cell r="X6" t="str">
            <v>NAME OF VILLAGE</v>
          </cell>
          <cell r="Y6" t="str">
            <v>NAME OF TEHSIL</v>
          </cell>
          <cell r="Z6" t="str">
            <v>NAME OF POLICE STATION</v>
          </cell>
          <cell r="AA6" t="str">
            <v>REMARKS</v>
          </cell>
          <cell r="AB6"/>
        </row>
        <row r="7">
          <cell r="C7" t="str">
            <v>117/0</v>
          </cell>
          <cell r="D7" t="str">
            <v>Loc No. From 117/0 To Loc No. 117/1</v>
          </cell>
          <cell r="E7">
            <v>347</v>
          </cell>
          <cell r="F7" t="str">
            <v>DB1+0</v>
          </cell>
          <cell r="G7">
            <v>70.53</v>
          </cell>
          <cell r="H7" t="str">
            <v/>
          </cell>
          <cell r="I7"/>
          <cell r="J7">
            <v>0</v>
          </cell>
          <cell r="K7"/>
          <cell r="L7"/>
          <cell r="M7"/>
          <cell r="N7" t="str">
            <v>Left</v>
          </cell>
          <cell r="O7" t="str">
            <v>Right</v>
          </cell>
          <cell r="P7" t="str">
            <v>Total</v>
          </cell>
          <cell r="Q7" t="str">
            <v>Left</v>
          </cell>
          <cell r="R7" t="str">
            <v>Right</v>
          </cell>
          <cell r="S7" t="str">
            <v>Total</v>
          </cell>
          <cell r="T7" t="str">
            <v xml:space="preserve"> Easting</v>
          </cell>
          <cell r="U7" t="str">
            <v xml:space="preserve"> Northing</v>
          </cell>
          <cell r="V7">
            <v>198</v>
          </cell>
          <cell r="W7">
            <v>198</v>
          </cell>
          <cell r="X7">
            <v>284488.31</v>
          </cell>
          <cell r="Y7">
            <v>2413021.96</v>
          </cell>
          <cell r="Z7"/>
          <cell r="AA7"/>
          <cell r="AB7"/>
        </row>
        <row r="8">
          <cell r="C8"/>
          <cell r="D8"/>
          <cell r="E8"/>
          <cell r="F8"/>
          <cell r="G8"/>
          <cell r="H8"/>
          <cell r="I8">
            <v>0</v>
          </cell>
          <cell r="J8"/>
          <cell r="K8">
            <v>11.207000000000001</v>
          </cell>
          <cell r="L8">
            <v>347</v>
          </cell>
          <cell r="M8">
            <v>173.5</v>
          </cell>
          <cell r="N8">
            <v>0</v>
          </cell>
          <cell r="O8">
            <v>211</v>
          </cell>
          <cell r="P8">
            <v>211</v>
          </cell>
          <cell r="Q8">
            <v>0</v>
          </cell>
          <cell r="R8">
            <v>198</v>
          </cell>
          <cell r="S8">
            <v>198</v>
          </cell>
          <cell r="T8">
            <v>284488.31</v>
          </cell>
          <cell r="U8">
            <v>2413021.96</v>
          </cell>
          <cell r="V8" t="str">
            <v xml:space="preserve">284488.31 E, 2413021.96 N </v>
          </cell>
          <cell r="W8"/>
          <cell r="X8"/>
          <cell r="Y8"/>
          <cell r="Z8"/>
          <cell r="AA8"/>
          <cell r="AB8"/>
        </row>
        <row r="9">
          <cell r="C9" t="str">
            <v>117/1</v>
          </cell>
          <cell r="D9" t="str">
            <v>Loc No. From 117/1 To Loc No. 117/2</v>
          </cell>
          <cell r="E9">
            <v>352</v>
          </cell>
          <cell r="F9" t="str">
            <v>DA-3</v>
          </cell>
          <cell r="G9">
            <v>68.89</v>
          </cell>
          <cell r="H9">
            <v>347</v>
          </cell>
          <cell r="I9"/>
          <cell r="J9">
            <v>347</v>
          </cell>
          <cell r="K9"/>
          <cell r="L9"/>
          <cell r="M9"/>
          <cell r="N9"/>
          <cell r="O9">
            <v>9.109</v>
          </cell>
          <cell r="P9">
            <v>699</v>
          </cell>
          <cell r="Q9">
            <v>349.5</v>
          </cell>
          <cell r="R9">
            <v>136</v>
          </cell>
          <cell r="S9">
            <v>114</v>
          </cell>
          <cell r="T9">
            <v>250</v>
          </cell>
          <cell r="U9">
            <v>149</v>
          </cell>
          <cell r="V9">
            <v>135</v>
          </cell>
          <cell r="W9">
            <v>284</v>
          </cell>
          <cell r="X9">
            <v>284447.83</v>
          </cell>
          <cell r="Y9">
            <v>2412677.3289999999</v>
          </cell>
          <cell r="Z9"/>
          <cell r="AA9"/>
          <cell r="AB9"/>
        </row>
        <row r="10">
          <cell r="C10"/>
          <cell r="D10"/>
          <cell r="E10"/>
          <cell r="F10"/>
          <cell r="G10"/>
          <cell r="H10"/>
          <cell r="I10">
            <v>347</v>
          </cell>
          <cell r="J10"/>
          <cell r="K10">
            <v>9.109</v>
          </cell>
          <cell r="L10">
            <v>699</v>
          </cell>
          <cell r="M10">
            <v>349.5</v>
          </cell>
          <cell r="N10">
            <v>136</v>
          </cell>
          <cell r="O10">
            <v>114</v>
          </cell>
          <cell r="P10">
            <v>250</v>
          </cell>
          <cell r="Q10">
            <v>149</v>
          </cell>
          <cell r="R10">
            <v>135</v>
          </cell>
          <cell r="S10">
            <v>284</v>
          </cell>
          <cell r="T10">
            <v>284447.83</v>
          </cell>
          <cell r="U10">
            <v>2412677.3289999999</v>
          </cell>
          <cell r="V10" t="str">
            <v xml:space="preserve">284447.83 E, 2412677.329 N </v>
          </cell>
          <cell r="W10"/>
          <cell r="X10"/>
          <cell r="Y10"/>
          <cell r="Z10"/>
          <cell r="AA10" t="str">
            <v>NALA</v>
          </cell>
          <cell r="AB10"/>
        </row>
        <row r="11">
          <cell r="C11" t="str">
            <v>117/2</v>
          </cell>
          <cell r="D11" t="str">
            <v>Loc No. From 117/2 To Loc No. 118/0</v>
          </cell>
          <cell r="E11">
            <v>443.762</v>
          </cell>
          <cell r="F11" t="str">
            <v>DA+6</v>
          </cell>
          <cell r="G11">
            <v>77.89</v>
          </cell>
          <cell r="H11">
            <v>352</v>
          </cell>
          <cell r="I11"/>
          <cell r="J11">
            <v>699</v>
          </cell>
          <cell r="K11"/>
          <cell r="L11"/>
          <cell r="M11"/>
          <cell r="N11"/>
          <cell r="O11">
            <v>9.5210000000000008</v>
          </cell>
          <cell r="P11">
            <v>795.76199999999994</v>
          </cell>
          <cell r="Q11">
            <v>397.88099999999997</v>
          </cell>
          <cell r="R11">
            <v>239</v>
          </cell>
          <cell r="S11">
            <v>247</v>
          </cell>
          <cell r="T11">
            <v>486</v>
          </cell>
          <cell r="U11">
            <v>217</v>
          </cell>
          <cell r="V11">
            <v>239</v>
          </cell>
          <cell r="W11" t="str">
            <v>NALA</v>
          </cell>
          <cell r="X11">
            <v>284406.76799999998</v>
          </cell>
          <cell r="Y11">
            <v>2412327.7319999998</v>
          </cell>
          <cell r="Z11"/>
          <cell r="AA11"/>
          <cell r="AB11"/>
        </row>
        <row r="12">
          <cell r="C12"/>
          <cell r="D12"/>
          <cell r="E12"/>
          <cell r="F12"/>
          <cell r="G12"/>
          <cell r="H12"/>
          <cell r="I12">
            <v>699</v>
          </cell>
          <cell r="J12"/>
          <cell r="K12">
            <v>9.5210000000000008</v>
          </cell>
          <cell r="L12">
            <v>795.76199999999994</v>
          </cell>
          <cell r="M12">
            <v>397.88099999999997</v>
          </cell>
          <cell r="N12">
            <v>239</v>
          </cell>
          <cell r="O12">
            <v>247</v>
          </cell>
          <cell r="P12">
            <v>486</v>
          </cell>
          <cell r="Q12">
            <v>217</v>
          </cell>
          <cell r="R12">
            <v>239</v>
          </cell>
          <cell r="S12">
            <v>456</v>
          </cell>
          <cell r="T12">
            <v>284406.76799999998</v>
          </cell>
          <cell r="U12">
            <v>2412327.7319999998</v>
          </cell>
          <cell r="V12" t="str">
            <v xml:space="preserve">284406.768 E, 2412327.732 N </v>
          </cell>
          <cell r="W12"/>
          <cell r="X12"/>
          <cell r="Y12"/>
          <cell r="Z12"/>
          <cell r="AA12" t="str">
            <v>NALA(2)</v>
          </cell>
          <cell r="AB12"/>
        </row>
        <row r="13">
          <cell r="C13" t="str">
            <v>118/0</v>
          </cell>
          <cell r="D13" t="str">
            <v>Loc No. From 118/0 To Loc No. 119/0</v>
          </cell>
          <cell r="E13">
            <v>243.82400000000001</v>
          </cell>
          <cell r="F13" t="str">
            <v>DB2+0</v>
          </cell>
          <cell r="G13">
            <v>70.53</v>
          </cell>
          <cell r="H13">
            <v>443.762</v>
          </cell>
          <cell r="I13"/>
          <cell r="J13">
            <v>1142.7619999999999</v>
          </cell>
          <cell r="K13"/>
          <cell r="L13"/>
          <cell r="M13"/>
          <cell r="N13"/>
          <cell r="O13">
            <v>10.459</v>
          </cell>
          <cell r="P13">
            <v>687.58600000000001</v>
          </cell>
          <cell r="Q13">
            <v>343.79300000000001</v>
          </cell>
          <cell r="R13">
            <v>198</v>
          </cell>
          <cell r="S13">
            <v>116</v>
          </cell>
          <cell r="T13">
            <v>314</v>
          </cell>
          <cell r="U13">
            <v>207</v>
          </cell>
          <cell r="V13">
            <v>119</v>
          </cell>
          <cell r="W13" t="str">
            <v>NALA(2)</v>
          </cell>
          <cell r="X13">
            <v>284355</v>
          </cell>
          <cell r="Y13">
            <v>2411887</v>
          </cell>
          <cell r="Z13"/>
          <cell r="AA13"/>
          <cell r="AB13"/>
        </row>
        <row r="14">
          <cell r="C14"/>
          <cell r="D14"/>
          <cell r="E14"/>
          <cell r="F14"/>
          <cell r="G14"/>
          <cell r="H14"/>
          <cell r="I14">
            <v>1142.7619999999999</v>
          </cell>
          <cell r="J14"/>
          <cell r="K14">
            <v>10.459</v>
          </cell>
          <cell r="L14">
            <v>687.58600000000001</v>
          </cell>
          <cell r="M14">
            <v>343.79300000000001</v>
          </cell>
          <cell r="N14">
            <v>198</v>
          </cell>
          <cell r="O14">
            <v>116</v>
          </cell>
          <cell r="P14">
            <v>314</v>
          </cell>
          <cell r="Q14">
            <v>207</v>
          </cell>
          <cell r="R14">
            <v>119</v>
          </cell>
          <cell r="S14">
            <v>326</v>
          </cell>
          <cell r="T14">
            <v>284355</v>
          </cell>
          <cell r="U14">
            <v>2411887</v>
          </cell>
          <cell r="V14" t="str">
            <v xml:space="preserve">284355 E, 2411887 N </v>
          </cell>
          <cell r="W14"/>
          <cell r="X14"/>
          <cell r="Y14"/>
          <cell r="Z14"/>
          <cell r="AA14" t="str">
            <v>66 KV S/C LINE (GETCO), 11KV LINE, TAR ROAD, 11KV LINE, GAS PIPE LINE</v>
          </cell>
          <cell r="AB14"/>
        </row>
        <row r="15">
          <cell r="C15" t="str">
            <v>119/0</v>
          </cell>
          <cell r="D15" t="str">
            <v>Loc No. From 119/0 To Loc No. 119/1</v>
          </cell>
          <cell r="E15">
            <v>339.41399999999999</v>
          </cell>
          <cell r="F15" t="str">
            <v>DD60+0</v>
          </cell>
          <cell r="G15">
            <v>70.53</v>
          </cell>
          <cell r="H15">
            <v>243.82400000000001</v>
          </cell>
          <cell r="I15"/>
          <cell r="J15">
            <v>1386.586</v>
          </cell>
          <cell r="K15"/>
          <cell r="L15"/>
          <cell r="M15"/>
          <cell r="N15"/>
          <cell r="O15">
            <v>10.961</v>
          </cell>
          <cell r="P15">
            <v>583.23800000000006</v>
          </cell>
          <cell r="Q15">
            <v>291.61900000000003</v>
          </cell>
          <cell r="R15">
            <v>128</v>
          </cell>
          <cell r="S15">
            <v>197</v>
          </cell>
          <cell r="T15">
            <v>325</v>
          </cell>
          <cell r="U15">
            <v>125</v>
          </cell>
          <cell r="V15">
            <v>187</v>
          </cell>
          <cell r="W15" t="str">
            <v>66 KV S/C LINE (GETCO), 11KV LINE, TAR ROAD, 11KV LINE, GAS PIPE LINE</v>
          </cell>
          <cell r="X15">
            <v>284266</v>
          </cell>
          <cell r="Y15">
            <v>2411660</v>
          </cell>
          <cell r="Z15"/>
          <cell r="AA15"/>
          <cell r="AB15"/>
        </row>
        <row r="16">
          <cell r="C16"/>
          <cell r="D16"/>
          <cell r="E16"/>
          <cell r="F16"/>
          <cell r="G16"/>
          <cell r="H16"/>
          <cell r="I16">
            <v>1386.586</v>
          </cell>
          <cell r="J16"/>
          <cell r="K16">
            <v>10.961</v>
          </cell>
          <cell r="L16">
            <v>583.23800000000006</v>
          </cell>
          <cell r="M16">
            <v>291.61900000000003</v>
          </cell>
          <cell r="N16">
            <v>128</v>
          </cell>
          <cell r="O16">
            <v>197</v>
          </cell>
          <cell r="P16">
            <v>325</v>
          </cell>
          <cell r="Q16">
            <v>125</v>
          </cell>
          <cell r="R16">
            <v>187</v>
          </cell>
          <cell r="S16">
            <v>312</v>
          </cell>
          <cell r="T16">
            <v>284266</v>
          </cell>
          <cell r="U16">
            <v>2411660</v>
          </cell>
          <cell r="V16" t="str">
            <v xml:space="preserve">284266 E, 2411660 N </v>
          </cell>
          <cell r="W16"/>
          <cell r="X16"/>
          <cell r="Y16"/>
          <cell r="Z16"/>
          <cell r="AA16"/>
          <cell r="AB16"/>
        </row>
        <row r="17">
          <cell r="C17" t="str">
            <v>119/1</v>
          </cell>
          <cell r="D17" t="str">
            <v>Loc No. From 119/1 To Loc No. 119/2</v>
          </cell>
          <cell r="E17">
            <v>316</v>
          </cell>
          <cell r="F17" t="str">
            <v>DA-3</v>
          </cell>
          <cell r="G17">
            <v>68.89</v>
          </cell>
          <cell r="H17">
            <v>339.41399999999999</v>
          </cell>
          <cell r="I17"/>
          <cell r="J17">
            <v>1726</v>
          </cell>
          <cell r="K17"/>
          <cell r="L17"/>
          <cell r="M17"/>
          <cell r="N17"/>
          <cell r="O17">
            <v>10.602</v>
          </cell>
          <cell r="P17">
            <v>655.41399999999999</v>
          </cell>
          <cell r="Q17">
            <v>327.70699999999999</v>
          </cell>
          <cell r="R17">
            <v>143</v>
          </cell>
          <cell r="S17">
            <v>163</v>
          </cell>
          <cell r="T17">
            <v>306</v>
          </cell>
          <cell r="U17">
            <v>153</v>
          </cell>
          <cell r="V17">
            <v>161</v>
          </cell>
          <cell r="W17">
            <v>314</v>
          </cell>
          <cell r="X17">
            <v>284404.95600000001</v>
          </cell>
          <cell r="Y17">
            <v>2411350.3339999998</v>
          </cell>
          <cell r="Z17"/>
          <cell r="AA17"/>
          <cell r="AB17"/>
        </row>
        <row r="18">
          <cell r="C18"/>
          <cell r="D18"/>
          <cell r="E18"/>
          <cell r="F18"/>
          <cell r="G18"/>
          <cell r="H18"/>
          <cell r="I18">
            <v>1726</v>
          </cell>
          <cell r="J18"/>
          <cell r="K18">
            <v>10.602</v>
          </cell>
          <cell r="L18">
            <v>655.41399999999999</v>
          </cell>
          <cell r="M18">
            <v>327.70699999999999</v>
          </cell>
          <cell r="N18">
            <v>143</v>
          </cell>
          <cell r="O18">
            <v>163</v>
          </cell>
          <cell r="P18">
            <v>306</v>
          </cell>
          <cell r="Q18">
            <v>153</v>
          </cell>
          <cell r="R18">
            <v>161</v>
          </cell>
          <cell r="S18">
            <v>314</v>
          </cell>
          <cell r="T18">
            <v>284404.95600000001</v>
          </cell>
          <cell r="U18">
            <v>2411350.3339999998</v>
          </cell>
          <cell r="V18" t="str">
            <v xml:space="preserve">284404.956 E, 2411350.334 N </v>
          </cell>
          <cell r="W18"/>
          <cell r="X18"/>
          <cell r="Y18"/>
          <cell r="Z18"/>
          <cell r="AA18"/>
          <cell r="AB18"/>
        </row>
        <row r="19">
          <cell r="C19" t="str">
            <v>119/2</v>
          </cell>
          <cell r="D19" t="str">
            <v>Loc No. From 119/2 To Loc No. 119/3</v>
          </cell>
          <cell r="E19">
            <v>408</v>
          </cell>
          <cell r="F19" t="str">
            <v>DA-3</v>
          </cell>
          <cell r="G19">
            <v>68.89</v>
          </cell>
          <cell r="H19">
            <v>316</v>
          </cell>
          <cell r="I19"/>
          <cell r="J19">
            <v>2042</v>
          </cell>
          <cell r="K19"/>
          <cell r="L19"/>
          <cell r="M19"/>
          <cell r="N19"/>
          <cell r="O19">
            <v>9.9499999999999993</v>
          </cell>
          <cell r="P19">
            <v>724</v>
          </cell>
          <cell r="Q19">
            <v>362</v>
          </cell>
          <cell r="R19">
            <v>153</v>
          </cell>
          <cell r="S19">
            <v>138</v>
          </cell>
          <cell r="T19">
            <v>291</v>
          </cell>
          <cell r="U19">
            <v>155</v>
          </cell>
          <cell r="V19">
            <v>163</v>
          </cell>
          <cell r="W19">
            <v>318</v>
          </cell>
          <cell r="X19">
            <v>284534.326</v>
          </cell>
          <cell r="Y19">
            <v>2411062.0299999998</v>
          </cell>
          <cell r="Z19"/>
          <cell r="AA19"/>
          <cell r="AB19"/>
        </row>
        <row r="20">
          <cell r="C20"/>
          <cell r="D20"/>
          <cell r="E20"/>
          <cell r="F20"/>
          <cell r="G20"/>
          <cell r="H20"/>
          <cell r="I20">
            <v>2042</v>
          </cell>
          <cell r="J20"/>
          <cell r="K20">
            <v>9.9499999999999993</v>
          </cell>
          <cell r="L20">
            <v>724</v>
          </cell>
          <cell r="M20">
            <v>362</v>
          </cell>
          <cell r="N20">
            <v>153</v>
          </cell>
          <cell r="O20">
            <v>138</v>
          </cell>
          <cell r="P20">
            <v>291</v>
          </cell>
          <cell r="Q20">
            <v>155</v>
          </cell>
          <cell r="R20">
            <v>163</v>
          </cell>
          <cell r="S20">
            <v>318</v>
          </cell>
          <cell r="T20">
            <v>284534.326</v>
          </cell>
          <cell r="U20">
            <v>2411062.0299999998</v>
          </cell>
          <cell r="V20" t="str">
            <v xml:space="preserve">284534.326 E, 2411062.03 N </v>
          </cell>
          <cell r="W20"/>
          <cell r="X20"/>
          <cell r="Y20"/>
          <cell r="Z20"/>
          <cell r="AA20"/>
          <cell r="AB20"/>
        </row>
        <row r="21">
          <cell r="C21" t="str">
            <v>119/3</v>
          </cell>
          <cell r="D21" t="str">
            <v>Loc No. From 119/3 To Loc No. 120/0</v>
          </cell>
          <cell r="E21">
            <v>358.18099999999998</v>
          </cell>
          <cell r="F21" t="str">
            <v>DA+9</v>
          </cell>
          <cell r="G21">
            <v>80.89</v>
          </cell>
          <cell r="H21">
            <v>408</v>
          </cell>
          <cell r="I21"/>
          <cell r="J21">
            <v>2450</v>
          </cell>
          <cell r="K21"/>
          <cell r="L21"/>
          <cell r="M21"/>
          <cell r="N21"/>
          <cell r="O21">
            <v>9.3209999999999997</v>
          </cell>
          <cell r="P21">
            <v>766.18100000000004</v>
          </cell>
          <cell r="Q21">
            <v>383.09050000000002</v>
          </cell>
          <cell r="R21">
            <v>271</v>
          </cell>
          <cell r="S21">
            <v>218</v>
          </cell>
          <cell r="T21">
            <v>489</v>
          </cell>
          <cell r="U21">
            <v>246</v>
          </cell>
          <cell r="V21">
            <v>204</v>
          </cell>
          <cell r="W21">
            <v>450</v>
          </cell>
          <cell r="X21">
            <v>284701.36099999998</v>
          </cell>
          <cell r="Y21">
            <v>2410689.7889999999</v>
          </cell>
          <cell r="Z21"/>
          <cell r="AA21"/>
          <cell r="AB21"/>
        </row>
        <row r="22">
          <cell r="C22"/>
          <cell r="D22"/>
          <cell r="E22"/>
          <cell r="F22"/>
          <cell r="G22"/>
          <cell r="H22"/>
          <cell r="I22">
            <v>2450</v>
          </cell>
          <cell r="J22"/>
          <cell r="K22">
            <v>9.3209999999999997</v>
          </cell>
          <cell r="L22">
            <v>766.18100000000004</v>
          </cell>
          <cell r="M22">
            <v>383.09050000000002</v>
          </cell>
          <cell r="N22">
            <v>271</v>
          </cell>
          <cell r="O22">
            <v>218</v>
          </cell>
          <cell r="P22">
            <v>489</v>
          </cell>
          <cell r="Q22">
            <v>246</v>
          </cell>
          <cell r="R22">
            <v>204</v>
          </cell>
          <cell r="S22">
            <v>450</v>
          </cell>
          <cell r="T22">
            <v>284701.36099999998</v>
          </cell>
          <cell r="U22">
            <v>2410689.7889999999</v>
          </cell>
          <cell r="V22" t="str">
            <v xml:space="preserve">284701.361 E, 2410689.789 N </v>
          </cell>
          <cell r="W22"/>
          <cell r="X22"/>
          <cell r="Y22"/>
          <cell r="Z22"/>
          <cell r="AA22" t="str">
            <v>66KV DC LINE, NALA(2)</v>
          </cell>
          <cell r="AB22"/>
        </row>
        <row r="23">
          <cell r="C23" t="str">
            <v>120/0</v>
          </cell>
          <cell r="D23" t="str">
            <v>Loc No. From 120/0 To Loc No. 120/1</v>
          </cell>
          <cell r="E23">
            <v>358.81900000000002</v>
          </cell>
          <cell r="F23" t="str">
            <v>DD60+3</v>
          </cell>
          <cell r="G23">
            <v>73.53</v>
          </cell>
          <cell r="H23">
            <v>358.18099999999998</v>
          </cell>
          <cell r="I23"/>
          <cell r="J23">
            <v>2808.181</v>
          </cell>
          <cell r="K23"/>
          <cell r="L23"/>
          <cell r="M23"/>
          <cell r="N23"/>
          <cell r="O23">
            <v>8.98</v>
          </cell>
          <cell r="P23">
            <v>717</v>
          </cell>
          <cell r="Q23">
            <v>358.5</v>
          </cell>
          <cell r="R23">
            <v>140</v>
          </cell>
          <cell r="S23">
            <v>219</v>
          </cell>
          <cell r="T23">
            <v>359</v>
          </cell>
          <cell r="U23">
            <v>155</v>
          </cell>
          <cell r="V23">
            <v>205</v>
          </cell>
          <cell r="W23" t="str">
            <v>66KV DC LINE, NALA(2)</v>
          </cell>
          <cell r="X23">
            <v>284848</v>
          </cell>
          <cell r="Y23">
            <v>2410363</v>
          </cell>
          <cell r="Z23"/>
          <cell r="AA23"/>
          <cell r="AB23"/>
        </row>
        <row r="24">
          <cell r="C24"/>
          <cell r="D24"/>
          <cell r="E24"/>
          <cell r="F24"/>
          <cell r="G24"/>
          <cell r="H24"/>
          <cell r="I24">
            <v>2808.181</v>
          </cell>
          <cell r="J24"/>
          <cell r="K24">
            <v>8.98</v>
          </cell>
          <cell r="L24">
            <v>717</v>
          </cell>
          <cell r="M24">
            <v>358.5</v>
          </cell>
          <cell r="N24">
            <v>140</v>
          </cell>
          <cell r="O24">
            <v>219</v>
          </cell>
          <cell r="P24">
            <v>359</v>
          </cell>
          <cell r="Q24">
            <v>155</v>
          </cell>
          <cell r="R24">
            <v>205</v>
          </cell>
          <cell r="S24">
            <v>360</v>
          </cell>
          <cell r="T24">
            <v>284848</v>
          </cell>
          <cell r="U24">
            <v>2410363</v>
          </cell>
          <cell r="V24" t="str">
            <v xml:space="preserve">284848 E, 2410363 N </v>
          </cell>
          <cell r="W24"/>
          <cell r="X24"/>
          <cell r="Y24"/>
          <cell r="Z24"/>
          <cell r="AA24" t="str">
            <v>GAS PIPE LINE</v>
          </cell>
          <cell r="AB24"/>
        </row>
        <row r="25">
          <cell r="C25" t="str">
            <v>120/1</v>
          </cell>
          <cell r="D25" t="str">
            <v>Loc No. From 120/1 To Loc No. 120/2</v>
          </cell>
          <cell r="E25">
            <v>349</v>
          </cell>
          <cell r="F25" t="str">
            <v>DA-3</v>
          </cell>
          <cell r="G25">
            <v>68.89</v>
          </cell>
          <cell r="H25">
            <v>358.81900000000002</v>
          </cell>
          <cell r="I25"/>
          <cell r="J25">
            <v>3167</v>
          </cell>
          <cell r="K25"/>
          <cell r="L25"/>
          <cell r="M25"/>
          <cell r="N25"/>
          <cell r="O25">
            <v>9.4580000000000002</v>
          </cell>
          <cell r="P25" t="e">
            <v>#REF!</v>
          </cell>
          <cell r="Q25" t="e">
            <v>#REF!</v>
          </cell>
          <cell r="R25">
            <v>140</v>
          </cell>
          <cell r="S25">
            <v>158</v>
          </cell>
          <cell r="T25">
            <v>298</v>
          </cell>
          <cell r="U25">
            <v>155</v>
          </cell>
          <cell r="V25">
            <v>162</v>
          </cell>
          <cell r="W25" t="str">
            <v>GAS PIPE LINE</v>
          </cell>
          <cell r="X25">
            <v>284704.68199999997</v>
          </cell>
          <cell r="Y25">
            <v>2410034.0460000001</v>
          </cell>
          <cell r="Z25"/>
          <cell r="AA25"/>
          <cell r="AB25"/>
        </row>
        <row r="26">
          <cell r="C26"/>
          <cell r="D26"/>
          <cell r="E26"/>
          <cell r="F26"/>
          <cell r="G26"/>
          <cell r="H26"/>
          <cell r="I26">
            <v>3167</v>
          </cell>
          <cell r="J26"/>
          <cell r="K26">
            <v>9.4580000000000002</v>
          </cell>
          <cell r="L26">
            <v>707.81899999999996</v>
          </cell>
          <cell r="M26">
            <v>353.90949999999998</v>
          </cell>
          <cell r="N26">
            <v>140</v>
          </cell>
          <cell r="O26">
            <v>158</v>
          </cell>
          <cell r="P26">
            <v>298</v>
          </cell>
          <cell r="Q26">
            <v>155</v>
          </cell>
          <cell r="R26">
            <v>162</v>
          </cell>
          <cell r="S26">
            <v>317</v>
          </cell>
          <cell r="T26">
            <v>284704.68199999997</v>
          </cell>
          <cell r="U26">
            <v>2410034.0460000001</v>
          </cell>
          <cell r="V26" t="str">
            <v xml:space="preserve">284704.682 E, 2410034.046 N </v>
          </cell>
          <cell r="W26"/>
          <cell r="X26"/>
          <cell r="Y26"/>
          <cell r="Z26"/>
          <cell r="AA26" t="str">
            <v>NALA, SH-161, 11 KV LINE</v>
          </cell>
          <cell r="AB26"/>
        </row>
        <row r="27">
          <cell r="C27" t="str">
            <v>120/2</v>
          </cell>
          <cell r="D27" t="str">
            <v>Loc No. From 120/2 To Loc No. 120/3</v>
          </cell>
          <cell r="E27">
            <v>400</v>
          </cell>
          <cell r="F27" t="str">
            <v>DA+0</v>
          </cell>
          <cell r="G27">
            <v>71.89</v>
          </cell>
          <cell r="H27">
            <v>349</v>
          </cell>
          <cell r="I27"/>
          <cell r="J27">
            <v>3516</v>
          </cell>
          <cell r="K27"/>
          <cell r="L27"/>
          <cell r="M27"/>
          <cell r="N27"/>
          <cell r="O27">
            <v>9.4789999999999992</v>
          </cell>
          <cell r="P27" t="e">
            <v>#REF!</v>
          </cell>
          <cell r="Q27" t="e">
            <v>#REF!</v>
          </cell>
          <cell r="R27">
            <v>192</v>
          </cell>
          <cell r="S27">
            <v>168</v>
          </cell>
          <cell r="T27">
            <v>360</v>
          </cell>
          <cell r="U27">
            <v>187</v>
          </cell>
          <cell r="V27">
            <v>179</v>
          </cell>
          <cell r="W27" t="str">
            <v>NALA, SH-161, 11 KV LINE</v>
          </cell>
          <cell r="X27">
            <v>284569.28000000003</v>
          </cell>
          <cell r="Y27">
            <v>2409723.2609999999</v>
          </cell>
          <cell r="Z27"/>
          <cell r="AA27"/>
          <cell r="AB27"/>
        </row>
        <row r="28">
          <cell r="C28"/>
          <cell r="D28"/>
          <cell r="E28"/>
          <cell r="F28"/>
          <cell r="G28"/>
          <cell r="H28"/>
          <cell r="I28">
            <v>3516</v>
          </cell>
          <cell r="J28"/>
          <cell r="K28">
            <v>9.4789999999999992</v>
          </cell>
          <cell r="L28">
            <v>749</v>
          </cell>
          <cell r="M28">
            <v>374.5</v>
          </cell>
          <cell r="N28">
            <v>192</v>
          </cell>
          <cell r="O28">
            <v>168</v>
          </cell>
          <cell r="P28">
            <v>360</v>
          </cell>
          <cell r="Q28">
            <v>187</v>
          </cell>
          <cell r="R28">
            <v>179</v>
          </cell>
          <cell r="S28">
            <v>366</v>
          </cell>
          <cell r="T28">
            <v>284569.28000000003</v>
          </cell>
          <cell r="U28">
            <v>2409723.2609999999</v>
          </cell>
          <cell r="V28" t="str">
            <v xml:space="preserve">284569.28 E, 2409723.261 N </v>
          </cell>
          <cell r="W28"/>
          <cell r="X28"/>
          <cell r="Y28"/>
          <cell r="Z28"/>
          <cell r="AA28" t="str">
            <v>POND</v>
          </cell>
          <cell r="AB28"/>
        </row>
        <row r="29">
          <cell r="C29" t="str">
            <v>120/3</v>
          </cell>
          <cell r="D29" t="str">
            <v>Loc No. From 120/3 To Loc No. 120/4</v>
          </cell>
          <cell r="E29">
            <v>428</v>
          </cell>
          <cell r="F29" t="str">
            <v>DA+6</v>
          </cell>
          <cell r="G29">
            <v>77.89</v>
          </cell>
          <cell r="H29">
            <v>400</v>
          </cell>
          <cell r="I29"/>
          <cell r="J29">
            <v>3916</v>
          </cell>
          <cell r="K29"/>
          <cell r="L29"/>
          <cell r="M29"/>
          <cell r="N29"/>
          <cell r="O29">
            <v>9.3520000000000003</v>
          </cell>
          <cell r="P29" t="e">
            <v>#REF!</v>
          </cell>
          <cell r="Q29" t="e">
            <v>#REF!</v>
          </cell>
          <cell r="R29">
            <v>231</v>
          </cell>
          <cell r="S29">
            <v>252</v>
          </cell>
          <cell r="T29">
            <v>483</v>
          </cell>
          <cell r="U29">
            <v>221</v>
          </cell>
          <cell r="V29">
            <v>239</v>
          </cell>
          <cell r="W29" t="str">
            <v>POND</v>
          </cell>
          <cell r="X29">
            <v>284405.51899999997</v>
          </cell>
          <cell r="Y29">
            <v>2409347.3849999998</v>
          </cell>
          <cell r="Z29"/>
          <cell r="AA29"/>
          <cell r="AB29"/>
        </row>
        <row r="30">
          <cell r="C30"/>
          <cell r="D30"/>
          <cell r="E30"/>
          <cell r="F30"/>
          <cell r="G30"/>
          <cell r="H30"/>
          <cell r="I30">
            <v>3916</v>
          </cell>
          <cell r="J30"/>
          <cell r="K30">
            <v>9.3520000000000003</v>
          </cell>
          <cell r="L30">
            <v>828</v>
          </cell>
          <cell r="M30">
            <v>414</v>
          </cell>
          <cell r="N30">
            <v>231</v>
          </cell>
          <cell r="O30">
            <v>252</v>
          </cell>
          <cell r="P30">
            <v>483</v>
          </cell>
          <cell r="Q30">
            <v>221</v>
          </cell>
          <cell r="R30">
            <v>239</v>
          </cell>
          <cell r="S30">
            <v>460</v>
          </cell>
          <cell r="T30">
            <v>284405.51899999997</v>
          </cell>
          <cell r="U30">
            <v>2409347.3849999998</v>
          </cell>
          <cell r="V30" t="str">
            <v xml:space="preserve">284405.519 E, 2409347.385 N </v>
          </cell>
          <cell r="W30"/>
          <cell r="X30"/>
          <cell r="Y30"/>
          <cell r="Z30"/>
          <cell r="AA30" t="str">
            <v>NALA</v>
          </cell>
          <cell r="AB30"/>
        </row>
        <row r="31">
          <cell r="C31" t="str">
            <v>120/4</v>
          </cell>
          <cell r="D31" t="str">
            <v>Loc No. From 120/4 To Loc No. 120/5</v>
          </cell>
          <cell r="E31">
            <v>368</v>
          </cell>
          <cell r="F31" t="str">
            <v>DA+0</v>
          </cell>
          <cell r="G31">
            <v>71.89</v>
          </cell>
          <cell r="H31">
            <v>428</v>
          </cell>
          <cell r="I31"/>
          <cell r="J31">
            <v>4344</v>
          </cell>
          <cell r="K31"/>
          <cell r="L31"/>
          <cell r="M31"/>
          <cell r="N31"/>
          <cell r="O31">
            <v>8.5380000000000003</v>
          </cell>
          <cell r="P31">
            <v>796</v>
          </cell>
          <cell r="Q31">
            <v>398</v>
          </cell>
          <cell r="R31">
            <v>176</v>
          </cell>
          <cell r="S31">
            <v>197</v>
          </cell>
          <cell r="T31">
            <v>373</v>
          </cell>
          <cell r="U31">
            <v>191</v>
          </cell>
          <cell r="V31">
            <v>193</v>
          </cell>
          <cell r="W31" t="str">
            <v>NALA</v>
          </cell>
          <cell r="X31">
            <v>284234.56900000002</v>
          </cell>
          <cell r="Y31">
            <v>2408955.0079999999</v>
          </cell>
          <cell r="Z31"/>
          <cell r="AA31"/>
          <cell r="AB31"/>
        </row>
        <row r="32">
          <cell r="C32"/>
          <cell r="D32"/>
          <cell r="E32"/>
          <cell r="F32"/>
          <cell r="G32"/>
          <cell r="H32"/>
          <cell r="I32">
            <v>4344</v>
          </cell>
          <cell r="J32"/>
          <cell r="K32">
            <v>8.5380000000000003</v>
          </cell>
          <cell r="L32">
            <v>796</v>
          </cell>
          <cell r="M32">
            <v>398</v>
          </cell>
          <cell r="N32">
            <v>176</v>
          </cell>
          <cell r="O32">
            <v>197</v>
          </cell>
          <cell r="P32">
            <v>373</v>
          </cell>
          <cell r="Q32">
            <v>191</v>
          </cell>
          <cell r="R32">
            <v>193</v>
          </cell>
          <cell r="S32">
            <v>384</v>
          </cell>
          <cell r="T32">
            <v>284234.56900000002</v>
          </cell>
          <cell r="U32">
            <v>2408955.0079999999</v>
          </cell>
          <cell r="V32" t="str">
            <v xml:space="preserve">284234.569 E, 2408955.008 N </v>
          </cell>
          <cell r="W32"/>
          <cell r="X32"/>
          <cell r="Y32"/>
          <cell r="Z32"/>
          <cell r="AA32" t="str">
            <v>NALA, CART TRACK(2), SMALL NALA</v>
          </cell>
          <cell r="AB32"/>
        </row>
        <row r="33">
          <cell r="C33" t="str">
            <v>120/5</v>
          </cell>
          <cell r="D33" t="str">
            <v>Loc No. From 120/5 To Loc No. 120/6</v>
          </cell>
          <cell r="E33">
            <v>359</v>
          </cell>
          <cell r="F33" t="str">
            <v>DA-3</v>
          </cell>
          <cell r="G33">
            <v>68.89</v>
          </cell>
          <cell r="H33">
            <v>368</v>
          </cell>
          <cell r="I33"/>
          <cell r="J33">
            <v>4712</v>
          </cell>
          <cell r="K33"/>
          <cell r="L33"/>
          <cell r="M33"/>
          <cell r="N33"/>
          <cell r="O33">
            <v>9.5210000000000008</v>
          </cell>
          <cell r="P33">
            <v>727</v>
          </cell>
          <cell r="Q33">
            <v>363.5</v>
          </cell>
          <cell r="R33">
            <v>171</v>
          </cell>
          <cell r="S33">
            <v>160</v>
          </cell>
          <cell r="T33">
            <v>331</v>
          </cell>
          <cell r="U33">
            <v>176</v>
          </cell>
          <cell r="V33">
            <v>167</v>
          </cell>
          <cell r="W33" t="str">
            <v>NALA, CART TRACK(2), SMALL NALA</v>
          </cell>
          <cell r="X33">
            <v>284087.58399999997</v>
          </cell>
          <cell r="Y33">
            <v>2408617.6359999999</v>
          </cell>
          <cell r="Z33"/>
          <cell r="AA33"/>
          <cell r="AB33"/>
        </row>
        <row r="34">
          <cell r="C34"/>
          <cell r="D34"/>
          <cell r="E34"/>
          <cell r="F34"/>
          <cell r="G34"/>
          <cell r="H34"/>
          <cell r="I34">
            <v>4712</v>
          </cell>
          <cell r="J34"/>
          <cell r="K34">
            <v>9.5210000000000008</v>
          </cell>
          <cell r="L34">
            <v>727</v>
          </cell>
          <cell r="M34">
            <v>363.5</v>
          </cell>
          <cell r="N34">
            <v>171</v>
          </cell>
          <cell r="O34">
            <v>160</v>
          </cell>
          <cell r="P34">
            <v>331</v>
          </cell>
          <cell r="Q34">
            <v>176</v>
          </cell>
          <cell r="R34">
            <v>167</v>
          </cell>
          <cell r="S34">
            <v>343</v>
          </cell>
          <cell r="T34">
            <v>284087.58399999997</v>
          </cell>
          <cell r="U34">
            <v>2408617.6359999999</v>
          </cell>
          <cell r="V34" t="str">
            <v xml:space="preserve">284087.584 E, 2408617.636 N </v>
          </cell>
          <cell r="W34"/>
          <cell r="X34"/>
          <cell r="Y34"/>
          <cell r="Z34"/>
          <cell r="AA34" t="str">
            <v>SMALL NALA</v>
          </cell>
          <cell r="AB34"/>
        </row>
        <row r="35">
          <cell r="C35" t="str">
            <v>120/6</v>
          </cell>
          <cell r="D35" t="str">
            <v>Loc No. From 120/6 To Loc No. 120/7</v>
          </cell>
          <cell r="E35">
            <v>277</v>
          </cell>
          <cell r="F35" t="str">
            <v>DA+0</v>
          </cell>
          <cell r="G35">
            <v>71.89</v>
          </cell>
          <cell r="H35">
            <v>359</v>
          </cell>
          <cell r="I35"/>
          <cell r="J35">
            <v>5071</v>
          </cell>
          <cell r="K35"/>
          <cell r="L35"/>
          <cell r="M35"/>
          <cell r="N35"/>
          <cell r="O35">
            <v>9.5709999999999997</v>
          </cell>
          <cell r="P35">
            <v>636</v>
          </cell>
          <cell r="Q35">
            <v>318</v>
          </cell>
          <cell r="R35">
            <v>200</v>
          </cell>
          <cell r="S35">
            <v>117</v>
          </cell>
          <cell r="T35">
            <v>317</v>
          </cell>
          <cell r="U35">
            <v>193</v>
          </cell>
          <cell r="V35">
            <v>125</v>
          </cell>
          <cell r="W35" t="str">
            <v>SMALL NALA</v>
          </cell>
          <cell r="X35">
            <v>283944.19400000002</v>
          </cell>
          <cell r="Y35">
            <v>2408288.5159999998</v>
          </cell>
          <cell r="Z35"/>
          <cell r="AA35"/>
          <cell r="AB35"/>
        </row>
        <row r="36">
          <cell r="C36"/>
          <cell r="D36"/>
          <cell r="E36"/>
          <cell r="F36"/>
          <cell r="G36"/>
          <cell r="H36"/>
          <cell r="I36">
            <v>5071</v>
          </cell>
          <cell r="J36"/>
          <cell r="K36">
            <v>9.5709999999999997</v>
          </cell>
          <cell r="L36">
            <v>636</v>
          </cell>
          <cell r="M36">
            <v>318</v>
          </cell>
          <cell r="N36">
            <v>200</v>
          </cell>
          <cell r="O36">
            <v>117</v>
          </cell>
          <cell r="P36">
            <v>317</v>
          </cell>
          <cell r="Q36">
            <v>193</v>
          </cell>
          <cell r="R36">
            <v>125</v>
          </cell>
          <cell r="S36">
            <v>318</v>
          </cell>
          <cell r="T36">
            <v>283944.19400000002</v>
          </cell>
          <cell r="U36">
            <v>2408288.5159999998</v>
          </cell>
          <cell r="V36" t="str">
            <v xml:space="preserve">283944.194 E, 2408288.516 N </v>
          </cell>
          <cell r="W36"/>
          <cell r="X36"/>
          <cell r="Y36"/>
          <cell r="Z36"/>
          <cell r="AA36"/>
          <cell r="AB36"/>
        </row>
        <row r="37">
          <cell r="C37" t="str">
            <v>120/7</v>
          </cell>
          <cell r="D37" t="str">
            <v>Loc No. From 120/7 To Loc No. 121/0</v>
          </cell>
          <cell r="E37">
            <v>321.85899999999998</v>
          </cell>
          <cell r="F37" t="str">
            <v>DA+3</v>
          </cell>
          <cell r="G37">
            <v>74.89</v>
          </cell>
          <cell r="H37">
            <v>277</v>
          </cell>
          <cell r="I37"/>
          <cell r="J37">
            <v>5348</v>
          </cell>
          <cell r="K37"/>
          <cell r="L37"/>
          <cell r="M37"/>
          <cell r="N37"/>
          <cell r="O37">
            <v>9.0749999999999993</v>
          </cell>
          <cell r="P37">
            <v>598.85899999999992</v>
          </cell>
          <cell r="Q37">
            <v>299.42949999999996</v>
          </cell>
          <cell r="R37">
            <v>160</v>
          </cell>
          <cell r="S37">
            <v>112</v>
          </cell>
          <cell r="T37">
            <v>272</v>
          </cell>
          <cell r="U37">
            <v>152</v>
          </cell>
          <cell r="V37">
            <v>131</v>
          </cell>
          <cell r="W37">
            <v>283</v>
          </cell>
          <cell r="X37">
            <v>283833.55599999998</v>
          </cell>
          <cell r="Y37">
            <v>2408034.571</v>
          </cell>
          <cell r="Z37"/>
          <cell r="AA37"/>
          <cell r="AB37"/>
        </row>
        <row r="38">
          <cell r="C38"/>
          <cell r="D38"/>
          <cell r="E38"/>
          <cell r="F38"/>
          <cell r="G38"/>
          <cell r="H38"/>
          <cell r="I38">
            <v>5348</v>
          </cell>
          <cell r="J38"/>
          <cell r="K38">
            <v>9.0749999999999993</v>
          </cell>
          <cell r="L38">
            <v>598.85899999999992</v>
          </cell>
          <cell r="M38">
            <v>299.42949999999996</v>
          </cell>
          <cell r="N38">
            <v>160</v>
          </cell>
          <cell r="O38">
            <v>112</v>
          </cell>
          <cell r="P38">
            <v>272</v>
          </cell>
          <cell r="Q38">
            <v>152</v>
          </cell>
          <cell r="R38">
            <v>131</v>
          </cell>
          <cell r="S38">
            <v>283</v>
          </cell>
          <cell r="T38">
            <v>283833.55599999998</v>
          </cell>
          <cell r="U38">
            <v>2408034.571</v>
          </cell>
          <cell r="V38" t="str">
            <v xml:space="preserve">283833.556 E, 2408034.571 N </v>
          </cell>
          <cell r="W38"/>
          <cell r="X38"/>
          <cell r="Y38"/>
          <cell r="Z38"/>
          <cell r="AA38" t="str">
            <v>NALA</v>
          </cell>
          <cell r="AB38"/>
        </row>
        <row r="39">
          <cell r="C39" t="str">
            <v>121/0</v>
          </cell>
          <cell r="D39" t="str">
            <v>Loc No. From 121/0 To Loc No. 121/1</v>
          </cell>
          <cell r="E39">
            <v>276.14100000000002</v>
          </cell>
          <cell r="F39" t="str">
            <v>DB2+9</v>
          </cell>
          <cell r="G39">
            <v>79.53</v>
          </cell>
          <cell r="H39">
            <v>321.85899999999998</v>
          </cell>
          <cell r="I39"/>
          <cell r="J39">
            <v>5669.8590000000004</v>
          </cell>
          <cell r="K39"/>
          <cell r="L39"/>
          <cell r="M39"/>
          <cell r="N39"/>
          <cell r="O39">
            <v>9.2829999999999995</v>
          </cell>
          <cell r="P39">
            <v>598</v>
          </cell>
          <cell r="Q39">
            <v>299</v>
          </cell>
          <cell r="R39">
            <v>210</v>
          </cell>
          <cell r="S39">
            <v>50</v>
          </cell>
          <cell r="T39">
            <v>260</v>
          </cell>
          <cell r="U39">
            <v>192</v>
          </cell>
          <cell r="V39">
            <v>93</v>
          </cell>
          <cell r="W39" t="str">
            <v>NALA</v>
          </cell>
          <cell r="X39">
            <v>283705</v>
          </cell>
          <cell r="Y39">
            <v>2407739.5</v>
          </cell>
          <cell r="Z39"/>
          <cell r="AA39"/>
          <cell r="AB39"/>
        </row>
        <row r="40">
          <cell r="C40"/>
          <cell r="D40"/>
          <cell r="E40"/>
          <cell r="F40"/>
          <cell r="G40"/>
          <cell r="H40"/>
          <cell r="I40">
            <v>5669.8590000000004</v>
          </cell>
          <cell r="J40"/>
          <cell r="K40">
            <v>9.2829999999999995</v>
          </cell>
          <cell r="L40">
            <v>598</v>
          </cell>
          <cell r="M40">
            <v>299</v>
          </cell>
          <cell r="N40">
            <v>210</v>
          </cell>
          <cell r="O40">
            <v>50</v>
          </cell>
          <cell r="P40">
            <v>260</v>
          </cell>
          <cell r="Q40">
            <v>192</v>
          </cell>
          <cell r="R40">
            <v>93</v>
          </cell>
          <cell r="S40">
            <v>285</v>
          </cell>
          <cell r="T40">
            <v>283705</v>
          </cell>
          <cell r="U40">
            <v>2407739.5</v>
          </cell>
          <cell r="V40" t="str">
            <v xml:space="preserve">283705 E, 2407739.5 N </v>
          </cell>
          <cell r="W40"/>
          <cell r="X40"/>
          <cell r="Y40"/>
          <cell r="Z40"/>
          <cell r="AA40" t="str">
            <v>11 KV LINE, U/C 220KV D/C LINE (GETCO), TAR ROAD, GAS PIPE LINE</v>
          </cell>
          <cell r="AB40"/>
        </row>
        <row r="41">
          <cell r="C41" t="str">
            <v>121/1</v>
          </cell>
          <cell r="D41" t="str">
            <v>Loc No. From 121/1 To Loc No. 121/2</v>
          </cell>
          <cell r="E41">
            <v>433</v>
          </cell>
          <cell r="F41" t="str">
            <v>DB1+25</v>
          </cell>
          <cell r="G41">
            <v>88.53</v>
          </cell>
          <cell r="H41">
            <v>276.14100000000002</v>
          </cell>
          <cell r="I41"/>
          <cell r="J41">
            <v>5946</v>
          </cell>
          <cell r="K41"/>
          <cell r="L41"/>
          <cell r="M41"/>
          <cell r="N41"/>
          <cell r="O41">
            <v>9.5530000000000008</v>
          </cell>
          <cell r="P41">
            <v>709.14100000000008</v>
          </cell>
          <cell r="Q41">
            <v>354.57050000000004</v>
          </cell>
          <cell r="R41">
            <v>227</v>
          </cell>
          <cell r="S41">
            <v>314</v>
          </cell>
          <cell r="T41">
            <v>541</v>
          </cell>
          <cell r="U41">
            <v>184</v>
          </cell>
          <cell r="V41">
            <v>281</v>
          </cell>
          <cell r="W41" t="str">
            <v>11 KV LINE, U/C 220KV D/C LINE (GETCO), TAR ROAD, GAS PIPE LINE</v>
          </cell>
          <cell r="X41">
            <v>283663.92499999999</v>
          </cell>
          <cell r="Y41">
            <v>2407466.4309999999</v>
          </cell>
          <cell r="Z41"/>
          <cell r="AA41"/>
          <cell r="AB41"/>
        </row>
        <row r="42">
          <cell r="C42"/>
          <cell r="D42"/>
          <cell r="E42"/>
          <cell r="F42"/>
          <cell r="G42"/>
          <cell r="H42"/>
          <cell r="I42">
            <v>5946</v>
          </cell>
          <cell r="J42"/>
          <cell r="K42">
            <v>9.5530000000000008</v>
          </cell>
          <cell r="L42">
            <v>709.14100000000008</v>
          </cell>
          <cell r="M42">
            <v>354.57050000000004</v>
          </cell>
          <cell r="N42">
            <v>227</v>
          </cell>
          <cell r="O42">
            <v>314</v>
          </cell>
          <cell r="P42">
            <v>541</v>
          </cell>
          <cell r="Q42">
            <v>184</v>
          </cell>
          <cell r="R42">
            <v>281</v>
          </cell>
          <cell r="S42">
            <v>465</v>
          </cell>
          <cell r="T42">
            <v>283663.92499999999</v>
          </cell>
          <cell r="U42">
            <v>2407466.4309999999</v>
          </cell>
          <cell r="V42" t="str">
            <v xml:space="preserve">283663.925 E, 2407466.431 N </v>
          </cell>
          <cell r="W42"/>
          <cell r="X42"/>
          <cell r="Y42"/>
          <cell r="Z42"/>
          <cell r="AA42"/>
          <cell r="AB42"/>
        </row>
        <row r="43">
          <cell r="C43" t="str">
            <v>121/2</v>
          </cell>
          <cell r="D43" t="str">
            <v>Loc No. From 121/2 To Loc No. 121/3</v>
          </cell>
          <cell r="E43">
            <v>384</v>
          </cell>
          <cell r="F43" t="str">
            <v>DA+9</v>
          </cell>
          <cell r="G43">
            <v>71.89</v>
          </cell>
          <cell r="H43">
            <v>433</v>
          </cell>
          <cell r="I43"/>
          <cell r="J43">
            <v>6379</v>
          </cell>
          <cell r="K43"/>
          <cell r="L43"/>
          <cell r="M43"/>
          <cell r="N43"/>
          <cell r="O43">
            <v>9.9610000000000003</v>
          </cell>
          <cell r="P43">
            <v>817</v>
          </cell>
          <cell r="Q43">
            <v>408.5</v>
          </cell>
          <cell r="R43">
            <v>120</v>
          </cell>
          <cell r="S43">
            <v>193</v>
          </cell>
          <cell r="T43">
            <v>313</v>
          </cell>
          <cell r="U43">
            <v>154</v>
          </cell>
          <cell r="V43">
            <v>193</v>
          </cell>
          <cell r="W43">
            <v>347</v>
          </cell>
          <cell r="X43">
            <v>283599.51699999999</v>
          </cell>
          <cell r="Y43">
            <v>2407038.2480000001</v>
          </cell>
          <cell r="Z43"/>
          <cell r="AA43"/>
          <cell r="AB43"/>
        </row>
        <row r="44">
          <cell r="C44"/>
          <cell r="D44"/>
          <cell r="E44"/>
          <cell r="F44"/>
          <cell r="G44"/>
          <cell r="H44"/>
          <cell r="I44">
            <v>6379</v>
          </cell>
          <cell r="J44"/>
          <cell r="K44">
            <v>9.9610000000000003</v>
          </cell>
          <cell r="L44">
            <v>817</v>
          </cell>
          <cell r="M44">
            <v>408.5</v>
          </cell>
          <cell r="N44">
            <v>120</v>
          </cell>
          <cell r="O44">
            <v>193</v>
          </cell>
          <cell r="P44">
            <v>313</v>
          </cell>
          <cell r="Q44">
            <v>154</v>
          </cell>
          <cell r="R44">
            <v>193</v>
          </cell>
          <cell r="S44">
            <v>347</v>
          </cell>
          <cell r="T44">
            <v>283599.51699999999</v>
          </cell>
          <cell r="U44">
            <v>2407038.2480000001</v>
          </cell>
          <cell r="V44" t="str">
            <v xml:space="preserve">283599.517 E, 2407038.248 N </v>
          </cell>
          <cell r="W44"/>
          <cell r="X44"/>
          <cell r="Y44"/>
          <cell r="Z44"/>
          <cell r="AA44" t="str">
            <v>CART TRACK(2), NALA, SMALL CANAL</v>
          </cell>
          <cell r="AB44"/>
        </row>
        <row r="45">
          <cell r="C45" t="str">
            <v>121/3</v>
          </cell>
          <cell r="D45" t="str">
            <v>Loc No. From 121/3 To Loc No. 121/4</v>
          </cell>
          <cell r="E45">
            <v>384</v>
          </cell>
          <cell r="F45" t="str">
            <v>DA+0</v>
          </cell>
          <cell r="G45">
            <v>71.89</v>
          </cell>
          <cell r="H45">
            <v>384</v>
          </cell>
          <cell r="I45"/>
          <cell r="J45">
            <v>6763</v>
          </cell>
          <cell r="K45"/>
          <cell r="L45"/>
          <cell r="M45"/>
          <cell r="N45"/>
          <cell r="O45">
            <v>9.7590000000000003</v>
          </cell>
          <cell r="P45">
            <v>768</v>
          </cell>
          <cell r="Q45">
            <v>384</v>
          </cell>
          <cell r="R45">
            <v>191</v>
          </cell>
          <cell r="S45">
            <v>193</v>
          </cell>
          <cell r="T45">
            <v>384</v>
          </cell>
          <cell r="U45">
            <v>192</v>
          </cell>
          <cell r="V45">
            <v>193</v>
          </cell>
          <cell r="W45" t="str">
            <v>CART TRACK(2), NALA, SMALL CANAL</v>
          </cell>
          <cell r="X45">
            <v>283542.397</v>
          </cell>
          <cell r="Y45">
            <v>2406658.52</v>
          </cell>
          <cell r="Z45"/>
          <cell r="AA45"/>
          <cell r="AB45"/>
        </row>
        <row r="46">
          <cell r="C46"/>
          <cell r="D46"/>
          <cell r="E46"/>
          <cell r="F46"/>
          <cell r="G46"/>
          <cell r="H46"/>
          <cell r="I46">
            <v>6763</v>
          </cell>
          <cell r="J46"/>
          <cell r="K46">
            <v>9.7590000000000003</v>
          </cell>
          <cell r="L46">
            <v>768</v>
          </cell>
          <cell r="M46">
            <v>384</v>
          </cell>
          <cell r="N46">
            <v>191</v>
          </cell>
          <cell r="O46">
            <v>193</v>
          </cell>
          <cell r="P46">
            <v>384</v>
          </cell>
          <cell r="Q46">
            <v>192</v>
          </cell>
          <cell r="R46">
            <v>193</v>
          </cell>
          <cell r="S46">
            <v>385</v>
          </cell>
          <cell r="T46">
            <v>283542.397</v>
          </cell>
          <cell r="U46">
            <v>2406658.52</v>
          </cell>
          <cell r="V46" t="str">
            <v xml:space="preserve">283542.397 E, 2406658.52 N </v>
          </cell>
          <cell r="W46"/>
          <cell r="X46"/>
          <cell r="Y46"/>
          <cell r="Z46"/>
          <cell r="AA46" t="str">
            <v>CART TRACK</v>
          </cell>
          <cell r="AB46"/>
        </row>
        <row r="47">
          <cell r="C47" t="str">
            <v>121/4</v>
          </cell>
          <cell r="D47" t="str">
            <v>Loc No. From 121/4 To Loc No. 121/5</v>
          </cell>
          <cell r="E47">
            <v>343</v>
          </cell>
          <cell r="F47" t="str">
            <v>DA+0</v>
          </cell>
          <cell r="G47">
            <v>71.89</v>
          </cell>
          <cell r="H47">
            <v>384</v>
          </cell>
          <cell r="I47"/>
          <cell r="J47">
            <v>7147</v>
          </cell>
          <cell r="K47"/>
          <cell r="L47"/>
          <cell r="M47"/>
          <cell r="N47"/>
          <cell r="O47">
            <v>9.7119999999999997</v>
          </cell>
          <cell r="P47">
            <v>727</v>
          </cell>
          <cell r="Q47">
            <v>363.5</v>
          </cell>
          <cell r="R47">
            <v>192</v>
          </cell>
          <cell r="S47">
            <v>189</v>
          </cell>
          <cell r="T47">
            <v>381</v>
          </cell>
          <cell r="U47">
            <v>192</v>
          </cell>
          <cell r="V47">
            <v>183</v>
          </cell>
          <cell r="W47" t="str">
            <v>CART TRACK</v>
          </cell>
          <cell r="X47">
            <v>283485.27799999999</v>
          </cell>
          <cell r="Y47">
            <v>2406278.7919999999</v>
          </cell>
          <cell r="Z47"/>
          <cell r="AA47"/>
          <cell r="AB47"/>
        </row>
        <row r="48">
          <cell r="C48"/>
          <cell r="D48"/>
          <cell r="E48"/>
          <cell r="F48"/>
          <cell r="G48"/>
          <cell r="H48"/>
          <cell r="I48">
            <v>7147</v>
          </cell>
          <cell r="J48"/>
          <cell r="K48">
            <v>9.7119999999999997</v>
          </cell>
          <cell r="L48">
            <v>727</v>
          </cell>
          <cell r="M48">
            <v>363.5</v>
          </cell>
          <cell r="N48">
            <v>192</v>
          </cell>
          <cell r="O48">
            <v>189</v>
          </cell>
          <cell r="P48">
            <v>381</v>
          </cell>
          <cell r="Q48">
            <v>192</v>
          </cell>
          <cell r="R48">
            <v>183</v>
          </cell>
          <cell r="S48">
            <v>375</v>
          </cell>
          <cell r="T48">
            <v>283485.27799999999</v>
          </cell>
          <cell r="U48">
            <v>2406278.7919999999</v>
          </cell>
          <cell r="V48" t="str">
            <v xml:space="preserve">283485.278 E, 2406278.792 N </v>
          </cell>
          <cell r="W48"/>
          <cell r="X48"/>
          <cell r="Y48"/>
          <cell r="Z48"/>
          <cell r="AA48"/>
          <cell r="AB48"/>
        </row>
        <row r="49">
          <cell r="C49" t="str">
            <v>121/5</v>
          </cell>
          <cell r="D49" t="str">
            <v>Loc No. From 121/5 To Loc No. 121/6</v>
          </cell>
          <cell r="E49">
            <v>352</v>
          </cell>
          <cell r="F49" t="str">
            <v>DA-3</v>
          </cell>
          <cell r="G49">
            <v>68.89</v>
          </cell>
          <cell r="H49">
            <v>343</v>
          </cell>
          <cell r="I49"/>
          <cell r="J49">
            <v>7490</v>
          </cell>
          <cell r="K49"/>
          <cell r="L49"/>
          <cell r="M49"/>
          <cell r="N49"/>
          <cell r="O49">
            <v>10.098000000000001</v>
          </cell>
          <cell r="P49">
            <v>695</v>
          </cell>
          <cell r="Q49">
            <v>347.5</v>
          </cell>
          <cell r="R49">
            <v>154</v>
          </cell>
          <cell r="S49">
            <v>153</v>
          </cell>
          <cell r="T49">
            <v>307</v>
          </cell>
          <cell r="U49">
            <v>161</v>
          </cell>
          <cell r="V49">
            <v>162</v>
          </cell>
          <cell r="W49">
            <v>323</v>
          </cell>
          <cell r="X49">
            <v>283434.25699999998</v>
          </cell>
          <cell r="Y49">
            <v>2405939.608</v>
          </cell>
          <cell r="Z49"/>
          <cell r="AA49"/>
          <cell r="AB49"/>
        </row>
        <row r="50">
          <cell r="C50"/>
          <cell r="D50"/>
          <cell r="E50"/>
          <cell r="F50"/>
          <cell r="G50"/>
          <cell r="H50"/>
          <cell r="I50">
            <v>7490</v>
          </cell>
          <cell r="J50"/>
          <cell r="K50">
            <v>10.098000000000001</v>
          </cell>
          <cell r="L50">
            <v>695</v>
          </cell>
          <cell r="M50">
            <v>347.5</v>
          </cell>
          <cell r="N50">
            <v>154</v>
          </cell>
          <cell r="O50">
            <v>153</v>
          </cell>
          <cell r="P50">
            <v>307</v>
          </cell>
          <cell r="Q50">
            <v>161</v>
          </cell>
          <cell r="R50">
            <v>162</v>
          </cell>
          <cell r="S50">
            <v>323</v>
          </cell>
          <cell r="T50">
            <v>283434.25699999998</v>
          </cell>
          <cell r="U50">
            <v>2405939.608</v>
          </cell>
          <cell r="V50" t="str">
            <v xml:space="preserve">283434.257 E, 2405939.608 N </v>
          </cell>
          <cell r="W50"/>
          <cell r="X50"/>
          <cell r="Y50"/>
          <cell r="Z50"/>
          <cell r="AA50" t="str">
            <v>CART TRACK</v>
          </cell>
          <cell r="AB50"/>
        </row>
        <row r="51">
          <cell r="C51" t="str">
            <v>121/6</v>
          </cell>
          <cell r="D51" t="str">
            <v>Loc No. From 121/6 To Loc No. 121/7</v>
          </cell>
          <cell r="E51">
            <v>388</v>
          </cell>
          <cell r="F51" t="str">
            <v>DA+0</v>
          </cell>
          <cell r="G51">
            <v>71.89</v>
          </cell>
          <cell r="H51">
            <v>352</v>
          </cell>
          <cell r="I51"/>
          <cell r="J51">
            <v>7842</v>
          </cell>
          <cell r="K51"/>
          <cell r="L51"/>
          <cell r="M51"/>
          <cell r="N51"/>
          <cell r="O51">
            <v>10.590999999999999</v>
          </cell>
          <cell r="P51">
            <v>740</v>
          </cell>
          <cell r="Q51">
            <v>370</v>
          </cell>
          <cell r="R51">
            <v>199</v>
          </cell>
          <cell r="S51">
            <v>192</v>
          </cell>
          <cell r="T51">
            <v>391</v>
          </cell>
          <cell r="U51">
            <v>191</v>
          </cell>
          <cell r="V51">
            <v>193</v>
          </cell>
          <cell r="W51" t="str">
            <v>CART TRACK</v>
          </cell>
          <cell r="X51">
            <v>283381.89799999999</v>
          </cell>
          <cell r="Y51">
            <v>2405591.5240000002</v>
          </cell>
          <cell r="Z51"/>
          <cell r="AA51"/>
          <cell r="AB51"/>
        </row>
        <row r="52">
          <cell r="C52"/>
          <cell r="D52"/>
          <cell r="E52"/>
          <cell r="F52"/>
          <cell r="G52"/>
          <cell r="H52"/>
          <cell r="I52">
            <v>7842</v>
          </cell>
          <cell r="J52"/>
          <cell r="K52">
            <v>10.590999999999999</v>
          </cell>
          <cell r="L52">
            <v>740</v>
          </cell>
          <cell r="M52">
            <v>370</v>
          </cell>
          <cell r="N52">
            <v>199</v>
          </cell>
          <cell r="O52">
            <v>192</v>
          </cell>
          <cell r="P52">
            <v>391</v>
          </cell>
          <cell r="Q52">
            <v>191</v>
          </cell>
          <cell r="R52">
            <v>193</v>
          </cell>
          <cell r="S52">
            <v>384</v>
          </cell>
          <cell r="T52">
            <v>283381.89799999999</v>
          </cell>
          <cell r="U52">
            <v>2405591.5240000002</v>
          </cell>
          <cell r="V52" t="str">
            <v xml:space="preserve">283381.898 E, 2405591.524 N </v>
          </cell>
          <cell r="W52"/>
          <cell r="X52"/>
          <cell r="Y52"/>
          <cell r="Z52"/>
          <cell r="AA52"/>
          <cell r="AB52"/>
        </row>
        <row r="53">
          <cell r="C53" t="str">
            <v>121/7</v>
          </cell>
          <cell r="D53" t="str">
            <v>Loc No. From 121/7 To Loc No. 121/8</v>
          </cell>
          <cell r="E53">
            <v>368</v>
          </cell>
          <cell r="F53" t="str">
            <v>DB1+0</v>
          </cell>
          <cell r="G53">
            <v>71.89</v>
          </cell>
          <cell r="H53">
            <v>388</v>
          </cell>
          <cell r="I53"/>
          <cell r="J53">
            <v>8230</v>
          </cell>
          <cell r="K53"/>
          <cell r="L53"/>
          <cell r="M53"/>
          <cell r="N53"/>
          <cell r="O53">
            <v>10.95</v>
          </cell>
          <cell r="P53">
            <v>756</v>
          </cell>
          <cell r="Q53">
            <v>378</v>
          </cell>
          <cell r="R53">
            <v>196</v>
          </cell>
          <cell r="S53">
            <v>182</v>
          </cell>
          <cell r="T53">
            <v>378</v>
          </cell>
          <cell r="U53">
            <v>196</v>
          </cell>
          <cell r="V53">
            <v>183</v>
          </cell>
          <cell r="W53">
            <v>379</v>
          </cell>
          <cell r="X53">
            <v>283324.18400000001</v>
          </cell>
          <cell r="Y53">
            <v>2405207.841</v>
          </cell>
          <cell r="Z53"/>
          <cell r="AA53"/>
          <cell r="AB53"/>
        </row>
        <row r="54">
          <cell r="C54"/>
          <cell r="D54"/>
          <cell r="E54"/>
          <cell r="F54"/>
          <cell r="G54"/>
          <cell r="H54"/>
          <cell r="I54">
            <v>8230</v>
          </cell>
          <cell r="J54"/>
          <cell r="K54">
            <v>10.95</v>
          </cell>
          <cell r="L54">
            <v>756</v>
          </cell>
          <cell r="M54">
            <v>378</v>
          </cell>
          <cell r="N54">
            <v>196</v>
          </cell>
          <cell r="O54">
            <v>182</v>
          </cell>
          <cell r="P54">
            <v>378</v>
          </cell>
          <cell r="Q54">
            <v>196</v>
          </cell>
          <cell r="R54">
            <v>183</v>
          </cell>
          <cell r="S54">
            <v>379</v>
          </cell>
          <cell r="T54">
            <v>283324.18400000001</v>
          </cell>
          <cell r="U54">
            <v>2405207.841</v>
          </cell>
          <cell r="V54" t="str">
            <v xml:space="preserve">283324.184 E, 2405207.841 N </v>
          </cell>
          <cell r="W54"/>
          <cell r="X54"/>
          <cell r="Y54"/>
          <cell r="Z54"/>
          <cell r="AA54" t="str">
            <v>CART TRACK, CANAL</v>
          </cell>
          <cell r="AB54"/>
        </row>
        <row r="55">
          <cell r="C55" t="str">
            <v>121/8</v>
          </cell>
          <cell r="D55" t="str">
            <v>Loc No. From 121/8 To Loc No. 121/9</v>
          </cell>
          <cell r="E55">
            <v>386</v>
          </cell>
          <cell r="F55" t="str">
            <v>DA+0</v>
          </cell>
          <cell r="G55">
            <v>71.89</v>
          </cell>
          <cell r="H55">
            <v>368</v>
          </cell>
          <cell r="I55"/>
          <cell r="J55">
            <v>8598</v>
          </cell>
          <cell r="K55"/>
          <cell r="L55"/>
          <cell r="M55"/>
          <cell r="N55"/>
          <cell r="O55">
            <v>11.401</v>
          </cell>
          <cell r="P55">
            <v>754</v>
          </cell>
          <cell r="Q55">
            <v>377</v>
          </cell>
          <cell r="R55">
            <v>186</v>
          </cell>
          <cell r="S55">
            <v>191</v>
          </cell>
          <cell r="T55">
            <v>377</v>
          </cell>
          <cell r="U55">
            <v>186</v>
          </cell>
          <cell r="V55">
            <v>192</v>
          </cell>
          <cell r="W55" t="str">
            <v>CART TRACK, CANAL</v>
          </cell>
          <cell r="X55">
            <v>283269.44400000002</v>
          </cell>
          <cell r="Y55">
            <v>2404843.9350000001</v>
          </cell>
          <cell r="Z55"/>
          <cell r="AA55"/>
          <cell r="AB55"/>
        </row>
        <row r="56">
          <cell r="C56"/>
          <cell r="D56"/>
          <cell r="E56"/>
          <cell r="F56"/>
          <cell r="G56"/>
          <cell r="H56"/>
          <cell r="I56">
            <v>8598</v>
          </cell>
          <cell r="J56"/>
          <cell r="K56">
            <v>11.401</v>
          </cell>
          <cell r="L56">
            <v>754</v>
          </cell>
          <cell r="M56">
            <v>377</v>
          </cell>
          <cell r="N56">
            <v>186</v>
          </cell>
          <cell r="O56">
            <v>191</v>
          </cell>
          <cell r="P56">
            <v>377</v>
          </cell>
          <cell r="Q56">
            <v>186</v>
          </cell>
          <cell r="R56">
            <v>192</v>
          </cell>
          <cell r="S56">
            <v>378</v>
          </cell>
          <cell r="T56">
            <v>283269.44400000002</v>
          </cell>
          <cell r="U56">
            <v>2404843.9350000001</v>
          </cell>
          <cell r="V56" t="str">
            <v xml:space="preserve">283269.444 E, 2404843.935 N </v>
          </cell>
          <cell r="W56"/>
          <cell r="X56"/>
          <cell r="Y56"/>
          <cell r="Z56"/>
          <cell r="AA56"/>
          <cell r="AB56"/>
        </row>
        <row r="57">
          <cell r="C57" t="str">
            <v>121/9</v>
          </cell>
          <cell r="D57" t="str">
            <v>Loc No. From 121/9 To Loc No. 121/10</v>
          </cell>
          <cell r="E57">
            <v>397</v>
          </cell>
          <cell r="F57" t="str">
            <v>DA+0</v>
          </cell>
          <cell r="G57">
            <v>71.89</v>
          </cell>
          <cell r="H57">
            <v>386</v>
          </cell>
          <cell r="I57"/>
          <cell r="J57">
            <v>8984</v>
          </cell>
          <cell r="K57"/>
          <cell r="L57"/>
          <cell r="M57"/>
          <cell r="N57"/>
          <cell r="O57">
            <v>11.589</v>
          </cell>
          <cell r="P57">
            <v>783</v>
          </cell>
          <cell r="Q57">
            <v>391.5</v>
          </cell>
          <cell r="R57">
            <v>195</v>
          </cell>
          <cell r="S57">
            <v>202</v>
          </cell>
          <cell r="T57">
            <v>397</v>
          </cell>
          <cell r="U57">
            <v>195</v>
          </cell>
          <cell r="V57">
            <v>201</v>
          </cell>
          <cell r="W57">
            <v>396</v>
          </cell>
          <cell r="X57">
            <v>283212.02799999999</v>
          </cell>
          <cell r="Y57">
            <v>2404462.2289999998</v>
          </cell>
          <cell r="Z57"/>
          <cell r="AA57"/>
          <cell r="AB57"/>
        </row>
        <row r="58">
          <cell r="C58"/>
          <cell r="D58"/>
          <cell r="E58"/>
          <cell r="F58"/>
          <cell r="G58"/>
          <cell r="H58"/>
          <cell r="I58">
            <v>8984</v>
          </cell>
          <cell r="J58"/>
          <cell r="K58">
            <v>11.589</v>
          </cell>
          <cell r="L58">
            <v>783</v>
          </cell>
          <cell r="M58">
            <v>391.5</v>
          </cell>
          <cell r="N58">
            <v>195</v>
          </cell>
          <cell r="O58">
            <v>202</v>
          </cell>
          <cell r="P58">
            <v>397</v>
          </cell>
          <cell r="Q58">
            <v>195</v>
          </cell>
          <cell r="R58">
            <v>201</v>
          </cell>
          <cell r="S58">
            <v>396</v>
          </cell>
          <cell r="T58">
            <v>283212.02799999999</v>
          </cell>
          <cell r="U58">
            <v>2404462.2289999998</v>
          </cell>
          <cell r="V58" t="str">
            <v xml:space="preserve">283212.028 E, 2404462.229 N </v>
          </cell>
          <cell r="W58"/>
          <cell r="X58"/>
          <cell r="Y58"/>
          <cell r="Z58"/>
          <cell r="AA58" t="str">
            <v>11 KV LINE, NALA, TAR ROAD, WATER PIPE LINE</v>
          </cell>
          <cell r="AB58"/>
        </row>
        <row r="59">
          <cell r="C59" t="str">
            <v>121/10</v>
          </cell>
          <cell r="D59" t="str">
            <v>Loc No. From 121/10 To Loc No. 121/11</v>
          </cell>
          <cell r="E59">
            <v>390</v>
          </cell>
          <cell r="F59" t="str">
            <v>DA+0</v>
          </cell>
          <cell r="G59">
            <v>71.89</v>
          </cell>
          <cell r="H59">
            <v>397</v>
          </cell>
          <cell r="I59"/>
          <cell r="J59">
            <v>9381</v>
          </cell>
          <cell r="K59"/>
          <cell r="L59"/>
          <cell r="M59"/>
          <cell r="N59"/>
          <cell r="O59">
            <v>11.14</v>
          </cell>
          <cell r="P59">
            <v>787</v>
          </cell>
          <cell r="Q59">
            <v>393.5</v>
          </cell>
          <cell r="R59">
            <v>195</v>
          </cell>
          <cell r="S59">
            <v>184</v>
          </cell>
          <cell r="T59">
            <v>379</v>
          </cell>
          <cell r="U59">
            <v>197</v>
          </cell>
          <cell r="V59">
            <v>188</v>
          </cell>
          <cell r="W59" t="str">
            <v>11 KV LINE, NALA, TAR ROAD, WATER PIPE LINE</v>
          </cell>
          <cell r="X59">
            <v>283152.97499999998</v>
          </cell>
          <cell r="Y59">
            <v>2404069.645</v>
          </cell>
          <cell r="Z59"/>
          <cell r="AA59"/>
          <cell r="AB59"/>
        </row>
        <row r="60">
          <cell r="C60"/>
          <cell r="D60"/>
          <cell r="E60"/>
          <cell r="F60"/>
          <cell r="G60"/>
          <cell r="H60"/>
          <cell r="I60">
            <v>9381</v>
          </cell>
          <cell r="J60"/>
          <cell r="K60">
            <v>11.14</v>
          </cell>
          <cell r="L60">
            <v>787</v>
          </cell>
          <cell r="M60">
            <v>393.5</v>
          </cell>
          <cell r="N60">
            <v>195</v>
          </cell>
          <cell r="O60">
            <v>184</v>
          </cell>
          <cell r="P60">
            <v>379</v>
          </cell>
          <cell r="Q60">
            <v>197</v>
          </cell>
          <cell r="R60">
            <v>188</v>
          </cell>
          <cell r="S60">
            <v>385</v>
          </cell>
          <cell r="T60">
            <v>283152.97499999998</v>
          </cell>
          <cell r="U60">
            <v>2404069.645</v>
          </cell>
          <cell r="V60" t="str">
            <v xml:space="preserve">283152.975 E, 2404069.645 N </v>
          </cell>
          <cell r="W60"/>
          <cell r="X60"/>
          <cell r="Y60"/>
          <cell r="Z60"/>
          <cell r="AA60"/>
          <cell r="AB60"/>
        </row>
        <row r="61">
          <cell r="C61" t="str">
            <v>121/11</v>
          </cell>
          <cell r="D61" t="str">
            <v>Loc No. From 121/11 To Loc No. 124/0</v>
          </cell>
          <cell r="E61">
            <v>396.39400000000001</v>
          </cell>
          <cell r="F61" t="str">
            <v>DA+9</v>
          </cell>
          <cell r="G61">
            <v>74.89</v>
          </cell>
          <cell r="H61">
            <v>390</v>
          </cell>
          <cell r="I61"/>
          <cell r="J61">
            <v>9771</v>
          </cell>
          <cell r="K61"/>
          <cell r="L61"/>
          <cell r="M61"/>
          <cell r="N61"/>
          <cell r="O61">
            <v>10.058999999999999</v>
          </cell>
          <cell r="P61">
            <v>786.39400000000001</v>
          </cell>
          <cell r="Q61">
            <v>393.197</v>
          </cell>
          <cell r="R61">
            <v>207</v>
          </cell>
          <cell r="S61">
            <v>210</v>
          </cell>
          <cell r="T61">
            <v>417</v>
          </cell>
          <cell r="U61">
            <v>203</v>
          </cell>
          <cell r="V61">
            <v>207</v>
          </cell>
          <cell r="W61">
            <v>410</v>
          </cell>
          <cell r="X61">
            <v>283094.96299999999</v>
          </cell>
          <cell r="Y61">
            <v>2403683.9840000002</v>
          </cell>
          <cell r="Z61"/>
          <cell r="AA61"/>
          <cell r="AB61"/>
        </row>
        <row r="62">
          <cell r="C62"/>
          <cell r="D62"/>
          <cell r="E62"/>
          <cell r="F62"/>
          <cell r="G62"/>
          <cell r="H62"/>
          <cell r="I62">
            <v>9771</v>
          </cell>
          <cell r="J62"/>
          <cell r="K62">
            <v>10.058999999999999</v>
          </cell>
          <cell r="L62">
            <v>786.39400000000001</v>
          </cell>
          <cell r="M62">
            <v>393.197</v>
          </cell>
          <cell r="N62">
            <v>207</v>
          </cell>
          <cell r="O62">
            <v>210</v>
          </cell>
          <cell r="P62">
            <v>417</v>
          </cell>
          <cell r="Q62">
            <v>203</v>
          </cell>
          <cell r="R62">
            <v>207</v>
          </cell>
          <cell r="S62">
            <v>410</v>
          </cell>
          <cell r="T62">
            <v>283094.96299999999</v>
          </cell>
          <cell r="U62">
            <v>2403683.9840000002</v>
          </cell>
          <cell r="V62" t="str">
            <v xml:space="preserve">283094.963 E, 2403683.984 N </v>
          </cell>
          <cell r="W62"/>
          <cell r="X62"/>
          <cell r="Y62"/>
          <cell r="Z62"/>
          <cell r="AA62" t="str">
            <v>NALA, BILAYET - KUKURWADA 66 KV D/C LINE(GETCO), CAR TRACK.</v>
          </cell>
          <cell r="AB62"/>
        </row>
        <row r="63">
          <cell r="C63" t="str">
            <v>124/0</v>
          </cell>
          <cell r="D63" t="str">
            <v>Loc No. From 124/0 To Loc No. 124/1</v>
          </cell>
          <cell r="E63">
            <v>334.60599999999999</v>
          </cell>
          <cell r="F63" t="str">
            <v>DD45+3</v>
          </cell>
          <cell r="G63">
            <v>70.53</v>
          </cell>
          <cell r="H63">
            <v>396.39400000000001</v>
          </cell>
          <cell r="I63"/>
          <cell r="J63">
            <v>10167.394</v>
          </cell>
          <cell r="K63"/>
          <cell r="L63"/>
          <cell r="M63"/>
          <cell r="N63"/>
          <cell r="O63">
            <v>10.49</v>
          </cell>
          <cell r="P63">
            <v>731</v>
          </cell>
          <cell r="Q63">
            <v>365.5</v>
          </cell>
          <cell r="R63">
            <v>186</v>
          </cell>
          <cell r="S63">
            <v>189</v>
          </cell>
          <cell r="T63">
            <v>375</v>
          </cell>
          <cell r="U63">
            <v>191</v>
          </cell>
          <cell r="V63">
            <v>181</v>
          </cell>
          <cell r="W63" t="str">
            <v>NALA, BILAYET - KUKURWADA 66 KV D/C LINE(GETCO), CAR TRACK.</v>
          </cell>
          <cell r="X63">
            <v>283036</v>
          </cell>
          <cell r="Y63">
            <v>2403292</v>
          </cell>
          <cell r="Z63"/>
          <cell r="AA63"/>
          <cell r="AB63"/>
        </row>
        <row r="64">
          <cell r="C64"/>
          <cell r="D64"/>
          <cell r="E64"/>
          <cell r="F64"/>
          <cell r="G64"/>
          <cell r="H64"/>
          <cell r="I64">
            <v>10167.394</v>
          </cell>
          <cell r="J64"/>
          <cell r="K64">
            <v>10.49</v>
          </cell>
          <cell r="L64">
            <v>731</v>
          </cell>
          <cell r="M64">
            <v>365.5</v>
          </cell>
          <cell r="N64">
            <v>186</v>
          </cell>
          <cell r="O64">
            <v>189</v>
          </cell>
          <cell r="P64">
            <v>375</v>
          </cell>
          <cell r="Q64">
            <v>191</v>
          </cell>
          <cell r="R64">
            <v>181</v>
          </cell>
          <cell r="S64">
            <v>372</v>
          </cell>
          <cell r="T64">
            <v>283036</v>
          </cell>
          <cell r="U64">
            <v>2403292</v>
          </cell>
          <cell r="V64" t="str">
            <v xml:space="preserve">283036 E, 2403292 N </v>
          </cell>
          <cell r="W64"/>
          <cell r="X64"/>
          <cell r="Y64"/>
          <cell r="Z64"/>
          <cell r="AA64" t="str">
            <v>x</v>
          </cell>
          <cell r="AB64"/>
        </row>
        <row r="65">
          <cell r="C65" t="str">
            <v>124/1</v>
          </cell>
          <cell r="D65" t="str">
            <v>Loc No. From 124/1 To Loc No. 124/2</v>
          </cell>
          <cell r="E65">
            <v>362</v>
          </cell>
          <cell r="F65" t="str">
            <v>DA-3</v>
          </cell>
          <cell r="G65">
            <v>68.89</v>
          </cell>
          <cell r="H65">
            <v>334.60599999999999</v>
          </cell>
          <cell r="I65"/>
          <cell r="J65">
            <v>10502</v>
          </cell>
          <cell r="K65"/>
          <cell r="L65"/>
          <cell r="M65"/>
          <cell r="N65"/>
          <cell r="O65">
            <v>11.003</v>
          </cell>
          <cell r="P65">
            <v>696.60599999999999</v>
          </cell>
          <cell r="Q65">
            <v>348.303</v>
          </cell>
          <cell r="R65">
            <v>146</v>
          </cell>
          <cell r="S65">
            <v>162</v>
          </cell>
          <cell r="T65">
            <v>308</v>
          </cell>
          <cell r="U65">
            <v>154</v>
          </cell>
          <cell r="V65">
            <v>169</v>
          </cell>
          <cell r="W65" t="str">
            <v>TAR ROAD, WATER PIPE LINE GAMBUG</v>
          </cell>
          <cell r="X65">
            <v>283216.179</v>
          </cell>
          <cell r="Y65">
            <v>2403010.048</v>
          </cell>
          <cell r="Z65"/>
          <cell r="AA65"/>
          <cell r="AB65"/>
        </row>
        <row r="66">
          <cell r="C66"/>
          <cell r="D66"/>
          <cell r="E66"/>
          <cell r="F66"/>
          <cell r="G66"/>
          <cell r="H66"/>
          <cell r="I66">
            <v>10502</v>
          </cell>
          <cell r="J66"/>
          <cell r="K66">
            <v>11.003</v>
          </cell>
          <cell r="L66">
            <v>696.60599999999999</v>
          </cell>
          <cell r="M66">
            <v>348.303</v>
          </cell>
          <cell r="N66">
            <v>146</v>
          </cell>
          <cell r="O66">
            <v>162</v>
          </cell>
          <cell r="P66">
            <v>308</v>
          </cell>
          <cell r="Q66">
            <v>154</v>
          </cell>
          <cell r="R66">
            <v>169</v>
          </cell>
          <cell r="S66">
            <v>323</v>
          </cell>
          <cell r="T66">
            <v>283216.179</v>
          </cell>
          <cell r="U66">
            <v>2403010.048</v>
          </cell>
          <cell r="V66" t="str">
            <v xml:space="preserve">283216.179 E, 2403010.048 N </v>
          </cell>
          <cell r="W66"/>
          <cell r="X66"/>
          <cell r="Y66"/>
          <cell r="Z66"/>
          <cell r="AA66"/>
          <cell r="AB66"/>
        </row>
        <row r="67">
          <cell r="C67" t="str">
            <v>124/2</v>
          </cell>
          <cell r="D67" t="str">
            <v>Loc No. From 124/2 To Loc No. 124/3</v>
          </cell>
          <cell r="E67">
            <v>378</v>
          </cell>
          <cell r="F67" t="str">
            <v>DA+0</v>
          </cell>
          <cell r="G67">
            <v>71.89</v>
          </cell>
          <cell r="H67">
            <v>362</v>
          </cell>
          <cell r="I67"/>
          <cell r="J67">
            <v>10864</v>
          </cell>
          <cell r="K67"/>
          <cell r="L67"/>
          <cell r="M67"/>
          <cell r="N67"/>
          <cell r="O67">
            <v>10.872999999999999</v>
          </cell>
          <cell r="P67">
            <v>740</v>
          </cell>
          <cell r="Q67">
            <v>370</v>
          </cell>
          <cell r="R67">
            <v>201</v>
          </cell>
          <cell r="S67">
            <v>184</v>
          </cell>
          <cell r="T67">
            <v>385</v>
          </cell>
          <cell r="U67">
            <v>194</v>
          </cell>
          <cell r="V67">
            <v>186</v>
          </cell>
          <cell r="W67">
            <v>380</v>
          </cell>
          <cell r="X67">
            <v>283411.109</v>
          </cell>
          <cell r="Y67">
            <v>2402705.0129999998</v>
          </cell>
          <cell r="Z67"/>
          <cell r="AA67"/>
          <cell r="AB67"/>
        </row>
        <row r="68">
          <cell r="C68"/>
          <cell r="D68"/>
          <cell r="E68"/>
          <cell r="F68"/>
          <cell r="G68"/>
          <cell r="H68"/>
          <cell r="I68">
            <v>10864</v>
          </cell>
          <cell r="J68"/>
          <cell r="K68">
            <v>10.872999999999999</v>
          </cell>
          <cell r="L68">
            <v>740</v>
          </cell>
          <cell r="M68">
            <v>370</v>
          </cell>
          <cell r="N68">
            <v>201</v>
          </cell>
          <cell r="O68">
            <v>184</v>
          </cell>
          <cell r="P68">
            <v>385</v>
          </cell>
          <cell r="Q68">
            <v>194</v>
          </cell>
          <cell r="R68">
            <v>186</v>
          </cell>
          <cell r="S68">
            <v>380</v>
          </cell>
          <cell r="T68">
            <v>283411.109</v>
          </cell>
          <cell r="U68">
            <v>2402705.0129999998</v>
          </cell>
          <cell r="V68" t="str">
            <v xml:space="preserve">283411.109 E, 2402705.013 N </v>
          </cell>
          <cell r="W68"/>
          <cell r="X68"/>
          <cell r="Y68"/>
          <cell r="Z68"/>
          <cell r="AA68"/>
          <cell r="AB68"/>
        </row>
        <row r="69">
          <cell r="C69" t="str">
            <v>124/3</v>
          </cell>
          <cell r="D69" t="str">
            <v>Loc No. From 124/3 To Loc No. 125/0</v>
          </cell>
          <cell r="E69">
            <v>397.983</v>
          </cell>
          <cell r="F69" t="str">
            <v>DA+0</v>
          </cell>
          <cell r="G69">
            <v>71.89</v>
          </cell>
          <cell r="H69">
            <v>378</v>
          </cell>
          <cell r="I69"/>
          <cell r="J69">
            <v>11242</v>
          </cell>
          <cell r="K69"/>
          <cell r="L69"/>
          <cell r="M69"/>
          <cell r="N69"/>
          <cell r="O69">
            <v>11.86</v>
          </cell>
          <cell r="P69">
            <v>775.98299999999995</v>
          </cell>
          <cell r="Q69">
            <v>387.99149999999997</v>
          </cell>
          <cell r="R69">
            <v>194</v>
          </cell>
          <cell r="S69">
            <v>181</v>
          </cell>
          <cell r="T69">
            <v>375</v>
          </cell>
          <cell r="U69">
            <v>193</v>
          </cell>
          <cell r="V69">
            <v>188</v>
          </cell>
          <cell r="W69">
            <v>381</v>
          </cell>
          <cell r="X69">
            <v>283614.65399999998</v>
          </cell>
          <cell r="Y69">
            <v>2402386.4959999998</v>
          </cell>
          <cell r="Z69"/>
          <cell r="AA69"/>
          <cell r="AB69"/>
        </row>
        <row r="70">
          <cell r="C70"/>
          <cell r="D70"/>
          <cell r="E70"/>
          <cell r="F70"/>
          <cell r="G70"/>
          <cell r="H70"/>
          <cell r="I70">
            <v>11242</v>
          </cell>
          <cell r="J70"/>
          <cell r="K70">
            <v>11.86</v>
          </cell>
          <cell r="L70">
            <v>775.98299999999995</v>
          </cell>
          <cell r="M70">
            <v>387.99149999999997</v>
          </cell>
          <cell r="N70">
            <v>194</v>
          </cell>
          <cell r="O70">
            <v>181</v>
          </cell>
          <cell r="P70">
            <v>375</v>
          </cell>
          <cell r="Q70">
            <v>193</v>
          </cell>
          <cell r="R70">
            <v>188</v>
          </cell>
          <cell r="S70">
            <v>381</v>
          </cell>
          <cell r="T70">
            <v>283614.65399999998</v>
          </cell>
          <cell r="U70">
            <v>2402386.4959999998</v>
          </cell>
          <cell r="V70" t="str">
            <v xml:space="preserve">283614.654 E, 2402386.496 N </v>
          </cell>
          <cell r="W70"/>
          <cell r="X70"/>
          <cell r="Y70"/>
          <cell r="Z70"/>
          <cell r="AA70" t="str">
            <v>SMALL CANAL</v>
          </cell>
          <cell r="AB70"/>
        </row>
        <row r="71">
          <cell r="C71" t="str">
            <v>125/0</v>
          </cell>
          <cell r="D71" t="str">
            <v>Loc No. From 125/0 To Loc No. 125/1</v>
          </cell>
          <cell r="E71">
            <v>459.017</v>
          </cell>
          <cell r="F71" t="str">
            <v>DC2+3</v>
          </cell>
          <cell r="G71">
            <v>73.53</v>
          </cell>
          <cell r="H71">
            <v>397.983</v>
          </cell>
          <cell r="I71"/>
          <cell r="J71">
            <v>11639.983</v>
          </cell>
          <cell r="K71"/>
          <cell r="L71"/>
          <cell r="M71"/>
          <cell r="N71"/>
          <cell r="O71">
            <v>11.318</v>
          </cell>
          <cell r="P71">
            <v>857</v>
          </cell>
          <cell r="Q71">
            <v>428.5</v>
          </cell>
          <cell r="R71">
            <v>217</v>
          </cell>
          <cell r="S71">
            <v>201</v>
          </cell>
          <cell r="T71">
            <v>418</v>
          </cell>
          <cell r="U71">
            <v>211</v>
          </cell>
          <cell r="V71">
            <v>210</v>
          </cell>
          <cell r="W71" t="str">
            <v>SMALL CANAL</v>
          </cell>
          <cell r="X71">
            <v>283828.96000000002</v>
          </cell>
          <cell r="Y71">
            <v>2402051.14</v>
          </cell>
          <cell r="Z71"/>
          <cell r="AA71"/>
          <cell r="AB71"/>
        </row>
        <row r="72">
          <cell r="C72"/>
          <cell r="D72"/>
          <cell r="E72"/>
          <cell r="F72"/>
          <cell r="G72"/>
          <cell r="H72"/>
          <cell r="I72">
            <v>11639.983</v>
          </cell>
          <cell r="J72"/>
          <cell r="K72">
            <v>11.318</v>
          </cell>
          <cell r="L72">
            <v>857</v>
          </cell>
          <cell r="M72">
            <v>428.5</v>
          </cell>
          <cell r="N72">
            <v>217</v>
          </cell>
          <cell r="O72">
            <v>201</v>
          </cell>
          <cell r="P72">
            <v>418</v>
          </cell>
          <cell r="Q72">
            <v>211</v>
          </cell>
          <cell r="R72">
            <v>210</v>
          </cell>
          <cell r="S72">
            <v>421</v>
          </cell>
          <cell r="T72">
            <v>283828.96000000002</v>
          </cell>
          <cell r="U72">
            <v>2402051.14</v>
          </cell>
          <cell r="V72" t="str">
            <v xml:space="preserve">283828.96 E, 2402051.14 N </v>
          </cell>
          <cell r="W72"/>
          <cell r="X72"/>
          <cell r="Y72"/>
          <cell r="Z72"/>
          <cell r="AA72" t="str">
            <v>CART TRACK, CANAL, GAS PIPE LINE</v>
          </cell>
          <cell r="AB72"/>
        </row>
        <row r="73">
          <cell r="C73" t="str">
            <v>125/1</v>
          </cell>
          <cell r="D73" t="str">
            <v>Loc No. From 125/1 To Loc No. 125/2</v>
          </cell>
          <cell r="E73">
            <v>383</v>
          </cell>
          <cell r="F73" t="str">
            <v>DA+9</v>
          </cell>
          <cell r="G73">
            <v>80.89</v>
          </cell>
          <cell r="H73">
            <v>459.017</v>
          </cell>
          <cell r="I73"/>
          <cell r="J73">
            <v>12099</v>
          </cell>
          <cell r="K73"/>
          <cell r="L73"/>
          <cell r="M73"/>
          <cell r="N73"/>
          <cell r="O73">
            <v>11.91</v>
          </cell>
          <cell r="P73">
            <v>842.01700000000005</v>
          </cell>
          <cell r="Q73">
            <v>421.00850000000003</v>
          </cell>
          <cell r="R73">
            <v>259</v>
          </cell>
          <cell r="S73">
            <v>192</v>
          </cell>
          <cell r="T73">
            <v>451</v>
          </cell>
          <cell r="U73">
            <v>251</v>
          </cell>
          <cell r="V73">
            <v>192</v>
          </cell>
          <cell r="W73" t="str">
            <v>CART TRACK, CANAL, GAS PIPE LINE</v>
          </cell>
          <cell r="X73">
            <v>283872.42099999997</v>
          </cell>
          <cell r="Y73">
            <v>2401594.1850000001</v>
          </cell>
          <cell r="Z73"/>
          <cell r="AA73"/>
          <cell r="AB73"/>
        </row>
        <row r="74">
          <cell r="C74"/>
          <cell r="D74"/>
          <cell r="E74"/>
          <cell r="F74"/>
          <cell r="G74"/>
          <cell r="H74"/>
          <cell r="I74">
            <v>12099</v>
          </cell>
          <cell r="J74"/>
          <cell r="K74">
            <v>11.91</v>
          </cell>
          <cell r="L74">
            <v>842.01700000000005</v>
          </cell>
          <cell r="M74">
            <v>421.00850000000003</v>
          </cell>
          <cell r="N74">
            <v>259</v>
          </cell>
          <cell r="O74">
            <v>192</v>
          </cell>
          <cell r="P74">
            <v>451</v>
          </cell>
          <cell r="Q74">
            <v>251</v>
          </cell>
          <cell r="R74">
            <v>192</v>
          </cell>
          <cell r="S74">
            <v>443</v>
          </cell>
          <cell r="T74">
            <v>283872.42099999997</v>
          </cell>
          <cell r="U74">
            <v>2401594.1850000001</v>
          </cell>
          <cell r="V74" t="str">
            <v xml:space="preserve">283872.421 E, 2401594.185 N </v>
          </cell>
          <cell r="W74"/>
          <cell r="X74"/>
          <cell r="Y74"/>
          <cell r="Z74"/>
          <cell r="AA74" t="str">
            <v>WATER PIPE LINE GAMBUJ</v>
          </cell>
          <cell r="AB74"/>
        </row>
        <row r="75">
          <cell r="C75" t="str">
            <v>125/2</v>
          </cell>
          <cell r="D75" t="str">
            <v>Loc No. From 125/2 To Loc No. 126/0</v>
          </cell>
          <cell r="E75">
            <v>446.91399999999999</v>
          </cell>
          <cell r="F75" t="str">
            <v>DA+9</v>
          </cell>
          <cell r="G75">
            <v>80.89</v>
          </cell>
          <cell r="H75">
            <v>383</v>
          </cell>
          <cell r="I75"/>
          <cell r="J75">
            <v>12482</v>
          </cell>
          <cell r="K75"/>
          <cell r="L75"/>
          <cell r="M75"/>
          <cell r="N75"/>
          <cell r="O75">
            <v>11.858000000000001</v>
          </cell>
          <cell r="P75">
            <v>829.91399999999999</v>
          </cell>
          <cell r="Q75">
            <v>414.95699999999999</v>
          </cell>
          <cell r="R75">
            <v>191</v>
          </cell>
          <cell r="S75">
            <v>246</v>
          </cell>
          <cell r="T75">
            <v>437</v>
          </cell>
          <cell r="U75">
            <v>192</v>
          </cell>
          <cell r="V75">
            <v>240</v>
          </cell>
          <cell r="W75" t="str">
            <v>WATER PIPE LINE GAMBUJ</v>
          </cell>
          <cell r="X75">
            <v>283908.685</v>
          </cell>
          <cell r="Y75">
            <v>2401212.906</v>
          </cell>
          <cell r="Z75"/>
          <cell r="AA75"/>
          <cell r="AB75"/>
        </row>
        <row r="76">
          <cell r="C76"/>
          <cell r="D76"/>
          <cell r="E76"/>
          <cell r="F76"/>
          <cell r="G76"/>
          <cell r="H76"/>
          <cell r="I76">
            <v>12482</v>
          </cell>
          <cell r="J76"/>
          <cell r="K76">
            <v>11.858000000000001</v>
          </cell>
          <cell r="L76">
            <v>829.91399999999999</v>
          </cell>
          <cell r="M76">
            <v>414.95699999999999</v>
          </cell>
          <cell r="N76">
            <v>191</v>
          </cell>
          <cell r="O76">
            <v>246</v>
          </cell>
          <cell r="P76">
            <v>437</v>
          </cell>
          <cell r="Q76">
            <v>192</v>
          </cell>
          <cell r="R76">
            <v>240</v>
          </cell>
          <cell r="S76">
            <v>432</v>
          </cell>
          <cell r="T76">
            <v>283908.685</v>
          </cell>
          <cell r="U76">
            <v>2401212.906</v>
          </cell>
          <cell r="V76" t="str">
            <v xml:space="preserve">283908.685 E, 2401212.906 N </v>
          </cell>
          <cell r="W76"/>
          <cell r="X76"/>
          <cell r="Y76"/>
          <cell r="Z76"/>
          <cell r="AA76" t="str">
            <v>SMALL CANAL, 11KV LINE, CART TRACK, CANAL, 11 KV LINE, LT LINE, NALA, 11KV LINE,SH-06, LT LINE</v>
          </cell>
          <cell r="AB76"/>
        </row>
        <row r="77">
          <cell r="C77" t="str">
            <v>126/0</v>
          </cell>
          <cell r="D77" t="str">
            <v>Loc No. From 126/0 To Loc No. 126/1</v>
          </cell>
          <cell r="E77">
            <v>411.08600000000001</v>
          </cell>
          <cell r="F77" t="str">
            <v>DD45+3</v>
          </cell>
          <cell r="G77">
            <v>73.53</v>
          </cell>
          <cell r="H77">
            <v>446.91399999999999</v>
          </cell>
          <cell r="I77"/>
          <cell r="J77">
            <v>12928.914000000001</v>
          </cell>
          <cell r="K77"/>
          <cell r="L77"/>
          <cell r="M77"/>
          <cell r="N77"/>
          <cell r="O77">
            <v>12.651</v>
          </cell>
          <cell r="P77">
            <v>858</v>
          </cell>
          <cell r="Q77">
            <v>429</v>
          </cell>
          <cell r="R77">
            <v>202</v>
          </cell>
          <cell r="S77">
            <v>211</v>
          </cell>
          <cell r="T77">
            <v>413</v>
          </cell>
          <cell r="U77">
            <v>208</v>
          </cell>
          <cell r="V77">
            <v>209</v>
          </cell>
          <cell r="W77" t="str">
            <v>SMALL CANAL, 11KV LINE, CART TRACK, CANAL, 11 KV LINE, LT LINE, NALA, 11KV LINE,SH-06, LT LINE</v>
          </cell>
          <cell r="X77">
            <v>283951</v>
          </cell>
          <cell r="Y77">
            <v>2400768</v>
          </cell>
          <cell r="Z77"/>
          <cell r="AA77"/>
          <cell r="AB77"/>
        </row>
        <row r="78">
          <cell r="C78"/>
          <cell r="D78"/>
          <cell r="E78"/>
          <cell r="F78"/>
          <cell r="G78"/>
          <cell r="H78"/>
          <cell r="I78">
            <v>12928.914000000001</v>
          </cell>
          <cell r="J78"/>
          <cell r="K78">
            <v>12.651</v>
          </cell>
          <cell r="L78">
            <v>858</v>
          </cell>
          <cell r="M78">
            <v>429</v>
          </cell>
          <cell r="N78">
            <v>202</v>
          </cell>
          <cell r="O78">
            <v>211</v>
          </cell>
          <cell r="P78">
            <v>413</v>
          </cell>
          <cell r="Q78">
            <v>208</v>
          </cell>
          <cell r="R78">
            <v>209</v>
          </cell>
          <cell r="S78">
            <v>417</v>
          </cell>
          <cell r="T78">
            <v>283951</v>
          </cell>
          <cell r="U78">
            <v>2400768</v>
          </cell>
          <cell r="V78" t="str">
            <v xml:space="preserve">283951 E, 2400768 N </v>
          </cell>
          <cell r="W78"/>
          <cell r="X78"/>
          <cell r="Y78"/>
          <cell r="Z78"/>
          <cell r="AA78" t="str">
            <v>LT LINE, TAR ROAD,LOW LAND,</v>
          </cell>
          <cell r="AB78"/>
        </row>
        <row r="79">
          <cell r="C79" t="str">
            <v>126/1</v>
          </cell>
          <cell r="D79" t="str">
            <v>Loc No. From 126/1 To Loc No. 126/2</v>
          </cell>
          <cell r="E79">
            <v>404</v>
          </cell>
          <cell r="F79" t="str">
            <v>DA+3</v>
          </cell>
          <cell r="G79">
            <v>74.89</v>
          </cell>
          <cell r="H79">
            <v>411.08600000000001</v>
          </cell>
          <cell r="I79"/>
          <cell r="J79">
            <v>13340</v>
          </cell>
          <cell r="K79"/>
          <cell r="L79"/>
          <cell r="M79"/>
          <cell r="N79"/>
          <cell r="O79">
            <v>12.356</v>
          </cell>
          <cell r="P79">
            <v>815.08600000000001</v>
          </cell>
          <cell r="Q79">
            <v>407.54300000000001</v>
          </cell>
          <cell r="R79">
            <v>201</v>
          </cell>
          <cell r="S79">
            <v>220</v>
          </cell>
          <cell r="T79">
            <v>421</v>
          </cell>
          <cell r="U79">
            <v>203</v>
          </cell>
          <cell r="V79">
            <v>214</v>
          </cell>
          <cell r="W79" t="str">
            <v>LT LINE, TAR ROAD,LOW LAND,</v>
          </cell>
          <cell r="X79">
            <v>284247.33500000002</v>
          </cell>
          <cell r="Y79">
            <v>2400483.0830000001</v>
          </cell>
          <cell r="Z79"/>
          <cell r="AA79"/>
          <cell r="AB79"/>
        </row>
        <row r="80">
          <cell r="C80"/>
          <cell r="D80"/>
          <cell r="E80"/>
          <cell r="F80"/>
          <cell r="G80"/>
          <cell r="H80"/>
          <cell r="I80">
            <v>13340</v>
          </cell>
          <cell r="J80"/>
          <cell r="K80">
            <v>12.356</v>
          </cell>
          <cell r="L80">
            <v>815.08600000000001</v>
          </cell>
          <cell r="M80">
            <v>407.54300000000001</v>
          </cell>
          <cell r="N80">
            <v>201</v>
          </cell>
          <cell r="O80">
            <v>220</v>
          </cell>
          <cell r="P80">
            <v>421</v>
          </cell>
          <cell r="Q80">
            <v>203</v>
          </cell>
          <cell r="R80">
            <v>214</v>
          </cell>
          <cell r="S80">
            <v>417</v>
          </cell>
          <cell r="T80">
            <v>284247.33500000002</v>
          </cell>
          <cell r="U80">
            <v>2400483.0830000001</v>
          </cell>
          <cell r="V80" t="str">
            <v xml:space="preserve">284247.335 E, 2400483.083 N </v>
          </cell>
          <cell r="W80"/>
          <cell r="X80"/>
          <cell r="Y80"/>
          <cell r="Z80"/>
          <cell r="AA80" t="str">
            <v>CART TRACK</v>
          </cell>
          <cell r="AB80"/>
        </row>
        <row r="81">
          <cell r="C81" t="str">
            <v>126/2</v>
          </cell>
          <cell r="D81" t="str">
            <v>Loc No. From 126/2 To Loc No. 126/3</v>
          </cell>
          <cell r="E81">
            <v>397</v>
          </cell>
          <cell r="F81" t="str">
            <v>DA+0</v>
          </cell>
          <cell r="G81">
            <v>71.89</v>
          </cell>
          <cell r="H81">
            <v>404</v>
          </cell>
          <cell r="I81"/>
          <cell r="J81">
            <v>13744</v>
          </cell>
          <cell r="K81"/>
          <cell r="L81"/>
          <cell r="M81"/>
          <cell r="N81"/>
          <cell r="O81">
            <v>12.34</v>
          </cell>
          <cell r="P81">
            <v>801</v>
          </cell>
          <cell r="Q81">
            <v>400.5</v>
          </cell>
          <cell r="R81">
            <v>185</v>
          </cell>
          <cell r="S81">
            <v>196</v>
          </cell>
          <cell r="T81">
            <v>381</v>
          </cell>
          <cell r="U81">
            <v>191</v>
          </cell>
          <cell r="V81">
            <v>197</v>
          </cell>
          <cell r="W81" t="str">
            <v>CART TRACK</v>
          </cell>
          <cell r="X81">
            <v>284538.56099999999</v>
          </cell>
          <cell r="Y81">
            <v>2400203.077</v>
          </cell>
          <cell r="Z81"/>
          <cell r="AA81"/>
          <cell r="AB81"/>
        </row>
        <row r="82">
          <cell r="C82"/>
          <cell r="D82"/>
          <cell r="E82"/>
          <cell r="F82"/>
          <cell r="G82"/>
          <cell r="H82"/>
          <cell r="I82">
            <v>13744</v>
          </cell>
          <cell r="J82"/>
          <cell r="K82">
            <v>12.34</v>
          </cell>
          <cell r="L82">
            <v>801</v>
          </cell>
          <cell r="M82">
            <v>400.5</v>
          </cell>
          <cell r="N82">
            <v>185</v>
          </cell>
          <cell r="O82">
            <v>196</v>
          </cell>
          <cell r="P82">
            <v>381</v>
          </cell>
          <cell r="Q82">
            <v>191</v>
          </cell>
          <cell r="R82">
            <v>197</v>
          </cell>
          <cell r="S82">
            <v>388</v>
          </cell>
          <cell r="T82">
            <v>284538.56099999999</v>
          </cell>
          <cell r="U82">
            <v>2400203.077</v>
          </cell>
          <cell r="V82" t="str">
            <v xml:space="preserve">284538.561 E, 2400203.077 N </v>
          </cell>
          <cell r="W82"/>
          <cell r="X82"/>
          <cell r="Y82"/>
          <cell r="Z82"/>
          <cell r="AA82"/>
          <cell r="AB82"/>
        </row>
        <row r="83">
          <cell r="C83" t="str">
            <v>126/3</v>
          </cell>
          <cell r="D83" t="str">
            <v>Loc No. From 126/3 To Loc No. 127/0</v>
          </cell>
          <cell r="E83">
            <v>372.13799999999998</v>
          </cell>
          <cell r="F83" t="str">
            <v>DA+0</v>
          </cell>
          <cell r="G83">
            <v>71.89</v>
          </cell>
          <cell r="H83">
            <v>397</v>
          </cell>
          <cell r="I83"/>
          <cell r="J83">
            <v>14141</v>
          </cell>
          <cell r="K83"/>
          <cell r="L83"/>
          <cell r="M83"/>
          <cell r="N83"/>
          <cell r="O83">
            <v>12.78</v>
          </cell>
          <cell r="P83">
            <v>769.13799999999992</v>
          </cell>
          <cell r="Q83">
            <v>384.56899999999996</v>
          </cell>
          <cell r="R83">
            <v>202</v>
          </cell>
          <cell r="S83">
            <v>181</v>
          </cell>
          <cell r="T83">
            <v>383</v>
          </cell>
          <cell r="U83">
            <v>201</v>
          </cell>
          <cell r="V83">
            <v>183</v>
          </cell>
          <cell r="W83">
            <v>384</v>
          </cell>
          <cell r="X83">
            <v>284824.74099999998</v>
          </cell>
          <cell r="Y83">
            <v>2399927.923</v>
          </cell>
          <cell r="Z83"/>
          <cell r="AA83"/>
          <cell r="AB83"/>
        </row>
        <row r="84">
          <cell r="C84"/>
          <cell r="D84"/>
          <cell r="E84"/>
          <cell r="F84"/>
          <cell r="G84"/>
          <cell r="H84"/>
          <cell r="I84">
            <v>14141</v>
          </cell>
          <cell r="J84"/>
          <cell r="K84">
            <v>12.78</v>
          </cell>
          <cell r="L84">
            <v>769.13799999999992</v>
          </cell>
          <cell r="M84">
            <v>384.56899999999996</v>
          </cell>
          <cell r="N84">
            <v>202</v>
          </cell>
          <cell r="O84">
            <v>181</v>
          </cell>
          <cell r="P84">
            <v>383</v>
          </cell>
          <cell r="Q84">
            <v>201</v>
          </cell>
          <cell r="R84">
            <v>183</v>
          </cell>
          <cell r="S84">
            <v>384</v>
          </cell>
          <cell r="T84">
            <v>284824.74099999998</v>
          </cell>
          <cell r="U84">
            <v>2399927.923</v>
          </cell>
          <cell r="V84" t="str">
            <v xml:space="preserve">284824.741 E, 2399927.923 N </v>
          </cell>
          <cell r="W84"/>
          <cell r="X84"/>
          <cell r="Y84"/>
          <cell r="Z84"/>
          <cell r="AA84" t="str">
            <v>TAR ROAD, 11 KV LINE(2),PUMP HOUSE</v>
          </cell>
          <cell r="AB84"/>
        </row>
        <row r="85">
          <cell r="C85" t="str">
            <v>127/0</v>
          </cell>
          <cell r="D85" t="str">
            <v>Loc No. From 127/0 To Loc No. 127/1</v>
          </cell>
          <cell r="E85">
            <v>307.00200000000001</v>
          </cell>
          <cell r="F85" t="str">
            <v>DB2+0</v>
          </cell>
          <cell r="G85">
            <v>70.53</v>
          </cell>
          <cell r="H85">
            <v>372.13799999999998</v>
          </cell>
          <cell r="I85"/>
          <cell r="J85">
            <v>14513.138000000001</v>
          </cell>
          <cell r="K85"/>
          <cell r="L85"/>
          <cell r="M85"/>
          <cell r="N85"/>
          <cell r="O85">
            <v>13.099</v>
          </cell>
          <cell r="P85">
            <v>679.14</v>
          </cell>
          <cell r="Q85">
            <v>339.57</v>
          </cell>
          <cell r="R85">
            <v>191</v>
          </cell>
          <cell r="S85">
            <v>178</v>
          </cell>
          <cell r="T85">
            <v>369</v>
          </cell>
          <cell r="U85">
            <v>190</v>
          </cell>
          <cell r="V85">
            <v>169</v>
          </cell>
          <cell r="W85" t="str">
            <v>TAR ROAD, 11 KV LINE(2),PUMP HOUSE</v>
          </cell>
          <cell r="X85">
            <v>285093</v>
          </cell>
          <cell r="Y85">
            <v>2399670</v>
          </cell>
          <cell r="Z85"/>
          <cell r="AA85"/>
          <cell r="AB85"/>
        </row>
        <row r="86">
          <cell r="C86"/>
          <cell r="D86"/>
          <cell r="E86"/>
          <cell r="F86"/>
          <cell r="G86"/>
          <cell r="H86"/>
          <cell r="I86">
            <v>14513.138000000001</v>
          </cell>
          <cell r="J86"/>
          <cell r="K86">
            <v>13.12</v>
          </cell>
          <cell r="L86">
            <v>372.14</v>
          </cell>
          <cell r="M86">
            <v>186.07</v>
          </cell>
          <cell r="N86">
            <v>191</v>
          </cell>
          <cell r="O86">
            <v>179</v>
          </cell>
          <cell r="P86">
            <v>370</v>
          </cell>
          <cell r="Q86">
            <v>190</v>
          </cell>
          <cell r="R86">
            <v>177</v>
          </cell>
          <cell r="S86">
            <v>367</v>
          </cell>
          <cell r="T86">
            <v>285093</v>
          </cell>
          <cell r="U86">
            <v>2399670</v>
          </cell>
          <cell r="V86" t="str">
            <v xml:space="preserve">285093 E, 2399670 N </v>
          </cell>
          <cell r="W86"/>
          <cell r="X86"/>
          <cell r="Y86"/>
          <cell r="Z86"/>
          <cell r="AA86"/>
          <cell r="AB86"/>
        </row>
        <row r="87">
          <cell r="C87" t="str">
            <v>127/1</v>
          </cell>
          <cell r="D87" t="str">
            <v>Loc No. From 127/1 To Loc No. 127/2</v>
          </cell>
          <cell r="E87">
            <v>402.97699999999998</v>
          </cell>
          <cell r="F87" t="str">
            <v>DA-3</v>
          </cell>
          <cell r="G87">
            <v>68.89</v>
          </cell>
          <cell r="H87">
            <v>1049.112482053283</v>
          </cell>
          <cell r="I87"/>
          <cell r="J87">
            <v>14820.140000000001</v>
          </cell>
          <cell r="K87"/>
          <cell r="L87"/>
          <cell r="M87"/>
          <cell r="N87"/>
          <cell r="O87">
            <v>12.975</v>
          </cell>
          <cell r="P87">
            <v>709.97900000000004</v>
          </cell>
          <cell r="Q87">
            <v>354.98950000000002</v>
          </cell>
          <cell r="R87">
            <v>129</v>
          </cell>
          <cell r="S87">
            <v>159</v>
          </cell>
          <cell r="T87">
            <v>288</v>
          </cell>
          <cell r="U87">
            <v>138</v>
          </cell>
          <cell r="V87">
            <v>167</v>
          </cell>
          <cell r="W87">
            <v>305</v>
          </cell>
          <cell r="X87">
            <v>285253.65399999998</v>
          </cell>
          <cell r="Y87">
            <v>2399408.389</v>
          </cell>
          <cell r="Z87"/>
          <cell r="AA87"/>
          <cell r="AB87"/>
        </row>
        <row r="88">
          <cell r="C88"/>
          <cell r="D88"/>
          <cell r="E88"/>
          <cell r="F88"/>
          <cell r="G88" t="str">
            <v>23°35'17"</v>
          </cell>
          <cell r="H88"/>
          <cell r="I88">
            <v>15562.250482053283</v>
          </cell>
          <cell r="J88"/>
          <cell r="K88"/>
          <cell r="L88"/>
          <cell r="M88"/>
          <cell r="N88"/>
          <cell r="O88"/>
          <cell r="P88"/>
          <cell r="Q88"/>
          <cell r="R88"/>
          <cell r="S88"/>
          <cell r="T88">
            <v>285642</v>
          </cell>
          <cell r="U88">
            <v>2398776</v>
          </cell>
          <cell r="V88" t="str">
            <v xml:space="preserve">285642 E, 2398776 N </v>
          </cell>
          <cell r="W88"/>
          <cell r="X88"/>
          <cell r="Y88"/>
          <cell r="Z88"/>
          <cell r="AA88" t="str">
            <v>NALA</v>
          </cell>
          <cell r="AB88"/>
        </row>
        <row r="89">
          <cell r="C89" t="str">
            <v>127/2</v>
          </cell>
          <cell r="D89" t="str">
            <v>Loc No. From 127/2 To Loc No. 128/0</v>
          </cell>
          <cell r="E89">
            <v>339.13400000000001</v>
          </cell>
          <cell r="F89" t="str">
            <v>DB1+9</v>
          </cell>
          <cell r="G89">
            <v>79.53</v>
          </cell>
          <cell r="H89">
            <v>620.05690658405149</v>
          </cell>
          <cell r="I89"/>
          <cell r="J89">
            <v>15223.117000000002</v>
          </cell>
          <cell r="K89"/>
          <cell r="L89"/>
          <cell r="M89"/>
          <cell r="N89"/>
          <cell r="O89">
            <v>8.5280000000000005</v>
          </cell>
          <cell r="P89">
            <v>742.11099999999999</v>
          </cell>
          <cell r="Q89">
            <v>371.05549999999999</v>
          </cell>
          <cell r="R89">
            <v>240</v>
          </cell>
          <cell r="S89">
            <v>23</v>
          </cell>
          <cell r="T89">
            <v>263</v>
          </cell>
          <cell r="U89">
            <v>227</v>
          </cell>
          <cell r="V89">
            <v>83</v>
          </cell>
          <cell r="W89">
            <v>310</v>
          </cell>
          <cell r="X89">
            <v>285464.53100000002</v>
          </cell>
          <cell r="Y89">
            <v>2399064.9929999998</v>
          </cell>
          <cell r="Z89"/>
          <cell r="AA89"/>
          <cell r="AB89"/>
        </row>
        <row r="90">
          <cell r="C90"/>
          <cell r="D90"/>
          <cell r="E90"/>
          <cell r="F90"/>
          <cell r="G90" t="str">
            <v>0°00'00"</v>
          </cell>
          <cell r="H90"/>
          <cell r="I90">
            <v>16182.307388637335</v>
          </cell>
          <cell r="J90"/>
          <cell r="K90"/>
          <cell r="L90"/>
          <cell r="M90"/>
          <cell r="N90"/>
          <cell r="O90"/>
          <cell r="P90"/>
          <cell r="Q90"/>
          <cell r="R90"/>
          <cell r="S90"/>
          <cell r="T90">
            <v>285727.92839999998</v>
          </cell>
          <cell r="U90">
            <v>2398161.926</v>
          </cell>
          <cell r="V90" t="str">
            <v xml:space="preserve">285727.9284 E, 2398161.926 N </v>
          </cell>
          <cell r="W90"/>
          <cell r="X90"/>
          <cell r="Y90"/>
          <cell r="Z90"/>
          <cell r="AA90" t="str">
            <v>NALA</v>
          </cell>
          <cell r="AB90"/>
        </row>
        <row r="91">
          <cell r="C91" t="str">
            <v>128/0</v>
          </cell>
          <cell r="D91" t="str">
            <v>Loc No. From 128/0 To Loc No. 129/0</v>
          </cell>
          <cell r="E91">
            <v>619.99900000000002</v>
          </cell>
          <cell r="F91" t="str">
            <v>DD60+25</v>
          </cell>
          <cell r="G91">
            <v>95.53</v>
          </cell>
          <cell r="H91">
            <v>619.99996985000325</v>
          </cell>
          <cell r="I91"/>
          <cell r="J91">
            <v>15562.251000000002</v>
          </cell>
          <cell r="K91">
            <v>2</v>
          </cell>
          <cell r="L91">
            <v>2</v>
          </cell>
          <cell r="M91">
            <v>2</v>
          </cell>
          <cell r="N91">
            <v>2</v>
          </cell>
          <cell r="O91">
            <v>11.51</v>
          </cell>
          <cell r="P91">
            <v>959.13300000000004</v>
          </cell>
          <cell r="Q91">
            <v>479.56650000000002</v>
          </cell>
          <cell r="R91">
            <v>317</v>
          </cell>
          <cell r="S91">
            <v>312</v>
          </cell>
          <cell r="T91">
            <v>629</v>
          </cell>
          <cell r="U91">
            <v>258</v>
          </cell>
          <cell r="V91">
            <v>313</v>
          </cell>
          <cell r="W91">
            <v>571</v>
          </cell>
          <cell r="X91">
            <v>285642</v>
          </cell>
          <cell r="Y91">
            <v>2398776</v>
          </cell>
          <cell r="Z91"/>
          <cell r="AA91"/>
          <cell r="AB91"/>
        </row>
        <row r="92">
          <cell r="C92"/>
          <cell r="D92"/>
          <cell r="E92"/>
          <cell r="F92"/>
          <cell r="G92" t="str">
            <v>0°00'00"</v>
          </cell>
          <cell r="H92"/>
          <cell r="I92">
            <v>16802.307358487338</v>
          </cell>
          <cell r="J92"/>
          <cell r="K92"/>
          <cell r="L92"/>
          <cell r="M92"/>
          <cell r="N92"/>
          <cell r="O92"/>
          <cell r="P92"/>
          <cell r="Q92"/>
          <cell r="R92"/>
          <cell r="S92"/>
          <cell r="T92">
            <v>285813.84899999999</v>
          </cell>
          <cell r="U92">
            <v>2397547.9084000001</v>
          </cell>
          <cell r="V92" t="str">
            <v xml:space="preserve">285813.849 E, 2397547.9084 N </v>
          </cell>
          <cell r="W92"/>
          <cell r="X92"/>
          <cell r="Y92"/>
          <cell r="Z92"/>
          <cell r="AA92" t="str">
            <v>RIVER CROSSING</v>
          </cell>
          <cell r="AB92"/>
        </row>
        <row r="93">
          <cell r="C93" t="str">
            <v>129/0</v>
          </cell>
          <cell r="D93" t="str">
            <v>Loc No. From 129/0 To Loc No. 130/0</v>
          </cell>
          <cell r="E93">
            <v>620.05799999999999</v>
          </cell>
          <cell r="F93" t="str">
            <v>DD45+25</v>
          </cell>
          <cell r="G93">
            <v>95.53</v>
          </cell>
          <cell r="H93">
            <v>535.07128795295978</v>
          </cell>
          <cell r="I93"/>
          <cell r="J93">
            <v>16182.250000000002</v>
          </cell>
          <cell r="K93"/>
          <cell r="L93"/>
          <cell r="M93"/>
          <cell r="N93" t="str">
            <v>15.87M  Design as Per Pile</v>
          </cell>
          <cell r="O93">
            <v>-2.31</v>
          </cell>
          <cell r="P93">
            <v>1240.057</v>
          </cell>
          <cell r="Q93">
            <v>620.02850000000001</v>
          </cell>
          <cell r="R93">
            <v>312</v>
          </cell>
          <cell r="S93">
            <v>312</v>
          </cell>
          <cell r="T93">
            <v>624</v>
          </cell>
          <cell r="U93">
            <v>313</v>
          </cell>
          <cell r="V93">
            <v>313</v>
          </cell>
          <cell r="W93">
            <v>626</v>
          </cell>
          <cell r="X93">
            <v>285727.92</v>
          </cell>
          <cell r="Y93">
            <v>2398161.983</v>
          </cell>
          <cell r="Z93"/>
          <cell r="AA93"/>
          <cell r="AB93"/>
        </row>
        <row r="94">
          <cell r="C94"/>
          <cell r="D94"/>
          <cell r="E94"/>
          <cell r="F94"/>
          <cell r="G94" t="str">
            <v>8°3'55"</v>
          </cell>
          <cell r="H94"/>
          <cell r="I94">
            <v>17337.378646440298</v>
          </cell>
          <cell r="J94"/>
          <cell r="K94"/>
          <cell r="L94"/>
          <cell r="M94"/>
          <cell r="N94"/>
          <cell r="O94"/>
          <cell r="P94"/>
          <cell r="Q94"/>
          <cell r="R94"/>
          <cell r="S94"/>
          <cell r="T94">
            <v>285888</v>
          </cell>
          <cell r="U94">
            <v>2397018</v>
          </cell>
          <cell r="V94" t="str">
            <v xml:space="preserve">285888 E, 2397018 N </v>
          </cell>
          <cell r="W94"/>
          <cell r="X94"/>
          <cell r="Y94"/>
          <cell r="Z94"/>
          <cell r="AA94" t="str">
            <v>RIVER CROSSING</v>
          </cell>
          <cell r="AB94"/>
        </row>
        <row r="95">
          <cell r="C95" t="str">
            <v>130/0</v>
          </cell>
          <cell r="D95" t="str">
            <v>Loc No. From 130/0 To Loc No. 131/0</v>
          </cell>
          <cell r="E95">
            <v>535.07100000000003</v>
          </cell>
          <cell r="F95" t="str">
            <v>DD45+25</v>
          </cell>
          <cell r="G95">
            <v>95.53</v>
          </cell>
          <cell r="H95">
            <v>2201.6175871390565</v>
          </cell>
          <cell r="I95"/>
          <cell r="J95">
            <v>16802.308000000001</v>
          </cell>
          <cell r="K95"/>
          <cell r="L95"/>
          <cell r="M95"/>
          <cell r="N95" t="str">
            <v>11.90M  Design as Per Pile</v>
          </cell>
          <cell r="O95">
            <v>1.6579999999999999</v>
          </cell>
          <cell r="P95">
            <v>1155.1289999999999</v>
          </cell>
          <cell r="Q95">
            <v>577.56449999999995</v>
          </cell>
          <cell r="R95">
            <v>312</v>
          </cell>
          <cell r="S95">
            <v>322</v>
          </cell>
          <cell r="T95">
            <v>634</v>
          </cell>
          <cell r="U95">
            <v>313</v>
          </cell>
          <cell r="V95">
            <v>313</v>
          </cell>
          <cell r="W95">
            <v>626</v>
          </cell>
          <cell r="X95">
            <v>285813.84899999999</v>
          </cell>
          <cell r="Y95">
            <v>2397547.9079999998</v>
          </cell>
          <cell r="Z95"/>
          <cell r="AA95"/>
          <cell r="AB95"/>
        </row>
        <row r="96">
          <cell r="C96"/>
          <cell r="D96"/>
          <cell r="E96"/>
          <cell r="F96"/>
          <cell r="G96"/>
          <cell r="H96"/>
          <cell r="I96">
            <v>19538.996233579353</v>
          </cell>
          <cell r="J96"/>
          <cell r="K96">
            <v>4.7830000000000004</v>
          </cell>
          <cell r="L96">
            <v>323.00299999999999</v>
          </cell>
          <cell r="M96">
            <v>161.50149999999999</v>
          </cell>
          <cell r="N96">
            <v>184</v>
          </cell>
          <cell r="O96">
            <v>185</v>
          </cell>
          <cell r="P96">
            <v>369</v>
          </cell>
          <cell r="Q96">
            <v>175</v>
          </cell>
          <cell r="R96">
            <v>175</v>
          </cell>
          <cell r="S96">
            <v>350</v>
          </cell>
          <cell r="T96">
            <v>286496</v>
          </cell>
          <cell r="U96">
            <v>2394902</v>
          </cell>
          <cell r="V96" t="str">
            <v xml:space="preserve">286496 E, 2394902 N </v>
          </cell>
          <cell r="W96"/>
          <cell r="X96"/>
          <cell r="Y96"/>
          <cell r="Z96"/>
          <cell r="AA96" t="str">
            <v>RIVER CROSSING</v>
          </cell>
          <cell r="AB96"/>
        </row>
        <row r="97">
          <cell r="C97" t="str">
            <v>131/0</v>
          </cell>
          <cell r="D97" t="str">
            <v>Loc No. From 131/0 To Loc No. 131/1</v>
          </cell>
          <cell r="E97">
            <v>437.00099999999998</v>
          </cell>
          <cell r="F97" t="str">
            <v>DD60+9</v>
          </cell>
          <cell r="G97">
            <v>79.53</v>
          </cell>
          <cell r="H97">
            <v>323.00299999999999</v>
          </cell>
          <cell r="I97"/>
          <cell r="J97">
            <v>17337.379000000001</v>
          </cell>
          <cell r="K97">
            <v>7</v>
          </cell>
          <cell r="L97">
            <v>7</v>
          </cell>
          <cell r="M97">
            <v>7</v>
          </cell>
          <cell r="N97">
            <v>7</v>
          </cell>
          <cell r="O97">
            <v>6.27</v>
          </cell>
          <cell r="P97">
            <v>972.072</v>
          </cell>
          <cell r="Q97">
            <v>486.036</v>
          </cell>
          <cell r="R97">
            <v>215</v>
          </cell>
          <cell r="S97">
            <v>291</v>
          </cell>
          <cell r="T97">
            <v>506</v>
          </cell>
          <cell r="U97">
            <v>225</v>
          </cell>
          <cell r="V97">
            <v>266</v>
          </cell>
          <cell r="W97" t="str">
            <v>NALA</v>
          </cell>
          <cell r="X97">
            <v>285888</v>
          </cell>
          <cell r="Y97">
            <v>2397018</v>
          </cell>
          <cell r="Z97"/>
          <cell r="AA97"/>
          <cell r="AB97"/>
        </row>
        <row r="98">
          <cell r="C98"/>
          <cell r="D98"/>
          <cell r="E98"/>
          <cell r="F98"/>
          <cell r="G98"/>
          <cell r="H98"/>
          <cell r="I98">
            <v>19861.999233579354</v>
          </cell>
          <cell r="J98"/>
          <cell r="K98">
            <v>5.3250000000000002</v>
          </cell>
          <cell r="L98">
            <v>628.00299999999993</v>
          </cell>
          <cell r="M98">
            <v>314.00149999999996</v>
          </cell>
          <cell r="N98">
            <v>139</v>
          </cell>
          <cell r="O98">
            <v>149</v>
          </cell>
          <cell r="P98">
            <v>288</v>
          </cell>
          <cell r="Q98">
            <v>149</v>
          </cell>
          <cell r="R98">
            <v>151</v>
          </cell>
          <cell r="S98">
            <v>300</v>
          </cell>
          <cell r="T98">
            <v>286523.85600000003</v>
          </cell>
          <cell r="U98">
            <v>2394580.2000000002</v>
          </cell>
          <cell r="V98" t="str">
            <v xml:space="preserve">286523.856 E, 2394580.2 N </v>
          </cell>
          <cell r="W98"/>
          <cell r="X98"/>
          <cell r="Y98"/>
          <cell r="Z98"/>
          <cell r="AA98" t="str">
            <v>POND</v>
          </cell>
          <cell r="AB98"/>
        </row>
        <row r="99">
          <cell r="C99" t="str">
            <v>131/1</v>
          </cell>
          <cell r="D99" t="str">
            <v>Loc No. From 131/1 To Loc No. 131/2</v>
          </cell>
          <cell r="E99">
            <v>396</v>
          </cell>
          <cell r="F99" t="str">
            <v>DA+3</v>
          </cell>
          <cell r="G99">
            <v>74.89</v>
          </cell>
          <cell r="H99">
            <v>305</v>
          </cell>
          <cell r="I99"/>
          <cell r="J99">
            <v>17774.38</v>
          </cell>
          <cell r="K99"/>
          <cell r="L99"/>
          <cell r="M99"/>
          <cell r="N99"/>
          <cell r="O99">
            <v>6.0389999999999997</v>
          </cell>
          <cell r="P99">
            <v>833.00099999999998</v>
          </cell>
          <cell r="Q99">
            <v>416.50049999999999</v>
          </cell>
          <cell r="R99">
            <v>147</v>
          </cell>
          <cell r="S99">
            <v>219</v>
          </cell>
          <cell r="T99">
            <v>366</v>
          </cell>
          <cell r="U99">
            <v>173</v>
          </cell>
          <cell r="V99">
            <v>212</v>
          </cell>
          <cell r="W99" t="str">
            <v>NALA, CT(2), 11KV</v>
          </cell>
          <cell r="X99">
            <v>286008.68199999997</v>
          </cell>
          <cell r="Y99">
            <v>2396597.9929999998</v>
          </cell>
          <cell r="Z99"/>
          <cell r="AA99"/>
          <cell r="AB99"/>
        </row>
        <row r="100">
          <cell r="C100"/>
          <cell r="D100"/>
          <cell r="E100"/>
          <cell r="F100"/>
          <cell r="G100"/>
          <cell r="H100"/>
          <cell r="I100">
            <v>20166.999233579354</v>
          </cell>
          <cell r="J100"/>
          <cell r="K100">
            <v>5.7729999999999997</v>
          </cell>
          <cell r="L100">
            <v>588</v>
          </cell>
          <cell r="M100">
            <v>294</v>
          </cell>
          <cell r="N100">
            <v>156</v>
          </cell>
          <cell r="O100">
            <v>138</v>
          </cell>
          <cell r="P100">
            <v>294</v>
          </cell>
          <cell r="Q100">
            <v>155</v>
          </cell>
          <cell r="R100">
            <v>140</v>
          </cell>
          <cell r="S100">
            <v>295</v>
          </cell>
          <cell r="T100">
            <v>286550.15899999999</v>
          </cell>
          <cell r="U100">
            <v>2394276.3360000001</v>
          </cell>
          <cell r="V100" t="str">
            <v xml:space="preserve">286550.159 E, 2394276.336 N </v>
          </cell>
          <cell r="W100"/>
          <cell r="X100"/>
          <cell r="Y100"/>
          <cell r="Z100"/>
          <cell r="AA100" t="str">
            <v>TAR ROAD</v>
          </cell>
          <cell r="AB100"/>
        </row>
        <row r="101">
          <cell r="C101" t="str">
            <v>131/2</v>
          </cell>
          <cell r="D101" t="str">
            <v>Loc No. From 131/2 To Loc No. 131/3</v>
          </cell>
          <cell r="E101">
            <v>416</v>
          </cell>
          <cell r="F101" t="str">
            <v>DA+0</v>
          </cell>
          <cell r="G101">
            <v>71.89</v>
          </cell>
          <cell r="H101">
            <v>283</v>
          </cell>
          <cell r="I101"/>
          <cell r="J101">
            <v>18170.38</v>
          </cell>
          <cell r="K101"/>
          <cell r="L101"/>
          <cell r="M101"/>
          <cell r="N101"/>
          <cell r="O101">
            <v>5.4809999999999999</v>
          </cell>
          <cell r="P101">
            <v>812</v>
          </cell>
          <cell r="Q101">
            <v>406</v>
          </cell>
          <cell r="R101">
            <v>177</v>
          </cell>
          <cell r="S101">
            <v>198</v>
          </cell>
          <cell r="T101">
            <v>375</v>
          </cell>
          <cell r="U101">
            <v>185</v>
          </cell>
          <cell r="V101">
            <v>202</v>
          </cell>
          <cell r="W101" t="str">
            <v>NALA, LT</v>
          </cell>
          <cell r="X101">
            <v>286118.04200000002</v>
          </cell>
          <cell r="Y101">
            <v>2396217.3930000002</v>
          </cell>
          <cell r="Z101"/>
          <cell r="AA101"/>
          <cell r="AB101"/>
        </row>
        <row r="102">
          <cell r="C102"/>
          <cell r="D102"/>
          <cell r="E102"/>
          <cell r="F102"/>
          <cell r="G102"/>
          <cell r="H102"/>
          <cell r="I102">
            <v>20449.999233579354</v>
          </cell>
          <cell r="J102"/>
          <cell r="K102">
            <v>6.1580000000000004</v>
          </cell>
          <cell r="L102">
            <v>589.53300000000002</v>
          </cell>
          <cell r="M102">
            <v>294.76650000000001</v>
          </cell>
          <cell r="N102">
            <v>145</v>
          </cell>
          <cell r="O102">
            <v>125</v>
          </cell>
          <cell r="P102">
            <v>270</v>
          </cell>
          <cell r="Q102">
            <v>144</v>
          </cell>
          <cell r="R102">
            <v>138</v>
          </cell>
          <cell r="S102">
            <v>282</v>
          </cell>
          <cell r="T102">
            <v>286574.565</v>
          </cell>
          <cell r="U102">
            <v>2393994.3909999998</v>
          </cell>
          <cell r="V102" t="str">
            <v xml:space="preserve">286574.565 E, 2393994.391 N </v>
          </cell>
          <cell r="W102"/>
          <cell r="X102"/>
          <cell r="Y102"/>
          <cell r="Z102"/>
          <cell r="AA102" t="str">
            <v>11 KV LINE</v>
          </cell>
          <cell r="AB102"/>
        </row>
        <row r="103">
          <cell r="C103" t="str">
            <v>131/3</v>
          </cell>
          <cell r="D103" t="str">
            <v>Loc No. From 131/3 To Loc No. 131/4</v>
          </cell>
          <cell r="E103">
            <v>351</v>
          </cell>
          <cell r="F103" t="str">
            <v>DA+3</v>
          </cell>
          <cell r="G103">
            <v>74.89</v>
          </cell>
          <cell r="H103">
            <v>306.53300000000002</v>
          </cell>
          <cell r="I103"/>
          <cell r="J103">
            <v>18586.38</v>
          </cell>
          <cell r="K103"/>
          <cell r="L103"/>
          <cell r="M103"/>
          <cell r="N103"/>
          <cell r="O103">
            <v>4.3680000000000003</v>
          </cell>
          <cell r="P103">
            <v>767</v>
          </cell>
          <cell r="Q103">
            <v>383.5</v>
          </cell>
          <cell r="R103">
            <v>219</v>
          </cell>
          <cell r="S103">
            <v>209</v>
          </cell>
          <cell r="T103">
            <v>428</v>
          </cell>
          <cell r="U103">
            <v>216</v>
          </cell>
          <cell r="V103">
            <v>198</v>
          </cell>
          <cell r="W103" t="str">
            <v>LT, CT</v>
          </cell>
          <cell r="X103">
            <v>286232.92499999999</v>
          </cell>
          <cell r="Y103">
            <v>2395817.571</v>
          </cell>
          <cell r="Z103"/>
          <cell r="AA103"/>
          <cell r="AB103"/>
        </row>
        <row r="104">
          <cell r="C104"/>
          <cell r="D104"/>
          <cell r="E104"/>
          <cell r="F104"/>
          <cell r="G104"/>
          <cell r="H104"/>
          <cell r="I104">
            <v>20756.532233579353</v>
          </cell>
          <cell r="J104"/>
          <cell r="K104">
            <v>6.1079999999999997</v>
          </cell>
          <cell r="L104">
            <v>679.53300000000002</v>
          </cell>
          <cell r="M104">
            <v>339.76650000000001</v>
          </cell>
          <cell r="N104">
            <v>182</v>
          </cell>
          <cell r="O104">
            <v>192</v>
          </cell>
          <cell r="P104">
            <v>374</v>
          </cell>
          <cell r="Q104">
            <v>169</v>
          </cell>
          <cell r="R104">
            <v>190</v>
          </cell>
          <cell r="S104">
            <v>359</v>
          </cell>
          <cell r="T104">
            <v>286601</v>
          </cell>
          <cell r="U104">
            <v>2393689</v>
          </cell>
          <cell r="V104" t="str">
            <v xml:space="preserve">286601 E, 2393689 N </v>
          </cell>
          <cell r="W104"/>
          <cell r="X104"/>
          <cell r="Y104"/>
          <cell r="Z104"/>
          <cell r="AA104" t="str">
            <v>POND, 11 KV LINE, CART TRACK</v>
          </cell>
          <cell r="AB104"/>
        </row>
        <row r="105">
          <cell r="C105" t="str">
            <v>131/4</v>
          </cell>
          <cell r="D105" t="str">
            <v>Loc No. From 131/4 To Loc No. 131/5</v>
          </cell>
          <cell r="E105">
            <v>284</v>
          </cell>
          <cell r="F105" t="str">
            <v>DA-3</v>
          </cell>
          <cell r="G105">
            <v>68.89</v>
          </cell>
          <cell r="H105">
            <v>373</v>
          </cell>
          <cell r="I105"/>
          <cell r="J105">
            <v>18937.38</v>
          </cell>
          <cell r="K105"/>
          <cell r="L105"/>
          <cell r="M105"/>
          <cell r="N105"/>
          <cell r="O105">
            <v>5.3029999999999999</v>
          </cell>
          <cell r="P105">
            <v>635</v>
          </cell>
          <cell r="Q105">
            <v>317.5</v>
          </cell>
          <cell r="R105">
            <v>142</v>
          </cell>
          <cell r="S105">
            <v>145</v>
          </cell>
          <cell r="T105">
            <v>287</v>
          </cell>
          <cell r="U105">
            <v>154</v>
          </cell>
          <cell r="V105">
            <v>144</v>
          </cell>
          <cell r="W105" t="str">
            <v>NALA(2), 11KV(2), TAR ROAD</v>
          </cell>
          <cell r="X105">
            <v>286329.85700000002</v>
          </cell>
          <cell r="Y105">
            <v>2395480.2209999999</v>
          </cell>
          <cell r="Z105"/>
          <cell r="AA105"/>
          <cell r="AB105"/>
        </row>
        <row r="106">
          <cell r="C106"/>
          <cell r="D106"/>
          <cell r="E106"/>
          <cell r="F106"/>
          <cell r="G106"/>
          <cell r="H106"/>
          <cell r="I106">
            <v>21129.532233579353</v>
          </cell>
          <cell r="J106"/>
          <cell r="K106">
            <v>5.7359999999999998</v>
          </cell>
          <cell r="L106">
            <v>767</v>
          </cell>
          <cell r="M106">
            <v>383.5</v>
          </cell>
          <cell r="N106">
            <v>181</v>
          </cell>
          <cell r="O106">
            <v>196</v>
          </cell>
          <cell r="P106">
            <v>377</v>
          </cell>
          <cell r="Q106">
            <v>184</v>
          </cell>
          <cell r="R106">
            <v>197</v>
          </cell>
          <cell r="S106">
            <v>381</v>
          </cell>
          <cell r="T106">
            <v>286524.016</v>
          </cell>
          <cell r="U106">
            <v>2393324.031</v>
          </cell>
          <cell r="V106" t="str">
            <v xml:space="preserve">286524.016 E, 2393324.031 N </v>
          </cell>
          <cell r="W106"/>
          <cell r="X106"/>
          <cell r="Y106"/>
          <cell r="Z106"/>
          <cell r="AA106"/>
          <cell r="AB106"/>
        </row>
        <row r="107">
          <cell r="C107" t="str">
            <v>131/5</v>
          </cell>
          <cell r="D107" t="str">
            <v>Loc No. From 131/5 To Loc No. 132/0</v>
          </cell>
          <cell r="E107">
            <v>317.61700000000002</v>
          </cell>
          <cell r="F107" t="str">
            <v>DA-3</v>
          </cell>
          <cell r="G107">
            <v>68.89</v>
          </cell>
          <cell r="H107">
            <v>394</v>
          </cell>
          <cell r="I107"/>
          <cell r="J107">
            <v>19221.38</v>
          </cell>
          <cell r="K107"/>
          <cell r="L107"/>
          <cell r="M107"/>
          <cell r="N107"/>
          <cell r="O107">
            <v>4.9039999999999999</v>
          </cell>
          <cell r="P107">
            <v>601.61699999999996</v>
          </cell>
          <cell r="Q107">
            <v>300.80849999999998</v>
          </cell>
          <cell r="R107">
            <v>139</v>
          </cell>
          <cell r="S107">
            <v>134</v>
          </cell>
          <cell r="T107">
            <v>273</v>
          </cell>
          <cell r="U107">
            <v>140</v>
          </cell>
          <cell r="V107">
            <v>143</v>
          </cell>
          <cell r="W107" t="str">
            <v>CT, 11KV, NALA</v>
          </cell>
          <cell r="X107">
            <v>286408.28700000001</v>
          </cell>
          <cell r="Y107">
            <v>2395207.2650000001</v>
          </cell>
          <cell r="Z107"/>
          <cell r="AA107"/>
          <cell r="AB107"/>
        </row>
        <row r="108">
          <cell r="C108"/>
          <cell r="D108"/>
          <cell r="E108"/>
          <cell r="F108"/>
          <cell r="G108"/>
          <cell r="H108"/>
          <cell r="I108">
            <v>21523.532233579353</v>
          </cell>
          <cell r="J108"/>
          <cell r="K108">
            <v>5.4909999999999997</v>
          </cell>
          <cell r="L108">
            <v>644</v>
          </cell>
          <cell r="M108">
            <v>322</v>
          </cell>
          <cell r="N108">
            <v>199</v>
          </cell>
          <cell r="O108">
            <v>115</v>
          </cell>
          <cell r="P108">
            <v>314</v>
          </cell>
          <cell r="Q108">
            <v>198</v>
          </cell>
          <cell r="R108">
            <v>121</v>
          </cell>
          <cell r="S108">
            <v>319</v>
          </cell>
          <cell r="T108">
            <v>286442.69799999997</v>
          </cell>
          <cell r="U108">
            <v>2392938.514</v>
          </cell>
          <cell r="V108" t="str">
            <v xml:space="preserve">286442.698 E, 2392938.514 N </v>
          </cell>
          <cell r="W108"/>
          <cell r="X108"/>
          <cell r="Y108"/>
          <cell r="Z108"/>
          <cell r="AA108" t="str">
            <v>NALA</v>
          </cell>
          <cell r="AB108"/>
        </row>
        <row r="109">
          <cell r="C109" t="str">
            <v>132/0</v>
          </cell>
          <cell r="D109" t="str">
            <v>Loc No. From 132/0 To Loc No. 132/1</v>
          </cell>
          <cell r="E109">
            <v>323.00299999999999</v>
          </cell>
          <cell r="F109" t="str">
            <v>DB2+0</v>
          </cell>
          <cell r="G109">
            <v>70.53</v>
          </cell>
          <cell r="H109">
            <v>250</v>
          </cell>
          <cell r="I109"/>
          <cell r="J109">
            <v>19538.996999999999</v>
          </cell>
          <cell r="K109"/>
          <cell r="L109"/>
          <cell r="M109"/>
          <cell r="N109"/>
          <cell r="O109">
            <v>4.7830000000000004</v>
          </cell>
          <cell r="P109">
            <v>640.62</v>
          </cell>
          <cell r="Q109">
            <v>320.31</v>
          </cell>
          <cell r="R109">
            <v>184</v>
          </cell>
          <cell r="S109">
            <v>185</v>
          </cell>
          <cell r="T109">
            <v>369</v>
          </cell>
          <cell r="U109">
            <v>175</v>
          </cell>
          <cell r="V109">
            <v>175</v>
          </cell>
          <cell r="W109" t="str">
            <v>11KV(2), WATER PIPELINE, NH64</v>
          </cell>
          <cell r="X109">
            <v>286496</v>
          </cell>
          <cell r="Y109">
            <v>2394902</v>
          </cell>
          <cell r="Z109"/>
          <cell r="AA109"/>
          <cell r="AB109"/>
        </row>
        <row r="110">
          <cell r="C110"/>
          <cell r="D110"/>
          <cell r="E110"/>
          <cell r="F110"/>
          <cell r="G110"/>
          <cell r="H110"/>
          <cell r="I110">
            <v>21773.532233579353</v>
          </cell>
          <cell r="J110"/>
          <cell r="K110">
            <v>6.3689999999999998</v>
          </cell>
          <cell r="L110">
            <v>668</v>
          </cell>
          <cell r="M110">
            <v>334</v>
          </cell>
          <cell r="N110">
            <v>135</v>
          </cell>
          <cell r="O110">
            <v>196</v>
          </cell>
          <cell r="P110">
            <v>331</v>
          </cell>
          <cell r="Q110">
            <v>130</v>
          </cell>
          <cell r="R110">
            <v>201</v>
          </cell>
          <cell r="S110">
            <v>331</v>
          </cell>
          <cell r="T110">
            <v>286391.09999999998</v>
          </cell>
          <cell r="U110">
            <v>2392693.8960000002</v>
          </cell>
          <cell r="V110" t="str">
            <v xml:space="preserve">286391.1 E, 2392693.896 N </v>
          </cell>
          <cell r="W110"/>
          <cell r="X110"/>
          <cell r="Y110"/>
          <cell r="Z110"/>
          <cell r="AA110" t="str">
            <v>NALA</v>
          </cell>
          <cell r="AB110"/>
        </row>
        <row r="111">
          <cell r="C111" t="str">
            <v>132/1</v>
          </cell>
          <cell r="D111" t="str">
            <v>Loc No. From 132/1 To Loc No. 132/2</v>
          </cell>
          <cell r="E111">
            <v>305</v>
          </cell>
          <cell r="F111" t="str">
            <v>DA-3</v>
          </cell>
          <cell r="G111">
            <v>68.89</v>
          </cell>
          <cell r="H111">
            <v>418</v>
          </cell>
          <cell r="I111"/>
          <cell r="J111">
            <v>19862</v>
          </cell>
          <cell r="K111"/>
          <cell r="L111"/>
          <cell r="M111"/>
          <cell r="N111"/>
          <cell r="O111">
            <v>5.3250000000000002</v>
          </cell>
          <cell r="P111">
            <v>628.00299999999993</v>
          </cell>
          <cell r="Q111">
            <v>314.00149999999996</v>
          </cell>
          <cell r="R111">
            <v>139</v>
          </cell>
          <cell r="S111">
            <v>149</v>
          </cell>
          <cell r="T111">
            <v>288</v>
          </cell>
          <cell r="U111">
            <v>149</v>
          </cell>
          <cell r="V111">
            <v>151</v>
          </cell>
          <cell r="W111" t="str">
            <v>CT</v>
          </cell>
          <cell r="X111">
            <v>286523.85600000003</v>
          </cell>
          <cell r="Y111">
            <v>2394580.2000000002</v>
          </cell>
          <cell r="Z111"/>
          <cell r="AA111"/>
          <cell r="AB111"/>
        </row>
        <row r="112">
          <cell r="C112"/>
          <cell r="D112"/>
          <cell r="E112"/>
          <cell r="F112"/>
          <cell r="G112"/>
          <cell r="H112"/>
          <cell r="I112">
            <v>22191.532233579353</v>
          </cell>
          <cell r="J112"/>
          <cell r="K112">
            <v>6.3079999999999998</v>
          </cell>
          <cell r="L112">
            <v>833.85</v>
          </cell>
          <cell r="M112">
            <v>416.92500000000001</v>
          </cell>
          <cell r="N112">
            <v>222</v>
          </cell>
          <cell r="O112">
            <v>222</v>
          </cell>
          <cell r="P112">
            <v>444</v>
          </cell>
          <cell r="Q112">
            <v>219</v>
          </cell>
          <cell r="R112">
            <v>218</v>
          </cell>
          <cell r="S112">
            <v>437</v>
          </cell>
          <cell r="T112">
            <v>286304.82799999998</v>
          </cell>
          <cell r="U112">
            <v>2392284.8960000002</v>
          </cell>
          <cell r="V112" t="str">
            <v xml:space="preserve">286304.828 E, 2392284.896 N </v>
          </cell>
          <cell r="W112"/>
          <cell r="X112"/>
          <cell r="Y112"/>
          <cell r="Z112"/>
          <cell r="AA112" t="str">
            <v>NALA, CT(2), 11KV</v>
          </cell>
          <cell r="AB112"/>
        </row>
        <row r="113">
          <cell r="C113" t="str">
            <v>132/2</v>
          </cell>
          <cell r="D113" t="str">
            <v>Loc No. From 132/2 To Loc No. 132/3</v>
          </cell>
          <cell r="E113">
            <v>283</v>
          </cell>
          <cell r="F113" t="str">
            <v>DA-3</v>
          </cell>
          <cell r="G113">
            <v>68.89</v>
          </cell>
          <cell r="H113">
            <v>415.85</v>
          </cell>
          <cell r="I113"/>
          <cell r="J113">
            <v>20167</v>
          </cell>
          <cell r="K113"/>
          <cell r="L113"/>
          <cell r="M113"/>
          <cell r="N113"/>
          <cell r="O113">
            <v>5.7729999999999997</v>
          </cell>
          <cell r="P113">
            <v>588</v>
          </cell>
          <cell r="Q113">
            <v>294</v>
          </cell>
          <cell r="R113">
            <v>156</v>
          </cell>
          <cell r="S113">
            <v>138</v>
          </cell>
          <cell r="T113">
            <v>294</v>
          </cell>
          <cell r="U113">
            <v>155</v>
          </cell>
          <cell r="V113">
            <v>140</v>
          </cell>
          <cell r="W113" t="str">
            <v>GSPL GAS PIPELINE</v>
          </cell>
          <cell r="X113">
            <v>286550.15899999999</v>
          </cell>
          <cell r="Y113">
            <v>2394276.3360000001</v>
          </cell>
          <cell r="Z113"/>
          <cell r="AA113"/>
          <cell r="AB113"/>
        </row>
        <row r="114">
          <cell r="C114"/>
          <cell r="D114"/>
          <cell r="E114"/>
          <cell r="F114"/>
          <cell r="G114"/>
          <cell r="H114"/>
          <cell r="I114">
            <v>22607.382233579352</v>
          </cell>
          <cell r="J114"/>
          <cell r="K114">
            <v>6.234</v>
          </cell>
          <cell r="L114">
            <v>776.52800000000002</v>
          </cell>
          <cell r="M114">
            <v>388.26400000000001</v>
          </cell>
          <cell r="N114">
            <v>194</v>
          </cell>
          <cell r="O114">
            <v>180</v>
          </cell>
          <cell r="P114">
            <v>374</v>
          </cell>
          <cell r="Q114">
            <v>199</v>
          </cell>
          <cell r="R114">
            <v>180</v>
          </cell>
          <cell r="S114">
            <v>379</v>
          </cell>
          <cell r="T114">
            <v>286219</v>
          </cell>
          <cell r="U114">
            <v>2391878</v>
          </cell>
          <cell r="V114" t="str">
            <v xml:space="preserve">286219 E, 2391878 N </v>
          </cell>
          <cell r="W114"/>
          <cell r="X114"/>
          <cell r="Y114"/>
          <cell r="Z114"/>
          <cell r="AA114" t="str">
            <v>NALA, LT</v>
          </cell>
          <cell r="AB114"/>
        </row>
        <row r="115">
          <cell r="C115" t="str">
            <v>132/3</v>
          </cell>
          <cell r="D115" t="str">
            <v>Loc No. From 132/3 To Loc No. 133/0</v>
          </cell>
          <cell r="E115">
            <v>306.53300000000002</v>
          </cell>
          <cell r="F115" t="str">
            <v>DA-3</v>
          </cell>
          <cell r="G115">
            <v>68.89</v>
          </cell>
          <cell r="H115">
            <v>360.678</v>
          </cell>
          <cell r="I115"/>
          <cell r="J115">
            <v>20450</v>
          </cell>
          <cell r="K115"/>
          <cell r="L115"/>
          <cell r="M115"/>
          <cell r="N115"/>
          <cell r="O115">
            <v>6.1580000000000004</v>
          </cell>
          <cell r="P115">
            <v>589.53300000000002</v>
          </cell>
          <cell r="Q115">
            <v>294.76650000000001</v>
          </cell>
          <cell r="R115">
            <v>145</v>
          </cell>
          <cell r="S115">
            <v>125</v>
          </cell>
          <cell r="T115">
            <v>270</v>
          </cell>
          <cell r="U115">
            <v>144</v>
          </cell>
          <cell r="V115">
            <v>138</v>
          </cell>
          <cell r="W115">
            <v>282</v>
          </cell>
          <cell r="X115">
            <v>286574.565</v>
          </cell>
          <cell r="Y115">
            <v>2393994.3909999998</v>
          </cell>
          <cell r="Z115"/>
          <cell r="AA115"/>
          <cell r="AB115"/>
        </row>
        <row r="116">
          <cell r="C116"/>
          <cell r="D116"/>
          <cell r="E116"/>
          <cell r="F116"/>
          <cell r="G116"/>
          <cell r="H116"/>
          <cell r="I116">
            <v>22968.060233579352</v>
          </cell>
          <cell r="J116"/>
          <cell r="K116">
            <v>6.3650000000000002</v>
          </cell>
          <cell r="L116">
            <v>608.54899999999998</v>
          </cell>
          <cell r="M116">
            <v>304.27449999999999</v>
          </cell>
          <cell r="N116">
            <v>181</v>
          </cell>
          <cell r="O116">
            <v>51</v>
          </cell>
          <cell r="P116">
            <v>232</v>
          </cell>
          <cell r="Q116">
            <v>181</v>
          </cell>
          <cell r="R116">
            <v>90</v>
          </cell>
          <cell r="S116">
            <v>271</v>
          </cell>
          <cell r="T116">
            <v>286357.23599999998</v>
          </cell>
          <cell r="U116">
            <v>2391544.8640000001</v>
          </cell>
          <cell r="V116" t="str">
            <v xml:space="preserve">286357.236 E, 2391544.864 N </v>
          </cell>
          <cell r="W116"/>
          <cell r="X116"/>
          <cell r="Y116"/>
          <cell r="Z116"/>
          <cell r="AA116" t="str">
            <v>LT, CT</v>
          </cell>
          <cell r="AB116"/>
        </row>
        <row r="117">
          <cell r="C117" t="str">
            <v>133/0</v>
          </cell>
          <cell r="D117" t="str">
            <v>Loc No. From 133/0 To Loc No. 133/1</v>
          </cell>
          <cell r="E117">
            <v>373</v>
          </cell>
          <cell r="F117" t="str">
            <v>DC1+0</v>
          </cell>
          <cell r="G117">
            <v>70.53</v>
          </cell>
          <cell r="H117">
            <v>247.87100000000001</v>
          </cell>
          <cell r="I117"/>
          <cell r="J117">
            <v>20756.532999999999</v>
          </cell>
          <cell r="K117"/>
          <cell r="L117"/>
          <cell r="M117"/>
          <cell r="N117"/>
          <cell r="O117">
            <v>6.1079999999999997</v>
          </cell>
          <cell r="P117">
            <v>679.53300000000002</v>
          </cell>
          <cell r="Q117">
            <v>339.76650000000001</v>
          </cell>
          <cell r="R117">
            <v>182</v>
          </cell>
          <cell r="S117">
            <v>192</v>
          </cell>
          <cell r="T117">
            <v>374</v>
          </cell>
          <cell r="U117">
            <v>169</v>
          </cell>
          <cell r="V117">
            <v>190</v>
          </cell>
          <cell r="W117" t="str">
            <v>DELHI - MUMBAI EXPRESS WAY</v>
          </cell>
          <cell r="X117">
            <v>286601</v>
          </cell>
          <cell r="Y117">
            <v>2393689</v>
          </cell>
          <cell r="Z117"/>
          <cell r="AA117"/>
          <cell r="AB117"/>
        </row>
        <row r="118">
          <cell r="C118"/>
          <cell r="D118"/>
          <cell r="E118"/>
          <cell r="F118"/>
          <cell r="G118"/>
          <cell r="H118"/>
          <cell r="I118">
            <v>23215.931233579351</v>
          </cell>
          <cell r="J118"/>
          <cell r="K118">
            <v>7.0339999999999998</v>
          </cell>
          <cell r="L118">
            <v>707.86900000000003</v>
          </cell>
          <cell r="M118">
            <v>353.93450000000001</v>
          </cell>
          <cell r="N118">
            <v>197</v>
          </cell>
          <cell r="O118">
            <v>190</v>
          </cell>
          <cell r="P118">
            <v>387</v>
          </cell>
          <cell r="Q118">
            <v>158</v>
          </cell>
          <cell r="R118">
            <v>201</v>
          </cell>
          <cell r="S118">
            <v>359</v>
          </cell>
          <cell r="T118">
            <v>286600.576</v>
          </cell>
          <cell r="U118">
            <v>2391497.6889999998</v>
          </cell>
          <cell r="V118" t="str">
            <v xml:space="preserve">286600.576 E, 2391497.689 N </v>
          </cell>
          <cell r="W118"/>
          <cell r="X118"/>
          <cell r="Y118"/>
          <cell r="Z118"/>
          <cell r="AA118" t="str">
            <v>NALA(2), 11KV(2), TAR ROAD</v>
          </cell>
          <cell r="AB118"/>
        </row>
        <row r="119">
          <cell r="C119" t="str">
            <v>133/1</v>
          </cell>
          <cell r="D119" t="str">
            <v>Loc No. From 133/1 To Loc No. 133/2</v>
          </cell>
          <cell r="E119">
            <v>394</v>
          </cell>
          <cell r="F119" t="str">
            <v>DA+0</v>
          </cell>
          <cell r="G119">
            <v>71.89</v>
          </cell>
          <cell r="H119">
            <v>459.99799999999999</v>
          </cell>
          <cell r="I119"/>
          <cell r="J119">
            <v>21129.532999999999</v>
          </cell>
          <cell r="K119"/>
          <cell r="L119"/>
          <cell r="M119"/>
          <cell r="N119"/>
          <cell r="O119">
            <v>5.7359999999999998</v>
          </cell>
          <cell r="P119">
            <v>767</v>
          </cell>
          <cell r="Q119">
            <v>383.5</v>
          </cell>
          <cell r="R119">
            <v>181</v>
          </cell>
          <cell r="S119">
            <v>196</v>
          </cell>
          <cell r="T119">
            <v>377</v>
          </cell>
          <cell r="U119">
            <v>184</v>
          </cell>
          <cell r="V119">
            <v>197</v>
          </cell>
          <cell r="W119" t="str">
            <v>NALA, 11KV, SMALL NALA, TAR ROAD, CT, POND</v>
          </cell>
          <cell r="X119">
            <v>286524.016</v>
          </cell>
          <cell r="Y119">
            <v>2393324.031</v>
          </cell>
          <cell r="Z119"/>
          <cell r="AA119"/>
          <cell r="AB119"/>
        </row>
        <row r="120">
          <cell r="C120"/>
          <cell r="D120"/>
          <cell r="E120"/>
          <cell r="F120"/>
          <cell r="G120"/>
          <cell r="H120"/>
          <cell r="I120">
            <v>23675.929233579351</v>
          </cell>
          <cell r="J120"/>
          <cell r="K120">
            <v>13.289</v>
          </cell>
          <cell r="L120">
            <v>915.96100000000001</v>
          </cell>
          <cell r="M120">
            <v>457.98050000000001</v>
          </cell>
          <cell r="N120">
            <v>271</v>
          </cell>
          <cell r="O120">
            <v>250</v>
          </cell>
          <cell r="P120">
            <v>521</v>
          </cell>
          <cell r="Q120">
            <v>261</v>
          </cell>
          <cell r="R120">
            <v>245</v>
          </cell>
          <cell r="S120">
            <v>506</v>
          </cell>
          <cell r="T120">
            <v>286798.65700000001</v>
          </cell>
          <cell r="U120">
            <v>2391082.523</v>
          </cell>
          <cell r="V120" t="str">
            <v xml:space="preserve">286798.657 E, 2391082.523 N </v>
          </cell>
          <cell r="W120"/>
          <cell r="X120"/>
          <cell r="Y120"/>
          <cell r="Z120"/>
          <cell r="AA120" t="str">
            <v>CT, 11KV, NALA</v>
          </cell>
          <cell r="AB120"/>
        </row>
        <row r="121">
          <cell r="C121" t="str">
            <v>133/2</v>
          </cell>
          <cell r="D121" t="str">
            <v>Loc No. From 133/2 To Loc No. 133/3</v>
          </cell>
          <cell r="E121">
            <v>250</v>
          </cell>
          <cell r="F121" t="str">
            <v>DB1+0</v>
          </cell>
          <cell r="G121">
            <v>70.53</v>
          </cell>
          <cell r="H121">
            <v>455.96300000000002</v>
          </cell>
          <cell r="I121"/>
          <cell r="J121">
            <v>21523.532999999999</v>
          </cell>
          <cell r="K121"/>
          <cell r="L121"/>
          <cell r="M121"/>
          <cell r="N121"/>
          <cell r="O121">
            <v>5.4909999999999997</v>
          </cell>
          <cell r="P121">
            <v>644</v>
          </cell>
          <cell r="Q121">
            <v>322</v>
          </cell>
          <cell r="R121">
            <v>199</v>
          </cell>
          <cell r="S121">
            <v>115</v>
          </cell>
          <cell r="T121">
            <v>314</v>
          </cell>
          <cell r="U121">
            <v>198</v>
          </cell>
          <cell r="V121">
            <v>121</v>
          </cell>
          <cell r="W121" t="str">
            <v>66KV SC LINE, CT(2), CANAL</v>
          </cell>
          <cell r="X121">
            <v>286442.69799999997</v>
          </cell>
          <cell r="Y121">
            <v>2392938.514</v>
          </cell>
          <cell r="Z121"/>
          <cell r="AA121"/>
          <cell r="AB121"/>
        </row>
        <row r="122">
          <cell r="C122"/>
          <cell r="D122"/>
          <cell r="E122"/>
          <cell r="F122"/>
          <cell r="G122"/>
          <cell r="H122"/>
          <cell r="I122">
            <v>24131.89223357935</v>
          </cell>
          <cell r="J122"/>
          <cell r="K122">
            <v>14.487</v>
          </cell>
          <cell r="L122">
            <v>903.96</v>
          </cell>
          <cell r="M122">
            <v>451.98</v>
          </cell>
          <cell r="N122">
            <v>207</v>
          </cell>
          <cell r="O122">
            <v>213</v>
          </cell>
          <cell r="P122">
            <v>420</v>
          </cell>
          <cell r="Q122">
            <v>213</v>
          </cell>
          <cell r="R122">
            <v>217</v>
          </cell>
          <cell r="S122">
            <v>430</v>
          </cell>
          <cell r="T122">
            <v>286995</v>
          </cell>
          <cell r="U122">
            <v>2390671</v>
          </cell>
          <cell r="V122" t="str">
            <v xml:space="preserve">286995 E, 2390671 N </v>
          </cell>
          <cell r="W122"/>
          <cell r="X122"/>
          <cell r="Y122"/>
          <cell r="Z122"/>
          <cell r="AA122" t="str">
            <v>11KV(2), WATER PIPELINE, NH64</v>
          </cell>
          <cell r="AB122"/>
        </row>
        <row r="123">
          <cell r="C123" t="str">
            <v>133/3</v>
          </cell>
          <cell r="D123" t="str">
            <v>Loc No. From 133/3 To Loc No. 133/4</v>
          </cell>
          <cell r="E123">
            <v>418</v>
          </cell>
          <cell r="F123" t="str">
            <v>DB1+0</v>
          </cell>
          <cell r="G123">
            <v>70.53</v>
          </cell>
          <cell r="H123">
            <v>447.99700000000001</v>
          </cell>
          <cell r="I123"/>
          <cell r="J123">
            <v>21773.532999999999</v>
          </cell>
          <cell r="K123"/>
          <cell r="L123"/>
          <cell r="M123"/>
          <cell r="N123"/>
          <cell r="O123">
            <v>6.3689999999999998</v>
          </cell>
          <cell r="P123">
            <v>668</v>
          </cell>
          <cell r="Q123">
            <v>334</v>
          </cell>
          <cell r="R123">
            <v>135</v>
          </cell>
          <cell r="S123">
            <v>196</v>
          </cell>
          <cell r="T123">
            <v>331</v>
          </cell>
          <cell r="U123">
            <v>130</v>
          </cell>
          <cell r="V123">
            <v>201</v>
          </cell>
          <cell r="W123" t="str">
            <v>SMALL NALA, CANAL, NALA, CT(2)</v>
          </cell>
          <cell r="X123">
            <v>286391.09999999998</v>
          </cell>
          <cell r="Y123">
            <v>2392693.8960000002</v>
          </cell>
          <cell r="Z123"/>
          <cell r="AA123"/>
          <cell r="AB123"/>
        </row>
        <row r="124">
          <cell r="C124"/>
          <cell r="D124"/>
          <cell r="E124"/>
          <cell r="F124"/>
          <cell r="G124"/>
          <cell r="H124"/>
          <cell r="I124">
            <v>24579.88923357935</v>
          </cell>
          <cell r="J124"/>
          <cell r="K124">
            <v>14.14</v>
          </cell>
          <cell r="L124">
            <v>777.99700000000007</v>
          </cell>
          <cell r="M124">
            <v>388.99850000000004</v>
          </cell>
          <cell r="N124">
            <v>236</v>
          </cell>
          <cell r="O124">
            <v>228</v>
          </cell>
          <cell r="P124">
            <v>464</v>
          </cell>
          <cell r="Q124">
            <v>232</v>
          </cell>
          <cell r="R124">
            <v>206</v>
          </cell>
          <cell r="S124">
            <v>438</v>
          </cell>
          <cell r="T124">
            <v>287144.90600000002</v>
          </cell>
          <cell r="U124">
            <v>2390248.827</v>
          </cell>
          <cell r="V124" t="str">
            <v xml:space="preserve">287144.906 E, 2390248.827 N </v>
          </cell>
          <cell r="W124"/>
          <cell r="X124"/>
          <cell r="Y124"/>
          <cell r="Z124"/>
          <cell r="AA124" t="str">
            <v>CT</v>
          </cell>
          <cell r="AB124"/>
        </row>
        <row r="125">
          <cell r="C125" t="str">
            <v>133/4</v>
          </cell>
          <cell r="D125" t="str">
            <v>Loc No. From 133/4 To Loc No. 134/0</v>
          </cell>
          <cell r="E125">
            <v>415.85</v>
          </cell>
          <cell r="F125" t="str">
            <v>DA+3</v>
          </cell>
          <cell r="G125">
            <v>74.89</v>
          </cell>
          <cell r="H125">
            <v>330</v>
          </cell>
          <cell r="I125"/>
          <cell r="J125">
            <v>22191.532999999999</v>
          </cell>
          <cell r="K125"/>
          <cell r="L125"/>
          <cell r="M125"/>
          <cell r="N125"/>
          <cell r="O125">
            <v>6.3079999999999998</v>
          </cell>
          <cell r="P125">
            <v>833.85</v>
          </cell>
          <cell r="Q125">
            <v>416.92500000000001</v>
          </cell>
          <cell r="R125">
            <v>222</v>
          </cell>
          <cell r="S125">
            <v>222</v>
          </cell>
          <cell r="T125">
            <v>444</v>
          </cell>
          <cell r="U125">
            <v>219</v>
          </cell>
          <cell r="V125">
            <v>218</v>
          </cell>
          <cell r="W125">
            <v>437</v>
          </cell>
          <cell r="X125">
            <v>286304.82799999998</v>
          </cell>
          <cell r="Y125">
            <v>2392284.8960000002</v>
          </cell>
          <cell r="Z125"/>
          <cell r="AA125"/>
          <cell r="AB125"/>
        </row>
        <row r="126">
          <cell r="C126"/>
          <cell r="D126"/>
          <cell r="E126"/>
          <cell r="F126"/>
          <cell r="G126"/>
          <cell r="H126"/>
          <cell r="I126">
            <v>24909.88923357935</v>
          </cell>
          <cell r="J126"/>
          <cell r="K126">
            <v>14.305</v>
          </cell>
          <cell r="L126">
            <v>668.11699999999996</v>
          </cell>
          <cell r="M126">
            <v>334.05849999999998</v>
          </cell>
          <cell r="N126">
            <v>103</v>
          </cell>
          <cell r="O126">
            <v>104</v>
          </cell>
          <cell r="P126">
            <v>207</v>
          </cell>
          <cell r="Q126">
            <v>125</v>
          </cell>
          <cell r="R126">
            <v>127</v>
          </cell>
          <cell r="S126">
            <v>252</v>
          </cell>
          <cell r="T126">
            <v>287255.32799999998</v>
          </cell>
          <cell r="U126">
            <v>2389937.85</v>
          </cell>
          <cell r="V126" t="str">
            <v xml:space="preserve">287255.328 E, 2389937.85 N </v>
          </cell>
          <cell r="W126"/>
          <cell r="X126"/>
          <cell r="Y126"/>
          <cell r="Z126"/>
          <cell r="AA126" t="str">
            <v>GSPL GAS PIPELINE</v>
          </cell>
          <cell r="AB126"/>
        </row>
        <row r="127">
          <cell r="C127" t="str">
            <v>134/0</v>
          </cell>
          <cell r="D127" t="str">
            <v>Loc No. From 134/0 To Loc No. 135/0</v>
          </cell>
          <cell r="E127">
            <v>360.678</v>
          </cell>
          <cell r="F127" t="str">
            <v>DD45+0</v>
          </cell>
          <cell r="G127">
            <v>70.53</v>
          </cell>
          <cell r="H127">
            <v>338.11700000000002</v>
          </cell>
          <cell r="I127"/>
          <cell r="J127">
            <v>22607.382999999998</v>
          </cell>
          <cell r="K127"/>
          <cell r="L127"/>
          <cell r="M127"/>
          <cell r="N127"/>
          <cell r="O127">
            <v>6.234</v>
          </cell>
          <cell r="P127">
            <v>776.52800000000002</v>
          </cell>
          <cell r="Q127">
            <v>388.26400000000001</v>
          </cell>
          <cell r="R127">
            <v>194</v>
          </cell>
          <cell r="S127">
            <v>180</v>
          </cell>
          <cell r="T127">
            <v>374</v>
          </cell>
          <cell r="U127">
            <v>199</v>
          </cell>
          <cell r="V127">
            <v>180</v>
          </cell>
          <cell r="W127">
            <v>379</v>
          </cell>
          <cell r="X127">
            <v>286219</v>
          </cell>
          <cell r="Y127">
            <v>2391878</v>
          </cell>
          <cell r="Z127"/>
          <cell r="AA127"/>
          <cell r="AB127"/>
        </row>
        <row r="128">
          <cell r="C128"/>
          <cell r="D128"/>
          <cell r="E128"/>
          <cell r="F128"/>
          <cell r="G128"/>
          <cell r="H128"/>
          <cell r="I128">
            <v>25248.006233579348</v>
          </cell>
          <cell r="J128"/>
          <cell r="K128">
            <v>14.268000000000001</v>
          </cell>
          <cell r="L128">
            <v>798.65800000000002</v>
          </cell>
          <cell r="M128">
            <v>399.32900000000001</v>
          </cell>
          <cell r="N128">
            <v>234</v>
          </cell>
          <cell r="O128">
            <v>230</v>
          </cell>
          <cell r="P128">
            <v>464</v>
          </cell>
          <cell r="Q128">
            <v>212</v>
          </cell>
          <cell r="R128">
            <v>231</v>
          </cell>
          <cell r="S128">
            <v>443</v>
          </cell>
          <cell r="T128">
            <v>287368.46600000001</v>
          </cell>
          <cell r="U128">
            <v>2389619.2230000002</v>
          </cell>
          <cell r="V128" t="str">
            <v xml:space="preserve">287368.466 E, 2389619.223 N </v>
          </cell>
          <cell r="W128"/>
          <cell r="X128"/>
          <cell r="Y128"/>
          <cell r="Z128"/>
          <cell r="AA128"/>
          <cell r="AB128"/>
        </row>
        <row r="129">
          <cell r="C129" t="str">
            <v>135/0</v>
          </cell>
          <cell r="D129" t="str">
            <v>Loc No. From 135/0 To Loc No. 136/0</v>
          </cell>
          <cell r="E129">
            <v>247.87100000000001</v>
          </cell>
          <cell r="F129" t="str">
            <v>DD60+0</v>
          </cell>
          <cell r="G129">
            <v>70.53</v>
          </cell>
          <cell r="H129">
            <v>460.541</v>
          </cell>
          <cell r="I129"/>
          <cell r="J129">
            <v>22968.060999999998</v>
          </cell>
          <cell r="K129"/>
          <cell r="L129"/>
          <cell r="M129"/>
          <cell r="N129"/>
          <cell r="O129">
            <v>6.3650000000000002</v>
          </cell>
          <cell r="P129">
            <v>608.54899999999998</v>
          </cell>
          <cell r="Q129">
            <v>304.27449999999999</v>
          </cell>
          <cell r="R129">
            <v>181</v>
          </cell>
          <cell r="S129">
            <v>51</v>
          </cell>
          <cell r="T129">
            <v>232</v>
          </cell>
          <cell r="U129">
            <v>181</v>
          </cell>
          <cell r="V129">
            <v>90</v>
          </cell>
          <cell r="W129" t="str">
            <v>GAIL GAS PIPE LINE, NALA, TAR ROAD, 11KV</v>
          </cell>
          <cell r="X129">
            <v>286357.23599999998</v>
          </cell>
          <cell r="Y129">
            <v>2391544.8640000001</v>
          </cell>
          <cell r="Z129"/>
          <cell r="AA129"/>
          <cell r="AB129"/>
        </row>
        <row r="130">
          <cell r="C130"/>
          <cell r="D130"/>
          <cell r="E130"/>
          <cell r="F130"/>
          <cell r="G130"/>
          <cell r="H130"/>
          <cell r="I130">
            <v>25708.547233579349</v>
          </cell>
          <cell r="J130"/>
          <cell r="K130">
            <v>14.340999999999999</v>
          </cell>
          <cell r="L130">
            <v>769.54199999999992</v>
          </cell>
          <cell r="M130">
            <v>384.77099999999996</v>
          </cell>
          <cell r="N130">
            <v>231</v>
          </cell>
          <cell r="O130">
            <v>201</v>
          </cell>
          <cell r="P130">
            <v>432</v>
          </cell>
          <cell r="Q130">
            <v>231</v>
          </cell>
          <cell r="R130">
            <v>186</v>
          </cell>
          <cell r="S130">
            <v>417</v>
          </cell>
          <cell r="T130">
            <v>287711.43300000002</v>
          </cell>
          <cell r="U130">
            <v>2389311.86</v>
          </cell>
          <cell r="V130" t="str">
            <v xml:space="preserve">287711.433 E, 2389311.86 N </v>
          </cell>
          <cell r="W130"/>
          <cell r="X130"/>
          <cell r="Y130"/>
          <cell r="Z130"/>
          <cell r="AA130" t="str">
            <v>DELHI - MUMBAI EXPRESS WAY</v>
          </cell>
          <cell r="AB130"/>
        </row>
        <row r="131">
          <cell r="C131" t="str">
            <v>136/0</v>
          </cell>
          <cell r="D131" t="str">
            <v>Loc No. From 136/0 To Loc No. 136/1</v>
          </cell>
          <cell r="E131">
            <v>459.99799999999999</v>
          </cell>
          <cell r="F131" t="str">
            <v>DD60+6</v>
          </cell>
          <cell r="G131">
            <v>76.53</v>
          </cell>
          <cell r="H131">
            <v>309.00099999999998</v>
          </cell>
          <cell r="I131"/>
          <cell r="J131">
            <v>23215.931999999997</v>
          </cell>
          <cell r="K131"/>
          <cell r="L131"/>
          <cell r="M131"/>
          <cell r="N131"/>
          <cell r="O131">
            <v>7.0339999999999998</v>
          </cell>
          <cell r="P131">
            <v>707.86900000000003</v>
          </cell>
          <cell r="Q131">
            <v>353.93450000000001</v>
          </cell>
          <cell r="R131">
            <v>197</v>
          </cell>
          <cell r="S131">
            <v>190</v>
          </cell>
          <cell r="T131">
            <v>387</v>
          </cell>
          <cell r="U131">
            <v>158</v>
          </cell>
          <cell r="V131">
            <v>201</v>
          </cell>
          <cell r="W131" t="str">
            <v>NALA, CT</v>
          </cell>
          <cell r="X131">
            <v>286600.576</v>
          </cell>
          <cell r="Y131">
            <v>2391497.6889999998</v>
          </cell>
          <cell r="Z131"/>
          <cell r="AA131"/>
          <cell r="AB131"/>
        </row>
        <row r="132">
          <cell r="C132"/>
          <cell r="D132"/>
          <cell r="E132"/>
          <cell r="F132"/>
          <cell r="G132"/>
          <cell r="H132"/>
          <cell r="I132">
            <v>26017.548233579349</v>
          </cell>
          <cell r="J132"/>
          <cell r="K132">
            <v>14.542</v>
          </cell>
          <cell r="L132">
            <v>676.00099999999998</v>
          </cell>
          <cell r="M132">
            <v>338.00049999999999</v>
          </cell>
          <cell r="N132">
            <v>108</v>
          </cell>
          <cell r="O132">
            <v>183</v>
          </cell>
          <cell r="P132">
            <v>291</v>
          </cell>
          <cell r="Q132">
            <v>124</v>
          </cell>
          <cell r="R132">
            <v>183</v>
          </cell>
          <cell r="S132">
            <v>307</v>
          </cell>
          <cell r="T132">
            <v>287735.13900000002</v>
          </cell>
          <cell r="U132">
            <v>2389003.7689999999</v>
          </cell>
          <cell r="V132" t="str">
            <v xml:space="preserve">287735.139 E, 2389003.769 N </v>
          </cell>
          <cell r="W132"/>
          <cell r="X132"/>
          <cell r="Y132"/>
          <cell r="Z132"/>
          <cell r="AA132" t="str">
            <v>NALA, 11KV, SMALL NALA, TAR ROAD, CT, POND</v>
          </cell>
          <cell r="AB132"/>
        </row>
        <row r="133">
          <cell r="C133" t="str">
            <v>136/1</v>
          </cell>
          <cell r="D133" t="str">
            <v>Loc No. From 136/1 To Loc No. 137/0</v>
          </cell>
          <cell r="E133">
            <v>455.96300000000002</v>
          </cell>
          <cell r="F133" t="str">
            <v>DB1+9</v>
          </cell>
          <cell r="G133">
            <v>79.53</v>
          </cell>
          <cell r="H133">
            <v>367</v>
          </cell>
          <cell r="I133"/>
          <cell r="J133">
            <v>23675.929999999997</v>
          </cell>
          <cell r="K133"/>
          <cell r="L133"/>
          <cell r="M133"/>
          <cell r="N133"/>
          <cell r="O133">
            <v>13.289</v>
          </cell>
          <cell r="P133">
            <v>915.96100000000001</v>
          </cell>
          <cell r="Q133">
            <v>457.98050000000001</v>
          </cell>
          <cell r="R133">
            <v>271</v>
          </cell>
          <cell r="S133">
            <v>250</v>
          </cell>
          <cell r="T133">
            <v>521</v>
          </cell>
          <cell r="U133">
            <v>261</v>
          </cell>
          <cell r="V133">
            <v>245</v>
          </cell>
          <cell r="W133" t="str">
            <v>NALA(2), CT</v>
          </cell>
          <cell r="X133">
            <v>286798.65700000001</v>
          </cell>
          <cell r="Y133">
            <v>2391082.523</v>
          </cell>
          <cell r="Z133"/>
          <cell r="AA133"/>
          <cell r="AB133"/>
        </row>
        <row r="134">
          <cell r="C134"/>
          <cell r="D134"/>
          <cell r="E134"/>
          <cell r="F134"/>
          <cell r="G134"/>
          <cell r="H134"/>
          <cell r="I134">
            <v>26384.548233579349</v>
          </cell>
          <cell r="J134"/>
          <cell r="K134">
            <v>14.705</v>
          </cell>
          <cell r="L134">
            <v>620</v>
          </cell>
          <cell r="M134">
            <v>310</v>
          </cell>
          <cell r="N134">
            <v>185</v>
          </cell>
          <cell r="O134">
            <v>105</v>
          </cell>
          <cell r="P134">
            <v>290</v>
          </cell>
          <cell r="Q134">
            <v>185</v>
          </cell>
          <cell r="R134">
            <v>112</v>
          </cell>
          <cell r="S134">
            <v>297</v>
          </cell>
          <cell r="T134">
            <v>287763.29599999997</v>
          </cell>
          <cell r="U134">
            <v>2388637.8509999998</v>
          </cell>
          <cell r="V134" t="str">
            <v xml:space="preserve">287763.296 E, 2388637.851 N </v>
          </cell>
          <cell r="W134"/>
          <cell r="X134"/>
          <cell r="Y134"/>
          <cell r="Z134"/>
          <cell r="AA134" t="str">
            <v>66KV SC LINE, CT(2), CANAL</v>
          </cell>
          <cell r="AB134"/>
        </row>
        <row r="135">
          <cell r="C135" t="str">
            <v>137/0</v>
          </cell>
          <cell r="D135" t="str">
            <v>Loc No. From 137/0 To Loc No. 137/1</v>
          </cell>
          <cell r="E135">
            <v>447.99700000000001</v>
          </cell>
          <cell r="F135" t="str">
            <v>DB2+3</v>
          </cell>
          <cell r="G135">
            <v>73.53</v>
          </cell>
          <cell r="H135">
            <v>253</v>
          </cell>
          <cell r="I135"/>
          <cell r="J135">
            <v>24131.892999999996</v>
          </cell>
          <cell r="K135"/>
          <cell r="L135"/>
          <cell r="M135"/>
          <cell r="N135"/>
          <cell r="O135">
            <v>14.487</v>
          </cell>
          <cell r="P135">
            <v>903.96</v>
          </cell>
          <cell r="Q135">
            <v>451.98</v>
          </cell>
          <cell r="R135">
            <v>207</v>
          </cell>
          <cell r="S135">
            <v>213</v>
          </cell>
          <cell r="T135">
            <v>420</v>
          </cell>
          <cell r="U135">
            <v>213</v>
          </cell>
          <cell r="V135">
            <v>217</v>
          </cell>
          <cell r="W135">
            <v>430</v>
          </cell>
          <cell r="X135">
            <v>286995</v>
          </cell>
          <cell r="Y135">
            <v>2390671</v>
          </cell>
          <cell r="Z135"/>
          <cell r="AA135"/>
          <cell r="AB135"/>
        </row>
        <row r="136">
          <cell r="C136"/>
          <cell r="D136"/>
          <cell r="E136"/>
          <cell r="F136"/>
          <cell r="G136"/>
          <cell r="H136"/>
          <cell r="I136">
            <v>26637.548233579349</v>
          </cell>
          <cell r="J136"/>
          <cell r="K136">
            <v>14.074</v>
          </cell>
          <cell r="L136">
            <v>758.404</v>
          </cell>
          <cell r="M136">
            <v>379.202</v>
          </cell>
          <cell r="N136">
            <v>148</v>
          </cell>
          <cell r="O136">
            <v>153</v>
          </cell>
          <cell r="P136">
            <v>301</v>
          </cell>
          <cell r="Q136">
            <v>141</v>
          </cell>
          <cell r="R136">
            <v>187</v>
          </cell>
          <cell r="S136">
            <v>328</v>
          </cell>
          <cell r="T136">
            <v>287782.70600000001</v>
          </cell>
          <cell r="U136">
            <v>2388385.5970000001</v>
          </cell>
          <cell r="V136" t="str">
            <v xml:space="preserve">287782.706 E, 2388385.597 N </v>
          </cell>
          <cell r="W136"/>
          <cell r="X136"/>
          <cell r="Y136"/>
          <cell r="Z136"/>
          <cell r="AA136" t="str">
            <v>SMALL NALA, CANAL, NALA, CT(2)</v>
          </cell>
          <cell r="AB136"/>
        </row>
        <row r="137">
          <cell r="C137" t="str">
            <v>137/1</v>
          </cell>
          <cell r="D137" t="str">
            <v>Loc No. From 137/1 To Loc No. 137/2</v>
          </cell>
          <cell r="E137">
            <v>330</v>
          </cell>
          <cell r="F137" t="str">
            <v>DA+6</v>
          </cell>
          <cell r="G137">
            <v>77.89</v>
          </cell>
          <cell r="H137">
            <v>505.404</v>
          </cell>
          <cell r="I137"/>
          <cell r="J137">
            <v>24579.889999999996</v>
          </cell>
          <cell r="K137"/>
          <cell r="L137"/>
          <cell r="M137"/>
          <cell r="N137"/>
          <cell r="O137">
            <v>14.14</v>
          </cell>
          <cell r="P137">
            <v>777.99700000000007</v>
          </cell>
          <cell r="Q137">
            <v>388.99850000000004</v>
          </cell>
          <cell r="R137">
            <v>236</v>
          </cell>
          <cell r="S137">
            <v>228</v>
          </cell>
          <cell r="T137">
            <v>464</v>
          </cell>
          <cell r="U137">
            <v>232</v>
          </cell>
          <cell r="V137">
            <v>206</v>
          </cell>
          <cell r="W137" t="str">
            <v>NALA(3), CT, CANAL</v>
          </cell>
          <cell r="X137">
            <v>287144.90600000002</v>
          </cell>
          <cell r="Y137">
            <v>2390248.827</v>
          </cell>
          <cell r="Z137"/>
          <cell r="AA137"/>
          <cell r="AB137"/>
        </row>
        <row r="138">
          <cell r="C138"/>
          <cell r="D138"/>
          <cell r="E138"/>
          <cell r="F138"/>
          <cell r="G138"/>
          <cell r="H138"/>
          <cell r="I138">
            <v>27142.952233579348</v>
          </cell>
          <cell r="J138"/>
          <cell r="K138">
            <v>13.823</v>
          </cell>
          <cell r="L138">
            <v>677.33299999999997</v>
          </cell>
          <cell r="M138">
            <v>338.66649999999998</v>
          </cell>
          <cell r="N138">
            <v>354</v>
          </cell>
          <cell r="O138">
            <v>88</v>
          </cell>
          <cell r="P138">
            <v>442</v>
          </cell>
          <cell r="Q138">
            <v>321</v>
          </cell>
          <cell r="R138">
            <v>87</v>
          </cell>
          <cell r="S138">
            <v>408</v>
          </cell>
          <cell r="T138">
            <v>287821.48</v>
          </cell>
          <cell r="U138">
            <v>2387881.682</v>
          </cell>
          <cell r="V138" t="str">
            <v xml:space="preserve">287821.48 E, 2387881.682 N </v>
          </cell>
          <cell r="W138"/>
          <cell r="X138"/>
          <cell r="Y138"/>
          <cell r="Z138"/>
          <cell r="AA138"/>
          <cell r="AB138"/>
        </row>
        <row r="139">
          <cell r="C139" t="str">
            <v>137/2</v>
          </cell>
          <cell r="D139" t="str">
            <v>Loc No. From 137/2 To Loc No. 138/0</v>
          </cell>
          <cell r="E139">
            <v>338.11700000000002</v>
          </cell>
          <cell r="F139" t="str">
            <v>DA-3</v>
          </cell>
          <cell r="G139">
            <v>68.89</v>
          </cell>
          <cell r="H139">
            <v>171.929</v>
          </cell>
          <cell r="I139"/>
          <cell r="J139">
            <v>24909.889999999996</v>
          </cell>
          <cell r="K139"/>
          <cell r="L139"/>
          <cell r="M139"/>
          <cell r="N139"/>
          <cell r="O139">
            <v>14.305</v>
          </cell>
          <cell r="P139">
            <v>668.11699999999996</v>
          </cell>
          <cell r="Q139">
            <v>334.05849999999998</v>
          </cell>
          <cell r="R139">
            <v>103</v>
          </cell>
          <cell r="S139">
            <v>104</v>
          </cell>
          <cell r="T139">
            <v>207</v>
          </cell>
          <cell r="U139">
            <v>125</v>
          </cell>
          <cell r="V139">
            <v>127</v>
          </cell>
          <cell r="W139" t="str">
            <v>400 KV DC HZR-GDR LINE (TOWER NO 184-TOWER NO 185), CANAL, NALA, GUJARAT GAS PIPE LINE</v>
          </cell>
          <cell r="X139">
            <v>287255.32799999998</v>
          </cell>
          <cell r="Y139">
            <v>2389937.85</v>
          </cell>
          <cell r="Z139"/>
          <cell r="AA139"/>
          <cell r="AB139"/>
        </row>
        <row r="140">
          <cell r="C140"/>
          <cell r="D140"/>
          <cell r="E140"/>
          <cell r="F140"/>
          <cell r="G140"/>
          <cell r="H140"/>
          <cell r="I140">
            <v>27314.881233579348</v>
          </cell>
          <cell r="J140"/>
          <cell r="K140">
            <v>13.695</v>
          </cell>
          <cell r="L140">
            <v>628.92600000000004</v>
          </cell>
          <cell r="M140">
            <v>314.46300000000002</v>
          </cell>
          <cell r="N140">
            <v>84</v>
          </cell>
          <cell r="O140">
            <v>358</v>
          </cell>
          <cell r="P140">
            <v>442</v>
          </cell>
          <cell r="Q140">
            <v>85</v>
          </cell>
          <cell r="R140">
            <v>315</v>
          </cell>
          <cell r="S140">
            <v>400</v>
          </cell>
          <cell r="T140">
            <v>287930</v>
          </cell>
          <cell r="U140">
            <v>2387748.3289999999</v>
          </cell>
          <cell r="V140" t="str">
            <v xml:space="preserve">287930 E, 2387748.329 N </v>
          </cell>
          <cell r="W140"/>
          <cell r="X140"/>
          <cell r="Y140"/>
          <cell r="Z140"/>
          <cell r="AA140"/>
          <cell r="AB140"/>
        </row>
        <row r="141">
          <cell r="C141" t="str">
            <v>138/0</v>
          </cell>
          <cell r="D141" t="str">
            <v>Loc No. From 138/0 To Loc No. 139/0</v>
          </cell>
          <cell r="E141">
            <v>460.541</v>
          </cell>
          <cell r="F141" t="str">
            <v>DC2+6</v>
          </cell>
          <cell r="G141">
            <v>76.53</v>
          </cell>
          <cell r="H141">
            <v>456.99700000000001</v>
          </cell>
          <cell r="I141"/>
          <cell r="J141">
            <v>25248.006999999994</v>
          </cell>
          <cell r="K141"/>
          <cell r="L141"/>
          <cell r="M141"/>
          <cell r="N141"/>
          <cell r="O141">
            <v>14.268000000000001</v>
          </cell>
          <cell r="P141">
            <v>798.65800000000002</v>
          </cell>
          <cell r="Q141">
            <v>399.32900000000001</v>
          </cell>
          <cell r="R141">
            <v>234</v>
          </cell>
          <cell r="S141">
            <v>230</v>
          </cell>
          <cell r="T141">
            <v>464</v>
          </cell>
          <cell r="U141">
            <v>212</v>
          </cell>
          <cell r="V141">
            <v>231</v>
          </cell>
          <cell r="W141" t="str">
            <v>NALA(2), CT</v>
          </cell>
          <cell r="X141">
            <v>287368.46600000001</v>
          </cell>
          <cell r="Y141">
            <v>2389619.2230000002</v>
          </cell>
          <cell r="Z141"/>
          <cell r="AA141"/>
          <cell r="AB141"/>
        </row>
        <row r="142">
          <cell r="C142"/>
          <cell r="D142"/>
          <cell r="E142"/>
          <cell r="F142"/>
          <cell r="G142"/>
          <cell r="H142"/>
          <cell r="I142">
            <v>27771.878233579348</v>
          </cell>
          <cell r="J142"/>
          <cell r="K142">
            <v>13.497999999999999</v>
          </cell>
          <cell r="L142">
            <v>803.99700000000007</v>
          </cell>
          <cell r="M142">
            <v>401.99850000000004</v>
          </cell>
          <cell r="N142">
            <v>100</v>
          </cell>
          <cell r="O142">
            <v>175</v>
          </cell>
          <cell r="P142">
            <v>275</v>
          </cell>
          <cell r="Q142">
            <v>144</v>
          </cell>
          <cell r="R142">
            <v>175</v>
          </cell>
          <cell r="S142">
            <v>319</v>
          </cell>
          <cell r="T142">
            <v>287886.75199999998</v>
          </cell>
          <cell r="U142">
            <v>2387293.3829999999</v>
          </cell>
          <cell r="V142" t="str">
            <v xml:space="preserve">287886.752 E, 2387293.383 N </v>
          </cell>
          <cell r="W142"/>
          <cell r="X142"/>
          <cell r="Y142"/>
          <cell r="Z142"/>
          <cell r="AA142" t="str">
            <v>GAIL GAS PIPE LINE, NALA, TAR ROAD, 11KV</v>
          </cell>
          <cell r="AB142"/>
        </row>
        <row r="143">
          <cell r="C143" t="str">
            <v>139/0</v>
          </cell>
          <cell r="D143" t="str">
            <v>Loc No. From 139/0 To Loc No. 139/1</v>
          </cell>
          <cell r="E143">
            <v>309.00099999999998</v>
          </cell>
          <cell r="F143" t="str">
            <v>DD45+6</v>
          </cell>
          <cell r="G143">
            <v>76.53</v>
          </cell>
          <cell r="H143">
            <v>347</v>
          </cell>
          <cell r="I143"/>
          <cell r="J143">
            <v>25708.547999999995</v>
          </cell>
          <cell r="K143"/>
          <cell r="L143"/>
          <cell r="M143"/>
          <cell r="N143"/>
          <cell r="O143">
            <v>14.340999999999999</v>
          </cell>
          <cell r="P143">
            <v>769.54199999999992</v>
          </cell>
          <cell r="Q143">
            <v>384.77099999999996</v>
          </cell>
          <cell r="R143">
            <v>231</v>
          </cell>
          <cell r="S143">
            <v>201</v>
          </cell>
          <cell r="T143">
            <v>432</v>
          </cell>
          <cell r="U143">
            <v>231</v>
          </cell>
          <cell r="V143">
            <v>186</v>
          </cell>
          <cell r="W143" t="str">
            <v>NALA</v>
          </cell>
          <cell r="X143">
            <v>287711.43300000002</v>
          </cell>
          <cell r="Y143">
            <v>2389311.86</v>
          </cell>
          <cell r="Z143"/>
          <cell r="AA143"/>
          <cell r="AB143"/>
        </row>
        <row r="144">
          <cell r="C144"/>
          <cell r="D144"/>
          <cell r="E144"/>
          <cell r="F144"/>
          <cell r="G144"/>
          <cell r="H144"/>
          <cell r="I144">
            <v>28118.878233579348</v>
          </cell>
          <cell r="J144"/>
          <cell r="K144">
            <v>13.319000000000001</v>
          </cell>
          <cell r="L144">
            <v>726</v>
          </cell>
          <cell r="M144">
            <v>363</v>
          </cell>
          <cell r="N144">
            <v>172</v>
          </cell>
          <cell r="O144">
            <v>192</v>
          </cell>
          <cell r="P144">
            <v>364</v>
          </cell>
          <cell r="Q144">
            <v>173</v>
          </cell>
          <cell r="R144">
            <v>191</v>
          </cell>
          <cell r="S144">
            <v>364</v>
          </cell>
          <cell r="T144">
            <v>287853.913</v>
          </cell>
          <cell r="U144">
            <v>2386947.9410000001</v>
          </cell>
          <cell r="V144" t="str">
            <v xml:space="preserve">287853.913 E, 2386947.941 N </v>
          </cell>
          <cell r="W144"/>
          <cell r="X144"/>
          <cell r="Y144"/>
          <cell r="Z144"/>
          <cell r="AA144" t="str">
            <v>NALA, CT</v>
          </cell>
          <cell r="AB144"/>
        </row>
        <row r="145">
          <cell r="C145" t="str">
            <v>139/1</v>
          </cell>
          <cell r="D145" t="str">
            <v>Loc No. From 139/1 To Loc No. 139/2</v>
          </cell>
          <cell r="E145">
            <v>367</v>
          </cell>
          <cell r="F145" t="str">
            <v>DA+0</v>
          </cell>
          <cell r="G145">
            <v>71.89</v>
          </cell>
          <cell r="H145">
            <v>379</v>
          </cell>
          <cell r="I145"/>
          <cell r="J145">
            <v>26017.548999999995</v>
          </cell>
          <cell r="K145"/>
          <cell r="L145"/>
          <cell r="M145"/>
          <cell r="N145"/>
          <cell r="O145">
            <v>14.542</v>
          </cell>
          <cell r="P145">
            <v>676.00099999999998</v>
          </cell>
          <cell r="Q145">
            <v>338.00049999999999</v>
          </cell>
          <cell r="R145">
            <v>108</v>
          </cell>
          <cell r="S145">
            <v>183</v>
          </cell>
          <cell r="T145">
            <v>291</v>
          </cell>
          <cell r="U145">
            <v>124</v>
          </cell>
          <cell r="V145">
            <v>183</v>
          </cell>
          <cell r="W145" t="str">
            <v>POND, NALA</v>
          </cell>
          <cell r="X145">
            <v>287735.13900000002</v>
          </cell>
          <cell r="Y145">
            <v>2389003.7689999999</v>
          </cell>
          <cell r="Z145"/>
          <cell r="AA145"/>
          <cell r="AB145"/>
        </row>
        <row r="146">
          <cell r="C146"/>
          <cell r="D146"/>
          <cell r="E146"/>
          <cell r="F146"/>
          <cell r="G146"/>
          <cell r="H146"/>
          <cell r="I146">
            <v>28497.878233579348</v>
          </cell>
          <cell r="J146"/>
          <cell r="K146">
            <v>12.984999999999999</v>
          </cell>
          <cell r="L146">
            <v>735</v>
          </cell>
          <cell r="M146">
            <v>367.5</v>
          </cell>
          <cell r="N146">
            <v>188</v>
          </cell>
          <cell r="O146">
            <v>195</v>
          </cell>
          <cell r="P146">
            <v>383</v>
          </cell>
          <cell r="Q146">
            <v>189</v>
          </cell>
          <cell r="R146">
            <v>190</v>
          </cell>
          <cell r="S146">
            <v>379</v>
          </cell>
          <cell r="T146">
            <v>287818.04599999997</v>
          </cell>
          <cell r="U146">
            <v>2386570.642</v>
          </cell>
          <cell r="V146" t="str">
            <v xml:space="preserve">287818.046 E, 2386570.642 N </v>
          </cell>
          <cell r="W146"/>
          <cell r="X146"/>
          <cell r="Y146"/>
          <cell r="Z146"/>
          <cell r="AA146" t="str">
            <v>NALA(2), CT</v>
          </cell>
          <cell r="AB146"/>
        </row>
        <row r="147">
          <cell r="C147" t="str">
            <v>139/2</v>
          </cell>
          <cell r="D147" t="str">
            <v>Loc No. From 139/2 To Loc No. 139/3</v>
          </cell>
          <cell r="E147">
            <v>253</v>
          </cell>
          <cell r="F147" t="str">
            <v>DA+0</v>
          </cell>
          <cell r="G147">
            <v>71.89</v>
          </cell>
          <cell r="H147">
            <v>356</v>
          </cell>
          <cell r="I147"/>
          <cell r="J147">
            <v>26384.548999999995</v>
          </cell>
          <cell r="K147"/>
          <cell r="L147"/>
          <cell r="M147"/>
          <cell r="N147"/>
          <cell r="O147">
            <v>14.705</v>
          </cell>
          <cell r="P147">
            <v>620</v>
          </cell>
          <cell r="Q147">
            <v>310</v>
          </cell>
          <cell r="R147">
            <v>185</v>
          </cell>
          <cell r="S147">
            <v>105</v>
          </cell>
          <cell r="T147">
            <v>290</v>
          </cell>
          <cell r="U147">
            <v>185</v>
          </cell>
          <cell r="V147">
            <v>112</v>
          </cell>
          <cell r="W147">
            <v>297</v>
          </cell>
          <cell r="X147">
            <v>287763.29599999997</v>
          </cell>
          <cell r="Y147">
            <v>2388637.8509999998</v>
          </cell>
          <cell r="Z147"/>
          <cell r="AA147"/>
          <cell r="AB147"/>
        </row>
        <row r="148">
          <cell r="C148"/>
          <cell r="D148"/>
          <cell r="E148"/>
          <cell r="F148"/>
          <cell r="G148"/>
          <cell r="H148"/>
          <cell r="I148">
            <v>28853.878233579348</v>
          </cell>
          <cell r="J148"/>
          <cell r="K148">
            <v>13.356999999999999</v>
          </cell>
          <cell r="L148">
            <v>672</v>
          </cell>
          <cell r="M148">
            <v>336</v>
          </cell>
          <cell r="N148">
            <v>161</v>
          </cell>
          <cell r="O148">
            <v>156</v>
          </cell>
          <cell r="P148">
            <v>317</v>
          </cell>
          <cell r="Q148">
            <v>167</v>
          </cell>
          <cell r="R148">
            <v>157</v>
          </cell>
          <cell r="S148">
            <v>324</v>
          </cell>
          <cell r="T148">
            <v>287784.35499999998</v>
          </cell>
          <cell r="U148">
            <v>2386216.2390000001</v>
          </cell>
          <cell r="V148" t="str">
            <v xml:space="preserve">287784.355 E, 2386216.239 N </v>
          </cell>
          <cell r="W148"/>
          <cell r="X148"/>
          <cell r="Y148"/>
          <cell r="Z148"/>
          <cell r="AA148"/>
          <cell r="AB148"/>
        </row>
        <row r="149">
          <cell r="C149" t="str">
            <v>139/3</v>
          </cell>
          <cell r="D149" t="str">
            <v>Loc No. From 139/3 To Loc No. 140/0</v>
          </cell>
          <cell r="E149">
            <v>505.404</v>
          </cell>
          <cell r="F149" t="str">
            <v>DA+3</v>
          </cell>
          <cell r="G149">
            <v>74.89</v>
          </cell>
          <cell r="H149">
            <v>316</v>
          </cell>
          <cell r="I149"/>
          <cell r="J149">
            <v>26637.548999999995</v>
          </cell>
          <cell r="K149"/>
          <cell r="L149"/>
          <cell r="M149"/>
          <cell r="N149"/>
          <cell r="O149">
            <v>14.074</v>
          </cell>
          <cell r="P149">
            <v>758.404</v>
          </cell>
          <cell r="Q149">
            <v>379.202</v>
          </cell>
          <cell r="R149">
            <v>148</v>
          </cell>
          <cell r="S149">
            <v>153</v>
          </cell>
          <cell r="T149">
            <v>301</v>
          </cell>
          <cell r="U149">
            <v>141</v>
          </cell>
          <cell r="V149">
            <v>187</v>
          </cell>
          <cell r="W149" t="str">
            <v>DRAIN, SMALL NALA</v>
          </cell>
          <cell r="X149">
            <v>287782.70600000001</v>
          </cell>
          <cell r="Y149">
            <v>2388385.5970000001</v>
          </cell>
          <cell r="Z149"/>
          <cell r="AA149"/>
          <cell r="AB149"/>
        </row>
        <row r="150">
          <cell r="C150"/>
          <cell r="D150"/>
          <cell r="E150"/>
          <cell r="F150"/>
          <cell r="G150"/>
          <cell r="H150"/>
          <cell r="I150">
            <v>29169.878233579348</v>
          </cell>
          <cell r="J150"/>
          <cell r="K150">
            <v>13.662000000000001</v>
          </cell>
          <cell r="L150">
            <v>680</v>
          </cell>
          <cell r="M150">
            <v>340</v>
          </cell>
          <cell r="N150">
            <v>160</v>
          </cell>
          <cell r="O150">
            <v>149</v>
          </cell>
          <cell r="P150">
            <v>309</v>
          </cell>
          <cell r="Q150">
            <v>160</v>
          </cell>
          <cell r="R150">
            <v>161</v>
          </cell>
          <cell r="S150">
            <v>321</v>
          </cell>
          <cell r="T150">
            <v>287754.45</v>
          </cell>
          <cell r="U150">
            <v>2385901.6579999998</v>
          </cell>
          <cell r="V150" t="str">
            <v xml:space="preserve">287754.45 E, 2385901.658 N </v>
          </cell>
          <cell r="W150"/>
          <cell r="X150"/>
          <cell r="Y150"/>
          <cell r="Z150"/>
          <cell r="AA150" t="str">
            <v>NALA(3), CT, CANAL</v>
          </cell>
          <cell r="AB150"/>
        </row>
        <row r="151">
          <cell r="C151" t="str">
            <v>140/0</v>
          </cell>
          <cell r="D151" t="str">
            <v>Loc No. From 140/0 To Loc No. 141/0</v>
          </cell>
          <cell r="E151">
            <v>171.929</v>
          </cell>
          <cell r="F151" t="str">
            <v>DD60+25</v>
          </cell>
          <cell r="G151">
            <v>95.53</v>
          </cell>
          <cell r="H151">
            <v>364</v>
          </cell>
          <cell r="I151"/>
          <cell r="J151">
            <v>27142.952999999994</v>
          </cell>
          <cell r="K151"/>
          <cell r="L151"/>
          <cell r="M151"/>
          <cell r="N151"/>
          <cell r="O151">
            <v>13.823</v>
          </cell>
          <cell r="P151">
            <v>677.33299999999997</v>
          </cell>
          <cell r="Q151">
            <v>338.66649999999998</v>
          </cell>
          <cell r="R151">
            <v>354</v>
          </cell>
          <cell r="S151">
            <v>88</v>
          </cell>
          <cell r="T151">
            <v>442</v>
          </cell>
          <cell r="U151">
            <v>321</v>
          </cell>
          <cell r="V151">
            <v>87</v>
          </cell>
          <cell r="W151" t="str">
            <v>NALA</v>
          </cell>
          <cell r="X151">
            <v>287821.48</v>
          </cell>
          <cell r="Y151">
            <v>2387881.682</v>
          </cell>
          <cell r="Z151"/>
          <cell r="AA151"/>
          <cell r="AB151"/>
        </row>
        <row r="152">
          <cell r="C152"/>
          <cell r="D152"/>
          <cell r="E152"/>
          <cell r="F152"/>
          <cell r="G152"/>
          <cell r="H152"/>
          <cell r="I152">
            <v>29533.878233579348</v>
          </cell>
          <cell r="J152"/>
          <cell r="K152">
            <v>12.875</v>
          </cell>
          <cell r="L152">
            <v>816.63400000000001</v>
          </cell>
          <cell r="M152">
            <v>408.31700000000001</v>
          </cell>
          <cell r="N152">
            <v>215</v>
          </cell>
          <cell r="O152">
            <v>189</v>
          </cell>
          <cell r="P152">
            <v>404</v>
          </cell>
          <cell r="Q152">
            <v>204</v>
          </cell>
          <cell r="R152">
            <v>202</v>
          </cell>
          <cell r="S152">
            <v>406</v>
          </cell>
          <cell r="T152">
            <v>287720.00300000003</v>
          </cell>
          <cell r="U152">
            <v>2385539.2910000002</v>
          </cell>
          <cell r="V152" t="str">
            <v xml:space="preserve">287720.003 E, 2385539.291 N </v>
          </cell>
          <cell r="W152"/>
          <cell r="X152"/>
          <cell r="Y152"/>
          <cell r="Z152"/>
          <cell r="AA152" t="str">
            <v>400 KV DC HZR-GDR LINE (TOWER NO 184-TOWER NO 185), CANAL, NALA, GUJARAT GAS PIPE LINE</v>
          </cell>
          <cell r="AB152"/>
        </row>
        <row r="153">
          <cell r="C153" t="str">
            <v>141/0</v>
          </cell>
          <cell r="D153" t="str">
            <v>Loc No. From 141/0 To Loc No. 141/1</v>
          </cell>
          <cell r="E153">
            <v>456.99700000000001</v>
          </cell>
          <cell r="F153" t="str">
            <v>DD60+25</v>
          </cell>
          <cell r="G153">
            <v>95.53</v>
          </cell>
          <cell r="H153">
            <v>452.63</v>
          </cell>
          <cell r="I153"/>
          <cell r="J153">
            <v>27314.881999999994</v>
          </cell>
          <cell r="K153"/>
          <cell r="L153"/>
          <cell r="M153"/>
          <cell r="N153"/>
          <cell r="O153">
            <v>13.695</v>
          </cell>
          <cell r="P153">
            <v>628.92600000000004</v>
          </cell>
          <cell r="Q153">
            <v>314.46300000000002</v>
          </cell>
          <cell r="R153">
            <v>84</v>
          </cell>
          <cell r="S153">
            <v>358</v>
          </cell>
          <cell r="T153">
            <v>442</v>
          </cell>
          <cell r="U153">
            <v>85</v>
          </cell>
          <cell r="V153">
            <v>315</v>
          </cell>
          <cell r="W153" t="str">
            <v>66 KV SC LINE, NALA(2), CT, TAMBU</v>
          </cell>
          <cell r="X153">
            <v>287930</v>
          </cell>
          <cell r="Y153">
            <v>2387748.3289999999</v>
          </cell>
          <cell r="Z153"/>
          <cell r="AA153"/>
          <cell r="AB153"/>
        </row>
        <row r="154">
          <cell r="C154"/>
          <cell r="D154"/>
          <cell r="E154"/>
          <cell r="F154"/>
          <cell r="G154"/>
          <cell r="H154"/>
          <cell r="I154">
            <v>29986.508233579349</v>
          </cell>
          <cell r="J154"/>
          <cell r="K154">
            <v>13.823</v>
          </cell>
          <cell r="L154">
            <v>645.23099999999999</v>
          </cell>
          <cell r="M154">
            <v>322.6155</v>
          </cell>
          <cell r="N154">
            <v>264</v>
          </cell>
          <cell r="O154">
            <v>-151</v>
          </cell>
          <cell r="P154">
            <v>113</v>
          </cell>
          <cell r="Q154">
            <v>252</v>
          </cell>
          <cell r="R154">
            <v>2</v>
          </cell>
          <cell r="S154">
            <v>254</v>
          </cell>
          <cell r="T154">
            <v>287677.16700000002</v>
          </cell>
          <cell r="U154">
            <v>2385088.6889999998</v>
          </cell>
          <cell r="V154" t="str">
            <v xml:space="preserve">287677.167 E, 2385088.689 N </v>
          </cell>
          <cell r="W154"/>
          <cell r="X154"/>
          <cell r="Y154"/>
          <cell r="Z154"/>
          <cell r="AA154" t="str">
            <v>NALA(2), CT</v>
          </cell>
          <cell r="AB154"/>
        </row>
        <row r="155">
          <cell r="C155" t="str">
            <v>141/1</v>
          </cell>
          <cell r="D155" t="str">
            <v>Loc No. From 141/1 To Loc No. 141/2</v>
          </cell>
          <cell r="E155">
            <v>347</v>
          </cell>
          <cell r="F155" t="str">
            <v>DA+0</v>
          </cell>
          <cell r="G155">
            <v>71.89</v>
          </cell>
          <cell r="H155">
            <v>192.59700000000001</v>
          </cell>
          <cell r="I155"/>
          <cell r="J155">
            <v>27771.878999999994</v>
          </cell>
          <cell r="K155"/>
          <cell r="L155"/>
          <cell r="M155"/>
          <cell r="N155"/>
          <cell r="O155">
            <v>13.497999999999999</v>
          </cell>
          <cell r="P155">
            <v>803.99700000000007</v>
          </cell>
          <cell r="Q155">
            <v>401.99850000000004</v>
          </cell>
          <cell r="R155">
            <v>100</v>
          </cell>
          <cell r="S155">
            <v>175</v>
          </cell>
          <cell r="T155">
            <v>275</v>
          </cell>
          <cell r="U155">
            <v>144</v>
          </cell>
          <cell r="V155">
            <v>175</v>
          </cell>
          <cell r="W155">
            <v>319</v>
          </cell>
          <cell r="X155">
            <v>287886.75199999998</v>
          </cell>
          <cell r="Y155">
            <v>2387293.3829999999</v>
          </cell>
          <cell r="Z155"/>
          <cell r="AA155"/>
          <cell r="AB155"/>
        </row>
        <row r="156">
          <cell r="C156"/>
          <cell r="D156"/>
          <cell r="E156"/>
          <cell r="F156"/>
          <cell r="G156"/>
          <cell r="H156"/>
          <cell r="I156">
            <v>30179.10523357935</v>
          </cell>
          <cell r="J156"/>
          <cell r="K156">
            <v>14.145</v>
          </cell>
          <cell r="L156">
            <v>445.14400000000001</v>
          </cell>
          <cell r="M156">
            <v>222.572</v>
          </cell>
          <cell r="N156">
            <v>344</v>
          </cell>
          <cell r="O156">
            <v>126</v>
          </cell>
          <cell r="P156">
            <v>470</v>
          </cell>
          <cell r="Q156">
            <v>191</v>
          </cell>
          <cell r="R156">
            <v>126</v>
          </cell>
          <cell r="S156">
            <v>317</v>
          </cell>
          <cell r="T156">
            <v>287727.016</v>
          </cell>
          <cell r="U156">
            <v>2384902.6549999998</v>
          </cell>
          <cell r="V156" t="str">
            <v xml:space="preserve">287727.016 E, 2384902.655 N </v>
          </cell>
          <cell r="W156"/>
          <cell r="X156"/>
          <cell r="Y156"/>
          <cell r="Z156"/>
          <cell r="AA156" t="str">
            <v>NALA</v>
          </cell>
          <cell r="AB156"/>
        </row>
        <row r="157">
          <cell r="C157" t="str">
            <v>141/2</v>
          </cell>
          <cell r="D157" t="str">
            <v>Loc No. From 141/2 To Loc No. 141/3</v>
          </cell>
          <cell r="E157">
            <v>379</v>
          </cell>
          <cell r="F157" t="str">
            <v>DA+0</v>
          </cell>
          <cell r="G157">
            <v>71.89</v>
          </cell>
          <cell r="H157">
            <v>252.547</v>
          </cell>
          <cell r="I157"/>
          <cell r="J157">
            <v>28118.878999999994</v>
          </cell>
          <cell r="K157"/>
          <cell r="L157"/>
          <cell r="M157"/>
          <cell r="N157"/>
          <cell r="O157">
            <v>13.319000000000001</v>
          </cell>
          <cell r="P157">
            <v>726</v>
          </cell>
          <cell r="Q157">
            <v>363</v>
          </cell>
          <cell r="R157">
            <v>172</v>
          </cell>
          <cell r="S157">
            <v>192</v>
          </cell>
          <cell r="T157">
            <v>364</v>
          </cell>
          <cell r="U157">
            <v>173</v>
          </cell>
          <cell r="V157">
            <v>191</v>
          </cell>
          <cell r="W157" t="str">
            <v>AHMEDABAD TO MUMBAI BULATE TRAIN, CT</v>
          </cell>
          <cell r="X157">
            <v>287853.913</v>
          </cell>
          <cell r="Y157">
            <v>2386947.9410000001</v>
          </cell>
          <cell r="Z157"/>
          <cell r="AA157"/>
          <cell r="AB157"/>
        </row>
        <row r="158">
          <cell r="C158"/>
          <cell r="D158"/>
          <cell r="E158"/>
          <cell r="F158"/>
          <cell r="G158"/>
          <cell r="H158"/>
          <cell r="I158">
            <v>30431.652233579349</v>
          </cell>
          <cell r="J158"/>
          <cell r="K158">
            <v>14.145</v>
          </cell>
          <cell r="L158">
            <v>713.81899999999996</v>
          </cell>
          <cell r="M158">
            <v>356.90949999999998</v>
          </cell>
          <cell r="N158">
            <v>126</v>
          </cell>
          <cell r="O158">
            <v>294</v>
          </cell>
          <cell r="P158">
            <v>420</v>
          </cell>
          <cell r="Q158">
            <v>126</v>
          </cell>
          <cell r="R158">
            <v>279</v>
          </cell>
          <cell r="S158">
            <v>405</v>
          </cell>
          <cell r="T158">
            <v>287969.33199999999</v>
          </cell>
          <cell r="U158">
            <v>2384831.5010000002</v>
          </cell>
          <cell r="V158" t="str">
            <v xml:space="preserve">287969.332 E, 2384831.501 N </v>
          </cell>
          <cell r="W158"/>
          <cell r="X158"/>
          <cell r="Y158"/>
          <cell r="Z158"/>
          <cell r="AA158" t="str">
            <v>POND, NALA</v>
          </cell>
          <cell r="AB158"/>
        </row>
        <row r="159">
          <cell r="C159" t="str">
            <v>141/3</v>
          </cell>
          <cell r="D159" t="str">
            <v>Loc No. From 141/3 To Loc No. 141/4</v>
          </cell>
          <cell r="E159">
            <v>356</v>
          </cell>
          <cell r="F159" t="str">
            <v>DA+0</v>
          </cell>
          <cell r="G159">
            <v>71.89</v>
          </cell>
          <cell r="H159">
            <v>461.27199999999999</v>
          </cell>
          <cell r="I159"/>
          <cell r="J159">
            <v>28497.878999999994</v>
          </cell>
          <cell r="K159"/>
          <cell r="L159"/>
          <cell r="M159"/>
          <cell r="N159"/>
          <cell r="O159">
            <v>12.984999999999999</v>
          </cell>
          <cell r="P159">
            <v>735</v>
          </cell>
          <cell r="Q159">
            <v>367.5</v>
          </cell>
          <cell r="R159">
            <v>188</v>
          </cell>
          <cell r="S159">
            <v>195</v>
          </cell>
          <cell r="T159">
            <v>383</v>
          </cell>
          <cell r="U159">
            <v>189</v>
          </cell>
          <cell r="V159">
            <v>190</v>
          </cell>
          <cell r="W159" t="str">
            <v>NALA, HOUSE, CT(2), 11KV(3), LT, 33KV, TAR ROAD</v>
          </cell>
          <cell r="X159">
            <v>287818.04599999997</v>
          </cell>
          <cell r="Y159">
            <v>2386570.642</v>
          </cell>
          <cell r="Z159"/>
          <cell r="AA159"/>
          <cell r="AB159"/>
        </row>
        <row r="160">
          <cell r="C160"/>
          <cell r="D160"/>
          <cell r="E160"/>
          <cell r="F160"/>
          <cell r="G160"/>
          <cell r="H160"/>
          <cell r="I160">
            <v>30892.92423357935</v>
          </cell>
          <cell r="J160"/>
          <cell r="K160">
            <v>15.694000000000001</v>
          </cell>
          <cell r="L160">
            <v>902.27199999999993</v>
          </cell>
          <cell r="M160">
            <v>451.13599999999997</v>
          </cell>
          <cell r="N160">
            <v>169</v>
          </cell>
          <cell r="O160">
            <v>268</v>
          </cell>
          <cell r="P160">
            <v>437</v>
          </cell>
          <cell r="Q160">
            <v>184</v>
          </cell>
          <cell r="R160">
            <v>253</v>
          </cell>
          <cell r="S160">
            <v>437</v>
          </cell>
          <cell r="T160">
            <v>288288</v>
          </cell>
          <cell r="U160">
            <v>2384498</v>
          </cell>
          <cell r="V160" t="str">
            <v xml:space="preserve">288288 E, 2384498 N </v>
          </cell>
          <cell r="W160"/>
          <cell r="X160"/>
          <cell r="Y160"/>
          <cell r="Z160"/>
          <cell r="AA160"/>
          <cell r="AB160"/>
        </row>
        <row r="161">
          <cell r="C161" t="str">
            <v>141/4</v>
          </cell>
          <cell r="D161" t="str">
            <v>Loc No. From 141/4 To Loc No. 141/5</v>
          </cell>
          <cell r="E161">
            <v>316</v>
          </cell>
          <cell r="F161" t="str">
            <v>DA-3</v>
          </cell>
          <cell r="G161">
            <v>68.89</v>
          </cell>
          <cell r="H161">
            <v>441</v>
          </cell>
          <cell r="I161"/>
          <cell r="J161">
            <v>28853.878999999994</v>
          </cell>
          <cell r="K161"/>
          <cell r="L161"/>
          <cell r="M161"/>
          <cell r="N161"/>
          <cell r="O161">
            <v>13.356999999999999</v>
          </cell>
          <cell r="P161">
            <v>672</v>
          </cell>
          <cell r="Q161">
            <v>336</v>
          </cell>
          <cell r="R161">
            <v>161</v>
          </cell>
          <cell r="S161">
            <v>156</v>
          </cell>
          <cell r="T161">
            <v>317</v>
          </cell>
          <cell r="U161">
            <v>167</v>
          </cell>
          <cell r="V161">
            <v>157</v>
          </cell>
          <cell r="W161" t="str">
            <v>NALA</v>
          </cell>
          <cell r="X161">
            <v>287784.35499999998</v>
          </cell>
          <cell r="Y161">
            <v>2386216.2390000001</v>
          </cell>
          <cell r="Z161"/>
          <cell r="AA161"/>
          <cell r="AB161"/>
        </row>
        <row r="162">
          <cell r="C162"/>
          <cell r="D162"/>
          <cell r="E162"/>
          <cell r="F162"/>
          <cell r="G162"/>
          <cell r="H162"/>
          <cell r="I162">
            <v>31333.92423357935</v>
          </cell>
          <cell r="J162"/>
          <cell r="K162">
            <v>16.219000000000001</v>
          </cell>
          <cell r="L162">
            <v>837</v>
          </cell>
          <cell r="M162">
            <v>418.5</v>
          </cell>
          <cell r="N162">
            <v>174</v>
          </cell>
          <cell r="O162">
            <v>192</v>
          </cell>
          <cell r="P162">
            <v>366</v>
          </cell>
          <cell r="Q162">
            <v>190</v>
          </cell>
          <cell r="R162">
            <v>194</v>
          </cell>
          <cell r="S162">
            <v>384</v>
          </cell>
          <cell r="T162">
            <v>288320.08299999998</v>
          </cell>
          <cell r="U162">
            <v>2384058.1680000001</v>
          </cell>
          <cell r="V162" t="str">
            <v xml:space="preserve">288320.083 E, 2384058.168 N </v>
          </cell>
          <cell r="W162"/>
          <cell r="X162"/>
          <cell r="Y162"/>
          <cell r="Z162"/>
          <cell r="AA162" t="str">
            <v>DRAIN, SMALL NALA</v>
          </cell>
          <cell r="AB162"/>
        </row>
        <row r="163">
          <cell r="C163" t="str">
            <v>141/5</v>
          </cell>
          <cell r="D163" t="str">
            <v>Loc No. From 141/5 To Loc No. 141/6</v>
          </cell>
          <cell r="E163">
            <v>364</v>
          </cell>
          <cell r="F163" t="str">
            <v>DA-3</v>
          </cell>
          <cell r="G163">
            <v>68.89</v>
          </cell>
          <cell r="H163">
            <v>396</v>
          </cell>
          <cell r="I163"/>
          <cell r="J163">
            <v>29169.878999999994</v>
          </cell>
          <cell r="K163"/>
          <cell r="L163"/>
          <cell r="M163"/>
          <cell r="N163"/>
          <cell r="O163">
            <v>13.662000000000001</v>
          </cell>
          <cell r="P163">
            <v>680</v>
          </cell>
          <cell r="Q163">
            <v>340</v>
          </cell>
          <cell r="R163">
            <v>160</v>
          </cell>
          <cell r="S163">
            <v>149</v>
          </cell>
          <cell r="T163">
            <v>309</v>
          </cell>
          <cell r="U163">
            <v>160</v>
          </cell>
          <cell r="V163">
            <v>161</v>
          </cell>
          <cell r="W163" t="str">
            <v>NALA, CT</v>
          </cell>
          <cell r="X163">
            <v>287754.45</v>
          </cell>
          <cell r="Y163">
            <v>2385901.6579999998</v>
          </cell>
          <cell r="Z163"/>
          <cell r="AA163"/>
          <cell r="AB163"/>
        </row>
        <row r="164">
          <cell r="C164"/>
          <cell r="D164"/>
          <cell r="E164"/>
          <cell r="F164"/>
          <cell r="G164"/>
          <cell r="H164"/>
          <cell r="I164">
            <v>31729.92423357935</v>
          </cell>
          <cell r="J164"/>
          <cell r="K164">
            <v>17.318999999999999</v>
          </cell>
          <cell r="L164">
            <v>755</v>
          </cell>
          <cell r="M164">
            <v>377.5</v>
          </cell>
          <cell r="N164">
            <v>205</v>
          </cell>
          <cell r="O164">
            <v>198</v>
          </cell>
          <cell r="P164">
            <v>403</v>
          </cell>
          <cell r="Q164">
            <v>203</v>
          </cell>
          <cell r="R164">
            <v>192</v>
          </cell>
          <cell r="S164">
            <v>395</v>
          </cell>
          <cell r="T164">
            <v>288348.89199999999</v>
          </cell>
          <cell r="U164">
            <v>2383663.2179999999</v>
          </cell>
          <cell r="V164" t="str">
            <v xml:space="preserve">288348.892 E, 2383663.218 N </v>
          </cell>
          <cell r="W164"/>
          <cell r="X164"/>
          <cell r="Y164"/>
          <cell r="Z164"/>
          <cell r="AA164" t="str">
            <v>NALA</v>
          </cell>
          <cell r="AB164"/>
        </row>
        <row r="165">
          <cell r="C165" t="str">
            <v>141/6</v>
          </cell>
          <cell r="D165" t="str">
            <v>Loc No. From 141/6 To Loc No. 142/0</v>
          </cell>
          <cell r="E165">
            <v>452.63</v>
          </cell>
          <cell r="F165" t="str">
            <v>DA+3</v>
          </cell>
          <cell r="G165">
            <v>74.89</v>
          </cell>
          <cell r="H165">
            <v>359</v>
          </cell>
          <cell r="I165"/>
          <cell r="J165">
            <v>29533.878999999994</v>
          </cell>
          <cell r="K165"/>
          <cell r="L165"/>
          <cell r="M165"/>
          <cell r="N165"/>
          <cell r="O165">
            <v>12.875</v>
          </cell>
          <cell r="P165">
            <v>816.63400000000001</v>
          </cell>
          <cell r="Q165">
            <v>408.31700000000001</v>
          </cell>
          <cell r="R165">
            <v>215</v>
          </cell>
          <cell r="S165">
            <v>189</v>
          </cell>
          <cell r="T165">
            <v>404</v>
          </cell>
          <cell r="U165">
            <v>204</v>
          </cell>
          <cell r="V165">
            <v>202</v>
          </cell>
          <cell r="W165" t="str">
            <v>PROPOSED 66 KV DC LINE, NALA</v>
          </cell>
          <cell r="X165">
            <v>287720.00300000003</v>
          </cell>
          <cell r="Y165">
            <v>2385539.2910000002</v>
          </cell>
          <cell r="Z165"/>
          <cell r="AA165"/>
          <cell r="AB165"/>
        </row>
        <row r="166">
          <cell r="C166"/>
          <cell r="D166"/>
          <cell r="E166"/>
          <cell r="F166"/>
          <cell r="G166"/>
          <cell r="H166"/>
          <cell r="I166">
            <v>32088.92423357935</v>
          </cell>
          <cell r="J166"/>
          <cell r="K166">
            <v>17.45</v>
          </cell>
          <cell r="L166">
            <v>698</v>
          </cell>
          <cell r="M166">
            <v>349</v>
          </cell>
          <cell r="N166">
            <v>161</v>
          </cell>
          <cell r="O166">
            <v>148</v>
          </cell>
          <cell r="P166">
            <v>309</v>
          </cell>
          <cell r="Q166">
            <v>168</v>
          </cell>
          <cell r="R166">
            <v>155</v>
          </cell>
          <cell r="S166">
            <v>323</v>
          </cell>
          <cell r="T166">
            <v>288375.00900000002</v>
          </cell>
          <cell r="U166">
            <v>2383305.1690000002</v>
          </cell>
          <cell r="V166" t="str">
            <v xml:space="preserve">288375.009 E, 2383305.169 N </v>
          </cell>
          <cell r="W166"/>
          <cell r="X166"/>
          <cell r="Y166"/>
          <cell r="Z166"/>
          <cell r="AA166" t="str">
            <v>66 KV SC LINE, NALA(2), CT, TAMBU</v>
          </cell>
          <cell r="AB166"/>
        </row>
        <row r="167">
          <cell r="C167" t="str">
            <v>142/0</v>
          </cell>
          <cell r="D167" t="str">
            <v>Loc No. From 142/0 To Loc No. 143/0</v>
          </cell>
          <cell r="E167">
            <v>192.59700000000001</v>
          </cell>
          <cell r="F167" t="str">
            <v>DC1+9</v>
          </cell>
          <cell r="G167">
            <v>79.53</v>
          </cell>
          <cell r="H167">
            <v>339</v>
          </cell>
          <cell r="I167"/>
          <cell r="J167">
            <v>29986.508999999995</v>
          </cell>
          <cell r="K167"/>
          <cell r="L167"/>
          <cell r="M167"/>
          <cell r="N167"/>
          <cell r="O167">
            <v>13.823</v>
          </cell>
          <cell r="P167">
            <v>645.23099999999999</v>
          </cell>
          <cell r="Q167">
            <v>322.6155</v>
          </cell>
          <cell r="R167">
            <v>264</v>
          </cell>
          <cell r="S167">
            <v>-151</v>
          </cell>
          <cell r="T167">
            <v>113</v>
          </cell>
          <cell r="U167">
            <v>252</v>
          </cell>
          <cell r="V167">
            <v>2</v>
          </cell>
          <cell r="W167">
            <v>254</v>
          </cell>
          <cell r="X167">
            <v>287677.16700000002</v>
          </cell>
          <cell r="Y167">
            <v>2385088.6889999998</v>
          </cell>
          <cell r="Z167"/>
          <cell r="AA167"/>
          <cell r="AB167"/>
        </row>
        <row r="168">
          <cell r="C168"/>
          <cell r="D168"/>
          <cell r="E168"/>
          <cell r="F168"/>
          <cell r="G168"/>
          <cell r="H168"/>
          <cell r="I168">
            <v>32427.92423357935</v>
          </cell>
          <cell r="J168"/>
          <cell r="K168">
            <v>17.684000000000001</v>
          </cell>
          <cell r="L168">
            <v>755</v>
          </cell>
          <cell r="M168">
            <v>377.5</v>
          </cell>
          <cell r="N168">
            <v>192</v>
          </cell>
          <cell r="O168">
            <v>185</v>
          </cell>
          <cell r="P168">
            <v>377</v>
          </cell>
          <cell r="Q168">
            <v>185</v>
          </cell>
          <cell r="R168">
            <v>193</v>
          </cell>
          <cell r="S168">
            <v>378</v>
          </cell>
          <cell r="T168">
            <v>288399.67200000002</v>
          </cell>
          <cell r="U168">
            <v>2382967.0669999998</v>
          </cell>
          <cell r="V168" t="str">
            <v xml:space="preserve">288399.672 E, 2382967.067 N </v>
          </cell>
          <cell r="W168"/>
          <cell r="X168"/>
          <cell r="Y168"/>
          <cell r="Z168"/>
          <cell r="AA168"/>
          <cell r="AB168"/>
        </row>
        <row r="169">
          <cell r="C169" t="str">
            <v>143/0</v>
          </cell>
          <cell r="D169" t="str">
            <v>Loc No. From 143/0 To Loc No. 144/0</v>
          </cell>
          <cell r="E169">
            <v>252.547</v>
          </cell>
          <cell r="F169" t="str">
            <v>DD60+25</v>
          </cell>
          <cell r="G169">
            <v>95.53</v>
          </cell>
          <cell r="H169">
            <v>416</v>
          </cell>
          <cell r="I169"/>
          <cell r="J169">
            <v>30179.105999999996</v>
          </cell>
          <cell r="K169"/>
          <cell r="L169"/>
          <cell r="M169"/>
          <cell r="N169"/>
          <cell r="O169">
            <v>14.145</v>
          </cell>
          <cell r="P169">
            <v>445.14400000000001</v>
          </cell>
          <cell r="Q169">
            <v>222.572</v>
          </cell>
          <cell r="R169">
            <v>344</v>
          </cell>
          <cell r="S169">
            <v>126</v>
          </cell>
          <cell r="T169">
            <v>470</v>
          </cell>
          <cell r="U169">
            <v>191</v>
          </cell>
          <cell r="V169">
            <v>126</v>
          </cell>
          <cell r="W169" t="str">
            <v>NALA(3), TAR ROAD, 11KV</v>
          </cell>
          <cell r="X169">
            <v>287727.016</v>
          </cell>
          <cell r="Y169">
            <v>2384902.6549999998</v>
          </cell>
          <cell r="Z169"/>
          <cell r="AA169"/>
          <cell r="AB169"/>
        </row>
        <row r="170">
          <cell r="C170"/>
          <cell r="D170"/>
          <cell r="E170"/>
          <cell r="F170"/>
          <cell r="G170"/>
          <cell r="H170"/>
          <cell r="I170">
            <v>32843.924233579353</v>
          </cell>
          <cell r="J170"/>
          <cell r="K170">
            <v>18.852</v>
          </cell>
          <cell r="L170">
            <v>839</v>
          </cell>
          <cell r="M170">
            <v>419.5</v>
          </cell>
          <cell r="N170">
            <v>231</v>
          </cell>
          <cell r="O170">
            <v>203</v>
          </cell>
          <cell r="P170">
            <v>434</v>
          </cell>
          <cell r="Q170">
            <v>224</v>
          </cell>
          <cell r="R170">
            <v>206</v>
          </cell>
          <cell r="S170">
            <v>430</v>
          </cell>
          <cell r="T170">
            <v>288429.93599999999</v>
          </cell>
          <cell r="U170">
            <v>2382552.17</v>
          </cell>
          <cell r="V170" t="str">
            <v xml:space="preserve">288429.936 E, 2382552.17 N </v>
          </cell>
          <cell r="W170"/>
          <cell r="X170"/>
          <cell r="Y170"/>
          <cell r="Z170"/>
          <cell r="AA170" t="str">
            <v>AHMEDABAD TO MUMBAI BULATE TRAIN, CT</v>
          </cell>
          <cell r="AB170"/>
        </row>
        <row r="171">
          <cell r="C171" t="str">
            <v>144/0</v>
          </cell>
          <cell r="D171" t="str">
            <v>Loc No. From 144/0 To Loc No. 145/0</v>
          </cell>
          <cell r="E171">
            <v>461.27199999999999</v>
          </cell>
          <cell r="F171" t="str">
            <v>DD60+25</v>
          </cell>
          <cell r="G171">
            <v>95.53</v>
          </cell>
          <cell r="H171">
            <v>423</v>
          </cell>
          <cell r="I171"/>
          <cell r="J171">
            <v>30431.652999999995</v>
          </cell>
          <cell r="K171"/>
          <cell r="L171"/>
          <cell r="M171"/>
          <cell r="N171"/>
          <cell r="O171">
            <v>14.145</v>
          </cell>
          <cell r="P171">
            <v>713.81899999999996</v>
          </cell>
          <cell r="Q171">
            <v>356.90949999999998</v>
          </cell>
          <cell r="R171">
            <v>126</v>
          </cell>
          <cell r="S171">
            <v>294</v>
          </cell>
          <cell r="T171">
            <v>420</v>
          </cell>
          <cell r="U171">
            <v>126</v>
          </cell>
          <cell r="V171">
            <v>279</v>
          </cell>
          <cell r="W171" t="str">
            <v>SMALL NALA</v>
          </cell>
          <cell r="X171">
            <v>287969.33199999999</v>
          </cell>
          <cell r="Y171">
            <v>2384831.5010000002</v>
          </cell>
          <cell r="Z171"/>
          <cell r="AA171"/>
          <cell r="AB171"/>
        </row>
        <row r="172">
          <cell r="C172"/>
          <cell r="D172"/>
          <cell r="E172"/>
          <cell r="F172"/>
          <cell r="G172"/>
          <cell r="H172"/>
          <cell r="I172">
            <v>33266.924233579353</v>
          </cell>
          <cell r="J172"/>
          <cell r="K172">
            <v>20.518000000000001</v>
          </cell>
          <cell r="L172">
            <v>825</v>
          </cell>
          <cell r="M172">
            <v>412.5</v>
          </cell>
          <cell r="N172">
            <v>221</v>
          </cell>
          <cell r="O172">
            <v>212</v>
          </cell>
          <cell r="P172">
            <v>433</v>
          </cell>
          <cell r="Q172">
            <v>218</v>
          </cell>
          <cell r="R172">
            <v>209</v>
          </cell>
          <cell r="S172">
            <v>427</v>
          </cell>
          <cell r="T172">
            <v>288460.70899999997</v>
          </cell>
          <cell r="U172">
            <v>2382130.29</v>
          </cell>
          <cell r="V172" t="str">
            <v xml:space="preserve">288460.709 E, 2382130.29 N </v>
          </cell>
          <cell r="W172"/>
          <cell r="X172"/>
          <cell r="Y172"/>
          <cell r="Z172"/>
          <cell r="AA172" t="str">
            <v>NALA, HOUSE, CT(2), 11KV(3), LT, 33KV, TAR ROAD</v>
          </cell>
          <cell r="AB172"/>
        </row>
        <row r="173">
          <cell r="C173" t="str">
            <v>145/0</v>
          </cell>
          <cell r="D173" t="str">
            <v>Loc No. From 145/0 To Loc No. 145/1</v>
          </cell>
          <cell r="E173">
            <v>441</v>
          </cell>
          <cell r="F173" t="str">
            <v>DD45+9</v>
          </cell>
          <cell r="G173">
            <v>79.53</v>
          </cell>
          <cell r="H173">
            <v>402</v>
          </cell>
          <cell r="I173"/>
          <cell r="J173">
            <v>30892.924999999996</v>
          </cell>
          <cell r="K173"/>
          <cell r="L173"/>
          <cell r="M173"/>
          <cell r="N173"/>
          <cell r="O173">
            <v>15.694000000000001</v>
          </cell>
          <cell r="P173">
            <v>902.27199999999993</v>
          </cell>
          <cell r="Q173">
            <v>451.13599999999997</v>
          </cell>
          <cell r="R173">
            <v>169</v>
          </cell>
          <cell r="S173">
            <v>268</v>
          </cell>
          <cell r="T173">
            <v>437</v>
          </cell>
          <cell r="U173">
            <v>184</v>
          </cell>
          <cell r="V173">
            <v>253</v>
          </cell>
          <cell r="W173" t="str">
            <v>SMALL NALA, NALA(3), CT(3)</v>
          </cell>
          <cell r="X173">
            <v>288288</v>
          </cell>
          <cell r="Y173">
            <v>2384498</v>
          </cell>
          <cell r="Z173"/>
          <cell r="AA173"/>
          <cell r="AB173"/>
        </row>
        <row r="174">
          <cell r="C174"/>
          <cell r="D174"/>
          <cell r="E174"/>
          <cell r="F174"/>
          <cell r="G174"/>
          <cell r="H174"/>
          <cell r="I174">
            <v>33668.924233579353</v>
          </cell>
          <cell r="J174"/>
          <cell r="K174">
            <v>21.193000000000001</v>
          </cell>
          <cell r="L174">
            <v>746.26800000000003</v>
          </cell>
          <cell r="M174">
            <v>373.13400000000001</v>
          </cell>
          <cell r="N174">
            <v>191</v>
          </cell>
          <cell r="O174">
            <v>2</v>
          </cell>
          <cell r="P174">
            <v>193</v>
          </cell>
          <cell r="Q174">
            <v>194</v>
          </cell>
          <cell r="R174">
            <v>69</v>
          </cell>
          <cell r="S174">
            <v>263</v>
          </cell>
          <cell r="T174">
            <v>288489.95400000003</v>
          </cell>
          <cell r="U174">
            <v>2381729.3560000001</v>
          </cell>
          <cell r="V174" t="str">
            <v xml:space="preserve">288489.954 E, 2381729.356 N </v>
          </cell>
          <cell r="W174"/>
          <cell r="X174"/>
          <cell r="Y174"/>
          <cell r="Z174"/>
          <cell r="AA174" t="str">
            <v>NALA</v>
          </cell>
          <cell r="AB174"/>
        </row>
        <row r="175">
          <cell r="C175" t="str">
            <v>145/1</v>
          </cell>
          <cell r="D175" t="str">
            <v>Loc No. From 145/1 To Loc No. 145/2</v>
          </cell>
          <cell r="E175">
            <v>396</v>
          </cell>
          <cell r="F175" t="str">
            <v>DA+0</v>
          </cell>
          <cell r="G175">
            <v>71.89</v>
          </cell>
          <cell r="H175">
            <v>344.26799999999997</v>
          </cell>
          <cell r="I175"/>
          <cell r="J175">
            <v>31333.924999999996</v>
          </cell>
          <cell r="K175"/>
          <cell r="L175"/>
          <cell r="M175"/>
          <cell r="N175"/>
          <cell r="O175">
            <v>16.219000000000001</v>
          </cell>
          <cell r="P175">
            <v>837</v>
          </cell>
          <cell r="Q175">
            <v>418.5</v>
          </cell>
          <cell r="R175">
            <v>174</v>
          </cell>
          <cell r="S175">
            <v>192</v>
          </cell>
          <cell r="T175">
            <v>366</v>
          </cell>
          <cell r="U175">
            <v>190</v>
          </cell>
          <cell r="V175">
            <v>194</v>
          </cell>
          <cell r="W175" t="str">
            <v>NALA</v>
          </cell>
          <cell r="X175">
            <v>288320.08299999998</v>
          </cell>
          <cell r="Y175">
            <v>2384058.1680000001</v>
          </cell>
          <cell r="Z175"/>
          <cell r="AA175"/>
          <cell r="AB175"/>
        </row>
        <row r="176">
          <cell r="C176"/>
          <cell r="D176"/>
          <cell r="E176"/>
          <cell r="F176"/>
          <cell r="G176"/>
          <cell r="H176"/>
          <cell r="I176">
            <v>34013.19223357935</v>
          </cell>
          <cell r="J176"/>
          <cell r="K176">
            <v>20.725000000000001</v>
          </cell>
          <cell r="L176">
            <v>595.91300000000001</v>
          </cell>
          <cell r="M176">
            <v>297.95650000000001</v>
          </cell>
          <cell r="N176">
            <v>344</v>
          </cell>
          <cell r="O176">
            <v>137</v>
          </cell>
          <cell r="P176">
            <v>481</v>
          </cell>
          <cell r="Q176">
            <v>277</v>
          </cell>
          <cell r="R176">
            <v>131</v>
          </cell>
          <cell r="S176">
            <v>408</v>
          </cell>
          <cell r="T176">
            <v>288515</v>
          </cell>
          <cell r="U176">
            <v>2381386</v>
          </cell>
          <cell r="V176" t="str">
            <v xml:space="preserve">288515 E, 2381386 N </v>
          </cell>
          <cell r="W176"/>
          <cell r="X176"/>
          <cell r="Y176"/>
          <cell r="Z176"/>
          <cell r="AA176" t="str">
            <v>NALA, CT</v>
          </cell>
          <cell r="AB176"/>
        </row>
        <row r="177">
          <cell r="C177" t="str">
            <v>145/2</v>
          </cell>
          <cell r="D177" t="str">
            <v>Loc No. From 145/2 To Loc No. 145/3</v>
          </cell>
          <cell r="E177">
            <v>359</v>
          </cell>
          <cell r="F177" t="str">
            <v>DA+0</v>
          </cell>
          <cell r="G177">
            <v>71.89</v>
          </cell>
          <cell r="H177">
            <v>251.64500000000001</v>
          </cell>
          <cell r="I177"/>
          <cell r="J177">
            <v>31729.924999999996</v>
          </cell>
          <cell r="K177"/>
          <cell r="L177"/>
          <cell r="M177"/>
          <cell r="N177"/>
          <cell r="O177">
            <v>17.318999999999999</v>
          </cell>
          <cell r="P177">
            <v>755</v>
          </cell>
          <cell r="Q177">
            <v>377.5</v>
          </cell>
          <cell r="R177">
            <v>205</v>
          </cell>
          <cell r="S177">
            <v>198</v>
          </cell>
          <cell r="T177">
            <v>403</v>
          </cell>
          <cell r="U177">
            <v>203</v>
          </cell>
          <cell r="V177">
            <v>192</v>
          </cell>
          <cell r="W177" t="str">
            <v>400 KV DC LINE (TOWER NO 598- TOWER NO 599)</v>
          </cell>
          <cell r="X177">
            <v>288348.89199999999</v>
          </cell>
          <cell r="Y177">
            <v>2383663.2179999999</v>
          </cell>
          <cell r="Z177"/>
          <cell r="AA177"/>
          <cell r="AB177"/>
        </row>
        <row r="178">
          <cell r="C178"/>
          <cell r="D178"/>
          <cell r="E178"/>
          <cell r="F178"/>
          <cell r="G178"/>
          <cell r="H178"/>
          <cell r="I178">
            <v>34264.837233579347</v>
          </cell>
          <cell r="J178"/>
          <cell r="K178">
            <v>19.721</v>
          </cell>
          <cell r="L178">
            <v>691.64200000000005</v>
          </cell>
          <cell r="M178">
            <v>345.82100000000003</v>
          </cell>
          <cell r="N178">
            <v>115</v>
          </cell>
          <cell r="O178">
            <v>332</v>
          </cell>
          <cell r="P178">
            <v>447</v>
          </cell>
          <cell r="Q178">
            <v>121</v>
          </cell>
          <cell r="R178">
            <v>299</v>
          </cell>
          <cell r="S178">
            <v>420</v>
          </cell>
          <cell r="T178">
            <v>288325</v>
          </cell>
          <cell r="U178">
            <v>2381221</v>
          </cell>
          <cell r="V178" t="str">
            <v xml:space="preserve">288325 E, 2381221 N </v>
          </cell>
          <cell r="W178"/>
          <cell r="X178"/>
          <cell r="Y178"/>
          <cell r="Z178"/>
          <cell r="AA178" t="str">
            <v>PROPOSED 66 KV DC LINE, NALA</v>
          </cell>
          <cell r="AB178"/>
        </row>
        <row r="179">
          <cell r="C179" t="str">
            <v>145/3</v>
          </cell>
          <cell r="D179" t="str">
            <v>Loc No. From 145/3 To Loc No. 145/4</v>
          </cell>
          <cell r="E179">
            <v>339</v>
          </cell>
          <cell r="F179" t="str">
            <v>DA-3</v>
          </cell>
          <cell r="G179">
            <v>68.89</v>
          </cell>
          <cell r="H179">
            <v>439.99700000000001</v>
          </cell>
          <cell r="I179"/>
          <cell r="J179">
            <v>32088.924999999996</v>
          </cell>
          <cell r="K179"/>
          <cell r="L179"/>
          <cell r="M179"/>
          <cell r="N179"/>
          <cell r="O179">
            <v>17.45</v>
          </cell>
          <cell r="P179">
            <v>698</v>
          </cell>
          <cell r="Q179">
            <v>349</v>
          </cell>
          <cell r="R179">
            <v>161</v>
          </cell>
          <cell r="S179">
            <v>148</v>
          </cell>
          <cell r="T179">
            <v>309</v>
          </cell>
          <cell r="U179">
            <v>168</v>
          </cell>
          <cell r="V179">
            <v>155</v>
          </cell>
          <cell r="W179" t="str">
            <v>NALA(2)</v>
          </cell>
          <cell r="X179">
            <v>288375.00900000002</v>
          </cell>
          <cell r="Y179">
            <v>2383305.1690000002</v>
          </cell>
          <cell r="Z179"/>
          <cell r="AA179"/>
          <cell r="AB179"/>
        </row>
        <row r="180">
          <cell r="C180"/>
          <cell r="D180"/>
          <cell r="E180"/>
          <cell r="F180"/>
          <cell r="G180"/>
          <cell r="H180"/>
          <cell r="I180">
            <v>34704.83423357935</v>
          </cell>
          <cell r="J180"/>
          <cell r="K180">
            <v>19.975999999999999</v>
          </cell>
          <cell r="L180">
            <v>794.99700000000007</v>
          </cell>
          <cell r="M180">
            <v>397.49850000000004</v>
          </cell>
          <cell r="N180">
            <v>109</v>
          </cell>
          <cell r="O180">
            <v>198</v>
          </cell>
          <cell r="P180">
            <v>307</v>
          </cell>
          <cell r="Q180">
            <v>144</v>
          </cell>
          <cell r="R180">
            <v>192</v>
          </cell>
          <cell r="S180">
            <v>336</v>
          </cell>
          <cell r="T180">
            <v>288321.42700000003</v>
          </cell>
          <cell r="U180">
            <v>2380781.017</v>
          </cell>
          <cell r="V180" t="str">
            <v xml:space="preserve">288321.427 E, 2380781.017 N </v>
          </cell>
          <cell r="W180"/>
          <cell r="X180"/>
          <cell r="Y180"/>
          <cell r="Z180"/>
          <cell r="AA180"/>
          <cell r="AB180"/>
        </row>
        <row r="181">
          <cell r="C181" t="str">
            <v>145/4</v>
          </cell>
          <cell r="D181" t="str">
            <v>Loc No. From 145/4 To Loc No. 145/5</v>
          </cell>
          <cell r="E181">
            <v>416</v>
          </cell>
          <cell r="F181" t="str">
            <v>DA+0</v>
          </cell>
          <cell r="G181">
            <v>71.89</v>
          </cell>
          <cell r="H181">
            <v>355</v>
          </cell>
          <cell r="I181"/>
          <cell r="J181">
            <v>32427.924999999996</v>
          </cell>
          <cell r="K181"/>
          <cell r="L181"/>
          <cell r="M181"/>
          <cell r="N181"/>
          <cell r="O181">
            <v>17.684000000000001</v>
          </cell>
          <cell r="P181">
            <v>755</v>
          </cell>
          <cell r="Q181">
            <v>377.5</v>
          </cell>
          <cell r="R181">
            <v>192</v>
          </cell>
          <cell r="S181">
            <v>185</v>
          </cell>
          <cell r="T181">
            <v>377</v>
          </cell>
          <cell r="U181">
            <v>185</v>
          </cell>
          <cell r="V181">
            <v>193</v>
          </cell>
          <cell r="W181" t="str">
            <v>NALA</v>
          </cell>
          <cell r="X181">
            <v>288399.67200000002</v>
          </cell>
          <cell r="Y181">
            <v>2382967.0669999998</v>
          </cell>
          <cell r="Z181"/>
          <cell r="AA181"/>
          <cell r="AB181"/>
        </row>
        <row r="182">
          <cell r="C182"/>
          <cell r="D182"/>
          <cell r="E182"/>
          <cell r="F182"/>
          <cell r="G182"/>
          <cell r="H182"/>
          <cell r="I182">
            <v>35059.83423357935</v>
          </cell>
          <cell r="J182"/>
          <cell r="K182">
            <v>19.747</v>
          </cell>
          <cell r="L182">
            <v>796</v>
          </cell>
          <cell r="M182">
            <v>398</v>
          </cell>
          <cell r="N182">
            <v>158</v>
          </cell>
          <cell r="O182">
            <v>185</v>
          </cell>
          <cell r="P182">
            <v>343</v>
          </cell>
          <cell r="Q182">
            <v>164</v>
          </cell>
          <cell r="R182">
            <v>197</v>
          </cell>
          <cell r="S182">
            <v>361</v>
          </cell>
          <cell r="T182">
            <v>288318.54399999999</v>
          </cell>
          <cell r="U182">
            <v>2380426.0290000001</v>
          </cell>
          <cell r="V182" t="str">
            <v xml:space="preserve">288318.544 E, 2380426.029 N </v>
          </cell>
          <cell r="W182"/>
          <cell r="X182"/>
          <cell r="Y182"/>
          <cell r="Z182"/>
          <cell r="AA182" t="str">
            <v>NALA(3), TAR ROAD, 11KV</v>
          </cell>
          <cell r="AB182"/>
        </row>
        <row r="183">
          <cell r="C183" t="str">
            <v>145/5</v>
          </cell>
          <cell r="D183" t="str">
            <v>Loc No. From 145/5 To Loc No. 145/6</v>
          </cell>
          <cell r="E183">
            <v>423</v>
          </cell>
          <cell r="F183" t="str">
            <v>DA+3</v>
          </cell>
          <cell r="G183">
            <v>74.89</v>
          </cell>
          <cell r="H183">
            <v>441</v>
          </cell>
          <cell r="I183"/>
          <cell r="J183">
            <v>32843.924999999996</v>
          </cell>
          <cell r="K183"/>
          <cell r="L183"/>
          <cell r="M183"/>
          <cell r="N183"/>
          <cell r="O183">
            <v>18.852</v>
          </cell>
          <cell r="P183">
            <v>839</v>
          </cell>
          <cell r="Q183">
            <v>419.5</v>
          </cell>
          <cell r="R183">
            <v>231</v>
          </cell>
          <cell r="S183">
            <v>203</v>
          </cell>
          <cell r="T183">
            <v>434</v>
          </cell>
          <cell r="U183">
            <v>224</v>
          </cell>
          <cell r="V183">
            <v>206</v>
          </cell>
          <cell r="W183" t="str">
            <v>NALA(2)</v>
          </cell>
          <cell r="X183">
            <v>288429.93599999999</v>
          </cell>
          <cell r="Y183">
            <v>2382552.17</v>
          </cell>
          <cell r="Z183"/>
          <cell r="AA183"/>
          <cell r="AB183"/>
        </row>
        <row r="184">
          <cell r="C184"/>
          <cell r="D184"/>
          <cell r="E184"/>
          <cell r="F184"/>
          <cell r="G184"/>
          <cell r="H184"/>
          <cell r="I184">
            <v>35500.83423357935</v>
          </cell>
          <cell r="J184"/>
          <cell r="K184">
            <v>20.866</v>
          </cell>
          <cell r="L184">
            <v>843</v>
          </cell>
          <cell r="M184">
            <v>421.5</v>
          </cell>
          <cell r="N184">
            <v>256</v>
          </cell>
          <cell r="O184">
            <v>211</v>
          </cell>
          <cell r="P184">
            <v>467</v>
          </cell>
          <cell r="Q184">
            <v>246</v>
          </cell>
          <cell r="R184">
            <v>209</v>
          </cell>
          <cell r="S184">
            <v>455</v>
          </cell>
          <cell r="T184">
            <v>288314.96299999999</v>
          </cell>
          <cell r="U184">
            <v>2379985.0430000001</v>
          </cell>
          <cell r="V184" t="str">
            <v xml:space="preserve">288314.963 E, 2379985.043 N </v>
          </cell>
          <cell r="W184"/>
          <cell r="X184"/>
          <cell r="Y184"/>
          <cell r="Z184"/>
          <cell r="AA184" t="str">
            <v>SMALL NALA</v>
          </cell>
          <cell r="AB184"/>
        </row>
        <row r="185">
          <cell r="C185" t="str">
            <v>145/6</v>
          </cell>
          <cell r="D185" t="str">
            <v>Loc No. From 145/6 To Loc No. 145/7</v>
          </cell>
          <cell r="E185">
            <v>402</v>
          </cell>
          <cell r="F185" t="str">
            <v>DA+3</v>
          </cell>
          <cell r="G185">
            <v>74.89</v>
          </cell>
          <cell r="H185">
            <v>402</v>
          </cell>
          <cell r="I185"/>
          <cell r="J185">
            <v>33266.924999999996</v>
          </cell>
          <cell r="K185"/>
          <cell r="L185"/>
          <cell r="M185"/>
          <cell r="N185"/>
          <cell r="O185">
            <v>20.518000000000001</v>
          </cell>
          <cell r="P185">
            <v>825</v>
          </cell>
          <cell r="Q185">
            <v>412.5</v>
          </cell>
          <cell r="R185">
            <v>221</v>
          </cell>
          <cell r="S185">
            <v>212</v>
          </cell>
          <cell r="T185">
            <v>433</v>
          </cell>
          <cell r="U185">
            <v>218</v>
          </cell>
          <cell r="V185">
            <v>209</v>
          </cell>
          <cell r="W185" t="str">
            <v>NALA</v>
          </cell>
          <cell r="X185">
            <v>288460.70899999997</v>
          </cell>
          <cell r="Y185">
            <v>2382130.29</v>
          </cell>
          <cell r="Z185"/>
          <cell r="AA185"/>
          <cell r="AB185"/>
        </row>
        <row r="186">
          <cell r="C186"/>
          <cell r="D186"/>
          <cell r="E186"/>
          <cell r="F186"/>
          <cell r="G186"/>
          <cell r="H186"/>
          <cell r="I186">
            <v>35902.83423357935</v>
          </cell>
          <cell r="J186"/>
          <cell r="K186">
            <v>22.045999999999999</v>
          </cell>
          <cell r="L186">
            <v>842</v>
          </cell>
          <cell r="M186">
            <v>421</v>
          </cell>
          <cell r="N186">
            <v>191</v>
          </cell>
          <cell r="O186">
            <v>213</v>
          </cell>
          <cell r="P186">
            <v>404</v>
          </cell>
          <cell r="Q186">
            <v>195</v>
          </cell>
          <cell r="R186">
            <v>216</v>
          </cell>
          <cell r="S186">
            <v>411</v>
          </cell>
          <cell r="T186">
            <v>288311.69900000002</v>
          </cell>
          <cell r="U186">
            <v>2379583.057</v>
          </cell>
          <cell r="V186" t="str">
            <v xml:space="preserve">288311.699 E, 2379583.057 N </v>
          </cell>
          <cell r="W186"/>
          <cell r="X186"/>
          <cell r="Y186"/>
          <cell r="Z186"/>
          <cell r="AA186" t="str">
            <v>SMALL NALA, NALA(3), CT(3)</v>
          </cell>
          <cell r="AB186"/>
        </row>
        <row r="187">
          <cell r="C187" t="str">
            <v>145/7</v>
          </cell>
          <cell r="D187" t="str">
            <v>Loc No. From 145/7 To Loc No. 147/0</v>
          </cell>
          <cell r="E187">
            <v>344.26799999999997</v>
          </cell>
          <cell r="F187" t="str">
            <v>DB1+0</v>
          </cell>
          <cell r="G187">
            <v>70.53</v>
          </cell>
          <cell r="H187">
            <v>440</v>
          </cell>
          <cell r="I187"/>
          <cell r="J187">
            <v>33668.924999999996</v>
          </cell>
          <cell r="K187"/>
          <cell r="L187"/>
          <cell r="M187"/>
          <cell r="N187"/>
          <cell r="O187">
            <v>21.193000000000001</v>
          </cell>
          <cell r="P187">
            <v>746.26800000000003</v>
          </cell>
          <cell r="Q187">
            <v>373.13400000000001</v>
          </cell>
          <cell r="R187">
            <v>191</v>
          </cell>
          <cell r="S187">
            <v>2</v>
          </cell>
          <cell r="T187">
            <v>193</v>
          </cell>
          <cell r="U187">
            <v>194</v>
          </cell>
          <cell r="V187">
            <v>69</v>
          </cell>
          <cell r="W187" t="str">
            <v>NALA(2)</v>
          </cell>
          <cell r="X187">
            <v>288489.95400000003</v>
          </cell>
          <cell r="Y187">
            <v>2381729.3560000001</v>
          </cell>
          <cell r="Z187"/>
          <cell r="AA187"/>
          <cell r="AB187"/>
        </row>
        <row r="188">
          <cell r="C188"/>
          <cell r="D188"/>
          <cell r="E188"/>
          <cell r="F188"/>
          <cell r="G188"/>
          <cell r="H188"/>
          <cell r="I188">
            <v>36342.83423357935</v>
          </cell>
          <cell r="J188"/>
          <cell r="K188">
            <v>23.08</v>
          </cell>
          <cell r="L188">
            <v>948.08799999999997</v>
          </cell>
          <cell r="M188">
            <v>474.04399999999998</v>
          </cell>
          <cell r="N188">
            <v>228</v>
          </cell>
          <cell r="O188">
            <v>173</v>
          </cell>
          <cell r="P188">
            <v>401</v>
          </cell>
          <cell r="Q188">
            <v>226</v>
          </cell>
          <cell r="R188">
            <v>189</v>
          </cell>
          <cell r="S188">
            <v>415</v>
          </cell>
          <cell r="T188">
            <v>288308.12599999999</v>
          </cell>
          <cell r="U188">
            <v>2379143.071</v>
          </cell>
          <cell r="V188" t="str">
            <v xml:space="preserve">288308.126 E, 2379143.071 N </v>
          </cell>
          <cell r="W188"/>
          <cell r="X188"/>
          <cell r="Y188"/>
          <cell r="Z188"/>
          <cell r="AA188" t="str">
            <v>NALA</v>
          </cell>
          <cell r="AB188"/>
        </row>
        <row r="189">
          <cell r="C189" t="str">
            <v>147/0</v>
          </cell>
          <cell r="D189" t="str">
            <v>Loc No. From 147/0 To Loc No. 148/0</v>
          </cell>
          <cell r="E189">
            <v>251.64500000000001</v>
          </cell>
          <cell r="F189" t="str">
            <v>DD60+25</v>
          </cell>
          <cell r="G189">
            <v>95.53</v>
          </cell>
          <cell r="H189">
            <v>508.08800000000002</v>
          </cell>
          <cell r="I189"/>
          <cell r="J189">
            <v>34013.192999999992</v>
          </cell>
          <cell r="K189"/>
          <cell r="L189"/>
          <cell r="M189"/>
          <cell r="N189"/>
          <cell r="O189">
            <v>20.725000000000001</v>
          </cell>
          <cell r="P189">
            <v>595.91300000000001</v>
          </cell>
          <cell r="Q189">
            <v>297.95650000000001</v>
          </cell>
          <cell r="R189">
            <v>344</v>
          </cell>
          <cell r="S189">
            <v>137</v>
          </cell>
          <cell r="T189">
            <v>481</v>
          </cell>
          <cell r="U189">
            <v>277</v>
          </cell>
          <cell r="V189">
            <v>131</v>
          </cell>
          <cell r="W189" t="str">
            <v>NALA, 11KV, CT</v>
          </cell>
          <cell r="X189">
            <v>288515</v>
          </cell>
          <cell r="Y189">
            <v>2381386</v>
          </cell>
          <cell r="Z189"/>
          <cell r="AA189"/>
          <cell r="AB189"/>
        </row>
        <row r="190">
          <cell r="C190"/>
          <cell r="D190"/>
          <cell r="E190"/>
          <cell r="F190"/>
          <cell r="G190"/>
          <cell r="H190"/>
          <cell r="I190">
            <v>36850.922233579353</v>
          </cell>
          <cell r="J190"/>
          <cell r="K190">
            <v>23.728999999999999</v>
          </cell>
          <cell r="L190">
            <v>766.09</v>
          </cell>
          <cell r="M190">
            <v>383.04500000000002</v>
          </cell>
          <cell r="N190">
            <v>337</v>
          </cell>
          <cell r="O190">
            <v>123</v>
          </cell>
          <cell r="P190">
            <v>460</v>
          </cell>
          <cell r="Q190">
            <v>322</v>
          </cell>
          <cell r="R190">
            <v>126</v>
          </cell>
          <cell r="S190">
            <v>448</v>
          </cell>
          <cell r="T190">
            <v>288304</v>
          </cell>
          <cell r="U190">
            <v>2378635</v>
          </cell>
          <cell r="V190" t="str">
            <v xml:space="preserve">288304 E, 2378635 N </v>
          </cell>
          <cell r="W190"/>
          <cell r="X190"/>
          <cell r="Y190"/>
          <cell r="Z190"/>
          <cell r="AA190" t="str">
            <v>400 KV DC LINE (TOWER NO 598- TOWER NO 599)</v>
          </cell>
          <cell r="AB190"/>
        </row>
        <row r="191">
          <cell r="C191" t="str">
            <v>148/0</v>
          </cell>
          <cell r="D191" t="str">
            <v>Loc No. From 148/0 To Loc No. 148/1</v>
          </cell>
          <cell r="E191">
            <v>439.99700000000001</v>
          </cell>
          <cell r="F191" t="str">
            <v>DD60+25</v>
          </cell>
          <cell r="G191">
            <v>95.53</v>
          </cell>
          <cell r="H191">
            <v>258.00200000000001</v>
          </cell>
          <cell r="I191"/>
          <cell r="J191">
            <v>34264.837999999989</v>
          </cell>
          <cell r="K191"/>
          <cell r="L191"/>
          <cell r="M191"/>
          <cell r="N191"/>
          <cell r="O191">
            <v>19.721</v>
          </cell>
          <cell r="P191">
            <v>691.64200000000005</v>
          </cell>
          <cell r="Q191">
            <v>345.82100000000003</v>
          </cell>
          <cell r="R191">
            <v>115</v>
          </cell>
          <cell r="S191">
            <v>332</v>
          </cell>
          <cell r="T191">
            <v>447</v>
          </cell>
          <cell r="U191">
            <v>121</v>
          </cell>
          <cell r="V191">
            <v>299</v>
          </cell>
          <cell r="W191" t="str">
            <v>400 KV DC DGEN-NAVSARI LINE (TOWER NO 170 - TOWER NO 171)</v>
          </cell>
          <cell r="X191">
            <v>288325</v>
          </cell>
          <cell r="Y191">
            <v>2381221</v>
          </cell>
          <cell r="Z191"/>
          <cell r="AA191"/>
          <cell r="AB191"/>
        </row>
        <row r="192">
          <cell r="C192"/>
          <cell r="D192"/>
          <cell r="E192"/>
          <cell r="F192"/>
          <cell r="G192"/>
          <cell r="H192"/>
          <cell r="I192">
            <v>37108.924233579353</v>
          </cell>
          <cell r="J192"/>
          <cell r="K192">
            <v>24.346</v>
          </cell>
          <cell r="L192">
            <v>540.00199999999995</v>
          </cell>
          <cell r="M192">
            <v>270.00099999999998</v>
          </cell>
          <cell r="N192">
            <v>135</v>
          </cell>
          <cell r="O192">
            <v>333</v>
          </cell>
          <cell r="P192">
            <v>468</v>
          </cell>
          <cell r="Q192">
            <v>132</v>
          </cell>
          <cell r="R192">
            <v>241</v>
          </cell>
          <cell r="S192">
            <v>373</v>
          </cell>
          <cell r="T192">
            <v>288150</v>
          </cell>
          <cell r="U192">
            <v>2378428</v>
          </cell>
          <cell r="V192" t="str">
            <v xml:space="preserve">288150 E, 2378428 N </v>
          </cell>
          <cell r="W192"/>
          <cell r="X192"/>
          <cell r="Y192"/>
          <cell r="Z192"/>
          <cell r="AA192" t="str">
            <v>NALA(2)</v>
          </cell>
          <cell r="AB192"/>
        </row>
        <row r="193">
          <cell r="C193" t="str">
            <v>148/1</v>
          </cell>
          <cell r="D193" t="str">
            <v>Loc No. From 148/1 To Loc No. 148/2</v>
          </cell>
          <cell r="E193">
            <v>355</v>
          </cell>
          <cell r="F193" t="str">
            <v>DA+3</v>
          </cell>
          <cell r="G193">
            <v>74.89</v>
          </cell>
          <cell r="H193">
            <v>282</v>
          </cell>
          <cell r="I193"/>
          <cell r="J193">
            <v>34704.834999999992</v>
          </cell>
          <cell r="K193"/>
          <cell r="L193"/>
          <cell r="M193"/>
          <cell r="N193"/>
          <cell r="O193">
            <v>19.975999999999999</v>
          </cell>
          <cell r="P193">
            <v>794.99700000000007</v>
          </cell>
          <cell r="Q193">
            <v>397.49850000000004</v>
          </cell>
          <cell r="R193">
            <v>109</v>
          </cell>
          <cell r="S193">
            <v>198</v>
          </cell>
          <cell r="T193">
            <v>307</v>
          </cell>
          <cell r="U193">
            <v>144</v>
          </cell>
          <cell r="V193">
            <v>192</v>
          </cell>
          <cell r="W193" t="str">
            <v>CT(2), NALA</v>
          </cell>
          <cell r="X193">
            <v>288321.42700000003</v>
          </cell>
          <cell r="Y193">
            <v>2380781.017</v>
          </cell>
          <cell r="Z193"/>
          <cell r="AA193"/>
          <cell r="AB193"/>
        </row>
        <row r="194">
          <cell r="C194"/>
          <cell r="D194"/>
          <cell r="E194"/>
          <cell r="F194"/>
          <cell r="G194"/>
          <cell r="H194"/>
          <cell r="I194">
            <v>37390.924233579353</v>
          </cell>
          <cell r="J194"/>
          <cell r="K194">
            <v>25.428999999999998</v>
          </cell>
          <cell r="L194">
            <v>699</v>
          </cell>
          <cell r="M194">
            <v>349.5</v>
          </cell>
          <cell r="N194">
            <v>-50</v>
          </cell>
          <cell r="O194">
            <v>204</v>
          </cell>
          <cell r="P194">
            <v>154</v>
          </cell>
          <cell r="Q194">
            <v>42</v>
          </cell>
          <cell r="R194">
            <v>206</v>
          </cell>
          <cell r="S194">
            <v>248</v>
          </cell>
          <cell r="T194">
            <v>288206.59700000001</v>
          </cell>
          <cell r="U194">
            <v>2378151.7379999999</v>
          </cell>
          <cell r="V194" t="str">
            <v xml:space="preserve">288206.597 E, 2378151.738 N </v>
          </cell>
          <cell r="W194"/>
          <cell r="X194"/>
          <cell r="Y194"/>
          <cell r="Z194"/>
          <cell r="AA194" t="str">
            <v>NALA</v>
          </cell>
          <cell r="AB194"/>
        </row>
        <row r="195">
          <cell r="C195" t="str">
            <v>148/2</v>
          </cell>
          <cell r="D195" t="str">
            <v>Loc No. From 148/2 To Loc No. 148/3</v>
          </cell>
          <cell r="E195">
            <v>441</v>
          </cell>
          <cell r="F195" t="str">
            <v>DA+0</v>
          </cell>
          <cell r="G195">
            <v>71.89</v>
          </cell>
          <cell r="H195">
            <v>417</v>
          </cell>
          <cell r="I195"/>
          <cell r="J195">
            <v>35059.834999999992</v>
          </cell>
          <cell r="K195"/>
          <cell r="L195"/>
          <cell r="M195"/>
          <cell r="N195"/>
          <cell r="O195">
            <v>19.747</v>
          </cell>
          <cell r="P195">
            <v>796</v>
          </cell>
          <cell r="Q195">
            <v>398</v>
          </cell>
          <cell r="R195">
            <v>158</v>
          </cell>
          <cell r="S195">
            <v>185</v>
          </cell>
          <cell r="T195">
            <v>343</v>
          </cell>
          <cell r="U195">
            <v>164</v>
          </cell>
          <cell r="V195">
            <v>197</v>
          </cell>
          <cell r="W195" t="str">
            <v>CT(2), NALA(2), 11KV</v>
          </cell>
          <cell r="X195">
            <v>288318.54399999999</v>
          </cell>
          <cell r="Y195">
            <v>2380426.0290000001</v>
          </cell>
          <cell r="Z195"/>
          <cell r="AA195"/>
          <cell r="AB195"/>
        </row>
        <row r="196">
          <cell r="C196"/>
          <cell r="D196"/>
          <cell r="E196"/>
          <cell r="F196"/>
          <cell r="G196"/>
          <cell r="H196"/>
          <cell r="I196">
            <v>37807.924233579353</v>
          </cell>
          <cell r="J196"/>
          <cell r="K196">
            <v>26.814</v>
          </cell>
          <cell r="L196">
            <v>819</v>
          </cell>
          <cell r="M196">
            <v>409.5</v>
          </cell>
          <cell r="N196">
            <v>214</v>
          </cell>
          <cell r="O196">
            <v>189</v>
          </cell>
          <cell r="P196">
            <v>403</v>
          </cell>
          <cell r="Q196">
            <v>213</v>
          </cell>
          <cell r="R196">
            <v>193</v>
          </cell>
          <cell r="S196">
            <v>406</v>
          </cell>
          <cell r="T196">
            <v>288290.28899999999</v>
          </cell>
          <cell r="U196">
            <v>2377743.2220000001</v>
          </cell>
          <cell r="V196" t="str">
            <v xml:space="preserve">288290.289 E, 2377743.222 N </v>
          </cell>
          <cell r="W196"/>
          <cell r="X196"/>
          <cell r="Y196"/>
          <cell r="Z196"/>
          <cell r="AA196" t="str">
            <v>NALA(2)</v>
          </cell>
          <cell r="AB196"/>
        </row>
        <row r="197">
          <cell r="C197" t="str">
            <v>148/3</v>
          </cell>
          <cell r="D197" t="str">
            <v>Loc No. From 148/3 To Loc No. 148/4</v>
          </cell>
          <cell r="E197">
            <v>402</v>
          </cell>
          <cell r="F197" t="str">
            <v>DA+6</v>
          </cell>
          <cell r="G197">
            <v>77.89</v>
          </cell>
          <cell r="H197">
            <v>402</v>
          </cell>
          <cell r="I197"/>
          <cell r="J197">
            <v>35500.834999999992</v>
          </cell>
          <cell r="K197"/>
          <cell r="L197"/>
          <cell r="M197"/>
          <cell r="N197"/>
          <cell r="O197">
            <v>20.866</v>
          </cell>
          <cell r="P197">
            <v>843</v>
          </cell>
          <cell r="Q197">
            <v>421.5</v>
          </cell>
          <cell r="R197">
            <v>256</v>
          </cell>
          <cell r="S197">
            <v>211</v>
          </cell>
          <cell r="T197">
            <v>467</v>
          </cell>
          <cell r="U197">
            <v>246</v>
          </cell>
          <cell r="V197">
            <v>209</v>
          </cell>
          <cell r="W197" t="str">
            <v>11KV(2), TAR ROAD(2), LT, CANAL</v>
          </cell>
          <cell r="X197">
            <v>288314.96299999999</v>
          </cell>
          <cell r="Y197">
            <v>2379985.0430000001</v>
          </cell>
          <cell r="Z197"/>
          <cell r="AA197"/>
          <cell r="AB197"/>
        </row>
        <row r="198">
          <cell r="C198"/>
          <cell r="D198"/>
          <cell r="E198"/>
          <cell r="F198"/>
          <cell r="G198"/>
          <cell r="H198"/>
          <cell r="I198">
            <v>38209.924233579353</v>
          </cell>
          <cell r="J198"/>
          <cell r="K198">
            <v>29.042999999999999</v>
          </cell>
          <cell r="L198">
            <v>810.71800000000007</v>
          </cell>
          <cell r="M198">
            <v>405.35900000000004</v>
          </cell>
          <cell r="N198">
            <v>214</v>
          </cell>
          <cell r="O198">
            <v>212</v>
          </cell>
          <cell r="P198">
            <v>426</v>
          </cell>
          <cell r="Q198">
            <v>210</v>
          </cell>
          <cell r="R198">
            <v>210</v>
          </cell>
          <cell r="S198">
            <v>420</v>
          </cell>
          <cell r="T198">
            <v>288370.96999999997</v>
          </cell>
          <cell r="U198">
            <v>2377349.4019999998</v>
          </cell>
          <cell r="V198" t="str">
            <v xml:space="preserve">288370.97 E, 2377349.402 N </v>
          </cell>
          <cell r="W198"/>
          <cell r="X198"/>
          <cell r="Y198"/>
          <cell r="Z198"/>
          <cell r="AA198" t="str">
            <v>NALA</v>
          </cell>
          <cell r="AB198"/>
        </row>
        <row r="199">
          <cell r="C199" t="str">
            <v>148/4</v>
          </cell>
          <cell r="D199" t="str">
            <v>Loc No. From 148/4 To Loc No. 148/5</v>
          </cell>
          <cell r="E199">
            <v>440</v>
          </cell>
          <cell r="F199" t="str">
            <v>DA+3</v>
          </cell>
          <cell r="G199">
            <v>74.89</v>
          </cell>
          <cell r="H199">
            <v>408.71800000000002</v>
          </cell>
          <cell r="I199"/>
          <cell r="J199">
            <v>35902.834999999992</v>
          </cell>
          <cell r="K199"/>
          <cell r="L199"/>
          <cell r="M199"/>
          <cell r="N199"/>
          <cell r="O199">
            <v>22.045999999999999</v>
          </cell>
          <cell r="P199">
            <v>842</v>
          </cell>
          <cell r="Q199">
            <v>421</v>
          </cell>
          <cell r="R199">
            <v>191</v>
          </cell>
          <cell r="S199">
            <v>213</v>
          </cell>
          <cell r="T199">
            <v>404</v>
          </cell>
          <cell r="U199">
            <v>195</v>
          </cell>
          <cell r="V199">
            <v>216</v>
          </cell>
          <cell r="W199" t="str">
            <v>CT</v>
          </cell>
          <cell r="X199">
            <v>288311.69900000002</v>
          </cell>
          <cell r="Y199">
            <v>2379583.057</v>
          </cell>
          <cell r="Z199"/>
          <cell r="AA199"/>
          <cell r="AB199"/>
        </row>
        <row r="200">
          <cell r="C200"/>
          <cell r="D200"/>
          <cell r="E200"/>
          <cell r="F200"/>
          <cell r="G200"/>
          <cell r="H200"/>
          <cell r="I200">
            <v>38618.642233579354</v>
          </cell>
          <cell r="J200"/>
          <cell r="K200">
            <v>30.238</v>
          </cell>
          <cell r="L200">
            <v>408.71800000000002</v>
          </cell>
          <cell r="M200">
            <v>204.35900000000001</v>
          </cell>
          <cell r="N200">
            <v>197</v>
          </cell>
          <cell r="O200">
            <v>0</v>
          </cell>
          <cell r="P200">
            <v>197</v>
          </cell>
          <cell r="Q200">
            <v>200</v>
          </cell>
          <cell r="R200">
            <v>0</v>
          </cell>
          <cell r="S200">
            <v>200</v>
          </cell>
          <cell r="T200">
            <v>288453</v>
          </cell>
          <cell r="U200">
            <v>2376949</v>
          </cell>
          <cell r="V200" t="str">
            <v xml:space="preserve">288453 E, 2376949 N </v>
          </cell>
          <cell r="W200"/>
          <cell r="X200"/>
          <cell r="Y200"/>
          <cell r="Z200"/>
          <cell r="AA200" t="str">
            <v>NALA(2)</v>
          </cell>
          <cell r="AB200"/>
        </row>
        <row r="201">
          <cell r="C201" t="str">
            <v>148/5</v>
          </cell>
          <cell r="D201" t="str">
            <v>Loc No. From 148/5 To Loc No. 149/0</v>
          </cell>
          <cell r="E201">
            <v>508.08800000000002</v>
          </cell>
          <cell r="F201" t="str">
            <v>DB1+3</v>
          </cell>
          <cell r="G201">
            <v>73.53</v>
          </cell>
          <cell r="H201">
            <v>347.61700000000002</v>
          </cell>
          <cell r="I201"/>
          <cell r="J201">
            <v>36342.834999999992</v>
          </cell>
          <cell r="K201"/>
          <cell r="L201"/>
          <cell r="M201"/>
          <cell r="N201"/>
          <cell r="O201">
            <v>23.08</v>
          </cell>
          <cell r="P201">
            <v>948.08799999999997</v>
          </cell>
          <cell r="Q201">
            <v>474.04399999999998</v>
          </cell>
          <cell r="R201">
            <v>228</v>
          </cell>
          <cell r="S201">
            <v>173</v>
          </cell>
          <cell r="T201">
            <v>401</v>
          </cell>
          <cell r="U201">
            <v>226</v>
          </cell>
          <cell r="V201">
            <v>189</v>
          </cell>
          <cell r="W201" t="str">
            <v>TAR ROAD, NALA, 11 KV LINE</v>
          </cell>
          <cell r="X201">
            <v>288308.12599999999</v>
          </cell>
          <cell r="Y201">
            <v>2379143.071</v>
          </cell>
          <cell r="Z201"/>
          <cell r="AA201"/>
          <cell r="AB201"/>
        </row>
        <row r="202">
          <cell r="C202"/>
          <cell r="D202"/>
          <cell r="E202"/>
          <cell r="F202"/>
          <cell r="G202"/>
          <cell r="H202"/>
          <cell r="I202">
            <v>38966.259233579352</v>
          </cell>
          <cell r="J202"/>
          <cell r="K202">
            <v>31.157</v>
          </cell>
          <cell r="L202">
            <v>644.64100000000008</v>
          </cell>
          <cell r="M202">
            <v>322.32050000000004</v>
          </cell>
          <cell r="N202">
            <v>201</v>
          </cell>
          <cell r="O202">
            <v>165</v>
          </cell>
          <cell r="P202">
            <v>366</v>
          </cell>
          <cell r="Q202">
            <v>191</v>
          </cell>
          <cell r="R202">
            <v>0</v>
          </cell>
          <cell r="S202">
            <v>191</v>
          </cell>
          <cell r="T202">
            <v>288746.01</v>
          </cell>
          <cell r="U202">
            <v>2376761.963</v>
          </cell>
          <cell r="V202" t="str">
            <v xml:space="preserve">288746.01 E, 2376761.963 N </v>
          </cell>
          <cell r="W202"/>
          <cell r="X202"/>
          <cell r="Y202"/>
          <cell r="Z202"/>
          <cell r="AA202" t="str">
            <v>NALA, 11KV, CT</v>
          </cell>
          <cell r="AB202"/>
        </row>
        <row r="203">
          <cell r="C203" t="str">
            <v>149/0</v>
          </cell>
          <cell r="D203" t="str">
            <v>Loc No. From 149/0 To Loc No. 150/0</v>
          </cell>
          <cell r="E203">
            <v>258.00200000000001</v>
          </cell>
          <cell r="F203" t="str">
            <v>DD60+25</v>
          </cell>
          <cell r="G203">
            <v>95.53</v>
          </cell>
          <cell r="H203">
            <v>297.024</v>
          </cell>
          <cell r="I203"/>
          <cell r="J203">
            <v>36850.922999999995</v>
          </cell>
          <cell r="K203"/>
          <cell r="L203"/>
          <cell r="M203"/>
          <cell r="N203"/>
          <cell r="O203">
            <v>23.728999999999999</v>
          </cell>
          <cell r="P203">
            <v>766.09</v>
          </cell>
          <cell r="Q203">
            <v>383.04500000000002</v>
          </cell>
          <cell r="R203">
            <v>337</v>
          </cell>
          <cell r="S203">
            <v>123</v>
          </cell>
          <cell r="T203">
            <v>460</v>
          </cell>
          <cell r="U203">
            <v>322</v>
          </cell>
          <cell r="V203">
            <v>126</v>
          </cell>
          <cell r="W203" t="str">
            <v>NALA, RAILWAY LINE, LT LINE</v>
          </cell>
          <cell r="X203">
            <v>288304</v>
          </cell>
          <cell r="Y203">
            <v>2378635</v>
          </cell>
          <cell r="Z203"/>
          <cell r="AA203"/>
          <cell r="AB203"/>
        </row>
        <row r="204">
          <cell r="C204"/>
          <cell r="D204"/>
          <cell r="E204"/>
          <cell r="F204"/>
          <cell r="G204"/>
          <cell r="H204"/>
          <cell r="I204">
            <v>39263.28323357935</v>
          </cell>
          <cell r="J204"/>
          <cell r="K204">
            <v>29.241</v>
          </cell>
          <cell r="L204">
            <v>723.07799999999997</v>
          </cell>
          <cell r="M204">
            <v>361.53899999999999</v>
          </cell>
          <cell r="N204">
            <v>132</v>
          </cell>
          <cell r="O204">
            <v>218</v>
          </cell>
          <cell r="P204">
            <v>350</v>
          </cell>
          <cell r="Q204">
            <v>140</v>
          </cell>
          <cell r="R204">
            <v>217</v>
          </cell>
          <cell r="S204">
            <v>357</v>
          </cell>
          <cell r="T204">
            <v>289017.65299999999</v>
          </cell>
          <cell r="U204">
            <v>2376641.8250000002</v>
          </cell>
          <cell r="V204" t="str">
            <v xml:space="preserve">289017.653 E, 2376641.825 N </v>
          </cell>
          <cell r="W204"/>
          <cell r="X204"/>
          <cell r="Y204"/>
          <cell r="Z204"/>
          <cell r="AA204" t="str">
            <v>400 KV DC DGEN-NAVSARI LINE (TOWER NO 170 - TOWER NO 171)</v>
          </cell>
          <cell r="AB204"/>
        </row>
        <row r="205">
          <cell r="C205" t="str">
            <v>150/0</v>
          </cell>
          <cell r="D205" t="str">
            <v>Loc No. From 150/0 To Loc No. 150/1</v>
          </cell>
          <cell r="E205">
            <v>282</v>
          </cell>
          <cell r="F205" t="str">
            <v>DD60+25</v>
          </cell>
          <cell r="G205">
            <v>95.53</v>
          </cell>
          <cell r="H205">
            <v>426.05399999999997</v>
          </cell>
          <cell r="I205"/>
          <cell r="J205">
            <v>37108.924999999996</v>
          </cell>
          <cell r="K205"/>
          <cell r="L205"/>
          <cell r="M205"/>
          <cell r="N205"/>
          <cell r="O205">
            <v>24.346</v>
          </cell>
          <cell r="P205">
            <v>540.00199999999995</v>
          </cell>
          <cell r="Q205">
            <v>270.00099999999998</v>
          </cell>
          <cell r="R205">
            <v>135</v>
          </cell>
          <cell r="S205">
            <v>333</v>
          </cell>
          <cell r="T205">
            <v>468</v>
          </cell>
          <cell r="U205">
            <v>132</v>
          </cell>
          <cell r="V205">
            <v>241</v>
          </cell>
          <cell r="W205" t="str">
            <v>LT LINE</v>
          </cell>
          <cell r="X205">
            <v>288150</v>
          </cell>
          <cell r="Y205">
            <v>2378428</v>
          </cell>
          <cell r="Z205"/>
          <cell r="AA205"/>
          <cell r="AB205"/>
        </row>
        <row r="206">
          <cell r="C206"/>
          <cell r="D206"/>
          <cell r="E206"/>
          <cell r="F206"/>
          <cell r="G206"/>
          <cell r="H206"/>
          <cell r="I206">
            <v>39689.337233579347</v>
          </cell>
          <cell r="J206"/>
          <cell r="K206">
            <v>28.361999999999998</v>
          </cell>
          <cell r="L206">
            <v>766.05</v>
          </cell>
          <cell r="M206">
            <v>383.02499999999998</v>
          </cell>
          <cell r="N206">
            <v>209</v>
          </cell>
          <cell r="O206">
            <v>226</v>
          </cell>
          <cell r="P206">
            <v>435</v>
          </cell>
          <cell r="Q206">
            <v>211</v>
          </cell>
          <cell r="R206">
            <v>205</v>
          </cell>
          <cell r="S206">
            <v>416</v>
          </cell>
          <cell r="T206">
            <v>289119</v>
          </cell>
          <cell r="U206">
            <v>2376228</v>
          </cell>
          <cell r="V206" t="str">
            <v xml:space="preserve">289119 E, 2376228 N </v>
          </cell>
          <cell r="W206"/>
          <cell r="X206"/>
          <cell r="Y206"/>
          <cell r="Z206"/>
          <cell r="AA206" t="str">
            <v>CT(2), NALA</v>
          </cell>
          <cell r="AB206"/>
        </row>
        <row r="207">
          <cell r="C207" t="str">
            <v>150/1</v>
          </cell>
          <cell r="D207" t="str">
            <v>Loc No. From 150/1 To Loc No. 150/2</v>
          </cell>
          <cell r="E207">
            <v>417</v>
          </cell>
          <cell r="F207" t="str">
            <v>DB1+3</v>
          </cell>
          <cell r="G207">
            <v>73.53</v>
          </cell>
          <cell r="H207">
            <v>339.99599999999998</v>
          </cell>
          <cell r="I207"/>
          <cell r="J207">
            <v>37390.924999999996</v>
          </cell>
          <cell r="K207"/>
          <cell r="L207"/>
          <cell r="M207"/>
          <cell r="N207"/>
          <cell r="O207">
            <v>25.428999999999998</v>
          </cell>
          <cell r="P207">
            <v>699</v>
          </cell>
          <cell r="Q207">
            <v>349.5</v>
          </cell>
          <cell r="R207">
            <v>-50</v>
          </cell>
          <cell r="S207">
            <v>204</v>
          </cell>
          <cell r="T207">
            <v>154</v>
          </cell>
          <cell r="U207">
            <v>42</v>
          </cell>
          <cell r="V207">
            <v>206</v>
          </cell>
          <cell r="W207" t="str">
            <v>CART TRACK</v>
          </cell>
          <cell r="X207">
            <v>288206.59700000001</v>
          </cell>
          <cell r="Y207">
            <v>2378151.7379999999</v>
          </cell>
          <cell r="Z207"/>
          <cell r="AA207"/>
          <cell r="AB207"/>
        </row>
        <row r="208">
          <cell r="C208"/>
          <cell r="D208"/>
          <cell r="E208"/>
          <cell r="F208"/>
          <cell r="G208"/>
          <cell r="H208"/>
          <cell r="I208">
            <v>40029.333233579346</v>
          </cell>
          <cell r="J208"/>
          <cell r="K208">
            <v>26.887</v>
          </cell>
          <cell r="L208">
            <v>730.99599999999998</v>
          </cell>
          <cell r="M208">
            <v>365.49799999999999</v>
          </cell>
          <cell r="N208">
            <v>114</v>
          </cell>
          <cell r="O208">
            <v>136</v>
          </cell>
          <cell r="P208">
            <v>250</v>
          </cell>
          <cell r="Q208">
            <v>136</v>
          </cell>
          <cell r="R208">
            <v>159</v>
          </cell>
          <cell r="S208">
            <v>295</v>
          </cell>
          <cell r="T208">
            <v>289396.07799999998</v>
          </cell>
          <cell r="U208">
            <v>2376030.9589999998</v>
          </cell>
          <cell r="V208" t="str">
            <v xml:space="preserve">289396.078 E, 2376030.959 N </v>
          </cell>
          <cell r="W208"/>
          <cell r="X208"/>
          <cell r="Y208"/>
          <cell r="Z208"/>
          <cell r="AA208" t="str">
            <v>CT(2), NALA(2), 11KV</v>
          </cell>
          <cell r="AB208"/>
        </row>
        <row r="209">
          <cell r="C209" t="str">
            <v>150/2</v>
          </cell>
          <cell r="D209" t="str">
            <v>Loc No. From 150/2 To Loc No. 150/3</v>
          </cell>
          <cell r="E209">
            <v>402</v>
          </cell>
          <cell r="F209" t="str">
            <v>DA+3</v>
          </cell>
          <cell r="G209">
            <v>74.89</v>
          </cell>
          <cell r="H209">
            <v>391</v>
          </cell>
          <cell r="I209"/>
          <cell r="J209">
            <v>37807.924999999996</v>
          </cell>
          <cell r="K209"/>
          <cell r="L209"/>
          <cell r="M209"/>
          <cell r="N209"/>
          <cell r="O209">
            <v>26.814</v>
          </cell>
          <cell r="P209">
            <v>819</v>
          </cell>
          <cell r="Q209">
            <v>409.5</v>
          </cell>
          <cell r="R209">
            <v>214</v>
          </cell>
          <cell r="S209">
            <v>189</v>
          </cell>
          <cell r="T209">
            <v>403</v>
          </cell>
          <cell r="U209">
            <v>213</v>
          </cell>
          <cell r="V209">
            <v>193</v>
          </cell>
          <cell r="W209" t="str">
            <v>11 KV LINE, NALA, TAR ROAD, GAS PIPE LINE, NALA</v>
          </cell>
          <cell r="X209">
            <v>288290.28899999999</v>
          </cell>
          <cell r="Y209">
            <v>2377743.2220000001</v>
          </cell>
          <cell r="Z209"/>
          <cell r="AA209"/>
          <cell r="AB209"/>
        </row>
        <row r="210">
          <cell r="C210"/>
          <cell r="D210"/>
          <cell r="E210"/>
          <cell r="F210"/>
          <cell r="G210"/>
          <cell r="H210"/>
          <cell r="I210">
            <v>40420.333233579346</v>
          </cell>
          <cell r="J210"/>
          <cell r="K210">
            <v>24.710999999999999</v>
          </cell>
          <cell r="L210">
            <v>717.74299999999994</v>
          </cell>
          <cell r="M210">
            <v>358.87149999999997</v>
          </cell>
          <cell r="N210">
            <v>256</v>
          </cell>
          <cell r="O210">
            <v>107</v>
          </cell>
          <cell r="P210">
            <v>363</v>
          </cell>
          <cell r="Q210">
            <v>233</v>
          </cell>
          <cell r="R210">
            <v>129</v>
          </cell>
          <cell r="S210">
            <v>362</v>
          </cell>
          <cell r="T210">
            <v>289714.72200000001</v>
          </cell>
          <cell r="U210">
            <v>2375804.36</v>
          </cell>
          <cell r="V210" t="str">
            <v xml:space="preserve">289714.722 E, 2375804.36 N </v>
          </cell>
          <cell r="W210"/>
          <cell r="X210"/>
          <cell r="Y210"/>
          <cell r="Z210"/>
          <cell r="AA210" t="str">
            <v>11KV(2), TAR ROAD(2), LT, CANAL</v>
          </cell>
          <cell r="AB210"/>
        </row>
        <row r="211">
          <cell r="C211" t="str">
            <v>150/3</v>
          </cell>
          <cell r="D211" t="str">
            <v>Loc No. From 150/3 To Loc No. 151/0</v>
          </cell>
          <cell r="E211">
            <v>408.71800000000002</v>
          </cell>
          <cell r="F211" t="str">
            <v>DA+3</v>
          </cell>
          <cell r="G211">
            <v>74.89</v>
          </cell>
          <cell r="H211">
            <v>326.74299999999999</v>
          </cell>
          <cell r="I211"/>
          <cell r="J211">
            <v>38209.924999999996</v>
          </cell>
          <cell r="K211"/>
          <cell r="L211"/>
          <cell r="M211"/>
          <cell r="N211"/>
          <cell r="O211">
            <v>29.042999999999999</v>
          </cell>
          <cell r="P211">
            <v>810.71800000000007</v>
          </cell>
          <cell r="Q211">
            <v>405.35900000000004</v>
          </cell>
          <cell r="R211">
            <v>214</v>
          </cell>
          <cell r="S211">
            <v>212</v>
          </cell>
          <cell r="T211">
            <v>426</v>
          </cell>
          <cell r="U211">
            <v>210</v>
          </cell>
          <cell r="V211">
            <v>210</v>
          </cell>
          <cell r="W211" t="str">
            <v>NALA</v>
          </cell>
          <cell r="X211">
            <v>288370.96999999997</v>
          </cell>
          <cell r="Y211">
            <v>2377349.4019999998</v>
          </cell>
          <cell r="Z211"/>
          <cell r="AA211"/>
          <cell r="AB211"/>
        </row>
        <row r="212">
          <cell r="C212"/>
          <cell r="D212"/>
          <cell r="E212"/>
          <cell r="F212"/>
          <cell r="G212"/>
          <cell r="H212"/>
          <cell r="I212">
            <v>40747.076233579348</v>
          </cell>
          <cell r="J212"/>
          <cell r="K212">
            <v>22.97</v>
          </cell>
          <cell r="L212">
            <v>584.08400000000006</v>
          </cell>
          <cell r="M212">
            <v>292.04200000000003</v>
          </cell>
          <cell r="N212">
            <v>220</v>
          </cell>
          <cell r="O212">
            <v>139</v>
          </cell>
          <cell r="P212">
            <v>359</v>
          </cell>
          <cell r="Q212">
            <v>199</v>
          </cell>
          <cell r="R212">
            <v>134</v>
          </cell>
          <cell r="S212">
            <v>333</v>
          </cell>
          <cell r="T212">
            <v>289981</v>
          </cell>
          <cell r="U212">
            <v>2375615</v>
          </cell>
          <cell r="V212" t="str">
            <v xml:space="preserve">289981 E, 2375615 N </v>
          </cell>
          <cell r="W212"/>
          <cell r="X212"/>
          <cell r="Y212"/>
          <cell r="Z212"/>
          <cell r="AA212" t="str">
            <v>CT</v>
          </cell>
          <cell r="AB212"/>
        </row>
        <row r="213">
          <cell r="C213" t="str">
            <v>151/0</v>
          </cell>
          <cell r="D213" t="str">
            <v>Loc No. From 151/0 To Loc No. 152/0</v>
          </cell>
          <cell r="E213">
            <v>347.61700000000002</v>
          </cell>
          <cell r="F213" t="str">
            <v>DD60+0</v>
          </cell>
          <cell r="G213">
            <v>70.53</v>
          </cell>
          <cell r="H213">
            <v>257.34100000000001</v>
          </cell>
          <cell r="I213"/>
          <cell r="J213">
            <v>38618.642999999996</v>
          </cell>
          <cell r="K213"/>
          <cell r="L213"/>
          <cell r="M213"/>
          <cell r="N213"/>
          <cell r="O213">
            <v>30.238</v>
          </cell>
          <cell r="P213">
            <v>408.71800000000002</v>
          </cell>
          <cell r="Q213">
            <v>204.35900000000001</v>
          </cell>
          <cell r="R213">
            <v>197</v>
          </cell>
          <cell r="S213">
            <v>0</v>
          </cell>
          <cell r="T213">
            <v>197</v>
          </cell>
          <cell r="U213">
            <v>200</v>
          </cell>
          <cell r="V213">
            <v>0</v>
          </cell>
          <cell r="W213" t="str">
            <v>GAS PIPE LINE, KWS-HAL 220 KV D/C LINE (PGCIL)</v>
          </cell>
          <cell r="X213">
            <v>288453</v>
          </cell>
          <cell r="Y213">
            <v>2376949</v>
          </cell>
          <cell r="Z213"/>
          <cell r="AA213"/>
          <cell r="AB213"/>
        </row>
        <row r="214">
          <cell r="C214"/>
          <cell r="D214"/>
          <cell r="E214"/>
          <cell r="F214"/>
          <cell r="G214"/>
          <cell r="H214"/>
          <cell r="I214">
            <v>41004.417233579348</v>
          </cell>
          <cell r="J214"/>
          <cell r="K214">
            <v>22.024999999999999</v>
          </cell>
          <cell r="L214">
            <v>600.33600000000001</v>
          </cell>
          <cell r="M214">
            <v>300.16800000000001</v>
          </cell>
          <cell r="N214">
            <v>119</v>
          </cell>
          <cell r="O214">
            <v>188</v>
          </cell>
          <cell r="P214">
            <v>307</v>
          </cell>
          <cell r="Q214">
            <v>124</v>
          </cell>
          <cell r="R214">
            <v>182</v>
          </cell>
          <cell r="S214">
            <v>306</v>
          </cell>
          <cell r="T214">
            <v>290230</v>
          </cell>
          <cell r="U214">
            <v>2375550.0109999999</v>
          </cell>
          <cell r="V214" t="str">
            <v xml:space="preserve">290230 E, 2375550.011 N </v>
          </cell>
          <cell r="W214"/>
          <cell r="X214"/>
          <cell r="Y214"/>
          <cell r="Z214"/>
          <cell r="AA214" t="str">
            <v>TAR ROAD, NALA, 11 KV LINE</v>
          </cell>
          <cell r="AB214"/>
        </row>
        <row r="215">
          <cell r="C215" t="str">
            <v>152/0</v>
          </cell>
          <cell r="D215" t="str">
            <v>Loc No. From 152/0 To Loc No. 153/0</v>
          </cell>
          <cell r="E215">
            <v>297.024</v>
          </cell>
          <cell r="F215" t="str">
            <v>DD60+3</v>
          </cell>
          <cell r="G215">
            <v>73.53</v>
          </cell>
          <cell r="H215">
            <v>342.995</v>
          </cell>
          <cell r="I215"/>
          <cell r="J215">
            <v>38966.259999999995</v>
          </cell>
          <cell r="K215"/>
          <cell r="L215"/>
          <cell r="M215"/>
          <cell r="N215"/>
          <cell r="O215">
            <v>31.157</v>
          </cell>
          <cell r="P215">
            <v>644.64100000000008</v>
          </cell>
          <cell r="Q215">
            <v>322.32050000000004</v>
          </cell>
          <cell r="R215">
            <v>201</v>
          </cell>
          <cell r="S215">
            <v>165</v>
          </cell>
          <cell r="T215">
            <v>366</v>
          </cell>
          <cell r="U215">
            <v>191</v>
          </cell>
          <cell r="V215">
            <v>0</v>
          </cell>
          <cell r="W215" t="str">
            <v>NALA</v>
          </cell>
          <cell r="X215">
            <v>288746.01</v>
          </cell>
          <cell r="Y215">
            <v>2376761.963</v>
          </cell>
          <cell r="Z215"/>
          <cell r="AA215"/>
          <cell r="AB215"/>
        </row>
        <row r="216">
          <cell r="C216"/>
          <cell r="D216"/>
          <cell r="E216"/>
          <cell r="F216"/>
          <cell r="G216"/>
          <cell r="H216"/>
          <cell r="I216">
            <v>41347.412233579351</v>
          </cell>
          <cell r="J216"/>
          <cell r="K216">
            <v>19.744</v>
          </cell>
          <cell r="L216">
            <v>699.495</v>
          </cell>
          <cell r="M216">
            <v>349.7475</v>
          </cell>
          <cell r="N216">
            <v>155</v>
          </cell>
          <cell r="O216">
            <v>-72</v>
          </cell>
          <cell r="P216">
            <v>83</v>
          </cell>
          <cell r="Q216">
            <v>162</v>
          </cell>
          <cell r="R216">
            <v>23</v>
          </cell>
          <cell r="S216">
            <v>185</v>
          </cell>
          <cell r="T216">
            <v>290439.98100000003</v>
          </cell>
          <cell r="U216">
            <v>2375278.8029999998</v>
          </cell>
          <cell r="V216" t="str">
            <v xml:space="preserve">290439.981 E, 2375278.803 N </v>
          </cell>
          <cell r="W216"/>
          <cell r="X216"/>
          <cell r="Y216"/>
          <cell r="Z216"/>
          <cell r="AA216" t="str">
            <v>NALA, RAILWAY LINE, LT LINE</v>
          </cell>
          <cell r="AB216"/>
        </row>
        <row r="217">
          <cell r="C217" t="str">
            <v>153/0</v>
          </cell>
          <cell r="D217" t="str">
            <v>Loc No. From 153/0 To Loc No. 154/0</v>
          </cell>
          <cell r="E217">
            <v>426.05399999999997</v>
          </cell>
          <cell r="F217" t="str">
            <v>DD60+3</v>
          </cell>
          <cell r="G217">
            <v>73.53</v>
          </cell>
          <cell r="H217">
            <v>356.5</v>
          </cell>
          <cell r="I217"/>
          <cell r="J217">
            <v>39263.283999999992</v>
          </cell>
          <cell r="K217"/>
          <cell r="L217"/>
          <cell r="M217"/>
          <cell r="N217"/>
          <cell r="O217">
            <v>29.241</v>
          </cell>
          <cell r="P217">
            <v>723.07799999999997</v>
          </cell>
          <cell r="Q217">
            <v>361.53899999999999</v>
          </cell>
          <cell r="R217">
            <v>132</v>
          </cell>
          <cell r="S217">
            <v>218</v>
          </cell>
          <cell r="T217">
            <v>350</v>
          </cell>
          <cell r="U217">
            <v>140</v>
          </cell>
          <cell r="V217">
            <v>217</v>
          </cell>
          <cell r="W217" t="str">
            <v>CAR T TRACK, NALA</v>
          </cell>
          <cell r="X217">
            <v>289017.65299999999</v>
          </cell>
          <cell r="Y217">
            <v>2376641.8250000002</v>
          </cell>
          <cell r="Z217"/>
          <cell r="AA217"/>
          <cell r="AB217"/>
        </row>
        <row r="218">
          <cell r="C218"/>
          <cell r="D218"/>
          <cell r="E218"/>
          <cell r="F218"/>
          <cell r="G218"/>
          <cell r="H218"/>
          <cell r="I218">
            <v>41703.912233579351</v>
          </cell>
          <cell r="J218"/>
          <cell r="K218">
            <v>20.898</v>
          </cell>
          <cell r="L218">
            <v>635.85599999999999</v>
          </cell>
          <cell r="M218">
            <v>317.928</v>
          </cell>
          <cell r="N218">
            <v>431</v>
          </cell>
          <cell r="O218">
            <v>142</v>
          </cell>
          <cell r="P218">
            <v>573</v>
          </cell>
          <cell r="Q218">
            <v>336</v>
          </cell>
          <cell r="R218">
            <v>141</v>
          </cell>
          <cell r="S218">
            <v>477</v>
          </cell>
          <cell r="T218">
            <v>290658.22899999999</v>
          </cell>
          <cell r="U218">
            <v>2374996.9160000002</v>
          </cell>
          <cell r="V218" t="str">
            <v xml:space="preserve">290658.229 E, 2374996.916 N </v>
          </cell>
          <cell r="W218"/>
          <cell r="X218"/>
          <cell r="Y218"/>
          <cell r="Z218"/>
          <cell r="AA218" t="str">
            <v>LT LINE</v>
          </cell>
          <cell r="AB218"/>
        </row>
        <row r="219">
          <cell r="C219" t="str">
            <v>154/0</v>
          </cell>
          <cell r="D219" t="str">
            <v>Loc No. From 154/0 To Loc No. 154/1</v>
          </cell>
          <cell r="E219">
            <v>339.99599999999998</v>
          </cell>
          <cell r="F219" t="str">
            <v>DD45+3</v>
          </cell>
          <cell r="G219">
            <v>73.53</v>
          </cell>
          <cell r="H219">
            <v>279.35599999999999</v>
          </cell>
          <cell r="I219"/>
          <cell r="J219">
            <v>39689.337999999989</v>
          </cell>
          <cell r="K219"/>
          <cell r="L219"/>
          <cell r="M219"/>
          <cell r="N219"/>
          <cell r="O219">
            <v>28.361999999999998</v>
          </cell>
          <cell r="P219">
            <v>766.05</v>
          </cell>
          <cell r="Q219">
            <v>383.02499999999998</v>
          </cell>
          <cell r="R219">
            <v>209</v>
          </cell>
          <cell r="S219">
            <v>226</v>
          </cell>
          <cell r="T219">
            <v>435</v>
          </cell>
          <cell r="U219">
            <v>211</v>
          </cell>
          <cell r="V219">
            <v>205</v>
          </cell>
          <cell r="W219" t="str">
            <v>NALA, 765 KV DC ANTL (PGCIL)</v>
          </cell>
          <cell r="X219">
            <v>289119</v>
          </cell>
          <cell r="Y219">
            <v>2376228</v>
          </cell>
          <cell r="Z219"/>
          <cell r="AA219"/>
          <cell r="AB219"/>
        </row>
        <row r="220">
          <cell r="C220"/>
          <cell r="D220"/>
          <cell r="E220"/>
          <cell r="F220"/>
          <cell r="G220"/>
          <cell r="H220"/>
          <cell r="I220">
            <v>41983.268233579351</v>
          </cell>
          <cell r="J220"/>
          <cell r="K220">
            <v>20.702999999999999</v>
          </cell>
          <cell r="L220">
            <v>503.17099999999999</v>
          </cell>
          <cell r="M220">
            <v>251.5855</v>
          </cell>
          <cell r="N220">
            <v>137</v>
          </cell>
          <cell r="O220">
            <v>668</v>
          </cell>
          <cell r="P220">
            <v>805</v>
          </cell>
          <cell r="Q220">
            <v>139</v>
          </cell>
          <cell r="R220">
            <v>352</v>
          </cell>
          <cell r="S220">
            <v>491</v>
          </cell>
          <cell r="T220">
            <v>290935</v>
          </cell>
          <cell r="U220">
            <v>2374959</v>
          </cell>
          <cell r="V220" t="str">
            <v xml:space="preserve">290935 E, 2374959 N </v>
          </cell>
          <cell r="W220"/>
          <cell r="X220"/>
          <cell r="Y220"/>
          <cell r="Z220"/>
          <cell r="AA220" t="str">
            <v>CART TRACK</v>
          </cell>
          <cell r="AB220"/>
        </row>
        <row r="221">
          <cell r="C221" t="str">
            <v>154/1</v>
          </cell>
          <cell r="D221" t="str">
            <v>Loc No. From 154/1 To Loc No. 154/2</v>
          </cell>
          <cell r="E221">
            <v>391</v>
          </cell>
          <cell r="F221" t="str">
            <v>DA-3</v>
          </cell>
          <cell r="G221">
            <v>68.89</v>
          </cell>
          <cell r="H221">
            <v>223.815</v>
          </cell>
          <cell r="I221"/>
          <cell r="J221">
            <v>40029.333999999988</v>
          </cell>
          <cell r="K221"/>
          <cell r="L221"/>
          <cell r="M221"/>
          <cell r="N221"/>
          <cell r="O221">
            <v>26.887</v>
          </cell>
          <cell r="P221">
            <v>730.99599999999998</v>
          </cell>
          <cell r="Q221">
            <v>365.49799999999999</v>
          </cell>
          <cell r="R221">
            <v>114</v>
          </cell>
          <cell r="S221">
            <v>136</v>
          </cell>
          <cell r="T221">
            <v>250</v>
          </cell>
          <cell r="U221">
            <v>136</v>
          </cell>
          <cell r="V221">
            <v>159</v>
          </cell>
          <cell r="W221" t="str">
            <v>NALA</v>
          </cell>
          <cell r="X221">
            <v>289396.07799999998</v>
          </cell>
          <cell r="Y221">
            <v>2376030.9589999998</v>
          </cell>
          <cell r="Z221"/>
          <cell r="AA221"/>
          <cell r="AB221"/>
        </row>
        <row r="222">
          <cell r="C222"/>
          <cell r="D222"/>
          <cell r="E222"/>
          <cell r="F222"/>
          <cell r="G222"/>
          <cell r="H222"/>
          <cell r="I222">
            <v>42207.083233579353</v>
          </cell>
          <cell r="J222"/>
          <cell r="K222">
            <v>21.446999999999999</v>
          </cell>
          <cell r="L222">
            <v>634.68700000000001</v>
          </cell>
          <cell r="M222">
            <v>317.34350000000001</v>
          </cell>
          <cell r="N222">
            <v>-452</v>
          </cell>
          <cell r="O222">
            <v>255</v>
          </cell>
          <cell r="P222">
            <v>-197</v>
          </cell>
          <cell r="Q222">
            <v>-129</v>
          </cell>
          <cell r="R222">
            <v>240</v>
          </cell>
          <cell r="S222">
            <v>111</v>
          </cell>
          <cell r="T222">
            <v>291156.17800000001</v>
          </cell>
          <cell r="U222">
            <v>2374924.747</v>
          </cell>
          <cell r="V222" t="str">
            <v xml:space="preserve">291156.178 E, 2374924.747 N </v>
          </cell>
          <cell r="W222"/>
          <cell r="X222"/>
          <cell r="Y222"/>
          <cell r="Z222"/>
          <cell r="AA222" t="str">
            <v>11 KV LINE, NALA, TAR ROAD, GAS PIPE LINE, NALA</v>
          </cell>
          <cell r="AB222"/>
        </row>
        <row r="223">
          <cell r="C223" t="str">
            <v>154/2</v>
          </cell>
          <cell r="D223" t="str">
            <v>Loc No. From 154/2 To Loc No. 155/0</v>
          </cell>
          <cell r="E223">
            <v>326.74299999999999</v>
          </cell>
          <cell r="F223" t="str">
            <v>DA+9</v>
          </cell>
          <cell r="G223">
            <v>80.89</v>
          </cell>
          <cell r="H223">
            <v>410.87200000000001</v>
          </cell>
          <cell r="I223"/>
          <cell r="J223">
            <v>40420.333999999988</v>
          </cell>
          <cell r="K223"/>
          <cell r="L223"/>
          <cell r="M223"/>
          <cell r="N223"/>
          <cell r="O223">
            <v>24.710999999999999</v>
          </cell>
          <cell r="P223">
            <v>717.74299999999994</v>
          </cell>
          <cell r="Q223">
            <v>358.87149999999997</v>
          </cell>
          <cell r="R223">
            <v>256</v>
          </cell>
          <cell r="S223">
            <v>107</v>
          </cell>
          <cell r="T223">
            <v>363</v>
          </cell>
          <cell r="U223">
            <v>233</v>
          </cell>
          <cell r="V223">
            <v>129</v>
          </cell>
          <cell r="W223" t="str">
            <v>DINOD - KHARCH 66 KV SC LINE (GETCO) , GAS PIPE LINE, LT LINE, TAR ROAD, NALA, 11 KV LINE</v>
          </cell>
          <cell r="X223">
            <v>289714.72200000001</v>
          </cell>
          <cell r="Y223">
            <v>2375804.36</v>
          </cell>
          <cell r="Z223"/>
          <cell r="AA223"/>
          <cell r="AB223"/>
        </row>
        <row r="224">
          <cell r="C224"/>
          <cell r="D224"/>
          <cell r="E224"/>
          <cell r="F224"/>
          <cell r="G224"/>
          <cell r="H224"/>
          <cell r="I224">
            <v>42617.955233579356</v>
          </cell>
          <cell r="J224"/>
          <cell r="K224">
            <v>21.459</v>
          </cell>
          <cell r="L224">
            <v>735.88699999999994</v>
          </cell>
          <cell r="M224">
            <v>367.94349999999997</v>
          </cell>
          <cell r="N224">
            <v>156</v>
          </cell>
          <cell r="O224">
            <v>139</v>
          </cell>
          <cell r="P224">
            <v>295</v>
          </cell>
          <cell r="Q224">
            <v>172</v>
          </cell>
          <cell r="R224">
            <v>149</v>
          </cell>
          <cell r="S224">
            <v>321</v>
          </cell>
          <cell r="T224">
            <v>291337.16100000002</v>
          </cell>
          <cell r="U224">
            <v>2374555.8829999999</v>
          </cell>
          <cell r="V224" t="str">
            <v xml:space="preserve">291337.161 E, 2374555.883 N </v>
          </cell>
          <cell r="W224"/>
          <cell r="X224"/>
          <cell r="Y224"/>
          <cell r="Z224"/>
          <cell r="AA224" t="str">
            <v>NALA</v>
          </cell>
          <cell r="AB224"/>
        </row>
        <row r="225">
          <cell r="C225" t="str">
            <v>155/0</v>
          </cell>
          <cell r="D225" t="str">
            <v>Loc No. From 155/0 To Loc No. 156/0</v>
          </cell>
          <cell r="E225">
            <v>257.34100000000001</v>
          </cell>
          <cell r="F225" t="str">
            <v>DC1+18</v>
          </cell>
          <cell r="G225">
            <v>88.53</v>
          </cell>
          <cell r="H225">
            <v>325.01499999999999</v>
          </cell>
          <cell r="I225"/>
          <cell r="J225">
            <v>40747.07699999999</v>
          </cell>
          <cell r="K225"/>
          <cell r="L225"/>
          <cell r="M225"/>
          <cell r="N225"/>
          <cell r="O225">
            <v>22.97</v>
          </cell>
          <cell r="P225">
            <v>584.08400000000006</v>
          </cell>
          <cell r="Q225">
            <v>292.04200000000003</v>
          </cell>
          <cell r="R225">
            <v>220</v>
          </cell>
          <cell r="S225">
            <v>139</v>
          </cell>
          <cell r="T225">
            <v>359</v>
          </cell>
          <cell r="U225">
            <v>199</v>
          </cell>
          <cell r="V225">
            <v>134</v>
          </cell>
          <cell r="W225" t="str">
            <v>CART TRACK, NALA</v>
          </cell>
          <cell r="X225">
            <v>289981</v>
          </cell>
          <cell r="Y225">
            <v>2375615</v>
          </cell>
          <cell r="Z225"/>
          <cell r="AA225"/>
          <cell r="AB225"/>
        </row>
        <row r="226">
          <cell r="C226"/>
          <cell r="D226"/>
          <cell r="E226"/>
          <cell r="F226"/>
          <cell r="G226"/>
          <cell r="H226"/>
          <cell r="I226">
            <v>42942.970233579355</v>
          </cell>
          <cell r="J226"/>
          <cell r="K226">
            <v>21.54</v>
          </cell>
          <cell r="L226">
            <v>573.01700000000005</v>
          </cell>
          <cell r="M226">
            <v>286.50850000000003</v>
          </cell>
          <cell r="N226">
            <v>186</v>
          </cell>
          <cell r="O226">
            <v>-107</v>
          </cell>
          <cell r="P226">
            <v>79</v>
          </cell>
          <cell r="Q226">
            <v>176</v>
          </cell>
          <cell r="R226">
            <v>16</v>
          </cell>
          <cell r="S226">
            <v>192</v>
          </cell>
          <cell r="T226">
            <v>291618.98</v>
          </cell>
          <cell r="U226">
            <v>2374393.98</v>
          </cell>
          <cell r="V226" t="str">
            <v xml:space="preserve">291618.98 E, 2374393.98 N </v>
          </cell>
          <cell r="W226"/>
          <cell r="X226"/>
          <cell r="Y226"/>
          <cell r="Z226"/>
          <cell r="AA226" t="str">
            <v>GAS PIPE LINE, KWS-HAL 220 KV D/C LINE (PGCIL)</v>
          </cell>
          <cell r="AB226"/>
        </row>
        <row r="227">
          <cell r="C227" t="str">
            <v>156/0</v>
          </cell>
          <cell r="D227" t="str">
            <v>Loc No. From 156/0 To Loc No. 156/1</v>
          </cell>
          <cell r="E227">
            <v>342.995</v>
          </cell>
          <cell r="F227" t="str">
            <v>DD45+18</v>
          </cell>
          <cell r="G227">
            <v>88.53</v>
          </cell>
          <cell r="H227">
            <v>248.00200000000001</v>
          </cell>
          <cell r="I227"/>
          <cell r="J227">
            <v>41004.417999999991</v>
          </cell>
          <cell r="K227"/>
          <cell r="L227"/>
          <cell r="M227"/>
          <cell r="N227"/>
          <cell r="O227">
            <v>22.024999999999999</v>
          </cell>
          <cell r="P227">
            <v>600.33600000000001</v>
          </cell>
          <cell r="Q227">
            <v>300.16800000000001</v>
          </cell>
          <cell r="R227">
            <v>119</v>
          </cell>
          <cell r="S227">
            <v>188</v>
          </cell>
          <cell r="T227">
            <v>307</v>
          </cell>
          <cell r="U227">
            <v>124</v>
          </cell>
          <cell r="V227">
            <v>182</v>
          </cell>
          <cell r="W227" t="str">
            <v>NALA, CART TRACK, 11 KV LINE, NALA, NH-48, CANAL</v>
          </cell>
          <cell r="X227">
            <v>290230</v>
          </cell>
          <cell r="Y227">
            <v>2375550.0109999999</v>
          </cell>
          <cell r="Z227"/>
          <cell r="AA227"/>
          <cell r="AB227"/>
        </row>
        <row r="228">
          <cell r="C228"/>
          <cell r="D228"/>
          <cell r="E228"/>
          <cell r="F228"/>
          <cell r="G228"/>
          <cell r="H228"/>
          <cell r="I228">
            <v>43190.972233579356</v>
          </cell>
          <cell r="J228"/>
          <cell r="K228">
            <v>20.779</v>
          </cell>
          <cell r="L228">
            <v>576.49800000000005</v>
          </cell>
          <cell r="M228">
            <v>288.24900000000002</v>
          </cell>
          <cell r="N228">
            <v>356</v>
          </cell>
          <cell r="O228">
            <v>125</v>
          </cell>
          <cell r="P228">
            <v>481</v>
          </cell>
          <cell r="Q228">
            <v>233</v>
          </cell>
          <cell r="R228">
            <v>142</v>
          </cell>
          <cell r="S228">
            <v>375</v>
          </cell>
          <cell r="T228">
            <v>291834.01</v>
          </cell>
          <cell r="U228">
            <v>2374270.42</v>
          </cell>
          <cell r="V228" t="str">
            <v xml:space="preserve">291834.01 E, 2374270.42 N </v>
          </cell>
          <cell r="W228"/>
          <cell r="X228"/>
          <cell r="Y228"/>
          <cell r="Z228"/>
          <cell r="AA228" t="str">
            <v>NALA</v>
          </cell>
          <cell r="AB228"/>
        </row>
        <row r="229">
          <cell r="C229" t="str">
            <v>156/1</v>
          </cell>
          <cell r="D229" t="str">
            <v xml:space="preserve">Loc No. From 156/1 To Loc No. 157/0 </v>
          </cell>
          <cell r="E229">
            <v>356.5</v>
          </cell>
          <cell r="F229" t="str">
            <v>DB1+18</v>
          </cell>
          <cell r="G229">
            <v>88.53</v>
          </cell>
          <cell r="H229">
            <v>328.49599999999998</v>
          </cell>
          <cell r="I229"/>
          <cell r="J229">
            <v>41347.412999999993</v>
          </cell>
          <cell r="K229"/>
          <cell r="L229"/>
          <cell r="M229"/>
          <cell r="N229"/>
          <cell r="O229">
            <v>19.744</v>
          </cell>
          <cell r="P229">
            <v>699.495</v>
          </cell>
          <cell r="Q229">
            <v>349.7475</v>
          </cell>
          <cell r="R229">
            <v>155</v>
          </cell>
          <cell r="S229">
            <v>-72</v>
          </cell>
          <cell r="T229">
            <v>83</v>
          </cell>
          <cell r="U229">
            <v>162</v>
          </cell>
          <cell r="V229">
            <v>23</v>
          </cell>
          <cell r="W229" t="str">
            <v>TAR ROAD, 11 KV LINE,  DGEN-NAV 400 KV D/C  LINE (TORRENT POWER)</v>
          </cell>
          <cell r="X229">
            <v>290439.98100000003</v>
          </cell>
          <cell r="Y229">
            <v>2375278.8029999998</v>
          </cell>
          <cell r="Z229"/>
          <cell r="AA229"/>
          <cell r="AB229"/>
        </row>
        <row r="230">
          <cell r="C230"/>
          <cell r="D230"/>
          <cell r="E230"/>
          <cell r="F230"/>
          <cell r="G230"/>
          <cell r="H230"/>
          <cell r="I230">
            <v>43519.468233579355</v>
          </cell>
          <cell r="J230"/>
          <cell r="K230">
            <v>21.02</v>
          </cell>
          <cell r="L230">
            <v>711.49099999999999</v>
          </cell>
          <cell r="M230">
            <v>355.74549999999999</v>
          </cell>
          <cell r="N230">
            <v>204</v>
          </cell>
          <cell r="O230">
            <v>341</v>
          </cell>
          <cell r="P230">
            <v>545</v>
          </cell>
          <cell r="Q230">
            <v>188</v>
          </cell>
          <cell r="R230">
            <v>290</v>
          </cell>
          <cell r="S230">
            <v>478</v>
          </cell>
          <cell r="T230">
            <v>292143.81</v>
          </cell>
          <cell r="U230">
            <v>2374379.66</v>
          </cell>
          <cell r="V230" t="str">
            <v xml:space="preserve">292143.81 E, 2374379.66 N </v>
          </cell>
          <cell r="W230"/>
          <cell r="X230"/>
          <cell r="Y230"/>
          <cell r="Z230"/>
          <cell r="AA230" t="str">
            <v>CAR T TRACK, NALA</v>
          </cell>
          <cell r="AB230"/>
        </row>
        <row r="231">
          <cell r="C231" t="str">
            <v xml:space="preserve">157/0 </v>
          </cell>
          <cell r="D231" t="str">
            <v xml:space="preserve">Loc No. From 157/0  To Loc No. 158/0 </v>
          </cell>
          <cell r="E231">
            <v>279.35599999999999</v>
          </cell>
          <cell r="F231" t="str">
            <v>DD60+43</v>
          </cell>
          <cell r="G231">
            <v>125.53</v>
          </cell>
          <cell r="H231">
            <v>382.995</v>
          </cell>
          <cell r="I231"/>
          <cell r="J231">
            <v>41703.912999999993</v>
          </cell>
          <cell r="K231">
            <v>1</v>
          </cell>
          <cell r="L231">
            <v>1</v>
          </cell>
          <cell r="M231">
            <v>1</v>
          </cell>
          <cell r="N231">
            <v>1</v>
          </cell>
          <cell r="O231">
            <v>20.898</v>
          </cell>
          <cell r="P231">
            <v>635.85599999999999</v>
          </cell>
          <cell r="Q231">
            <v>317.928</v>
          </cell>
          <cell r="R231">
            <v>431</v>
          </cell>
          <cell r="S231">
            <v>142</v>
          </cell>
          <cell r="T231">
            <v>573</v>
          </cell>
          <cell r="U231">
            <v>336</v>
          </cell>
          <cell r="V231">
            <v>141</v>
          </cell>
          <cell r="W231" t="str">
            <v>NALA, CART TRACK, PALOD-KOSAMBA 66 KV D/C LINE (GETCO)</v>
          </cell>
          <cell r="X231">
            <v>290658.22899999999</v>
          </cell>
          <cell r="Y231">
            <v>2374996.9160000002</v>
          </cell>
          <cell r="Z231"/>
          <cell r="AA231"/>
          <cell r="AB231"/>
        </row>
        <row r="232">
          <cell r="C232"/>
          <cell r="D232"/>
          <cell r="E232"/>
          <cell r="F232"/>
          <cell r="G232"/>
          <cell r="H232"/>
          <cell r="I232">
            <v>43902.463233579358</v>
          </cell>
          <cell r="J232"/>
          <cell r="K232">
            <v>20.361000000000001</v>
          </cell>
          <cell r="L232">
            <v>791.58400000000006</v>
          </cell>
          <cell r="M232">
            <v>395.79200000000003</v>
          </cell>
          <cell r="N232">
            <v>43</v>
          </cell>
          <cell r="O232">
            <v>203</v>
          </cell>
          <cell r="P232">
            <v>246</v>
          </cell>
          <cell r="Q232">
            <v>95</v>
          </cell>
          <cell r="R232">
            <v>204</v>
          </cell>
          <cell r="S232">
            <v>299</v>
          </cell>
          <cell r="T232">
            <v>292498.18300000002</v>
          </cell>
          <cell r="U232">
            <v>2374234.3849999998</v>
          </cell>
          <cell r="V232" t="str">
            <v xml:space="preserve">292498.183 E, 2374234.385 N </v>
          </cell>
          <cell r="W232"/>
          <cell r="X232"/>
          <cell r="Y232"/>
          <cell r="Z232"/>
          <cell r="AA232" t="str">
            <v>NALA, 765 KV DC ANTL (PGCIL)</v>
          </cell>
          <cell r="AB232"/>
        </row>
        <row r="233">
          <cell r="C233" t="str">
            <v xml:space="preserve">158/0 </v>
          </cell>
          <cell r="D233" t="str">
            <v xml:space="preserve">Loc No. From 158/0  To Loc No. 159/0 </v>
          </cell>
          <cell r="E233">
            <v>223.815</v>
          </cell>
          <cell r="F233" t="str">
            <v>DD60+43</v>
          </cell>
          <cell r="G233">
            <v>125.53</v>
          </cell>
          <cell r="H233">
            <v>408.589</v>
          </cell>
          <cell r="I233"/>
          <cell r="J233">
            <v>41983.268999999993</v>
          </cell>
          <cell r="K233">
            <v>1</v>
          </cell>
          <cell r="L233">
            <v>1</v>
          </cell>
          <cell r="M233">
            <v>1</v>
          </cell>
          <cell r="N233">
            <v>1</v>
          </cell>
          <cell r="O233">
            <v>20.702999999999999</v>
          </cell>
          <cell r="P233">
            <v>503.17099999999999</v>
          </cell>
          <cell r="Q233">
            <v>251.5855</v>
          </cell>
          <cell r="R233">
            <v>137</v>
          </cell>
          <cell r="S233">
            <v>668</v>
          </cell>
          <cell r="T233">
            <v>805</v>
          </cell>
          <cell r="U233">
            <v>139</v>
          </cell>
          <cell r="V233">
            <v>352</v>
          </cell>
          <cell r="W233" t="str">
            <v>CART TRACK, NALA, CANAL</v>
          </cell>
          <cell r="X233">
            <v>290935</v>
          </cell>
          <cell r="Y233">
            <v>2374959</v>
          </cell>
          <cell r="Z233"/>
          <cell r="AA233"/>
          <cell r="AB233"/>
        </row>
        <row r="234">
          <cell r="C234"/>
          <cell r="D234"/>
          <cell r="E234"/>
          <cell r="F234"/>
          <cell r="G234"/>
          <cell r="H234"/>
          <cell r="I234">
            <v>44311.052233579358</v>
          </cell>
          <cell r="J234"/>
          <cell r="K234">
            <v>20.712</v>
          </cell>
          <cell r="L234">
            <v>693.64400000000001</v>
          </cell>
          <cell r="M234">
            <v>346.822</v>
          </cell>
          <cell r="N234">
            <v>207</v>
          </cell>
          <cell r="O234">
            <v>-16</v>
          </cell>
          <cell r="P234">
            <v>191</v>
          </cell>
          <cell r="Q234">
            <v>206</v>
          </cell>
          <cell r="R234">
            <v>60</v>
          </cell>
          <cell r="S234">
            <v>266</v>
          </cell>
          <cell r="T234">
            <v>292876.23800000001</v>
          </cell>
          <cell r="U234">
            <v>2374079.4029999999</v>
          </cell>
          <cell r="V234" t="str">
            <v xml:space="preserve">292876.238 E, 2374079.403 N </v>
          </cell>
          <cell r="W234"/>
          <cell r="X234"/>
          <cell r="Y234"/>
          <cell r="Z234"/>
          <cell r="AA234" t="str">
            <v>NALA</v>
          </cell>
          <cell r="AB234"/>
        </row>
        <row r="235">
          <cell r="C235" t="str">
            <v xml:space="preserve">159/0 </v>
          </cell>
          <cell r="D235" t="str">
            <v>Loc No. From 159/0  To Loc No. 160/0</v>
          </cell>
          <cell r="E235">
            <v>410.87200000000001</v>
          </cell>
          <cell r="F235" t="str">
            <v>DD60+9</v>
          </cell>
          <cell r="G235">
            <v>79.53</v>
          </cell>
          <cell r="H235">
            <v>285.05500000000001</v>
          </cell>
          <cell r="I235"/>
          <cell r="J235">
            <v>42207.083999999995</v>
          </cell>
          <cell r="K235">
            <v>2</v>
          </cell>
          <cell r="L235">
            <v>2</v>
          </cell>
          <cell r="M235">
            <v>2</v>
          </cell>
          <cell r="N235">
            <v>2</v>
          </cell>
          <cell r="O235">
            <v>21.446999999999999</v>
          </cell>
          <cell r="P235">
            <v>634.68700000000001</v>
          </cell>
          <cell r="Q235">
            <v>317.34350000000001</v>
          </cell>
          <cell r="R235">
            <v>-452</v>
          </cell>
          <cell r="S235">
            <v>255</v>
          </cell>
          <cell r="T235">
            <v>-197</v>
          </cell>
          <cell r="U235">
            <v>-129</v>
          </cell>
          <cell r="V235">
            <v>240</v>
          </cell>
          <cell r="W235" t="str">
            <v>JISEG-KOSAMBA 220 KV D/C LINE (GETCO), NALA, 11 KV LINE</v>
          </cell>
          <cell r="X235">
            <v>291156.17800000001</v>
          </cell>
          <cell r="Y235">
            <v>2374924.747</v>
          </cell>
          <cell r="Z235"/>
          <cell r="AA235"/>
          <cell r="AB235"/>
        </row>
        <row r="236">
          <cell r="C236"/>
          <cell r="D236"/>
          <cell r="E236"/>
          <cell r="F236"/>
          <cell r="G236"/>
          <cell r="H236"/>
          <cell r="I236">
            <v>44596.107233579358</v>
          </cell>
          <cell r="J236"/>
          <cell r="K236">
            <v>19.260999999999999</v>
          </cell>
          <cell r="L236">
            <v>685.05099999999993</v>
          </cell>
          <cell r="M236">
            <v>342.52549999999997</v>
          </cell>
          <cell r="N236">
            <v>301</v>
          </cell>
          <cell r="O236">
            <v>300</v>
          </cell>
          <cell r="P236">
            <v>601</v>
          </cell>
          <cell r="Q236">
            <v>226</v>
          </cell>
          <cell r="R236">
            <v>266</v>
          </cell>
          <cell r="S236">
            <v>492</v>
          </cell>
          <cell r="T236">
            <v>293059.73700000002</v>
          </cell>
          <cell r="U236">
            <v>2373861.264</v>
          </cell>
          <cell r="V236" t="str">
            <v xml:space="preserve">293059.737 E, 2373861.264 N </v>
          </cell>
          <cell r="W236"/>
          <cell r="X236"/>
          <cell r="Y236"/>
          <cell r="Z236"/>
          <cell r="AA236" t="str">
            <v>DINOD - KHARCH 66 KV SC LINE (GETCO) , GAS PIPE LINE, LT LINE, TAR ROAD, NALA, 11 KV LINE</v>
          </cell>
          <cell r="AB236"/>
        </row>
        <row r="237">
          <cell r="C237" t="str">
            <v>160/0</v>
          </cell>
          <cell r="D237" t="str">
            <v>Loc No. From 160/0 To Loc No. 161/0</v>
          </cell>
          <cell r="E237">
            <v>325.01499999999999</v>
          </cell>
          <cell r="F237" t="str">
            <v>DC2+0</v>
          </cell>
          <cell r="G237">
            <v>70.53</v>
          </cell>
          <cell r="H237">
            <v>399.99599999999998</v>
          </cell>
          <cell r="I237"/>
          <cell r="J237">
            <v>42617.955999999998</v>
          </cell>
          <cell r="K237"/>
          <cell r="L237"/>
          <cell r="M237"/>
          <cell r="N237"/>
          <cell r="O237">
            <v>21.459</v>
          </cell>
          <cell r="P237">
            <v>735.88699999999994</v>
          </cell>
          <cell r="Q237">
            <v>367.94349999999997</v>
          </cell>
          <cell r="R237">
            <v>156</v>
          </cell>
          <cell r="S237">
            <v>139</v>
          </cell>
          <cell r="T237">
            <v>295</v>
          </cell>
          <cell r="U237">
            <v>172</v>
          </cell>
          <cell r="V237">
            <v>149</v>
          </cell>
          <cell r="W237" t="str">
            <v>CART TRACK, NALA, 11 KV LINE</v>
          </cell>
          <cell r="X237">
            <v>291337.16100000002</v>
          </cell>
          <cell r="Y237">
            <v>2374555.8829999999</v>
          </cell>
          <cell r="Z237"/>
          <cell r="AA237"/>
          <cell r="AB237"/>
        </row>
        <row r="238">
          <cell r="C238"/>
          <cell r="D238"/>
          <cell r="E238"/>
          <cell r="F238"/>
          <cell r="G238"/>
          <cell r="H238"/>
          <cell r="I238">
            <v>44996.103233579357</v>
          </cell>
          <cell r="J238"/>
          <cell r="K238">
            <v>18.620999999999999</v>
          </cell>
          <cell r="L238">
            <v>774.99599999999998</v>
          </cell>
          <cell r="M238">
            <v>387.49799999999999</v>
          </cell>
          <cell r="N238">
            <v>101</v>
          </cell>
          <cell r="O238">
            <v>198</v>
          </cell>
          <cell r="P238">
            <v>299</v>
          </cell>
          <cell r="Q238">
            <v>136</v>
          </cell>
          <cell r="R238">
            <v>195</v>
          </cell>
          <cell r="S238">
            <v>331</v>
          </cell>
          <cell r="T238">
            <v>293317.22499999998</v>
          </cell>
          <cell r="U238">
            <v>2373555.165</v>
          </cell>
          <cell r="V238" t="str">
            <v xml:space="preserve">293317.225 E, 2373555.165 N </v>
          </cell>
          <cell r="W238"/>
          <cell r="X238"/>
          <cell r="Y238"/>
          <cell r="Z238"/>
          <cell r="AA238" t="str">
            <v>CART TRACK, NALA</v>
          </cell>
          <cell r="AB238"/>
        </row>
        <row r="239">
          <cell r="C239" t="str">
            <v>161/0</v>
          </cell>
          <cell r="D239" t="str">
            <v>Loc No. From 161/0 To Loc No. 162/0</v>
          </cell>
          <cell r="E239">
            <v>248.00200000000001</v>
          </cell>
          <cell r="F239" t="str">
            <v>DB1+3</v>
          </cell>
          <cell r="G239">
            <v>73.53</v>
          </cell>
          <cell r="H239">
            <v>375</v>
          </cell>
          <cell r="I239"/>
          <cell r="J239">
            <v>42942.970999999998</v>
          </cell>
          <cell r="K239"/>
          <cell r="L239"/>
          <cell r="M239"/>
          <cell r="N239"/>
          <cell r="O239">
            <v>21.54</v>
          </cell>
          <cell r="P239">
            <v>573.01700000000005</v>
          </cell>
          <cell r="Q239">
            <v>286.50850000000003</v>
          </cell>
          <cell r="R239">
            <v>186</v>
          </cell>
          <cell r="S239">
            <v>-107</v>
          </cell>
          <cell r="T239">
            <v>79</v>
          </cell>
          <cell r="U239">
            <v>176</v>
          </cell>
          <cell r="V239">
            <v>16</v>
          </cell>
          <cell r="W239" t="str">
            <v>CART TRACK</v>
          </cell>
          <cell r="X239">
            <v>291618.98</v>
          </cell>
          <cell r="Y239">
            <v>2374393.98</v>
          </cell>
          <cell r="Z239"/>
          <cell r="AA239"/>
          <cell r="AB239"/>
        </row>
        <row r="240">
          <cell r="C240"/>
          <cell r="D240"/>
          <cell r="E240"/>
          <cell r="F240"/>
          <cell r="G240"/>
          <cell r="H240"/>
          <cell r="I240">
            <v>45371.103233579357</v>
          </cell>
          <cell r="J240"/>
          <cell r="K240">
            <v>19.972000000000001</v>
          </cell>
          <cell r="L240">
            <v>843</v>
          </cell>
          <cell r="M240">
            <v>421.5</v>
          </cell>
          <cell r="N240">
            <v>178</v>
          </cell>
          <cell r="O240">
            <v>230</v>
          </cell>
          <cell r="P240">
            <v>408</v>
          </cell>
          <cell r="Q240">
            <v>181</v>
          </cell>
          <cell r="R240">
            <v>232</v>
          </cell>
          <cell r="S240">
            <v>413</v>
          </cell>
          <cell r="T240">
            <v>293558.62199999997</v>
          </cell>
          <cell r="U240">
            <v>2373268.1940000001</v>
          </cell>
          <cell r="V240" t="str">
            <v xml:space="preserve">293558.622 E, 2373268.194 N </v>
          </cell>
          <cell r="W240"/>
          <cell r="X240"/>
          <cell r="Y240"/>
          <cell r="Z240"/>
          <cell r="AA240" t="str">
            <v>NALA, CART TRACK, 11 KV LINE, NALA, NH-48, CANAL</v>
          </cell>
          <cell r="AB240"/>
        </row>
        <row r="241">
          <cell r="C241" t="str">
            <v>162/0</v>
          </cell>
          <cell r="D241" t="str">
            <v>Loc No. From 162/0 To Loc No. 163/0</v>
          </cell>
          <cell r="E241">
            <v>328.49599999999998</v>
          </cell>
          <cell r="F241" t="str">
            <v>DD60+25</v>
          </cell>
          <cell r="G241">
            <v>95.53</v>
          </cell>
          <cell r="H241">
            <v>468</v>
          </cell>
          <cell r="I241"/>
          <cell r="J241">
            <v>43190.972999999998</v>
          </cell>
          <cell r="K241"/>
          <cell r="L241"/>
          <cell r="M241"/>
          <cell r="N241"/>
          <cell r="O241">
            <v>20.779</v>
          </cell>
          <cell r="P241">
            <v>576.49800000000005</v>
          </cell>
          <cell r="Q241">
            <v>288.24900000000002</v>
          </cell>
          <cell r="R241">
            <v>356</v>
          </cell>
          <cell r="S241">
            <v>125</v>
          </cell>
          <cell r="T241">
            <v>481</v>
          </cell>
          <cell r="U241">
            <v>233</v>
          </cell>
          <cell r="V241">
            <v>142</v>
          </cell>
          <cell r="W241" t="str">
            <v>CART TRACK, LT LINE, 11 KV LINE, NALA</v>
          </cell>
          <cell r="X241">
            <v>291834.01</v>
          </cell>
          <cell r="Y241">
            <v>2374270.42</v>
          </cell>
          <cell r="Z241"/>
          <cell r="AA241"/>
          <cell r="AB241"/>
        </row>
        <row r="242">
          <cell r="C242"/>
          <cell r="D242"/>
          <cell r="E242"/>
          <cell r="F242"/>
          <cell r="G242"/>
          <cell r="H242"/>
          <cell r="I242">
            <v>45839.103233579357</v>
          </cell>
          <cell r="J242"/>
          <cell r="K242">
            <v>20.760999999999999</v>
          </cell>
          <cell r="L242">
            <v>843</v>
          </cell>
          <cell r="M242">
            <v>421.5</v>
          </cell>
          <cell r="N242">
            <v>238</v>
          </cell>
          <cell r="O242">
            <v>245</v>
          </cell>
          <cell r="P242">
            <v>483</v>
          </cell>
          <cell r="Q242">
            <v>238</v>
          </cell>
          <cell r="R242">
            <v>226</v>
          </cell>
          <cell r="S242">
            <v>464</v>
          </cell>
          <cell r="T242">
            <v>293859.886</v>
          </cell>
          <cell r="U242">
            <v>2372910.054</v>
          </cell>
          <cell r="V242" t="str">
            <v xml:space="preserve">293859.886 E, 2372910.054 N </v>
          </cell>
          <cell r="W242"/>
          <cell r="X242"/>
          <cell r="Y242"/>
          <cell r="Z242"/>
          <cell r="AA242" t="str">
            <v>TAR ROAD, 11 KV LINE,  DGEN-NAV 400 KV D/C  LINE (TORRENT POWER)</v>
          </cell>
          <cell r="AB242"/>
        </row>
        <row r="243">
          <cell r="C243" t="str">
            <v>163/0</v>
          </cell>
          <cell r="D243" t="str">
            <v>Loc No. From 163/0 To Loc No. 163/2</v>
          </cell>
          <cell r="E243">
            <v>382.995</v>
          </cell>
          <cell r="F243" t="str">
            <v>DD60+30</v>
          </cell>
          <cell r="G243">
            <v>100.53</v>
          </cell>
          <cell r="H243">
            <v>375</v>
          </cell>
          <cell r="I243"/>
          <cell r="J243">
            <v>43519.468999999997</v>
          </cell>
          <cell r="K243"/>
          <cell r="L243"/>
          <cell r="M243"/>
          <cell r="N243"/>
          <cell r="O243">
            <v>21.02</v>
          </cell>
          <cell r="P243">
            <v>711.49099999999999</v>
          </cell>
          <cell r="Q243">
            <v>355.74549999999999</v>
          </cell>
          <cell r="R243">
            <v>204</v>
          </cell>
          <cell r="S243">
            <v>341</v>
          </cell>
          <cell r="T243">
            <v>545</v>
          </cell>
          <cell r="U243">
            <v>188</v>
          </cell>
          <cell r="V243">
            <v>290</v>
          </cell>
          <cell r="W243" t="str">
            <v>PUMP HOUSE</v>
          </cell>
          <cell r="X243">
            <v>292143.81</v>
          </cell>
          <cell r="Y243">
            <v>2374379.66</v>
          </cell>
          <cell r="Z243"/>
          <cell r="AA243"/>
          <cell r="AB243"/>
        </row>
        <row r="244">
          <cell r="C244"/>
          <cell r="D244"/>
          <cell r="E244"/>
          <cell r="F244"/>
          <cell r="G244"/>
          <cell r="H244"/>
          <cell r="I244">
            <v>46214.103233579357</v>
          </cell>
          <cell r="J244"/>
          <cell r="K244">
            <v>20.465</v>
          </cell>
          <cell r="L244">
            <v>689</v>
          </cell>
          <cell r="M244">
            <v>344.5</v>
          </cell>
          <cell r="N244">
            <v>130</v>
          </cell>
          <cell r="O244">
            <v>153</v>
          </cell>
          <cell r="P244">
            <v>283</v>
          </cell>
          <cell r="Q244">
            <v>150</v>
          </cell>
          <cell r="R244">
            <v>155</v>
          </cell>
          <cell r="S244">
            <v>305</v>
          </cell>
          <cell r="T244">
            <v>294101.28399999999</v>
          </cell>
          <cell r="U244">
            <v>2372623.0839999998</v>
          </cell>
          <cell r="V244" t="str">
            <v xml:space="preserve">294101.284 E, 2372623.084 N </v>
          </cell>
          <cell r="W244"/>
          <cell r="X244"/>
          <cell r="Y244"/>
          <cell r="Z244"/>
          <cell r="AA244" t="str">
            <v>NALA, CART TRACK, PALOD-KOSAMBA 66 KV D/C LINE (GETCO)</v>
          </cell>
          <cell r="AB244"/>
        </row>
        <row r="245">
          <cell r="C245" t="str">
            <v>163/2</v>
          </cell>
          <cell r="D245" t="str">
            <v>Loc No. From 163/2 To Loc No. 164/0</v>
          </cell>
          <cell r="E245">
            <v>408.589</v>
          </cell>
          <cell r="F245" t="str">
            <v>DB1+6</v>
          </cell>
          <cell r="G245">
            <v>76.53</v>
          </cell>
          <cell r="H245">
            <v>314</v>
          </cell>
          <cell r="I245"/>
          <cell r="J245">
            <v>43902.464</v>
          </cell>
          <cell r="K245"/>
          <cell r="L245"/>
          <cell r="M245"/>
          <cell r="N245"/>
          <cell r="O245">
            <v>20.361000000000001</v>
          </cell>
          <cell r="P245">
            <v>791.58400000000006</v>
          </cell>
          <cell r="Q245">
            <v>395.79200000000003</v>
          </cell>
          <cell r="R245">
            <v>43</v>
          </cell>
          <cell r="S245">
            <v>203</v>
          </cell>
          <cell r="T245">
            <v>246</v>
          </cell>
          <cell r="U245">
            <v>95</v>
          </cell>
          <cell r="V245">
            <v>204</v>
          </cell>
          <cell r="W245" t="str">
            <v>NALA, CART TRACK, CANAL, NALA</v>
          </cell>
          <cell r="X245">
            <v>292498.18300000002</v>
          </cell>
          <cell r="Y245">
            <v>2374234.3849999998</v>
          </cell>
          <cell r="Z245"/>
          <cell r="AA245"/>
          <cell r="AB245"/>
        </row>
        <row r="246">
          <cell r="C246"/>
          <cell r="D246"/>
          <cell r="E246"/>
          <cell r="F246"/>
          <cell r="G246"/>
          <cell r="H246"/>
          <cell r="I246">
            <v>46528.103233579357</v>
          </cell>
          <cell r="J246"/>
          <cell r="K246">
            <v>20.983000000000001</v>
          </cell>
          <cell r="L246">
            <v>680</v>
          </cell>
          <cell r="M246">
            <v>340</v>
          </cell>
          <cell r="N246">
            <v>161</v>
          </cell>
          <cell r="O246">
            <v>163</v>
          </cell>
          <cell r="P246">
            <v>324</v>
          </cell>
          <cell r="Q246">
            <v>160</v>
          </cell>
          <cell r="R246">
            <v>171</v>
          </cell>
          <cell r="S246">
            <v>331</v>
          </cell>
          <cell r="T246">
            <v>294303.41399999999</v>
          </cell>
          <cell r="U246">
            <v>2372382.7930000001</v>
          </cell>
          <cell r="V246" t="str">
            <v xml:space="preserve">294303.414 E, 2372382.793 N </v>
          </cell>
          <cell r="W246"/>
          <cell r="X246"/>
          <cell r="Y246"/>
          <cell r="Z246"/>
          <cell r="AA246" t="str">
            <v>CART TRACK, NALA, CANAL</v>
          </cell>
          <cell r="AB246"/>
        </row>
        <row r="247">
          <cell r="C247" t="str">
            <v>164/0</v>
          </cell>
          <cell r="D247" t="str">
            <v>Loc No. From 164/0 To Loc No. 165/0</v>
          </cell>
          <cell r="E247">
            <v>285.05500000000001</v>
          </cell>
          <cell r="F247" t="str">
            <v>DC2+6</v>
          </cell>
          <cell r="G247">
            <v>76.53</v>
          </cell>
          <cell r="H247">
            <v>366</v>
          </cell>
          <cell r="I247"/>
          <cell r="J247">
            <v>44311.053</v>
          </cell>
          <cell r="K247"/>
          <cell r="L247"/>
          <cell r="M247"/>
          <cell r="N247"/>
          <cell r="O247">
            <v>20.712</v>
          </cell>
          <cell r="P247">
            <v>693.64400000000001</v>
          </cell>
          <cell r="Q247">
            <v>346.822</v>
          </cell>
          <cell r="R247">
            <v>207</v>
          </cell>
          <cell r="S247">
            <v>-16</v>
          </cell>
          <cell r="T247">
            <v>191</v>
          </cell>
          <cell r="U247">
            <v>206</v>
          </cell>
          <cell r="V247">
            <v>60</v>
          </cell>
          <cell r="W247" t="str">
            <v>11 KV LINE, NALA, TAR ROAD, CART TRACK</v>
          </cell>
          <cell r="X247">
            <v>292876.23800000001</v>
          </cell>
          <cell r="Y247">
            <v>2374079.4029999999</v>
          </cell>
          <cell r="Z247"/>
          <cell r="AA247"/>
          <cell r="AB247"/>
        </row>
        <row r="248">
          <cell r="C248"/>
          <cell r="D248"/>
          <cell r="E248"/>
          <cell r="F248"/>
          <cell r="G248"/>
          <cell r="H248"/>
          <cell r="I248">
            <v>46894.103233579357</v>
          </cell>
          <cell r="J248"/>
          <cell r="K248">
            <v>21.105</v>
          </cell>
          <cell r="L248">
            <v>747</v>
          </cell>
          <cell r="M248">
            <v>373.5</v>
          </cell>
          <cell r="N248">
            <v>203</v>
          </cell>
          <cell r="O248">
            <v>188</v>
          </cell>
          <cell r="P248">
            <v>391</v>
          </cell>
          <cell r="Q248">
            <v>196</v>
          </cell>
          <cell r="R248">
            <v>189</v>
          </cell>
          <cell r="S248">
            <v>385</v>
          </cell>
          <cell r="T248">
            <v>294539.01799999998</v>
          </cell>
          <cell r="U248">
            <v>2372102.71</v>
          </cell>
          <cell r="V248" t="str">
            <v xml:space="preserve">294539.018 E, 2372102.71 N </v>
          </cell>
          <cell r="W248"/>
          <cell r="X248"/>
          <cell r="Y248"/>
          <cell r="Z248"/>
          <cell r="AA248" t="str">
            <v>JISEG-KOSAMBA 220 KV D/C LINE (GETCO), NALA, 11 KV LINE</v>
          </cell>
          <cell r="AB248"/>
        </row>
        <row r="249">
          <cell r="C249" t="str">
            <v>165/0</v>
          </cell>
          <cell r="D249" t="str">
            <v>Loc No. From 165/0 To Loc No. 165/1</v>
          </cell>
          <cell r="E249">
            <v>399.99599999999998</v>
          </cell>
          <cell r="F249" t="str">
            <v>DB1+25</v>
          </cell>
          <cell r="G249">
            <v>95.53</v>
          </cell>
          <cell r="H249">
            <v>381</v>
          </cell>
          <cell r="I249"/>
          <cell r="J249">
            <v>44596.108</v>
          </cell>
          <cell r="K249"/>
          <cell r="L249"/>
          <cell r="M249"/>
          <cell r="N249"/>
          <cell r="O249">
            <v>19.260999999999999</v>
          </cell>
          <cell r="P249">
            <v>685.05099999999993</v>
          </cell>
          <cell r="Q249">
            <v>342.52549999999997</v>
          </cell>
          <cell r="R249">
            <v>301</v>
          </cell>
          <cell r="S249">
            <v>300</v>
          </cell>
          <cell r="T249">
            <v>601</v>
          </cell>
          <cell r="U249">
            <v>226</v>
          </cell>
          <cell r="V249">
            <v>266</v>
          </cell>
          <cell r="W249" t="str">
            <v>NALA, CART TRACK, 11 KV LINE</v>
          </cell>
          <cell r="X249">
            <v>293059.73700000002</v>
          </cell>
          <cell r="Y249">
            <v>2373861.264</v>
          </cell>
          <cell r="Z249"/>
          <cell r="AA249"/>
          <cell r="AB249"/>
        </row>
        <row r="250">
          <cell r="C250"/>
          <cell r="D250"/>
          <cell r="E250"/>
          <cell r="F250"/>
          <cell r="G250"/>
          <cell r="H250"/>
          <cell r="I250">
            <v>47275.103233579357</v>
          </cell>
          <cell r="J250"/>
          <cell r="K250">
            <v>21.492999999999999</v>
          </cell>
          <cell r="L250">
            <v>730.096</v>
          </cell>
          <cell r="M250">
            <v>365.048</v>
          </cell>
          <cell r="N250">
            <v>193</v>
          </cell>
          <cell r="O250">
            <v>194</v>
          </cell>
          <cell r="P250">
            <v>387</v>
          </cell>
          <cell r="Q250">
            <v>193</v>
          </cell>
          <cell r="R250">
            <v>187</v>
          </cell>
          <cell r="S250">
            <v>380</v>
          </cell>
          <cell r="T250">
            <v>294784.27799999999</v>
          </cell>
          <cell r="U250">
            <v>2371811.1469999999</v>
          </cell>
          <cell r="V250" t="str">
            <v xml:space="preserve">294784.278 E, 2371811.147 N </v>
          </cell>
          <cell r="W250"/>
          <cell r="X250"/>
          <cell r="Y250"/>
          <cell r="Z250"/>
          <cell r="AA250" t="str">
            <v>CART TRACK, NALA, 11 KV LINE</v>
          </cell>
          <cell r="AB250"/>
        </row>
        <row r="251">
          <cell r="C251" t="str">
            <v>165/1</v>
          </cell>
          <cell r="D251" t="str">
            <v>Loc No. From 165/1 To Loc No. 165/2</v>
          </cell>
          <cell r="E251">
            <v>375</v>
          </cell>
          <cell r="F251" t="str">
            <v>DA+9</v>
          </cell>
          <cell r="G251">
            <v>80.89</v>
          </cell>
          <cell r="H251">
            <v>349.096</v>
          </cell>
          <cell r="I251"/>
          <cell r="J251">
            <v>44996.103999999999</v>
          </cell>
          <cell r="K251"/>
          <cell r="L251"/>
          <cell r="M251"/>
          <cell r="N251"/>
          <cell r="O251">
            <v>18.620999999999999</v>
          </cell>
          <cell r="P251">
            <v>774.99599999999998</v>
          </cell>
          <cell r="Q251">
            <v>387.49799999999999</v>
          </cell>
          <cell r="R251">
            <v>101</v>
          </cell>
          <cell r="S251">
            <v>198</v>
          </cell>
          <cell r="T251">
            <v>299</v>
          </cell>
          <cell r="U251">
            <v>136</v>
          </cell>
          <cell r="V251">
            <v>195</v>
          </cell>
          <cell r="W251" t="str">
            <v xml:space="preserve">NALA, TAR ROAD, 11 KV LINE </v>
          </cell>
          <cell r="X251">
            <v>293317.22499999998</v>
          </cell>
          <cell r="Y251">
            <v>2373555.165</v>
          </cell>
          <cell r="Z251"/>
          <cell r="AA251"/>
          <cell r="AB251"/>
        </row>
        <row r="252">
          <cell r="C252"/>
          <cell r="D252"/>
          <cell r="E252"/>
          <cell r="F252"/>
          <cell r="G252"/>
          <cell r="H252"/>
          <cell r="I252">
            <v>47624.199233579355</v>
          </cell>
          <cell r="J252"/>
          <cell r="K252">
            <v>18.163</v>
          </cell>
          <cell r="L252">
            <v>623.40699999999993</v>
          </cell>
          <cell r="M252">
            <v>311.70349999999996</v>
          </cell>
          <cell r="N252">
            <v>156</v>
          </cell>
          <cell r="O252">
            <v>25</v>
          </cell>
          <cell r="P252">
            <v>181</v>
          </cell>
          <cell r="Q252">
            <v>163</v>
          </cell>
          <cell r="R252">
            <v>81</v>
          </cell>
          <cell r="S252">
            <v>244</v>
          </cell>
          <cell r="T252">
            <v>295009</v>
          </cell>
          <cell r="U252">
            <v>2371544</v>
          </cell>
          <cell r="V252" t="str">
            <v xml:space="preserve">295009 E, 2371544 N </v>
          </cell>
          <cell r="W252"/>
          <cell r="X252"/>
          <cell r="Y252"/>
          <cell r="Z252"/>
          <cell r="AA252" t="str">
            <v>CART TRACK</v>
          </cell>
          <cell r="AB252"/>
        </row>
        <row r="253">
          <cell r="C253" t="str">
            <v>165/2</v>
          </cell>
          <cell r="D253" t="str">
            <v>Loc No. From 165/2 To Loc No. 165/3</v>
          </cell>
          <cell r="E253">
            <v>468</v>
          </cell>
          <cell r="F253" t="str">
            <v>DA+6</v>
          </cell>
          <cell r="G253">
            <v>77.89</v>
          </cell>
          <cell r="H253">
            <v>274.31099999999998</v>
          </cell>
          <cell r="I253"/>
          <cell r="J253">
            <v>45371.103999999999</v>
          </cell>
          <cell r="K253"/>
          <cell r="L253"/>
          <cell r="M253"/>
          <cell r="N253"/>
          <cell r="O253">
            <v>19.972000000000001</v>
          </cell>
          <cell r="P253">
            <v>843</v>
          </cell>
          <cell r="Q253">
            <v>421.5</v>
          </cell>
          <cell r="R253">
            <v>178</v>
          </cell>
          <cell r="S253">
            <v>230</v>
          </cell>
          <cell r="T253">
            <v>408</v>
          </cell>
          <cell r="U253">
            <v>181</v>
          </cell>
          <cell r="V253">
            <v>232</v>
          </cell>
          <cell r="W253" t="str">
            <v>NALA, RAILWAY LINE, SH-166, 11 KV LINE</v>
          </cell>
          <cell r="X253">
            <v>293558.62199999997</v>
          </cell>
          <cell r="Y253">
            <v>2373268.1940000001</v>
          </cell>
          <cell r="Z253"/>
          <cell r="AA253"/>
          <cell r="AB253"/>
        </row>
        <row r="254">
          <cell r="C254"/>
          <cell r="D254"/>
          <cell r="E254"/>
          <cell r="F254"/>
          <cell r="G254"/>
          <cell r="H254"/>
          <cell r="I254">
            <v>47898.510233579356</v>
          </cell>
          <cell r="J254"/>
          <cell r="K254">
            <v>20.902999999999999</v>
          </cell>
          <cell r="L254">
            <v>850.4559999999999</v>
          </cell>
          <cell r="M254">
            <v>425.22799999999995</v>
          </cell>
          <cell r="N254">
            <v>250</v>
          </cell>
          <cell r="O254">
            <v>228</v>
          </cell>
          <cell r="P254">
            <v>478</v>
          </cell>
          <cell r="Q254">
            <v>194</v>
          </cell>
          <cell r="R254">
            <v>237</v>
          </cell>
          <cell r="S254">
            <v>431</v>
          </cell>
          <cell r="T254">
            <v>295075.87699999998</v>
          </cell>
          <cell r="U254">
            <v>2371277.966</v>
          </cell>
          <cell r="V254" t="str">
            <v xml:space="preserve">295075.877 E, 2371277.966 N </v>
          </cell>
          <cell r="W254"/>
          <cell r="X254"/>
          <cell r="Y254"/>
          <cell r="Z254"/>
          <cell r="AA254" t="str">
            <v>CART TRACK, LT LINE, 11 KV LINE, NALA</v>
          </cell>
          <cell r="AB254"/>
        </row>
        <row r="255">
          <cell r="C255" t="str">
            <v>165/3</v>
          </cell>
          <cell r="D255" t="str">
            <v>Loc No. From 165/3 To Loc No. 165/4</v>
          </cell>
          <cell r="E255">
            <v>375</v>
          </cell>
          <cell r="F255" t="str">
            <v>DA+6</v>
          </cell>
          <cell r="G255">
            <v>77.89</v>
          </cell>
          <cell r="H255">
            <v>576.14499999999998</v>
          </cell>
          <cell r="I255"/>
          <cell r="J255">
            <v>45839.103999999999</v>
          </cell>
          <cell r="K255"/>
          <cell r="L255"/>
          <cell r="M255"/>
          <cell r="N255"/>
          <cell r="O255">
            <v>20.760999999999999</v>
          </cell>
          <cell r="P255">
            <v>843</v>
          </cell>
          <cell r="Q255">
            <v>421.5</v>
          </cell>
          <cell r="R255">
            <v>238</v>
          </cell>
          <cell r="S255">
            <v>245</v>
          </cell>
          <cell r="T255">
            <v>483</v>
          </cell>
          <cell r="U255">
            <v>238</v>
          </cell>
          <cell r="V255">
            <v>226</v>
          </cell>
          <cell r="W255" t="str">
            <v>11 KV LINE, NALA</v>
          </cell>
          <cell r="X255">
            <v>293859.886</v>
          </cell>
          <cell r="Y255">
            <v>2372910.054</v>
          </cell>
          <cell r="Z255"/>
          <cell r="AA255"/>
          <cell r="AB255"/>
        </row>
        <row r="256">
          <cell r="C256"/>
          <cell r="D256"/>
          <cell r="E256"/>
          <cell r="F256"/>
          <cell r="G256"/>
          <cell r="H256"/>
          <cell r="I256">
            <v>48474.655233579353</v>
          </cell>
          <cell r="J256"/>
          <cell r="K256">
            <v>20.777999999999999</v>
          </cell>
          <cell r="L256">
            <v>831.74599999999998</v>
          </cell>
          <cell r="M256">
            <v>415.87299999999999</v>
          </cell>
          <cell r="N256">
            <v>352</v>
          </cell>
          <cell r="O256">
            <v>184</v>
          </cell>
          <cell r="P256">
            <v>536</v>
          </cell>
          <cell r="Q256">
            <v>343</v>
          </cell>
          <cell r="R256">
            <v>155</v>
          </cell>
          <cell r="S256">
            <v>498</v>
          </cell>
          <cell r="T256">
            <v>295466</v>
          </cell>
          <cell r="U256">
            <v>2370854</v>
          </cell>
          <cell r="V256" t="str">
            <v xml:space="preserve">295466 E, 2370854 N </v>
          </cell>
          <cell r="W256"/>
          <cell r="X256"/>
          <cell r="Y256"/>
          <cell r="Z256"/>
          <cell r="AA256" t="str">
            <v>PUMP HOUSE</v>
          </cell>
          <cell r="AB256"/>
        </row>
        <row r="257">
          <cell r="C257" t="str">
            <v>165/4</v>
          </cell>
          <cell r="D257" t="str">
            <v>Loc No. From 165/4 To Loc No. 165/5</v>
          </cell>
          <cell r="E257">
            <v>314</v>
          </cell>
          <cell r="F257" t="str">
            <v>DA-3</v>
          </cell>
          <cell r="G257">
            <v>68.89</v>
          </cell>
          <cell r="H257">
            <v>255.601</v>
          </cell>
          <cell r="I257"/>
          <cell r="J257">
            <v>46214.103999999999</v>
          </cell>
          <cell r="K257"/>
          <cell r="L257"/>
          <cell r="M257"/>
          <cell r="N257"/>
          <cell r="O257">
            <v>20.465</v>
          </cell>
          <cell r="P257">
            <v>689</v>
          </cell>
          <cell r="Q257">
            <v>344.5</v>
          </cell>
          <cell r="R257">
            <v>130</v>
          </cell>
          <cell r="S257">
            <v>153</v>
          </cell>
          <cell r="T257">
            <v>283</v>
          </cell>
          <cell r="U257">
            <v>150</v>
          </cell>
          <cell r="V257">
            <v>155</v>
          </cell>
          <cell r="W257" t="str">
            <v>SUG-PIR 400 KV D/C LINE (TORRENT POWER)</v>
          </cell>
          <cell r="X257">
            <v>294101.28399999999</v>
          </cell>
          <cell r="Y257">
            <v>2372623.0839999998</v>
          </cell>
          <cell r="Z257"/>
          <cell r="AA257"/>
          <cell r="AB257"/>
        </row>
        <row r="258">
          <cell r="C258"/>
          <cell r="D258"/>
          <cell r="E258"/>
          <cell r="F258"/>
          <cell r="G258"/>
          <cell r="H258"/>
          <cell r="I258">
            <v>48730.256233579355</v>
          </cell>
          <cell r="J258"/>
          <cell r="K258">
            <v>20.434000000000001</v>
          </cell>
          <cell r="L258">
            <v>776.91300000000001</v>
          </cell>
          <cell r="M258">
            <v>388.45650000000001</v>
          </cell>
          <cell r="N258">
            <v>72</v>
          </cell>
          <cell r="O258">
            <v>325</v>
          </cell>
          <cell r="P258">
            <v>397</v>
          </cell>
          <cell r="Q258">
            <v>101</v>
          </cell>
          <cell r="R258">
            <v>315</v>
          </cell>
          <cell r="S258">
            <v>416</v>
          </cell>
          <cell r="T258">
            <v>295670</v>
          </cell>
          <cell r="U258">
            <v>2370700</v>
          </cell>
          <cell r="V258" t="str">
            <v xml:space="preserve">295670 E, 2370700 N </v>
          </cell>
          <cell r="W258"/>
          <cell r="X258"/>
          <cell r="Y258"/>
          <cell r="Z258"/>
          <cell r="AA258" t="str">
            <v>NALA, CART TRACK, CANAL, NALA</v>
          </cell>
          <cell r="AB258"/>
        </row>
        <row r="259">
          <cell r="C259" t="str">
            <v>165/5</v>
          </cell>
          <cell r="D259" t="str">
            <v>Loc No. From 165/5 To Loc No. 165/6</v>
          </cell>
          <cell r="E259">
            <v>366</v>
          </cell>
          <cell r="F259" t="str">
            <v>DA-3</v>
          </cell>
          <cell r="G259">
            <v>68.89</v>
          </cell>
          <cell r="H259">
            <v>521.31200000000001</v>
          </cell>
          <cell r="I259"/>
          <cell r="J259">
            <v>46528.103999999999</v>
          </cell>
          <cell r="K259"/>
          <cell r="L259"/>
          <cell r="M259"/>
          <cell r="N259"/>
          <cell r="O259">
            <v>20.983000000000001</v>
          </cell>
          <cell r="P259">
            <v>680</v>
          </cell>
          <cell r="Q259">
            <v>340</v>
          </cell>
          <cell r="R259">
            <v>161</v>
          </cell>
          <cell r="S259">
            <v>163</v>
          </cell>
          <cell r="T259">
            <v>324</v>
          </cell>
          <cell r="U259">
            <v>160</v>
          </cell>
          <cell r="V259">
            <v>171</v>
          </cell>
          <cell r="W259" t="str">
            <v>KIM RIVER</v>
          </cell>
          <cell r="X259">
            <v>294303.41399999999</v>
          </cell>
          <cell r="Y259">
            <v>2372382.7930000001</v>
          </cell>
          <cell r="Z259"/>
          <cell r="AA259"/>
          <cell r="AB259"/>
        </row>
        <row r="260">
          <cell r="C260"/>
          <cell r="D260"/>
          <cell r="E260"/>
          <cell r="F260"/>
          <cell r="G260"/>
          <cell r="H260"/>
          <cell r="I260">
            <v>49251.568233579354</v>
          </cell>
          <cell r="J260"/>
          <cell r="K260">
            <v>19.693000000000001</v>
          </cell>
          <cell r="L260">
            <v>782.75800000000004</v>
          </cell>
          <cell r="M260">
            <v>391.37900000000002</v>
          </cell>
          <cell r="N260">
            <v>199</v>
          </cell>
          <cell r="O260">
            <v>2</v>
          </cell>
          <cell r="P260">
            <v>201</v>
          </cell>
          <cell r="Q260">
            <v>210</v>
          </cell>
          <cell r="R260">
            <v>68</v>
          </cell>
          <cell r="S260">
            <v>278</v>
          </cell>
          <cell r="T260">
            <v>295759.96500000003</v>
          </cell>
          <cell r="U260">
            <v>2370186.5090000001</v>
          </cell>
          <cell r="V260" t="str">
            <v xml:space="preserve">295759.965 E, 2370186.509 N </v>
          </cell>
          <cell r="W260"/>
          <cell r="X260"/>
          <cell r="Y260"/>
          <cell r="Z260"/>
          <cell r="AA260" t="str">
            <v>11 KV LINE, NALA, TAR ROAD, CART TRACK</v>
          </cell>
          <cell r="AB260"/>
        </row>
        <row r="261">
          <cell r="C261" t="str">
            <v>165/6</v>
          </cell>
          <cell r="D261" t="str">
            <v>Loc No. From 165/6 To Loc No. 165/7</v>
          </cell>
          <cell r="E261">
            <v>381</v>
          </cell>
          <cell r="F261" t="str">
            <v>DA+0</v>
          </cell>
          <cell r="G261">
            <v>71.89</v>
          </cell>
          <cell r="H261">
            <v>261.44600000000003</v>
          </cell>
          <cell r="I261"/>
          <cell r="J261">
            <v>46894.103999999999</v>
          </cell>
          <cell r="K261"/>
          <cell r="L261"/>
          <cell r="M261"/>
          <cell r="N261"/>
          <cell r="O261">
            <v>21.105</v>
          </cell>
          <cell r="P261">
            <v>747</v>
          </cell>
          <cell r="Q261">
            <v>373.5</v>
          </cell>
          <cell r="R261">
            <v>203</v>
          </cell>
          <cell r="S261">
            <v>188</v>
          </cell>
          <cell r="T261">
            <v>391</v>
          </cell>
          <cell r="U261">
            <v>196</v>
          </cell>
          <cell r="V261">
            <v>189</v>
          </cell>
          <cell r="W261" t="str">
            <v>CART TRACK, 66 KV LINE LILO TO SIMODRA (GETCO)</v>
          </cell>
          <cell r="X261">
            <v>294539.01799999998</v>
          </cell>
          <cell r="Y261">
            <v>2372102.71</v>
          </cell>
          <cell r="Z261"/>
          <cell r="AA261"/>
          <cell r="AB261"/>
        </row>
        <row r="262">
          <cell r="C262"/>
          <cell r="D262"/>
          <cell r="E262"/>
          <cell r="F262"/>
          <cell r="G262"/>
          <cell r="H262"/>
          <cell r="I262">
            <v>49513.014233579357</v>
          </cell>
          <cell r="J262"/>
          <cell r="K262">
            <v>20.388000000000002</v>
          </cell>
          <cell r="L262">
            <v>448.21800000000002</v>
          </cell>
          <cell r="M262">
            <v>224.10900000000001</v>
          </cell>
          <cell r="N262">
            <v>260</v>
          </cell>
          <cell r="O262">
            <v>211</v>
          </cell>
          <cell r="P262">
            <v>471</v>
          </cell>
          <cell r="Q262">
            <v>194</v>
          </cell>
          <cell r="R262">
            <v>137</v>
          </cell>
          <cell r="S262">
            <v>331</v>
          </cell>
          <cell r="T262">
            <v>296005.245</v>
          </cell>
          <cell r="U262">
            <v>2370096</v>
          </cell>
          <cell r="V262" t="str">
            <v xml:space="preserve">296005.245 E, 2370096 N </v>
          </cell>
          <cell r="W262"/>
          <cell r="X262"/>
          <cell r="Y262"/>
          <cell r="Z262"/>
          <cell r="AA262" t="str">
            <v>NALA, CART TRACK, 11 KV LINE</v>
          </cell>
          <cell r="AB262"/>
        </row>
        <row r="263">
          <cell r="C263" t="str">
            <v>165/7</v>
          </cell>
          <cell r="D263" t="str">
            <v>Loc No. From 165/7 To Loc No. 166/0</v>
          </cell>
          <cell r="E263">
            <v>349.096</v>
          </cell>
          <cell r="F263" t="str">
            <v>DA+0</v>
          </cell>
          <cell r="G263">
            <v>71.89</v>
          </cell>
          <cell r="H263">
            <v>186.77199999999999</v>
          </cell>
          <cell r="I263"/>
          <cell r="J263">
            <v>47275.103999999999</v>
          </cell>
          <cell r="K263"/>
          <cell r="L263"/>
          <cell r="M263"/>
          <cell r="N263"/>
          <cell r="O263">
            <v>21.492999999999999</v>
          </cell>
          <cell r="P263">
            <v>730.096</v>
          </cell>
          <cell r="Q263">
            <v>365.048</v>
          </cell>
          <cell r="R263">
            <v>193</v>
          </cell>
          <cell r="S263">
            <v>194</v>
          </cell>
          <cell r="T263">
            <v>387</v>
          </cell>
          <cell r="U263">
            <v>193</v>
          </cell>
          <cell r="V263">
            <v>187</v>
          </cell>
          <cell r="W263" t="str">
            <v>KOSAMBA-VAV 220 KV D/C LINE (GETCO) , NALA, TAR ROAD</v>
          </cell>
          <cell r="X263">
            <v>294784.27799999999</v>
          </cell>
          <cell r="Y263">
            <v>2371811.1469999999</v>
          </cell>
          <cell r="Z263"/>
          <cell r="AA263"/>
          <cell r="AB263"/>
        </row>
        <row r="264">
          <cell r="C264"/>
          <cell r="D264"/>
          <cell r="E264"/>
          <cell r="F264"/>
          <cell r="G264"/>
          <cell r="H264"/>
          <cell r="I264">
            <v>49699.786233579354</v>
          </cell>
          <cell r="J264"/>
          <cell r="K264">
            <v>21.975000000000001</v>
          </cell>
          <cell r="L264">
            <v>440.76800000000003</v>
          </cell>
          <cell r="M264">
            <v>220.38400000000001</v>
          </cell>
          <cell r="N264">
            <v>-24</v>
          </cell>
          <cell r="O264">
            <v>128</v>
          </cell>
          <cell r="P264">
            <v>104</v>
          </cell>
          <cell r="Q264">
            <v>50</v>
          </cell>
          <cell r="R264">
            <v>128</v>
          </cell>
          <cell r="S264">
            <v>178</v>
          </cell>
          <cell r="T264">
            <v>296187</v>
          </cell>
          <cell r="U264">
            <v>2370053</v>
          </cell>
          <cell r="V264" t="str">
            <v xml:space="preserve">296187 E, 2370053 N </v>
          </cell>
          <cell r="W264"/>
          <cell r="X264"/>
          <cell r="Y264"/>
          <cell r="Z264"/>
          <cell r="AA264" t="str">
            <v xml:space="preserve">NALA, TAR ROAD, 11 KV LINE </v>
          </cell>
          <cell r="AB264"/>
        </row>
        <row r="265">
          <cell r="C265" t="str">
            <v>166/0</v>
          </cell>
          <cell r="D265" t="str">
            <v>Loc No. From 166/0 To Loc No. 167/0</v>
          </cell>
          <cell r="E265">
            <v>274.31099999999998</v>
          </cell>
          <cell r="F265" t="str">
            <v>DD60+0</v>
          </cell>
          <cell r="G265">
            <v>70.53</v>
          </cell>
          <cell r="H265">
            <v>253.99600000000001</v>
          </cell>
          <cell r="I265"/>
          <cell r="J265">
            <v>47624.2</v>
          </cell>
          <cell r="K265"/>
          <cell r="L265"/>
          <cell r="M265"/>
          <cell r="N265"/>
          <cell r="O265">
            <v>18.163</v>
          </cell>
          <cell r="P265">
            <v>623.40699999999993</v>
          </cell>
          <cell r="Q265">
            <v>311.70349999999996</v>
          </cell>
          <cell r="R265">
            <v>156</v>
          </cell>
          <cell r="S265">
            <v>25</v>
          </cell>
          <cell r="T265">
            <v>181</v>
          </cell>
          <cell r="U265">
            <v>163</v>
          </cell>
          <cell r="V265">
            <v>81</v>
          </cell>
          <cell r="W265" t="str">
            <v>NALA</v>
          </cell>
          <cell r="X265">
            <v>295009</v>
          </cell>
          <cell r="Y265">
            <v>2371544</v>
          </cell>
          <cell r="Z265"/>
          <cell r="AA265"/>
          <cell r="AB265"/>
        </row>
        <row r="266">
          <cell r="C266"/>
          <cell r="D266"/>
          <cell r="E266"/>
          <cell r="F266"/>
          <cell r="G266"/>
          <cell r="H266"/>
          <cell r="I266">
            <v>49953.782233579353</v>
          </cell>
          <cell r="J266"/>
          <cell r="K266">
            <v>22.364999999999998</v>
          </cell>
          <cell r="L266">
            <v>689.62900000000002</v>
          </cell>
          <cell r="M266">
            <v>344.81450000000001</v>
          </cell>
          <cell r="N266">
            <v>126</v>
          </cell>
          <cell r="O266">
            <v>163</v>
          </cell>
          <cell r="P266">
            <v>289</v>
          </cell>
          <cell r="Q266">
            <v>127</v>
          </cell>
          <cell r="R266">
            <v>183</v>
          </cell>
          <cell r="S266">
            <v>310</v>
          </cell>
          <cell r="T266">
            <v>296326.505</v>
          </cell>
          <cell r="U266">
            <v>2369840.7450000001</v>
          </cell>
          <cell r="V266" t="str">
            <v xml:space="preserve">296326.505 E, 2369840.745 N </v>
          </cell>
          <cell r="W266"/>
          <cell r="X266"/>
          <cell r="Y266"/>
          <cell r="Z266"/>
          <cell r="AA266" t="str">
            <v>NALA, RAILWAY LINE, SH-166, 11 KV LINE</v>
          </cell>
          <cell r="AB266"/>
        </row>
        <row r="267">
          <cell r="C267" t="str">
            <v>167/0</v>
          </cell>
          <cell r="D267" t="str">
            <v>Loc No. From 167/0 To Loc No. 168/0</v>
          </cell>
          <cell r="E267">
            <v>576.14499999999998</v>
          </cell>
          <cell r="F267" t="str">
            <v>DD60+9</v>
          </cell>
          <cell r="G267">
            <v>79.53</v>
          </cell>
          <cell r="H267">
            <v>435.63299999999998</v>
          </cell>
          <cell r="I267"/>
          <cell r="J267">
            <v>47898.510999999999</v>
          </cell>
          <cell r="K267"/>
          <cell r="L267"/>
          <cell r="M267"/>
          <cell r="N267"/>
          <cell r="O267">
            <v>20.902999999999999</v>
          </cell>
          <cell r="P267">
            <v>850.4559999999999</v>
          </cell>
          <cell r="Q267">
            <v>425.22799999999995</v>
          </cell>
          <cell r="R267">
            <v>250</v>
          </cell>
          <cell r="S267">
            <v>228</v>
          </cell>
          <cell r="T267">
            <v>478</v>
          </cell>
          <cell r="U267">
            <v>194</v>
          </cell>
          <cell r="V267">
            <v>237</v>
          </cell>
          <cell r="W267" t="str">
            <v>CART TRACK, 11 KV LINE,TAR ROAD, NALA</v>
          </cell>
          <cell r="X267">
            <v>295075.87699999998</v>
          </cell>
          <cell r="Y267">
            <v>2371277.966</v>
          </cell>
          <cell r="Z267"/>
          <cell r="AA267"/>
          <cell r="AB267"/>
        </row>
        <row r="268">
          <cell r="C268"/>
          <cell r="D268"/>
          <cell r="E268"/>
          <cell r="F268"/>
          <cell r="G268"/>
          <cell r="H268"/>
          <cell r="I268">
            <v>50389.415233579355</v>
          </cell>
          <cell r="J268"/>
          <cell r="K268">
            <v>23.195</v>
          </cell>
          <cell r="L268">
            <v>650.86</v>
          </cell>
          <cell r="M268">
            <v>325.43</v>
          </cell>
          <cell r="N268">
            <v>273</v>
          </cell>
          <cell r="O268">
            <v>185</v>
          </cell>
          <cell r="P268">
            <v>458</v>
          </cell>
          <cell r="Q268">
            <v>254</v>
          </cell>
          <cell r="R268">
            <v>140</v>
          </cell>
          <cell r="S268">
            <v>394</v>
          </cell>
          <cell r="T268">
            <v>296565.77299999999</v>
          </cell>
          <cell r="U268">
            <v>2369476.702</v>
          </cell>
          <cell r="V268" t="str">
            <v xml:space="preserve">296565.773 E, 2369476.702 N </v>
          </cell>
          <cell r="W268"/>
          <cell r="X268"/>
          <cell r="Y268"/>
          <cell r="Z268"/>
          <cell r="AA268" t="str">
            <v>11 KV LINE, NALA</v>
          </cell>
          <cell r="AB268"/>
        </row>
        <row r="269">
          <cell r="C269" t="str">
            <v>168/0</v>
          </cell>
          <cell r="D269" t="str">
            <v>Loc No. From 168/0 To Loc No. 169/0</v>
          </cell>
          <cell r="E269">
            <v>255.601</v>
          </cell>
          <cell r="F269" t="str">
            <v>DD60+30</v>
          </cell>
          <cell r="G269">
            <v>100.53</v>
          </cell>
          <cell r="H269">
            <v>215.227</v>
          </cell>
          <cell r="I269"/>
          <cell r="J269">
            <v>48474.655999999995</v>
          </cell>
          <cell r="K269"/>
          <cell r="L269"/>
          <cell r="M269"/>
          <cell r="N269"/>
          <cell r="O269">
            <v>20.777999999999999</v>
          </cell>
          <cell r="P269">
            <v>831.74599999999998</v>
          </cell>
          <cell r="Q269">
            <v>415.87299999999999</v>
          </cell>
          <cell r="R269">
            <v>352</v>
          </cell>
          <cell r="S269">
            <v>184</v>
          </cell>
          <cell r="T269">
            <v>536</v>
          </cell>
          <cell r="U269">
            <v>343</v>
          </cell>
          <cell r="V269">
            <v>155</v>
          </cell>
          <cell r="W269" t="str">
            <v>KIM-KOSAMBA 220 KV D/C LINE (GETCO)</v>
          </cell>
          <cell r="X269">
            <v>295466</v>
          </cell>
          <cell r="Y269">
            <v>2370854</v>
          </cell>
          <cell r="Z269"/>
          <cell r="AA269"/>
          <cell r="AB269"/>
        </row>
        <row r="270">
          <cell r="C270"/>
          <cell r="D270"/>
          <cell r="E270"/>
          <cell r="F270"/>
          <cell r="G270"/>
          <cell r="H270"/>
          <cell r="I270">
            <v>50604.642233579354</v>
          </cell>
          <cell r="J270"/>
          <cell r="K270">
            <v>24.324999999999999</v>
          </cell>
          <cell r="L270">
            <v>542.22699999999998</v>
          </cell>
          <cell r="M270">
            <v>271.11349999999999</v>
          </cell>
          <cell r="N270">
            <v>30</v>
          </cell>
          <cell r="O270">
            <v>220</v>
          </cell>
          <cell r="P270">
            <v>250</v>
          </cell>
          <cell r="Q270">
            <v>75</v>
          </cell>
          <cell r="R270">
            <v>200</v>
          </cell>
          <cell r="S270">
            <v>275</v>
          </cell>
          <cell r="T270">
            <v>296736</v>
          </cell>
          <cell r="U270">
            <v>2369345</v>
          </cell>
          <cell r="V270" t="str">
            <v xml:space="preserve">296736 E, 2369345 N </v>
          </cell>
          <cell r="W270"/>
          <cell r="X270"/>
          <cell r="Y270"/>
          <cell r="Z270"/>
          <cell r="AA270" t="str">
            <v>SUG-PIR 400 KV D/C LINE (TORRENT POWER)</v>
          </cell>
          <cell r="AB270"/>
        </row>
        <row r="271">
          <cell r="C271" t="str">
            <v>169/0</v>
          </cell>
          <cell r="D271" t="str">
            <v>Loc No. From 169/0 To Loc No. 170/0</v>
          </cell>
          <cell r="E271">
            <v>521.31200000000001</v>
          </cell>
          <cell r="F271" t="str">
            <v>DD60+25</v>
          </cell>
          <cell r="G271">
            <v>95.53</v>
          </cell>
          <cell r="H271">
            <v>327</v>
          </cell>
          <cell r="I271"/>
          <cell r="J271">
            <v>48730.256999999998</v>
          </cell>
          <cell r="K271"/>
          <cell r="L271"/>
          <cell r="M271"/>
          <cell r="N271"/>
          <cell r="O271">
            <v>20.434000000000001</v>
          </cell>
          <cell r="P271">
            <v>776.91300000000001</v>
          </cell>
          <cell r="Q271">
            <v>388.45650000000001</v>
          </cell>
          <cell r="R271">
            <v>72</v>
          </cell>
          <cell r="S271">
            <v>325</v>
          </cell>
          <cell r="T271">
            <v>397</v>
          </cell>
          <cell r="U271">
            <v>101</v>
          </cell>
          <cell r="V271">
            <v>315</v>
          </cell>
          <cell r="W271">
            <v>416</v>
          </cell>
          <cell r="X271">
            <v>295670</v>
          </cell>
          <cell r="Y271">
            <v>2370700</v>
          </cell>
          <cell r="Z271"/>
          <cell r="AA271"/>
          <cell r="AB271"/>
        </row>
        <row r="272">
          <cell r="C272"/>
          <cell r="D272"/>
          <cell r="E272"/>
          <cell r="F272"/>
          <cell r="G272"/>
          <cell r="H272"/>
          <cell r="I272">
            <v>50931.642233579354</v>
          </cell>
          <cell r="J272"/>
          <cell r="K272">
            <v>24.882999999999999</v>
          </cell>
          <cell r="L272">
            <v>737</v>
          </cell>
          <cell r="M272">
            <v>368.5</v>
          </cell>
          <cell r="N272">
            <v>107</v>
          </cell>
          <cell r="O272">
            <v>227</v>
          </cell>
          <cell r="P272">
            <v>334</v>
          </cell>
          <cell r="Q272">
            <v>127</v>
          </cell>
          <cell r="R272">
            <v>220</v>
          </cell>
          <cell r="S272">
            <v>347</v>
          </cell>
          <cell r="T272">
            <v>296770.114</v>
          </cell>
          <cell r="U272">
            <v>2369019.7850000001</v>
          </cell>
          <cell r="V272" t="str">
            <v xml:space="preserve">296770.114 E, 2369019.785 N </v>
          </cell>
          <cell r="W272"/>
          <cell r="X272"/>
          <cell r="Y272"/>
          <cell r="Z272"/>
          <cell r="AA272" t="str">
            <v>KIM RIVER</v>
          </cell>
          <cell r="AB272"/>
        </row>
        <row r="273">
          <cell r="C273" t="str">
            <v>170/0</v>
          </cell>
          <cell r="D273" t="str">
            <v>Loc No. From 170/0 To Loc No. 171/0</v>
          </cell>
          <cell r="E273">
            <v>261.44600000000003</v>
          </cell>
          <cell r="F273" t="str">
            <v>DD60+6</v>
          </cell>
          <cell r="G273">
            <v>76.53</v>
          </cell>
          <cell r="H273">
            <v>410</v>
          </cell>
          <cell r="I273"/>
          <cell r="J273">
            <v>49251.568999999996</v>
          </cell>
          <cell r="K273"/>
          <cell r="L273"/>
          <cell r="M273"/>
          <cell r="N273"/>
          <cell r="O273">
            <v>19.693000000000001</v>
          </cell>
          <cell r="P273">
            <v>782.75800000000004</v>
          </cell>
          <cell r="Q273">
            <v>391.37900000000002</v>
          </cell>
          <cell r="R273">
            <v>199</v>
          </cell>
          <cell r="S273">
            <v>2</v>
          </cell>
          <cell r="T273">
            <v>201</v>
          </cell>
          <cell r="U273">
            <v>210</v>
          </cell>
          <cell r="V273">
            <v>68</v>
          </cell>
          <cell r="W273" t="str">
            <v>CART TRACK, 11 KV LINE, TAR ROAD, NALA</v>
          </cell>
          <cell r="X273">
            <v>295759.96500000003</v>
          </cell>
          <cell r="Y273">
            <v>2370186.5090000001</v>
          </cell>
          <cell r="Z273"/>
          <cell r="AA273"/>
          <cell r="AB273"/>
        </row>
        <row r="274">
          <cell r="C274"/>
          <cell r="D274"/>
          <cell r="E274"/>
          <cell r="F274"/>
          <cell r="G274"/>
          <cell r="H274"/>
          <cell r="I274">
            <v>51341.642233579354</v>
          </cell>
          <cell r="J274"/>
          <cell r="K274">
            <v>24.032</v>
          </cell>
          <cell r="L274">
            <v>796</v>
          </cell>
          <cell r="M274">
            <v>398</v>
          </cell>
          <cell r="N274">
            <v>183</v>
          </cell>
          <cell r="O274">
            <v>203</v>
          </cell>
          <cell r="P274">
            <v>386</v>
          </cell>
          <cell r="Q274">
            <v>191</v>
          </cell>
          <cell r="R274">
            <v>200</v>
          </cell>
          <cell r="S274">
            <v>391</v>
          </cell>
          <cell r="T274">
            <v>296812.886</v>
          </cell>
          <cell r="U274">
            <v>2368612.0219999999</v>
          </cell>
          <cell r="V274" t="str">
            <v xml:space="preserve">296812.886 E, 2368612.022 N </v>
          </cell>
          <cell r="W274"/>
          <cell r="X274"/>
          <cell r="Y274"/>
          <cell r="Z274"/>
          <cell r="AA274" t="str">
            <v>CART TRACK, 66 KV LINE LILO TO SIMODRA (GETCO)</v>
          </cell>
          <cell r="AB274"/>
        </row>
        <row r="275">
          <cell r="C275" t="str">
            <v>171/0</v>
          </cell>
          <cell r="D275" t="str">
            <v>Loc No. From 171/0 To Loc No. 172/0</v>
          </cell>
          <cell r="E275">
            <v>186.77199999999999</v>
          </cell>
          <cell r="F275" t="str">
            <v>DB1+18</v>
          </cell>
          <cell r="G275">
            <v>88.53</v>
          </cell>
          <cell r="H275">
            <v>386</v>
          </cell>
          <cell r="I275"/>
          <cell r="J275">
            <v>49513.014999999999</v>
          </cell>
          <cell r="K275"/>
          <cell r="L275"/>
          <cell r="M275"/>
          <cell r="N275"/>
          <cell r="O275">
            <v>20.388000000000002</v>
          </cell>
          <cell r="P275">
            <v>448.21800000000002</v>
          </cell>
          <cell r="Q275">
            <v>224.10900000000001</v>
          </cell>
          <cell r="R275">
            <v>260</v>
          </cell>
          <cell r="S275">
            <v>211</v>
          </cell>
          <cell r="T275">
            <v>471</v>
          </cell>
          <cell r="U275">
            <v>194</v>
          </cell>
          <cell r="V275">
            <v>137</v>
          </cell>
          <cell r="W275" t="str">
            <v>CART TRACK, NALA</v>
          </cell>
          <cell r="X275">
            <v>296005.245</v>
          </cell>
          <cell r="Y275">
            <v>2370096</v>
          </cell>
          <cell r="Z275"/>
          <cell r="AA275"/>
          <cell r="AB275"/>
        </row>
        <row r="276">
          <cell r="C276"/>
          <cell r="D276"/>
          <cell r="E276"/>
          <cell r="F276"/>
          <cell r="G276"/>
          <cell r="H276"/>
          <cell r="I276">
            <v>51727.642233579354</v>
          </cell>
          <cell r="J276"/>
          <cell r="K276">
            <v>22.369</v>
          </cell>
          <cell r="L276">
            <v>758</v>
          </cell>
          <cell r="M276">
            <v>379</v>
          </cell>
          <cell r="N276">
            <v>183</v>
          </cell>
          <cell r="O276">
            <v>180</v>
          </cell>
          <cell r="P276">
            <v>363</v>
          </cell>
          <cell r="Q276">
            <v>187</v>
          </cell>
          <cell r="R276">
            <v>182</v>
          </cell>
          <cell r="S276">
            <v>369</v>
          </cell>
          <cell r="T276">
            <v>296853.15500000003</v>
          </cell>
          <cell r="U276">
            <v>2368228.128</v>
          </cell>
          <cell r="V276" t="str">
            <v xml:space="preserve">296853.155 E, 2368228.128 N </v>
          </cell>
          <cell r="W276"/>
          <cell r="X276"/>
          <cell r="Y276"/>
          <cell r="Z276"/>
          <cell r="AA276" t="str">
            <v>KOSAMBA-VAV 220 KV D/C LINE (GETCO) , NALA, TAR ROAD</v>
          </cell>
          <cell r="AB276"/>
        </row>
        <row r="277">
          <cell r="C277" t="str">
            <v>172/0</v>
          </cell>
          <cell r="D277" t="str">
            <v>Loc No. From 172/0 To Loc No. 172/1</v>
          </cell>
          <cell r="E277">
            <v>253.99600000000001</v>
          </cell>
          <cell r="F277" t="str">
            <v>DD45+9</v>
          </cell>
          <cell r="G277">
            <v>79.53</v>
          </cell>
          <cell r="H277">
            <v>372</v>
          </cell>
          <cell r="I277"/>
          <cell r="J277">
            <v>49699.786999999997</v>
          </cell>
          <cell r="K277"/>
          <cell r="L277"/>
          <cell r="M277"/>
          <cell r="N277"/>
          <cell r="O277">
            <v>21.975000000000001</v>
          </cell>
          <cell r="P277">
            <v>440.76800000000003</v>
          </cell>
          <cell r="Q277">
            <v>220.38400000000001</v>
          </cell>
          <cell r="R277">
            <v>-24</v>
          </cell>
          <cell r="S277">
            <v>128</v>
          </cell>
          <cell r="T277">
            <v>104</v>
          </cell>
          <cell r="U277">
            <v>50</v>
          </cell>
          <cell r="V277">
            <v>128</v>
          </cell>
          <cell r="W277" t="str">
            <v>11 KV LINE, NALA</v>
          </cell>
          <cell r="X277">
            <v>296187</v>
          </cell>
          <cell r="Y277">
            <v>2370053</v>
          </cell>
          <cell r="Z277"/>
          <cell r="AA277"/>
          <cell r="AB277"/>
        </row>
        <row r="278">
          <cell r="C278"/>
          <cell r="D278"/>
          <cell r="E278"/>
          <cell r="F278"/>
          <cell r="G278"/>
          <cell r="H278"/>
          <cell r="I278">
            <v>52099.642233579354</v>
          </cell>
          <cell r="J278"/>
          <cell r="K278">
            <v>23.367000000000001</v>
          </cell>
          <cell r="L278">
            <v>747</v>
          </cell>
          <cell r="M278">
            <v>373.5</v>
          </cell>
          <cell r="N278">
            <v>192</v>
          </cell>
          <cell r="O278">
            <v>180</v>
          </cell>
          <cell r="P278">
            <v>372</v>
          </cell>
          <cell r="Q278">
            <v>191</v>
          </cell>
          <cell r="R278">
            <v>183</v>
          </cell>
          <cell r="S278">
            <v>374</v>
          </cell>
          <cell r="T278">
            <v>296891.96299999999</v>
          </cell>
          <cell r="U278">
            <v>2367858.1579999998</v>
          </cell>
          <cell r="V278" t="str">
            <v xml:space="preserve">296891.963 E, 2367858.158 N </v>
          </cell>
          <cell r="W278"/>
          <cell r="X278"/>
          <cell r="Y278"/>
          <cell r="Z278"/>
          <cell r="AA278" t="str">
            <v>NALA</v>
          </cell>
          <cell r="AB278"/>
        </row>
        <row r="279">
          <cell r="C279" t="str">
            <v>172/1</v>
          </cell>
          <cell r="D279" t="str">
            <v>Loc No. From 172/1 To Loc No. 173/0</v>
          </cell>
          <cell r="E279">
            <v>435.63299999999998</v>
          </cell>
          <cell r="F279" t="str">
            <v>DA+9</v>
          </cell>
          <cell r="G279">
            <v>80.89</v>
          </cell>
          <cell r="H279">
            <v>375</v>
          </cell>
          <cell r="I279"/>
          <cell r="J279">
            <v>49953.782999999996</v>
          </cell>
          <cell r="K279"/>
          <cell r="L279"/>
          <cell r="M279"/>
          <cell r="N279"/>
          <cell r="O279">
            <v>22.364999999999998</v>
          </cell>
          <cell r="P279">
            <v>689.62900000000002</v>
          </cell>
          <cell r="Q279">
            <v>344.81450000000001</v>
          </cell>
          <cell r="R279">
            <v>126</v>
          </cell>
          <cell r="S279">
            <v>163</v>
          </cell>
          <cell r="T279">
            <v>289</v>
          </cell>
          <cell r="U279">
            <v>127</v>
          </cell>
          <cell r="V279">
            <v>183</v>
          </cell>
          <cell r="W279" t="str">
            <v>CART TRACK, NALA</v>
          </cell>
          <cell r="X279">
            <v>296326.505</v>
          </cell>
          <cell r="Y279">
            <v>2369840.7450000001</v>
          </cell>
          <cell r="Z279"/>
          <cell r="AA279"/>
          <cell r="AB279"/>
        </row>
        <row r="280">
          <cell r="C280"/>
          <cell r="D280"/>
          <cell r="E280"/>
          <cell r="F280"/>
          <cell r="G280"/>
          <cell r="H280"/>
          <cell r="I280">
            <v>52474.642233579354</v>
          </cell>
          <cell r="J280"/>
          <cell r="K280">
            <v>24.582000000000001</v>
          </cell>
          <cell r="L280">
            <v>806</v>
          </cell>
          <cell r="M280">
            <v>403</v>
          </cell>
          <cell r="N280">
            <v>195</v>
          </cell>
          <cell r="O280">
            <v>200</v>
          </cell>
          <cell r="P280">
            <v>395</v>
          </cell>
          <cell r="Q280">
            <v>193</v>
          </cell>
          <cell r="R280">
            <v>206</v>
          </cell>
          <cell r="S280">
            <v>399</v>
          </cell>
          <cell r="T280">
            <v>296931.08399999997</v>
          </cell>
          <cell r="U280">
            <v>2367485.2039999999</v>
          </cell>
          <cell r="V280" t="str">
            <v xml:space="preserve">296931.084 E, 2367485.204 N </v>
          </cell>
          <cell r="W280"/>
          <cell r="X280"/>
          <cell r="Y280"/>
          <cell r="Z280"/>
          <cell r="AA280" t="str">
            <v>CART TRACK, 11 KV LINE,TAR ROAD, NALA</v>
          </cell>
          <cell r="AB280"/>
        </row>
        <row r="281">
          <cell r="C281" t="str">
            <v>173/0</v>
          </cell>
          <cell r="D281" t="str">
            <v xml:space="preserve">Loc No. From 173/0 To Loc No. 174/0 </v>
          </cell>
          <cell r="E281">
            <v>215.227</v>
          </cell>
          <cell r="F281" t="str">
            <v>DC2+18</v>
          </cell>
          <cell r="G281">
            <v>88.53</v>
          </cell>
          <cell r="H281">
            <v>431</v>
          </cell>
          <cell r="I281"/>
          <cell r="J281">
            <v>50389.415999999997</v>
          </cell>
          <cell r="K281"/>
          <cell r="L281"/>
          <cell r="M281"/>
          <cell r="N281"/>
          <cell r="O281">
            <v>23.195</v>
          </cell>
          <cell r="P281">
            <v>650.86</v>
          </cell>
          <cell r="Q281">
            <v>325.43</v>
          </cell>
          <cell r="R281">
            <v>273</v>
          </cell>
          <cell r="S281">
            <v>185</v>
          </cell>
          <cell r="T281">
            <v>458</v>
          </cell>
          <cell r="U281">
            <v>254</v>
          </cell>
          <cell r="V281">
            <v>140</v>
          </cell>
          <cell r="W281" t="str">
            <v>NALA</v>
          </cell>
          <cell r="X281">
            <v>296565.77299999999</v>
          </cell>
          <cell r="Y281">
            <v>2369476.702</v>
          </cell>
          <cell r="Z281"/>
          <cell r="AA281"/>
          <cell r="AB281"/>
        </row>
        <row r="282">
          <cell r="C282"/>
          <cell r="D282"/>
          <cell r="E282"/>
          <cell r="F282"/>
          <cell r="G282"/>
          <cell r="H282"/>
          <cell r="I282">
            <v>52905.642233579354</v>
          </cell>
          <cell r="J282"/>
          <cell r="K282">
            <v>24.428000000000001</v>
          </cell>
          <cell r="L282">
            <v>763.36900000000003</v>
          </cell>
          <cell r="M282">
            <v>381.68450000000001</v>
          </cell>
          <cell r="N282">
            <v>231</v>
          </cell>
          <cell r="O282">
            <v>130</v>
          </cell>
          <cell r="P282">
            <v>361</v>
          </cell>
          <cell r="Q282">
            <v>226</v>
          </cell>
          <cell r="R282">
            <v>143</v>
          </cell>
          <cell r="S282">
            <v>369</v>
          </cell>
          <cell r="T282">
            <v>296976.04700000002</v>
          </cell>
          <cell r="U282">
            <v>2367056.5559999999</v>
          </cell>
          <cell r="V282" t="str">
            <v xml:space="preserve">296976.047 E, 2367056.556 N </v>
          </cell>
          <cell r="W282"/>
          <cell r="X282"/>
          <cell r="Y282"/>
          <cell r="Z282"/>
          <cell r="AA282" t="str">
            <v>KIM-KOSAMBA 220 KV D/C LINE (GETCO)</v>
          </cell>
          <cell r="AB282"/>
        </row>
        <row r="283">
          <cell r="C283" t="str">
            <v xml:space="preserve">174/0 </v>
          </cell>
          <cell r="D283" t="str">
            <v>Loc No. From 174/0  To Loc No. 174/1</v>
          </cell>
          <cell r="E283">
            <v>327</v>
          </cell>
          <cell r="F283" t="str">
            <v>DD60+9</v>
          </cell>
          <cell r="G283">
            <v>79.53</v>
          </cell>
          <cell r="H283">
            <v>332.36900000000003</v>
          </cell>
          <cell r="I283"/>
          <cell r="J283">
            <v>50604.642999999996</v>
          </cell>
          <cell r="K283"/>
          <cell r="L283"/>
          <cell r="M283"/>
          <cell r="N283"/>
          <cell r="O283">
            <v>24.324999999999999</v>
          </cell>
          <cell r="P283">
            <v>542.22699999999998</v>
          </cell>
          <cell r="Q283">
            <v>271.11349999999999</v>
          </cell>
          <cell r="R283">
            <v>30</v>
          </cell>
          <cell r="S283">
            <v>220</v>
          </cell>
          <cell r="T283">
            <v>250</v>
          </cell>
          <cell r="U283">
            <v>75</v>
          </cell>
          <cell r="V283">
            <v>200</v>
          </cell>
          <cell r="W283" t="str">
            <v>CART TRACK</v>
          </cell>
          <cell r="X283">
            <v>296736</v>
          </cell>
          <cell r="Y283">
            <v>2369345</v>
          </cell>
          <cell r="Z283"/>
          <cell r="AA283"/>
          <cell r="AB283"/>
        </row>
        <row r="284">
          <cell r="C284"/>
          <cell r="D284"/>
          <cell r="E284"/>
          <cell r="F284"/>
          <cell r="G284"/>
          <cell r="H284"/>
          <cell r="I284">
            <v>53238.011233579353</v>
          </cell>
          <cell r="J284"/>
          <cell r="K284">
            <v>26.125</v>
          </cell>
          <cell r="L284">
            <v>800.37</v>
          </cell>
          <cell r="M284">
            <v>400.185</v>
          </cell>
          <cell r="N284">
            <v>203</v>
          </cell>
          <cell r="O284">
            <v>220</v>
          </cell>
          <cell r="P284">
            <v>423</v>
          </cell>
          <cell r="Q284">
            <v>190</v>
          </cell>
          <cell r="R284">
            <v>224</v>
          </cell>
          <cell r="S284">
            <v>414</v>
          </cell>
          <cell r="T284">
            <v>297010.72100000002</v>
          </cell>
          <cell r="U284">
            <v>2366726</v>
          </cell>
          <cell r="V284" t="str">
            <v xml:space="preserve">297010.721 E, 2366726 N </v>
          </cell>
          <cell r="W284"/>
          <cell r="X284"/>
          <cell r="Y284"/>
          <cell r="Z284"/>
          <cell r="AA284"/>
          <cell r="AB284"/>
        </row>
        <row r="285">
          <cell r="C285" t="str">
            <v>174/1</v>
          </cell>
          <cell r="D285" t="str">
            <v>Loc No. From 174/1 To Loc No. 174/2</v>
          </cell>
          <cell r="E285">
            <v>410</v>
          </cell>
          <cell r="F285" t="str">
            <v>DA+3</v>
          </cell>
          <cell r="G285">
            <v>74.89</v>
          </cell>
          <cell r="H285">
            <v>468.00099999999998</v>
          </cell>
          <cell r="I285"/>
          <cell r="J285">
            <v>50931.642999999996</v>
          </cell>
          <cell r="K285"/>
          <cell r="L285"/>
          <cell r="M285"/>
          <cell r="N285"/>
          <cell r="O285">
            <v>24.882999999999999</v>
          </cell>
          <cell r="P285">
            <v>737</v>
          </cell>
          <cell r="Q285">
            <v>368.5</v>
          </cell>
          <cell r="R285">
            <v>107</v>
          </cell>
          <cell r="S285">
            <v>227</v>
          </cell>
          <cell r="T285">
            <v>334</v>
          </cell>
          <cell r="U285">
            <v>127</v>
          </cell>
          <cell r="V285">
            <v>220</v>
          </cell>
          <cell r="W285" t="str">
            <v>KIM-MASOLI 66 KV LINE H FREM (GETCO)</v>
          </cell>
          <cell r="X285">
            <v>296770.114</v>
          </cell>
          <cell r="Y285">
            <v>2369019.7850000001</v>
          </cell>
          <cell r="Z285"/>
          <cell r="AA285"/>
          <cell r="AB285"/>
        </row>
        <row r="286">
          <cell r="C286"/>
          <cell r="D286"/>
          <cell r="E286"/>
          <cell r="F286"/>
          <cell r="G286"/>
          <cell r="H286"/>
          <cell r="I286">
            <v>53706.012233579349</v>
          </cell>
          <cell r="J286"/>
          <cell r="K286">
            <v>26.579000000000001</v>
          </cell>
          <cell r="L286">
            <v>913.529</v>
          </cell>
          <cell r="M286">
            <v>456.7645</v>
          </cell>
          <cell r="N286">
            <v>249</v>
          </cell>
          <cell r="O286">
            <v>270</v>
          </cell>
          <cell r="P286">
            <v>519</v>
          </cell>
          <cell r="Q286">
            <v>246</v>
          </cell>
          <cell r="R286">
            <v>258</v>
          </cell>
          <cell r="S286">
            <v>504</v>
          </cell>
          <cell r="T286">
            <v>297284.43199999997</v>
          </cell>
          <cell r="U286">
            <v>2366346.3859999999</v>
          </cell>
          <cell r="V286" t="str">
            <v xml:space="preserve">297284.432 E, 2366346.386 N </v>
          </cell>
          <cell r="W286"/>
          <cell r="X286"/>
          <cell r="Y286"/>
          <cell r="Z286"/>
          <cell r="AA286" t="str">
            <v>CART TRACK, 11 KV LINE, TAR ROAD, NALA</v>
          </cell>
          <cell r="AB286"/>
        </row>
        <row r="287">
          <cell r="C287" t="str">
            <v>174/2</v>
          </cell>
          <cell r="D287" t="str">
            <v>Loc No. From 174/2 To Loc No. 174/3</v>
          </cell>
          <cell r="E287">
            <v>386</v>
          </cell>
          <cell r="F287" t="str">
            <v>DA+0</v>
          </cell>
          <cell r="G287">
            <v>71.89</v>
          </cell>
          <cell r="H287">
            <v>445.52800000000002</v>
          </cell>
          <cell r="I287"/>
          <cell r="J287">
            <v>51341.642999999996</v>
          </cell>
          <cell r="K287"/>
          <cell r="L287"/>
          <cell r="M287"/>
          <cell r="N287"/>
          <cell r="O287">
            <v>24.032</v>
          </cell>
          <cell r="P287">
            <v>796</v>
          </cell>
          <cell r="Q287">
            <v>398</v>
          </cell>
          <cell r="R287">
            <v>183</v>
          </cell>
          <cell r="S287">
            <v>203</v>
          </cell>
          <cell r="T287">
            <v>386</v>
          </cell>
          <cell r="U287">
            <v>191</v>
          </cell>
          <cell r="V287">
            <v>200</v>
          </cell>
          <cell r="W287" t="str">
            <v>NALA</v>
          </cell>
          <cell r="X287">
            <v>296812.886</v>
          </cell>
          <cell r="Y287">
            <v>2368612.0219999999</v>
          </cell>
          <cell r="Z287"/>
          <cell r="AA287"/>
          <cell r="AB287"/>
        </row>
        <row r="288">
          <cell r="C288"/>
          <cell r="D288"/>
          <cell r="E288"/>
          <cell r="F288"/>
          <cell r="G288"/>
          <cell r="H288"/>
          <cell r="I288">
            <v>54151.540233579348</v>
          </cell>
          <cell r="J288"/>
          <cell r="K288">
            <v>25.498999999999999</v>
          </cell>
          <cell r="L288">
            <v>835.53</v>
          </cell>
          <cell r="M288">
            <v>417.76499999999999</v>
          </cell>
          <cell r="N288">
            <v>177</v>
          </cell>
          <cell r="O288">
            <v>188</v>
          </cell>
          <cell r="P288">
            <v>365</v>
          </cell>
          <cell r="Q288">
            <v>189</v>
          </cell>
          <cell r="R288">
            <v>191</v>
          </cell>
          <cell r="S288">
            <v>380</v>
          </cell>
          <cell r="T288">
            <v>297545</v>
          </cell>
          <cell r="U288">
            <v>2365985</v>
          </cell>
          <cell r="V288" t="str">
            <v xml:space="preserve">297545 E, 2365985 N </v>
          </cell>
          <cell r="W288"/>
          <cell r="X288"/>
          <cell r="Y288"/>
          <cell r="Z288"/>
          <cell r="AA288" t="str">
            <v>CART TRACK, NALA</v>
          </cell>
          <cell r="AB288"/>
        </row>
        <row r="289">
          <cell r="C289" t="str">
            <v>174/3</v>
          </cell>
          <cell r="D289" t="str">
            <v>Loc No. From 174/3 To Loc No. 174/4</v>
          </cell>
          <cell r="E289">
            <v>372</v>
          </cell>
          <cell r="F289" t="str">
            <v>DA+0</v>
          </cell>
          <cell r="G289">
            <v>71.89</v>
          </cell>
          <cell r="H289">
            <v>390.00200000000001</v>
          </cell>
          <cell r="I289"/>
          <cell r="J289">
            <v>51727.642999999996</v>
          </cell>
          <cell r="K289"/>
          <cell r="L289"/>
          <cell r="M289"/>
          <cell r="N289"/>
          <cell r="O289">
            <v>22.369</v>
          </cell>
          <cell r="P289">
            <v>758</v>
          </cell>
          <cell r="Q289">
            <v>379</v>
          </cell>
          <cell r="R289">
            <v>183</v>
          </cell>
          <cell r="S289">
            <v>180</v>
          </cell>
          <cell r="T289">
            <v>363</v>
          </cell>
          <cell r="U289">
            <v>187</v>
          </cell>
          <cell r="V289">
            <v>182</v>
          </cell>
          <cell r="W289" t="str">
            <v>NALA, 11 KV LINE</v>
          </cell>
          <cell r="X289">
            <v>296853.15500000003</v>
          </cell>
          <cell r="Y289">
            <v>2368228.128</v>
          </cell>
          <cell r="Z289"/>
          <cell r="AA289"/>
          <cell r="AB289"/>
        </row>
        <row r="290">
          <cell r="C290"/>
          <cell r="D290"/>
          <cell r="E290"/>
          <cell r="F290"/>
          <cell r="G290"/>
          <cell r="H290"/>
          <cell r="I290">
            <v>54541.542233579348</v>
          </cell>
          <cell r="J290"/>
          <cell r="K290">
            <v>27.201000000000001</v>
          </cell>
          <cell r="L290">
            <v>685.00199999999995</v>
          </cell>
          <cell r="M290">
            <v>342.50099999999998</v>
          </cell>
          <cell r="N290">
            <v>203</v>
          </cell>
          <cell r="O290">
            <v>169</v>
          </cell>
          <cell r="P290">
            <v>372</v>
          </cell>
          <cell r="Q290">
            <v>200</v>
          </cell>
          <cell r="R290">
            <v>161</v>
          </cell>
          <cell r="S290">
            <v>361</v>
          </cell>
          <cell r="T290">
            <v>297580.511</v>
          </cell>
          <cell r="U290">
            <v>2365596.6179999998</v>
          </cell>
          <cell r="V290" t="str">
            <v xml:space="preserve">297580.511 E, 2365596.618 N </v>
          </cell>
          <cell r="W290"/>
          <cell r="X290"/>
          <cell r="Y290"/>
          <cell r="Z290"/>
          <cell r="AA290" t="str">
            <v>11 KV LINE, NALA</v>
          </cell>
          <cell r="AB290"/>
        </row>
        <row r="291">
          <cell r="C291" t="str">
            <v>174/4</v>
          </cell>
          <cell r="D291" t="str">
            <v>Loc No. From 174/4 To Loc No. 174/5</v>
          </cell>
          <cell r="E291">
            <v>375</v>
          </cell>
          <cell r="F291" t="str">
            <v>DA+0</v>
          </cell>
          <cell r="G291">
            <v>71.89</v>
          </cell>
          <cell r="H291">
            <v>295</v>
          </cell>
          <cell r="I291"/>
          <cell r="J291">
            <v>52099.642999999996</v>
          </cell>
          <cell r="K291"/>
          <cell r="L291"/>
          <cell r="M291"/>
          <cell r="N291"/>
          <cell r="O291">
            <v>23.367000000000001</v>
          </cell>
          <cell r="P291">
            <v>747</v>
          </cell>
          <cell r="Q291">
            <v>373.5</v>
          </cell>
          <cell r="R291">
            <v>192</v>
          </cell>
          <cell r="S291">
            <v>180</v>
          </cell>
          <cell r="T291">
            <v>372</v>
          </cell>
          <cell r="U291">
            <v>191</v>
          </cell>
          <cell r="V291">
            <v>183</v>
          </cell>
          <cell r="W291" t="str">
            <v>CART TRACK</v>
          </cell>
          <cell r="X291">
            <v>296891.96299999999</v>
          </cell>
          <cell r="Y291">
            <v>2367858.1579999998</v>
          </cell>
          <cell r="Z291"/>
          <cell r="AA291"/>
          <cell r="AB291"/>
        </row>
        <row r="292">
          <cell r="C292"/>
          <cell r="D292"/>
          <cell r="E292"/>
          <cell r="F292"/>
          <cell r="G292"/>
          <cell r="H292"/>
          <cell r="I292">
            <v>54836.542233579348</v>
          </cell>
          <cell r="J292"/>
          <cell r="K292">
            <v>27.588000000000001</v>
          </cell>
          <cell r="L292">
            <v>653.33199999999999</v>
          </cell>
          <cell r="M292">
            <v>326.666</v>
          </cell>
          <cell r="N292">
            <v>126</v>
          </cell>
          <cell r="O292">
            <v>108</v>
          </cell>
          <cell r="P292">
            <v>234</v>
          </cell>
          <cell r="Q292">
            <v>135</v>
          </cell>
          <cell r="R292">
            <v>135</v>
          </cell>
          <cell r="S292">
            <v>270</v>
          </cell>
          <cell r="T292">
            <v>297607.37199999997</v>
          </cell>
          <cell r="U292">
            <v>2365302.844</v>
          </cell>
          <cell r="V292" t="str">
            <v xml:space="preserve">297607.372 E, 2365302.844 N </v>
          </cell>
          <cell r="W292"/>
          <cell r="X292"/>
          <cell r="Y292"/>
          <cell r="Z292"/>
          <cell r="AA292" t="str">
            <v>CART TRACK, NALA</v>
          </cell>
          <cell r="AB292"/>
        </row>
        <row r="293">
          <cell r="C293" t="str">
            <v>174/5</v>
          </cell>
          <cell r="D293" t="str">
            <v>Loc No. From 174/5 To Loc No. 174/6</v>
          </cell>
          <cell r="E293">
            <v>431</v>
          </cell>
          <cell r="F293" t="str">
            <v>DA+0</v>
          </cell>
          <cell r="G293">
            <v>71.89</v>
          </cell>
          <cell r="H293">
            <v>358.33199999999999</v>
          </cell>
          <cell r="I293"/>
          <cell r="J293">
            <v>52474.642999999996</v>
          </cell>
          <cell r="K293"/>
          <cell r="L293"/>
          <cell r="M293"/>
          <cell r="N293"/>
          <cell r="O293">
            <v>24.582000000000001</v>
          </cell>
          <cell r="P293">
            <v>806</v>
          </cell>
          <cell r="Q293">
            <v>403</v>
          </cell>
          <cell r="R293">
            <v>195</v>
          </cell>
          <cell r="S293">
            <v>200</v>
          </cell>
          <cell r="T293">
            <v>395</v>
          </cell>
          <cell r="U293">
            <v>193</v>
          </cell>
          <cell r="V293">
            <v>206</v>
          </cell>
          <cell r="W293" t="str">
            <v>CART TRACK, 11 KV LINE, TAR ROAD, NALA</v>
          </cell>
          <cell r="X293">
            <v>296931.08399999997</v>
          </cell>
          <cell r="Y293">
            <v>2367485.2039999999</v>
          </cell>
          <cell r="Z293"/>
          <cell r="AA293"/>
          <cell r="AB293"/>
        </row>
        <row r="294">
          <cell r="C294"/>
          <cell r="D294"/>
          <cell r="E294"/>
          <cell r="F294"/>
          <cell r="G294"/>
          <cell r="H294"/>
          <cell r="I294">
            <v>55194.87423357935</v>
          </cell>
          <cell r="J294"/>
          <cell r="K294">
            <v>28.867000000000001</v>
          </cell>
          <cell r="L294">
            <v>586.42200000000003</v>
          </cell>
          <cell r="M294">
            <v>293.21100000000001</v>
          </cell>
          <cell r="N294">
            <v>251</v>
          </cell>
          <cell r="O294">
            <v>112</v>
          </cell>
          <cell r="P294">
            <v>363</v>
          </cell>
          <cell r="Q294">
            <v>224</v>
          </cell>
          <cell r="R294">
            <v>113</v>
          </cell>
          <cell r="S294">
            <v>337</v>
          </cell>
          <cell r="T294">
            <v>297640</v>
          </cell>
          <cell r="U294">
            <v>2364946</v>
          </cell>
          <cell r="V294" t="str">
            <v xml:space="preserve">297640 E, 2364946 N </v>
          </cell>
          <cell r="W294"/>
          <cell r="X294"/>
          <cell r="Y294"/>
          <cell r="Z294"/>
          <cell r="AA294" t="str">
            <v>NALA</v>
          </cell>
          <cell r="AB294"/>
        </row>
        <row r="295">
          <cell r="C295" t="str">
            <v>174/6</v>
          </cell>
          <cell r="D295" t="str">
            <v>Loc No. From 174/6 To Loc No. 175/0</v>
          </cell>
          <cell r="E295">
            <v>332.36900000000003</v>
          </cell>
          <cell r="F295" t="str">
            <v>DA+3</v>
          </cell>
          <cell r="G295">
            <v>74.89</v>
          </cell>
          <cell r="H295">
            <v>228.09</v>
          </cell>
          <cell r="I295"/>
          <cell r="J295">
            <v>52905.642999999996</v>
          </cell>
          <cell r="K295"/>
          <cell r="L295"/>
          <cell r="M295"/>
          <cell r="N295"/>
          <cell r="O295">
            <v>24.428000000000001</v>
          </cell>
          <cell r="P295">
            <v>763.36900000000003</v>
          </cell>
          <cell r="Q295">
            <v>381.68450000000001</v>
          </cell>
          <cell r="R295">
            <v>231</v>
          </cell>
          <cell r="S295">
            <v>130</v>
          </cell>
          <cell r="T295">
            <v>361</v>
          </cell>
          <cell r="U295">
            <v>226</v>
          </cell>
          <cell r="V295">
            <v>143</v>
          </cell>
          <cell r="W295" t="str">
            <v>GHT-TPL 400 KV S/C LINE (TORRENT POWER), LT LINE</v>
          </cell>
          <cell r="X295">
            <v>296976.04700000002</v>
          </cell>
          <cell r="Y295">
            <v>2367056.5559999999</v>
          </cell>
          <cell r="Z295"/>
          <cell r="AA295"/>
          <cell r="AB295"/>
        </row>
        <row r="296">
          <cell r="C296"/>
          <cell r="D296"/>
          <cell r="E296"/>
          <cell r="F296"/>
          <cell r="G296"/>
          <cell r="H296"/>
          <cell r="I296">
            <v>55422.964233579347</v>
          </cell>
          <cell r="J296"/>
          <cell r="K296">
            <v>29.024000000000001</v>
          </cell>
          <cell r="L296">
            <v>597.08799999999997</v>
          </cell>
          <cell r="M296">
            <v>298.54399999999998</v>
          </cell>
          <cell r="N296">
            <v>116</v>
          </cell>
          <cell r="O296">
            <v>229</v>
          </cell>
          <cell r="P296">
            <v>345</v>
          </cell>
          <cell r="Q296">
            <v>115</v>
          </cell>
          <cell r="R296">
            <v>211</v>
          </cell>
          <cell r="S296">
            <v>326</v>
          </cell>
          <cell r="T296">
            <v>297744</v>
          </cell>
          <cell r="U296">
            <v>2364743</v>
          </cell>
          <cell r="V296" t="str">
            <v xml:space="preserve">297744 E, 2364743 N </v>
          </cell>
          <cell r="W296"/>
          <cell r="X296"/>
          <cell r="Y296"/>
          <cell r="Z296"/>
          <cell r="AA296" t="str">
            <v>CART TRACK</v>
          </cell>
          <cell r="AB296"/>
        </row>
        <row r="297">
          <cell r="C297" t="str">
            <v>175/0</v>
          </cell>
          <cell r="D297" t="str">
            <v>Loc No. From 175/0 To Loc No. 175/1</v>
          </cell>
          <cell r="E297">
            <v>468.00099999999998</v>
          </cell>
          <cell r="F297" t="str">
            <v>DC2+6</v>
          </cell>
          <cell r="G297">
            <v>76.53</v>
          </cell>
          <cell r="H297">
            <v>368.99799999999999</v>
          </cell>
          <cell r="I297"/>
          <cell r="J297">
            <v>53238.011999999995</v>
          </cell>
          <cell r="K297"/>
          <cell r="L297"/>
          <cell r="M297"/>
          <cell r="N297"/>
          <cell r="O297">
            <v>26.125</v>
          </cell>
          <cell r="P297">
            <v>800.37</v>
          </cell>
          <cell r="Q297">
            <v>400.185</v>
          </cell>
          <cell r="R297">
            <v>203</v>
          </cell>
          <cell r="S297">
            <v>220</v>
          </cell>
          <cell r="T297">
            <v>423</v>
          </cell>
          <cell r="U297">
            <v>190</v>
          </cell>
          <cell r="V297">
            <v>224</v>
          </cell>
          <cell r="W297" t="str">
            <v>NALA, 11 KV LINE, SH-65, GAS PIPE LINE, 11 KV LINE</v>
          </cell>
          <cell r="X297">
            <v>297010.72100000002</v>
          </cell>
          <cell r="Y297">
            <v>2366726</v>
          </cell>
          <cell r="Z297"/>
          <cell r="AA297"/>
          <cell r="AB297"/>
        </row>
        <row r="298">
          <cell r="C298"/>
          <cell r="D298"/>
          <cell r="E298"/>
          <cell r="F298"/>
          <cell r="G298"/>
          <cell r="H298"/>
          <cell r="I298">
            <v>55791.962233579347</v>
          </cell>
          <cell r="J298"/>
          <cell r="K298">
            <v>28.87</v>
          </cell>
          <cell r="L298">
            <v>673.99800000000005</v>
          </cell>
          <cell r="M298">
            <v>336.99900000000002</v>
          </cell>
          <cell r="N298">
            <v>141</v>
          </cell>
          <cell r="O298">
            <v>158</v>
          </cell>
          <cell r="P298">
            <v>299</v>
          </cell>
          <cell r="Q298">
            <v>159</v>
          </cell>
          <cell r="R298">
            <v>156</v>
          </cell>
          <cell r="S298">
            <v>315</v>
          </cell>
          <cell r="T298">
            <v>297787.13199999998</v>
          </cell>
          <cell r="U298">
            <v>2364376.5320000001</v>
          </cell>
          <cell r="V298" t="str">
            <v xml:space="preserve">297787.132 E, 2364376.532 N </v>
          </cell>
          <cell r="W298"/>
          <cell r="X298"/>
          <cell r="Y298"/>
          <cell r="Z298"/>
          <cell r="AA298" t="str">
            <v>KIM-MASOLI 66 KV LINE H FREM (GETCO)</v>
          </cell>
          <cell r="AB298"/>
        </row>
        <row r="299">
          <cell r="C299" t="str">
            <v>175/1</v>
          </cell>
          <cell r="D299" t="str">
            <v>Loc No. From 175/1 To Loc No. 176/0</v>
          </cell>
          <cell r="E299">
            <v>445.52800000000002</v>
          </cell>
          <cell r="F299" t="str">
            <v>DB1+9</v>
          </cell>
          <cell r="G299">
            <v>79.53</v>
          </cell>
          <cell r="H299">
            <v>305</v>
          </cell>
          <cell r="I299"/>
          <cell r="J299">
            <v>53706.012999999992</v>
          </cell>
          <cell r="K299"/>
          <cell r="L299"/>
          <cell r="M299"/>
          <cell r="N299"/>
          <cell r="O299">
            <v>26.579000000000001</v>
          </cell>
          <cell r="P299">
            <v>913.529</v>
          </cell>
          <cell r="Q299">
            <v>456.7645</v>
          </cell>
          <cell r="R299">
            <v>249</v>
          </cell>
          <cell r="S299">
            <v>270</v>
          </cell>
          <cell r="T299">
            <v>519</v>
          </cell>
          <cell r="U299">
            <v>246</v>
          </cell>
          <cell r="V299">
            <v>258</v>
          </cell>
          <cell r="W299" t="str">
            <v>POND, NALA</v>
          </cell>
          <cell r="X299">
            <v>297284.43199999997</v>
          </cell>
          <cell r="Y299">
            <v>2366346.3859999999</v>
          </cell>
          <cell r="Z299"/>
          <cell r="AA299"/>
          <cell r="AB299"/>
        </row>
        <row r="300">
          <cell r="C300"/>
          <cell r="D300"/>
          <cell r="E300"/>
          <cell r="F300"/>
          <cell r="G300"/>
          <cell r="H300"/>
          <cell r="I300">
            <v>56096.962233579347</v>
          </cell>
          <cell r="J300"/>
          <cell r="K300">
            <v>31.173999999999999</v>
          </cell>
          <cell r="L300">
            <v>621</v>
          </cell>
          <cell r="M300">
            <v>310.5</v>
          </cell>
          <cell r="N300">
            <v>147</v>
          </cell>
          <cell r="O300">
            <v>128</v>
          </cell>
          <cell r="P300">
            <v>275</v>
          </cell>
          <cell r="Q300">
            <v>149</v>
          </cell>
          <cell r="R300">
            <v>140</v>
          </cell>
          <cell r="S300">
            <v>289</v>
          </cell>
          <cell r="T300">
            <v>297822.78399999999</v>
          </cell>
          <cell r="U300">
            <v>2364073.6230000001</v>
          </cell>
          <cell r="V300" t="str">
            <v xml:space="preserve">297822.784 E, 2364073.623 N </v>
          </cell>
          <cell r="W300"/>
          <cell r="X300"/>
          <cell r="Y300"/>
          <cell r="Z300"/>
          <cell r="AA300" t="str">
            <v>NALA</v>
          </cell>
          <cell r="AB300"/>
        </row>
        <row r="301">
          <cell r="C301" t="str">
            <v>176/0</v>
          </cell>
          <cell r="D301" t="str">
            <v>Loc No. From 176/0 To Loc No. 176/1</v>
          </cell>
          <cell r="E301">
            <v>390.00200000000001</v>
          </cell>
          <cell r="F301" t="str">
            <v>DD45+0</v>
          </cell>
          <cell r="G301">
            <v>70.53</v>
          </cell>
          <cell r="H301">
            <v>316</v>
          </cell>
          <cell r="I301"/>
          <cell r="J301">
            <v>54151.54099999999</v>
          </cell>
          <cell r="K301"/>
          <cell r="L301"/>
          <cell r="M301"/>
          <cell r="N301"/>
          <cell r="O301">
            <v>25.498999999999999</v>
          </cell>
          <cell r="P301">
            <v>835.53</v>
          </cell>
          <cell r="Q301">
            <v>417.76499999999999</v>
          </cell>
          <cell r="R301">
            <v>177</v>
          </cell>
          <cell r="S301">
            <v>188</v>
          </cell>
          <cell r="T301">
            <v>365</v>
          </cell>
          <cell r="U301">
            <v>189</v>
          </cell>
          <cell r="V301">
            <v>191</v>
          </cell>
          <cell r="W301">
            <v>380</v>
          </cell>
          <cell r="X301">
            <v>297545</v>
          </cell>
          <cell r="Y301">
            <v>2365985</v>
          </cell>
          <cell r="Z301"/>
          <cell r="AA301"/>
          <cell r="AB301"/>
        </row>
        <row r="302">
          <cell r="C302"/>
          <cell r="D302"/>
          <cell r="E302"/>
          <cell r="F302"/>
          <cell r="G302"/>
          <cell r="H302"/>
          <cell r="I302">
            <v>56412.962233579347</v>
          </cell>
          <cell r="J302"/>
          <cell r="K302">
            <v>35.082999999999998</v>
          </cell>
          <cell r="L302">
            <v>652.50900000000001</v>
          </cell>
          <cell r="M302">
            <v>326.25450000000001</v>
          </cell>
          <cell r="N302">
            <v>188</v>
          </cell>
          <cell r="O302">
            <v>140</v>
          </cell>
          <cell r="P302">
            <v>328</v>
          </cell>
          <cell r="Q302">
            <v>176</v>
          </cell>
          <cell r="R302">
            <v>152</v>
          </cell>
          <cell r="S302">
            <v>328</v>
          </cell>
          <cell r="T302">
            <v>297859.72100000002</v>
          </cell>
          <cell r="U302">
            <v>2363759.7889999999</v>
          </cell>
          <cell r="V302" t="str">
            <v xml:space="preserve">297859.721 E, 2363759.789 N </v>
          </cell>
          <cell r="W302"/>
          <cell r="X302"/>
          <cell r="Y302"/>
          <cell r="Z302"/>
          <cell r="AA302" t="str">
            <v>NALA, 11 KV LINE</v>
          </cell>
          <cell r="AB302"/>
        </row>
        <row r="303">
          <cell r="C303" t="str">
            <v>176/1</v>
          </cell>
          <cell r="D303" t="str">
            <v>Loc No. From 176/1 To Loc No. 176/2</v>
          </cell>
          <cell r="E303">
            <v>295</v>
          </cell>
          <cell r="F303" t="str">
            <v>DA+0</v>
          </cell>
          <cell r="G303">
            <v>71.89</v>
          </cell>
          <cell r="H303">
            <v>336.50900000000001</v>
          </cell>
          <cell r="I303"/>
          <cell r="J303">
            <v>54541.542999999991</v>
          </cell>
          <cell r="K303"/>
          <cell r="L303"/>
          <cell r="M303"/>
          <cell r="N303"/>
          <cell r="O303">
            <v>27.201000000000001</v>
          </cell>
          <cell r="P303">
            <v>685.00199999999995</v>
          </cell>
          <cell r="Q303">
            <v>342.50099999999998</v>
          </cell>
          <cell r="R303">
            <v>203</v>
          </cell>
          <cell r="S303">
            <v>169</v>
          </cell>
          <cell r="T303">
            <v>372</v>
          </cell>
          <cell r="U303">
            <v>200</v>
          </cell>
          <cell r="V303">
            <v>161</v>
          </cell>
          <cell r="W303" t="str">
            <v>11 KV LINE, CART TRACK, CANAL, NALA</v>
          </cell>
          <cell r="X303">
            <v>297580.511</v>
          </cell>
          <cell r="Y303">
            <v>2365596.6179999998</v>
          </cell>
          <cell r="Z303"/>
          <cell r="AA303"/>
          <cell r="AB303"/>
        </row>
        <row r="304">
          <cell r="C304"/>
          <cell r="D304"/>
          <cell r="E304"/>
          <cell r="F304"/>
          <cell r="G304"/>
          <cell r="H304"/>
          <cell r="I304">
            <v>56749.471233579345</v>
          </cell>
          <cell r="J304"/>
          <cell r="K304">
            <v>35.536000000000001</v>
          </cell>
          <cell r="L304">
            <v>752.51</v>
          </cell>
          <cell r="M304">
            <v>376.255</v>
          </cell>
          <cell r="N304">
            <v>197</v>
          </cell>
          <cell r="O304">
            <v>188</v>
          </cell>
          <cell r="P304">
            <v>385</v>
          </cell>
          <cell r="Q304">
            <v>185</v>
          </cell>
          <cell r="R304">
            <v>195</v>
          </cell>
          <cell r="S304">
            <v>380</v>
          </cell>
          <cell r="T304">
            <v>297899.05599999998</v>
          </cell>
          <cell r="U304">
            <v>2363425.5869999998</v>
          </cell>
          <cell r="V304" t="str">
            <v xml:space="preserve">297899.056 E, 2363425.587 N </v>
          </cell>
          <cell r="W304"/>
          <cell r="X304"/>
          <cell r="Y304"/>
          <cell r="Z304"/>
          <cell r="AA304" t="str">
            <v>CART TRACK</v>
          </cell>
          <cell r="AB304"/>
        </row>
        <row r="305">
          <cell r="C305" t="str">
            <v>176/2</v>
          </cell>
          <cell r="D305" t="str">
            <v>Loc No. From 176/2 To Loc No. 177/0</v>
          </cell>
          <cell r="E305">
            <v>358.33199999999999</v>
          </cell>
          <cell r="F305" t="str">
            <v>DA-3</v>
          </cell>
          <cell r="G305">
            <v>68.89</v>
          </cell>
          <cell r="H305">
            <v>416.00099999999998</v>
          </cell>
          <cell r="I305"/>
          <cell r="J305">
            <v>54836.542999999991</v>
          </cell>
          <cell r="K305"/>
          <cell r="L305"/>
          <cell r="M305"/>
          <cell r="N305"/>
          <cell r="O305">
            <v>27.588000000000001</v>
          </cell>
          <cell r="P305">
            <v>653.33199999999999</v>
          </cell>
          <cell r="Q305">
            <v>326.666</v>
          </cell>
          <cell r="R305">
            <v>126</v>
          </cell>
          <cell r="S305">
            <v>108</v>
          </cell>
          <cell r="T305">
            <v>234</v>
          </cell>
          <cell r="U305">
            <v>135</v>
          </cell>
          <cell r="V305">
            <v>135</v>
          </cell>
          <cell r="W305" t="str">
            <v>CART TRACK</v>
          </cell>
          <cell r="X305">
            <v>297607.37199999997</v>
          </cell>
          <cell r="Y305">
            <v>2365302.844</v>
          </cell>
          <cell r="Z305"/>
          <cell r="AA305"/>
          <cell r="AB305"/>
        </row>
        <row r="306">
          <cell r="C306"/>
          <cell r="D306"/>
          <cell r="E306"/>
          <cell r="F306"/>
          <cell r="G306"/>
          <cell r="H306"/>
          <cell r="I306">
            <v>57165.472233579341</v>
          </cell>
          <cell r="J306"/>
          <cell r="K306">
            <v>36.715000000000003</v>
          </cell>
          <cell r="L306">
            <v>802.00099999999998</v>
          </cell>
          <cell r="M306">
            <v>401.00049999999999</v>
          </cell>
          <cell r="N306">
            <v>229</v>
          </cell>
          <cell r="O306">
            <v>219</v>
          </cell>
          <cell r="P306">
            <v>448</v>
          </cell>
          <cell r="Q306">
            <v>222</v>
          </cell>
          <cell r="R306">
            <v>211</v>
          </cell>
          <cell r="S306">
            <v>433</v>
          </cell>
          <cell r="T306">
            <v>297996.34999999998</v>
          </cell>
          <cell r="U306">
            <v>2363021.1230000001</v>
          </cell>
          <cell r="V306" t="str">
            <v xml:space="preserve">297996.35 E, 2363021.123 N </v>
          </cell>
          <cell r="W306"/>
          <cell r="X306"/>
          <cell r="Y306"/>
          <cell r="Z306"/>
          <cell r="AA306" t="str">
            <v>CART TRACK, 11 KV LINE, TAR ROAD, NALA</v>
          </cell>
          <cell r="AB306"/>
        </row>
        <row r="307">
          <cell r="C307" t="str">
            <v>177/0</v>
          </cell>
          <cell r="D307" t="str">
            <v>Loc No. From 177/0 To Loc No. 178/0</v>
          </cell>
          <cell r="E307">
            <v>228.09</v>
          </cell>
          <cell r="F307" t="str">
            <v>DD60+6</v>
          </cell>
          <cell r="G307">
            <v>76.53</v>
          </cell>
          <cell r="H307">
            <v>386</v>
          </cell>
          <cell r="I307"/>
          <cell r="J307">
            <v>55194.874999999993</v>
          </cell>
          <cell r="K307"/>
          <cell r="L307"/>
          <cell r="M307"/>
          <cell r="N307"/>
          <cell r="O307">
            <v>28.867000000000001</v>
          </cell>
          <cell r="P307">
            <v>586.42200000000003</v>
          </cell>
          <cell r="Q307">
            <v>293.21100000000001</v>
          </cell>
          <cell r="R307">
            <v>251</v>
          </cell>
          <cell r="S307">
            <v>112</v>
          </cell>
          <cell r="T307">
            <v>363</v>
          </cell>
          <cell r="U307">
            <v>224</v>
          </cell>
          <cell r="V307">
            <v>113</v>
          </cell>
          <cell r="W307" t="str">
            <v>TAR ROAD, 11 KV LINE, NALA</v>
          </cell>
          <cell r="X307">
            <v>297640</v>
          </cell>
          <cell r="Y307">
            <v>2364946</v>
          </cell>
          <cell r="Z307"/>
          <cell r="AA307"/>
          <cell r="AB307"/>
        </row>
        <row r="308">
          <cell r="C308"/>
          <cell r="D308"/>
          <cell r="E308"/>
          <cell r="F308"/>
          <cell r="G308"/>
          <cell r="H308"/>
          <cell r="I308">
            <v>57551.472233579341</v>
          </cell>
          <cell r="J308"/>
          <cell r="K308">
            <v>32.354999999999997</v>
          </cell>
          <cell r="L308">
            <v>796</v>
          </cell>
          <cell r="M308">
            <v>398</v>
          </cell>
          <cell r="N308">
            <v>167</v>
          </cell>
          <cell r="O308">
            <v>195</v>
          </cell>
          <cell r="P308">
            <v>362</v>
          </cell>
          <cell r="Q308">
            <v>176</v>
          </cell>
          <cell r="R308">
            <v>199</v>
          </cell>
          <cell r="S308">
            <v>375</v>
          </cell>
          <cell r="T308">
            <v>298086.62599999999</v>
          </cell>
          <cell r="U308">
            <v>2362645.8280000002</v>
          </cell>
          <cell r="V308" t="str">
            <v xml:space="preserve">298086.626 E, 2362645.828 N </v>
          </cell>
          <cell r="W308"/>
          <cell r="X308"/>
          <cell r="Y308"/>
          <cell r="Z308"/>
          <cell r="AA308" t="str">
            <v>GHT-TPL 400 KV S/C LINE (TORRENT POWER), LT LINE</v>
          </cell>
          <cell r="AB308"/>
        </row>
        <row r="309">
          <cell r="C309" t="str">
            <v>178/0</v>
          </cell>
          <cell r="D309" t="str">
            <v>Loc No. From 178/0 To Loc No. 178/1</v>
          </cell>
          <cell r="E309">
            <v>368.99799999999999</v>
          </cell>
          <cell r="F309" t="str">
            <v>DD60+6</v>
          </cell>
          <cell r="G309">
            <v>76.53</v>
          </cell>
          <cell r="H309">
            <v>410</v>
          </cell>
          <cell r="I309"/>
          <cell r="J309">
            <v>55422.964999999989</v>
          </cell>
          <cell r="K309"/>
          <cell r="L309"/>
          <cell r="M309"/>
          <cell r="N309"/>
          <cell r="O309">
            <v>29.024000000000001</v>
          </cell>
          <cell r="P309">
            <v>597.08799999999997</v>
          </cell>
          <cell r="Q309">
            <v>298.54399999999998</v>
          </cell>
          <cell r="R309">
            <v>116</v>
          </cell>
          <cell r="S309">
            <v>229</v>
          </cell>
          <cell r="T309">
            <v>345</v>
          </cell>
          <cell r="U309">
            <v>115</v>
          </cell>
          <cell r="V309">
            <v>211</v>
          </cell>
          <cell r="W309" t="str">
            <v>NALA, POND, 11 KV LINE, CART TRACK</v>
          </cell>
          <cell r="X309">
            <v>297744</v>
          </cell>
          <cell r="Y309">
            <v>2364743</v>
          </cell>
          <cell r="Z309"/>
          <cell r="AA309"/>
          <cell r="AB309"/>
        </row>
        <row r="310">
          <cell r="C310"/>
          <cell r="D310"/>
          <cell r="E310"/>
          <cell r="F310"/>
          <cell r="G310"/>
          <cell r="H310"/>
          <cell r="I310">
            <v>57961.472233579341</v>
          </cell>
          <cell r="J310"/>
          <cell r="K310">
            <v>37.139000000000003</v>
          </cell>
          <cell r="L310">
            <v>780.47299999999996</v>
          </cell>
          <cell r="M310">
            <v>390.23649999999998</v>
          </cell>
          <cell r="N310">
            <v>215</v>
          </cell>
          <cell r="O310">
            <v>171</v>
          </cell>
          <cell r="P310">
            <v>386</v>
          </cell>
          <cell r="Q310">
            <v>212</v>
          </cell>
          <cell r="R310">
            <v>176</v>
          </cell>
          <cell r="S310">
            <v>388</v>
          </cell>
          <cell r="T310">
            <v>298182.516</v>
          </cell>
          <cell r="U310">
            <v>2362247.199</v>
          </cell>
          <cell r="V310" t="str">
            <v xml:space="preserve">298182.516 E, 2362247.199 N </v>
          </cell>
          <cell r="W310"/>
          <cell r="X310"/>
          <cell r="Y310"/>
          <cell r="Z310"/>
          <cell r="AA310" t="str">
            <v>NALA, 11 KV LINE, SH-65, GAS PIPE LINE, 11 KV LINE</v>
          </cell>
          <cell r="AB310"/>
        </row>
        <row r="311">
          <cell r="C311" t="str">
            <v>178/1</v>
          </cell>
          <cell r="D311" t="str">
            <v>Loc No. From 178/1 To Loc No. 178/2</v>
          </cell>
          <cell r="E311">
            <v>305</v>
          </cell>
          <cell r="F311" t="str">
            <v>DA+0</v>
          </cell>
          <cell r="G311">
            <v>71.89</v>
          </cell>
          <cell r="H311">
            <v>370.47300000000001</v>
          </cell>
          <cell r="I311"/>
          <cell r="J311">
            <v>55791.962999999989</v>
          </cell>
          <cell r="K311"/>
          <cell r="L311"/>
          <cell r="M311"/>
          <cell r="N311"/>
          <cell r="O311">
            <v>28.87</v>
          </cell>
          <cell r="P311">
            <v>673.99800000000005</v>
          </cell>
          <cell r="Q311">
            <v>336.99900000000002</v>
          </cell>
          <cell r="R311">
            <v>141</v>
          </cell>
          <cell r="S311">
            <v>158</v>
          </cell>
          <cell r="T311">
            <v>299</v>
          </cell>
          <cell r="U311">
            <v>159</v>
          </cell>
          <cell r="V311">
            <v>156</v>
          </cell>
          <cell r="W311">
            <v>315</v>
          </cell>
          <cell r="X311">
            <v>297787.13199999998</v>
          </cell>
          <cell r="Y311">
            <v>2364376.5320000001</v>
          </cell>
          <cell r="Z311"/>
          <cell r="AA311"/>
          <cell r="AB311"/>
        </row>
        <row r="312">
          <cell r="C312"/>
          <cell r="D312"/>
          <cell r="E312"/>
          <cell r="F312"/>
          <cell r="G312"/>
          <cell r="H312"/>
          <cell r="I312">
            <v>58331.945233579339</v>
          </cell>
          <cell r="J312"/>
          <cell r="K312">
            <v>39.064999999999998</v>
          </cell>
          <cell r="L312">
            <v>751.47</v>
          </cell>
          <cell r="M312">
            <v>375.73500000000001</v>
          </cell>
          <cell r="N312">
            <v>200</v>
          </cell>
          <cell r="O312">
            <v>211</v>
          </cell>
          <cell r="P312">
            <v>411</v>
          </cell>
          <cell r="Q312">
            <v>196</v>
          </cell>
          <cell r="R312">
            <v>205</v>
          </cell>
          <cell r="S312">
            <v>401</v>
          </cell>
          <cell r="T312">
            <v>298269.16200000001</v>
          </cell>
          <cell r="U312">
            <v>2361887.0010000002</v>
          </cell>
          <cell r="V312" t="str">
            <v xml:space="preserve">298269.162 E, 2361887.001 N </v>
          </cell>
          <cell r="W312"/>
          <cell r="X312"/>
          <cell r="Y312"/>
          <cell r="Z312"/>
          <cell r="AA312" t="str">
            <v>POND, NALA</v>
          </cell>
          <cell r="AB312"/>
        </row>
        <row r="313">
          <cell r="C313" t="str">
            <v>178/2</v>
          </cell>
          <cell r="D313" t="str">
            <v>Loc No. From 178/2 To Loc No. 178/3</v>
          </cell>
          <cell r="E313">
            <v>316</v>
          </cell>
          <cell r="F313" t="str">
            <v>DA-3</v>
          </cell>
          <cell r="G313">
            <v>68.89</v>
          </cell>
          <cell r="H313">
            <v>380.99700000000001</v>
          </cell>
          <cell r="I313"/>
          <cell r="J313">
            <v>56096.962999999989</v>
          </cell>
          <cell r="K313"/>
          <cell r="L313"/>
          <cell r="M313"/>
          <cell r="N313"/>
          <cell r="O313">
            <v>31.173999999999999</v>
          </cell>
          <cell r="P313">
            <v>621</v>
          </cell>
          <cell r="Q313">
            <v>310.5</v>
          </cell>
          <cell r="R313">
            <v>147</v>
          </cell>
          <cell r="S313">
            <v>128</v>
          </cell>
          <cell r="T313">
            <v>275</v>
          </cell>
          <cell r="U313">
            <v>149</v>
          </cell>
          <cell r="V313">
            <v>140</v>
          </cell>
          <cell r="W313">
            <v>289</v>
          </cell>
          <cell r="X313">
            <v>297822.78399999999</v>
          </cell>
          <cell r="Y313">
            <v>2364073.6230000001</v>
          </cell>
          <cell r="Z313"/>
          <cell r="AA313"/>
          <cell r="AB313"/>
        </row>
        <row r="314">
          <cell r="C314"/>
          <cell r="D314"/>
          <cell r="E314"/>
          <cell r="F314"/>
          <cell r="G314"/>
          <cell r="H314"/>
          <cell r="I314">
            <v>58712.942233579342</v>
          </cell>
          <cell r="J314"/>
          <cell r="K314">
            <v>33.146999999999998</v>
          </cell>
          <cell r="L314">
            <v>821.99700000000007</v>
          </cell>
          <cell r="M314">
            <v>410.99850000000004</v>
          </cell>
          <cell r="N314">
            <v>171</v>
          </cell>
          <cell r="O314">
            <v>220</v>
          </cell>
          <cell r="P314">
            <v>391</v>
          </cell>
          <cell r="Q314">
            <v>177</v>
          </cell>
          <cell r="R314">
            <v>221</v>
          </cell>
          <cell r="S314">
            <v>398</v>
          </cell>
          <cell r="T314">
            <v>298105.277</v>
          </cell>
          <cell r="U314">
            <v>2361543.0529999998</v>
          </cell>
          <cell r="V314" t="str">
            <v xml:space="preserve">298105.277 E, 2361543.053 N </v>
          </cell>
          <cell r="W314"/>
          <cell r="X314"/>
          <cell r="Y314"/>
          <cell r="Z314"/>
          <cell r="AA314"/>
          <cell r="AB314"/>
        </row>
        <row r="315">
          <cell r="C315" t="str">
            <v>178/3</v>
          </cell>
          <cell r="D315" t="str">
            <v>Loc No. From 178/3 To Loc No. 179/0</v>
          </cell>
          <cell r="E315">
            <v>336.50900000000001</v>
          </cell>
          <cell r="F315" t="str">
            <v>DA-3</v>
          </cell>
          <cell r="G315">
            <v>68.89</v>
          </cell>
          <cell r="H315">
            <v>441</v>
          </cell>
          <cell r="I315"/>
          <cell r="J315">
            <v>56412.962999999989</v>
          </cell>
          <cell r="K315"/>
          <cell r="L315"/>
          <cell r="M315"/>
          <cell r="N315"/>
          <cell r="O315">
            <v>35.082999999999998</v>
          </cell>
          <cell r="P315">
            <v>652.50900000000001</v>
          </cell>
          <cell r="Q315">
            <v>326.25450000000001</v>
          </cell>
          <cell r="R315">
            <v>188</v>
          </cell>
          <cell r="S315">
            <v>140</v>
          </cell>
          <cell r="T315">
            <v>328</v>
          </cell>
          <cell r="U315">
            <v>176</v>
          </cell>
          <cell r="V315">
            <v>152</v>
          </cell>
          <cell r="W315" t="str">
            <v>CART TRACK, PUMP HOUSE, 11 KV LINE, NALA</v>
          </cell>
          <cell r="X315">
            <v>297859.72100000002</v>
          </cell>
          <cell r="Y315">
            <v>2363759.7889999999</v>
          </cell>
          <cell r="Z315"/>
          <cell r="AA315"/>
          <cell r="AB315"/>
        </row>
        <row r="316">
          <cell r="C316"/>
          <cell r="D316"/>
          <cell r="E316"/>
          <cell r="F316"/>
          <cell r="G316"/>
          <cell r="H316"/>
          <cell r="I316">
            <v>59153.942233579342</v>
          </cell>
          <cell r="J316"/>
          <cell r="K316">
            <v>32.884</v>
          </cell>
          <cell r="L316">
            <v>896</v>
          </cell>
          <cell r="M316">
            <v>448</v>
          </cell>
          <cell r="N316">
            <v>222</v>
          </cell>
          <cell r="O316">
            <v>185</v>
          </cell>
          <cell r="P316">
            <v>407</v>
          </cell>
          <cell r="Q316">
            <v>222</v>
          </cell>
          <cell r="R316">
            <v>199</v>
          </cell>
          <cell r="S316">
            <v>421</v>
          </cell>
          <cell r="T316">
            <v>297915.58100000001</v>
          </cell>
          <cell r="U316">
            <v>2361144.9369999999</v>
          </cell>
          <cell r="V316" t="str">
            <v xml:space="preserve">297915.581 E, 2361144.937 N </v>
          </cell>
          <cell r="W316"/>
          <cell r="X316"/>
          <cell r="Y316"/>
          <cell r="Z316"/>
          <cell r="AA316" t="str">
            <v>11 KV LINE, CART TRACK, CANAL, NALA</v>
          </cell>
          <cell r="AB316"/>
        </row>
        <row r="317">
          <cell r="C317" t="str">
            <v>179/0</v>
          </cell>
          <cell r="D317" t="str">
            <v>Loc No. From 179/0 To Loc No. 179/1</v>
          </cell>
          <cell r="E317">
            <v>416.00099999999998</v>
          </cell>
          <cell r="F317" t="str">
            <v>DB1+0</v>
          </cell>
          <cell r="G317">
            <v>70.53</v>
          </cell>
          <cell r="H317">
            <v>455</v>
          </cell>
          <cell r="I317"/>
          <cell r="J317">
            <v>56749.471999999987</v>
          </cell>
          <cell r="K317"/>
          <cell r="L317"/>
          <cell r="M317"/>
          <cell r="N317"/>
          <cell r="O317">
            <v>35.536000000000001</v>
          </cell>
          <cell r="P317">
            <v>752.51</v>
          </cell>
          <cell r="Q317">
            <v>376.255</v>
          </cell>
          <cell r="R317">
            <v>197</v>
          </cell>
          <cell r="S317">
            <v>188</v>
          </cell>
          <cell r="T317">
            <v>385</v>
          </cell>
          <cell r="U317">
            <v>185</v>
          </cell>
          <cell r="V317">
            <v>195</v>
          </cell>
          <cell r="W317" t="str">
            <v>NALA, CART TRACK</v>
          </cell>
          <cell r="X317">
            <v>297899.05599999998</v>
          </cell>
          <cell r="Y317">
            <v>2363425.5869999998</v>
          </cell>
          <cell r="Z317"/>
          <cell r="AA317"/>
          <cell r="AB317"/>
        </row>
        <row r="318">
          <cell r="C318"/>
          <cell r="D318"/>
          <cell r="E318"/>
          <cell r="F318"/>
          <cell r="G318"/>
          <cell r="H318"/>
          <cell r="I318">
            <v>59608.942233579342</v>
          </cell>
          <cell r="J318"/>
          <cell r="K318">
            <v>35.976999999999997</v>
          </cell>
          <cell r="L318">
            <v>838</v>
          </cell>
          <cell r="M318">
            <v>419</v>
          </cell>
          <cell r="N318">
            <v>271</v>
          </cell>
          <cell r="O318">
            <v>265</v>
          </cell>
          <cell r="P318">
            <v>536</v>
          </cell>
          <cell r="Q318">
            <v>257</v>
          </cell>
          <cell r="R318">
            <v>242</v>
          </cell>
          <cell r="S318">
            <v>499</v>
          </cell>
          <cell r="T318">
            <v>297719.86300000001</v>
          </cell>
          <cell r="U318">
            <v>2360734.182</v>
          </cell>
          <cell r="V318" t="str">
            <v xml:space="preserve">297719.863 E, 2360734.182 N </v>
          </cell>
          <cell r="W318"/>
          <cell r="X318"/>
          <cell r="Y318"/>
          <cell r="Z318"/>
          <cell r="AA318" t="str">
            <v>CART TRACK</v>
          </cell>
          <cell r="AB318"/>
        </row>
        <row r="319">
          <cell r="C319" t="str">
            <v>179/1</v>
          </cell>
          <cell r="D319" t="str">
            <v>Loc No. From 179/1 To Loc No. 179/2</v>
          </cell>
          <cell r="E319">
            <v>386</v>
          </cell>
          <cell r="F319" t="str">
            <v>DA+3</v>
          </cell>
          <cell r="G319">
            <v>74.89</v>
          </cell>
          <cell r="H319">
            <v>383</v>
          </cell>
          <cell r="I319"/>
          <cell r="J319">
            <v>57165.472999999984</v>
          </cell>
          <cell r="K319"/>
          <cell r="L319"/>
          <cell r="M319"/>
          <cell r="N319"/>
          <cell r="O319">
            <v>36.715000000000003</v>
          </cell>
          <cell r="P319">
            <v>802.00099999999998</v>
          </cell>
          <cell r="Q319">
            <v>401.00049999999999</v>
          </cell>
          <cell r="R319">
            <v>229</v>
          </cell>
          <cell r="S319">
            <v>219</v>
          </cell>
          <cell r="T319">
            <v>448</v>
          </cell>
          <cell r="U319">
            <v>222</v>
          </cell>
          <cell r="V319">
            <v>211</v>
          </cell>
          <cell r="W319" t="str">
            <v>NALA, CART TRACK</v>
          </cell>
          <cell r="X319">
            <v>297996.34999999998</v>
          </cell>
          <cell r="Y319">
            <v>2363021.1230000001</v>
          </cell>
          <cell r="Z319"/>
          <cell r="AA319"/>
          <cell r="AB319"/>
        </row>
        <row r="320">
          <cell r="C320"/>
          <cell r="D320"/>
          <cell r="E320"/>
          <cell r="F320"/>
          <cell r="G320"/>
          <cell r="H320"/>
          <cell r="I320">
            <v>59991.942233579342</v>
          </cell>
          <cell r="J320"/>
          <cell r="K320">
            <v>35.578000000000003</v>
          </cell>
          <cell r="L320">
            <v>728</v>
          </cell>
          <cell r="M320">
            <v>364</v>
          </cell>
          <cell r="N320">
            <v>119</v>
          </cell>
          <cell r="O320">
            <v>171</v>
          </cell>
          <cell r="P320">
            <v>290</v>
          </cell>
          <cell r="Q320">
            <v>142</v>
          </cell>
          <cell r="R320">
            <v>172</v>
          </cell>
          <cell r="S320">
            <v>314</v>
          </cell>
          <cell r="T320">
            <v>297555.11700000003</v>
          </cell>
          <cell r="U320">
            <v>2360388.4249999998</v>
          </cell>
          <cell r="V320" t="str">
            <v xml:space="preserve">297555.117 E, 2360388.425 N </v>
          </cell>
          <cell r="W320"/>
          <cell r="X320"/>
          <cell r="Y320"/>
          <cell r="Z320"/>
          <cell r="AA320" t="str">
            <v>TAR ROAD, 11 KV LINE, NALA</v>
          </cell>
          <cell r="AB320"/>
        </row>
        <row r="321">
          <cell r="C321" t="str">
            <v>179/2</v>
          </cell>
          <cell r="D321" t="str">
            <v>Loc No. From 179/2 To Loc No. 179/3</v>
          </cell>
          <cell r="E321">
            <v>410</v>
          </cell>
          <cell r="F321" t="str">
            <v>DA+3</v>
          </cell>
          <cell r="G321">
            <v>74.89</v>
          </cell>
          <cell r="H321">
            <v>345</v>
          </cell>
          <cell r="I321"/>
          <cell r="J321">
            <v>57551.472999999984</v>
          </cell>
          <cell r="K321">
            <v>1</v>
          </cell>
          <cell r="L321">
            <v>1</v>
          </cell>
          <cell r="M321"/>
          <cell r="N321"/>
          <cell r="O321">
            <v>32.354999999999997</v>
          </cell>
          <cell r="P321">
            <v>796</v>
          </cell>
          <cell r="Q321">
            <v>398</v>
          </cell>
          <cell r="R321">
            <v>167</v>
          </cell>
          <cell r="S321">
            <v>195</v>
          </cell>
          <cell r="T321">
            <v>362</v>
          </cell>
          <cell r="U321">
            <v>176</v>
          </cell>
          <cell r="V321">
            <v>199</v>
          </cell>
          <cell r="W321" t="str">
            <v>CART TRACK, NALA</v>
          </cell>
          <cell r="X321">
            <v>298086.62599999999</v>
          </cell>
          <cell r="Y321">
            <v>2362645.8280000002</v>
          </cell>
          <cell r="Z321"/>
          <cell r="AA321"/>
          <cell r="AB321"/>
        </row>
        <row r="322">
          <cell r="C322"/>
          <cell r="D322"/>
          <cell r="E322"/>
          <cell r="F322"/>
          <cell r="G322"/>
          <cell r="H322"/>
          <cell r="I322">
            <v>60336.942233579342</v>
          </cell>
          <cell r="J322"/>
          <cell r="K322">
            <v>29.797000000000001</v>
          </cell>
          <cell r="L322">
            <v>769</v>
          </cell>
          <cell r="M322">
            <v>384.5</v>
          </cell>
          <cell r="N322">
            <v>174</v>
          </cell>
          <cell r="O322">
            <v>238</v>
          </cell>
          <cell r="P322">
            <v>412</v>
          </cell>
          <cell r="Q322">
            <v>174</v>
          </cell>
          <cell r="R322">
            <v>230</v>
          </cell>
          <cell r="S322">
            <v>404</v>
          </cell>
          <cell r="T322">
            <v>297406.71500000003</v>
          </cell>
          <cell r="U322">
            <v>2360076.9739999999</v>
          </cell>
          <cell r="V322" t="str">
            <v xml:space="preserve">297406.715 E, 2360076.974 N </v>
          </cell>
          <cell r="W322"/>
          <cell r="X322"/>
          <cell r="Y322"/>
          <cell r="Z322"/>
          <cell r="AA322" t="str">
            <v>NALA, POND, 11 KV LINE, CART TRACK</v>
          </cell>
          <cell r="AB322"/>
        </row>
        <row r="323">
          <cell r="C323" t="str">
            <v>179/3</v>
          </cell>
          <cell r="D323" t="str">
            <v>Loc No. From 179/3 To Loc No. 180/0</v>
          </cell>
          <cell r="E323">
            <v>370.47300000000001</v>
          </cell>
          <cell r="F323" t="str">
            <v>DA+0</v>
          </cell>
          <cell r="G323">
            <v>71.89</v>
          </cell>
          <cell r="H323">
            <v>424</v>
          </cell>
          <cell r="I323"/>
          <cell r="J323">
            <v>57961.472999999984</v>
          </cell>
          <cell r="K323"/>
          <cell r="L323"/>
          <cell r="M323"/>
          <cell r="N323"/>
          <cell r="O323">
            <v>37.139000000000003</v>
          </cell>
          <cell r="P323">
            <v>780.47299999999996</v>
          </cell>
          <cell r="Q323">
            <v>390.23649999999998</v>
          </cell>
          <cell r="R323">
            <v>215</v>
          </cell>
          <cell r="S323">
            <v>171</v>
          </cell>
          <cell r="T323">
            <v>386</v>
          </cell>
          <cell r="U323">
            <v>212</v>
          </cell>
          <cell r="V323">
            <v>176</v>
          </cell>
          <cell r="W323" t="str">
            <v>NALA, CART TRACK</v>
          </cell>
          <cell r="X323">
            <v>298182.516</v>
          </cell>
          <cell r="Y323">
            <v>2362247.199</v>
          </cell>
          <cell r="Z323"/>
          <cell r="AA323"/>
          <cell r="AB323"/>
        </row>
        <row r="324">
          <cell r="C324"/>
          <cell r="D324"/>
          <cell r="E324"/>
          <cell r="F324"/>
          <cell r="G324"/>
          <cell r="H324"/>
          <cell r="I324">
            <v>60760.942233579342</v>
          </cell>
          <cell r="J324"/>
          <cell r="K324">
            <v>27.997</v>
          </cell>
          <cell r="L324">
            <v>837</v>
          </cell>
          <cell r="M324">
            <v>418.5</v>
          </cell>
          <cell r="N324">
            <v>187</v>
          </cell>
          <cell r="O324">
            <v>206</v>
          </cell>
          <cell r="P324">
            <v>393</v>
          </cell>
          <cell r="Q324">
            <v>195</v>
          </cell>
          <cell r="R324">
            <v>207</v>
          </cell>
          <cell r="S324">
            <v>402</v>
          </cell>
          <cell r="T324">
            <v>297224.33199999999</v>
          </cell>
          <cell r="U324">
            <v>2359694.2050000001</v>
          </cell>
          <cell r="V324" t="str">
            <v xml:space="preserve">297224.332 E, 2359694.205 N </v>
          </cell>
          <cell r="W324"/>
          <cell r="X324"/>
          <cell r="Y324"/>
          <cell r="Z324"/>
          <cell r="AA324"/>
          <cell r="AB324"/>
        </row>
        <row r="325">
          <cell r="C325" t="str">
            <v>180/0</v>
          </cell>
          <cell r="D325" t="str">
            <v>Loc No. From 180/0 To Loc No. 180/1</v>
          </cell>
          <cell r="E325">
            <v>380.99700000000001</v>
          </cell>
          <cell r="F325" t="str">
            <v>DD45+0</v>
          </cell>
          <cell r="G325">
            <v>70.53</v>
          </cell>
          <cell r="H325">
            <v>413</v>
          </cell>
          <cell r="I325"/>
          <cell r="J325">
            <v>58331.945999999982</v>
          </cell>
          <cell r="K325"/>
          <cell r="L325"/>
          <cell r="M325"/>
          <cell r="N325"/>
          <cell r="O325">
            <v>39.064999999999998</v>
          </cell>
          <cell r="P325">
            <v>751.47</v>
          </cell>
          <cell r="Q325">
            <v>375.73500000000001</v>
          </cell>
          <cell r="R325">
            <v>200</v>
          </cell>
          <cell r="S325">
            <v>211</v>
          </cell>
          <cell r="T325">
            <v>411</v>
          </cell>
          <cell r="U325">
            <v>196</v>
          </cell>
          <cell r="V325">
            <v>205</v>
          </cell>
          <cell r="W325" t="str">
            <v>CART TRACK, NALA</v>
          </cell>
          <cell r="X325">
            <v>298269.16200000001</v>
          </cell>
          <cell r="Y325">
            <v>2361887.0010000002</v>
          </cell>
          <cell r="Z325"/>
          <cell r="AA325"/>
          <cell r="AB325"/>
        </row>
        <row r="326">
          <cell r="C326"/>
          <cell r="D326"/>
          <cell r="E326"/>
          <cell r="F326"/>
          <cell r="G326"/>
          <cell r="H326"/>
          <cell r="I326">
            <v>61173.942233579342</v>
          </cell>
          <cell r="J326"/>
          <cell r="K326">
            <v>28.158999999999999</v>
          </cell>
          <cell r="L326">
            <v>805.62</v>
          </cell>
          <cell r="M326">
            <v>402.81</v>
          </cell>
          <cell r="N326">
            <v>208</v>
          </cell>
          <cell r="O326">
            <v>227</v>
          </cell>
          <cell r="P326">
            <v>435</v>
          </cell>
          <cell r="Q326">
            <v>208</v>
          </cell>
          <cell r="R326">
            <v>217</v>
          </cell>
          <cell r="S326">
            <v>425</v>
          </cell>
          <cell r="T326">
            <v>297046.68099999998</v>
          </cell>
          <cell r="U326">
            <v>2359321.3650000002</v>
          </cell>
          <cell r="V326" t="str">
            <v xml:space="preserve">297046.681 E, 2359321.365 N </v>
          </cell>
          <cell r="W326"/>
          <cell r="X326"/>
          <cell r="Y326"/>
          <cell r="Z326"/>
          <cell r="AA326"/>
          <cell r="AB326"/>
        </row>
        <row r="327">
          <cell r="C327" t="str">
            <v>180/1</v>
          </cell>
          <cell r="D327" t="str">
            <v>Loc No. From 180/1 To Loc No. 180/2</v>
          </cell>
          <cell r="E327">
            <v>441</v>
          </cell>
          <cell r="F327" t="str">
            <v>DA+3</v>
          </cell>
          <cell r="G327">
            <v>74.89</v>
          </cell>
          <cell r="H327">
            <v>392.62</v>
          </cell>
          <cell r="I327"/>
          <cell r="J327">
            <v>58712.942999999985</v>
          </cell>
          <cell r="K327"/>
          <cell r="L327"/>
          <cell r="M327"/>
          <cell r="N327"/>
          <cell r="O327">
            <v>33.146999999999998</v>
          </cell>
          <cell r="P327">
            <v>821.99700000000007</v>
          </cell>
          <cell r="Q327">
            <v>410.99850000000004</v>
          </cell>
          <cell r="R327">
            <v>171</v>
          </cell>
          <cell r="S327">
            <v>220</v>
          </cell>
          <cell r="T327">
            <v>391</v>
          </cell>
          <cell r="U327">
            <v>177</v>
          </cell>
          <cell r="V327">
            <v>221</v>
          </cell>
          <cell r="W327" t="str">
            <v>CART TRACK</v>
          </cell>
          <cell r="X327">
            <v>298105.277</v>
          </cell>
          <cell r="Y327">
            <v>2361543.0529999998</v>
          </cell>
          <cell r="Z327"/>
          <cell r="AA327"/>
          <cell r="AB327"/>
        </row>
        <row r="328">
          <cell r="C328"/>
          <cell r="D328"/>
          <cell r="E328"/>
          <cell r="F328"/>
          <cell r="G328"/>
          <cell r="H328"/>
          <cell r="I328">
            <v>61566.562233579345</v>
          </cell>
          <cell r="J328"/>
          <cell r="K328">
            <v>22.454999999999998</v>
          </cell>
          <cell r="L328">
            <v>601.529</v>
          </cell>
          <cell r="M328">
            <v>300.7645</v>
          </cell>
          <cell r="N328">
            <v>166</v>
          </cell>
          <cell r="O328">
            <v>120</v>
          </cell>
          <cell r="P328">
            <v>286</v>
          </cell>
          <cell r="Q328">
            <v>176</v>
          </cell>
          <cell r="R328">
            <v>111</v>
          </cell>
          <cell r="S328">
            <v>287</v>
          </cell>
          <cell r="T328">
            <v>296877.79599999997</v>
          </cell>
          <cell r="U328">
            <v>2358966.9249999998</v>
          </cell>
          <cell r="V328" t="str">
            <v xml:space="preserve">296877.796 E, 2358966.925 N </v>
          </cell>
          <cell r="W328"/>
          <cell r="X328"/>
          <cell r="Y328"/>
          <cell r="Z328"/>
          <cell r="AA328" t="str">
            <v>CART TRACK, PUMP HOUSE, 11 KV LINE, NALA</v>
          </cell>
          <cell r="AB328"/>
        </row>
        <row r="329">
          <cell r="C329" t="str">
            <v>180/2</v>
          </cell>
          <cell r="D329" t="str">
            <v>Loc No. From 180/2 To Loc No. 180/3</v>
          </cell>
          <cell r="E329">
            <v>455</v>
          </cell>
          <cell r="F329" t="str">
            <v>DB1+3</v>
          </cell>
          <cell r="G329">
            <v>73.53</v>
          </cell>
          <cell r="H329">
            <v>208.90899999999999</v>
          </cell>
          <cell r="I329"/>
          <cell r="J329">
            <v>59153.942999999985</v>
          </cell>
          <cell r="K329"/>
          <cell r="L329"/>
          <cell r="M329"/>
          <cell r="N329"/>
          <cell r="O329">
            <v>32.884</v>
          </cell>
          <cell r="P329">
            <v>896</v>
          </cell>
          <cell r="Q329">
            <v>448</v>
          </cell>
          <cell r="R329">
            <v>222</v>
          </cell>
          <cell r="S329">
            <v>185</v>
          </cell>
          <cell r="T329">
            <v>407</v>
          </cell>
          <cell r="U329">
            <v>222</v>
          </cell>
          <cell r="V329">
            <v>199</v>
          </cell>
          <cell r="W329" t="str">
            <v>11 KV LINE, TAR ROAD, EXPRESS HIGHWAY</v>
          </cell>
          <cell r="X329">
            <v>297915.58100000001</v>
          </cell>
          <cell r="Y329">
            <v>2361144.9369999999</v>
          </cell>
          <cell r="Z329"/>
          <cell r="AA329"/>
          <cell r="AB329"/>
        </row>
        <row r="330">
          <cell r="C330"/>
          <cell r="D330"/>
          <cell r="E330"/>
          <cell r="F330"/>
          <cell r="G330"/>
          <cell r="H330"/>
          <cell r="I330">
            <v>61775.471233579345</v>
          </cell>
          <cell r="J330"/>
          <cell r="K330">
            <v>21.327000000000002</v>
          </cell>
          <cell r="L330">
            <v>556.91</v>
          </cell>
          <cell r="M330">
            <v>278.45499999999998</v>
          </cell>
          <cell r="N330">
            <v>89</v>
          </cell>
          <cell r="O330">
            <v>197</v>
          </cell>
          <cell r="P330">
            <v>286</v>
          </cell>
          <cell r="Q330">
            <v>98</v>
          </cell>
          <cell r="R330">
            <v>189</v>
          </cell>
          <cell r="S330">
            <v>287</v>
          </cell>
          <cell r="T330">
            <v>296682.43300000002</v>
          </cell>
          <cell r="U330">
            <v>2358892.9219999998</v>
          </cell>
          <cell r="V330" t="str">
            <v xml:space="preserve">296682.433 E, 2358892.922 N </v>
          </cell>
          <cell r="W330"/>
          <cell r="X330"/>
          <cell r="Y330"/>
          <cell r="Z330"/>
          <cell r="AA330" t="str">
            <v>NALA, CART TRACK</v>
          </cell>
          <cell r="AB330"/>
        </row>
        <row r="331">
          <cell r="C331" t="str">
            <v>180/3</v>
          </cell>
          <cell r="D331" t="str">
            <v>Loc No. From 180/3 To Loc No. 180/4</v>
          </cell>
          <cell r="E331">
            <v>383</v>
          </cell>
          <cell r="F331" t="str">
            <v>DA+9</v>
          </cell>
          <cell r="G331">
            <v>80.89</v>
          </cell>
          <cell r="H331">
            <v>348.00099999999998</v>
          </cell>
          <cell r="I331"/>
          <cell r="J331">
            <v>59608.942999999985</v>
          </cell>
          <cell r="K331"/>
          <cell r="L331"/>
          <cell r="M331"/>
          <cell r="N331"/>
          <cell r="O331">
            <v>35.976999999999997</v>
          </cell>
          <cell r="P331">
            <v>838</v>
          </cell>
          <cell r="Q331">
            <v>419</v>
          </cell>
          <cell r="R331">
            <v>271</v>
          </cell>
          <cell r="S331">
            <v>265</v>
          </cell>
          <cell r="T331">
            <v>536</v>
          </cell>
          <cell r="U331">
            <v>257</v>
          </cell>
          <cell r="V331">
            <v>242</v>
          </cell>
          <cell r="W331" t="str">
            <v>PUMP HOUSE, CART TRACK, BORE, POND, NALA</v>
          </cell>
          <cell r="X331">
            <v>297719.86300000001</v>
          </cell>
          <cell r="Y331">
            <v>2360734.182</v>
          </cell>
          <cell r="Z331"/>
          <cell r="AA331"/>
          <cell r="AB331"/>
        </row>
        <row r="332">
          <cell r="C332"/>
          <cell r="D332"/>
          <cell r="E332"/>
          <cell r="F332"/>
          <cell r="G332"/>
          <cell r="H332"/>
          <cell r="I332">
            <v>62123.472233579341</v>
          </cell>
          <cell r="J332"/>
          <cell r="K332">
            <v>18.387</v>
          </cell>
          <cell r="L332">
            <v>738.00099999999998</v>
          </cell>
          <cell r="M332">
            <v>369.00049999999999</v>
          </cell>
          <cell r="N332">
            <v>151</v>
          </cell>
          <cell r="O332">
            <v>174</v>
          </cell>
          <cell r="P332">
            <v>325</v>
          </cell>
          <cell r="Q332">
            <v>160</v>
          </cell>
          <cell r="R332">
            <v>182</v>
          </cell>
          <cell r="S332">
            <v>342</v>
          </cell>
          <cell r="T332">
            <v>296618.11300000001</v>
          </cell>
          <cell r="U332">
            <v>2358550.9169999999</v>
          </cell>
          <cell r="V332" t="str">
            <v xml:space="preserve">296618.113 E, 2358550.917 N </v>
          </cell>
          <cell r="W332"/>
          <cell r="X332"/>
          <cell r="Y332"/>
          <cell r="Z332"/>
          <cell r="AA332" t="str">
            <v>NALA, CART TRACK</v>
          </cell>
          <cell r="AB332"/>
        </row>
        <row r="333">
          <cell r="C333" t="str">
            <v>180/4</v>
          </cell>
          <cell r="D333" t="str">
            <v>Loc No. From 180/4 To Loc No. 180/5</v>
          </cell>
          <cell r="E333">
            <v>345</v>
          </cell>
          <cell r="F333" t="str">
            <v>DA-3</v>
          </cell>
          <cell r="G333">
            <v>68.89</v>
          </cell>
          <cell r="H333">
            <v>390</v>
          </cell>
          <cell r="I333"/>
          <cell r="J333">
            <v>59991.942999999985</v>
          </cell>
          <cell r="K333"/>
          <cell r="L333"/>
          <cell r="M333"/>
          <cell r="N333"/>
          <cell r="O333">
            <v>35.578000000000003</v>
          </cell>
          <cell r="P333">
            <v>728</v>
          </cell>
          <cell r="Q333">
            <v>364</v>
          </cell>
          <cell r="R333">
            <v>119</v>
          </cell>
          <cell r="S333">
            <v>171</v>
          </cell>
          <cell r="T333">
            <v>290</v>
          </cell>
          <cell r="U333">
            <v>142</v>
          </cell>
          <cell r="V333">
            <v>172</v>
          </cell>
          <cell r="W333" t="str">
            <v>NALA, CART TRACK</v>
          </cell>
          <cell r="X333">
            <v>297555.11700000003</v>
          </cell>
          <cell r="Y333">
            <v>2360388.4249999998</v>
          </cell>
          <cell r="Z333"/>
          <cell r="AA333"/>
          <cell r="AB333"/>
        </row>
        <row r="334">
          <cell r="C334"/>
          <cell r="D334"/>
          <cell r="E334"/>
          <cell r="F334"/>
          <cell r="G334"/>
          <cell r="H334"/>
          <cell r="I334">
            <v>62513.472233579341</v>
          </cell>
          <cell r="J334"/>
          <cell r="K334">
            <v>21.954999999999998</v>
          </cell>
          <cell r="L334">
            <v>759</v>
          </cell>
          <cell r="M334">
            <v>379.5</v>
          </cell>
          <cell r="N334">
            <v>217</v>
          </cell>
          <cell r="O334">
            <v>212</v>
          </cell>
          <cell r="P334">
            <v>429</v>
          </cell>
          <cell r="Q334">
            <v>209</v>
          </cell>
          <cell r="R334">
            <v>203</v>
          </cell>
          <cell r="S334">
            <v>412</v>
          </cell>
          <cell r="T334">
            <v>296546.03100000002</v>
          </cell>
          <cell r="U334">
            <v>2358167.6359999999</v>
          </cell>
          <cell r="V334" t="str">
            <v xml:space="preserve">296546.031 E, 2358167.636 N </v>
          </cell>
          <cell r="W334"/>
          <cell r="X334"/>
          <cell r="Y334"/>
          <cell r="Z334"/>
          <cell r="AA334" t="str">
            <v>CART TRACK, NALA</v>
          </cell>
          <cell r="AB334"/>
        </row>
        <row r="335">
          <cell r="C335" t="str">
            <v>180/5</v>
          </cell>
          <cell r="D335" t="str">
            <v>Loc No. From 180/5 To Loc No. 180/6</v>
          </cell>
          <cell r="E335">
            <v>424</v>
          </cell>
          <cell r="F335" t="str">
            <v>DA+3</v>
          </cell>
          <cell r="G335">
            <v>74.89</v>
          </cell>
          <cell r="H335">
            <v>369</v>
          </cell>
          <cell r="I335"/>
          <cell r="J335">
            <v>60336.942999999985</v>
          </cell>
          <cell r="K335"/>
          <cell r="L335"/>
          <cell r="M335"/>
          <cell r="N335"/>
          <cell r="O335">
            <v>29.797000000000001</v>
          </cell>
          <cell r="P335">
            <v>769</v>
          </cell>
          <cell r="Q335">
            <v>384.5</v>
          </cell>
          <cell r="R335">
            <v>174</v>
          </cell>
          <cell r="S335">
            <v>238</v>
          </cell>
          <cell r="T335">
            <v>412</v>
          </cell>
          <cell r="U335">
            <v>174</v>
          </cell>
          <cell r="V335">
            <v>230</v>
          </cell>
          <cell r="W335" t="str">
            <v>NALA</v>
          </cell>
          <cell r="X335">
            <v>297406.71500000003</v>
          </cell>
          <cell r="Y335">
            <v>2360076.9739999999</v>
          </cell>
          <cell r="Z335"/>
          <cell r="AA335"/>
          <cell r="AB335"/>
        </row>
        <row r="336">
          <cell r="C336"/>
          <cell r="D336"/>
          <cell r="E336"/>
          <cell r="F336"/>
          <cell r="G336"/>
          <cell r="H336"/>
          <cell r="I336">
            <v>62882.472233579341</v>
          </cell>
          <cell r="J336"/>
          <cell r="K336">
            <v>17.635000000000002</v>
          </cell>
          <cell r="L336">
            <v>741.40899999999999</v>
          </cell>
          <cell r="M336">
            <v>370.7045</v>
          </cell>
          <cell r="N336">
            <v>157</v>
          </cell>
          <cell r="O336">
            <v>130</v>
          </cell>
          <cell r="P336">
            <v>287</v>
          </cell>
          <cell r="Q336">
            <v>167</v>
          </cell>
          <cell r="R336">
            <v>151</v>
          </cell>
          <cell r="S336">
            <v>318</v>
          </cell>
          <cell r="T336">
            <v>296477.83100000001</v>
          </cell>
          <cell r="U336">
            <v>2357804.9929999998</v>
          </cell>
          <cell r="V336" t="str">
            <v xml:space="preserve">296477.831 E, 2357804.993 N </v>
          </cell>
          <cell r="W336"/>
          <cell r="X336"/>
          <cell r="Y336"/>
          <cell r="Z336"/>
          <cell r="AA336" t="str">
            <v>NALA, CART TRACK</v>
          </cell>
          <cell r="AB336"/>
        </row>
        <row r="337">
          <cell r="C337" t="str">
            <v>180/6</v>
          </cell>
          <cell r="D337" t="str">
            <v>Loc No. From 180/6 To Loc No. 180/7</v>
          </cell>
          <cell r="E337">
            <v>413</v>
          </cell>
          <cell r="F337" t="str">
            <v>DA+0</v>
          </cell>
          <cell r="G337">
            <v>71.89</v>
          </cell>
          <cell r="H337">
            <v>372.40899999999999</v>
          </cell>
          <cell r="I337"/>
          <cell r="J337">
            <v>60760.942999999985</v>
          </cell>
          <cell r="K337"/>
          <cell r="L337"/>
          <cell r="M337"/>
          <cell r="N337"/>
          <cell r="O337">
            <v>27.997</v>
          </cell>
          <cell r="P337">
            <v>837</v>
          </cell>
          <cell r="Q337">
            <v>418.5</v>
          </cell>
          <cell r="R337">
            <v>187</v>
          </cell>
          <cell r="S337">
            <v>206</v>
          </cell>
          <cell r="T337">
            <v>393</v>
          </cell>
          <cell r="U337">
            <v>195</v>
          </cell>
          <cell r="V337">
            <v>207</v>
          </cell>
          <cell r="W337" t="str">
            <v>NALA, CART TRACK, 11 KV LINE, PUMP HOUSE</v>
          </cell>
          <cell r="X337">
            <v>297224.33199999999</v>
          </cell>
          <cell r="Y337">
            <v>2359694.2050000001</v>
          </cell>
          <cell r="Z337"/>
          <cell r="AA337"/>
          <cell r="AB337"/>
        </row>
        <row r="338">
          <cell r="C338"/>
          <cell r="D338"/>
          <cell r="E338"/>
          <cell r="F338"/>
          <cell r="G338"/>
          <cell r="H338"/>
          <cell r="I338">
            <v>63254.881233579341</v>
          </cell>
          <cell r="J338"/>
          <cell r="K338">
            <v>17.146000000000001</v>
          </cell>
          <cell r="L338">
            <v>372.40899999999999</v>
          </cell>
          <cell r="M338">
            <v>186.2045</v>
          </cell>
          <cell r="N338">
            <v>243</v>
          </cell>
          <cell r="O338">
            <v>0</v>
          </cell>
          <cell r="P338">
            <v>243</v>
          </cell>
          <cell r="Q338">
            <v>223</v>
          </cell>
          <cell r="R338">
            <v>0</v>
          </cell>
          <cell r="S338">
            <v>223</v>
          </cell>
          <cell r="T338">
            <v>296409</v>
          </cell>
          <cell r="U338">
            <v>2357439</v>
          </cell>
          <cell r="V338" t="str">
            <v xml:space="preserve">296409 E, 2357439 N </v>
          </cell>
          <cell r="W338"/>
          <cell r="X338"/>
          <cell r="Y338"/>
          <cell r="Z338"/>
          <cell r="AA338" t="str">
            <v>CART TRACK, NALA</v>
          </cell>
          <cell r="AB338"/>
        </row>
        <row r="339">
          <cell r="C339" t="str">
            <v>180/7</v>
          </cell>
          <cell r="D339" t="str">
            <v>Loc No. From 180/7 To Loc No. 182/0</v>
          </cell>
          <cell r="E339">
            <v>392.62</v>
          </cell>
          <cell r="F339" t="str">
            <v>DA+0</v>
          </cell>
          <cell r="G339">
            <v>71.89</v>
          </cell>
          <cell r="H339">
            <v>245.489307302783</v>
          </cell>
          <cell r="I339"/>
          <cell r="J339">
            <v>61173.942999999985</v>
          </cell>
          <cell r="K339"/>
          <cell r="L339"/>
          <cell r="M339"/>
          <cell r="N339"/>
          <cell r="O339">
            <v>28.158999999999999</v>
          </cell>
          <cell r="P339">
            <v>805.62</v>
          </cell>
          <cell r="Q339">
            <v>402.81</v>
          </cell>
          <cell r="R339">
            <v>208</v>
          </cell>
          <cell r="S339">
            <v>227</v>
          </cell>
          <cell r="T339">
            <v>435</v>
          </cell>
          <cell r="U339">
            <v>208</v>
          </cell>
          <cell r="V339">
            <v>217</v>
          </cell>
          <cell r="W339">
            <v>425</v>
          </cell>
          <cell r="X339">
            <v>297046.68099999998</v>
          </cell>
          <cell r="Y339">
            <v>2359321.3650000002</v>
          </cell>
          <cell r="Z339"/>
          <cell r="AA339"/>
          <cell r="AB339"/>
        </row>
        <row r="340">
          <cell r="C340"/>
          <cell r="D340"/>
          <cell r="E340"/>
          <cell r="F340"/>
          <cell r="G340"/>
          <cell r="H340"/>
          <cell r="I340">
            <v>63500.370540882126</v>
          </cell>
          <cell r="J340"/>
          <cell r="K340"/>
          <cell r="L340"/>
          <cell r="M340"/>
          <cell r="N340"/>
          <cell r="O340"/>
          <cell r="P340"/>
          <cell r="Q340"/>
          <cell r="R340"/>
          <cell r="S340"/>
          <cell r="T340">
            <v>296345</v>
          </cell>
          <cell r="U340">
            <v>2357202</v>
          </cell>
          <cell r="V340" t="str">
            <v xml:space="preserve">296345 E, 2357202 N </v>
          </cell>
          <cell r="W340"/>
          <cell r="X340"/>
          <cell r="Y340"/>
          <cell r="Z340"/>
          <cell r="AA340" t="str">
            <v>CART TRACK</v>
          </cell>
          <cell r="AB340"/>
        </row>
        <row r="341">
          <cell r="C341" t="str">
            <v>182/0</v>
          </cell>
          <cell r="D341" t="str">
            <v>Loc No. From 182/0 To Loc No. 183/0</v>
          </cell>
          <cell r="E341">
            <v>208.90899999999999</v>
          </cell>
          <cell r="F341" t="str">
            <v>DD45+0</v>
          </cell>
          <cell r="G341">
            <v>70.53</v>
          </cell>
          <cell r="H341">
            <v>266.09208932247498</v>
          </cell>
          <cell r="I341"/>
          <cell r="J341">
            <v>61566.562999999987</v>
          </cell>
          <cell r="K341"/>
          <cell r="L341"/>
          <cell r="M341"/>
          <cell r="N341"/>
          <cell r="O341">
            <v>22.454999999999998</v>
          </cell>
          <cell r="P341">
            <v>601.529</v>
          </cell>
          <cell r="Q341">
            <v>300.7645</v>
          </cell>
          <cell r="R341">
            <v>166</v>
          </cell>
          <cell r="S341">
            <v>120</v>
          </cell>
          <cell r="T341">
            <v>286</v>
          </cell>
          <cell r="U341">
            <v>176</v>
          </cell>
          <cell r="V341">
            <v>111</v>
          </cell>
          <cell r="W341">
            <v>287</v>
          </cell>
          <cell r="X341">
            <v>296877.79599999997</v>
          </cell>
          <cell r="Y341">
            <v>2358966.9249999998</v>
          </cell>
          <cell r="Z341"/>
          <cell r="AA341"/>
          <cell r="AB341"/>
        </row>
        <row r="342">
          <cell r="C342"/>
          <cell r="D342"/>
          <cell r="E342"/>
          <cell r="F342"/>
          <cell r="G342"/>
          <cell r="H342"/>
          <cell r="I342">
            <v>63766.462630204602</v>
          </cell>
          <cell r="J342"/>
          <cell r="K342"/>
          <cell r="L342"/>
          <cell r="M342"/>
          <cell r="N342"/>
          <cell r="O342"/>
          <cell r="P342"/>
          <cell r="Q342"/>
          <cell r="R342"/>
          <cell r="S342"/>
          <cell r="T342">
            <v>296128</v>
          </cell>
          <cell r="U342">
            <v>2357048</v>
          </cell>
          <cell r="V342" t="str">
            <v xml:space="preserve">296128 E, 2357048 N </v>
          </cell>
          <cell r="W342"/>
          <cell r="X342"/>
          <cell r="Y342"/>
          <cell r="Z342"/>
          <cell r="AA342" t="str">
            <v>11 KV LINE, TAR ROAD, EXPRESS HIGHWAY</v>
          </cell>
          <cell r="AB342"/>
        </row>
        <row r="343">
          <cell r="C343" t="str">
            <v>183/0</v>
          </cell>
          <cell r="D343" t="str">
            <v>Loc No. From 183/0 To Loc No. 183/1</v>
          </cell>
          <cell r="E343">
            <v>348.00099999999998</v>
          </cell>
          <cell r="F343" t="str">
            <v>DD60+0</v>
          </cell>
          <cell r="G343">
            <v>70.53</v>
          </cell>
          <cell r="H343">
            <v>370.26747089097631</v>
          </cell>
          <cell r="I343"/>
          <cell r="J343">
            <v>61775.471999999987</v>
          </cell>
          <cell r="K343"/>
          <cell r="L343"/>
          <cell r="M343"/>
          <cell r="N343"/>
          <cell r="O343">
            <v>21.327000000000002</v>
          </cell>
          <cell r="P343">
            <v>348.00099999999998</v>
          </cell>
          <cell r="Q343">
            <v>174.00049999999999</v>
          </cell>
          <cell r="R343">
            <v>89</v>
          </cell>
          <cell r="S343">
            <v>197</v>
          </cell>
          <cell r="T343">
            <v>286</v>
          </cell>
          <cell r="U343">
            <v>98</v>
          </cell>
          <cell r="V343">
            <v>189</v>
          </cell>
          <cell r="W343">
            <v>287</v>
          </cell>
          <cell r="X343">
            <v>296682.43300000002</v>
          </cell>
          <cell r="Y343">
            <v>2358892.9219999998</v>
          </cell>
          <cell r="Z343"/>
          <cell r="AA343"/>
          <cell r="AB343"/>
        </row>
        <row r="344">
          <cell r="C344"/>
          <cell r="D344"/>
          <cell r="E344"/>
          <cell r="F344"/>
          <cell r="G344"/>
          <cell r="H344"/>
          <cell r="I344">
            <v>64136.730101095578</v>
          </cell>
          <cell r="J344"/>
          <cell r="K344"/>
          <cell r="L344"/>
          <cell r="M344"/>
          <cell r="N344"/>
          <cell r="O344"/>
          <cell r="P344"/>
          <cell r="Q344"/>
          <cell r="R344"/>
          <cell r="S344"/>
          <cell r="T344">
            <v>295921</v>
          </cell>
          <cell r="U344">
            <v>2356741</v>
          </cell>
          <cell r="V344" t="str">
            <v xml:space="preserve">295921 E, 2356741 N </v>
          </cell>
          <cell r="W344"/>
          <cell r="X344"/>
          <cell r="Y344"/>
          <cell r="Z344"/>
          <cell r="AA344" t="str">
            <v>PUMP HOUSE/CAR TRACK/11 KV LINE/BORE/NALA/POND</v>
          </cell>
          <cell r="AB344"/>
        </row>
        <row r="345">
          <cell r="C345" t="str">
            <v>183/1</v>
          </cell>
          <cell r="D345" t="str">
            <v>Loc No. From 183/1 To Loc No. 183/2</v>
          </cell>
          <cell r="E345">
            <v>390</v>
          </cell>
          <cell r="F345" t="str">
            <v>DA+0</v>
          </cell>
          <cell r="G345">
            <v>71.89</v>
          </cell>
          <cell r="H345">
            <v>426.64270766063726</v>
          </cell>
          <cell r="I345"/>
          <cell r="J345">
            <v>62123.472999999984</v>
          </cell>
          <cell r="K345"/>
          <cell r="L345"/>
          <cell r="M345"/>
          <cell r="N345"/>
          <cell r="O345">
            <v>18.387</v>
          </cell>
          <cell r="P345">
            <v>738.00099999999998</v>
          </cell>
          <cell r="Q345">
            <v>369.00049999999999</v>
          </cell>
          <cell r="R345">
            <v>151</v>
          </cell>
          <cell r="S345">
            <v>174</v>
          </cell>
          <cell r="T345">
            <v>325</v>
          </cell>
          <cell r="U345">
            <v>160</v>
          </cell>
          <cell r="V345">
            <v>182</v>
          </cell>
          <cell r="W345">
            <v>342</v>
          </cell>
          <cell r="X345">
            <v>296618.11300000001</v>
          </cell>
          <cell r="Y345">
            <v>2358550.9160000002</v>
          </cell>
          <cell r="Z345"/>
          <cell r="AA345"/>
          <cell r="AB345"/>
        </row>
        <row r="346">
          <cell r="C346"/>
          <cell r="D346"/>
          <cell r="E346"/>
          <cell r="F346"/>
          <cell r="G346"/>
          <cell r="H346"/>
          <cell r="I346">
            <v>64563.372808756212</v>
          </cell>
          <cell r="J346"/>
          <cell r="K346"/>
          <cell r="L346"/>
          <cell r="M346"/>
          <cell r="N346"/>
          <cell r="O346"/>
          <cell r="P346"/>
          <cell r="Q346"/>
          <cell r="R346"/>
          <cell r="S346"/>
          <cell r="T346">
            <v>295803</v>
          </cell>
          <cell r="U346">
            <v>2356331</v>
          </cell>
          <cell r="V346" t="str">
            <v xml:space="preserve">295803 E, 2356331 N </v>
          </cell>
          <cell r="W346"/>
          <cell r="X346"/>
          <cell r="Y346"/>
          <cell r="Z346"/>
          <cell r="AA346" t="str">
            <v>NALA/CAR TRACK</v>
          </cell>
          <cell r="AB346"/>
        </row>
        <row r="347">
          <cell r="C347" t="str">
            <v>183/2</v>
          </cell>
          <cell r="D347" t="str">
            <v>Loc No. From 183/2 To Loc No. 183/3</v>
          </cell>
          <cell r="E347">
            <v>329</v>
          </cell>
          <cell r="F347" t="str">
            <v>DA+0</v>
          </cell>
          <cell r="G347">
            <v>71.89</v>
          </cell>
          <cell r="H347">
            <v>704.32449907695241</v>
          </cell>
          <cell r="I347"/>
          <cell r="J347">
            <v>62513.472999999984</v>
          </cell>
          <cell r="K347"/>
          <cell r="L347"/>
          <cell r="M347"/>
          <cell r="N347"/>
          <cell r="O347">
            <v>21.954999999999998</v>
          </cell>
          <cell r="P347">
            <v>719</v>
          </cell>
          <cell r="Q347">
            <v>359.5</v>
          </cell>
          <cell r="R347">
            <v>217</v>
          </cell>
          <cell r="S347">
            <v>172</v>
          </cell>
          <cell r="T347">
            <v>389</v>
          </cell>
          <cell r="U347">
            <v>209</v>
          </cell>
          <cell r="V347">
            <v>170</v>
          </cell>
          <cell r="W347">
            <v>379</v>
          </cell>
          <cell r="X347">
            <v>296546.03100000002</v>
          </cell>
          <cell r="Y347">
            <v>2358167.6349999998</v>
          </cell>
          <cell r="Z347"/>
          <cell r="AA347"/>
          <cell r="AB347"/>
        </row>
        <row r="348">
          <cell r="C348"/>
          <cell r="D348"/>
          <cell r="E348"/>
          <cell r="F348"/>
          <cell r="G348"/>
          <cell r="H348"/>
          <cell r="I348">
            <v>65267.697307833165</v>
          </cell>
          <cell r="J348"/>
          <cell r="K348"/>
          <cell r="L348"/>
          <cell r="M348"/>
          <cell r="N348"/>
          <cell r="O348"/>
          <cell r="P348"/>
          <cell r="Q348"/>
          <cell r="R348"/>
          <cell r="S348"/>
          <cell r="T348">
            <v>295631</v>
          </cell>
          <cell r="U348">
            <v>2355648</v>
          </cell>
          <cell r="V348" t="str">
            <v xml:space="preserve">295631 E, 2355648 N </v>
          </cell>
          <cell r="W348"/>
          <cell r="X348"/>
          <cell r="Y348"/>
          <cell r="Z348"/>
          <cell r="AA348" t="str">
            <v>NALA</v>
          </cell>
          <cell r="AB348"/>
        </row>
        <row r="349">
          <cell r="C349" t="str">
            <v>183/3</v>
          </cell>
          <cell r="D349" t="str">
            <v>Loc No. From 183/3 To Loc No. 184/0</v>
          </cell>
          <cell r="E349">
            <v>412.40899999999999</v>
          </cell>
          <cell r="F349" t="str">
            <v>DA+3</v>
          </cell>
          <cell r="G349">
            <v>74.89</v>
          </cell>
          <cell r="H349">
            <v>788.40598678599599</v>
          </cell>
          <cell r="I349"/>
          <cell r="J349">
            <v>62842.472999999984</v>
          </cell>
          <cell r="K349"/>
          <cell r="L349"/>
          <cell r="M349"/>
          <cell r="N349"/>
          <cell r="O349">
            <v>17.925000000000001</v>
          </cell>
          <cell r="P349">
            <v>741.40899999999999</v>
          </cell>
          <cell r="Q349">
            <v>370.7045</v>
          </cell>
          <cell r="R349">
            <v>157</v>
          </cell>
          <cell r="S349">
            <v>106</v>
          </cell>
          <cell r="T349">
            <v>263</v>
          </cell>
          <cell r="U349">
            <v>160</v>
          </cell>
          <cell r="V349">
            <v>142</v>
          </cell>
          <cell r="W349">
            <v>302</v>
          </cell>
          <cell r="X349">
            <v>296485.22399999999</v>
          </cell>
          <cell r="Y349">
            <v>2357844.304</v>
          </cell>
          <cell r="Z349"/>
          <cell r="AA349"/>
          <cell r="AB349"/>
        </row>
        <row r="350">
          <cell r="C350"/>
          <cell r="D350"/>
          <cell r="E350"/>
          <cell r="F350"/>
          <cell r="G350"/>
          <cell r="H350"/>
          <cell r="I350">
            <v>66056.103294619155</v>
          </cell>
          <cell r="J350"/>
          <cell r="K350"/>
          <cell r="L350"/>
          <cell r="M350"/>
          <cell r="N350"/>
          <cell r="O350"/>
          <cell r="P350"/>
          <cell r="Q350"/>
          <cell r="R350"/>
          <cell r="S350"/>
          <cell r="T350">
            <v>295791</v>
          </cell>
          <cell r="U350">
            <v>2354876</v>
          </cell>
          <cell r="V350" t="str">
            <v xml:space="preserve">295791 E, 2354876 N </v>
          </cell>
          <cell r="W350"/>
          <cell r="X350"/>
          <cell r="Y350"/>
          <cell r="Z350"/>
          <cell r="AA350" t="str">
            <v>NALA/CAR TRACK/11 KV LINE/NALA/LT LINE/BORE</v>
          </cell>
          <cell r="AB350"/>
        </row>
        <row r="351">
          <cell r="C351" t="str">
            <v>184/0</v>
          </cell>
          <cell r="D351" t="str">
            <v>Loc No. From 184/0 To Loc No. 185/0</v>
          </cell>
          <cell r="E351">
            <v>245.489</v>
          </cell>
          <cell r="F351" t="str">
            <v>DB1+18</v>
          </cell>
          <cell r="G351">
            <v>88.53</v>
          </cell>
          <cell r="H351">
            <v>281.64161624305456</v>
          </cell>
          <cell r="I351"/>
          <cell r="J351">
            <v>63254.881999999983</v>
          </cell>
          <cell r="K351"/>
          <cell r="L351"/>
          <cell r="M351"/>
          <cell r="N351"/>
          <cell r="O351">
            <v>20.274999999999999</v>
          </cell>
          <cell r="P351">
            <v>657.89800000000002</v>
          </cell>
          <cell r="Q351">
            <v>328.94900000000001</v>
          </cell>
          <cell r="R351">
            <v>308</v>
          </cell>
          <cell r="S351">
            <v>3</v>
          </cell>
          <cell r="T351">
            <v>311</v>
          </cell>
          <cell r="U351">
            <v>272</v>
          </cell>
          <cell r="V351">
            <v>67</v>
          </cell>
          <cell r="W351">
            <v>339</v>
          </cell>
          <cell r="X351">
            <v>296409</v>
          </cell>
          <cell r="Y351">
            <v>2357439</v>
          </cell>
          <cell r="Z351"/>
          <cell r="AA351"/>
          <cell r="AB351"/>
        </row>
        <row r="352">
          <cell r="C352"/>
          <cell r="D352"/>
          <cell r="E352"/>
          <cell r="F352"/>
          <cell r="G352"/>
          <cell r="H352"/>
          <cell r="I352">
            <v>66337.74491086221</v>
          </cell>
          <cell r="J352"/>
          <cell r="K352"/>
          <cell r="L352"/>
          <cell r="M352"/>
          <cell r="N352"/>
          <cell r="O352"/>
          <cell r="P352"/>
          <cell r="Q352"/>
          <cell r="R352"/>
          <cell r="S352"/>
          <cell r="T352">
            <v>295810</v>
          </cell>
          <cell r="U352">
            <v>2354595</v>
          </cell>
          <cell r="V352" t="str">
            <v xml:space="preserve">295810 E, 2354595 N </v>
          </cell>
          <cell r="W352"/>
          <cell r="X352"/>
          <cell r="Y352"/>
          <cell r="Z352"/>
          <cell r="AA352" t="str">
            <v>220 KV D/C  SUG-BHA  LINE CENTER/CAR TRACK/LT LINE</v>
          </cell>
          <cell r="AB352"/>
        </row>
        <row r="353">
          <cell r="C353" t="str">
            <v>185/0</v>
          </cell>
          <cell r="D353" t="str">
            <v>Loc No. From 185/0 To Loc No. 186/0</v>
          </cell>
          <cell r="E353">
            <v>266.09199999999998</v>
          </cell>
          <cell r="F353" t="str">
            <v>DD45+25</v>
          </cell>
          <cell r="G353">
            <v>95.53</v>
          </cell>
          <cell r="H353">
            <v>809.27869118122715</v>
          </cell>
          <cell r="I353"/>
          <cell r="J353">
            <v>63500.370999999985</v>
          </cell>
          <cell r="K353"/>
          <cell r="L353"/>
          <cell r="M353"/>
          <cell r="N353"/>
          <cell r="O353">
            <v>24.120999999999999</v>
          </cell>
          <cell r="P353">
            <v>511.58100000000002</v>
          </cell>
          <cell r="Q353">
            <v>255.79050000000001</v>
          </cell>
          <cell r="R353">
            <v>243</v>
          </cell>
          <cell r="S353">
            <v>204</v>
          </cell>
          <cell r="T353">
            <v>447</v>
          </cell>
          <cell r="U353">
            <v>179</v>
          </cell>
          <cell r="V353">
            <v>168</v>
          </cell>
          <cell r="W353">
            <v>347</v>
          </cell>
          <cell r="X353">
            <v>296345</v>
          </cell>
          <cell r="Y353">
            <v>2357202</v>
          </cell>
          <cell r="Z353"/>
          <cell r="AA353"/>
          <cell r="AB353"/>
        </row>
        <row r="354">
          <cell r="C354"/>
          <cell r="D354"/>
          <cell r="E354"/>
          <cell r="F354"/>
          <cell r="G354"/>
          <cell r="H354"/>
          <cell r="I354">
            <v>67147.023602043439</v>
          </cell>
          <cell r="J354"/>
          <cell r="K354"/>
          <cell r="L354"/>
          <cell r="M354"/>
          <cell r="N354"/>
          <cell r="O354"/>
          <cell r="P354"/>
          <cell r="Q354"/>
          <cell r="R354"/>
          <cell r="S354"/>
          <cell r="T354">
            <v>295664</v>
          </cell>
          <cell r="U354">
            <v>2353799</v>
          </cell>
          <cell r="V354" t="str">
            <v xml:space="preserve">295664 E, 2353799 N </v>
          </cell>
          <cell r="W354"/>
          <cell r="X354"/>
          <cell r="Y354"/>
          <cell r="Z354"/>
          <cell r="AA354" t="str">
            <v>BANANA GARDEN/220 KV DC GAG-PUNA LINE</v>
          </cell>
          <cell r="AB354"/>
        </row>
        <row r="355">
          <cell r="C355" t="str">
            <v>186/0</v>
          </cell>
          <cell r="D355" t="str">
            <v>Loc No. From 186/0 To Loc No. 187/0</v>
          </cell>
          <cell r="E355">
            <v>370.267</v>
          </cell>
          <cell r="F355" t="str">
            <v>DC1+18</v>
          </cell>
          <cell r="G355">
            <v>88.53</v>
          </cell>
          <cell r="H355">
            <v>222.82702152617765</v>
          </cell>
          <cell r="I355"/>
          <cell r="J355">
            <v>63766.462999999982</v>
          </cell>
          <cell r="K355"/>
          <cell r="L355"/>
          <cell r="M355"/>
          <cell r="N355"/>
          <cell r="O355">
            <v>24.047999999999998</v>
          </cell>
          <cell r="P355">
            <v>636.35899999999992</v>
          </cell>
          <cell r="Q355">
            <v>318.17949999999996</v>
          </cell>
          <cell r="R355">
            <v>63</v>
          </cell>
          <cell r="S355">
            <v>291</v>
          </cell>
          <cell r="T355">
            <v>354</v>
          </cell>
          <cell r="U355">
            <v>98</v>
          </cell>
          <cell r="V355">
            <v>253</v>
          </cell>
          <cell r="W355">
            <v>351</v>
          </cell>
          <cell r="X355">
            <v>296128</v>
          </cell>
          <cell r="Y355">
            <v>2357048</v>
          </cell>
          <cell r="Z355"/>
          <cell r="AA355"/>
          <cell r="AB355"/>
        </row>
        <row r="356">
          <cell r="C356"/>
          <cell r="D356"/>
          <cell r="E356"/>
          <cell r="F356"/>
          <cell r="G356"/>
          <cell r="H356"/>
          <cell r="I356">
            <v>67369.850623569611</v>
          </cell>
          <cell r="J356"/>
          <cell r="K356"/>
          <cell r="L356"/>
          <cell r="M356"/>
          <cell r="N356"/>
          <cell r="O356"/>
          <cell r="P356"/>
          <cell r="Q356"/>
          <cell r="R356"/>
          <cell r="S356"/>
          <cell r="T356">
            <v>295780.89250000002</v>
          </cell>
          <cell r="U356">
            <v>2353609.2949000001</v>
          </cell>
          <cell r="V356" t="str">
            <v xml:space="preserve">295780.8925 E, 2353609.2949 N </v>
          </cell>
          <cell r="W356"/>
          <cell r="X356"/>
          <cell r="Y356"/>
          <cell r="Z356"/>
          <cell r="AA356" t="str">
            <v>BANANA GARDEN/LT LINE/66 KV H FREM  CENTER/TAR ROAD</v>
          </cell>
          <cell r="AB356"/>
        </row>
        <row r="357">
          <cell r="C357" t="str">
            <v>187/0</v>
          </cell>
          <cell r="D357" t="str">
            <v xml:space="preserve">Loc No. From 187/0 To Loc No. 188/0 </v>
          </cell>
          <cell r="E357">
            <v>426.64299999999997</v>
          </cell>
          <cell r="F357" t="str">
            <v>DC1+0</v>
          </cell>
          <cell r="G357">
            <v>70.53</v>
          </cell>
          <cell r="H357">
            <v>277.41444072416203</v>
          </cell>
          <cell r="I357"/>
          <cell r="J357">
            <v>64136.729999999981</v>
          </cell>
          <cell r="K357"/>
          <cell r="L357"/>
          <cell r="M357"/>
          <cell r="N357"/>
          <cell r="O357">
            <v>25.48</v>
          </cell>
          <cell r="P357">
            <v>796.91</v>
          </cell>
          <cell r="Q357">
            <v>398.45499999999998</v>
          </cell>
          <cell r="R357">
            <v>80</v>
          </cell>
          <cell r="S357">
            <v>69</v>
          </cell>
          <cell r="T357">
            <v>149</v>
          </cell>
          <cell r="U357">
            <v>119</v>
          </cell>
          <cell r="V357">
            <v>107</v>
          </cell>
          <cell r="W357">
            <v>226</v>
          </cell>
          <cell r="X357">
            <v>295921</v>
          </cell>
          <cell r="Y357">
            <v>2356741</v>
          </cell>
          <cell r="Z357"/>
          <cell r="AA357"/>
          <cell r="AB357"/>
        </row>
        <row r="358">
          <cell r="C358"/>
          <cell r="D358"/>
          <cell r="E358"/>
          <cell r="F358"/>
          <cell r="G358"/>
          <cell r="H358"/>
          <cell r="I358">
            <v>67647.265064293781</v>
          </cell>
          <cell r="J358"/>
          <cell r="K358"/>
          <cell r="L358"/>
          <cell r="M358"/>
          <cell r="N358"/>
          <cell r="O358"/>
          <cell r="P358"/>
          <cell r="Q358"/>
          <cell r="R358"/>
          <cell r="S358"/>
          <cell r="T358">
            <v>295931</v>
          </cell>
          <cell r="U358">
            <v>2353376</v>
          </cell>
          <cell r="V358" t="str">
            <v xml:space="preserve">295931 E, 2353376 N </v>
          </cell>
          <cell r="W358"/>
          <cell r="X358"/>
          <cell r="Y358"/>
          <cell r="Z358"/>
          <cell r="AA358" t="str">
            <v>PUMP HOUSE/BORE/LT LINE/11KV LINE//LT LINE/11KV LINE</v>
          </cell>
          <cell r="AB358"/>
        </row>
        <row r="359">
          <cell r="C359" t="str">
            <v xml:space="preserve">188/0 </v>
          </cell>
          <cell r="D359" t="str">
            <v xml:space="preserve">Loc No. From 188/0  To Loc No. 189/0 </v>
          </cell>
          <cell r="E359">
            <v>672.58699999999999</v>
          </cell>
          <cell r="F359" t="str">
            <v>DD60+35</v>
          </cell>
          <cell r="G359">
            <v>105.53</v>
          </cell>
          <cell r="H359">
            <v>963.99429458892541</v>
          </cell>
          <cell r="I359"/>
          <cell r="J359">
            <v>64563.372999999978</v>
          </cell>
          <cell r="K359"/>
          <cell r="L359"/>
          <cell r="M359"/>
          <cell r="N359"/>
          <cell r="O359">
            <v>22.452000000000002</v>
          </cell>
          <cell r="P359">
            <v>1099.23</v>
          </cell>
          <cell r="Q359">
            <v>549.61500000000001</v>
          </cell>
          <cell r="R359">
            <v>360</v>
          </cell>
          <cell r="S359">
            <v>337</v>
          </cell>
          <cell r="T359">
            <v>697</v>
          </cell>
          <cell r="U359">
            <v>322</v>
          </cell>
          <cell r="V359">
            <v>338</v>
          </cell>
          <cell r="W359">
            <v>660</v>
          </cell>
          <cell r="X359">
            <v>295803</v>
          </cell>
          <cell r="Y359">
            <v>2356331</v>
          </cell>
          <cell r="Z359"/>
          <cell r="AA359" t="str">
            <v>(Strengthen check required)</v>
          </cell>
          <cell r="AB359"/>
        </row>
        <row r="360">
          <cell r="C360"/>
          <cell r="D360"/>
          <cell r="E360"/>
          <cell r="F360"/>
          <cell r="G360"/>
          <cell r="H360"/>
          <cell r="I360">
            <v>68611.2593588827</v>
          </cell>
          <cell r="J360"/>
          <cell r="K360"/>
          <cell r="L360"/>
          <cell r="M360"/>
          <cell r="N360"/>
          <cell r="O360"/>
          <cell r="P360"/>
          <cell r="Q360"/>
          <cell r="R360"/>
          <cell r="S360"/>
          <cell r="T360">
            <v>296029</v>
          </cell>
          <cell r="U360">
            <v>2352417</v>
          </cell>
          <cell r="V360" t="str">
            <v xml:space="preserve">296029 E, 2352417 N </v>
          </cell>
          <cell r="W360"/>
          <cell r="X360"/>
          <cell r="Y360"/>
          <cell r="Z360"/>
          <cell r="AA360" t="str">
            <v>BOUNDARY/HOUSE/TAPI RIVER /LT LINE</v>
          </cell>
          <cell r="AB360"/>
        </row>
        <row r="361">
          <cell r="C361" t="str">
            <v xml:space="preserve">189/0 </v>
          </cell>
          <cell r="D361" t="str">
            <v>Loc No. From 189/0  To Loc No. 189/1</v>
          </cell>
          <cell r="E361">
            <v>447.476</v>
          </cell>
          <cell r="F361" t="str">
            <v>DD60+35</v>
          </cell>
          <cell r="G361">
            <v>105.53</v>
          </cell>
          <cell r="H361">
            <v>239.6899935332145</v>
          </cell>
          <cell r="I361"/>
          <cell r="J361">
            <v>65235.959999999977</v>
          </cell>
          <cell r="K361"/>
          <cell r="L361"/>
          <cell r="M361"/>
          <cell r="N361"/>
          <cell r="O361">
            <v>23.716999999999999</v>
          </cell>
          <cell r="P361">
            <v>1120.0630000000001</v>
          </cell>
          <cell r="Q361">
            <v>560.03150000000005</v>
          </cell>
          <cell r="R361">
            <v>342</v>
          </cell>
          <cell r="S361">
            <v>335</v>
          </cell>
          <cell r="T361">
            <v>677</v>
          </cell>
          <cell r="U361">
            <v>343</v>
          </cell>
          <cell r="V361">
            <v>304</v>
          </cell>
          <cell r="W361">
            <v>647</v>
          </cell>
          <cell r="X361">
            <v>295648.78999999998</v>
          </cell>
          <cell r="Y361">
            <v>2355676.33</v>
          </cell>
          <cell r="Z361"/>
          <cell r="AA361" t="str">
            <v>(Strengthen check required)</v>
          </cell>
          <cell r="AB361"/>
        </row>
        <row r="362">
          <cell r="C362"/>
          <cell r="D362"/>
          <cell r="E362"/>
          <cell r="F362"/>
          <cell r="G362"/>
          <cell r="H362"/>
          <cell r="I362">
            <v>68850.949352415919</v>
          </cell>
          <cell r="J362"/>
          <cell r="K362"/>
          <cell r="L362"/>
          <cell r="M362"/>
          <cell r="N362"/>
          <cell r="O362"/>
          <cell r="P362"/>
          <cell r="Q362"/>
          <cell r="R362"/>
          <cell r="S362"/>
          <cell r="T362">
            <v>296134.69</v>
          </cell>
          <cell r="U362">
            <v>2352201.87</v>
          </cell>
          <cell r="V362" t="str">
            <v xml:space="preserve">296134.69 E, 2352201.87 N </v>
          </cell>
          <cell r="W362"/>
          <cell r="X362"/>
          <cell r="Y362"/>
          <cell r="Z362"/>
          <cell r="AA362" t="str">
            <v>LT LINE/CAR TRACK/BORE</v>
          </cell>
          <cell r="AB362"/>
        </row>
        <row r="363">
          <cell r="C363" t="str">
            <v>189/1</v>
          </cell>
          <cell r="D363" t="str">
            <v>Loc No. From 189/1 To Loc No. 190/0</v>
          </cell>
          <cell r="E363">
            <v>360.50099999999998</v>
          </cell>
          <cell r="F363" t="str">
            <v>DA+9</v>
          </cell>
          <cell r="G363">
            <v>80.89</v>
          </cell>
          <cell r="H363">
            <v>1148.4228992841151</v>
          </cell>
          <cell r="I363"/>
          <cell r="J363">
            <v>65683.435999999972</v>
          </cell>
          <cell r="K363"/>
          <cell r="L363"/>
          <cell r="M363"/>
          <cell r="N363"/>
          <cell r="O363">
            <v>25.756</v>
          </cell>
          <cell r="P363">
            <v>807.97699999999998</v>
          </cell>
          <cell r="Q363">
            <v>403.98849999999999</v>
          </cell>
          <cell r="R363">
            <v>114</v>
          </cell>
          <cell r="S363">
            <v>168</v>
          </cell>
          <cell r="T363">
            <v>282</v>
          </cell>
          <cell r="U363">
            <v>146</v>
          </cell>
          <cell r="V363">
            <v>172</v>
          </cell>
          <cell r="W363">
            <v>318</v>
          </cell>
          <cell r="X363">
            <v>295660.73</v>
          </cell>
          <cell r="Y363">
            <v>2355229.0129999998</v>
          </cell>
          <cell r="Z363"/>
          <cell r="AA363"/>
          <cell r="AB363"/>
        </row>
        <row r="364">
          <cell r="C364"/>
          <cell r="D364"/>
          <cell r="E364"/>
          <cell r="F364"/>
          <cell r="G364"/>
          <cell r="H364"/>
          <cell r="I364">
            <v>69999.372251700028</v>
          </cell>
          <cell r="J364"/>
          <cell r="K364"/>
          <cell r="L364"/>
          <cell r="M364"/>
          <cell r="N364"/>
          <cell r="O364"/>
          <cell r="P364"/>
          <cell r="Q364"/>
          <cell r="R364"/>
          <cell r="S364"/>
          <cell r="T364">
            <v>296838.34999999998</v>
          </cell>
          <cell r="U364">
            <v>2351294.27</v>
          </cell>
          <cell r="V364" t="str">
            <v xml:space="preserve">296838.35 E, 2351294.27 N </v>
          </cell>
          <cell r="W364"/>
          <cell r="X364"/>
          <cell r="Y364"/>
          <cell r="Z364"/>
          <cell r="AA364" t="str">
            <v>BANANA GARDEN/NALA/PUMP HOUSE/11KV LINE/LT LINE/TAR ROAD</v>
          </cell>
          <cell r="AB364"/>
        </row>
        <row r="365">
          <cell r="C365" t="str">
            <v>190/0</v>
          </cell>
          <cell r="D365" t="str">
            <v>Loc No. From 190/0 To Loc No. 191/0</v>
          </cell>
          <cell r="E365">
            <v>226.477</v>
          </cell>
          <cell r="F365" t="str">
            <v>DD60+9</v>
          </cell>
          <cell r="G365">
            <v>79.53</v>
          </cell>
          <cell r="H365">
            <v>983.72155501434963</v>
          </cell>
          <cell r="I365"/>
          <cell r="J365">
            <v>66043.936999999976</v>
          </cell>
          <cell r="K365"/>
          <cell r="L365"/>
          <cell r="M365"/>
          <cell r="N365"/>
          <cell r="O365">
            <v>27.585999999999999</v>
          </cell>
          <cell r="P365">
            <v>586.97799999999995</v>
          </cell>
          <cell r="Q365">
            <v>293.48899999999998</v>
          </cell>
          <cell r="R365">
            <v>193</v>
          </cell>
          <cell r="S365">
            <v>115</v>
          </cell>
          <cell r="T365">
            <v>308</v>
          </cell>
          <cell r="U365">
            <v>190</v>
          </cell>
          <cell r="V365">
            <v>114</v>
          </cell>
          <cell r="W365">
            <v>304</v>
          </cell>
          <cell r="X365">
            <v>295670.34999999998</v>
          </cell>
          <cell r="Y365">
            <v>2354868.64</v>
          </cell>
          <cell r="Z365"/>
          <cell r="AA365"/>
          <cell r="AB365"/>
        </row>
        <row r="366">
          <cell r="C366"/>
          <cell r="D366"/>
          <cell r="E366"/>
          <cell r="F366"/>
          <cell r="G366"/>
          <cell r="H366"/>
          <cell r="I366">
            <v>70983.093806714372</v>
          </cell>
          <cell r="J366"/>
          <cell r="K366"/>
          <cell r="L366"/>
          <cell r="M366"/>
          <cell r="N366"/>
          <cell r="O366"/>
          <cell r="P366"/>
          <cell r="Q366"/>
          <cell r="R366"/>
          <cell r="S366"/>
          <cell r="T366">
            <v>297396.38</v>
          </cell>
          <cell r="U366">
            <v>2350484.14</v>
          </cell>
          <cell r="V366" t="str">
            <v xml:space="preserve">297396.38 E, 2350484.14 N </v>
          </cell>
          <cell r="W366"/>
          <cell r="X366"/>
          <cell r="Y366"/>
          <cell r="Z366"/>
          <cell r="AA366" t="str">
            <v>400 KV LINE/CAR TRACK/LT LINE</v>
          </cell>
          <cell r="AB366"/>
        </row>
        <row r="367">
          <cell r="C367" t="str">
            <v>191/0</v>
          </cell>
          <cell r="D367" t="str">
            <v>Loc No. From 191/0 To Loc No. 191/1</v>
          </cell>
          <cell r="E367">
            <v>465.47399999999999</v>
          </cell>
          <cell r="F367" t="str">
            <v>DD60+9</v>
          </cell>
          <cell r="G367">
            <v>79.53</v>
          </cell>
          <cell r="H367">
            <v>246.73560606449735</v>
          </cell>
          <cell r="I367"/>
          <cell r="J367">
            <v>66270.413999999975</v>
          </cell>
          <cell r="K367"/>
          <cell r="L367"/>
          <cell r="M367"/>
          <cell r="N367"/>
          <cell r="O367">
            <v>27.417000000000002</v>
          </cell>
          <cell r="P367">
            <v>691.95100000000002</v>
          </cell>
          <cell r="Q367">
            <v>345.97550000000001</v>
          </cell>
          <cell r="R367">
            <v>111</v>
          </cell>
          <cell r="S367">
            <v>265</v>
          </cell>
          <cell r="T367">
            <v>376</v>
          </cell>
          <cell r="U367">
            <v>112</v>
          </cell>
          <cell r="V367">
            <v>258</v>
          </cell>
          <cell r="W367">
            <v>370</v>
          </cell>
          <cell r="X367">
            <v>295604.59000000003</v>
          </cell>
          <cell r="Y367">
            <v>2354651.92</v>
          </cell>
          <cell r="Z367"/>
          <cell r="AA367"/>
          <cell r="AB367"/>
        </row>
        <row r="368">
          <cell r="C368"/>
          <cell r="D368"/>
          <cell r="E368"/>
          <cell r="F368"/>
          <cell r="G368"/>
          <cell r="H368"/>
          <cell r="I368">
            <v>71229.829412778869</v>
          </cell>
          <cell r="J368"/>
          <cell r="K368"/>
          <cell r="L368"/>
          <cell r="M368"/>
          <cell r="N368"/>
          <cell r="O368"/>
          <cell r="P368"/>
          <cell r="Q368"/>
          <cell r="R368"/>
          <cell r="S368"/>
          <cell r="T368">
            <v>297640.26</v>
          </cell>
          <cell r="U368">
            <v>2350446.71</v>
          </cell>
          <cell r="V368" t="str">
            <v xml:space="preserve">297640.26 E, 2350446.71 N </v>
          </cell>
          <cell r="W368"/>
          <cell r="X368"/>
          <cell r="Y368"/>
          <cell r="Z368"/>
          <cell r="AA368" t="str">
            <v>11KV LINE/TAR ROAD/PUMP HOUSE/11KV LINE/PUMP HOUSE/TAR ROAD</v>
          </cell>
          <cell r="AB368"/>
        </row>
        <row r="369">
          <cell r="C369" t="str">
            <v>191/1</v>
          </cell>
          <cell r="D369" t="str">
            <v>Loc No. From 191/1 To Loc No. 192/0</v>
          </cell>
          <cell r="E369">
            <v>389.51299999999998</v>
          </cell>
          <cell r="F369" t="str">
            <v>DB1+3</v>
          </cell>
          <cell r="G369">
            <v>73.53</v>
          </cell>
          <cell r="H369">
            <v>1266.2860689433342</v>
          </cell>
          <cell r="I369"/>
          <cell r="J369">
            <v>66735.887999999977</v>
          </cell>
          <cell r="K369"/>
          <cell r="L369"/>
          <cell r="M369"/>
          <cell r="N369"/>
          <cell r="O369">
            <v>26.042999999999999</v>
          </cell>
          <cell r="P369">
            <v>854.98699999999997</v>
          </cell>
          <cell r="Q369">
            <v>427.49349999999998</v>
          </cell>
          <cell r="R369">
            <v>202</v>
          </cell>
          <cell r="S369">
            <v>157</v>
          </cell>
          <cell r="T369">
            <v>359</v>
          </cell>
          <cell r="U369">
            <v>210</v>
          </cell>
          <cell r="V369">
            <v>170</v>
          </cell>
          <cell r="W369">
            <v>380</v>
          </cell>
          <cell r="X369">
            <v>295636.93400000001</v>
          </cell>
          <cell r="Y369">
            <v>2354187.571</v>
          </cell>
          <cell r="Z369"/>
          <cell r="AA369"/>
          <cell r="AB369"/>
        </row>
        <row r="370">
          <cell r="C370"/>
          <cell r="D370"/>
          <cell r="E370"/>
          <cell r="F370"/>
          <cell r="G370"/>
          <cell r="H370"/>
          <cell r="I370">
            <v>72496.115481722198</v>
          </cell>
          <cell r="J370"/>
          <cell r="K370"/>
          <cell r="L370"/>
          <cell r="M370"/>
          <cell r="N370"/>
          <cell r="O370"/>
          <cell r="P370"/>
          <cell r="Q370"/>
          <cell r="R370"/>
          <cell r="S370"/>
          <cell r="T370">
            <v>298309.48</v>
          </cell>
          <cell r="U370">
            <v>2349371.71</v>
          </cell>
          <cell r="V370" t="str">
            <v xml:space="preserve">298309.48 E, 2349371.71 N </v>
          </cell>
          <cell r="W370"/>
          <cell r="X370"/>
          <cell r="Y370"/>
          <cell r="Z370"/>
          <cell r="AA370" t="str">
            <v>11KV LINE/TAR ROAD/NALA</v>
          </cell>
          <cell r="AB370"/>
        </row>
        <row r="371">
          <cell r="C371" t="str">
            <v>192/0</v>
          </cell>
          <cell r="D371" t="str">
            <v>Loc No. From 192/0 To Loc No. 193/0</v>
          </cell>
          <cell r="E371">
            <v>222.827</v>
          </cell>
          <cell r="F371" t="str">
            <v>DC2+9</v>
          </cell>
          <cell r="G371">
            <v>79.53</v>
          </cell>
          <cell r="H371">
            <v>709.98056212834547</v>
          </cell>
          <cell r="I371"/>
          <cell r="J371">
            <v>67125.400999999983</v>
          </cell>
          <cell r="K371"/>
          <cell r="L371"/>
          <cell r="M371"/>
          <cell r="N371"/>
          <cell r="O371">
            <v>26.385000000000002</v>
          </cell>
          <cell r="P371">
            <v>612.33999999999992</v>
          </cell>
          <cell r="Q371">
            <v>306.16999999999996</v>
          </cell>
          <cell r="R371">
            <v>233</v>
          </cell>
          <cell r="S371">
            <v>-90</v>
          </cell>
          <cell r="T371">
            <v>143</v>
          </cell>
          <cell r="U371">
            <v>220</v>
          </cell>
          <cell r="V371">
            <v>25</v>
          </cell>
          <cell r="W371">
            <v>245</v>
          </cell>
          <cell r="X371">
            <v>295664</v>
          </cell>
          <cell r="Y371">
            <v>2353799</v>
          </cell>
          <cell r="Z371"/>
          <cell r="AA371"/>
          <cell r="AB371"/>
        </row>
        <row r="372">
          <cell r="C372"/>
          <cell r="D372"/>
          <cell r="E372"/>
          <cell r="F372"/>
          <cell r="G372"/>
          <cell r="H372"/>
          <cell r="I372">
            <v>73206.096043850543</v>
          </cell>
          <cell r="J372"/>
          <cell r="K372"/>
          <cell r="L372"/>
          <cell r="M372"/>
          <cell r="N372"/>
          <cell r="O372"/>
          <cell r="P372"/>
          <cell r="Q372"/>
          <cell r="R372"/>
          <cell r="S372"/>
          <cell r="T372">
            <v>298340.33</v>
          </cell>
          <cell r="U372">
            <v>2348662.4</v>
          </cell>
          <cell r="V372" t="str">
            <v xml:space="preserve">298340.33 E, 2348662.4 N </v>
          </cell>
          <cell r="W372"/>
          <cell r="X372"/>
          <cell r="Y372"/>
          <cell r="Z372"/>
          <cell r="AA372" t="str">
            <v>LT LINE/PUMP HOUSE/220 KV LINE</v>
          </cell>
          <cell r="AB372"/>
        </row>
        <row r="373">
          <cell r="C373" t="str">
            <v>193/0</v>
          </cell>
          <cell r="D373" t="str">
            <v>Loc No. From 193/0 To Loc No. 194/0</v>
          </cell>
          <cell r="E373">
            <v>277.41500000000002</v>
          </cell>
          <cell r="F373" t="str">
            <v>DD60+25</v>
          </cell>
          <cell r="G373">
            <v>95.53</v>
          </cell>
          <cell r="H373">
            <v>506.5003148073107</v>
          </cell>
          <cell r="I373"/>
          <cell r="J373">
            <v>67348.227999999988</v>
          </cell>
          <cell r="K373"/>
          <cell r="L373"/>
          <cell r="M373"/>
          <cell r="N373"/>
          <cell r="O373">
            <v>26.393999999999998</v>
          </cell>
          <cell r="P373" t="e">
            <v>#REF!</v>
          </cell>
          <cell r="Q373" t="e">
            <v>#REF!</v>
          </cell>
          <cell r="R373">
            <v>313</v>
          </cell>
          <cell r="S373">
            <v>139</v>
          </cell>
          <cell r="T373">
            <v>452</v>
          </cell>
          <cell r="U373">
            <v>198</v>
          </cell>
          <cell r="V373">
            <v>139</v>
          </cell>
          <cell r="W373">
            <v>337</v>
          </cell>
          <cell r="X373">
            <v>295780.89299999998</v>
          </cell>
          <cell r="Y373">
            <v>2353609.2949999999</v>
          </cell>
          <cell r="Z373"/>
          <cell r="AA373"/>
          <cell r="AB373"/>
        </row>
        <row r="374">
          <cell r="C374"/>
          <cell r="D374"/>
          <cell r="E374"/>
          <cell r="F374"/>
          <cell r="G374"/>
          <cell r="H374"/>
          <cell r="I374">
            <v>73712.596358657858</v>
          </cell>
          <cell r="J374"/>
          <cell r="K374"/>
          <cell r="L374"/>
          <cell r="M374"/>
          <cell r="N374"/>
          <cell r="O374"/>
          <cell r="P374"/>
          <cell r="Q374"/>
          <cell r="R374"/>
          <cell r="S374"/>
          <cell r="T374">
            <v>298485</v>
          </cell>
          <cell r="U374">
            <v>2348177</v>
          </cell>
          <cell r="V374" t="str">
            <v xml:space="preserve">298485 E, 2348177 N </v>
          </cell>
          <cell r="W374"/>
          <cell r="X374"/>
          <cell r="Y374"/>
          <cell r="Z374"/>
          <cell r="AA374" t="str">
            <v>400 KV LINE/NALA/CAR TRACK/11KV LINE</v>
          </cell>
          <cell r="AB374"/>
        </row>
        <row r="375">
          <cell r="C375" t="str">
            <v>194/0</v>
          </cell>
          <cell r="D375" t="str">
            <v>Loc No. From 194/0 To Loc No. 194/1</v>
          </cell>
          <cell r="E375">
            <v>470</v>
          </cell>
          <cell r="F375" t="str">
            <v>DD60+25</v>
          </cell>
          <cell r="G375">
            <v>95.53</v>
          </cell>
          <cell r="H375">
            <v>252.00992043965255</v>
          </cell>
          <cell r="I375"/>
          <cell r="J375">
            <v>67625.642999999982</v>
          </cell>
          <cell r="K375"/>
          <cell r="L375"/>
          <cell r="M375"/>
          <cell r="N375"/>
          <cell r="O375">
            <v>26.361999999999998</v>
          </cell>
          <cell r="P375" t="e">
            <v>#REF!</v>
          </cell>
          <cell r="Q375" t="e">
            <v>#REF!</v>
          </cell>
          <cell r="R375">
            <v>138</v>
          </cell>
          <cell r="S375">
            <v>297</v>
          </cell>
          <cell r="T375">
            <v>435</v>
          </cell>
          <cell r="U375">
            <v>139</v>
          </cell>
          <cell r="V375">
            <v>280</v>
          </cell>
          <cell r="W375">
            <v>419</v>
          </cell>
          <cell r="X375">
            <v>295931</v>
          </cell>
          <cell r="Y375">
            <v>2353376</v>
          </cell>
          <cell r="Z375"/>
          <cell r="AA375"/>
          <cell r="AB375"/>
        </row>
        <row r="376">
          <cell r="C376"/>
          <cell r="D376"/>
          <cell r="E376"/>
          <cell r="F376"/>
          <cell r="G376"/>
          <cell r="H376"/>
          <cell r="I376">
            <v>73964.606279097512</v>
          </cell>
          <cell r="J376"/>
          <cell r="K376"/>
          <cell r="L376"/>
          <cell r="M376"/>
          <cell r="N376"/>
          <cell r="O376"/>
          <cell r="P376"/>
          <cell r="Q376"/>
          <cell r="R376"/>
          <cell r="S376"/>
          <cell r="T376">
            <v>298435</v>
          </cell>
          <cell r="U376">
            <v>2347930</v>
          </cell>
          <cell r="V376" t="str">
            <v xml:space="preserve">298435 E, 2347930 N </v>
          </cell>
          <cell r="W376"/>
          <cell r="X376"/>
          <cell r="Y376"/>
          <cell r="Z376"/>
          <cell r="AA376" t="str">
            <v>MANGOGARDEN START/LT LINE/11KV LINE/NALA/TAR ROAD</v>
          </cell>
          <cell r="AB376"/>
        </row>
        <row r="377">
          <cell r="C377" t="str">
            <v>194/1</v>
          </cell>
          <cell r="D377" t="str">
            <v>Loc No. From 194/1 To Loc No. 195/0</v>
          </cell>
          <cell r="E377">
            <v>479.7</v>
          </cell>
          <cell r="F377" t="str">
            <v>DB1+9</v>
          </cell>
          <cell r="G377">
            <v>79.53</v>
          </cell>
          <cell r="H377">
            <v>967.78923325277799</v>
          </cell>
          <cell r="I377"/>
          <cell r="J377">
            <v>68095.642999999982</v>
          </cell>
          <cell r="K377"/>
          <cell r="L377"/>
          <cell r="M377"/>
          <cell r="N377"/>
          <cell r="O377">
            <v>26.16</v>
          </cell>
          <cell r="P377" t="e">
            <v>#REF!</v>
          </cell>
          <cell r="Q377" t="e">
            <v>#REF!</v>
          </cell>
          <cell r="R377">
            <v>172</v>
          </cell>
          <cell r="S377">
            <v>217</v>
          </cell>
          <cell r="T377">
            <v>389</v>
          </cell>
          <cell r="U377">
            <v>190</v>
          </cell>
          <cell r="V377">
            <v>224</v>
          </cell>
          <cell r="W377">
            <v>414</v>
          </cell>
          <cell r="X377">
            <v>295978.78000000003</v>
          </cell>
          <cell r="Y377">
            <v>2352908.4350000001</v>
          </cell>
          <cell r="Z377"/>
          <cell r="AA377"/>
          <cell r="AB377"/>
        </row>
        <row r="378">
          <cell r="C378"/>
          <cell r="D378"/>
          <cell r="E378"/>
          <cell r="F378"/>
          <cell r="G378"/>
          <cell r="H378"/>
          <cell r="I378">
            <v>74932.395512350296</v>
          </cell>
          <cell r="J378"/>
          <cell r="K378"/>
          <cell r="L378"/>
          <cell r="M378"/>
          <cell r="N378"/>
          <cell r="O378"/>
          <cell r="P378"/>
          <cell r="Q378"/>
          <cell r="R378"/>
          <cell r="S378"/>
          <cell r="T378">
            <v>298905</v>
          </cell>
          <cell r="U378">
            <v>2347084</v>
          </cell>
          <cell r="V378" t="str">
            <v xml:space="preserve">298905 E, 2347084 N </v>
          </cell>
          <cell r="W378"/>
          <cell r="X378"/>
          <cell r="Y378"/>
          <cell r="Z378"/>
          <cell r="AA378" t="str">
            <v>LT LINE/CAR TRACK</v>
          </cell>
          <cell r="AB378"/>
        </row>
        <row r="379">
          <cell r="C379" t="str">
            <v>195/0</v>
          </cell>
          <cell r="D379" t="str">
            <v>Loc No. From 195/0 To Loc No. 196/0</v>
          </cell>
          <cell r="E379">
            <v>239.69</v>
          </cell>
          <cell r="F379" t="str">
            <v>DC1+18</v>
          </cell>
          <cell r="G379">
            <v>88.53</v>
          </cell>
          <cell r="H379">
            <v>294.33484333323503</v>
          </cell>
          <cell r="I379"/>
          <cell r="J379">
            <v>68575.342999999979</v>
          </cell>
          <cell r="K379"/>
          <cell r="L379"/>
          <cell r="M379"/>
          <cell r="N379"/>
          <cell r="O379">
            <v>26.382000000000001</v>
          </cell>
          <cell r="P379" t="e">
            <v>#REF!</v>
          </cell>
          <cell r="Q379" t="e">
            <v>#REF!</v>
          </cell>
          <cell r="R379">
            <v>277</v>
          </cell>
          <cell r="S379">
            <v>120</v>
          </cell>
          <cell r="T379">
            <v>397</v>
          </cell>
          <cell r="U379">
            <v>270</v>
          </cell>
          <cell r="V379">
            <v>120</v>
          </cell>
          <cell r="W379">
            <v>390</v>
          </cell>
          <cell r="X379">
            <v>296029</v>
          </cell>
          <cell r="Y379">
            <v>2352417</v>
          </cell>
          <cell r="Z379"/>
          <cell r="AA379"/>
          <cell r="AB379"/>
        </row>
        <row r="380">
          <cell r="C380"/>
          <cell r="D380"/>
          <cell r="E380"/>
          <cell r="F380"/>
          <cell r="G380"/>
          <cell r="H380"/>
          <cell r="I380">
            <v>75226.730355683525</v>
          </cell>
          <cell r="J380"/>
          <cell r="K380"/>
          <cell r="L380"/>
          <cell r="M380"/>
          <cell r="N380"/>
          <cell r="O380"/>
          <cell r="P380"/>
          <cell r="Q380"/>
          <cell r="R380"/>
          <cell r="S380"/>
          <cell r="T380">
            <v>299198</v>
          </cell>
          <cell r="U380">
            <v>2347056</v>
          </cell>
          <cell r="V380" t="str">
            <v xml:space="preserve">299198 E, 2347056 N </v>
          </cell>
          <cell r="W380"/>
          <cell r="X380"/>
          <cell r="Y380"/>
          <cell r="Z380"/>
          <cell r="AA380" t="str">
            <v xml:space="preserve">LT LINE/220 KV D/C LINE </v>
          </cell>
          <cell r="AB380"/>
        </row>
        <row r="381">
          <cell r="C381" t="str">
            <v>196/0</v>
          </cell>
          <cell r="D381" t="str">
            <v>Loc No. From 196/0 To Loc No. 196/1</v>
          </cell>
          <cell r="E381">
            <v>350.92200000000003</v>
          </cell>
          <cell r="F381" t="str">
            <v>DB2+18</v>
          </cell>
          <cell r="G381">
            <v>88.53</v>
          </cell>
          <cell r="H381">
            <v>1040.416964730852</v>
          </cell>
          <cell r="I381"/>
          <cell r="J381">
            <v>68815.032999999981</v>
          </cell>
          <cell r="K381"/>
          <cell r="L381"/>
          <cell r="M381"/>
          <cell r="N381"/>
          <cell r="O381">
            <v>26.08</v>
          </cell>
          <cell r="P381">
            <v>590.61200000000008</v>
          </cell>
          <cell r="Q381">
            <v>295.30600000000004</v>
          </cell>
          <cell r="R381">
            <v>119</v>
          </cell>
          <cell r="S381">
            <v>234</v>
          </cell>
          <cell r="T381">
            <v>353</v>
          </cell>
          <cell r="U381">
            <v>119</v>
          </cell>
          <cell r="V381">
            <v>216</v>
          </cell>
          <cell r="W381">
            <v>335</v>
          </cell>
          <cell r="X381">
            <v>296134.69</v>
          </cell>
          <cell r="Y381">
            <v>2352201.87</v>
          </cell>
          <cell r="Z381"/>
          <cell r="AA381"/>
          <cell r="AB381"/>
        </row>
        <row r="382">
          <cell r="C382"/>
          <cell r="D382"/>
          <cell r="E382"/>
          <cell r="F382"/>
          <cell r="G382"/>
          <cell r="H382"/>
          <cell r="I382">
            <v>76267.147320414384</v>
          </cell>
          <cell r="J382"/>
          <cell r="K382"/>
          <cell r="L382"/>
          <cell r="M382"/>
          <cell r="N382"/>
          <cell r="O382"/>
          <cell r="P382"/>
          <cell r="Q382"/>
          <cell r="R382"/>
          <cell r="S382"/>
          <cell r="T382">
            <v>299813.82</v>
          </cell>
          <cell r="U382">
            <v>2346217.41</v>
          </cell>
          <cell r="V382" t="str">
            <v xml:space="preserve">299813.82 E, 2346217.41 N </v>
          </cell>
          <cell r="W382"/>
          <cell r="X382"/>
          <cell r="Y382"/>
          <cell r="Z382"/>
          <cell r="AA382" t="str">
            <v>PUCCA ROAD /LT LINE</v>
          </cell>
          <cell r="AB382"/>
        </row>
        <row r="383">
          <cell r="C383" t="str">
            <v>196/1</v>
          </cell>
          <cell r="D383" t="str">
            <v>Loc No. From 196/1 To Loc No. 196/2</v>
          </cell>
          <cell r="E383">
            <v>450.38900000000001</v>
          </cell>
          <cell r="F383" t="str">
            <v>DA+9</v>
          </cell>
          <cell r="G383">
            <v>80.89</v>
          </cell>
          <cell r="H383">
            <v>399.08124197974956</v>
          </cell>
          <cell r="I383"/>
          <cell r="J383">
            <v>69165.954999999987</v>
          </cell>
          <cell r="K383"/>
          <cell r="L383"/>
          <cell r="M383"/>
          <cell r="N383"/>
          <cell r="O383">
            <v>25.957000000000001</v>
          </cell>
          <cell r="P383">
            <v>801.31100000000004</v>
          </cell>
          <cell r="Q383">
            <v>400.65550000000002</v>
          </cell>
          <cell r="R383">
            <v>117</v>
          </cell>
          <cell r="S383">
            <v>250</v>
          </cell>
          <cell r="T383">
            <v>367</v>
          </cell>
          <cell r="U383">
            <v>136</v>
          </cell>
          <cell r="V383">
            <v>243</v>
          </cell>
          <cell r="W383">
            <v>379</v>
          </cell>
          <cell r="X383">
            <v>296349.70600000001</v>
          </cell>
          <cell r="Y383">
            <v>2351924.5359999998</v>
          </cell>
          <cell r="Z383"/>
          <cell r="AA383"/>
          <cell r="AB383"/>
        </row>
        <row r="384">
          <cell r="C384"/>
          <cell r="D384"/>
          <cell r="E384"/>
          <cell r="F384"/>
          <cell r="G384"/>
          <cell r="H384"/>
          <cell r="I384">
            <v>76666.228562394128</v>
          </cell>
          <cell r="J384"/>
          <cell r="K384"/>
          <cell r="L384"/>
          <cell r="M384"/>
          <cell r="N384"/>
          <cell r="O384"/>
          <cell r="P384"/>
          <cell r="Q384"/>
          <cell r="R384"/>
          <cell r="S384"/>
          <cell r="T384">
            <v>299877.98</v>
          </cell>
          <cell r="U384">
            <v>2345823.52</v>
          </cell>
          <cell r="V384" t="str">
            <v xml:space="preserve">299877.98 E, 2345823.52 N </v>
          </cell>
          <cell r="W384"/>
          <cell r="X384"/>
          <cell r="Y384"/>
          <cell r="Z384"/>
          <cell r="AA384" t="str">
            <v xml:space="preserve">PUCCA ROAD /LT LINE/MANGO PLANTATIONS </v>
          </cell>
          <cell r="AB384"/>
        </row>
        <row r="385">
          <cell r="C385" t="str">
            <v>196/2</v>
          </cell>
          <cell r="D385" t="str">
            <v>Loc No. From 196/2 To Loc No. 197/0</v>
          </cell>
          <cell r="E385">
            <v>347.11200000000002</v>
          </cell>
          <cell r="F385" t="str">
            <v>DA+3</v>
          </cell>
          <cell r="G385">
            <v>74.89</v>
          </cell>
          <cell r="H385">
            <v>272.30083675969394</v>
          </cell>
          <cell r="I385"/>
          <cell r="J385">
            <v>69616.343999999983</v>
          </cell>
          <cell r="K385"/>
          <cell r="L385"/>
          <cell r="M385"/>
          <cell r="N385"/>
          <cell r="O385">
            <v>26.78</v>
          </cell>
          <cell r="P385">
            <v>797.50099999999998</v>
          </cell>
          <cell r="Q385">
            <v>398.75049999999999</v>
          </cell>
          <cell r="R385">
            <v>201</v>
          </cell>
          <cell r="S385">
            <v>191</v>
          </cell>
          <cell r="T385">
            <v>392</v>
          </cell>
          <cell r="U385">
            <v>209</v>
          </cell>
          <cell r="V385">
            <v>186</v>
          </cell>
          <cell r="W385">
            <v>395</v>
          </cell>
          <cell r="X385">
            <v>296625.66800000001</v>
          </cell>
          <cell r="Y385">
            <v>2351568.5929999999</v>
          </cell>
          <cell r="Z385"/>
          <cell r="AA385"/>
          <cell r="AB385"/>
        </row>
        <row r="386">
          <cell r="C386"/>
          <cell r="D386"/>
          <cell r="E386"/>
          <cell r="F386"/>
          <cell r="G386"/>
          <cell r="H386"/>
          <cell r="I386">
            <v>76938.52939915382</v>
          </cell>
          <cell r="J386"/>
          <cell r="K386"/>
          <cell r="L386"/>
          <cell r="M386"/>
          <cell r="N386"/>
          <cell r="O386"/>
          <cell r="P386"/>
          <cell r="Q386"/>
          <cell r="R386"/>
          <cell r="S386"/>
          <cell r="T386">
            <v>300127.67</v>
          </cell>
          <cell r="U386">
            <v>2345714.88</v>
          </cell>
          <cell r="V386" t="str">
            <v xml:space="preserve">300127.67 E, 2345714.88 N </v>
          </cell>
          <cell r="W386"/>
          <cell r="X386"/>
          <cell r="Y386"/>
          <cell r="Z386"/>
          <cell r="AA386" t="str">
            <v>CART TRACK,,</v>
          </cell>
          <cell r="AB386"/>
        </row>
        <row r="387">
          <cell r="C387" t="str">
            <v>197/0</v>
          </cell>
          <cell r="D387" t="str">
            <v>Loc No. From 197/0 To Loc No. 197/1</v>
          </cell>
          <cell r="E387">
            <v>320.83999999999997</v>
          </cell>
          <cell r="F387" t="str">
            <v>DB1+0</v>
          </cell>
          <cell r="G387">
            <v>70.53</v>
          </cell>
          <cell r="H387">
            <v>284.63706452252035</v>
          </cell>
          <cell r="I387"/>
          <cell r="J387">
            <v>69963.455999999976</v>
          </cell>
          <cell r="K387"/>
          <cell r="L387"/>
          <cell r="M387"/>
          <cell r="N387"/>
          <cell r="O387">
            <v>26.555</v>
          </cell>
          <cell r="P387">
            <v>667.952</v>
          </cell>
          <cell r="Q387">
            <v>333.976</v>
          </cell>
          <cell r="R387">
            <v>157</v>
          </cell>
          <cell r="S387">
            <v>188</v>
          </cell>
          <cell r="T387">
            <v>345</v>
          </cell>
          <cell r="U387">
            <v>162</v>
          </cell>
          <cell r="V387">
            <v>177</v>
          </cell>
          <cell r="W387">
            <v>339</v>
          </cell>
          <cell r="X387">
            <v>296838.34999999998</v>
          </cell>
          <cell r="Y387">
            <v>2351294.27</v>
          </cell>
          <cell r="Z387"/>
          <cell r="AA387"/>
          <cell r="AB387"/>
        </row>
        <row r="388">
          <cell r="C388"/>
          <cell r="D388"/>
          <cell r="E388"/>
          <cell r="F388"/>
          <cell r="G388"/>
          <cell r="H388"/>
          <cell r="I388">
            <v>77223.166463676345</v>
          </cell>
          <cell r="J388"/>
          <cell r="K388"/>
          <cell r="L388"/>
          <cell r="M388"/>
          <cell r="N388"/>
          <cell r="O388"/>
          <cell r="P388"/>
          <cell r="Q388"/>
          <cell r="R388"/>
          <cell r="S388"/>
          <cell r="T388">
            <v>300395.59000000003</v>
          </cell>
          <cell r="U388">
            <v>2345618.77</v>
          </cell>
          <cell r="V388" t="str">
            <v xml:space="preserve">300395.59 E, 2345618.77 N </v>
          </cell>
          <cell r="W388"/>
          <cell r="X388"/>
          <cell r="Y388"/>
          <cell r="Z388"/>
          <cell r="AA388"/>
          <cell r="AB388"/>
        </row>
        <row r="389">
          <cell r="C389" t="str">
            <v>197/1</v>
          </cell>
          <cell r="D389" t="str">
            <v>Loc No. From 197/1 To Loc No. 197/2</v>
          </cell>
          <cell r="E389">
            <v>311.86700000000002</v>
          </cell>
          <cell r="F389" t="str">
            <v>DA-3</v>
          </cell>
          <cell r="G389">
            <v>68.89</v>
          </cell>
          <cell r="H389">
            <v>1078.9814497943867</v>
          </cell>
          <cell r="I389"/>
          <cell r="J389">
            <v>70284.295999999973</v>
          </cell>
          <cell r="K389"/>
          <cell r="L389"/>
          <cell r="M389"/>
          <cell r="N389"/>
          <cell r="O389">
            <v>26.433</v>
          </cell>
          <cell r="P389">
            <v>632.70699999999999</v>
          </cell>
          <cell r="Q389">
            <v>316.3535</v>
          </cell>
          <cell r="R389">
            <v>133</v>
          </cell>
          <cell r="S389">
            <v>159</v>
          </cell>
          <cell r="T389">
            <v>292</v>
          </cell>
          <cell r="U389">
            <v>145</v>
          </cell>
          <cell r="V389">
            <v>158</v>
          </cell>
          <cell r="W389">
            <v>303</v>
          </cell>
          <cell r="X389">
            <v>297020.35100000002</v>
          </cell>
          <cell r="Y389">
            <v>2351030.0469999998</v>
          </cell>
          <cell r="Z389"/>
          <cell r="AA389"/>
          <cell r="AB389"/>
        </row>
        <row r="390">
          <cell r="C390"/>
          <cell r="D390"/>
          <cell r="E390"/>
          <cell r="F390"/>
          <cell r="G390"/>
          <cell r="H390"/>
          <cell r="I390">
            <v>78302.147913470733</v>
          </cell>
          <cell r="J390"/>
          <cell r="K390">
            <v>29.408999999999999</v>
          </cell>
          <cell r="L390"/>
          <cell r="M390"/>
          <cell r="N390">
            <v>0</v>
          </cell>
          <cell r="O390">
            <v>202</v>
          </cell>
          <cell r="P390">
            <v>202</v>
          </cell>
          <cell r="Q390">
            <v>0</v>
          </cell>
          <cell r="R390">
            <v>202</v>
          </cell>
          <cell r="S390">
            <v>202</v>
          </cell>
          <cell r="T390">
            <v>300741.68</v>
          </cell>
          <cell r="U390">
            <v>2344596.7999999998</v>
          </cell>
          <cell r="V390" t="str">
            <v xml:space="preserve">300741.68 E, 2344596.8 N </v>
          </cell>
          <cell r="W390"/>
          <cell r="X390"/>
          <cell r="Y390"/>
          <cell r="Z390"/>
          <cell r="AA390"/>
          <cell r="AB390"/>
        </row>
        <row r="391">
          <cell r="C391" t="str">
            <v>197/2</v>
          </cell>
          <cell r="D391" t="str">
            <v>Loc No. From 197/2 To Loc No. 198/0</v>
          </cell>
          <cell r="E391">
            <v>351.01400000000001</v>
          </cell>
          <cell r="F391" t="str">
            <v>DA-3</v>
          </cell>
          <cell r="G391">
            <v>68.89</v>
          </cell>
          <cell r="H391">
            <v>396.09199999999998</v>
          </cell>
          <cell r="I391"/>
          <cell r="J391">
            <v>70596.162999999971</v>
          </cell>
          <cell r="K391"/>
          <cell r="L391"/>
          <cell r="M391"/>
          <cell r="N391"/>
          <cell r="O391">
            <v>26.018000000000001</v>
          </cell>
          <cell r="P391">
            <v>662.88100000000009</v>
          </cell>
          <cell r="Q391">
            <v>331.44050000000004</v>
          </cell>
          <cell r="R391">
            <v>153</v>
          </cell>
          <cell r="S391">
            <v>112</v>
          </cell>
          <cell r="T391">
            <v>265</v>
          </cell>
          <cell r="U391">
            <v>154</v>
          </cell>
          <cell r="V391">
            <v>139</v>
          </cell>
          <cell r="W391" t="str">
            <v>66 KV LINE, NALA, CANAL, CART TRACK</v>
          </cell>
          <cell r="X391">
            <v>297197.26199999999</v>
          </cell>
          <cell r="Y391">
            <v>2350773.213</v>
          </cell>
          <cell r="Z391"/>
          <cell r="AA391"/>
          <cell r="AB391"/>
        </row>
        <row r="392">
          <cell r="C392"/>
          <cell r="D392"/>
          <cell r="E392"/>
          <cell r="F392"/>
          <cell r="G392"/>
          <cell r="H392"/>
          <cell r="I392">
            <v>78698.239913470738</v>
          </cell>
          <cell r="J392"/>
          <cell r="K392">
            <v>29.068000000000001</v>
          </cell>
          <cell r="L392">
            <v>764.08999999999992</v>
          </cell>
          <cell r="M392">
            <v>382.04500000000002</v>
          </cell>
          <cell r="N392">
            <v>198</v>
          </cell>
          <cell r="O392">
            <v>267</v>
          </cell>
          <cell r="P392">
            <v>465</v>
          </cell>
          <cell r="Q392">
            <v>199</v>
          </cell>
          <cell r="R392">
            <v>237</v>
          </cell>
          <cell r="S392">
            <v>436</v>
          </cell>
          <cell r="T392">
            <v>300638.14500000002</v>
          </cell>
          <cell r="U392">
            <v>2344214.4789999998</v>
          </cell>
          <cell r="V392" t="str">
            <v xml:space="preserve">300638.145 E, 2344214.479 N </v>
          </cell>
          <cell r="W392"/>
          <cell r="X392"/>
          <cell r="Y392"/>
          <cell r="Z392"/>
          <cell r="AA392" t="str">
            <v>PH/LT LINE/CT</v>
          </cell>
          <cell r="AB392"/>
        </row>
        <row r="393">
          <cell r="C393" t="str">
            <v>198/0</v>
          </cell>
          <cell r="D393" t="str">
            <v>Loc No. From 198/0 To Loc No. 199/0</v>
          </cell>
          <cell r="E393">
            <v>246.73599999999999</v>
          </cell>
          <cell r="F393" t="str">
            <v>DD60+6</v>
          </cell>
          <cell r="G393">
            <v>76.53</v>
          </cell>
          <cell r="H393">
            <v>367.99799999999999</v>
          </cell>
          <cell r="I393"/>
          <cell r="J393">
            <v>70947.176999999967</v>
          </cell>
          <cell r="K393"/>
          <cell r="L393"/>
          <cell r="M393"/>
          <cell r="N393"/>
          <cell r="O393">
            <v>25.707000000000001</v>
          </cell>
          <cell r="P393">
            <v>597.75</v>
          </cell>
          <cell r="Q393">
            <v>298.875</v>
          </cell>
          <cell r="R393">
            <v>240</v>
          </cell>
          <cell r="S393">
            <v>118</v>
          </cell>
          <cell r="T393">
            <v>358</v>
          </cell>
          <cell r="U393">
            <v>214</v>
          </cell>
          <cell r="V393">
            <v>121</v>
          </cell>
          <cell r="W393" t="str">
            <v>NALA, CART TRACK</v>
          </cell>
          <cell r="X393">
            <v>297396.38</v>
          </cell>
          <cell r="Y393">
            <v>2350484.14</v>
          </cell>
          <cell r="Z393"/>
          <cell r="AA393"/>
          <cell r="AB393"/>
        </row>
        <row r="394">
          <cell r="C394"/>
          <cell r="D394"/>
          <cell r="E394"/>
          <cell r="F394"/>
          <cell r="G394"/>
          <cell r="H394"/>
          <cell r="I394">
            <v>79066.237913470744</v>
          </cell>
          <cell r="J394"/>
          <cell r="K394">
            <v>29.006</v>
          </cell>
          <cell r="L394">
            <v>658.99800000000005</v>
          </cell>
          <cell r="M394">
            <v>329.49900000000002</v>
          </cell>
          <cell r="N394">
            <v>100</v>
          </cell>
          <cell r="O394">
            <v>118</v>
          </cell>
          <cell r="P394">
            <v>218</v>
          </cell>
          <cell r="Q394">
            <v>131</v>
          </cell>
          <cell r="R394">
            <v>127</v>
          </cell>
          <cell r="S394">
            <v>258</v>
          </cell>
          <cell r="T394">
            <v>300631.08600000001</v>
          </cell>
          <cell r="U394">
            <v>2343846.5490000001</v>
          </cell>
          <cell r="V394" t="str">
            <v xml:space="preserve">300631.086 E, 2343846.549 N </v>
          </cell>
          <cell r="W394"/>
          <cell r="X394"/>
          <cell r="Y394"/>
          <cell r="Z394"/>
          <cell r="AA394" t="str">
            <v>EXPRESS WAY</v>
          </cell>
          <cell r="AB394"/>
        </row>
        <row r="395">
          <cell r="C395" t="str">
            <v>199/0</v>
          </cell>
          <cell r="D395" t="str">
            <v>Loc No. From 199/0 To Loc No. 199/1</v>
          </cell>
          <cell r="E395">
            <v>436.26900000000001</v>
          </cell>
          <cell r="F395" t="str">
            <v>DD60+6</v>
          </cell>
          <cell r="G395">
            <v>76.53</v>
          </cell>
          <cell r="H395">
            <v>291</v>
          </cell>
          <cell r="I395"/>
          <cell r="J395">
            <v>71193.912999999971</v>
          </cell>
          <cell r="K395"/>
          <cell r="L395"/>
          <cell r="M395"/>
          <cell r="N395"/>
          <cell r="O395">
            <v>26.170999999999999</v>
          </cell>
          <cell r="P395">
            <v>683.005</v>
          </cell>
          <cell r="Q395">
            <v>341.5025</v>
          </cell>
          <cell r="R395">
            <v>129</v>
          </cell>
          <cell r="S395">
            <v>234</v>
          </cell>
          <cell r="T395">
            <v>363</v>
          </cell>
          <cell r="U395">
            <v>126</v>
          </cell>
          <cell r="V395">
            <v>230</v>
          </cell>
          <cell r="W395" t="str">
            <v>CART TRACK, NALA</v>
          </cell>
          <cell r="X395">
            <v>297640.26</v>
          </cell>
          <cell r="Y395">
            <v>2350446.71</v>
          </cell>
          <cell r="Z395"/>
          <cell r="AA395"/>
          <cell r="AB395"/>
        </row>
        <row r="396">
          <cell r="C396"/>
          <cell r="D396"/>
          <cell r="E396"/>
          <cell r="F396"/>
          <cell r="G396"/>
          <cell r="H396"/>
          <cell r="I396">
            <v>79357.237913470744</v>
          </cell>
          <cell r="J396"/>
          <cell r="K396">
            <v>28.956</v>
          </cell>
          <cell r="L396">
            <v>731</v>
          </cell>
          <cell r="M396">
            <v>365.5</v>
          </cell>
          <cell r="N396">
            <v>165</v>
          </cell>
          <cell r="O396">
            <v>179</v>
          </cell>
          <cell r="P396">
            <v>344</v>
          </cell>
          <cell r="Q396">
            <v>157</v>
          </cell>
          <cell r="R396">
            <v>195</v>
          </cell>
          <cell r="S396">
            <v>352</v>
          </cell>
          <cell r="T396">
            <v>300625.50300000003</v>
          </cell>
          <cell r="U396">
            <v>2343555.602</v>
          </cell>
          <cell r="V396" t="str">
            <v xml:space="preserve">300625.503 E, 2343555.602 N </v>
          </cell>
          <cell r="W396"/>
          <cell r="X396"/>
          <cell r="Y396"/>
          <cell r="Z396"/>
          <cell r="AA396" t="str">
            <v>LT LINE/NALLA</v>
          </cell>
          <cell r="AB396"/>
        </row>
        <row r="397">
          <cell r="C397" t="str">
            <v>199/1</v>
          </cell>
          <cell r="D397" t="str">
            <v>Loc No. From 199/1 To Loc No. 199/2</v>
          </cell>
          <cell r="E397">
            <v>404.29599999999999</v>
          </cell>
          <cell r="F397" t="str">
            <v>DA+3</v>
          </cell>
          <cell r="G397">
            <v>74.89</v>
          </cell>
          <cell r="H397">
            <v>440</v>
          </cell>
          <cell r="I397"/>
          <cell r="J397">
            <v>71630.181999999972</v>
          </cell>
          <cell r="K397"/>
          <cell r="L397"/>
          <cell r="M397"/>
          <cell r="N397"/>
          <cell r="O397">
            <v>26.617999999999999</v>
          </cell>
          <cell r="P397">
            <v>840.56500000000005</v>
          </cell>
          <cell r="Q397">
            <v>420.28250000000003</v>
          </cell>
          <cell r="R397">
            <v>203</v>
          </cell>
          <cell r="S397">
            <v>184</v>
          </cell>
          <cell r="T397">
            <v>387</v>
          </cell>
          <cell r="U397">
            <v>208</v>
          </cell>
          <cell r="V397">
            <v>190</v>
          </cell>
          <cell r="W397" t="str">
            <v>CANAL, CART TRACK</v>
          </cell>
          <cell r="X397">
            <v>297870.82400000002</v>
          </cell>
          <cell r="Y397">
            <v>2350076.344</v>
          </cell>
          <cell r="Z397"/>
          <cell r="AA397"/>
          <cell r="AB397"/>
        </row>
        <row r="398">
          <cell r="C398"/>
          <cell r="D398"/>
          <cell r="E398"/>
          <cell r="F398"/>
          <cell r="G398"/>
          <cell r="H398"/>
          <cell r="I398">
            <v>79797.237913470744</v>
          </cell>
          <cell r="J398"/>
          <cell r="K398">
            <v>27.649000000000001</v>
          </cell>
          <cell r="L398">
            <v>837</v>
          </cell>
          <cell r="M398">
            <v>418.5</v>
          </cell>
          <cell r="N398">
            <v>265</v>
          </cell>
          <cell r="O398">
            <v>266</v>
          </cell>
          <cell r="P398">
            <v>531</v>
          </cell>
          <cell r="Q398">
            <v>250</v>
          </cell>
          <cell r="R398">
            <v>242</v>
          </cell>
          <cell r="S398">
            <v>492</v>
          </cell>
          <cell r="T398">
            <v>300617.06199999998</v>
          </cell>
          <cell r="U398">
            <v>2343115.6830000002</v>
          </cell>
          <cell r="V398" t="str">
            <v xml:space="preserve">300617.062 E, 2343115.683 N </v>
          </cell>
          <cell r="W398"/>
          <cell r="X398"/>
          <cell r="Y398"/>
          <cell r="Z398"/>
          <cell r="AA398" t="str">
            <v>CT/LT LINE</v>
          </cell>
          <cell r="AB398"/>
        </row>
        <row r="399">
          <cell r="C399" t="str">
            <v>199/2</v>
          </cell>
          <cell r="D399" t="str">
            <v>Loc No. From 199/2 To Loc No. 200/0</v>
          </cell>
          <cell r="E399">
            <v>425.721</v>
          </cell>
          <cell r="F399" t="str">
            <v>DA+6</v>
          </cell>
          <cell r="G399">
            <v>77.89</v>
          </cell>
          <cell r="H399">
            <v>397</v>
          </cell>
          <cell r="I399"/>
          <cell r="J399">
            <v>72034.477999999974</v>
          </cell>
          <cell r="K399"/>
          <cell r="L399"/>
          <cell r="M399"/>
          <cell r="N399"/>
          <cell r="O399">
            <v>26.97</v>
          </cell>
          <cell r="P399">
            <v>830.01700000000005</v>
          </cell>
          <cell r="Q399">
            <v>415.00850000000003</v>
          </cell>
          <cell r="R399">
            <v>221</v>
          </cell>
          <cell r="S399">
            <v>239</v>
          </cell>
          <cell r="T399">
            <v>460</v>
          </cell>
          <cell r="U399">
            <v>215</v>
          </cell>
          <cell r="V399">
            <v>232</v>
          </cell>
          <cell r="W399" t="str">
            <v>TAR ROAD, 11KV LINE, CANAL</v>
          </cell>
          <cell r="X399">
            <v>298084.49099999998</v>
          </cell>
          <cell r="Y399">
            <v>2349733.1209999998</v>
          </cell>
          <cell r="Z399"/>
          <cell r="AA399"/>
          <cell r="AB399"/>
        </row>
        <row r="400">
          <cell r="C400"/>
          <cell r="D400"/>
          <cell r="E400"/>
          <cell r="F400"/>
          <cell r="G400"/>
          <cell r="H400"/>
          <cell r="I400">
            <v>80194.237913470744</v>
          </cell>
          <cell r="J400"/>
          <cell r="K400">
            <v>28.1</v>
          </cell>
          <cell r="L400">
            <v>773</v>
          </cell>
          <cell r="M400">
            <v>386.5</v>
          </cell>
          <cell r="N400">
            <v>131</v>
          </cell>
          <cell r="O400">
            <v>130</v>
          </cell>
          <cell r="P400">
            <v>261</v>
          </cell>
          <cell r="Q400">
            <v>156</v>
          </cell>
          <cell r="R400">
            <v>151</v>
          </cell>
          <cell r="S400">
            <v>307</v>
          </cell>
          <cell r="T400">
            <v>300609.44699999999</v>
          </cell>
          <cell r="U400">
            <v>2342718.7560000001</v>
          </cell>
          <cell r="V400" t="str">
            <v xml:space="preserve">300609.447 E, 2342718.756 N </v>
          </cell>
          <cell r="W400"/>
          <cell r="X400"/>
          <cell r="Y400"/>
          <cell r="Z400"/>
          <cell r="AA400" t="str">
            <v>CT/LT LINE/PH./  CANAL</v>
          </cell>
          <cell r="AB400"/>
        </row>
        <row r="401">
          <cell r="C401" t="str">
            <v>200/0</v>
          </cell>
          <cell r="D401" t="str">
            <v>Loc No. From 200/0 To Loc No. 200/1</v>
          </cell>
          <cell r="E401">
            <v>393.99200000000002</v>
          </cell>
          <cell r="F401" t="str">
            <v>DC2+0</v>
          </cell>
          <cell r="G401">
            <v>77.89</v>
          </cell>
          <cell r="H401">
            <v>376</v>
          </cell>
          <cell r="I401"/>
          <cell r="J401">
            <v>72460.198999999979</v>
          </cell>
          <cell r="K401"/>
          <cell r="L401"/>
          <cell r="M401"/>
          <cell r="N401"/>
          <cell r="O401">
            <v>27.506</v>
          </cell>
          <cell r="P401">
            <v>819.71299999999997</v>
          </cell>
          <cell r="Q401">
            <v>409.85649999999998</v>
          </cell>
          <cell r="R401">
            <v>188</v>
          </cell>
          <cell r="S401">
            <v>163</v>
          </cell>
          <cell r="T401">
            <v>351</v>
          </cell>
          <cell r="U401">
            <v>196</v>
          </cell>
          <cell r="V401">
            <v>176</v>
          </cell>
          <cell r="W401" t="str">
            <v>11KV LINE, CART TRACK, NALA, TAR ROAD</v>
          </cell>
          <cell r="X401">
            <v>298309.48</v>
          </cell>
          <cell r="Y401">
            <v>2349371.71</v>
          </cell>
          <cell r="Z401"/>
          <cell r="AA401"/>
          <cell r="AB401"/>
        </row>
        <row r="402">
          <cell r="C402"/>
          <cell r="D402"/>
          <cell r="E402"/>
          <cell r="F402"/>
          <cell r="G402"/>
          <cell r="H402"/>
          <cell r="I402">
            <v>80570.237913470744</v>
          </cell>
          <cell r="J402"/>
          <cell r="K402">
            <v>28.187000000000001</v>
          </cell>
          <cell r="L402">
            <v>642.96100000000001</v>
          </cell>
          <cell r="M402">
            <v>321.48050000000001</v>
          </cell>
          <cell r="N402">
            <v>244</v>
          </cell>
          <cell r="O402">
            <v>103</v>
          </cell>
          <cell r="P402">
            <v>347</v>
          </cell>
          <cell r="Q402">
            <v>224</v>
          </cell>
          <cell r="R402">
            <v>114</v>
          </cell>
          <cell r="S402">
            <v>338</v>
          </cell>
          <cell r="T402">
            <v>300602.234</v>
          </cell>
          <cell r="U402">
            <v>2342342.8250000002</v>
          </cell>
          <cell r="V402" t="str">
            <v xml:space="preserve">300602.234 E, 2342342.825 N </v>
          </cell>
          <cell r="W402"/>
          <cell r="X402"/>
          <cell r="Y402"/>
          <cell r="Z402"/>
          <cell r="AA402" t="str">
            <v>LT LINE/PH./CT/CANAL</v>
          </cell>
          <cell r="AB402"/>
        </row>
        <row r="403">
          <cell r="C403" t="str">
            <v>200/1</v>
          </cell>
          <cell r="D403" t="str">
            <v>Loc No. From 200/1 To Loc No. 201/0</v>
          </cell>
          <cell r="E403">
            <v>315.98899999999998</v>
          </cell>
          <cell r="F403" t="str">
            <v>DA+6</v>
          </cell>
          <cell r="G403">
            <v>88.53</v>
          </cell>
          <cell r="H403">
            <v>266.96100000000001</v>
          </cell>
          <cell r="I403"/>
          <cell r="J403">
            <v>72854.190999999977</v>
          </cell>
          <cell r="K403"/>
          <cell r="L403"/>
          <cell r="M403"/>
          <cell r="N403"/>
          <cell r="O403">
            <v>27.597000000000001</v>
          </cell>
          <cell r="P403">
            <v>709.98099999999999</v>
          </cell>
          <cell r="Q403">
            <v>354.9905</v>
          </cell>
          <cell r="R403">
            <v>231</v>
          </cell>
          <cell r="S403">
            <v>154</v>
          </cell>
          <cell r="T403">
            <v>385</v>
          </cell>
          <cell r="U403">
            <v>219</v>
          </cell>
          <cell r="V403">
            <v>156</v>
          </cell>
          <cell r="W403" t="str">
            <v>NALA</v>
          </cell>
          <cell r="X403">
            <v>298326.59999999998</v>
          </cell>
          <cell r="Y403">
            <v>2348978.09</v>
          </cell>
          <cell r="Z403"/>
          <cell r="AA403"/>
          <cell r="AB403"/>
        </row>
        <row r="404">
          <cell r="C404"/>
          <cell r="D404"/>
          <cell r="E404"/>
          <cell r="F404"/>
          <cell r="G404"/>
          <cell r="H404"/>
          <cell r="I404">
            <v>80837.19891347074</v>
          </cell>
          <cell r="J404"/>
          <cell r="K404">
            <v>28.087</v>
          </cell>
          <cell r="L404">
            <v>645.18200000000002</v>
          </cell>
          <cell r="M404">
            <v>322.59100000000001</v>
          </cell>
          <cell r="N404">
            <v>162</v>
          </cell>
          <cell r="O404">
            <v>32</v>
          </cell>
          <cell r="P404">
            <v>194</v>
          </cell>
          <cell r="Q404">
            <v>152</v>
          </cell>
          <cell r="R404">
            <v>88</v>
          </cell>
          <cell r="S404">
            <v>240</v>
          </cell>
          <cell r="T404">
            <v>300597.11200000002</v>
          </cell>
          <cell r="U404">
            <v>2342075.9139999999</v>
          </cell>
          <cell r="V404" t="str">
            <v xml:space="preserve">300597.112 E, 2342075.914 N </v>
          </cell>
          <cell r="W404"/>
          <cell r="X404"/>
          <cell r="Y404"/>
          <cell r="Z404"/>
          <cell r="AA404" t="str">
            <v>LT LINE/PH./CT/CANAL/NALA/66KV LINE</v>
          </cell>
          <cell r="AB404"/>
        </row>
        <row r="405">
          <cell r="C405" t="str">
            <v>201/0</v>
          </cell>
          <cell r="D405" t="str">
            <v>Loc No. From 201/0 To Loc No. 202/0</v>
          </cell>
          <cell r="E405">
            <v>506.5</v>
          </cell>
          <cell r="F405" t="str">
            <v>DB2+6</v>
          </cell>
          <cell r="G405">
            <v>68.89</v>
          </cell>
          <cell r="H405">
            <v>378.221</v>
          </cell>
          <cell r="I405"/>
          <cell r="J405">
            <v>73170.179999999978</v>
          </cell>
          <cell r="K405"/>
          <cell r="L405"/>
          <cell r="M405"/>
          <cell r="N405"/>
          <cell r="O405">
            <v>27.684999999999999</v>
          </cell>
          <cell r="P405">
            <v>822.48900000000003</v>
          </cell>
          <cell r="Q405">
            <v>411.24450000000002</v>
          </cell>
          <cell r="R405">
            <v>162</v>
          </cell>
          <cell r="S405">
            <v>215</v>
          </cell>
          <cell r="T405">
            <v>377</v>
          </cell>
          <cell r="U405">
            <v>161</v>
          </cell>
          <cell r="V405">
            <v>222</v>
          </cell>
          <cell r="W405" t="str">
            <v>CANAL, NALA, 220 KV MOTA- AMB LINE</v>
          </cell>
          <cell r="X405">
            <v>298340.33</v>
          </cell>
          <cell r="Y405">
            <v>2348662.4</v>
          </cell>
          <cell r="Z405"/>
          <cell r="AA405"/>
          <cell r="AB405"/>
        </row>
        <row r="406">
          <cell r="C406"/>
          <cell r="D406"/>
          <cell r="E406"/>
          <cell r="F406"/>
          <cell r="G406"/>
          <cell r="H406"/>
          <cell r="I406">
            <v>81215.419913470745</v>
          </cell>
          <cell r="J406"/>
          <cell r="K406">
            <v>27.77</v>
          </cell>
          <cell r="L406">
            <v>703.45</v>
          </cell>
          <cell r="M406">
            <v>351.72500000000002</v>
          </cell>
          <cell r="N406">
            <v>348</v>
          </cell>
          <cell r="O406">
            <v>202</v>
          </cell>
          <cell r="P406">
            <v>550</v>
          </cell>
          <cell r="Q406">
            <v>292</v>
          </cell>
          <cell r="R406">
            <v>186</v>
          </cell>
          <cell r="S406">
            <v>478</v>
          </cell>
          <cell r="T406">
            <v>300330.53999999998</v>
          </cell>
          <cell r="U406">
            <v>2341807.6039999998</v>
          </cell>
          <cell r="V406" t="str">
            <v xml:space="preserve">300330.54 E, 2341807.604 N </v>
          </cell>
          <cell r="W406"/>
          <cell r="X406"/>
          <cell r="Y406"/>
          <cell r="Z406"/>
          <cell r="AA406" t="str">
            <v>ROAD /PRIVETE LAND /LT LINE/ROAD /MAIN ROAD /NALA/LT LINE</v>
          </cell>
          <cell r="AB406"/>
        </row>
        <row r="407">
          <cell r="C407" t="str">
            <v>202/0</v>
          </cell>
          <cell r="D407" t="str">
            <v>Loc No. From 202/0 To Loc No. 203/0</v>
          </cell>
          <cell r="E407">
            <v>252.01</v>
          </cell>
          <cell r="F407" t="str">
            <v>DC2+18</v>
          </cell>
          <cell r="G407">
            <v>88.53</v>
          </cell>
          <cell r="H407">
            <v>325.22899999999998</v>
          </cell>
          <cell r="I407"/>
          <cell r="J407">
            <v>73676.679999999978</v>
          </cell>
          <cell r="K407"/>
          <cell r="L407"/>
          <cell r="M407"/>
          <cell r="N407"/>
          <cell r="O407">
            <v>27.609000000000002</v>
          </cell>
          <cell r="P407">
            <v>758.51</v>
          </cell>
          <cell r="Q407">
            <v>379.255</v>
          </cell>
          <cell r="R407">
            <v>294</v>
          </cell>
          <cell r="S407">
            <v>221</v>
          </cell>
          <cell r="T407">
            <v>515</v>
          </cell>
          <cell r="U407">
            <v>288</v>
          </cell>
          <cell r="V407">
            <v>171</v>
          </cell>
          <cell r="W407" t="str">
            <v>CANAL, 400 KV  KPP-NAV LINE (PGCIL), TAR ROAD, 11 KV LINE</v>
          </cell>
          <cell r="X407">
            <v>298485</v>
          </cell>
          <cell r="Y407">
            <v>2348177</v>
          </cell>
          <cell r="Z407"/>
          <cell r="AA407"/>
          <cell r="AB407"/>
        </row>
        <row r="408">
          <cell r="C408"/>
          <cell r="D408"/>
          <cell r="E408"/>
          <cell r="F408"/>
          <cell r="G408"/>
          <cell r="H408"/>
          <cell r="I408">
            <v>81540.648913470752</v>
          </cell>
          <cell r="J408"/>
          <cell r="K408">
            <v>27.606000000000002</v>
          </cell>
          <cell r="L408">
            <v>777.226</v>
          </cell>
          <cell r="M408">
            <v>388.613</v>
          </cell>
          <cell r="N408">
            <v>124</v>
          </cell>
          <cell r="O408">
            <v>352</v>
          </cell>
          <cell r="P408">
            <v>476</v>
          </cell>
          <cell r="Q408">
            <v>140</v>
          </cell>
          <cell r="R408">
            <v>310</v>
          </cell>
          <cell r="S408">
            <v>450</v>
          </cell>
          <cell r="T408">
            <v>300292.98499999999</v>
          </cell>
          <cell r="U408">
            <v>2341484.551</v>
          </cell>
          <cell r="V408" t="str">
            <v xml:space="preserve">300292.985 E, 2341484.551 N </v>
          </cell>
          <cell r="W408"/>
          <cell r="X408"/>
          <cell r="Y408"/>
          <cell r="Z408"/>
          <cell r="AA408" t="str">
            <v xml:space="preserve">CT/LT LINE/220 KV LINE </v>
          </cell>
          <cell r="AB408"/>
        </row>
        <row r="409">
          <cell r="C409" t="str">
            <v>203/0</v>
          </cell>
          <cell r="D409" t="str">
            <v>Loc No. From 203/0 To Loc No. 203/1</v>
          </cell>
          <cell r="E409">
            <v>399.80599999999998</v>
          </cell>
          <cell r="F409" t="str">
            <v>DD45+9</v>
          </cell>
          <cell r="G409">
            <v>80.89</v>
          </cell>
          <cell r="H409">
            <v>451.99700000000001</v>
          </cell>
          <cell r="I409"/>
          <cell r="J409">
            <v>73928.689999999973</v>
          </cell>
          <cell r="K409"/>
          <cell r="L409"/>
          <cell r="M409"/>
          <cell r="N409"/>
          <cell r="O409">
            <v>27.734000000000002</v>
          </cell>
          <cell r="P409">
            <v>651.81600000000003</v>
          </cell>
          <cell r="Q409">
            <v>325.90800000000002</v>
          </cell>
          <cell r="R409">
            <v>31</v>
          </cell>
          <cell r="S409">
            <v>280</v>
          </cell>
          <cell r="T409">
            <v>311</v>
          </cell>
          <cell r="U409">
            <v>81</v>
          </cell>
          <cell r="V409">
            <v>250</v>
          </cell>
          <cell r="W409" t="str">
            <v>11 KV LINE, TAR ROAD, GAS PIPE LINE</v>
          </cell>
          <cell r="X409">
            <v>298435</v>
          </cell>
          <cell r="Y409">
            <v>2347930</v>
          </cell>
          <cell r="Z409"/>
          <cell r="AA409"/>
          <cell r="AB409"/>
        </row>
        <row r="410">
          <cell r="C410"/>
          <cell r="D410"/>
          <cell r="E410"/>
          <cell r="F410"/>
          <cell r="G410"/>
          <cell r="H410"/>
          <cell r="I410">
            <v>81992.645913470755</v>
          </cell>
          <cell r="J410"/>
          <cell r="K410">
            <v>24.518000000000001</v>
          </cell>
          <cell r="L410">
            <v>841.99700000000007</v>
          </cell>
          <cell r="M410">
            <v>420.99850000000004</v>
          </cell>
          <cell r="N410">
            <v>102</v>
          </cell>
          <cell r="O410">
            <v>253</v>
          </cell>
          <cell r="P410">
            <v>355</v>
          </cell>
          <cell r="Q410">
            <v>145</v>
          </cell>
          <cell r="R410">
            <v>234</v>
          </cell>
          <cell r="S410">
            <v>379</v>
          </cell>
          <cell r="T410">
            <v>300220.04499999998</v>
          </cell>
          <cell r="U410">
            <v>2341038.4780000001</v>
          </cell>
          <cell r="V410" t="str">
            <v xml:space="preserve">300220.045 E, 2341038.478 N </v>
          </cell>
          <cell r="W410"/>
          <cell r="X410"/>
          <cell r="Y410"/>
          <cell r="Z410"/>
          <cell r="AA410" t="str">
            <v>CT/PUMP HOUSE /LT LINE/CT</v>
          </cell>
          <cell r="AB410"/>
        </row>
        <row r="411">
          <cell r="C411" t="str">
            <v>203/1</v>
          </cell>
          <cell r="D411" t="str">
            <v>Loc No. From 203/1 To Loc No. 203/2</v>
          </cell>
          <cell r="E411">
            <v>292.2</v>
          </cell>
          <cell r="F411" t="str">
            <v>DA-3</v>
          </cell>
          <cell r="G411">
            <v>70.53</v>
          </cell>
          <cell r="H411">
            <v>390</v>
          </cell>
          <cell r="I411"/>
          <cell r="J411">
            <v>74328.49599999997</v>
          </cell>
          <cell r="K411"/>
          <cell r="L411"/>
          <cell r="M411"/>
          <cell r="N411"/>
          <cell r="O411">
            <v>26.86</v>
          </cell>
          <cell r="P411">
            <v>692.00599999999997</v>
          </cell>
          <cell r="Q411">
            <v>346.00299999999999</v>
          </cell>
          <cell r="R411">
            <v>121</v>
          </cell>
          <cell r="S411">
            <v>121</v>
          </cell>
          <cell r="T411">
            <v>242</v>
          </cell>
          <cell r="U411">
            <v>151</v>
          </cell>
          <cell r="V411">
            <v>131</v>
          </cell>
          <cell r="W411" t="str">
            <v>NALA, LT LINE</v>
          </cell>
          <cell r="X411">
            <v>298629.163</v>
          </cell>
          <cell r="Y411">
            <v>2347580.5070000002</v>
          </cell>
          <cell r="Z411"/>
          <cell r="AA411"/>
          <cell r="AB411"/>
        </row>
        <row r="412">
          <cell r="C412"/>
          <cell r="D412"/>
          <cell r="E412"/>
          <cell r="F412"/>
          <cell r="G412"/>
          <cell r="H412"/>
          <cell r="I412">
            <v>82382.645913470755</v>
          </cell>
          <cell r="J412"/>
          <cell r="K412">
            <v>26.745000000000001</v>
          </cell>
          <cell r="L412">
            <v>668</v>
          </cell>
          <cell r="M412">
            <v>334</v>
          </cell>
          <cell r="N412">
            <v>138</v>
          </cell>
          <cell r="O412">
            <v>136</v>
          </cell>
          <cell r="P412">
            <v>274</v>
          </cell>
          <cell r="Q412">
            <v>158</v>
          </cell>
          <cell r="R412">
            <v>137</v>
          </cell>
          <cell r="S412">
            <v>295</v>
          </cell>
          <cell r="T412">
            <v>300157.109</v>
          </cell>
          <cell r="U412">
            <v>2340653.59</v>
          </cell>
          <cell r="V412" t="str">
            <v xml:space="preserve">300157.109 E, 2340653.59 N </v>
          </cell>
          <cell r="W412"/>
          <cell r="X412"/>
          <cell r="Y412"/>
          <cell r="Z412"/>
          <cell r="AA412" t="str">
            <v xml:space="preserve">PROPOSED ROAD </v>
          </cell>
          <cell r="AB412"/>
        </row>
        <row r="413">
          <cell r="C413" t="str">
            <v>203/2</v>
          </cell>
          <cell r="D413" t="str">
            <v>Loc No. From 203/2 To Loc No. 204/0</v>
          </cell>
          <cell r="E413">
            <v>275.78300000000002</v>
          </cell>
          <cell r="F413" t="str">
            <v>DB1+0</v>
          </cell>
          <cell r="G413">
            <v>88.53</v>
          </cell>
          <cell r="H413">
            <v>278</v>
          </cell>
          <cell r="I413"/>
          <cell r="J413">
            <v>74620.695999999967</v>
          </cell>
          <cell r="K413"/>
          <cell r="L413"/>
          <cell r="M413"/>
          <cell r="N413"/>
          <cell r="O413">
            <v>26.491</v>
          </cell>
          <cell r="P413">
            <v>567.98299999999995</v>
          </cell>
          <cell r="Q413">
            <v>283.99149999999997</v>
          </cell>
          <cell r="R413">
            <v>171</v>
          </cell>
          <cell r="S413">
            <v>-32</v>
          </cell>
          <cell r="T413">
            <v>139</v>
          </cell>
          <cell r="U413">
            <v>162</v>
          </cell>
          <cell r="V413">
            <v>51</v>
          </cell>
          <cell r="W413" t="str">
            <v>CANAL</v>
          </cell>
          <cell r="X413">
            <v>298771.06800000003</v>
          </cell>
          <cell r="Y413">
            <v>2347325.0780000002</v>
          </cell>
          <cell r="Z413"/>
          <cell r="AA413"/>
          <cell r="AB413"/>
        </row>
        <row r="414">
          <cell r="C414"/>
          <cell r="D414"/>
          <cell r="E414"/>
          <cell r="F414"/>
          <cell r="G414"/>
          <cell r="H414"/>
          <cell r="I414">
            <v>82660.645913470755</v>
          </cell>
          <cell r="J414"/>
          <cell r="K414">
            <v>27.093</v>
          </cell>
          <cell r="L414">
            <v>559</v>
          </cell>
          <cell r="M414">
            <v>279.5</v>
          </cell>
          <cell r="N414">
            <v>142</v>
          </cell>
          <cell r="O414">
            <v>134</v>
          </cell>
          <cell r="P414">
            <v>276</v>
          </cell>
          <cell r="Q414">
            <v>141</v>
          </cell>
          <cell r="R414">
            <v>136</v>
          </cell>
          <cell r="S414">
            <v>277</v>
          </cell>
          <cell r="T414">
            <v>300112.24599999998</v>
          </cell>
          <cell r="U414">
            <v>2340379.233</v>
          </cell>
          <cell r="V414" t="str">
            <v xml:space="preserve">300112.246 E, 2340379.233 N </v>
          </cell>
          <cell r="W414"/>
          <cell r="X414"/>
          <cell r="Y414"/>
          <cell r="Z414"/>
          <cell r="AA414" t="str">
            <v>PUCCA ROAD /LT LINE/CANAL /CT</v>
          </cell>
          <cell r="AB414"/>
        </row>
        <row r="415">
          <cell r="C415" t="str">
            <v>204/0</v>
          </cell>
          <cell r="D415" t="str">
            <v>Loc No. From 204/0 To Loc No. 205/0</v>
          </cell>
          <cell r="E415">
            <v>294.33499999999998</v>
          </cell>
          <cell r="F415" t="str">
            <v>DD60+18</v>
          </cell>
          <cell r="G415">
            <v>68.89</v>
          </cell>
          <cell r="H415">
            <v>281</v>
          </cell>
          <cell r="I415"/>
          <cell r="J415">
            <v>74896.478999999963</v>
          </cell>
          <cell r="K415"/>
          <cell r="L415"/>
          <cell r="M415"/>
          <cell r="N415"/>
          <cell r="O415">
            <v>26.56</v>
          </cell>
          <cell r="P415">
            <v>570.11799999999994</v>
          </cell>
          <cell r="Q415">
            <v>285.05899999999997</v>
          </cell>
          <cell r="R415">
            <v>309</v>
          </cell>
          <cell r="S415">
            <v>80</v>
          </cell>
          <cell r="T415">
            <v>389</v>
          </cell>
          <cell r="U415">
            <v>226</v>
          </cell>
          <cell r="V415">
            <v>112</v>
          </cell>
          <cell r="W415" t="str">
            <v>CANAL</v>
          </cell>
          <cell r="X415">
            <v>298905</v>
          </cell>
          <cell r="Y415">
            <v>2347084</v>
          </cell>
          <cell r="Z415"/>
          <cell r="AA415"/>
          <cell r="AB415"/>
        </row>
        <row r="416">
          <cell r="C416"/>
          <cell r="D416"/>
          <cell r="E416"/>
          <cell r="F416"/>
          <cell r="G416"/>
          <cell r="H416"/>
          <cell r="I416">
            <v>82941.645913470755</v>
          </cell>
          <cell r="J416"/>
          <cell r="K416">
            <v>27.920999999999999</v>
          </cell>
          <cell r="L416">
            <v>619</v>
          </cell>
          <cell r="M416">
            <v>309.5</v>
          </cell>
          <cell r="N416">
            <v>147</v>
          </cell>
          <cell r="O416">
            <v>150</v>
          </cell>
          <cell r="P416">
            <v>297</v>
          </cell>
          <cell r="Q416">
            <v>145</v>
          </cell>
          <cell r="R416">
            <v>157</v>
          </cell>
          <cell r="S416">
            <v>302</v>
          </cell>
          <cell r="T416">
            <v>300066.90000000002</v>
          </cell>
          <cell r="U416">
            <v>2340101.9160000002</v>
          </cell>
          <cell r="V416" t="str">
            <v xml:space="preserve">300066.9 E, 2340101.916 N </v>
          </cell>
          <cell r="W416"/>
          <cell r="X416"/>
          <cell r="Y416"/>
          <cell r="Z416"/>
          <cell r="AA416" t="str">
            <v>CT/400KV TL</v>
          </cell>
          <cell r="AB416"/>
        </row>
        <row r="417">
          <cell r="C417" t="str">
            <v>205/0</v>
          </cell>
          <cell r="D417" t="str">
            <v>Loc No. From 205/0 To Loc No. 205/1</v>
          </cell>
          <cell r="E417">
            <v>504.73599999999999</v>
          </cell>
          <cell r="F417" t="str">
            <v>DD60+25</v>
          </cell>
          <cell r="G417">
            <v>95.53</v>
          </cell>
          <cell r="H417">
            <v>338</v>
          </cell>
          <cell r="I417"/>
          <cell r="J417">
            <v>75190.813999999969</v>
          </cell>
          <cell r="K417"/>
          <cell r="L417"/>
          <cell r="M417"/>
          <cell r="N417"/>
          <cell r="O417">
            <v>27.244</v>
          </cell>
          <cell r="P417">
            <v>799.07099999999991</v>
          </cell>
          <cell r="Q417">
            <v>399.53549999999996</v>
          </cell>
          <cell r="R417">
            <v>214</v>
          </cell>
          <cell r="S417">
            <v>331</v>
          </cell>
          <cell r="T417">
            <v>545</v>
          </cell>
          <cell r="U417">
            <v>183</v>
          </cell>
          <cell r="V417">
            <v>309</v>
          </cell>
          <cell r="W417" t="str">
            <v>CART TRACK, CANAL, TAR ROAD</v>
          </cell>
          <cell r="X417">
            <v>299198</v>
          </cell>
          <cell r="Y417">
            <v>2347056</v>
          </cell>
          <cell r="Z417"/>
          <cell r="AA417"/>
          <cell r="AB417"/>
        </row>
        <row r="418">
          <cell r="C418"/>
          <cell r="D418"/>
          <cell r="E418"/>
          <cell r="F418"/>
          <cell r="G418"/>
          <cell r="H418"/>
          <cell r="I418">
            <v>83279.645913470755</v>
          </cell>
          <cell r="J418"/>
          <cell r="K418">
            <v>27.788</v>
          </cell>
          <cell r="L418">
            <v>748</v>
          </cell>
          <cell r="M418">
            <v>374</v>
          </cell>
          <cell r="N418">
            <v>189</v>
          </cell>
          <cell r="O418">
            <v>188</v>
          </cell>
          <cell r="P418">
            <v>377</v>
          </cell>
          <cell r="Q418">
            <v>182</v>
          </cell>
          <cell r="R418">
            <v>194</v>
          </cell>
          <cell r="S418">
            <v>376</v>
          </cell>
          <cell r="T418">
            <v>300012.35600000003</v>
          </cell>
          <cell r="U418">
            <v>2339768.3459999999</v>
          </cell>
          <cell r="V418" t="str">
            <v xml:space="preserve">300012.356 E, 2339768.346 N </v>
          </cell>
          <cell r="W418"/>
          <cell r="X418"/>
          <cell r="Y418"/>
          <cell r="Z418"/>
          <cell r="AA418" t="str">
            <v>CT /LT LINE/PUCCA ROAD /ROAD /NALLA</v>
          </cell>
          <cell r="AB418"/>
        </row>
        <row r="419">
          <cell r="C419" t="str">
            <v>205/1</v>
          </cell>
          <cell r="D419" t="str">
            <v>Loc No. From 205/1 To Loc No. 205/2</v>
          </cell>
          <cell r="E419">
            <v>301.2</v>
          </cell>
          <cell r="F419" t="str">
            <v>DA+9</v>
          </cell>
          <cell r="G419">
            <v>80.89</v>
          </cell>
          <cell r="H419">
            <v>410</v>
          </cell>
          <cell r="I419"/>
          <cell r="J419">
            <v>75695.549999999974</v>
          </cell>
          <cell r="K419"/>
          <cell r="L419"/>
          <cell r="M419"/>
          <cell r="N419"/>
          <cell r="O419">
            <v>24.59</v>
          </cell>
          <cell r="P419">
            <v>805.93599999999992</v>
          </cell>
          <cell r="Q419">
            <v>402.96799999999996</v>
          </cell>
          <cell r="R419">
            <v>175</v>
          </cell>
          <cell r="S419">
            <v>191</v>
          </cell>
          <cell r="T419">
            <v>366</v>
          </cell>
          <cell r="U419">
            <v>199</v>
          </cell>
          <cell r="V419">
            <v>179</v>
          </cell>
          <cell r="W419" t="str">
            <v>CART TRACK, 11 KV LINE</v>
          </cell>
          <cell r="X419">
            <v>299496.75199999998</v>
          </cell>
          <cell r="Y419">
            <v>2346649.176</v>
          </cell>
          <cell r="Z419"/>
          <cell r="AA419"/>
          <cell r="AB419"/>
        </row>
        <row r="420">
          <cell r="C420"/>
          <cell r="D420"/>
          <cell r="E420"/>
          <cell r="F420"/>
          <cell r="G420"/>
          <cell r="H420"/>
          <cell r="I420">
            <v>83689.645913470755</v>
          </cell>
          <cell r="J420"/>
          <cell r="K420">
            <v>27.91</v>
          </cell>
          <cell r="L420">
            <v>840</v>
          </cell>
          <cell r="M420">
            <v>420</v>
          </cell>
          <cell r="N420">
            <v>223</v>
          </cell>
          <cell r="O420">
            <v>218</v>
          </cell>
          <cell r="P420">
            <v>441</v>
          </cell>
          <cell r="Q420">
            <v>217</v>
          </cell>
          <cell r="R420">
            <v>217</v>
          </cell>
          <cell r="S420">
            <v>434</v>
          </cell>
          <cell r="T420">
            <v>299946.19199999998</v>
          </cell>
          <cell r="U420">
            <v>2339363.7200000002</v>
          </cell>
          <cell r="V420" t="str">
            <v xml:space="preserve">299946.192 E, 2339363.72 N </v>
          </cell>
          <cell r="W420"/>
          <cell r="X420"/>
          <cell r="Y420"/>
          <cell r="Z420"/>
          <cell r="AA420" t="str">
            <v>CT</v>
          </cell>
          <cell r="AB420"/>
        </row>
        <row r="421">
          <cell r="C421" t="str">
            <v>205/2</v>
          </cell>
          <cell r="D421" t="str">
            <v>Loc No. From 205/2 To Loc No. 206/0</v>
          </cell>
          <cell r="E421">
            <v>234.48099999999999</v>
          </cell>
          <cell r="F421" t="str">
            <v>DA+0</v>
          </cell>
          <cell r="G421">
            <v>71.89</v>
          </cell>
          <cell r="H421">
            <v>430</v>
          </cell>
          <cell r="I421"/>
          <cell r="J421">
            <v>75996.749999999971</v>
          </cell>
          <cell r="K421"/>
          <cell r="L421"/>
          <cell r="M421"/>
          <cell r="N421"/>
          <cell r="O421">
            <v>27.648</v>
          </cell>
          <cell r="P421">
            <v>535.68100000000004</v>
          </cell>
          <cell r="Q421">
            <v>267.84050000000002</v>
          </cell>
          <cell r="R421">
            <v>110</v>
          </cell>
          <cell r="S421">
            <v>112</v>
          </cell>
          <cell r="T421">
            <v>222</v>
          </cell>
          <cell r="U421">
            <v>122</v>
          </cell>
          <cell r="V421">
            <v>113</v>
          </cell>
          <cell r="W421" t="str">
            <v>CART TRACK, CANAL, 11KV</v>
          </cell>
          <cell r="X421">
            <v>299675.03100000002</v>
          </cell>
          <cell r="Y421">
            <v>2346406.4049999998</v>
          </cell>
          <cell r="Z421"/>
          <cell r="AA421"/>
          <cell r="AB421"/>
        </row>
        <row r="422">
          <cell r="C422"/>
          <cell r="D422"/>
          <cell r="E422"/>
          <cell r="F422"/>
          <cell r="G422"/>
          <cell r="H422"/>
          <cell r="I422">
            <v>84119.645913470755</v>
          </cell>
          <cell r="J422"/>
          <cell r="K422">
            <v>27.437000000000001</v>
          </cell>
          <cell r="L422">
            <v>837.68700000000001</v>
          </cell>
          <cell r="M422">
            <v>418.84350000000001</v>
          </cell>
          <cell r="N422">
            <v>213</v>
          </cell>
          <cell r="O422">
            <v>210</v>
          </cell>
          <cell r="P422">
            <v>423</v>
          </cell>
          <cell r="Q422">
            <v>214</v>
          </cell>
          <cell r="R422">
            <v>208</v>
          </cell>
          <cell r="S422">
            <v>422</v>
          </cell>
          <cell r="T422">
            <v>299876.80099999998</v>
          </cell>
          <cell r="U422">
            <v>2338939.3560000001</v>
          </cell>
          <cell r="V422" t="str">
            <v xml:space="preserve">299876.801 E, 2338939.356 N </v>
          </cell>
          <cell r="W422"/>
          <cell r="X422"/>
          <cell r="Y422"/>
          <cell r="Z422"/>
          <cell r="AA422" t="str">
            <v>CT/CANAL</v>
          </cell>
          <cell r="AB422"/>
        </row>
        <row r="423">
          <cell r="C423" t="str">
            <v>206/0</v>
          </cell>
          <cell r="D423" t="str">
            <v>Loc No. From 206/0 To Loc No. 207/0</v>
          </cell>
          <cell r="E423">
            <v>399.08100000000002</v>
          </cell>
          <cell r="F423" t="str">
            <v>DC2+0</v>
          </cell>
          <cell r="G423">
            <v>70.53</v>
          </cell>
          <cell r="H423">
            <v>407.68700000000001</v>
          </cell>
          <cell r="I423"/>
          <cell r="J423">
            <v>76231.230999999971</v>
          </cell>
          <cell r="K423"/>
          <cell r="L423"/>
          <cell r="M423"/>
          <cell r="N423"/>
          <cell r="O423">
            <v>27.809000000000001</v>
          </cell>
          <cell r="P423">
            <v>633.56200000000001</v>
          </cell>
          <cell r="Q423">
            <v>316.78100000000001</v>
          </cell>
          <cell r="R423">
            <v>123</v>
          </cell>
          <cell r="S423">
            <v>140</v>
          </cell>
          <cell r="T423">
            <v>263</v>
          </cell>
          <cell r="U423">
            <v>121</v>
          </cell>
          <cell r="V423">
            <v>160</v>
          </cell>
          <cell r="W423" t="str">
            <v>TAR ROAD, LT LINE</v>
          </cell>
          <cell r="X423">
            <v>299813.82</v>
          </cell>
          <cell r="Y423">
            <v>2346217.41</v>
          </cell>
          <cell r="Z423"/>
          <cell r="AA423"/>
          <cell r="AB423"/>
        </row>
        <row r="424">
          <cell r="C424"/>
          <cell r="D424"/>
          <cell r="E424"/>
          <cell r="F424"/>
          <cell r="G424"/>
          <cell r="H424"/>
          <cell r="I424">
            <v>84527.33291347076</v>
          </cell>
          <cell r="J424"/>
          <cell r="K424">
            <v>25.943999999999999</v>
          </cell>
          <cell r="L424">
            <v>639.09799999999996</v>
          </cell>
          <cell r="M424">
            <v>319.54899999999998</v>
          </cell>
          <cell r="N424">
            <v>198</v>
          </cell>
          <cell r="O424">
            <v>125</v>
          </cell>
          <cell r="P424">
            <v>323</v>
          </cell>
          <cell r="Q424">
            <v>201</v>
          </cell>
          <cell r="R424">
            <v>120</v>
          </cell>
          <cell r="S424">
            <v>321</v>
          </cell>
          <cell r="T424">
            <v>299811.011</v>
          </cell>
          <cell r="U424">
            <v>2338537.0120000001</v>
          </cell>
          <cell r="V424" t="str">
            <v xml:space="preserve">299811.011 E, 2338537.012 N </v>
          </cell>
          <cell r="W424"/>
          <cell r="X424"/>
          <cell r="Y424"/>
          <cell r="Z424"/>
          <cell r="AA424" t="str">
            <v>ROAD</v>
          </cell>
          <cell r="AB424"/>
        </row>
        <row r="425">
          <cell r="C425" t="str">
            <v>207/0</v>
          </cell>
          <cell r="D425" t="str">
            <v>Loc No. From 207/0 To Loc No. 208/0</v>
          </cell>
          <cell r="E425">
            <v>272.30099999999999</v>
          </cell>
          <cell r="F425" t="str">
            <v>DD60+9</v>
          </cell>
          <cell r="G425">
            <v>79.53</v>
          </cell>
          <cell r="H425">
            <v>231.411</v>
          </cell>
          <cell r="I425"/>
          <cell r="J425">
            <v>76630.311999999976</v>
          </cell>
          <cell r="K425"/>
          <cell r="L425"/>
          <cell r="M425"/>
          <cell r="N425"/>
          <cell r="O425">
            <v>27.231999999999999</v>
          </cell>
          <cell r="P425">
            <v>671.38200000000006</v>
          </cell>
          <cell r="Q425">
            <v>335.69100000000003</v>
          </cell>
          <cell r="R425">
            <v>260</v>
          </cell>
          <cell r="S425">
            <v>64</v>
          </cell>
          <cell r="T425">
            <v>324</v>
          </cell>
          <cell r="U425">
            <v>240</v>
          </cell>
          <cell r="V425">
            <v>100</v>
          </cell>
          <cell r="W425" t="str">
            <v>RAILWAY LINE TRACK, NALA</v>
          </cell>
          <cell r="X425">
            <v>299877.98</v>
          </cell>
          <cell r="Y425">
            <v>2345823.52</v>
          </cell>
          <cell r="Z425"/>
          <cell r="AA425"/>
          <cell r="AB425"/>
        </row>
        <row r="426">
          <cell r="C426"/>
          <cell r="D426"/>
          <cell r="E426"/>
          <cell r="F426"/>
          <cell r="G426"/>
          <cell r="H426"/>
          <cell r="I426">
            <v>84758.743913470753</v>
          </cell>
          <cell r="J426"/>
          <cell r="K426">
            <v>25.195</v>
          </cell>
          <cell r="L426">
            <v>646.41200000000003</v>
          </cell>
          <cell r="M426">
            <v>323.20600000000002</v>
          </cell>
          <cell r="N426">
            <v>107</v>
          </cell>
          <cell r="O426">
            <v>226</v>
          </cell>
          <cell r="P426">
            <v>333</v>
          </cell>
          <cell r="Q426">
            <v>112</v>
          </cell>
          <cell r="R426">
            <v>220</v>
          </cell>
          <cell r="S426">
            <v>332</v>
          </cell>
          <cell r="T426">
            <v>299765.98599999998</v>
          </cell>
          <cell r="U426">
            <v>2338310.023</v>
          </cell>
          <cell r="V426" t="str">
            <v xml:space="preserve">299765.986 E, 2338310.023 N </v>
          </cell>
          <cell r="W426"/>
          <cell r="X426"/>
          <cell r="Y426"/>
          <cell r="Z426"/>
          <cell r="AA426" t="str">
            <v xml:space="preserve">220 KV LINE </v>
          </cell>
          <cell r="AB426"/>
        </row>
        <row r="427">
          <cell r="C427" t="str">
            <v>208/0</v>
          </cell>
          <cell r="D427" t="str">
            <v>Loc No. From 208/0 To Loc No. 209/0</v>
          </cell>
          <cell r="E427">
            <v>284.637</v>
          </cell>
          <cell r="F427" t="str">
            <v>DB1+18</v>
          </cell>
          <cell r="G427">
            <v>88.53</v>
          </cell>
          <cell r="H427">
            <v>415.00099999999998</v>
          </cell>
          <cell r="I427"/>
          <cell r="J427">
            <v>76902.612999999983</v>
          </cell>
          <cell r="K427"/>
          <cell r="L427"/>
          <cell r="M427"/>
          <cell r="N427"/>
          <cell r="O427">
            <v>27.72</v>
          </cell>
          <cell r="P427">
            <v>556.93799999999999</v>
          </cell>
          <cell r="Q427">
            <v>278.46899999999999</v>
          </cell>
          <cell r="R427">
            <v>209</v>
          </cell>
          <cell r="S427">
            <v>302</v>
          </cell>
          <cell r="T427">
            <v>511</v>
          </cell>
          <cell r="U427">
            <v>173</v>
          </cell>
          <cell r="V427">
            <v>226</v>
          </cell>
          <cell r="W427" t="str">
            <v>NALA</v>
          </cell>
          <cell r="X427">
            <v>300127.67</v>
          </cell>
          <cell r="Y427">
            <v>2345714.88</v>
          </cell>
          <cell r="Z427"/>
          <cell r="AA427"/>
          <cell r="AB427"/>
        </row>
        <row r="428">
          <cell r="C428"/>
          <cell r="D428"/>
          <cell r="E428"/>
          <cell r="F428"/>
          <cell r="G428"/>
          <cell r="H428"/>
          <cell r="I428">
            <v>85173.744913470757</v>
          </cell>
          <cell r="J428"/>
          <cell r="K428">
            <v>25.469000000000001</v>
          </cell>
          <cell r="L428">
            <v>803.00099999999998</v>
          </cell>
          <cell r="M428">
            <v>401.50049999999999</v>
          </cell>
          <cell r="N428">
            <v>190</v>
          </cell>
          <cell r="O428">
            <v>189</v>
          </cell>
          <cell r="P428">
            <v>379</v>
          </cell>
          <cell r="Q428">
            <v>196</v>
          </cell>
          <cell r="R428">
            <v>191</v>
          </cell>
          <cell r="S428">
            <v>387</v>
          </cell>
          <cell r="T428">
            <v>299708.68</v>
          </cell>
          <cell r="U428">
            <v>2337898.9980000001</v>
          </cell>
          <cell r="V428" t="str">
            <v xml:space="preserve">299708.68 E, 2337898.998 N </v>
          </cell>
          <cell r="W428"/>
          <cell r="X428"/>
          <cell r="Y428"/>
          <cell r="Z428"/>
          <cell r="AA428" t="str">
            <v xml:space="preserve">66 KV LINE /ROAD </v>
          </cell>
          <cell r="AB428"/>
        </row>
        <row r="429">
          <cell r="C429" t="str">
            <v>209/0</v>
          </cell>
          <cell r="D429" t="str">
            <v>Loc No. From 209/0 To Loc No. 209/1</v>
          </cell>
          <cell r="E429">
            <v>316.28300000000002</v>
          </cell>
          <cell r="F429" t="str">
            <v>DD60+0</v>
          </cell>
          <cell r="G429">
            <v>70.53</v>
          </cell>
          <cell r="H429">
            <v>388</v>
          </cell>
          <cell r="I429"/>
          <cell r="J429">
            <v>77187.249999999985</v>
          </cell>
          <cell r="K429"/>
          <cell r="L429"/>
          <cell r="M429"/>
          <cell r="N429"/>
          <cell r="O429">
            <v>28.120999999999999</v>
          </cell>
          <cell r="P429">
            <v>600.92000000000007</v>
          </cell>
          <cell r="Q429">
            <v>300.46000000000004</v>
          </cell>
          <cell r="R429">
            <v>-17</v>
          </cell>
          <cell r="S429">
            <v>177</v>
          </cell>
          <cell r="T429">
            <v>160</v>
          </cell>
          <cell r="U429">
            <v>59</v>
          </cell>
          <cell r="V429">
            <v>170</v>
          </cell>
          <cell r="W429" t="str">
            <v>TAR ROAD, 11 KV LINE, 66 KV H FRAME LINE (GETCO)</v>
          </cell>
          <cell r="X429">
            <v>300395.59000000003</v>
          </cell>
          <cell r="Y429">
            <v>2345618.77</v>
          </cell>
          <cell r="Z429"/>
          <cell r="AA429"/>
          <cell r="AB429"/>
        </row>
        <row r="430">
          <cell r="C430"/>
          <cell r="D430"/>
          <cell r="E430"/>
          <cell r="F430"/>
          <cell r="G430"/>
          <cell r="H430"/>
          <cell r="I430">
            <v>85561.744913470757</v>
          </cell>
          <cell r="J430"/>
          <cell r="K430">
            <v>26.263999999999999</v>
          </cell>
          <cell r="L430">
            <v>747</v>
          </cell>
          <cell r="M430">
            <v>373.5</v>
          </cell>
          <cell r="N430">
            <v>199</v>
          </cell>
          <cell r="O430">
            <v>194</v>
          </cell>
          <cell r="P430">
            <v>393</v>
          </cell>
          <cell r="Q430">
            <v>198</v>
          </cell>
          <cell r="R430">
            <v>189</v>
          </cell>
          <cell r="S430">
            <v>387</v>
          </cell>
          <cell r="T430">
            <v>299655.10200000001</v>
          </cell>
          <cell r="U430">
            <v>2337514.7149999999</v>
          </cell>
          <cell r="V430" t="str">
            <v xml:space="preserve">299655.102 E, 2337514.715 N </v>
          </cell>
          <cell r="W430"/>
          <cell r="X430"/>
          <cell r="Y430"/>
          <cell r="Z430"/>
          <cell r="AA430"/>
          <cell r="AB430"/>
        </row>
        <row r="431">
          <cell r="C431" t="str">
            <v>209/1</v>
          </cell>
          <cell r="D431" t="str">
            <v>Loc No. From 209/1 To Loc No. 209/2</v>
          </cell>
          <cell r="E431">
            <v>323.18400000000003</v>
          </cell>
          <cell r="F431" t="str">
            <v>DA-3</v>
          </cell>
          <cell r="G431">
            <v>68.89</v>
          </cell>
          <cell r="H431">
            <v>359</v>
          </cell>
          <cell r="I431"/>
          <cell r="J431">
            <v>77503.532999999981</v>
          </cell>
          <cell r="K431"/>
          <cell r="L431"/>
          <cell r="M431"/>
          <cell r="N431"/>
          <cell r="O431">
            <v>29.103999999999999</v>
          </cell>
          <cell r="P431">
            <v>639.4670000000001</v>
          </cell>
          <cell r="Q431">
            <v>319.73350000000005</v>
          </cell>
          <cell r="R431">
            <v>139</v>
          </cell>
          <cell r="S431">
            <v>158</v>
          </cell>
          <cell r="T431">
            <v>297</v>
          </cell>
          <cell r="U431">
            <v>147</v>
          </cell>
          <cell r="V431">
            <v>160</v>
          </cell>
          <cell r="W431" t="str">
            <v>TAR ROAD, LT LINE</v>
          </cell>
          <cell r="X431">
            <v>300470.69699999999</v>
          </cell>
          <cell r="Y431">
            <v>2345311.534</v>
          </cell>
          <cell r="Z431"/>
          <cell r="AA431"/>
          <cell r="AB431"/>
        </row>
        <row r="432">
          <cell r="C432"/>
          <cell r="D432"/>
          <cell r="E432"/>
          <cell r="F432"/>
          <cell r="G432"/>
          <cell r="H432"/>
          <cell r="I432">
            <v>85920.744913470757</v>
          </cell>
          <cell r="J432"/>
          <cell r="K432">
            <v>27.102</v>
          </cell>
          <cell r="L432">
            <v>749.96499999999992</v>
          </cell>
          <cell r="M432">
            <v>374.98249999999996</v>
          </cell>
          <cell r="N432">
            <v>166</v>
          </cell>
          <cell r="O432">
            <v>122</v>
          </cell>
          <cell r="P432">
            <v>288</v>
          </cell>
          <cell r="Q432">
            <v>171</v>
          </cell>
          <cell r="R432">
            <v>148</v>
          </cell>
          <cell r="S432">
            <v>319</v>
          </cell>
          <cell r="T432">
            <v>299605.52799999999</v>
          </cell>
          <cell r="U432">
            <v>2337159.1540000001</v>
          </cell>
          <cell r="V432" t="str">
            <v xml:space="preserve">299605.528 E, 2337159.154 N </v>
          </cell>
          <cell r="W432"/>
          <cell r="X432"/>
          <cell r="Y432"/>
          <cell r="Z432"/>
          <cell r="AA432" t="str">
            <v>CANAL</v>
          </cell>
          <cell r="AB432"/>
        </row>
        <row r="433">
          <cell r="C433" t="str">
            <v>209/2</v>
          </cell>
          <cell r="D433" t="str">
            <v>Loc No. From 209/2 To Loc No. 210/0</v>
          </cell>
          <cell r="E433">
            <v>396.81900000000002</v>
          </cell>
          <cell r="F433" t="str">
            <v>DA-3</v>
          </cell>
          <cell r="G433">
            <v>68.89</v>
          </cell>
          <cell r="H433">
            <v>390.96499999999997</v>
          </cell>
          <cell r="I433"/>
          <cell r="J433">
            <v>77826.716999999975</v>
          </cell>
          <cell r="K433"/>
          <cell r="L433"/>
          <cell r="M433"/>
          <cell r="N433"/>
          <cell r="O433">
            <v>29.613</v>
          </cell>
          <cell r="P433">
            <v>720.00300000000004</v>
          </cell>
          <cell r="Q433">
            <v>360.00150000000002</v>
          </cell>
          <cell r="R433">
            <v>165</v>
          </cell>
          <cell r="S433">
            <v>112</v>
          </cell>
          <cell r="T433">
            <v>277</v>
          </cell>
          <cell r="U433">
            <v>164</v>
          </cell>
          <cell r="V433">
            <v>146</v>
          </cell>
          <cell r="W433" t="str">
            <v>LT LINE, 11 KV LINE, NALA</v>
          </cell>
          <cell r="X433">
            <v>300547.44300000003</v>
          </cell>
          <cell r="Y433">
            <v>2344997.5950000002</v>
          </cell>
          <cell r="Z433"/>
          <cell r="AA433"/>
          <cell r="AB433"/>
        </row>
        <row r="434">
          <cell r="C434"/>
          <cell r="D434"/>
          <cell r="E434"/>
          <cell r="F434"/>
          <cell r="G434"/>
          <cell r="H434"/>
          <cell r="I434">
            <v>86311.709913470753</v>
          </cell>
          <cell r="J434"/>
          <cell r="K434">
            <v>27.053000000000001</v>
          </cell>
          <cell r="L434">
            <v>788.97</v>
          </cell>
          <cell r="M434">
            <v>394.48500000000001</v>
          </cell>
          <cell r="N434">
            <v>269</v>
          </cell>
          <cell r="O434">
            <v>237</v>
          </cell>
          <cell r="P434">
            <v>506</v>
          </cell>
          <cell r="Q434">
            <v>245</v>
          </cell>
          <cell r="R434">
            <v>225</v>
          </cell>
          <cell r="S434">
            <v>470</v>
          </cell>
          <cell r="T434">
            <v>299551.54100000003</v>
          </cell>
          <cell r="U434">
            <v>2336771.9339999999</v>
          </cell>
          <cell r="V434" t="str">
            <v xml:space="preserve">299551.541 E, 2336771.934 N </v>
          </cell>
          <cell r="W434"/>
          <cell r="X434"/>
          <cell r="Y434"/>
          <cell r="Z434"/>
          <cell r="AA434" t="str">
            <v>PATH MEASURE/CANAL</v>
          </cell>
          <cell r="AB434"/>
        </row>
        <row r="435">
          <cell r="C435" t="str">
            <v>210/0</v>
          </cell>
          <cell r="D435" t="str">
            <v>Loc No. From 210/0 To Loc No. 211/0</v>
          </cell>
          <cell r="E435">
            <v>397.66199999999998</v>
          </cell>
          <cell r="F435" t="str">
            <v>DB2+9+2MRC</v>
          </cell>
          <cell r="G435">
            <v>79.53</v>
          </cell>
          <cell r="H435">
            <v>398.005</v>
          </cell>
          <cell r="I435"/>
          <cell r="J435">
            <v>78223.535999999978</v>
          </cell>
          <cell r="K435"/>
          <cell r="L435"/>
          <cell r="M435"/>
          <cell r="N435"/>
          <cell r="O435">
            <v>29.456</v>
          </cell>
          <cell r="P435">
            <v>794.48099999999999</v>
          </cell>
          <cell r="Q435">
            <v>397.2405</v>
          </cell>
          <cell r="R435">
            <v>285</v>
          </cell>
          <cell r="S435">
            <v>213</v>
          </cell>
          <cell r="T435">
            <v>498</v>
          </cell>
          <cell r="U435">
            <v>252</v>
          </cell>
          <cell r="V435">
            <v>209</v>
          </cell>
          <cell r="W435" t="str">
            <v>66 KV DC LINE MOTA TO BARDOLI(GETCO), LT LINE, NALA</v>
          </cell>
          <cell r="X435">
            <v>300641.67499999999</v>
          </cell>
          <cell r="Y435">
            <v>2344612.1269999999</v>
          </cell>
          <cell r="Z435"/>
          <cell r="AA435"/>
          <cell r="AB435"/>
        </row>
        <row r="436">
          <cell r="C436"/>
          <cell r="D436"/>
          <cell r="E436"/>
          <cell r="F436"/>
          <cell r="G436"/>
          <cell r="H436"/>
          <cell r="I436">
            <v>86709.714913470758</v>
          </cell>
          <cell r="J436"/>
          <cell r="K436">
            <v>26.951000000000001</v>
          </cell>
          <cell r="L436">
            <v>778.005</v>
          </cell>
          <cell r="M436">
            <v>389.0025</v>
          </cell>
          <cell r="N436">
            <v>161</v>
          </cell>
          <cell r="O436">
            <v>208</v>
          </cell>
          <cell r="P436">
            <v>369</v>
          </cell>
          <cell r="Q436">
            <v>174</v>
          </cell>
          <cell r="R436">
            <v>203</v>
          </cell>
          <cell r="S436">
            <v>377</v>
          </cell>
          <cell r="T436">
            <v>299307.23499999999</v>
          </cell>
          <cell r="U436">
            <v>2336457.733</v>
          </cell>
          <cell r="V436" t="str">
            <v xml:space="preserve">299307.235 E, 2336457.733 N </v>
          </cell>
          <cell r="W436"/>
          <cell r="X436"/>
          <cell r="Y436"/>
          <cell r="Z436"/>
          <cell r="AA436" t="str">
            <v>PATH MEASURE/66 KV  LINE/PATH MEASURE/66 KV  LINE</v>
          </cell>
          <cell r="AB436"/>
        </row>
        <row r="437">
          <cell r="C437" t="str">
            <v>211/0</v>
          </cell>
          <cell r="D437" t="str">
            <v>Loc No. From 211/0 To Loc No. 211/1</v>
          </cell>
          <cell r="E437">
            <v>367.99799999999999</v>
          </cell>
          <cell r="F437" t="str">
            <v>DB2+9</v>
          </cell>
          <cell r="G437">
            <v>79.53</v>
          </cell>
          <cell r="H437">
            <v>380</v>
          </cell>
          <cell r="I437"/>
          <cell r="J437">
            <v>78621.197999999975</v>
          </cell>
          <cell r="K437"/>
          <cell r="L437"/>
          <cell r="M437"/>
          <cell r="N437"/>
          <cell r="O437">
            <v>29.07</v>
          </cell>
          <cell r="P437">
            <v>397.66199999999998</v>
          </cell>
          <cell r="Q437">
            <v>198.83099999999999</v>
          </cell>
          <cell r="R437">
            <v>185</v>
          </cell>
          <cell r="S437">
            <v>0</v>
          </cell>
          <cell r="T437">
            <v>185</v>
          </cell>
          <cell r="U437">
            <v>190</v>
          </cell>
          <cell r="V437">
            <v>0</v>
          </cell>
          <cell r="W437" t="str">
            <v>NALA, CANAL, TAR ROAD</v>
          </cell>
          <cell r="X437">
            <v>300638.15000000002</v>
          </cell>
          <cell r="Y437">
            <v>2344214.48</v>
          </cell>
          <cell r="Z437"/>
          <cell r="AA437"/>
          <cell r="AB437"/>
        </row>
        <row r="438">
          <cell r="C438"/>
          <cell r="D438"/>
          <cell r="E438"/>
          <cell r="F438"/>
          <cell r="G438"/>
          <cell r="H438"/>
          <cell r="I438">
            <v>87089.714913470758</v>
          </cell>
          <cell r="J438"/>
          <cell r="K438">
            <v>26.963000000000001</v>
          </cell>
          <cell r="L438">
            <v>725</v>
          </cell>
          <cell r="M438">
            <v>362.5</v>
          </cell>
          <cell r="N438">
            <v>172</v>
          </cell>
          <cell r="O438">
            <v>117</v>
          </cell>
          <cell r="P438">
            <v>289</v>
          </cell>
          <cell r="Q438">
            <v>179</v>
          </cell>
          <cell r="R438">
            <v>136</v>
          </cell>
          <cell r="S438">
            <v>315</v>
          </cell>
          <cell r="T438">
            <v>299073.98</v>
          </cell>
          <cell r="U438">
            <v>2336157.7459999998</v>
          </cell>
          <cell r="V438" t="str">
            <v xml:space="preserve">299073.98 E, 2336157.746 N </v>
          </cell>
          <cell r="W438"/>
          <cell r="X438"/>
          <cell r="Y438"/>
          <cell r="Z438"/>
          <cell r="AA438" t="str">
            <v>NALA, CART TRACK</v>
          </cell>
          <cell r="AB438"/>
        </row>
        <row r="439">
          <cell r="C439" t="str">
            <v>211/1</v>
          </cell>
          <cell r="D439" t="str">
            <v>Loc No. From 211/1 To Loc No. 211/2</v>
          </cell>
          <cell r="E439">
            <v>291</v>
          </cell>
          <cell r="F439" t="str">
            <v>DA-3</v>
          </cell>
          <cell r="G439">
            <v>68.89</v>
          </cell>
          <cell r="H439">
            <v>345</v>
          </cell>
          <cell r="I439"/>
          <cell r="J439">
            <v>78989.195999999982</v>
          </cell>
          <cell r="K439"/>
          <cell r="L439"/>
          <cell r="M439"/>
          <cell r="N439"/>
          <cell r="O439">
            <v>29.006</v>
          </cell>
          <cell r="P439">
            <v>658.99800000000005</v>
          </cell>
          <cell r="Q439">
            <v>329.49900000000002</v>
          </cell>
          <cell r="R439">
            <v>100</v>
          </cell>
          <cell r="S439">
            <v>118</v>
          </cell>
          <cell r="T439">
            <v>218</v>
          </cell>
          <cell r="U439">
            <v>131</v>
          </cell>
          <cell r="V439">
            <v>127</v>
          </cell>
          <cell r="W439" t="str">
            <v>TAR ROAD, 11KV LINE, CANAL</v>
          </cell>
          <cell r="X439">
            <v>300654.13400000002</v>
          </cell>
          <cell r="Y439">
            <v>2343837.2050000001</v>
          </cell>
          <cell r="Z439"/>
          <cell r="AA439"/>
          <cell r="AB439"/>
        </row>
        <row r="440">
          <cell r="C440"/>
          <cell r="D440"/>
          <cell r="E440"/>
          <cell r="F440"/>
          <cell r="G440"/>
          <cell r="H440"/>
          <cell r="I440">
            <v>87434.714913470758</v>
          </cell>
          <cell r="J440"/>
          <cell r="K440">
            <v>26.321999999999999</v>
          </cell>
          <cell r="L440">
            <v>842</v>
          </cell>
          <cell r="M440">
            <v>421</v>
          </cell>
          <cell r="N440">
            <v>229</v>
          </cell>
          <cell r="O440">
            <v>256</v>
          </cell>
          <cell r="P440">
            <v>485</v>
          </cell>
          <cell r="Q440">
            <v>210</v>
          </cell>
          <cell r="R440">
            <v>254</v>
          </cell>
          <cell r="S440">
            <v>464</v>
          </cell>
          <cell r="T440">
            <v>298862.21000000002</v>
          </cell>
          <cell r="U440">
            <v>2335885.389</v>
          </cell>
          <cell r="V440" t="str">
            <v xml:space="preserve">298862.21 E, 2335885.389 N </v>
          </cell>
          <cell r="W440"/>
          <cell r="X440"/>
          <cell r="Y440"/>
          <cell r="Z440"/>
          <cell r="AA440" t="str">
            <v>CART TRACK, NALA</v>
          </cell>
          <cell r="AB440"/>
        </row>
        <row r="441">
          <cell r="C441" t="str">
            <v>211/2</v>
          </cell>
          <cell r="D441" t="str">
            <v>Loc No. From 211/2 To Loc No. 211/3</v>
          </cell>
          <cell r="E441">
            <v>440</v>
          </cell>
          <cell r="F441" t="str">
            <v>DA+0</v>
          </cell>
          <cell r="G441">
            <v>71.89</v>
          </cell>
          <cell r="H441">
            <v>497</v>
          </cell>
          <cell r="I441"/>
          <cell r="J441">
            <v>79280.195999999982</v>
          </cell>
          <cell r="K441"/>
          <cell r="L441"/>
          <cell r="M441"/>
          <cell r="N441"/>
          <cell r="O441">
            <v>28.956</v>
          </cell>
          <cell r="P441">
            <v>731</v>
          </cell>
          <cell r="Q441">
            <v>365.5</v>
          </cell>
          <cell r="R441">
            <v>165</v>
          </cell>
          <cell r="S441">
            <v>179</v>
          </cell>
          <cell r="T441">
            <v>344</v>
          </cell>
          <cell r="U441">
            <v>157</v>
          </cell>
          <cell r="V441">
            <v>195</v>
          </cell>
          <cell r="W441" t="str">
            <v>11KV LINE, NALA, TAR ROAD, LT LINE</v>
          </cell>
          <cell r="X441">
            <v>300644.97700000001</v>
          </cell>
          <cell r="Y441">
            <v>2343554.3530000001</v>
          </cell>
          <cell r="Z441"/>
          <cell r="AA441"/>
          <cell r="AB441"/>
        </row>
        <row r="442">
          <cell r="C442"/>
          <cell r="D442"/>
          <cell r="E442"/>
          <cell r="F442"/>
          <cell r="G442"/>
          <cell r="H442"/>
          <cell r="I442">
            <v>87931.714913470758</v>
          </cell>
          <cell r="J442"/>
          <cell r="K442">
            <v>24.922000000000001</v>
          </cell>
          <cell r="L442">
            <v>837</v>
          </cell>
          <cell r="M442">
            <v>418.5</v>
          </cell>
          <cell r="N442">
            <v>242</v>
          </cell>
          <cell r="O442">
            <v>236</v>
          </cell>
          <cell r="P442">
            <v>478</v>
          </cell>
          <cell r="Q442">
            <v>245</v>
          </cell>
          <cell r="R442">
            <v>214</v>
          </cell>
          <cell r="S442">
            <v>459</v>
          </cell>
          <cell r="T442">
            <v>298557.13699999999</v>
          </cell>
          <cell r="U442">
            <v>2335493.037</v>
          </cell>
          <cell r="V442" t="str">
            <v xml:space="preserve">298557.137 E, 2335493.037 N </v>
          </cell>
          <cell r="W442"/>
          <cell r="X442"/>
          <cell r="Y442"/>
          <cell r="Z442"/>
          <cell r="AA442" t="str">
            <v>CANAL, CART TRACK</v>
          </cell>
          <cell r="AB442"/>
        </row>
        <row r="443">
          <cell r="C443" t="str">
            <v>211/3</v>
          </cell>
          <cell r="D443" t="str">
            <v>Loc No. From 211/3 To Loc No. 211/4</v>
          </cell>
          <cell r="E443">
            <v>397</v>
          </cell>
          <cell r="F443" t="str">
            <v>DA+9</v>
          </cell>
          <cell r="G443">
            <v>80.89</v>
          </cell>
          <cell r="H443">
            <v>340</v>
          </cell>
          <cell r="I443"/>
          <cell r="J443">
            <v>79720.195999999982</v>
          </cell>
          <cell r="K443"/>
          <cell r="L443"/>
          <cell r="M443"/>
          <cell r="N443"/>
          <cell r="O443">
            <v>27.649000000000001</v>
          </cell>
          <cell r="P443">
            <v>837</v>
          </cell>
          <cell r="Q443">
            <v>418.5</v>
          </cell>
          <cell r="R443">
            <v>265</v>
          </cell>
          <cell r="S443">
            <v>266</v>
          </cell>
          <cell r="T443">
            <v>531</v>
          </cell>
          <cell r="U443">
            <v>250</v>
          </cell>
          <cell r="V443">
            <v>242</v>
          </cell>
          <cell r="W443" t="str">
            <v>11KV LINE, LT LINE</v>
          </cell>
          <cell r="X443">
            <v>300630.61</v>
          </cell>
          <cell r="Y443">
            <v>2343110.585</v>
          </cell>
          <cell r="Z443"/>
          <cell r="AA443"/>
          <cell r="AB443"/>
        </row>
        <row r="444">
          <cell r="C444"/>
          <cell r="D444"/>
          <cell r="E444"/>
          <cell r="F444"/>
          <cell r="G444"/>
          <cell r="H444"/>
          <cell r="I444">
            <v>88271.714913470758</v>
          </cell>
          <cell r="J444"/>
          <cell r="K444">
            <v>24.221</v>
          </cell>
          <cell r="L444">
            <v>625.80600000000004</v>
          </cell>
          <cell r="M444">
            <v>312.90300000000002</v>
          </cell>
          <cell r="N444">
            <v>104</v>
          </cell>
          <cell r="O444">
            <v>146</v>
          </cell>
          <cell r="P444">
            <v>250</v>
          </cell>
          <cell r="Q444">
            <v>127</v>
          </cell>
          <cell r="R444">
            <v>145</v>
          </cell>
          <cell r="S444">
            <v>272</v>
          </cell>
          <cell r="T444">
            <v>298348.43599999999</v>
          </cell>
          <cell r="U444">
            <v>2335224.6269999999</v>
          </cell>
          <cell r="V444" t="str">
            <v xml:space="preserve">298348.436 E, 2335224.627 N </v>
          </cell>
          <cell r="W444"/>
          <cell r="X444"/>
          <cell r="Y444"/>
          <cell r="Z444"/>
          <cell r="AA444" t="str">
            <v>TAR ROAD, 11KV LINE, CANAL</v>
          </cell>
          <cell r="AB444"/>
        </row>
        <row r="445">
          <cell r="C445" t="str">
            <v>211/4</v>
          </cell>
          <cell r="D445" t="str">
            <v>Loc No. From 211/4 To Loc No. 211/5</v>
          </cell>
          <cell r="E445">
            <v>376</v>
          </cell>
          <cell r="F445" t="str">
            <v>DA-3</v>
          </cell>
          <cell r="G445">
            <v>68.89</v>
          </cell>
          <cell r="H445">
            <v>285.80599999999998</v>
          </cell>
          <cell r="I445"/>
          <cell r="J445">
            <v>80117.195999999982</v>
          </cell>
          <cell r="K445"/>
          <cell r="L445"/>
          <cell r="M445"/>
          <cell r="N445"/>
          <cell r="O445">
            <v>28.1</v>
          </cell>
          <cell r="P445">
            <v>773</v>
          </cell>
          <cell r="Q445">
            <v>386.5</v>
          </cell>
          <cell r="R445">
            <v>131</v>
          </cell>
          <cell r="S445">
            <v>130</v>
          </cell>
          <cell r="T445">
            <v>261</v>
          </cell>
          <cell r="U445">
            <v>156</v>
          </cell>
          <cell r="V445">
            <v>151</v>
          </cell>
          <cell r="W445" t="str">
            <v>LT LINE</v>
          </cell>
          <cell r="X445">
            <v>300617.79599999997</v>
          </cell>
          <cell r="Y445">
            <v>2342714.7930000001</v>
          </cell>
          <cell r="Z445"/>
          <cell r="AA445"/>
          <cell r="AB445"/>
        </row>
        <row r="446">
          <cell r="C446"/>
          <cell r="D446"/>
          <cell r="E446"/>
          <cell r="F446"/>
          <cell r="G446"/>
          <cell r="H446"/>
          <cell r="I446">
            <v>88557.520913470755</v>
          </cell>
          <cell r="J446"/>
          <cell r="K446">
            <v>23.347000000000001</v>
          </cell>
          <cell r="L446">
            <v>285.80599999999998</v>
          </cell>
          <cell r="M446">
            <v>142.90299999999999</v>
          </cell>
          <cell r="N446">
            <v>140</v>
          </cell>
          <cell r="O446">
            <v>0</v>
          </cell>
          <cell r="P446">
            <v>140</v>
          </cell>
          <cell r="Q446">
            <v>141</v>
          </cell>
          <cell r="R446">
            <v>0</v>
          </cell>
          <cell r="S446">
            <v>141</v>
          </cell>
          <cell r="T446">
            <v>298173</v>
          </cell>
          <cell r="U446">
            <v>2334999</v>
          </cell>
          <cell r="V446" t="str">
            <v xml:space="preserve">298173 E, 2334999 N </v>
          </cell>
          <cell r="W446"/>
          <cell r="X446"/>
          <cell r="Y446"/>
          <cell r="Z446"/>
          <cell r="AA446" t="str">
            <v>11KV LINE, CART TRACK, NALA, TAR ROAD</v>
          </cell>
          <cell r="AB446"/>
        </row>
        <row r="447">
          <cell r="C447" t="str">
            <v>211/5</v>
          </cell>
          <cell r="D447" t="str">
            <v>Loc No. From 211/5 To Loc No. 212/0</v>
          </cell>
          <cell r="E447">
            <v>266.96100000000001</v>
          </cell>
          <cell r="F447" t="str">
            <v>DA+6</v>
          </cell>
          <cell r="G447">
            <v>77.89</v>
          </cell>
          <cell r="H447">
            <v>239.47121373821756</v>
          </cell>
          <cell r="I447"/>
          <cell r="J447">
            <v>80493.195999999982</v>
          </cell>
          <cell r="K447"/>
          <cell r="L447"/>
          <cell r="M447"/>
          <cell r="N447"/>
          <cell r="O447">
            <v>28.187000000000001</v>
          </cell>
          <cell r="P447">
            <v>642.96100000000001</v>
          </cell>
          <cell r="Q447">
            <v>321.48050000000001</v>
          </cell>
          <cell r="R447">
            <v>244</v>
          </cell>
          <cell r="S447">
            <v>103</v>
          </cell>
          <cell r="T447">
            <v>347</v>
          </cell>
          <cell r="U447">
            <v>224</v>
          </cell>
          <cell r="V447">
            <v>114</v>
          </cell>
          <cell r="W447">
            <v>338</v>
          </cell>
          <cell r="X447">
            <v>300605.69400000002</v>
          </cell>
          <cell r="Y447">
            <v>2342340.9890000001</v>
          </cell>
          <cell r="Z447"/>
          <cell r="AA447"/>
          <cell r="AB447"/>
        </row>
        <row r="448">
          <cell r="C448"/>
          <cell r="D448"/>
          <cell r="E448"/>
          <cell r="F448"/>
          <cell r="G448"/>
          <cell r="H448"/>
          <cell r="I448">
            <v>88796.99212720897</v>
          </cell>
          <cell r="J448"/>
          <cell r="K448"/>
          <cell r="L448"/>
          <cell r="M448"/>
          <cell r="N448"/>
          <cell r="O448"/>
          <cell r="P448"/>
          <cell r="Q448"/>
          <cell r="R448"/>
          <cell r="S448"/>
          <cell r="T448">
            <v>298223.12310000003</v>
          </cell>
          <cell r="U448">
            <v>2334764.8330999999</v>
          </cell>
          <cell r="V448" t="str">
            <v xml:space="preserve">298223.1231 E, 2334764.8331 N </v>
          </cell>
          <cell r="W448"/>
          <cell r="X448"/>
          <cell r="Y448"/>
          <cell r="Z448"/>
          <cell r="AA448" t="str">
            <v>NALA</v>
          </cell>
          <cell r="AB448"/>
        </row>
        <row r="449">
          <cell r="C449" t="str">
            <v>212/0</v>
          </cell>
          <cell r="D449" t="str">
            <v>Loc No. From 212/0 To Loc No. 213/0</v>
          </cell>
          <cell r="E449">
            <v>378.221</v>
          </cell>
          <cell r="F449" t="str">
            <v>DD45+9</v>
          </cell>
          <cell r="G449">
            <v>79.53</v>
          </cell>
          <cell r="H449">
            <v>798.41035427224517</v>
          </cell>
          <cell r="I449"/>
          <cell r="J449">
            <v>80760.156999999977</v>
          </cell>
          <cell r="K449"/>
          <cell r="L449"/>
          <cell r="M449"/>
          <cell r="N449"/>
          <cell r="O449">
            <v>28.087</v>
          </cell>
          <cell r="P449">
            <v>645.18200000000002</v>
          </cell>
          <cell r="Q449">
            <v>322.59100000000001</v>
          </cell>
          <cell r="R449">
            <v>162</v>
          </cell>
          <cell r="S449">
            <v>32</v>
          </cell>
          <cell r="T449">
            <v>194</v>
          </cell>
          <cell r="U449">
            <v>152</v>
          </cell>
          <cell r="V449">
            <v>88</v>
          </cell>
          <cell r="W449">
            <v>240</v>
          </cell>
          <cell r="X449">
            <v>300597.11200000002</v>
          </cell>
          <cell r="Y449">
            <v>2342075.9139999999</v>
          </cell>
          <cell r="Z449"/>
          <cell r="AA449"/>
          <cell r="AB449"/>
        </row>
        <row r="450">
          <cell r="C450"/>
          <cell r="D450"/>
          <cell r="E450"/>
          <cell r="F450"/>
          <cell r="G450"/>
          <cell r="H450"/>
          <cell r="I450">
            <v>89595.402481481215</v>
          </cell>
          <cell r="J450"/>
          <cell r="K450"/>
          <cell r="L450"/>
          <cell r="M450"/>
          <cell r="N450"/>
          <cell r="O450"/>
          <cell r="P450"/>
          <cell r="Q450"/>
          <cell r="R450"/>
          <cell r="S450"/>
          <cell r="T450">
            <v>297933</v>
          </cell>
          <cell r="U450">
            <v>2334021</v>
          </cell>
          <cell r="V450" t="str">
            <v xml:space="preserve">297933 E, 2334021 N </v>
          </cell>
          <cell r="W450"/>
          <cell r="X450"/>
          <cell r="Y450"/>
          <cell r="Z450"/>
          <cell r="AA450" t="str">
            <v>CANAL, NALA, 220 KV MOTA- AMB LINE</v>
          </cell>
          <cell r="AB450"/>
        </row>
        <row r="451">
          <cell r="C451" t="str">
            <v>213/0</v>
          </cell>
          <cell r="D451" t="str">
            <v>Loc No. From 213/0 To Loc No. 214/0</v>
          </cell>
          <cell r="E451">
            <v>325.22899999999998</v>
          </cell>
          <cell r="F451" t="str">
            <v>DD60+35</v>
          </cell>
          <cell r="G451">
            <v>105.53</v>
          </cell>
          <cell r="H451">
            <v>819.2685762312625</v>
          </cell>
          <cell r="I451"/>
          <cell r="J451">
            <v>81138.377999999982</v>
          </cell>
          <cell r="K451"/>
          <cell r="L451"/>
          <cell r="M451"/>
          <cell r="N451"/>
          <cell r="O451">
            <v>27.77</v>
          </cell>
          <cell r="P451">
            <v>703.45</v>
          </cell>
          <cell r="Q451">
            <v>351.72500000000002</v>
          </cell>
          <cell r="R451">
            <v>348</v>
          </cell>
          <cell r="S451">
            <v>202</v>
          </cell>
          <cell r="T451">
            <v>550</v>
          </cell>
          <cell r="U451">
            <v>292</v>
          </cell>
          <cell r="V451">
            <v>186</v>
          </cell>
          <cell r="W451">
            <v>478</v>
          </cell>
          <cell r="X451">
            <v>300330.53999999998</v>
          </cell>
          <cell r="Y451">
            <v>2341807.6039999998</v>
          </cell>
          <cell r="Z451"/>
          <cell r="AA451"/>
          <cell r="AB451"/>
        </row>
        <row r="452">
          <cell r="C452"/>
          <cell r="D452"/>
          <cell r="E452"/>
          <cell r="F452"/>
          <cell r="G452"/>
          <cell r="H452"/>
          <cell r="I452">
            <v>90414.671057712476</v>
          </cell>
          <cell r="J452"/>
          <cell r="K452"/>
          <cell r="L452"/>
          <cell r="M452"/>
          <cell r="N452"/>
          <cell r="O452"/>
          <cell r="P452"/>
          <cell r="Q452"/>
          <cell r="R452"/>
          <cell r="S452"/>
          <cell r="T452">
            <v>297284</v>
          </cell>
          <cell r="U452">
            <v>2333521</v>
          </cell>
          <cell r="V452" t="str">
            <v xml:space="preserve">297284 E, 2333521 N </v>
          </cell>
          <cell r="W452"/>
          <cell r="X452"/>
          <cell r="Y452"/>
          <cell r="Z452"/>
          <cell r="AA452" t="str">
            <v>CANAL, 400 KV  KPP-NAV LINE (PGCIL), TAR ROAD, 11 KV LINE</v>
          </cell>
          <cell r="AB452"/>
        </row>
        <row r="453">
          <cell r="C453" t="str">
            <v>214/0</v>
          </cell>
          <cell r="D453" t="str">
            <v>Loc No. From 214/0 To Loc No. 214/1</v>
          </cell>
          <cell r="E453">
            <v>451.99700000000001</v>
          </cell>
          <cell r="F453" t="str">
            <v>DD60+30</v>
          </cell>
          <cell r="G453">
            <v>100.53</v>
          </cell>
          <cell r="H453">
            <v>213.02582003128165</v>
          </cell>
          <cell r="I453"/>
          <cell r="J453">
            <v>81463.606999999989</v>
          </cell>
          <cell r="K453"/>
          <cell r="L453"/>
          <cell r="M453"/>
          <cell r="N453"/>
          <cell r="O453">
            <v>27.606000000000002</v>
          </cell>
          <cell r="P453">
            <v>777.226</v>
          </cell>
          <cell r="Q453">
            <v>388.613</v>
          </cell>
          <cell r="R453">
            <v>124</v>
          </cell>
          <cell r="S453">
            <v>352</v>
          </cell>
          <cell r="T453">
            <v>476</v>
          </cell>
          <cell r="U453">
            <v>140</v>
          </cell>
          <cell r="V453">
            <v>310</v>
          </cell>
          <cell r="W453">
            <v>450</v>
          </cell>
          <cell r="X453">
            <v>300292.98499999999</v>
          </cell>
          <cell r="Y453">
            <v>2341484.551</v>
          </cell>
          <cell r="Z453"/>
          <cell r="AA453"/>
          <cell r="AB453"/>
        </row>
        <row r="454">
          <cell r="C454"/>
          <cell r="D454"/>
          <cell r="E454"/>
          <cell r="F454"/>
          <cell r="G454"/>
          <cell r="H454"/>
          <cell r="I454">
            <v>90627.696877743758</v>
          </cell>
          <cell r="J454"/>
          <cell r="K454"/>
          <cell r="L454"/>
          <cell r="M454"/>
          <cell r="N454"/>
          <cell r="O454"/>
          <cell r="P454"/>
          <cell r="Q454"/>
          <cell r="R454"/>
          <cell r="S454"/>
          <cell r="T454">
            <v>297090</v>
          </cell>
          <cell r="U454">
            <v>2333433</v>
          </cell>
          <cell r="V454" t="str">
            <v xml:space="preserve">297090 E, 2333433 N </v>
          </cell>
          <cell r="W454"/>
          <cell r="X454"/>
          <cell r="Y454"/>
          <cell r="Z454"/>
          <cell r="AA454" t="str">
            <v>11 KV LINE, TAR ROAD, GAS PIPE LINE</v>
          </cell>
          <cell r="AB454"/>
        </row>
        <row r="455">
          <cell r="C455" t="str">
            <v>214/1</v>
          </cell>
          <cell r="D455" t="str">
            <v>Loc No. From 214/1 To Loc No. 214/2</v>
          </cell>
          <cell r="E455">
            <v>390</v>
          </cell>
          <cell r="F455" t="str">
            <v>DA+9</v>
          </cell>
          <cell r="G455">
            <v>80.89</v>
          </cell>
          <cell r="H455">
            <v>225.58368735349637</v>
          </cell>
          <cell r="I455"/>
          <cell r="J455">
            <v>81915.603999999992</v>
          </cell>
          <cell r="K455"/>
          <cell r="L455"/>
          <cell r="M455"/>
          <cell r="N455"/>
          <cell r="O455">
            <v>24.518000000000001</v>
          </cell>
          <cell r="P455">
            <v>841.99700000000007</v>
          </cell>
          <cell r="Q455">
            <v>420.99850000000004</v>
          </cell>
          <cell r="R455">
            <v>102</v>
          </cell>
          <cell r="S455">
            <v>253</v>
          </cell>
          <cell r="T455">
            <v>355</v>
          </cell>
          <cell r="U455">
            <v>145</v>
          </cell>
          <cell r="V455">
            <v>234</v>
          </cell>
          <cell r="W455">
            <v>379</v>
          </cell>
          <cell r="X455">
            <v>300220.04499999998</v>
          </cell>
          <cell r="Y455">
            <v>2341038.4780000001</v>
          </cell>
          <cell r="Z455"/>
          <cell r="AA455"/>
          <cell r="AB455"/>
        </row>
        <row r="456">
          <cell r="C456"/>
          <cell r="D456"/>
          <cell r="E456"/>
          <cell r="F456"/>
          <cell r="G456"/>
          <cell r="H456"/>
          <cell r="I456">
            <v>90853.280565097259</v>
          </cell>
          <cell r="J456"/>
          <cell r="K456"/>
          <cell r="L456"/>
          <cell r="M456"/>
          <cell r="N456"/>
          <cell r="O456"/>
          <cell r="P456"/>
          <cell r="Q456"/>
          <cell r="R456"/>
          <cell r="S456"/>
          <cell r="T456">
            <v>296872</v>
          </cell>
          <cell r="U456">
            <v>2333375</v>
          </cell>
          <cell r="V456" t="str">
            <v xml:space="preserve">296872 E, 2333375 N </v>
          </cell>
          <cell r="W456"/>
          <cell r="X456"/>
          <cell r="Y456"/>
          <cell r="Z456"/>
          <cell r="AA456" t="str">
            <v>NALA, LT LINE</v>
          </cell>
          <cell r="AB456"/>
        </row>
        <row r="457">
          <cell r="C457" t="str">
            <v>214/2</v>
          </cell>
          <cell r="D457" t="str">
            <v>Loc No. From 214/2 To Loc No. 214/3</v>
          </cell>
          <cell r="E457">
            <v>278</v>
          </cell>
          <cell r="F457" t="str">
            <v>DA-3</v>
          </cell>
          <cell r="G457">
            <v>68.89</v>
          </cell>
          <cell r="H457">
            <v>1386.1737591659642</v>
          </cell>
          <cell r="I457"/>
          <cell r="J457">
            <v>82305.603999999992</v>
          </cell>
          <cell r="K457"/>
          <cell r="L457"/>
          <cell r="M457"/>
          <cell r="N457"/>
          <cell r="O457">
            <v>26.745000000000001</v>
          </cell>
          <cell r="P457">
            <v>668</v>
          </cell>
          <cell r="Q457">
            <v>334</v>
          </cell>
          <cell r="R457">
            <v>138</v>
          </cell>
          <cell r="S457">
            <v>136</v>
          </cell>
          <cell r="T457">
            <v>274</v>
          </cell>
          <cell r="U457">
            <v>158</v>
          </cell>
          <cell r="V457">
            <v>137</v>
          </cell>
          <cell r="W457">
            <v>295</v>
          </cell>
          <cell r="X457">
            <v>300157.109</v>
          </cell>
          <cell r="Y457">
            <v>2340653.59</v>
          </cell>
          <cell r="Z457"/>
          <cell r="AA457"/>
          <cell r="AB457"/>
        </row>
        <row r="458">
          <cell r="C458"/>
          <cell r="D458"/>
          <cell r="E458"/>
          <cell r="F458"/>
          <cell r="G458"/>
          <cell r="H458"/>
          <cell r="I458">
            <v>92239.454324263221</v>
          </cell>
          <cell r="J458"/>
          <cell r="K458"/>
          <cell r="L458"/>
          <cell r="M458"/>
          <cell r="N458"/>
          <cell r="O458"/>
          <cell r="P458"/>
          <cell r="Q458"/>
          <cell r="R458"/>
          <cell r="S458"/>
          <cell r="T458">
            <v>295765.84999999998</v>
          </cell>
          <cell r="U458">
            <v>2332539.59</v>
          </cell>
          <cell r="V458" t="str">
            <v xml:space="preserve">295765.85 E, 2332539.59 N </v>
          </cell>
          <cell r="W458"/>
          <cell r="X458"/>
          <cell r="Y458"/>
          <cell r="Z458"/>
          <cell r="AA458" t="str">
            <v>CANAL</v>
          </cell>
          <cell r="AB458"/>
        </row>
        <row r="459">
          <cell r="C459" t="str">
            <v>214/3</v>
          </cell>
          <cell r="D459" t="str">
            <v>Loc No. From 214/3 To Loc No. 214/4</v>
          </cell>
          <cell r="E459">
            <v>281</v>
          </cell>
          <cell r="F459" t="str">
            <v>DA-3</v>
          </cell>
          <cell r="G459">
            <v>68.89</v>
          </cell>
          <cell r="H459">
            <v>1145.197332602419</v>
          </cell>
          <cell r="I459"/>
          <cell r="J459">
            <v>82583.603999999992</v>
          </cell>
          <cell r="K459"/>
          <cell r="L459"/>
          <cell r="M459"/>
          <cell r="N459"/>
          <cell r="O459">
            <v>27.093</v>
          </cell>
          <cell r="P459">
            <v>559</v>
          </cell>
          <cell r="Q459">
            <v>279.5</v>
          </cell>
          <cell r="R459">
            <v>142</v>
          </cell>
          <cell r="S459">
            <v>134</v>
          </cell>
          <cell r="T459">
            <v>276</v>
          </cell>
          <cell r="U459">
            <v>141</v>
          </cell>
          <cell r="V459">
            <v>136</v>
          </cell>
          <cell r="W459">
            <v>277</v>
          </cell>
          <cell r="X459">
            <v>300112.24599999998</v>
          </cell>
          <cell r="Y459">
            <v>2340379.233</v>
          </cell>
          <cell r="Z459"/>
          <cell r="AA459"/>
          <cell r="AB459"/>
        </row>
        <row r="460">
          <cell r="C460"/>
          <cell r="D460"/>
          <cell r="E460"/>
          <cell r="F460"/>
          <cell r="G460"/>
          <cell r="H460"/>
          <cell r="I460">
            <v>93384.651656865637</v>
          </cell>
          <cell r="J460"/>
          <cell r="K460"/>
          <cell r="L460"/>
          <cell r="M460"/>
          <cell r="N460"/>
          <cell r="O460"/>
          <cell r="P460"/>
          <cell r="Q460"/>
          <cell r="R460"/>
          <cell r="S460"/>
          <cell r="T460">
            <v>295074</v>
          </cell>
          <cell r="U460">
            <v>2331627</v>
          </cell>
          <cell r="V460" t="str">
            <v xml:space="preserve">295074 E, 2331627 N </v>
          </cell>
          <cell r="W460"/>
          <cell r="X460"/>
          <cell r="Y460"/>
          <cell r="Z460"/>
          <cell r="AA460" t="str">
            <v>CANAL</v>
          </cell>
          <cell r="AB460"/>
        </row>
        <row r="461">
          <cell r="C461" t="str">
            <v>214/4</v>
          </cell>
          <cell r="D461" t="str">
            <v>Loc No. From 214/4 To Loc No. 214/5</v>
          </cell>
          <cell r="E461">
            <v>338</v>
          </cell>
          <cell r="F461" t="str">
            <v>DA-3</v>
          </cell>
          <cell r="G461">
            <v>68.89</v>
          </cell>
          <cell r="H461">
            <v>2965.4397650264286</v>
          </cell>
          <cell r="I461"/>
          <cell r="J461">
            <v>82864.603999999992</v>
          </cell>
          <cell r="K461"/>
          <cell r="L461"/>
          <cell r="M461"/>
          <cell r="N461"/>
          <cell r="O461">
            <v>27.920999999999999</v>
          </cell>
          <cell r="P461">
            <v>619</v>
          </cell>
          <cell r="Q461">
            <v>309.5</v>
          </cell>
          <cell r="R461">
            <v>147</v>
          </cell>
          <cell r="S461">
            <v>150</v>
          </cell>
          <cell r="T461">
            <v>297</v>
          </cell>
          <cell r="U461">
            <v>145</v>
          </cell>
          <cell r="V461">
            <v>157</v>
          </cell>
          <cell r="W461">
            <v>302</v>
          </cell>
          <cell r="X461">
            <v>300066.90000000002</v>
          </cell>
          <cell r="Y461">
            <v>2340101.9160000002</v>
          </cell>
          <cell r="Z461"/>
          <cell r="AA461"/>
          <cell r="AB461"/>
        </row>
        <row r="462">
          <cell r="C462"/>
          <cell r="D462"/>
          <cell r="E462"/>
          <cell r="F462"/>
          <cell r="G462"/>
          <cell r="H462"/>
          <cell r="I462">
            <v>96350.091421892066</v>
          </cell>
          <cell r="J462"/>
          <cell r="K462"/>
          <cell r="L462"/>
          <cell r="M462"/>
          <cell r="N462"/>
          <cell r="O462"/>
          <cell r="P462"/>
          <cell r="Q462"/>
          <cell r="R462"/>
          <cell r="S462"/>
          <cell r="T462">
            <v>292846</v>
          </cell>
          <cell r="U462">
            <v>2329670</v>
          </cell>
          <cell r="V462" t="str">
            <v xml:space="preserve">292846 E, 2329670 N </v>
          </cell>
          <cell r="W462"/>
          <cell r="X462"/>
          <cell r="Y462"/>
          <cell r="Z462"/>
          <cell r="AA462" t="str">
            <v>CART TRACK, CANAL, TAR ROAD</v>
          </cell>
          <cell r="AB462"/>
        </row>
        <row r="463">
          <cell r="C463" t="str">
            <v>214/5</v>
          </cell>
          <cell r="D463" t="str">
            <v>Loc No. From 214/5 To Loc No. 214/6</v>
          </cell>
          <cell r="E463">
            <v>410</v>
          </cell>
          <cell r="F463" t="str">
            <v>DA+0</v>
          </cell>
          <cell r="G463">
            <v>71.89</v>
          </cell>
          <cell r="H463">
            <v>1588.059507701144</v>
          </cell>
          <cell r="I463"/>
          <cell r="J463">
            <v>83202.603999999992</v>
          </cell>
          <cell r="K463"/>
          <cell r="L463"/>
          <cell r="M463"/>
          <cell r="N463"/>
          <cell r="O463">
            <v>27.788</v>
          </cell>
          <cell r="P463">
            <v>748</v>
          </cell>
          <cell r="Q463">
            <v>374</v>
          </cell>
          <cell r="R463">
            <v>189</v>
          </cell>
          <cell r="S463">
            <v>188</v>
          </cell>
          <cell r="T463">
            <v>377</v>
          </cell>
          <cell r="U463">
            <v>182</v>
          </cell>
          <cell r="V463">
            <v>194</v>
          </cell>
          <cell r="W463">
            <v>376</v>
          </cell>
          <cell r="X463">
            <v>300012.35600000003</v>
          </cell>
          <cell r="Y463">
            <v>2339768.3459999999</v>
          </cell>
          <cell r="Z463"/>
          <cell r="AA463"/>
          <cell r="AB463"/>
        </row>
        <row r="464">
          <cell r="C464"/>
          <cell r="D464"/>
          <cell r="E464"/>
          <cell r="F464"/>
          <cell r="G464"/>
          <cell r="H464"/>
          <cell r="I464">
            <v>97938.150929593205</v>
          </cell>
          <cell r="J464"/>
          <cell r="K464"/>
          <cell r="L464"/>
          <cell r="M464"/>
          <cell r="N464"/>
          <cell r="O464"/>
          <cell r="P464"/>
          <cell r="Q464"/>
          <cell r="R464"/>
          <cell r="S464"/>
          <cell r="T464">
            <v>291924</v>
          </cell>
          <cell r="U464">
            <v>2328377</v>
          </cell>
          <cell r="V464" t="str">
            <v xml:space="preserve">291924 E, 2328377 N </v>
          </cell>
          <cell r="W464"/>
          <cell r="X464"/>
          <cell r="Y464"/>
          <cell r="Z464"/>
          <cell r="AA464" t="str">
            <v>CART TRACK, 11 KV LINE</v>
          </cell>
          <cell r="AB464"/>
        </row>
        <row r="465">
          <cell r="C465" t="str">
            <v>214/6</v>
          </cell>
          <cell r="D465" t="str">
            <v>Loc No. From 214/6 To Loc No. 214/7</v>
          </cell>
          <cell r="E465">
            <v>430</v>
          </cell>
          <cell r="F465" t="str">
            <v>DA+3</v>
          </cell>
          <cell r="G465">
            <v>74.89</v>
          </cell>
          <cell r="H465">
            <v>1198.2821036800976</v>
          </cell>
          <cell r="I465"/>
          <cell r="J465">
            <v>83612.603999999992</v>
          </cell>
          <cell r="K465"/>
          <cell r="L465"/>
          <cell r="M465"/>
          <cell r="N465"/>
          <cell r="O465">
            <v>27.91</v>
          </cell>
          <cell r="P465">
            <v>840</v>
          </cell>
          <cell r="Q465">
            <v>420</v>
          </cell>
          <cell r="R465">
            <v>223</v>
          </cell>
          <cell r="S465">
            <v>218</v>
          </cell>
          <cell r="T465">
            <v>441</v>
          </cell>
          <cell r="U465">
            <v>217</v>
          </cell>
          <cell r="V465">
            <v>217</v>
          </cell>
          <cell r="W465">
            <v>434</v>
          </cell>
          <cell r="X465">
            <v>299946.19199999998</v>
          </cell>
          <cell r="Y465">
            <v>2339363.7200000002</v>
          </cell>
          <cell r="Z465"/>
          <cell r="AA465"/>
          <cell r="AB465"/>
        </row>
        <row r="466">
          <cell r="C466"/>
          <cell r="D466"/>
          <cell r="E466"/>
          <cell r="F466"/>
          <cell r="G466"/>
          <cell r="H466"/>
          <cell r="I466">
            <v>99136.433033273308</v>
          </cell>
          <cell r="J466"/>
          <cell r="K466"/>
          <cell r="L466"/>
          <cell r="M466"/>
          <cell r="N466"/>
          <cell r="O466"/>
          <cell r="P466"/>
          <cell r="Q466"/>
          <cell r="R466"/>
          <cell r="S466"/>
          <cell r="T466">
            <v>291950</v>
          </cell>
          <cell r="U466">
            <v>2327179</v>
          </cell>
          <cell r="V466" t="str">
            <v xml:space="preserve">291950 E, 2327179 N </v>
          </cell>
          <cell r="W466"/>
          <cell r="X466"/>
          <cell r="Y466"/>
          <cell r="Z466"/>
          <cell r="AA466" t="str">
            <v>CART TRACK, CANAL, 11KV</v>
          </cell>
          <cell r="AB466"/>
        </row>
        <row r="467">
          <cell r="C467" t="str">
            <v>214/7</v>
          </cell>
          <cell r="D467" t="str">
            <v>Loc No. From 214/7 To Loc No. 215/0</v>
          </cell>
          <cell r="E467">
            <v>407.68700000000001</v>
          </cell>
          <cell r="F467" t="str">
            <v>DA+3</v>
          </cell>
          <cell r="G467">
            <v>74.89</v>
          </cell>
          <cell r="H467">
            <v>1808.0732839130167</v>
          </cell>
          <cell r="I467"/>
          <cell r="J467">
            <v>84042.603999999992</v>
          </cell>
          <cell r="K467"/>
          <cell r="L467"/>
          <cell r="M467"/>
          <cell r="N467"/>
          <cell r="O467">
            <v>27.437000000000001</v>
          </cell>
          <cell r="P467">
            <v>837.68700000000001</v>
          </cell>
          <cell r="Q467">
            <v>418.84350000000001</v>
          </cell>
          <cell r="R467">
            <v>213</v>
          </cell>
          <cell r="S467">
            <v>210</v>
          </cell>
          <cell r="T467">
            <v>423</v>
          </cell>
          <cell r="U467">
            <v>214</v>
          </cell>
          <cell r="V467">
            <v>208</v>
          </cell>
          <cell r="W467">
            <v>422</v>
          </cell>
          <cell r="X467">
            <v>299876.80099999998</v>
          </cell>
          <cell r="Y467">
            <v>2338939.3560000001</v>
          </cell>
          <cell r="Z467"/>
          <cell r="AA467"/>
          <cell r="AB467"/>
        </row>
        <row r="468">
          <cell r="C468"/>
          <cell r="D468"/>
          <cell r="E468"/>
          <cell r="F468"/>
          <cell r="G468"/>
          <cell r="H468"/>
          <cell r="I468">
            <v>100944.50631718633</v>
          </cell>
          <cell r="J468"/>
          <cell r="K468"/>
          <cell r="L468"/>
          <cell r="M468"/>
          <cell r="N468"/>
          <cell r="O468"/>
          <cell r="P468"/>
          <cell r="Q468"/>
          <cell r="R468"/>
          <cell r="S468"/>
          <cell r="T468">
            <v>290745</v>
          </cell>
          <cell r="U468">
            <v>2325831</v>
          </cell>
          <cell r="V468" t="str">
            <v xml:space="preserve">290745 E, 2325831 N </v>
          </cell>
          <cell r="W468"/>
          <cell r="X468"/>
          <cell r="Y468"/>
          <cell r="Z468"/>
          <cell r="AA468" t="str">
            <v>TAR ROAD, LT LINE</v>
          </cell>
          <cell r="AB468"/>
        </row>
        <row r="469">
          <cell r="C469" t="str">
            <v>215/0</v>
          </cell>
          <cell r="D469" t="str">
            <v>Loc No. From 215/0 To Loc No. 216/0</v>
          </cell>
          <cell r="E469">
            <v>231.411</v>
          </cell>
          <cell r="F469" t="str">
            <v>DD60+3</v>
          </cell>
          <cell r="G469">
            <v>73.53</v>
          </cell>
          <cell r="H469">
            <v>246.94128856876083</v>
          </cell>
          <cell r="I469"/>
          <cell r="J469">
            <v>84450.290999999997</v>
          </cell>
          <cell r="K469"/>
          <cell r="L469"/>
          <cell r="M469"/>
          <cell r="N469"/>
          <cell r="O469">
            <v>25.943999999999999</v>
          </cell>
          <cell r="P469">
            <v>639.09799999999996</v>
          </cell>
          <cell r="Q469">
            <v>319.54899999999998</v>
          </cell>
          <cell r="R469">
            <v>198</v>
          </cell>
          <cell r="S469">
            <v>125</v>
          </cell>
          <cell r="T469">
            <v>323</v>
          </cell>
          <cell r="U469">
            <v>201</v>
          </cell>
          <cell r="V469">
            <v>120</v>
          </cell>
          <cell r="W469">
            <v>321</v>
          </cell>
          <cell r="X469">
            <v>299811.011</v>
          </cell>
          <cell r="Y469">
            <v>2338537.0120000001</v>
          </cell>
          <cell r="Z469"/>
          <cell r="AA469"/>
          <cell r="AB469"/>
        </row>
        <row r="470">
          <cell r="C470"/>
          <cell r="D470"/>
          <cell r="E470"/>
          <cell r="F470"/>
          <cell r="G470"/>
          <cell r="H470"/>
          <cell r="I470">
            <v>101191.44760575509</v>
          </cell>
          <cell r="J470"/>
          <cell r="K470"/>
          <cell r="L470"/>
          <cell r="M470"/>
          <cell r="N470"/>
          <cell r="O470"/>
          <cell r="P470"/>
          <cell r="Q470"/>
          <cell r="R470"/>
          <cell r="S470"/>
          <cell r="T470">
            <v>290501</v>
          </cell>
          <cell r="U470">
            <v>2325793</v>
          </cell>
          <cell r="V470" t="str">
            <v xml:space="preserve">290501 E, 2325793 N </v>
          </cell>
          <cell r="W470"/>
          <cell r="X470"/>
          <cell r="Y470"/>
          <cell r="Z470"/>
          <cell r="AA470" t="str">
            <v>RAILWAY LINE TRACK, NALA</v>
          </cell>
          <cell r="AB470"/>
        </row>
        <row r="471">
          <cell r="C471" t="str">
            <v>216/0</v>
          </cell>
          <cell r="D471" t="str">
            <v>Loc No. From 216/0 To Loc No. 216/1</v>
          </cell>
          <cell r="E471">
            <v>415.00099999999998</v>
          </cell>
          <cell r="F471" t="str">
            <v>DD60+3</v>
          </cell>
          <cell r="G471">
            <v>73.53</v>
          </cell>
          <cell r="H471">
            <v>1133.5188573640935</v>
          </cell>
          <cell r="I471"/>
          <cell r="J471">
            <v>84681.70199999999</v>
          </cell>
          <cell r="K471"/>
          <cell r="L471"/>
          <cell r="M471"/>
          <cell r="N471"/>
          <cell r="O471">
            <v>25.195</v>
          </cell>
          <cell r="P471">
            <v>646.41200000000003</v>
          </cell>
          <cell r="Q471">
            <v>323.20600000000002</v>
          </cell>
          <cell r="R471">
            <v>107</v>
          </cell>
          <cell r="S471">
            <v>226</v>
          </cell>
          <cell r="T471">
            <v>333</v>
          </cell>
          <cell r="U471">
            <v>112</v>
          </cell>
          <cell r="V471">
            <v>220</v>
          </cell>
          <cell r="W471">
            <v>332</v>
          </cell>
          <cell r="X471">
            <v>299765.98599999998</v>
          </cell>
          <cell r="Y471">
            <v>2338310.023</v>
          </cell>
          <cell r="Z471"/>
          <cell r="AA471"/>
          <cell r="AB471"/>
        </row>
        <row r="472">
          <cell r="C472"/>
          <cell r="D472"/>
          <cell r="E472"/>
          <cell r="F472"/>
          <cell r="G472"/>
          <cell r="H472"/>
          <cell r="I472">
            <v>102324.96646311918</v>
          </cell>
          <cell r="J472"/>
          <cell r="K472"/>
          <cell r="L472"/>
          <cell r="M472"/>
          <cell r="N472"/>
          <cell r="O472"/>
          <cell r="P472"/>
          <cell r="Q472"/>
          <cell r="R472"/>
          <cell r="S472"/>
          <cell r="T472">
            <v>289380</v>
          </cell>
          <cell r="U472">
            <v>2325625</v>
          </cell>
          <cell r="V472" t="str">
            <v xml:space="preserve">289380 E, 2325625 N </v>
          </cell>
          <cell r="W472"/>
          <cell r="X472"/>
          <cell r="Y472"/>
          <cell r="Z472"/>
          <cell r="AA472" t="str">
            <v>NALA</v>
          </cell>
          <cell r="AB472"/>
        </row>
        <row r="473">
          <cell r="C473" t="str">
            <v>216/1</v>
          </cell>
          <cell r="D473" t="str">
            <v>Loc No. From 216/1 To Loc No. 216/2</v>
          </cell>
          <cell r="E473">
            <v>388</v>
          </cell>
          <cell r="F473" t="str">
            <v>DA+0</v>
          </cell>
          <cell r="G473">
            <v>71.89</v>
          </cell>
          <cell r="H473">
            <v>246.98178070456939</v>
          </cell>
          <cell r="I473"/>
          <cell r="J473">
            <v>85096.702999999994</v>
          </cell>
          <cell r="K473"/>
          <cell r="L473"/>
          <cell r="M473"/>
          <cell r="N473"/>
          <cell r="O473">
            <v>25.469000000000001</v>
          </cell>
          <cell r="P473">
            <v>803.00099999999998</v>
          </cell>
          <cell r="Q473">
            <v>401.50049999999999</v>
          </cell>
          <cell r="R473">
            <v>190</v>
          </cell>
          <cell r="S473">
            <v>189</v>
          </cell>
          <cell r="T473">
            <v>379</v>
          </cell>
          <cell r="U473">
            <v>196</v>
          </cell>
          <cell r="V473">
            <v>191</v>
          </cell>
          <cell r="W473">
            <v>387</v>
          </cell>
          <cell r="X473">
            <v>299708.68</v>
          </cell>
          <cell r="Y473">
            <v>2337898.9980000001</v>
          </cell>
          <cell r="Z473"/>
          <cell r="AA473"/>
          <cell r="AB473"/>
        </row>
        <row r="474">
          <cell r="C474"/>
          <cell r="D474"/>
          <cell r="E474"/>
          <cell r="F474"/>
          <cell r="G474"/>
          <cell r="H474"/>
          <cell r="I474">
            <v>102571.94824382376</v>
          </cell>
          <cell r="J474" t="str">
            <v/>
          </cell>
          <cell r="K474">
            <v>19.286000000000001</v>
          </cell>
          <cell r="L474">
            <v>311</v>
          </cell>
          <cell r="M474">
            <v>155.5</v>
          </cell>
          <cell r="N474">
            <v>0</v>
          </cell>
          <cell r="O474">
            <v>161</v>
          </cell>
          <cell r="P474">
            <v>161</v>
          </cell>
          <cell r="Q474">
            <v>0</v>
          </cell>
          <cell r="R474">
            <v>159</v>
          </cell>
          <cell r="S474">
            <v>159</v>
          </cell>
          <cell r="T474">
            <v>289142</v>
          </cell>
          <cell r="U474">
            <v>2325559</v>
          </cell>
          <cell r="V474" t="str">
            <v xml:space="preserve">289142 E, 2325559 N </v>
          </cell>
          <cell r="W474"/>
          <cell r="X474"/>
          <cell r="Y474"/>
          <cell r="Z474"/>
          <cell r="AA474" t="str">
            <v>TAR ROAD, 11 KV LINE, 66 KV H FRAME LINE (GETCO)</v>
          </cell>
          <cell r="AB474"/>
        </row>
        <row r="475">
          <cell r="C475" t="str">
            <v>216/2</v>
          </cell>
          <cell r="D475" t="str">
            <v>Loc No. From 216/2 To Loc No. 216/3</v>
          </cell>
          <cell r="E475">
            <v>359</v>
          </cell>
          <cell r="F475" t="str">
            <v>DA+0</v>
          </cell>
          <cell r="G475">
            <v>71.89</v>
          </cell>
          <cell r="H475">
            <v>311</v>
          </cell>
          <cell r="I475"/>
          <cell r="J475">
            <v>85484.702999999994</v>
          </cell>
          <cell r="K475"/>
          <cell r="L475"/>
          <cell r="M475"/>
          <cell r="N475"/>
          <cell r="O475">
            <v>26.263999999999999</v>
          </cell>
          <cell r="P475">
            <v>747</v>
          </cell>
          <cell r="Q475">
            <v>373.5</v>
          </cell>
          <cell r="R475">
            <v>199</v>
          </cell>
          <cell r="S475">
            <v>194</v>
          </cell>
          <cell r="T475">
            <v>393</v>
          </cell>
          <cell r="U475">
            <v>198</v>
          </cell>
          <cell r="V475">
            <v>189</v>
          </cell>
          <cell r="W475">
            <v>387</v>
          </cell>
          <cell r="X475">
            <v>299655.10200000001</v>
          </cell>
          <cell r="Y475">
            <v>2337514.7149999999</v>
          </cell>
          <cell r="Z475"/>
          <cell r="AA475"/>
          <cell r="AB475"/>
        </row>
        <row r="476">
          <cell r="C476"/>
          <cell r="D476"/>
          <cell r="E476"/>
          <cell r="F476"/>
          <cell r="G476"/>
          <cell r="H476"/>
          <cell r="I476">
            <v>102882.94824382376</v>
          </cell>
          <cell r="J476"/>
          <cell r="K476">
            <v>19.055</v>
          </cell>
          <cell r="L476">
            <v>678</v>
          </cell>
          <cell r="M476">
            <v>339</v>
          </cell>
          <cell r="N476">
            <v>150</v>
          </cell>
          <cell r="O476">
            <v>188</v>
          </cell>
          <cell r="P476">
            <v>338</v>
          </cell>
          <cell r="Q476">
            <v>153</v>
          </cell>
          <cell r="R476">
            <v>186</v>
          </cell>
          <cell r="S476">
            <v>339</v>
          </cell>
          <cell r="T476">
            <v>288846.74</v>
          </cell>
          <cell r="U476">
            <v>2325460.2799999998</v>
          </cell>
          <cell r="V476" t="str">
            <v xml:space="preserve">288846.74 E, 2325460.28 N </v>
          </cell>
          <cell r="W476"/>
          <cell r="X476"/>
          <cell r="Y476"/>
          <cell r="Z476"/>
          <cell r="AA476" t="str">
            <v>TAR ROAD, LT LINE</v>
          </cell>
          <cell r="AB476"/>
        </row>
        <row r="477">
          <cell r="C477" t="str">
            <v>216/3</v>
          </cell>
          <cell r="D477" t="str">
            <v>Loc No. From 216/3 To Loc No. 217/0</v>
          </cell>
          <cell r="E477">
            <v>390.96499999999997</v>
          </cell>
          <cell r="F477" t="str">
            <v>DA-3</v>
          </cell>
          <cell r="G477">
            <v>68.89</v>
          </cell>
          <cell r="H477">
            <v>367</v>
          </cell>
          <cell r="I477"/>
          <cell r="J477">
            <v>85843.702999999994</v>
          </cell>
          <cell r="K477"/>
          <cell r="L477"/>
          <cell r="M477"/>
          <cell r="N477"/>
          <cell r="O477">
            <v>27.102</v>
          </cell>
          <cell r="P477">
            <v>749.96499999999992</v>
          </cell>
          <cell r="Q477">
            <v>374.98249999999996</v>
          </cell>
          <cell r="R477">
            <v>166</v>
          </cell>
          <cell r="S477">
            <v>122</v>
          </cell>
          <cell r="T477">
            <v>288</v>
          </cell>
          <cell r="U477">
            <v>171</v>
          </cell>
          <cell r="V477">
            <v>148</v>
          </cell>
          <cell r="W477" t="str">
            <v>TAR ROAD,CANAL,LT LINE</v>
          </cell>
          <cell r="X477">
            <v>299605.52799999999</v>
          </cell>
          <cell r="Y477">
            <v>2337159.1540000001</v>
          </cell>
          <cell r="Z477"/>
          <cell r="AA477"/>
          <cell r="AB477"/>
        </row>
        <row r="478">
          <cell r="C478"/>
          <cell r="D478"/>
          <cell r="E478"/>
          <cell r="F478"/>
          <cell r="G478"/>
          <cell r="H478"/>
          <cell r="I478">
            <v>103249.94824382376</v>
          </cell>
          <cell r="J478"/>
          <cell r="K478">
            <v>18.459</v>
          </cell>
          <cell r="L478">
            <v>719</v>
          </cell>
          <cell r="M478">
            <v>359.5</v>
          </cell>
          <cell r="N478">
            <v>180</v>
          </cell>
          <cell r="O478">
            <v>178</v>
          </cell>
          <cell r="P478">
            <v>358</v>
          </cell>
          <cell r="Q478">
            <v>182</v>
          </cell>
          <cell r="R478">
            <v>178</v>
          </cell>
          <cell r="S478">
            <v>360</v>
          </cell>
          <cell r="T478">
            <v>288498.81</v>
          </cell>
          <cell r="U478">
            <v>2325343.949</v>
          </cell>
          <cell r="V478" t="str">
            <v xml:space="preserve">288498.81 E, 2325343.949 N </v>
          </cell>
          <cell r="W478"/>
          <cell r="X478"/>
          <cell r="Y478"/>
          <cell r="Z478"/>
          <cell r="AA478" t="str">
            <v>LT LINE, 11 KV LINE, NALA</v>
          </cell>
          <cell r="AB478"/>
        </row>
        <row r="479">
          <cell r="C479" t="str">
            <v>217/0</v>
          </cell>
          <cell r="D479" t="str">
            <v>Loc No. From 217/0 To Loc No. 217/1</v>
          </cell>
          <cell r="E479">
            <v>398.005</v>
          </cell>
          <cell r="F479" t="str">
            <v>DC2+9</v>
          </cell>
          <cell r="G479">
            <v>79.53</v>
          </cell>
          <cell r="H479">
            <v>352</v>
          </cell>
          <cell r="I479"/>
          <cell r="J479">
            <v>86234.667999999991</v>
          </cell>
          <cell r="K479"/>
          <cell r="L479"/>
          <cell r="M479"/>
          <cell r="N479"/>
          <cell r="O479">
            <v>27.053000000000001</v>
          </cell>
          <cell r="P479">
            <v>788.97</v>
          </cell>
          <cell r="Q479">
            <v>394.48500000000001</v>
          </cell>
          <cell r="R479">
            <v>269</v>
          </cell>
          <cell r="S479">
            <v>237</v>
          </cell>
          <cell r="T479">
            <v>506</v>
          </cell>
          <cell r="U479">
            <v>245</v>
          </cell>
          <cell r="V479">
            <v>225</v>
          </cell>
          <cell r="W479" t="str">
            <v>NALA,CAR TRACK,11 KV LINE,TAR ROAD,MANGO GARDEN,POND,LT LINE</v>
          </cell>
          <cell r="X479">
            <v>299551.54100000003</v>
          </cell>
          <cell r="Y479">
            <v>2336771.9339999999</v>
          </cell>
          <cell r="Z479"/>
          <cell r="AA479"/>
          <cell r="AB479"/>
        </row>
        <row r="480">
          <cell r="C480"/>
          <cell r="D480"/>
          <cell r="E480"/>
          <cell r="F480"/>
          <cell r="G480"/>
          <cell r="H480"/>
          <cell r="I480">
            <v>103601.94824382376</v>
          </cell>
          <cell r="J480"/>
          <cell r="K480">
            <v>18.236999999999998</v>
          </cell>
          <cell r="L480">
            <v>674</v>
          </cell>
          <cell r="M480">
            <v>337</v>
          </cell>
          <cell r="N480">
            <v>175</v>
          </cell>
          <cell r="O480">
            <v>147</v>
          </cell>
          <cell r="P480">
            <v>322</v>
          </cell>
          <cell r="Q480">
            <v>176</v>
          </cell>
          <cell r="R480">
            <v>153</v>
          </cell>
          <cell r="S480">
            <v>329</v>
          </cell>
          <cell r="T480">
            <v>288164.44900000002</v>
          </cell>
          <cell r="U480">
            <v>2325232.156</v>
          </cell>
          <cell r="V480" t="str">
            <v xml:space="preserve">288164.449 E, 2325232.156 N </v>
          </cell>
          <cell r="W480"/>
          <cell r="X480"/>
          <cell r="Y480"/>
          <cell r="Z480"/>
          <cell r="AA480" t="str">
            <v>66 KV DC LINE MOTA TO BARDOLI(GETCO), LT LINE, NALA</v>
          </cell>
          <cell r="AB480"/>
        </row>
        <row r="481">
          <cell r="C481" t="str">
            <v>217/1</v>
          </cell>
          <cell r="D481" t="str">
            <v>Loc No. From 217/1 To Loc No. 217/2</v>
          </cell>
          <cell r="E481">
            <v>380</v>
          </cell>
          <cell r="F481" t="str">
            <v>DA+3</v>
          </cell>
          <cell r="G481">
            <v>74.89</v>
          </cell>
          <cell r="H481">
            <v>322</v>
          </cell>
          <cell r="I481"/>
          <cell r="J481">
            <v>86632.672999999995</v>
          </cell>
          <cell r="K481"/>
          <cell r="L481"/>
          <cell r="M481"/>
          <cell r="N481"/>
          <cell r="O481">
            <v>26.951000000000001</v>
          </cell>
          <cell r="P481">
            <v>778.005</v>
          </cell>
          <cell r="Q481">
            <v>389.0025</v>
          </cell>
          <cell r="R481">
            <v>161</v>
          </cell>
          <cell r="S481">
            <v>208</v>
          </cell>
          <cell r="T481">
            <v>369</v>
          </cell>
          <cell r="U481">
            <v>174</v>
          </cell>
          <cell r="V481">
            <v>203</v>
          </cell>
          <cell r="W481" t="str">
            <v>TAR ROAD, LT LINE,BORE</v>
          </cell>
          <cell r="X481">
            <v>299307.23499999999</v>
          </cell>
          <cell r="Y481">
            <v>2336457.733</v>
          </cell>
          <cell r="Z481"/>
          <cell r="AA481"/>
          <cell r="AB481"/>
        </row>
        <row r="482">
          <cell r="C482"/>
          <cell r="D482"/>
          <cell r="E482"/>
          <cell r="F482"/>
          <cell r="G482"/>
          <cell r="H482"/>
          <cell r="I482">
            <v>103923.94824382376</v>
          </cell>
          <cell r="J482"/>
          <cell r="K482">
            <v>17.077000000000002</v>
          </cell>
          <cell r="L482">
            <v>698.18499999999995</v>
          </cell>
          <cell r="M482">
            <v>349.09249999999997</v>
          </cell>
          <cell r="N482">
            <v>175</v>
          </cell>
          <cell r="O482">
            <v>207</v>
          </cell>
          <cell r="P482">
            <v>382</v>
          </cell>
          <cell r="Q482">
            <v>170</v>
          </cell>
          <cell r="R482">
            <v>200</v>
          </cell>
          <cell r="S482">
            <v>370</v>
          </cell>
          <cell r="T482">
            <v>287859.00300000003</v>
          </cell>
          <cell r="U482">
            <v>2325130.0299999998</v>
          </cell>
          <cell r="V482" t="str">
            <v xml:space="preserve">287859.003 E, 2325130.03 N </v>
          </cell>
          <cell r="W482"/>
          <cell r="X482"/>
          <cell r="Y482"/>
          <cell r="Z482"/>
          <cell r="AA482" t="str">
            <v>NALA, CANAL, TAR ROAD</v>
          </cell>
          <cell r="AB482"/>
        </row>
        <row r="483">
          <cell r="C483" t="str">
            <v>217/2</v>
          </cell>
          <cell r="D483" t="str">
            <v>Loc No. From 217/2 To Loc No. 217/3</v>
          </cell>
          <cell r="E483">
            <v>345</v>
          </cell>
          <cell r="F483" t="str">
            <v>DA+0</v>
          </cell>
          <cell r="G483">
            <v>71.89</v>
          </cell>
          <cell r="H483">
            <v>376.185</v>
          </cell>
          <cell r="I483"/>
          <cell r="J483">
            <v>87012.672999999995</v>
          </cell>
          <cell r="K483"/>
          <cell r="L483"/>
          <cell r="M483"/>
          <cell r="N483"/>
          <cell r="O483">
            <v>26.963000000000001</v>
          </cell>
          <cell r="P483">
            <v>725</v>
          </cell>
          <cell r="Q483">
            <v>362.5</v>
          </cell>
          <cell r="R483">
            <v>172</v>
          </cell>
          <cell r="S483">
            <v>117</v>
          </cell>
          <cell r="T483">
            <v>289</v>
          </cell>
          <cell r="U483">
            <v>179</v>
          </cell>
          <cell r="V483">
            <v>136</v>
          </cell>
          <cell r="W483" t="str">
            <v>TAR ROAD, 11 KV(2),BORE(2),PUMP HOUSE</v>
          </cell>
          <cell r="X483">
            <v>299073.98</v>
          </cell>
          <cell r="Y483">
            <v>2336157.7459999998</v>
          </cell>
          <cell r="Z483"/>
          <cell r="AA483"/>
          <cell r="AB483"/>
        </row>
        <row r="484">
          <cell r="C484"/>
          <cell r="D484"/>
          <cell r="E484"/>
          <cell r="F484"/>
          <cell r="G484"/>
          <cell r="H484"/>
          <cell r="I484">
            <v>104300.13324382376</v>
          </cell>
          <cell r="J484"/>
          <cell r="K484">
            <v>16.585000000000001</v>
          </cell>
          <cell r="L484">
            <v>769.81799999999998</v>
          </cell>
          <cell r="M484">
            <v>384.90899999999999</v>
          </cell>
          <cell r="N484">
            <v>169</v>
          </cell>
          <cell r="O484">
            <v>93</v>
          </cell>
          <cell r="P484">
            <v>262</v>
          </cell>
          <cell r="Q484">
            <v>176</v>
          </cell>
          <cell r="R484">
            <v>128</v>
          </cell>
          <cell r="S484">
            <v>304</v>
          </cell>
          <cell r="T484">
            <v>287503</v>
          </cell>
          <cell r="U484">
            <v>2325011</v>
          </cell>
          <cell r="V484" t="str">
            <v xml:space="preserve">287503 E, 2325011 N </v>
          </cell>
          <cell r="W484"/>
          <cell r="X484"/>
          <cell r="Y484"/>
          <cell r="Z484"/>
          <cell r="AA484" t="str">
            <v>TAR ROAD, 11KV LINE, CANAL</v>
          </cell>
          <cell r="AB484"/>
        </row>
        <row r="485">
          <cell r="C485" t="str">
            <v>217/3</v>
          </cell>
          <cell r="D485" t="str">
            <v>Loc No. From 217/3 To Loc No. 217/4</v>
          </cell>
          <cell r="E485">
            <v>497</v>
          </cell>
          <cell r="F485" t="str">
            <v>DA+9</v>
          </cell>
          <cell r="G485">
            <v>80.89</v>
          </cell>
          <cell r="H485">
            <v>393.63299999999998</v>
          </cell>
          <cell r="I485"/>
          <cell r="J485">
            <v>87357.672999999995</v>
          </cell>
          <cell r="K485"/>
          <cell r="L485"/>
          <cell r="M485"/>
          <cell r="N485"/>
          <cell r="O485">
            <v>26.321999999999999</v>
          </cell>
          <cell r="P485">
            <v>842</v>
          </cell>
          <cell r="Q485">
            <v>421</v>
          </cell>
          <cell r="R485">
            <v>229</v>
          </cell>
          <cell r="S485">
            <v>256</v>
          </cell>
          <cell r="T485">
            <v>485</v>
          </cell>
          <cell r="U485">
            <v>210</v>
          </cell>
          <cell r="V485">
            <v>254</v>
          </cell>
          <cell r="W485" t="str">
            <v>GAS PIPE LINE, TAR ROAD, LT LINE,NALA,CANAL</v>
          </cell>
          <cell r="X485">
            <v>298862.21000000002</v>
          </cell>
          <cell r="Y485">
            <v>2335885.389</v>
          </cell>
          <cell r="Z485"/>
          <cell r="AA485"/>
          <cell r="AB485"/>
        </row>
        <row r="486">
          <cell r="C486"/>
          <cell r="D486"/>
          <cell r="E486"/>
          <cell r="F486"/>
          <cell r="G486"/>
          <cell r="H486"/>
          <cell r="I486">
            <v>104693.76624382376</v>
          </cell>
          <cell r="J486"/>
          <cell r="K486">
            <v>16.457000000000001</v>
          </cell>
          <cell r="L486">
            <v>707.58799999999997</v>
          </cell>
          <cell r="M486">
            <v>353.79399999999998</v>
          </cell>
          <cell r="N486">
            <v>302</v>
          </cell>
          <cell r="O486">
            <v>216</v>
          </cell>
          <cell r="P486">
            <v>518</v>
          </cell>
          <cell r="Q486">
            <v>267</v>
          </cell>
          <cell r="R486">
            <v>191</v>
          </cell>
          <cell r="S486">
            <v>458</v>
          </cell>
          <cell r="T486">
            <v>287176.44</v>
          </cell>
          <cell r="U486">
            <v>2324791.2149999999</v>
          </cell>
          <cell r="V486" t="str">
            <v xml:space="preserve">287176.44 E, 2324791.215 N </v>
          </cell>
          <cell r="W486"/>
          <cell r="X486"/>
          <cell r="Y486"/>
          <cell r="Z486"/>
          <cell r="AA486" t="str">
            <v>11KV LINE, NALA, TAR ROAD, LT LINE</v>
          </cell>
          <cell r="AB486"/>
        </row>
        <row r="487">
          <cell r="C487" t="str">
            <v>217/4</v>
          </cell>
          <cell r="D487" t="str">
            <v>Loc No. From 217/4 To Loc No. 217/5</v>
          </cell>
          <cell r="E487">
            <v>340</v>
          </cell>
          <cell r="F487" t="str">
            <v>DA+9</v>
          </cell>
          <cell r="G487">
            <v>80.89</v>
          </cell>
          <cell r="H487">
            <v>313.95499999999998</v>
          </cell>
          <cell r="I487"/>
          <cell r="J487">
            <v>87854.672999999995</v>
          </cell>
          <cell r="K487"/>
          <cell r="L487"/>
          <cell r="M487"/>
          <cell r="N487"/>
          <cell r="O487">
            <v>24.922000000000001</v>
          </cell>
          <cell r="P487">
            <v>837</v>
          </cell>
          <cell r="Q487">
            <v>418.5</v>
          </cell>
          <cell r="R487">
            <v>242</v>
          </cell>
          <cell r="S487">
            <v>236</v>
          </cell>
          <cell r="T487">
            <v>478</v>
          </cell>
          <cell r="U487">
            <v>245</v>
          </cell>
          <cell r="V487">
            <v>214</v>
          </cell>
          <cell r="W487" t="str">
            <v>220 KV DC NAV-NAV LINE -PGCIL, TAR ROAD, BULLET TRAIN,BORE(2),11 KV LINE,LT LINE</v>
          </cell>
          <cell r="X487">
            <v>298557.13699999999</v>
          </cell>
          <cell r="Y487">
            <v>2335493.037</v>
          </cell>
          <cell r="Z487"/>
          <cell r="AA487"/>
          <cell r="AB487"/>
        </row>
        <row r="488">
          <cell r="C488"/>
          <cell r="D488"/>
          <cell r="E488"/>
          <cell r="F488"/>
          <cell r="G488"/>
          <cell r="H488"/>
          <cell r="I488">
            <v>105007.72124382376</v>
          </cell>
          <cell r="J488">
            <v>2</v>
          </cell>
          <cell r="K488">
            <v>16.001999999999999</v>
          </cell>
          <cell r="L488">
            <v>579.95100000000002</v>
          </cell>
          <cell r="M488">
            <v>289.97550000000001</v>
          </cell>
          <cell r="N488">
            <v>98</v>
          </cell>
          <cell r="O488">
            <v>158</v>
          </cell>
          <cell r="P488">
            <v>256</v>
          </cell>
          <cell r="Q488">
            <v>124</v>
          </cell>
          <cell r="R488">
            <v>149</v>
          </cell>
          <cell r="S488">
            <v>273</v>
          </cell>
          <cell r="T488">
            <v>286888.853</v>
          </cell>
          <cell r="U488">
            <v>2324665.2719999999</v>
          </cell>
          <cell r="V488" t="str">
            <v xml:space="preserve">286888.853 E, 2324665.272 N </v>
          </cell>
          <cell r="W488"/>
          <cell r="X488"/>
          <cell r="Y488"/>
          <cell r="Z488"/>
          <cell r="AA488" t="str">
            <v>11KV LINE, LT LINE</v>
          </cell>
          <cell r="AB488"/>
        </row>
        <row r="489">
          <cell r="C489" t="str">
            <v>217/5</v>
          </cell>
          <cell r="D489" t="str">
            <v>Loc No. From 217/5 To Loc No. 218/0</v>
          </cell>
          <cell r="E489">
            <v>285.80599999999998</v>
          </cell>
          <cell r="F489" t="str">
            <v>DA+0</v>
          </cell>
          <cell r="G489">
            <v>71.89</v>
          </cell>
          <cell r="H489">
            <v>265.99599999999998</v>
          </cell>
          <cell r="I489"/>
          <cell r="J489">
            <v>88194.672999999995</v>
          </cell>
          <cell r="K489"/>
          <cell r="L489"/>
          <cell r="M489"/>
          <cell r="N489"/>
          <cell r="O489">
            <v>24.221</v>
          </cell>
          <cell r="P489">
            <v>625.80600000000004</v>
          </cell>
          <cell r="Q489">
            <v>312.90300000000002</v>
          </cell>
          <cell r="R489">
            <v>104</v>
          </cell>
          <cell r="S489">
            <v>146</v>
          </cell>
          <cell r="T489">
            <v>250</v>
          </cell>
          <cell r="U489">
            <v>127</v>
          </cell>
          <cell r="V489">
            <v>145</v>
          </cell>
          <cell r="W489" t="str">
            <v>LT LINE,BORE</v>
          </cell>
          <cell r="X489">
            <v>298348.43599999999</v>
          </cell>
          <cell r="Y489">
            <v>2335224.6269999999</v>
          </cell>
          <cell r="Z489"/>
          <cell r="AA489"/>
          <cell r="AB489"/>
        </row>
        <row r="490">
          <cell r="C490"/>
          <cell r="D490"/>
          <cell r="E490"/>
          <cell r="F490"/>
          <cell r="G490"/>
          <cell r="H490"/>
          <cell r="I490">
            <v>105273.71724382376</v>
          </cell>
          <cell r="J490"/>
          <cell r="K490">
            <v>15.632</v>
          </cell>
          <cell r="L490">
            <v>618.99599999999998</v>
          </cell>
          <cell r="M490">
            <v>309.49799999999999</v>
          </cell>
          <cell r="N490">
            <v>108</v>
          </cell>
          <cell r="O490">
            <v>235</v>
          </cell>
          <cell r="P490">
            <v>343</v>
          </cell>
          <cell r="Q490">
            <v>117</v>
          </cell>
          <cell r="R490">
            <v>214</v>
          </cell>
          <cell r="S490">
            <v>331</v>
          </cell>
          <cell r="T490">
            <v>286623.48</v>
          </cell>
          <cell r="U490">
            <v>2324657.855</v>
          </cell>
          <cell r="V490" t="str">
            <v xml:space="preserve">286623.48 E, 2324657.855 N </v>
          </cell>
          <cell r="W490"/>
          <cell r="X490"/>
          <cell r="Y490"/>
          <cell r="Z490"/>
          <cell r="AA490" t="str">
            <v>LT LINE</v>
          </cell>
          <cell r="AB490"/>
        </row>
        <row r="491">
          <cell r="C491" t="str">
            <v>218/0</v>
          </cell>
          <cell r="D491" t="str">
            <v>Loc No. From 218/0 To Loc No. 219/0</v>
          </cell>
          <cell r="E491">
            <v>239.46899999999999</v>
          </cell>
          <cell r="F491" t="str">
            <v>DD60+3</v>
          </cell>
          <cell r="G491">
            <v>73.53</v>
          </cell>
          <cell r="H491">
            <v>353</v>
          </cell>
          <cell r="I491"/>
          <cell r="J491">
            <v>88480.478999999992</v>
          </cell>
          <cell r="K491"/>
          <cell r="L491"/>
          <cell r="M491"/>
          <cell r="N491"/>
          <cell r="O491">
            <v>23.084</v>
          </cell>
          <cell r="P491">
            <v>239.46899999999999</v>
          </cell>
          <cell r="Q491">
            <v>119.7345</v>
          </cell>
          <cell r="R491">
            <v>0</v>
          </cell>
          <cell r="S491">
            <v>134</v>
          </cell>
          <cell r="T491">
            <v>134</v>
          </cell>
          <cell r="U491">
            <v>0</v>
          </cell>
          <cell r="V491">
            <v>126</v>
          </cell>
          <cell r="W491" t="str">
            <v>TAR ROAD,CANAL(2), 11KV(3), LT LINE,CAR TRACK</v>
          </cell>
          <cell r="X491">
            <v>298173.02299999999</v>
          </cell>
          <cell r="Y491">
            <v>2334999.003</v>
          </cell>
          <cell r="Z491"/>
          <cell r="AA491"/>
          <cell r="AB491"/>
        </row>
        <row r="492">
          <cell r="C492"/>
          <cell r="D492"/>
          <cell r="E492"/>
          <cell r="F492"/>
          <cell r="G492"/>
          <cell r="H492"/>
          <cell r="I492">
            <v>105626.71724382376</v>
          </cell>
          <cell r="J492"/>
          <cell r="K492">
            <v>15.987</v>
          </cell>
          <cell r="L492">
            <v>654</v>
          </cell>
          <cell r="M492">
            <v>327</v>
          </cell>
          <cell r="N492">
            <v>119</v>
          </cell>
          <cell r="O492">
            <v>152</v>
          </cell>
          <cell r="P492">
            <v>271</v>
          </cell>
          <cell r="Q492">
            <v>141</v>
          </cell>
          <cell r="R492">
            <v>152</v>
          </cell>
          <cell r="S492">
            <v>293</v>
          </cell>
          <cell r="T492">
            <v>286269.96999999997</v>
          </cell>
          <cell r="U492">
            <v>2324647.9739999999</v>
          </cell>
          <cell r="V492" t="str">
            <v xml:space="preserve">286269.97 E, 2324647.974 N </v>
          </cell>
          <cell r="W492"/>
          <cell r="X492"/>
          <cell r="Y492"/>
          <cell r="Z492"/>
          <cell r="AA492" t="str">
            <v>NH-54</v>
          </cell>
          <cell r="AB492"/>
        </row>
        <row r="493">
          <cell r="C493" t="str">
            <v>219/0</v>
          </cell>
          <cell r="D493" t="str">
            <v>Loc No. From 219/0 To Loc No. 219/1</v>
          </cell>
          <cell r="E493">
            <v>343.00099999999998</v>
          </cell>
          <cell r="F493" t="str">
            <v>DD45+3</v>
          </cell>
          <cell r="G493">
            <v>73.53</v>
          </cell>
          <cell r="H493">
            <v>301</v>
          </cell>
          <cell r="I493"/>
          <cell r="J493">
            <v>88719.947999999989</v>
          </cell>
          <cell r="K493"/>
          <cell r="L493"/>
          <cell r="M493"/>
          <cell r="N493"/>
          <cell r="O493">
            <v>21.861000000000001</v>
          </cell>
          <cell r="P493">
            <v>582.47</v>
          </cell>
          <cell r="Q493">
            <v>291.23500000000001</v>
          </cell>
          <cell r="R493">
            <v>106</v>
          </cell>
          <cell r="S493">
            <v>127</v>
          </cell>
          <cell r="T493">
            <v>233</v>
          </cell>
          <cell r="U493">
            <v>114</v>
          </cell>
          <cell r="V493">
            <v>141</v>
          </cell>
          <cell r="W493" t="str">
            <v>CANAL,CAR TRACK,MANGO  GARDEN</v>
          </cell>
          <cell r="X493">
            <v>298223.12300000002</v>
          </cell>
          <cell r="Y493">
            <v>2334764.8330000001</v>
          </cell>
          <cell r="Z493"/>
          <cell r="AA493"/>
          <cell r="AB493"/>
        </row>
        <row r="494">
          <cell r="C494"/>
          <cell r="D494"/>
          <cell r="E494"/>
          <cell r="F494"/>
          <cell r="G494"/>
          <cell r="H494"/>
          <cell r="I494">
            <v>105927.71724382376</v>
          </cell>
          <cell r="J494"/>
          <cell r="K494">
            <v>15.760999999999999</v>
          </cell>
          <cell r="L494">
            <v>719</v>
          </cell>
          <cell r="M494">
            <v>359.5</v>
          </cell>
          <cell r="N494">
            <v>149</v>
          </cell>
          <cell r="O494">
            <v>200</v>
          </cell>
          <cell r="P494">
            <v>349</v>
          </cell>
          <cell r="Q494">
            <v>150</v>
          </cell>
          <cell r="R494">
            <v>203</v>
          </cell>
          <cell r="S494">
            <v>353</v>
          </cell>
          <cell r="T494">
            <v>285969.11099999998</v>
          </cell>
          <cell r="U494">
            <v>2324639.5649999999</v>
          </cell>
          <cell r="V494" t="str">
            <v xml:space="preserve">285969.111 E, 2324639.565 N </v>
          </cell>
          <cell r="W494"/>
          <cell r="X494"/>
          <cell r="Y494"/>
          <cell r="Z494"/>
          <cell r="AA494" t="str">
            <v xml:space="preserve">NALA ,CART TRACK </v>
          </cell>
          <cell r="AB494"/>
        </row>
        <row r="495">
          <cell r="C495" t="str">
            <v>219/1</v>
          </cell>
          <cell r="D495" t="str">
            <v>Loc No. From 219/1 To Loc No. 220/0</v>
          </cell>
          <cell r="E495">
            <v>455.41</v>
          </cell>
          <cell r="F495" t="str">
            <v>DA+9</v>
          </cell>
          <cell r="G495">
            <v>80.89</v>
          </cell>
          <cell r="H495">
            <v>418</v>
          </cell>
          <cell r="I495"/>
          <cell r="J495">
            <v>89062.948999999993</v>
          </cell>
          <cell r="K495"/>
          <cell r="L495"/>
          <cell r="M495"/>
          <cell r="N495"/>
          <cell r="O495">
            <v>23.172999999999998</v>
          </cell>
          <cell r="P495">
            <v>798.41100000000006</v>
          </cell>
          <cell r="Q495">
            <v>399.20550000000003</v>
          </cell>
          <cell r="R495">
            <v>217</v>
          </cell>
          <cell r="S495">
            <v>267</v>
          </cell>
          <cell r="T495">
            <v>484</v>
          </cell>
          <cell r="U495">
            <v>203</v>
          </cell>
          <cell r="V495">
            <v>255</v>
          </cell>
          <cell r="W495" t="str">
            <v>11 KV LINE(2), GAS PIPE LINE, TAR ROAD,POND,BORE</v>
          </cell>
          <cell r="X495">
            <v>298098.48499999999</v>
          </cell>
          <cell r="Y495">
            <v>2334445.2790000001</v>
          </cell>
          <cell r="Z495"/>
          <cell r="AA495"/>
          <cell r="AB495"/>
        </row>
        <row r="496">
          <cell r="C496"/>
          <cell r="D496"/>
          <cell r="E496"/>
          <cell r="F496"/>
          <cell r="G496"/>
          <cell r="H496"/>
          <cell r="I496">
            <v>106345.71724382376</v>
          </cell>
          <cell r="J496"/>
          <cell r="K496">
            <v>14.388</v>
          </cell>
          <cell r="L496">
            <v>843.54500000000007</v>
          </cell>
          <cell r="M496">
            <v>421.77250000000004</v>
          </cell>
          <cell r="N496">
            <v>218</v>
          </cell>
          <cell r="O496">
            <v>213</v>
          </cell>
          <cell r="P496">
            <v>431</v>
          </cell>
          <cell r="Q496">
            <v>215</v>
          </cell>
          <cell r="R496">
            <v>213</v>
          </cell>
          <cell r="S496">
            <v>428</v>
          </cell>
          <cell r="T496">
            <v>285552.01199999999</v>
          </cell>
          <cell r="U496">
            <v>2324627.9070000001</v>
          </cell>
          <cell r="V496" t="str">
            <v xml:space="preserve">285552.012 E, 2324627.907 N </v>
          </cell>
          <cell r="W496"/>
          <cell r="X496"/>
          <cell r="Y496"/>
          <cell r="Z496"/>
          <cell r="AA496" t="str">
            <v xml:space="preserve">ROAD ,CART TRACK, 11 KV ,LT 2, PUMP HOUSE </v>
          </cell>
          <cell r="AB496"/>
        </row>
        <row r="497">
          <cell r="C497" t="str">
            <v>220/0</v>
          </cell>
          <cell r="D497" t="str">
            <v>Loc No. From 220/0 To Loc No. 220/1</v>
          </cell>
          <cell r="E497">
            <v>336</v>
          </cell>
          <cell r="F497" t="str">
            <v>DD45+0</v>
          </cell>
          <cell r="G497">
            <v>70.53</v>
          </cell>
          <cell r="H497">
            <v>425.54500000000002</v>
          </cell>
          <cell r="I497"/>
          <cell r="J497">
            <v>89518.358999999997</v>
          </cell>
          <cell r="K497"/>
          <cell r="L497"/>
          <cell r="M497"/>
          <cell r="N497"/>
          <cell r="O497">
            <v>23.838000000000001</v>
          </cell>
          <cell r="P497">
            <v>791.41000000000008</v>
          </cell>
          <cell r="Q497">
            <v>395.70500000000004</v>
          </cell>
          <cell r="R497">
            <v>189</v>
          </cell>
          <cell r="S497">
            <v>147</v>
          </cell>
          <cell r="T497">
            <v>336</v>
          </cell>
          <cell r="U497">
            <v>202</v>
          </cell>
          <cell r="V497">
            <v>153</v>
          </cell>
          <cell r="W497" t="str">
            <v>NALA, 11KV LINE,LT LINE,CAR TRACK,MANGO GARDEN(2),BORE</v>
          </cell>
          <cell r="X497">
            <v>297933</v>
          </cell>
          <cell r="Y497">
            <v>2334021</v>
          </cell>
          <cell r="Z497"/>
          <cell r="AA497"/>
          <cell r="AB497"/>
        </row>
        <row r="498">
          <cell r="C498"/>
          <cell r="D498"/>
          <cell r="E498"/>
          <cell r="F498"/>
          <cell r="G498"/>
          <cell r="H498"/>
          <cell r="I498">
            <v>106771.26224382376</v>
          </cell>
          <cell r="J498"/>
          <cell r="K498">
            <v>14.012</v>
          </cell>
          <cell r="L498">
            <v>626.36599999999999</v>
          </cell>
          <cell r="M498">
            <v>313.18299999999999</v>
          </cell>
          <cell r="N498">
            <v>214</v>
          </cell>
          <cell r="O498">
            <v>105</v>
          </cell>
          <cell r="P498">
            <v>319</v>
          </cell>
          <cell r="Q498">
            <v>214</v>
          </cell>
          <cell r="R498">
            <v>102</v>
          </cell>
          <cell r="S498">
            <v>316</v>
          </cell>
          <cell r="T498">
            <v>285126</v>
          </cell>
          <cell r="U498">
            <v>2324616</v>
          </cell>
          <cell r="V498" t="str">
            <v xml:space="preserve">285126 E, 2324616 N </v>
          </cell>
          <cell r="W498"/>
          <cell r="X498"/>
          <cell r="Y498"/>
          <cell r="Z498"/>
          <cell r="AA498" t="str">
            <v xml:space="preserve">CART TRACK ,LT 2, PUMP HOUSE </v>
          </cell>
          <cell r="AB498"/>
        </row>
        <row r="499">
          <cell r="C499" t="str">
            <v>220/1</v>
          </cell>
          <cell r="D499" t="str">
            <v>Loc No. From 220/1 To Loc No. 221/0</v>
          </cell>
          <cell r="E499">
            <v>483.26799999999997</v>
          </cell>
          <cell r="F499" t="str">
            <v>DA+6</v>
          </cell>
          <cell r="G499">
            <v>77.89</v>
          </cell>
          <cell r="H499">
            <v>200.821</v>
          </cell>
          <cell r="I499"/>
          <cell r="J499">
            <v>89854.358999999997</v>
          </cell>
          <cell r="K499"/>
          <cell r="L499"/>
          <cell r="M499"/>
          <cell r="N499"/>
          <cell r="O499">
            <v>21.667000000000002</v>
          </cell>
          <cell r="P499">
            <v>819.26800000000003</v>
          </cell>
          <cell r="Q499">
            <v>409.63400000000001</v>
          </cell>
          <cell r="R499">
            <v>190</v>
          </cell>
          <cell r="S499">
            <v>127</v>
          </cell>
          <cell r="T499">
            <v>317</v>
          </cell>
          <cell r="U499">
            <v>184</v>
          </cell>
          <cell r="V499">
            <v>161</v>
          </cell>
          <cell r="W499" t="str">
            <v>66 KV D/C NAV-EKL &amp; TAVDI-VESSMA LINE - GETCO &amp;132 KV S/C NAV - POPDA CKT-1 LINE - GETCO,LT LINE,CAR TRACK</v>
          </cell>
          <cell r="X499">
            <v>297666.83100000001</v>
          </cell>
          <cell r="Y499">
            <v>2333815.9389999998</v>
          </cell>
          <cell r="Z499"/>
          <cell r="AA499"/>
          <cell r="AB499"/>
        </row>
        <row r="500">
          <cell r="C500"/>
          <cell r="D500"/>
          <cell r="E500"/>
          <cell r="F500"/>
          <cell r="G500"/>
          <cell r="H500"/>
          <cell r="I500">
            <v>106972.08324382376</v>
          </cell>
          <cell r="J500"/>
          <cell r="K500">
            <v>13.678000000000001</v>
          </cell>
          <cell r="L500">
            <v>403.09799999999996</v>
          </cell>
          <cell r="M500">
            <v>201.54899999999998</v>
          </cell>
          <cell r="N500">
            <v>96</v>
          </cell>
          <cell r="O500">
            <v>119</v>
          </cell>
          <cell r="P500">
            <v>215</v>
          </cell>
          <cell r="Q500">
            <v>99</v>
          </cell>
          <cell r="R500">
            <v>108</v>
          </cell>
          <cell r="S500">
            <v>207</v>
          </cell>
          <cell r="T500">
            <v>284931</v>
          </cell>
          <cell r="U500">
            <v>2324568</v>
          </cell>
          <cell r="V500" t="str">
            <v xml:space="preserve">284931 E, 2324568 N </v>
          </cell>
          <cell r="W500"/>
          <cell r="X500"/>
          <cell r="Y500"/>
          <cell r="Z500"/>
          <cell r="AA500" t="str">
            <v xml:space="preserve">ROAD ,CART TRACK, 11 KV2 ,LT 2, PUMP HOUSE </v>
          </cell>
          <cell r="AB500"/>
        </row>
        <row r="501">
          <cell r="C501" t="str">
            <v>221/0</v>
          </cell>
          <cell r="D501" t="str">
            <v>Loc No. From 221/0 To Loc No. 222/0</v>
          </cell>
          <cell r="E501">
            <v>213.017</v>
          </cell>
          <cell r="F501" t="str">
            <v>DD60+30</v>
          </cell>
          <cell r="G501">
            <v>100.53</v>
          </cell>
          <cell r="H501">
            <v>202.27699999999999</v>
          </cell>
          <cell r="I501"/>
          <cell r="J501">
            <v>90337.626999999993</v>
          </cell>
          <cell r="K501"/>
          <cell r="L501"/>
          <cell r="M501"/>
          <cell r="N501"/>
          <cell r="O501">
            <v>23.158999999999999</v>
          </cell>
          <cell r="P501">
            <v>696.28499999999997</v>
          </cell>
          <cell r="Q501">
            <v>348.14249999999998</v>
          </cell>
          <cell r="R501">
            <v>358</v>
          </cell>
          <cell r="S501">
            <v>175</v>
          </cell>
          <cell r="T501">
            <v>533</v>
          </cell>
          <cell r="U501">
            <v>325</v>
          </cell>
          <cell r="V501">
            <v>135</v>
          </cell>
          <cell r="W501" t="str">
            <v>132 KV S/C NAV-POPDA CKT-2 LINE (GETCO),SMALL NALA</v>
          </cell>
          <cell r="X501">
            <v>297284</v>
          </cell>
          <cell r="Y501">
            <v>2333521</v>
          </cell>
          <cell r="Z501"/>
          <cell r="AA501"/>
          <cell r="AB501"/>
        </row>
        <row r="502">
          <cell r="C502"/>
          <cell r="D502"/>
          <cell r="E502"/>
          <cell r="F502"/>
          <cell r="G502"/>
          <cell r="H502"/>
          <cell r="I502">
            <v>107174.36024382376</v>
          </cell>
          <cell r="J502"/>
          <cell r="K502">
            <v>12.449</v>
          </cell>
          <cell r="L502">
            <v>565.59799999999996</v>
          </cell>
          <cell r="M502">
            <v>282.79899999999998</v>
          </cell>
          <cell r="N502">
            <v>84</v>
          </cell>
          <cell r="O502">
            <v>201</v>
          </cell>
          <cell r="P502">
            <v>285</v>
          </cell>
          <cell r="Q502">
            <v>94</v>
          </cell>
          <cell r="R502">
            <v>194</v>
          </cell>
          <cell r="S502">
            <v>288</v>
          </cell>
          <cell r="T502">
            <v>284735</v>
          </cell>
          <cell r="U502">
            <v>2324518</v>
          </cell>
          <cell r="V502" t="str">
            <v xml:space="preserve">284735 E, 2324518 N </v>
          </cell>
          <cell r="W502"/>
          <cell r="X502"/>
          <cell r="Y502"/>
          <cell r="Z502"/>
          <cell r="AA502" t="str">
            <v xml:space="preserve">400 KV D/C NAV-BSR LINE </v>
          </cell>
          <cell r="AB502"/>
        </row>
        <row r="503">
          <cell r="C503" t="str">
            <v>222/0</v>
          </cell>
          <cell r="D503" t="str">
            <v>Loc No. From 222/0 To Loc No. 223/0</v>
          </cell>
          <cell r="E503">
            <v>225.59399999999999</v>
          </cell>
          <cell r="F503" t="str">
            <v>DD60+25</v>
          </cell>
          <cell r="G503">
            <v>95.53</v>
          </cell>
          <cell r="H503">
            <v>363.32100000000003</v>
          </cell>
          <cell r="I503"/>
          <cell r="J503">
            <v>90550.644</v>
          </cell>
          <cell r="K503"/>
          <cell r="L503"/>
          <cell r="M503"/>
          <cell r="N503"/>
          <cell r="O503">
            <v>23.062000000000001</v>
          </cell>
          <cell r="P503">
            <v>438.61099999999999</v>
          </cell>
          <cell r="Q503">
            <v>219.30549999999999</v>
          </cell>
          <cell r="R503">
            <v>39</v>
          </cell>
          <cell r="S503">
            <v>353</v>
          </cell>
          <cell r="T503">
            <v>392</v>
          </cell>
          <cell r="U503">
            <v>79</v>
          </cell>
          <cell r="V503">
            <v>218</v>
          </cell>
          <cell r="W503">
            <v>297</v>
          </cell>
          <cell r="X503">
            <v>297090.01199999999</v>
          </cell>
          <cell r="Y503">
            <v>2333432.9939999999</v>
          </cell>
          <cell r="Z503"/>
          <cell r="AA503"/>
          <cell r="AB503"/>
        </row>
        <row r="504">
          <cell r="C504"/>
          <cell r="D504"/>
          <cell r="E504"/>
          <cell r="F504"/>
          <cell r="G504"/>
          <cell r="H504"/>
          <cell r="I504">
            <v>107537.68124382375</v>
          </cell>
          <cell r="J504"/>
          <cell r="K504">
            <v>12.497</v>
          </cell>
          <cell r="L504">
            <v>727.31700000000001</v>
          </cell>
          <cell r="M504">
            <v>363.6585</v>
          </cell>
          <cell r="N504">
            <v>163</v>
          </cell>
          <cell r="O504">
            <v>190</v>
          </cell>
          <cell r="P504">
            <v>353</v>
          </cell>
          <cell r="Q504">
            <v>170</v>
          </cell>
          <cell r="R504">
            <v>187</v>
          </cell>
          <cell r="S504">
            <v>357</v>
          </cell>
          <cell r="T504">
            <v>284374</v>
          </cell>
          <cell r="U504">
            <v>2324559</v>
          </cell>
          <cell r="V504" t="str">
            <v xml:space="preserve">284374 E, 2324559 N </v>
          </cell>
          <cell r="W504"/>
          <cell r="X504"/>
          <cell r="Y504"/>
          <cell r="Z504"/>
          <cell r="AA504" t="str">
            <v xml:space="preserve">NE-4 , 11 KV  4 NOS CART TRACK </v>
          </cell>
          <cell r="AB504"/>
        </row>
        <row r="505">
          <cell r="C505" t="str">
            <v>223/0</v>
          </cell>
          <cell r="D505" t="str">
            <v>Loc No. From 223/0 To Loc No. 223/1</v>
          </cell>
          <cell r="E505">
            <v>380.00099999999998</v>
          </cell>
          <cell r="F505" t="str">
            <v>DC1+6</v>
          </cell>
          <cell r="G505">
            <v>76.53</v>
          </cell>
          <cell r="H505">
            <v>363.99599999999998</v>
          </cell>
          <cell r="I505"/>
          <cell r="J505">
            <v>90776.237999999998</v>
          </cell>
          <cell r="K505"/>
          <cell r="L505"/>
          <cell r="M505"/>
          <cell r="N505"/>
          <cell r="O505">
            <v>22.58</v>
          </cell>
          <cell r="P505">
            <v>605.59500000000003</v>
          </cell>
          <cell r="Q505">
            <v>302.79750000000001</v>
          </cell>
          <cell r="R505">
            <v>-127</v>
          </cell>
          <cell r="S505">
            <v>257</v>
          </cell>
          <cell r="T505">
            <v>130</v>
          </cell>
          <cell r="U505">
            <v>9</v>
          </cell>
          <cell r="V505">
            <v>231</v>
          </cell>
          <cell r="W505" t="str">
            <v>GAS PIPE LINE, 11KV LINE(3),CAR TRACK,BORE(3)</v>
          </cell>
          <cell r="X505">
            <v>296872</v>
          </cell>
          <cell r="Y505">
            <v>2333375</v>
          </cell>
          <cell r="Z505"/>
          <cell r="AA505"/>
          <cell r="AB505"/>
        </row>
        <row r="506">
          <cell r="C506"/>
          <cell r="D506"/>
          <cell r="E506"/>
          <cell r="F506"/>
          <cell r="G506"/>
          <cell r="H506"/>
          <cell r="I506">
            <v>107901.67724382375</v>
          </cell>
          <cell r="J506"/>
          <cell r="K506">
            <v>11.786</v>
          </cell>
          <cell r="L506">
            <v>737.40300000000002</v>
          </cell>
          <cell r="M506">
            <v>368.70150000000001</v>
          </cell>
          <cell r="N506">
            <v>174</v>
          </cell>
          <cell r="O506">
            <v>191</v>
          </cell>
          <cell r="P506">
            <v>365</v>
          </cell>
          <cell r="Q506">
            <v>177</v>
          </cell>
          <cell r="R506">
            <v>190</v>
          </cell>
          <cell r="S506">
            <v>367</v>
          </cell>
          <cell r="T506">
            <v>284043.44799999997</v>
          </cell>
          <cell r="U506">
            <v>2324407.0449999999</v>
          </cell>
          <cell r="V506" t="str">
            <v xml:space="preserve">284043.448 E, 2324407.045 N </v>
          </cell>
          <cell r="W506"/>
          <cell r="X506"/>
          <cell r="Y506"/>
          <cell r="Z506"/>
          <cell r="AA506" t="str">
            <v xml:space="preserve">ROAD ,CART TRACK 2 , ,LT </v>
          </cell>
          <cell r="AB506"/>
        </row>
        <row r="507">
          <cell r="C507" t="str">
            <v>223/1</v>
          </cell>
          <cell r="D507" t="str">
            <v>Loc No. From 223/1 To Loc No. 223/2</v>
          </cell>
          <cell r="E507">
            <v>359.46</v>
          </cell>
          <cell r="F507" t="str">
            <v>DA+0</v>
          </cell>
          <cell r="G507">
            <v>71.89</v>
          </cell>
          <cell r="H507">
            <v>373.40699999999998</v>
          </cell>
          <cell r="I507"/>
          <cell r="J507">
            <v>91156.239000000001</v>
          </cell>
          <cell r="K507"/>
          <cell r="L507"/>
          <cell r="M507"/>
          <cell r="N507"/>
          <cell r="O507">
            <v>18.585000000000001</v>
          </cell>
          <cell r="P507" t="e">
            <v>#REF!</v>
          </cell>
          <cell r="Q507" t="e">
            <v>#REF!</v>
          </cell>
          <cell r="R507">
            <v>124</v>
          </cell>
          <cell r="S507">
            <v>194</v>
          </cell>
          <cell r="T507">
            <v>296</v>
          </cell>
          <cell r="U507">
            <v>150</v>
          </cell>
          <cell r="V507">
            <v>189</v>
          </cell>
          <cell r="W507" t="str">
            <v>SH-6,11KV LINE(3),MANGO GARDEN,CAR TRACK</v>
          </cell>
          <cell r="X507">
            <v>296568.76400000002</v>
          </cell>
          <cell r="Y507">
            <v>2333145.9840000002</v>
          </cell>
          <cell r="Z507"/>
          <cell r="AA507"/>
          <cell r="AB507"/>
        </row>
        <row r="508">
          <cell r="C508"/>
          <cell r="D508"/>
          <cell r="E508"/>
          <cell r="F508"/>
          <cell r="G508"/>
          <cell r="H508"/>
          <cell r="I508">
            <v>108275.08424382376</v>
          </cell>
          <cell r="J508"/>
          <cell r="K508">
            <v>10.673</v>
          </cell>
          <cell r="L508">
            <v>708.41</v>
          </cell>
          <cell r="M508">
            <v>354.20499999999998</v>
          </cell>
          <cell r="N508">
            <v>183</v>
          </cell>
          <cell r="O508">
            <v>158</v>
          </cell>
          <cell r="P508">
            <v>341</v>
          </cell>
          <cell r="Q508">
            <v>185</v>
          </cell>
          <cell r="R508">
            <v>162</v>
          </cell>
          <cell r="S508">
            <v>347</v>
          </cell>
          <cell r="T508">
            <v>283704</v>
          </cell>
          <cell r="U508">
            <v>2324251</v>
          </cell>
          <cell r="V508" t="str">
            <v xml:space="preserve">283704 E, 2324251 N </v>
          </cell>
          <cell r="W508"/>
          <cell r="X508"/>
          <cell r="Y508"/>
          <cell r="Z508"/>
          <cell r="AA508" t="str">
            <v xml:space="preserve">CART TRACK 2 , ,LT ,11 KV, NALAL </v>
          </cell>
          <cell r="AB508"/>
        </row>
        <row r="509">
          <cell r="C509" t="str">
            <v>223/2</v>
          </cell>
          <cell r="D509" t="str">
            <v>Loc No. From 223/2 To Loc No. 223/3</v>
          </cell>
          <cell r="E509">
            <v>320.54000000000002</v>
          </cell>
          <cell r="F509" t="str">
            <v>DA+0</v>
          </cell>
          <cell r="G509">
            <v>71.89</v>
          </cell>
          <cell r="H509">
            <v>335.00299999999999</v>
          </cell>
          <cell r="I509"/>
          <cell r="J509">
            <v>91515.699000000008</v>
          </cell>
          <cell r="K509"/>
          <cell r="L509"/>
          <cell r="M509"/>
          <cell r="N509"/>
          <cell r="O509">
            <v>16.41</v>
          </cell>
          <cell r="P509" t="e">
            <v>#REF!</v>
          </cell>
          <cell r="Q509" t="e">
            <v>#REF!</v>
          </cell>
          <cell r="R509">
            <v>166</v>
          </cell>
          <cell r="S509">
            <v>165</v>
          </cell>
          <cell r="T509">
            <v>308</v>
          </cell>
          <cell r="U509">
            <v>171</v>
          </cell>
          <cell r="V509">
            <v>164</v>
          </cell>
          <cell r="W509">
            <v>317</v>
          </cell>
          <cell r="X509">
            <v>296281.90999999997</v>
          </cell>
          <cell r="Y509">
            <v>2332929.3472000002</v>
          </cell>
          <cell r="Z509"/>
          <cell r="AA509"/>
          <cell r="AB509"/>
        </row>
        <row r="510">
          <cell r="C510"/>
          <cell r="D510"/>
          <cell r="E510"/>
          <cell r="F510"/>
          <cell r="G510"/>
          <cell r="H510"/>
          <cell r="I510">
            <v>108610.08724382376</v>
          </cell>
          <cell r="J510"/>
          <cell r="K510">
            <v>9.532</v>
          </cell>
          <cell r="L510">
            <v>734.048</v>
          </cell>
          <cell r="M510">
            <v>367.024</v>
          </cell>
          <cell r="N510">
            <v>178</v>
          </cell>
          <cell r="O510">
            <v>219</v>
          </cell>
          <cell r="P510">
            <v>397</v>
          </cell>
          <cell r="Q510">
            <v>174</v>
          </cell>
          <cell r="R510">
            <v>212</v>
          </cell>
          <cell r="S510">
            <v>386</v>
          </cell>
          <cell r="T510">
            <v>283444.47399999999</v>
          </cell>
          <cell r="U510">
            <v>2324038.2629999998</v>
          </cell>
          <cell r="V510" t="str">
            <v xml:space="preserve">283444.474 E, 2324038.263 N </v>
          </cell>
          <cell r="W510"/>
          <cell r="X510"/>
          <cell r="Y510"/>
          <cell r="Z510"/>
          <cell r="AA510" t="str">
            <v xml:space="preserve">ROAD ,NALA , 11 KV ,LT </v>
          </cell>
          <cell r="AB510"/>
        </row>
        <row r="511">
          <cell r="C511" t="str">
            <v>223/3</v>
          </cell>
          <cell r="D511" t="str">
            <v>Loc No. From 223/3 To Loc No. 224/0</v>
          </cell>
          <cell r="E511">
            <v>326.173</v>
          </cell>
          <cell r="F511" t="str">
            <v>DA-3</v>
          </cell>
          <cell r="G511">
            <v>68.89</v>
          </cell>
          <cell r="H511">
            <v>399.04500000000002</v>
          </cell>
          <cell r="I511"/>
          <cell r="J511">
            <v>91836.239000000001</v>
          </cell>
          <cell r="K511"/>
          <cell r="L511"/>
          <cell r="M511"/>
          <cell r="N511"/>
          <cell r="O511">
            <v>18.760000000000002</v>
          </cell>
          <cell r="P511" t="e">
            <v>#REF!</v>
          </cell>
          <cell r="Q511" t="e">
            <v>#REF!</v>
          </cell>
          <cell r="R511">
            <v>156</v>
          </cell>
          <cell r="S511">
            <v>167</v>
          </cell>
          <cell r="T511">
            <v>372</v>
          </cell>
          <cell r="U511">
            <v>157</v>
          </cell>
          <cell r="V511">
            <v>166</v>
          </cell>
          <cell r="W511" t="str">
            <v>LT LINE(2), TAR ROAD, 11 KV LINE(2),BOUNDARY</v>
          </cell>
          <cell r="X511">
            <v>296026.13270000002</v>
          </cell>
          <cell r="Y511">
            <v>2332736.1661999999</v>
          </cell>
          <cell r="Z511"/>
          <cell r="AA511"/>
          <cell r="AB511"/>
        </row>
        <row r="512">
          <cell r="C512"/>
          <cell r="D512"/>
          <cell r="E512"/>
          <cell r="F512"/>
          <cell r="G512"/>
          <cell r="H512"/>
          <cell r="I512">
            <v>109009.13224382375</v>
          </cell>
          <cell r="J512"/>
          <cell r="K512">
            <v>8.8350000000000009</v>
          </cell>
          <cell r="L512">
            <v>765.05</v>
          </cell>
          <cell r="M512">
            <v>382.52499999999998</v>
          </cell>
          <cell r="N512">
            <v>180</v>
          </cell>
          <cell r="O512">
            <v>190</v>
          </cell>
          <cell r="P512">
            <v>370</v>
          </cell>
          <cell r="Q512">
            <v>188</v>
          </cell>
          <cell r="R512">
            <v>188</v>
          </cell>
          <cell r="S512">
            <v>376</v>
          </cell>
          <cell r="T512">
            <v>283136.30499999999</v>
          </cell>
          <cell r="U512">
            <v>2323785.6519999998</v>
          </cell>
          <cell r="V512" t="str">
            <v xml:space="preserve">283136.305 E, 2323785.652 N </v>
          </cell>
          <cell r="W512"/>
          <cell r="X512"/>
          <cell r="Y512"/>
          <cell r="Z512"/>
          <cell r="AA512" t="str">
            <v xml:space="preserve">NALA LT </v>
          </cell>
          <cell r="AB512"/>
        </row>
        <row r="513">
          <cell r="C513" t="str">
            <v>224/0</v>
          </cell>
          <cell r="D513" t="str">
            <v>Loc No. From 224/0 To Loc No. 224/1</v>
          </cell>
          <cell r="E513">
            <v>259.99700000000001</v>
          </cell>
          <cell r="F513" t="str">
            <v>DC1+0</v>
          </cell>
          <cell r="G513">
            <v>70.53</v>
          </cell>
          <cell r="H513">
            <v>366.005</v>
          </cell>
          <cell r="I513"/>
          <cell r="J513">
            <v>92162.411999999997</v>
          </cell>
          <cell r="K513"/>
          <cell r="L513"/>
          <cell r="M513"/>
          <cell r="N513"/>
          <cell r="O513">
            <v>15.529</v>
          </cell>
          <cell r="P513" t="e">
            <v>#REF!</v>
          </cell>
          <cell r="Q513" t="e">
            <v>#REF!</v>
          </cell>
          <cell r="R513">
            <v>160</v>
          </cell>
          <cell r="S513">
            <v>125</v>
          </cell>
          <cell r="T513">
            <v>281</v>
          </cell>
          <cell r="U513">
            <v>163</v>
          </cell>
          <cell r="V513">
            <v>127</v>
          </cell>
          <cell r="W513" t="str">
            <v>NALA</v>
          </cell>
          <cell r="X513">
            <v>295765.84999999998</v>
          </cell>
          <cell r="Y513">
            <v>2332539.59</v>
          </cell>
          <cell r="Z513"/>
          <cell r="AA513"/>
          <cell r="AB513"/>
        </row>
        <row r="514">
          <cell r="C514"/>
          <cell r="D514"/>
          <cell r="E514"/>
          <cell r="F514"/>
          <cell r="G514"/>
          <cell r="H514"/>
          <cell r="I514">
            <v>109375.13724382376</v>
          </cell>
          <cell r="J514"/>
          <cell r="K514">
            <v>8.3409999999999993</v>
          </cell>
          <cell r="L514">
            <v>639.005</v>
          </cell>
          <cell r="M514">
            <v>319.5025</v>
          </cell>
          <cell r="N514">
            <v>177</v>
          </cell>
          <cell r="O514">
            <v>125</v>
          </cell>
          <cell r="P514">
            <v>302</v>
          </cell>
          <cell r="Q514">
            <v>180</v>
          </cell>
          <cell r="R514">
            <v>129</v>
          </cell>
          <cell r="S514">
            <v>309</v>
          </cell>
          <cell r="T514">
            <v>282782.50400000002</v>
          </cell>
          <cell r="U514">
            <v>2323881.9780000001</v>
          </cell>
          <cell r="V514" t="str">
            <v xml:space="preserve">282782.504 E, 2323881.978 N </v>
          </cell>
          <cell r="W514"/>
          <cell r="X514"/>
          <cell r="Y514"/>
          <cell r="Z514"/>
          <cell r="AA514" t="str">
            <v xml:space="preserve">LT </v>
          </cell>
          <cell r="AB514"/>
        </row>
        <row r="515">
          <cell r="C515" t="str">
            <v>224/1</v>
          </cell>
          <cell r="D515" t="str">
            <v>Loc No. From 224/1 To Loc No. 224/2</v>
          </cell>
          <cell r="E515">
            <v>454</v>
          </cell>
          <cell r="F515" t="str">
            <v>DA+3</v>
          </cell>
          <cell r="G515">
            <v>74.89</v>
          </cell>
          <cell r="H515">
            <v>273</v>
          </cell>
          <cell r="I515"/>
          <cell r="J515">
            <v>92422.409</v>
          </cell>
          <cell r="K515"/>
          <cell r="L515"/>
          <cell r="M515"/>
          <cell r="N515"/>
          <cell r="O515">
            <v>13.548999999999999</v>
          </cell>
          <cell r="P515">
            <v>713.99700000000007</v>
          </cell>
          <cell r="Q515">
            <v>356.99850000000004</v>
          </cell>
          <cell r="R515">
            <v>135</v>
          </cell>
          <cell r="S515">
            <v>171</v>
          </cell>
          <cell r="T515">
            <v>306</v>
          </cell>
          <cell r="U515">
            <v>133</v>
          </cell>
          <cell r="V515">
            <v>190</v>
          </cell>
          <cell r="W515" t="str">
            <v>NALA</v>
          </cell>
          <cell r="X515">
            <v>295608.77799999999</v>
          </cell>
          <cell r="Y515">
            <v>2332332.4029999999</v>
          </cell>
          <cell r="Z515"/>
          <cell r="AA515"/>
          <cell r="AB515"/>
        </row>
        <row r="516">
          <cell r="C516"/>
          <cell r="D516"/>
          <cell r="E516"/>
          <cell r="F516"/>
          <cell r="G516"/>
          <cell r="H516"/>
          <cell r="I516">
            <v>109648.13724382376</v>
          </cell>
          <cell r="J516"/>
          <cell r="K516">
            <v>9.6630000000000003</v>
          </cell>
          <cell r="L516">
            <v>645</v>
          </cell>
          <cell r="M516">
            <v>322.5</v>
          </cell>
          <cell r="N516">
            <v>148</v>
          </cell>
          <cell r="O516">
            <v>198</v>
          </cell>
          <cell r="P516">
            <v>346</v>
          </cell>
          <cell r="Q516">
            <v>144</v>
          </cell>
          <cell r="R516">
            <v>194</v>
          </cell>
          <cell r="S516">
            <v>338</v>
          </cell>
          <cell r="T516">
            <v>282519.30300000001</v>
          </cell>
          <cell r="U516">
            <v>2323953.6359999999</v>
          </cell>
          <cell r="V516" t="str">
            <v xml:space="preserve">282519.303 E, 2323953.636 N </v>
          </cell>
          <cell r="W516"/>
          <cell r="X516"/>
          <cell r="Y516"/>
          <cell r="Z516"/>
          <cell r="AA516" t="str">
            <v xml:space="preserve">MINDHOLA RIVER.,LT </v>
          </cell>
          <cell r="AB516"/>
        </row>
        <row r="517">
          <cell r="C517" t="str">
            <v>224/2</v>
          </cell>
          <cell r="D517" t="str">
            <v>Loc No. From 224/2 To Loc No. 225/0</v>
          </cell>
          <cell r="E517">
            <v>431.2</v>
          </cell>
          <cell r="F517" t="str">
            <v>DB1+6</v>
          </cell>
          <cell r="G517">
            <v>76.53</v>
          </cell>
          <cell r="H517">
            <v>372</v>
          </cell>
          <cell r="I517"/>
          <cell r="J517">
            <v>92876.409</v>
          </cell>
          <cell r="K517"/>
          <cell r="L517"/>
          <cell r="M517"/>
          <cell r="N517"/>
          <cell r="O517">
            <v>21.175000000000001</v>
          </cell>
          <cell r="P517">
            <v>885.2</v>
          </cell>
          <cell r="Q517">
            <v>442.6</v>
          </cell>
          <cell r="R517">
            <v>284</v>
          </cell>
          <cell r="S517">
            <v>269</v>
          </cell>
          <cell r="T517">
            <v>553</v>
          </cell>
          <cell r="U517">
            <v>265</v>
          </cell>
          <cell r="V517">
            <v>254</v>
          </cell>
          <cell r="W517" t="str">
            <v>LT LINE(2), 11KV LINE,CAR TRACK(2),CHIKU GARDEN,BORE(2)</v>
          </cell>
          <cell r="X517">
            <v>295334.50199999998</v>
          </cell>
          <cell r="Y517">
            <v>2331970.6170000001</v>
          </cell>
          <cell r="Z517"/>
          <cell r="AA517"/>
          <cell r="AB517"/>
        </row>
        <row r="518">
          <cell r="C518"/>
          <cell r="D518"/>
          <cell r="E518"/>
          <cell r="F518"/>
          <cell r="G518"/>
          <cell r="H518"/>
          <cell r="I518">
            <v>110020.13724382376</v>
          </cell>
          <cell r="J518"/>
          <cell r="K518">
            <v>7.7969999999999997</v>
          </cell>
          <cell r="L518">
            <v>789</v>
          </cell>
          <cell r="M518">
            <v>394.5</v>
          </cell>
          <cell r="N518">
            <v>174</v>
          </cell>
          <cell r="O518">
            <v>188</v>
          </cell>
          <cell r="P518">
            <v>362</v>
          </cell>
          <cell r="Q518">
            <v>179</v>
          </cell>
          <cell r="R518">
            <v>196</v>
          </cell>
          <cell r="S518">
            <v>375</v>
          </cell>
          <cell r="T518">
            <v>282160.76400000002</v>
          </cell>
          <cell r="U518">
            <v>2324051.2519999999</v>
          </cell>
          <cell r="V518" t="str">
            <v xml:space="preserve">282160.764 E, 2324051.252 N </v>
          </cell>
          <cell r="W518"/>
          <cell r="X518"/>
          <cell r="Y518"/>
          <cell r="Z518"/>
          <cell r="AA518" t="str">
            <v xml:space="preserve">CART TRACK ,LT , ROAD </v>
          </cell>
          <cell r="AB518"/>
        </row>
        <row r="519">
          <cell r="C519" t="str">
            <v>225/0</v>
          </cell>
          <cell r="D519" t="str">
            <v>Loc No. From 225/0 To Loc No. 225/1</v>
          </cell>
          <cell r="E519">
            <v>357</v>
          </cell>
          <cell r="F519" t="str">
            <v>DB2+0</v>
          </cell>
          <cell r="G519">
            <v>70.53</v>
          </cell>
          <cell r="H519">
            <v>417</v>
          </cell>
          <cell r="I519"/>
          <cell r="J519">
            <v>93307.608999999997</v>
          </cell>
          <cell r="K519"/>
          <cell r="L519"/>
          <cell r="M519"/>
          <cell r="N519"/>
          <cell r="O519">
            <v>16.425000000000001</v>
          </cell>
          <cell r="P519">
            <v>788.2</v>
          </cell>
          <cell r="Q519">
            <v>394.1</v>
          </cell>
          <cell r="R519">
            <v>163</v>
          </cell>
          <cell r="S519">
            <v>145</v>
          </cell>
          <cell r="T519">
            <v>308</v>
          </cell>
          <cell r="U519">
            <v>178</v>
          </cell>
          <cell r="V519">
            <v>157</v>
          </cell>
          <cell r="W519" t="str">
            <v>11KV LINE(3), TAR ROAD, NALA(2)</v>
          </cell>
          <cell r="X519">
            <v>295074</v>
          </cell>
          <cell r="Y519">
            <v>2331627</v>
          </cell>
          <cell r="Z519"/>
          <cell r="AA519"/>
          <cell r="AB519"/>
        </row>
        <row r="520">
          <cell r="C520"/>
          <cell r="D520"/>
          <cell r="E520"/>
          <cell r="F520"/>
          <cell r="G520"/>
          <cell r="H520"/>
          <cell r="I520">
            <v>110437.13724382376</v>
          </cell>
          <cell r="J520"/>
          <cell r="K520">
            <v>8.5589999999999993</v>
          </cell>
          <cell r="L520">
            <v>824.73299999999995</v>
          </cell>
          <cell r="M520">
            <v>412.36649999999997</v>
          </cell>
          <cell r="N520">
            <v>230</v>
          </cell>
          <cell r="O520">
            <v>191</v>
          </cell>
          <cell r="P520">
            <v>421</v>
          </cell>
          <cell r="Q520">
            <v>223</v>
          </cell>
          <cell r="R520">
            <v>196</v>
          </cell>
          <cell r="S520">
            <v>419</v>
          </cell>
          <cell r="T520">
            <v>281758.02299999999</v>
          </cell>
          <cell r="U520">
            <v>2324160.9010000001</v>
          </cell>
          <cell r="V520" t="str">
            <v xml:space="preserve">281758.023 E, 2324160.901 N </v>
          </cell>
          <cell r="W520"/>
          <cell r="X520"/>
          <cell r="Y520"/>
          <cell r="Z520"/>
          <cell r="AA520" t="str">
            <v xml:space="preserve">CART TRACK 2 , ,LT ,11 KV, ROAD </v>
          </cell>
          <cell r="AB520"/>
        </row>
        <row r="521">
          <cell r="C521" t="str">
            <v>225/1</v>
          </cell>
          <cell r="D521" t="str">
            <v>Loc No. From 225/1 To Loc No. 225/2</v>
          </cell>
          <cell r="E521">
            <v>374</v>
          </cell>
          <cell r="F521" t="str">
            <v>DA+9</v>
          </cell>
          <cell r="G521">
            <v>71.89</v>
          </cell>
          <cell r="H521">
            <v>407.733</v>
          </cell>
          <cell r="I521"/>
          <cell r="J521">
            <v>93664.608999999997</v>
          </cell>
          <cell r="K521"/>
          <cell r="L521"/>
          <cell r="M521"/>
          <cell r="N521"/>
          <cell r="O521">
            <v>22.001999999999999</v>
          </cell>
          <cell r="P521">
            <v>731</v>
          </cell>
          <cell r="Q521">
            <v>365.5</v>
          </cell>
          <cell r="R521">
            <v>212</v>
          </cell>
          <cell r="S521">
            <v>196</v>
          </cell>
          <cell r="T521">
            <v>408</v>
          </cell>
          <cell r="U521">
            <v>200</v>
          </cell>
          <cell r="V521">
            <v>193</v>
          </cell>
          <cell r="W521" t="str">
            <v>LT LINE, TAR ROAD, 11KV LINE,NALA,MANGO GARDEN</v>
          </cell>
          <cell r="X521">
            <v>294805.77799999999</v>
          </cell>
          <cell r="Y521">
            <v>2331391.4029999999</v>
          </cell>
          <cell r="Z521"/>
          <cell r="AA521"/>
          <cell r="AB521"/>
        </row>
        <row r="522">
          <cell r="C522"/>
          <cell r="D522"/>
          <cell r="E522"/>
          <cell r="F522"/>
          <cell r="G522"/>
          <cell r="H522"/>
          <cell r="I522">
            <v>110844.87024382375</v>
          </cell>
          <cell r="J522"/>
          <cell r="K522">
            <v>10.372999999999999</v>
          </cell>
          <cell r="L522">
            <v>687.74800000000005</v>
          </cell>
          <cell r="M522">
            <v>343.87400000000002</v>
          </cell>
          <cell r="N522">
            <v>217</v>
          </cell>
          <cell r="O522">
            <v>140</v>
          </cell>
          <cell r="P522">
            <v>357</v>
          </cell>
          <cell r="Q522">
            <v>213</v>
          </cell>
          <cell r="R522">
            <v>140</v>
          </cell>
          <cell r="S522">
            <v>353</v>
          </cell>
          <cell r="T522">
            <v>281365.04100000003</v>
          </cell>
          <cell r="U522">
            <v>2324267.8939999999</v>
          </cell>
          <cell r="V522" t="str">
            <v xml:space="preserve">281365.041 E, 2324267.894 N </v>
          </cell>
          <cell r="W522"/>
          <cell r="X522"/>
          <cell r="Y522"/>
          <cell r="Z522"/>
          <cell r="AA522" t="str">
            <v xml:space="preserve">CART TRACK 2 , 11 KV, ROAD </v>
          </cell>
          <cell r="AB522"/>
        </row>
        <row r="523">
          <cell r="C523" t="str">
            <v>225/2</v>
          </cell>
          <cell r="D523" t="str">
            <v>Loc No. From 225/2 To Loc No. 225/3</v>
          </cell>
          <cell r="E523">
            <v>316</v>
          </cell>
          <cell r="F523" t="str">
            <v>DA-3</v>
          </cell>
          <cell r="G523">
            <v>71.89</v>
          </cell>
          <cell r="H523">
            <v>280.01499999999999</v>
          </cell>
          <cell r="I523"/>
          <cell r="J523">
            <v>94038.608999999997</v>
          </cell>
          <cell r="K523"/>
          <cell r="L523"/>
          <cell r="M523"/>
          <cell r="N523"/>
          <cell r="O523">
            <v>20.596</v>
          </cell>
          <cell r="P523">
            <v>690</v>
          </cell>
          <cell r="Q523">
            <v>345</v>
          </cell>
          <cell r="R523">
            <v>178</v>
          </cell>
          <cell r="S523">
            <v>196</v>
          </cell>
          <cell r="T523">
            <v>374</v>
          </cell>
          <cell r="U523">
            <v>182</v>
          </cell>
          <cell r="V523">
            <v>182</v>
          </cell>
          <cell r="W523" t="str">
            <v>RAILWAY TRACK(4), TAR ROAD(2), GAS PIPE LINE,LT LINE,RAILWAY POLE(6)</v>
          </cell>
          <cell r="X523">
            <v>294524.78399999999</v>
          </cell>
          <cell r="Y523">
            <v>2331144.5869999998</v>
          </cell>
          <cell r="Z523"/>
          <cell r="AA523"/>
          <cell r="AB523"/>
        </row>
        <row r="524">
          <cell r="C524"/>
          <cell r="D524"/>
          <cell r="E524"/>
          <cell r="F524"/>
          <cell r="G524"/>
          <cell r="H524"/>
          <cell r="I524">
            <v>111124.88524382375</v>
          </cell>
          <cell r="J524"/>
          <cell r="K524">
            <v>10.329000000000001</v>
          </cell>
          <cell r="L524">
            <v>617.01700000000005</v>
          </cell>
          <cell r="M524">
            <v>308.50850000000003</v>
          </cell>
          <cell r="N524">
            <v>140</v>
          </cell>
          <cell r="O524">
            <v>198</v>
          </cell>
          <cell r="P524">
            <v>338</v>
          </cell>
          <cell r="Q524">
            <v>140</v>
          </cell>
          <cell r="R524">
            <v>186</v>
          </cell>
          <cell r="S524">
            <v>326</v>
          </cell>
          <cell r="T524">
            <v>281089.462</v>
          </cell>
          <cell r="U524">
            <v>2324218.2510000002</v>
          </cell>
          <cell r="V524" t="str">
            <v xml:space="preserve">281089.462 E, 2324218.251 N </v>
          </cell>
          <cell r="W524"/>
          <cell r="X524"/>
          <cell r="Y524"/>
          <cell r="Z524"/>
          <cell r="AA524" t="str">
            <v xml:space="preserve">LT .11 KV </v>
          </cell>
          <cell r="AB524"/>
        </row>
        <row r="525">
          <cell r="C525" t="str">
            <v>225/3</v>
          </cell>
          <cell r="D525" t="str">
            <v>Loc No. From 225/3 To Loc No. 225/4</v>
          </cell>
          <cell r="E525">
            <v>360</v>
          </cell>
          <cell r="F525" t="str">
            <v>DA-3</v>
          </cell>
          <cell r="G525">
            <v>68.89</v>
          </cell>
          <cell r="H525">
            <v>337.00200000000001</v>
          </cell>
          <cell r="I525"/>
          <cell r="J525">
            <v>94354.608999999997</v>
          </cell>
          <cell r="K525"/>
          <cell r="L525"/>
          <cell r="M525"/>
          <cell r="N525"/>
          <cell r="O525">
            <v>18.561</v>
          </cell>
          <cell r="P525">
            <v>676</v>
          </cell>
          <cell r="Q525">
            <v>338</v>
          </cell>
          <cell r="R525">
            <v>121</v>
          </cell>
          <cell r="S525">
            <v>126</v>
          </cell>
          <cell r="T525">
            <v>247</v>
          </cell>
          <cell r="U525">
            <v>134</v>
          </cell>
          <cell r="V525">
            <v>146</v>
          </cell>
          <cell r="W525" t="str">
            <v>NALA, TAR ROAD, 11KV LINE, LT LINE,CAR TRACK,BORE</v>
          </cell>
          <cell r="X525">
            <v>294287.36599999998</v>
          </cell>
          <cell r="Y525">
            <v>2330936.0469999998</v>
          </cell>
          <cell r="Z525"/>
          <cell r="AA525"/>
          <cell r="AB525"/>
        </row>
        <row r="526">
          <cell r="C526"/>
          <cell r="D526"/>
          <cell r="E526"/>
          <cell r="F526"/>
          <cell r="G526"/>
          <cell r="H526"/>
          <cell r="I526">
            <v>111461.88724382374</v>
          </cell>
          <cell r="J526"/>
          <cell r="K526">
            <v>9.7149999999999999</v>
          </cell>
          <cell r="L526">
            <v>711.00199999999995</v>
          </cell>
          <cell r="M526">
            <v>355.50099999999998</v>
          </cell>
          <cell r="N526">
            <v>139</v>
          </cell>
          <cell r="O526">
            <v>183</v>
          </cell>
          <cell r="P526">
            <v>322</v>
          </cell>
          <cell r="Q526">
            <v>151</v>
          </cell>
          <cell r="R526">
            <v>185</v>
          </cell>
          <cell r="S526">
            <v>336</v>
          </cell>
          <cell r="T526">
            <v>280755.33600000001</v>
          </cell>
          <cell r="U526">
            <v>2324180.5299999998</v>
          </cell>
          <cell r="V526" t="str">
            <v xml:space="preserve">280755.336 E, 2324180.53 N </v>
          </cell>
          <cell r="W526"/>
          <cell r="X526"/>
          <cell r="Y526"/>
          <cell r="Z526"/>
          <cell r="AA526" t="str">
            <v xml:space="preserve">NALA ROAD 11 KV </v>
          </cell>
          <cell r="AB526"/>
        </row>
        <row r="527">
          <cell r="C527" t="str">
            <v>225/4</v>
          </cell>
          <cell r="D527" t="str">
            <v>Loc No. From 225/4 To Loc No. 225/5</v>
          </cell>
          <cell r="E527">
            <v>380</v>
          </cell>
          <cell r="F527" t="str">
            <v>DA+3</v>
          </cell>
          <cell r="G527">
            <v>74.89</v>
          </cell>
          <cell r="H527">
            <v>374</v>
          </cell>
          <cell r="I527"/>
          <cell r="J527">
            <v>94714.608999999997</v>
          </cell>
          <cell r="K527"/>
          <cell r="L527"/>
          <cell r="M527"/>
          <cell r="N527"/>
          <cell r="O527">
            <v>20.928999999999998</v>
          </cell>
          <cell r="P527">
            <v>740</v>
          </cell>
          <cell r="Q527">
            <v>370</v>
          </cell>
          <cell r="R527">
            <v>235</v>
          </cell>
          <cell r="S527">
            <v>222</v>
          </cell>
          <cell r="T527">
            <v>457</v>
          </cell>
          <cell r="U527">
            <v>215</v>
          </cell>
          <cell r="V527">
            <v>211</v>
          </cell>
          <cell r="W527" t="str">
            <v>LT LINE,1 MTR SMALL STRUCTURE,BORE(4)</v>
          </cell>
          <cell r="X527">
            <v>294016.89</v>
          </cell>
          <cell r="Y527">
            <v>2330698.4709999999</v>
          </cell>
          <cell r="Z527"/>
          <cell r="AA527"/>
          <cell r="AB527"/>
        </row>
        <row r="528">
          <cell r="C528"/>
          <cell r="D528"/>
          <cell r="E528"/>
          <cell r="F528"/>
          <cell r="G528"/>
          <cell r="H528"/>
          <cell r="I528">
            <v>111835.88724382374</v>
          </cell>
          <cell r="J528"/>
          <cell r="K528">
            <v>10.295999999999999</v>
          </cell>
          <cell r="L528">
            <v>733</v>
          </cell>
          <cell r="M528">
            <v>366.5</v>
          </cell>
          <cell r="N528">
            <v>191</v>
          </cell>
          <cell r="O528">
            <v>181</v>
          </cell>
          <cell r="P528">
            <v>372</v>
          </cell>
          <cell r="Q528">
            <v>190</v>
          </cell>
          <cell r="R528">
            <v>181</v>
          </cell>
          <cell r="S528">
            <v>371</v>
          </cell>
          <cell r="T528">
            <v>280383.74099999998</v>
          </cell>
          <cell r="U528">
            <v>2324138.58</v>
          </cell>
          <cell r="V528" t="str">
            <v xml:space="preserve">280383.741 E, 2324138.58 N </v>
          </cell>
          <cell r="W528"/>
          <cell r="X528"/>
          <cell r="Y528"/>
          <cell r="Z528"/>
          <cell r="AA528" t="str">
            <v xml:space="preserve">NALA </v>
          </cell>
          <cell r="AB528"/>
        </row>
        <row r="529">
          <cell r="C529" t="str">
            <v>225/5</v>
          </cell>
          <cell r="D529" t="str">
            <v>Loc No. From 225/5 To Loc No. 225/6</v>
          </cell>
          <cell r="E529">
            <v>364</v>
          </cell>
          <cell r="F529" t="str">
            <v>DA+0</v>
          </cell>
          <cell r="G529">
            <v>71.89</v>
          </cell>
          <cell r="H529">
            <v>359</v>
          </cell>
          <cell r="I529"/>
          <cell r="J529">
            <v>95094.608999999997</v>
          </cell>
          <cell r="K529"/>
          <cell r="L529"/>
          <cell r="M529"/>
          <cell r="N529"/>
          <cell r="O529">
            <v>18.863</v>
          </cell>
          <cell r="P529">
            <v>744</v>
          </cell>
          <cell r="Q529">
            <v>372</v>
          </cell>
          <cell r="R529">
            <v>159</v>
          </cell>
          <cell r="S529">
            <v>166</v>
          </cell>
          <cell r="T529">
            <v>325</v>
          </cell>
          <cell r="U529">
            <v>170</v>
          </cell>
          <cell r="V529">
            <v>172</v>
          </cell>
          <cell r="W529" t="str">
            <v>NALA</v>
          </cell>
          <cell r="X529">
            <v>293731.38799999998</v>
          </cell>
          <cell r="Y529">
            <v>2330447.6949999998</v>
          </cell>
          <cell r="Z529"/>
          <cell r="AA529"/>
          <cell r="AB529"/>
        </row>
        <row r="530">
          <cell r="C530"/>
          <cell r="D530"/>
          <cell r="E530"/>
          <cell r="F530"/>
          <cell r="G530"/>
          <cell r="H530"/>
          <cell r="I530">
            <v>112194.88724382374</v>
          </cell>
          <cell r="J530"/>
          <cell r="K530">
            <v>10.085000000000001</v>
          </cell>
          <cell r="L530">
            <v>661.59799999999996</v>
          </cell>
          <cell r="M530">
            <v>330.79899999999998</v>
          </cell>
          <cell r="N530">
            <v>179</v>
          </cell>
          <cell r="O530">
            <v>150</v>
          </cell>
          <cell r="P530">
            <v>329</v>
          </cell>
          <cell r="Q530">
            <v>179</v>
          </cell>
          <cell r="R530">
            <v>151</v>
          </cell>
          <cell r="S530">
            <v>330</v>
          </cell>
          <cell r="T530">
            <v>280026.26</v>
          </cell>
          <cell r="U530">
            <v>2324098.2230000002</v>
          </cell>
          <cell r="V530" t="str">
            <v xml:space="preserve">280026.26 E, 2324098.223 N </v>
          </cell>
          <cell r="W530"/>
          <cell r="X530"/>
          <cell r="Y530"/>
          <cell r="Z530"/>
          <cell r="AA530" t="str">
            <v xml:space="preserve">LT ,CART TRACK </v>
          </cell>
          <cell r="AB530"/>
        </row>
        <row r="531">
          <cell r="C531" t="str">
            <v>225/6</v>
          </cell>
          <cell r="D531" t="str">
            <v>Loc No. From 225/6 To Loc No. 225/7</v>
          </cell>
          <cell r="E531">
            <v>406</v>
          </cell>
          <cell r="F531" t="str">
            <v>DA+0</v>
          </cell>
          <cell r="G531">
            <v>71.89</v>
          </cell>
          <cell r="H531">
            <v>302.59800000000001</v>
          </cell>
          <cell r="I531"/>
          <cell r="J531">
            <v>95458.608999999997</v>
          </cell>
          <cell r="K531"/>
          <cell r="L531"/>
          <cell r="M531"/>
          <cell r="N531"/>
          <cell r="O531">
            <v>21.318000000000001</v>
          </cell>
          <cell r="P531">
            <v>770</v>
          </cell>
          <cell r="Q531">
            <v>385</v>
          </cell>
          <cell r="R531">
            <v>198</v>
          </cell>
          <cell r="S531">
            <v>188</v>
          </cell>
          <cell r="T531">
            <v>386</v>
          </cell>
          <cell r="U531">
            <v>193</v>
          </cell>
          <cell r="V531">
            <v>194</v>
          </cell>
          <cell r="W531" t="str">
            <v>NALA, TAR ROAD, 11KV LINE,CAR TRACK,POND</v>
          </cell>
          <cell r="X531">
            <v>293457.90700000001</v>
          </cell>
          <cell r="Y531">
            <v>2330207.4780000001</v>
          </cell>
          <cell r="Z531"/>
          <cell r="AA531"/>
          <cell r="AB531"/>
        </row>
        <row r="532">
          <cell r="C532"/>
          <cell r="D532"/>
          <cell r="E532"/>
          <cell r="F532"/>
          <cell r="G532"/>
          <cell r="H532"/>
          <cell r="I532">
            <v>112497.48524382374</v>
          </cell>
          <cell r="J532"/>
          <cell r="K532">
            <v>9.81</v>
          </cell>
          <cell r="L532">
            <v>673.6</v>
          </cell>
          <cell r="M532">
            <v>336.8</v>
          </cell>
          <cell r="N532">
            <v>153</v>
          </cell>
          <cell r="O532">
            <v>184</v>
          </cell>
          <cell r="P532">
            <v>337</v>
          </cell>
          <cell r="Q532">
            <v>153</v>
          </cell>
          <cell r="R532">
            <v>185</v>
          </cell>
          <cell r="S532">
            <v>338</v>
          </cell>
          <cell r="T532">
            <v>279725.52600000001</v>
          </cell>
          <cell r="U532">
            <v>2324064.2719999999</v>
          </cell>
          <cell r="V532" t="str">
            <v xml:space="preserve">279725.526 E, 2324064.272 N </v>
          </cell>
          <cell r="W532"/>
          <cell r="X532"/>
          <cell r="Y532"/>
          <cell r="Z532"/>
          <cell r="AA532" t="str">
            <v xml:space="preserve">11 KV </v>
          </cell>
          <cell r="AB532"/>
        </row>
        <row r="533">
          <cell r="C533" t="str">
            <v>225/7</v>
          </cell>
          <cell r="D533" t="str">
            <v>Loc No. From 225/7 To Loc No. 226/0</v>
          </cell>
          <cell r="E533">
            <v>408.44</v>
          </cell>
          <cell r="F533" t="str">
            <v>DA+6</v>
          </cell>
          <cell r="G533">
            <v>77.89</v>
          </cell>
          <cell r="H533">
            <v>371.00200000000001</v>
          </cell>
          <cell r="I533"/>
          <cell r="J533">
            <v>95864.608999999997</v>
          </cell>
          <cell r="K533"/>
          <cell r="L533"/>
          <cell r="M533"/>
          <cell r="N533"/>
          <cell r="O533">
            <v>17.904</v>
          </cell>
          <cell r="P533">
            <v>814.44</v>
          </cell>
          <cell r="Q533">
            <v>407.22</v>
          </cell>
          <cell r="R533">
            <v>218</v>
          </cell>
          <cell r="S533">
            <v>229</v>
          </cell>
          <cell r="T533">
            <v>447</v>
          </cell>
          <cell r="U533">
            <v>213</v>
          </cell>
          <cell r="V533">
            <v>221</v>
          </cell>
          <cell r="W533" t="str">
            <v>NALA(2), 11KV LINE, CANAL,CAR TRACK</v>
          </cell>
          <cell r="X533">
            <v>293152.87</v>
          </cell>
          <cell r="Y533">
            <v>2329939.5440000002</v>
          </cell>
          <cell r="Z533"/>
          <cell r="AA533"/>
          <cell r="AB533"/>
        </row>
        <row r="534">
          <cell r="C534"/>
          <cell r="D534"/>
          <cell r="E534"/>
          <cell r="F534"/>
          <cell r="G534"/>
          <cell r="H534"/>
          <cell r="I534">
            <v>112868.48724382374</v>
          </cell>
          <cell r="J534"/>
          <cell r="K534">
            <v>10.481999999999999</v>
          </cell>
          <cell r="L534">
            <v>745.00199999999995</v>
          </cell>
          <cell r="M534">
            <v>372.50099999999998</v>
          </cell>
          <cell r="N534">
            <v>187</v>
          </cell>
          <cell r="O534">
            <v>189</v>
          </cell>
          <cell r="P534">
            <v>376</v>
          </cell>
          <cell r="Q534">
            <v>187</v>
          </cell>
          <cell r="R534">
            <v>189</v>
          </cell>
          <cell r="S534">
            <v>376</v>
          </cell>
          <cell r="T534">
            <v>279404.30300000001</v>
          </cell>
          <cell r="U534">
            <v>2324248.9270000001</v>
          </cell>
          <cell r="V534" t="str">
            <v xml:space="preserve">279404.303 E, 2324248.927 N </v>
          </cell>
          <cell r="W534"/>
          <cell r="X534"/>
          <cell r="Y534"/>
          <cell r="Z534"/>
          <cell r="AA534" t="str">
            <v xml:space="preserve">CART TRACK  3, ROAD , 11 KV 2 </v>
          </cell>
          <cell r="AB534"/>
        </row>
        <row r="535">
          <cell r="C535" t="str">
            <v>226/0</v>
          </cell>
          <cell r="D535" t="str">
            <v>Loc No. From 226/0 To Loc No. 226/1</v>
          </cell>
          <cell r="E535">
            <v>443</v>
          </cell>
          <cell r="F535" t="str">
            <v>DB2+3</v>
          </cell>
          <cell r="G535">
            <v>73.53</v>
          </cell>
          <cell r="H535">
            <v>374</v>
          </cell>
          <cell r="I535"/>
          <cell r="J535">
            <v>96273.048999999999</v>
          </cell>
          <cell r="K535"/>
          <cell r="L535"/>
          <cell r="M535"/>
          <cell r="N535"/>
          <cell r="O535">
            <v>16.181999999999999</v>
          </cell>
          <cell r="P535">
            <v>851.44</v>
          </cell>
          <cell r="Q535">
            <v>425.72</v>
          </cell>
          <cell r="R535">
            <v>180</v>
          </cell>
          <cell r="S535">
            <v>213</v>
          </cell>
          <cell r="T535">
            <v>393</v>
          </cell>
          <cell r="U535">
            <v>189</v>
          </cell>
          <cell r="V535">
            <v>216</v>
          </cell>
          <cell r="W535" t="str">
            <v>LT LINE,TAR ROAD(3), 11KV LINE</v>
          </cell>
          <cell r="X535">
            <v>292846</v>
          </cell>
          <cell r="Y535">
            <v>2329670</v>
          </cell>
          <cell r="Z535"/>
          <cell r="AA535"/>
          <cell r="AB535"/>
        </row>
        <row r="536">
          <cell r="C536"/>
          <cell r="D536"/>
          <cell r="E536"/>
          <cell r="F536"/>
          <cell r="G536"/>
          <cell r="H536"/>
          <cell r="I536">
            <v>113242.48724382374</v>
          </cell>
          <cell r="J536"/>
          <cell r="K536">
            <v>10.269</v>
          </cell>
          <cell r="L536">
            <v>750</v>
          </cell>
          <cell r="M536">
            <v>375</v>
          </cell>
          <cell r="N536">
            <v>186</v>
          </cell>
          <cell r="O536">
            <v>170</v>
          </cell>
          <cell r="P536">
            <v>356</v>
          </cell>
          <cell r="Q536">
            <v>187</v>
          </cell>
          <cell r="R536">
            <v>176</v>
          </cell>
          <cell r="S536">
            <v>363</v>
          </cell>
          <cell r="T536">
            <v>279079.74200000003</v>
          </cell>
          <cell r="U536">
            <v>2324435.5010000002</v>
          </cell>
          <cell r="V536" t="str">
            <v xml:space="preserve">279079.742 E, 2324435.501 N </v>
          </cell>
          <cell r="W536"/>
          <cell r="X536"/>
          <cell r="Y536"/>
          <cell r="Z536"/>
          <cell r="AA536"/>
          <cell r="AB536"/>
        </row>
        <row r="537">
          <cell r="C537" t="str">
            <v>226/1</v>
          </cell>
          <cell r="D537" t="str">
            <v>Loc No. From 226/1 To Loc No. 226/2</v>
          </cell>
          <cell r="E537">
            <v>385</v>
          </cell>
          <cell r="F537" t="str">
            <v>DA+6</v>
          </cell>
          <cell r="G537">
            <v>77.89</v>
          </cell>
          <cell r="H537">
            <v>376</v>
          </cell>
          <cell r="I537"/>
          <cell r="J537">
            <v>96716.048999999999</v>
          </cell>
          <cell r="K537"/>
          <cell r="L537"/>
          <cell r="M537"/>
          <cell r="N537"/>
          <cell r="O537">
            <v>15.356</v>
          </cell>
          <cell r="P537">
            <v>828</v>
          </cell>
          <cell r="Q537">
            <v>414</v>
          </cell>
          <cell r="R537">
            <v>231</v>
          </cell>
          <cell r="S537">
            <v>204</v>
          </cell>
          <cell r="T537">
            <v>435</v>
          </cell>
          <cell r="U537">
            <v>228</v>
          </cell>
          <cell r="V537">
            <v>200</v>
          </cell>
          <cell r="W537" t="str">
            <v>NALA(2)</v>
          </cell>
          <cell r="X537">
            <v>292564.69300000003</v>
          </cell>
          <cell r="Y537">
            <v>2329327.7790000001</v>
          </cell>
          <cell r="Z537"/>
          <cell r="AA537"/>
          <cell r="AB537"/>
        </row>
        <row r="538">
          <cell r="C538"/>
          <cell r="D538"/>
          <cell r="E538"/>
          <cell r="F538"/>
          <cell r="G538"/>
          <cell r="H538"/>
          <cell r="I538">
            <v>113618.48724382374</v>
          </cell>
          <cell r="J538"/>
          <cell r="K538">
            <v>10.226000000000001</v>
          </cell>
          <cell r="L538">
            <v>811</v>
          </cell>
          <cell r="M538">
            <v>405.5</v>
          </cell>
          <cell r="N538">
            <v>206</v>
          </cell>
          <cell r="O538">
            <v>224</v>
          </cell>
          <cell r="P538">
            <v>430</v>
          </cell>
          <cell r="Q538">
            <v>201</v>
          </cell>
          <cell r="R538">
            <v>223</v>
          </cell>
          <cell r="S538">
            <v>424</v>
          </cell>
          <cell r="T538">
            <v>278753.58899999998</v>
          </cell>
          <cell r="U538">
            <v>2324622.9900000002</v>
          </cell>
          <cell r="V538" t="str">
            <v xml:space="preserve">278753.589 E, 2324622.99 N </v>
          </cell>
          <cell r="W538"/>
          <cell r="X538"/>
          <cell r="Y538"/>
          <cell r="Z538"/>
          <cell r="AA538" t="str">
            <v xml:space="preserve">LT -3  11 KV 1, ROAD </v>
          </cell>
          <cell r="AB538"/>
        </row>
        <row r="539">
          <cell r="C539" t="str">
            <v>226/2</v>
          </cell>
          <cell r="D539" t="str">
            <v>Loc No. From 226/2 To Loc No. 226/3</v>
          </cell>
          <cell r="E539">
            <v>362</v>
          </cell>
          <cell r="F539" t="str">
            <v>DA+0</v>
          </cell>
          <cell r="G539">
            <v>71.89</v>
          </cell>
          <cell r="H539">
            <v>435</v>
          </cell>
          <cell r="I539"/>
          <cell r="J539">
            <v>97101.048999999999</v>
          </cell>
          <cell r="K539"/>
          <cell r="L539"/>
          <cell r="M539"/>
          <cell r="N539"/>
          <cell r="O539">
            <v>19.558</v>
          </cell>
          <cell r="P539">
            <v>747</v>
          </cell>
          <cell r="Q539">
            <v>373.5</v>
          </cell>
          <cell r="R539">
            <v>182</v>
          </cell>
          <cell r="S539">
            <v>194</v>
          </cell>
          <cell r="T539">
            <v>376</v>
          </cell>
          <cell r="U539">
            <v>186</v>
          </cell>
          <cell r="V539">
            <v>190</v>
          </cell>
          <cell r="W539" t="str">
            <v>CANAL, LT LINE(2), NALA, TAR ROAD</v>
          </cell>
          <cell r="X539">
            <v>292320.21500000003</v>
          </cell>
          <cell r="Y539">
            <v>2329030.3640000001</v>
          </cell>
          <cell r="Z539"/>
          <cell r="AA539"/>
          <cell r="AB539"/>
        </row>
        <row r="540">
          <cell r="C540"/>
          <cell r="D540"/>
          <cell r="E540"/>
          <cell r="F540"/>
          <cell r="G540"/>
          <cell r="H540"/>
          <cell r="I540">
            <v>114053.48724382374</v>
          </cell>
          <cell r="J540"/>
          <cell r="K540">
            <v>9.0090000000000003</v>
          </cell>
          <cell r="L540">
            <v>835</v>
          </cell>
          <cell r="M540">
            <v>417.5</v>
          </cell>
          <cell r="N540">
            <v>211</v>
          </cell>
          <cell r="O540">
            <v>220</v>
          </cell>
          <cell r="P540">
            <v>431</v>
          </cell>
          <cell r="Q540">
            <v>214</v>
          </cell>
          <cell r="R540">
            <v>214</v>
          </cell>
          <cell r="S540">
            <v>428</v>
          </cell>
          <cell r="T540">
            <v>278376.484</v>
          </cell>
          <cell r="U540">
            <v>2324839.7680000002</v>
          </cell>
          <cell r="V540" t="str">
            <v xml:space="preserve">278376.484 E, 2324839.768 N </v>
          </cell>
          <cell r="W540"/>
          <cell r="X540"/>
          <cell r="Y540"/>
          <cell r="Z540"/>
          <cell r="AA540" t="str">
            <v xml:space="preserve">LT 11 KV </v>
          </cell>
          <cell r="AB540"/>
        </row>
        <row r="541">
          <cell r="C541" t="str">
            <v>226/3</v>
          </cell>
          <cell r="D541" t="str">
            <v>Loc No. From 226/3 To Loc No. 227/0</v>
          </cell>
          <cell r="E541">
            <v>384.678</v>
          </cell>
          <cell r="F541" t="str">
            <v>DA+0</v>
          </cell>
          <cell r="G541">
            <v>71.89</v>
          </cell>
          <cell r="H541">
            <v>400</v>
          </cell>
          <cell r="I541"/>
          <cell r="J541">
            <v>97463.048999999999</v>
          </cell>
          <cell r="K541"/>
          <cell r="L541"/>
          <cell r="M541"/>
          <cell r="N541"/>
          <cell r="O541">
            <v>17.552</v>
          </cell>
          <cell r="P541">
            <v>746.678</v>
          </cell>
          <cell r="Q541">
            <v>373.339</v>
          </cell>
          <cell r="R541">
            <v>168</v>
          </cell>
          <cell r="S541">
            <v>179</v>
          </cell>
          <cell r="T541">
            <v>347</v>
          </cell>
          <cell r="U541">
            <v>173</v>
          </cell>
          <cell r="V541">
            <v>184</v>
          </cell>
          <cell r="W541" t="str">
            <v>CAR TRACK</v>
          </cell>
          <cell r="X541">
            <v>292090.34299999999</v>
          </cell>
          <cell r="Y541">
            <v>2328750.716</v>
          </cell>
          <cell r="Z541"/>
          <cell r="AA541"/>
          <cell r="AB541"/>
        </row>
        <row r="542">
          <cell r="C542"/>
          <cell r="D542"/>
          <cell r="E542"/>
          <cell r="F542"/>
          <cell r="G542"/>
          <cell r="H542"/>
          <cell r="I542">
            <v>114453.48724382374</v>
          </cell>
          <cell r="J542"/>
          <cell r="K542">
            <v>8.6549999999999994</v>
          </cell>
          <cell r="L542">
            <v>814</v>
          </cell>
          <cell r="M542">
            <v>407</v>
          </cell>
          <cell r="N542">
            <v>181</v>
          </cell>
          <cell r="O542">
            <v>192</v>
          </cell>
          <cell r="P542">
            <v>373</v>
          </cell>
          <cell r="Q542">
            <v>188</v>
          </cell>
          <cell r="R542">
            <v>197</v>
          </cell>
          <cell r="S542">
            <v>385</v>
          </cell>
          <cell r="T542">
            <v>278029.59899999999</v>
          </cell>
          <cell r="U542">
            <v>2325039.1749999998</v>
          </cell>
          <cell r="V542" t="str">
            <v xml:space="preserve">278029.599 E, 2325039.175 N </v>
          </cell>
          <cell r="W542"/>
          <cell r="X542"/>
          <cell r="Y542"/>
          <cell r="Z542"/>
          <cell r="AA542" t="str">
            <v xml:space="preserve">NALA </v>
          </cell>
          <cell r="AB542"/>
        </row>
        <row r="543">
          <cell r="C543" t="str">
            <v>227/0</v>
          </cell>
          <cell r="D543" t="str">
            <v>Loc No. From 227/0 To Loc No. 227/1</v>
          </cell>
          <cell r="E543">
            <v>395.00200000000001</v>
          </cell>
          <cell r="F543" t="str">
            <v>DD45+0</v>
          </cell>
          <cell r="G543">
            <v>70.53</v>
          </cell>
          <cell r="H543">
            <v>414</v>
          </cell>
          <cell r="I543"/>
          <cell r="J543">
            <v>97847.726999999999</v>
          </cell>
          <cell r="K543"/>
          <cell r="L543"/>
          <cell r="M543"/>
          <cell r="N543"/>
          <cell r="O543">
            <v>19.329999999999998</v>
          </cell>
          <cell r="P543">
            <v>779.68000000000006</v>
          </cell>
          <cell r="Q543">
            <v>389.84000000000003</v>
          </cell>
          <cell r="R543">
            <v>206</v>
          </cell>
          <cell r="S543">
            <v>159</v>
          </cell>
          <cell r="T543">
            <v>365</v>
          </cell>
          <cell r="U543">
            <v>202</v>
          </cell>
          <cell r="V543">
            <v>171</v>
          </cell>
          <cell r="W543" t="str">
            <v>NALA</v>
          </cell>
          <cell r="X543">
            <v>291846.071</v>
          </cell>
          <cell r="Y543">
            <v>2328453.5499999998</v>
          </cell>
          <cell r="Z543"/>
          <cell r="AA543"/>
          <cell r="AB543"/>
        </row>
        <row r="544">
          <cell r="C544"/>
          <cell r="D544"/>
          <cell r="E544"/>
          <cell r="F544"/>
          <cell r="G544"/>
          <cell r="H544"/>
          <cell r="I544">
            <v>114867.48724382374</v>
          </cell>
          <cell r="J544"/>
          <cell r="K544">
            <v>8.4329999999999998</v>
          </cell>
          <cell r="L544">
            <v>822.11900000000003</v>
          </cell>
          <cell r="M544">
            <v>411.05950000000001</v>
          </cell>
          <cell r="N544">
            <v>223</v>
          </cell>
          <cell r="O544">
            <v>218</v>
          </cell>
          <cell r="P544">
            <v>441</v>
          </cell>
          <cell r="Q544">
            <v>218</v>
          </cell>
          <cell r="R544">
            <v>214</v>
          </cell>
          <cell r="S544">
            <v>432</v>
          </cell>
          <cell r="T544">
            <v>277670.473</v>
          </cell>
          <cell r="U544">
            <v>2325245.6189999999</v>
          </cell>
          <cell r="V544" t="str">
            <v xml:space="preserve">277670.473 E, 2325245.619 N </v>
          </cell>
          <cell r="W544"/>
          <cell r="X544"/>
          <cell r="Y544"/>
          <cell r="Z544"/>
          <cell r="AA544" t="str">
            <v xml:space="preserve">11 KV 3, ROAD , SH , ROAD </v>
          </cell>
          <cell r="AB544"/>
        </row>
        <row r="545">
          <cell r="C545" t="str">
            <v>227/1</v>
          </cell>
          <cell r="D545" t="str">
            <v>Loc No. From 227/1 To Loc No. 227/2</v>
          </cell>
          <cell r="E545">
            <v>438</v>
          </cell>
          <cell r="F545" t="str">
            <v>DA+6</v>
          </cell>
          <cell r="G545">
            <v>77.89</v>
          </cell>
          <cell r="H545">
            <v>408.11900000000003</v>
          </cell>
          <cell r="I545"/>
          <cell r="J545">
            <v>98242.728999999992</v>
          </cell>
          <cell r="K545"/>
          <cell r="L545"/>
          <cell r="M545"/>
          <cell r="N545"/>
          <cell r="O545">
            <v>20.687999999999999</v>
          </cell>
          <cell r="P545">
            <v>833.00199999999995</v>
          </cell>
          <cell r="Q545">
            <v>416.50099999999998</v>
          </cell>
          <cell r="R545">
            <v>237</v>
          </cell>
          <cell r="S545">
            <v>234</v>
          </cell>
          <cell r="T545">
            <v>471</v>
          </cell>
          <cell r="U545">
            <v>225</v>
          </cell>
          <cell r="V545">
            <v>230</v>
          </cell>
          <cell r="W545" t="str">
            <v>11KV LINE(5), TAR ROAD, GAS PIPE LINE, NALA(2)</v>
          </cell>
          <cell r="X545">
            <v>291878.18800000002</v>
          </cell>
          <cell r="Y545">
            <v>2328059.855</v>
          </cell>
          <cell r="Z545"/>
          <cell r="AA545"/>
          <cell r="AB545"/>
        </row>
        <row r="546">
          <cell r="C546"/>
          <cell r="D546"/>
          <cell r="E546"/>
          <cell r="F546"/>
          <cell r="G546"/>
          <cell r="H546"/>
          <cell r="I546">
            <v>115275.60624382374</v>
          </cell>
          <cell r="J546"/>
          <cell r="K546">
            <v>8.5540000000000003</v>
          </cell>
          <cell r="L546">
            <v>792.12</v>
          </cell>
          <cell r="M546">
            <v>396.06</v>
          </cell>
          <cell r="N546">
            <v>190</v>
          </cell>
          <cell r="O546">
            <v>199</v>
          </cell>
          <cell r="P546">
            <v>389</v>
          </cell>
          <cell r="Q546">
            <v>195</v>
          </cell>
          <cell r="R546">
            <v>197</v>
          </cell>
          <cell r="S546">
            <v>392</v>
          </cell>
          <cell r="T546">
            <v>277316.99900000001</v>
          </cell>
          <cell r="U546">
            <v>2325448.8130000001</v>
          </cell>
          <cell r="V546" t="str">
            <v xml:space="preserve">277316.999 E, 2325448.813 N </v>
          </cell>
          <cell r="W546"/>
          <cell r="X546"/>
          <cell r="Y546"/>
          <cell r="Z546"/>
          <cell r="AA546" t="str">
            <v xml:space="preserve">LT </v>
          </cell>
          <cell r="AB546"/>
        </row>
        <row r="547">
          <cell r="C547" t="str">
            <v>227/2</v>
          </cell>
          <cell r="D547" t="str">
            <v>Loc No. From 227/2 To Loc No. 228/0</v>
          </cell>
          <cell r="E547">
            <v>405.73500000000001</v>
          </cell>
          <cell r="F547" t="str">
            <v>DA+3</v>
          </cell>
          <cell r="G547">
            <v>74.89</v>
          </cell>
          <cell r="H547">
            <v>384.00099999999998</v>
          </cell>
          <cell r="I547"/>
          <cell r="J547">
            <v>98680.728999999992</v>
          </cell>
          <cell r="K547"/>
          <cell r="L547"/>
          <cell r="M547"/>
          <cell r="N547"/>
          <cell r="O547">
            <v>20.773</v>
          </cell>
          <cell r="P547">
            <v>843.73500000000001</v>
          </cell>
          <cell r="Q547">
            <v>421.86750000000001</v>
          </cell>
          <cell r="R547">
            <v>204</v>
          </cell>
          <cell r="S547">
            <v>219</v>
          </cell>
          <cell r="T547">
            <v>423</v>
          </cell>
          <cell r="U547">
            <v>209</v>
          </cell>
          <cell r="V547">
            <v>215</v>
          </cell>
          <cell r="W547" t="str">
            <v>11KV LINE, NALA, GAS PIPE LINE</v>
          </cell>
          <cell r="X547">
            <v>291913.80099999998</v>
          </cell>
          <cell r="Y547">
            <v>2327623.3059999999</v>
          </cell>
          <cell r="Z547"/>
          <cell r="AA547"/>
          <cell r="AB547"/>
        </row>
        <row r="548">
          <cell r="C548"/>
          <cell r="D548"/>
          <cell r="E548"/>
          <cell r="F548"/>
          <cell r="G548"/>
          <cell r="H548"/>
          <cell r="I548">
            <v>115659.60724382375</v>
          </cell>
          <cell r="J548"/>
          <cell r="K548">
            <v>7.9089999999999998</v>
          </cell>
          <cell r="L548">
            <v>791.62599999999998</v>
          </cell>
          <cell r="M548">
            <v>395.81299999999999</v>
          </cell>
          <cell r="N548">
            <v>185</v>
          </cell>
          <cell r="O548">
            <v>151</v>
          </cell>
          <cell r="P548">
            <v>336</v>
          </cell>
          <cell r="Q548">
            <v>188</v>
          </cell>
          <cell r="R548">
            <v>169</v>
          </cell>
          <cell r="S548">
            <v>357</v>
          </cell>
          <cell r="T548">
            <v>276936.76699999999</v>
          </cell>
          <cell r="U548">
            <v>2325395.142</v>
          </cell>
          <cell r="V548" t="str">
            <v xml:space="preserve">276936.767 E, 2325395.142 N </v>
          </cell>
          <cell r="W548"/>
          <cell r="X548"/>
          <cell r="Y548"/>
          <cell r="Z548"/>
          <cell r="AA548" t="str">
            <v xml:space="preserve">ROAD , 11 KV 2 , NALA </v>
          </cell>
          <cell r="AB548"/>
        </row>
        <row r="549">
          <cell r="C549" t="str">
            <v>228/0</v>
          </cell>
          <cell r="D549" t="str">
            <v>Loc No. From 228/0 To Loc No. 228/1</v>
          </cell>
          <cell r="E549">
            <v>379.005</v>
          </cell>
          <cell r="F549" t="str">
            <v>DD45+0</v>
          </cell>
          <cell r="G549">
            <v>71.89</v>
          </cell>
          <cell r="H549">
            <v>407.625</v>
          </cell>
          <cell r="I549"/>
          <cell r="J549">
            <v>99086.463999999993</v>
          </cell>
          <cell r="K549"/>
          <cell r="L549"/>
          <cell r="M549"/>
          <cell r="N549"/>
          <cell r="O549">
            <v>20.39</v>
          </cell>
          <cell r="P549">
            <v>784.74</v>
          </cell>
          <cell r="Q549">
            <v>392.37</v>
          </cell>
          <cell r="R549">
            <v>187</v>
          </cell>
          <cell r="S549">
            <v>196</v>
          </cell>
          <cell r="T549">
            <v>383</v>
          </cell>
          <cell r="U549">
            <v>192</v>
          </cell>
          <cell r="V549">
            <v>194</v>
          </cell>
          <cell r="W549" t="str">
            <v>CAR TRACK(2), LT LINE</v>
          </cell>
          <cell r="X549">
            <v>291946.79100000003</v>
          </cell>
          <cell r="Y549">
            <v>2327218.9139999999</v>
          </cell>
          <cell r="Z549"/>
          <cell r="AA549"/>
          <cell r="AB549"/>
        </row>
        <row r="550">
          <cell r="C550"/>
          <cell r="D550"/>
          <cell r="E550"/>
          <cell r="F550"/>
          <cell r="G550"/>
          <cell r="H550"/>
          <cell r="I550">
            <v>116067.23224382375</v>
          </cell>
          <cell r="J550"/>
          <cell r="K550">
            <v>7.891</v>
          </cell>
          <cell r="L550">
            <v>855.90599999999995</v>
          </cell>
          <cell r="M550">
            <v>427.95299999999997</v>
          </cell>
          <cell r="N550">
            <v>258</v>
          </cell>
          <cell r="O550">
            <v>83</v>
          </cell>
          <cell r="P550">
            <v>341</v>
          </cell>
          <cell r="Q550">
            <v>240</v>
          </cell>
          <cell r="R550">
            <v>121</v>
          </cell>
          <cell r="S550">
            <v>361</v>
          </cell>
          <cell r="T550">
            <v>276533.14299999998</v>
          </cell>
          <cell r="U550">
            <v>2325338.17</v>
          </cell>
          <cell r="V550" t="str">
            <v xml:space="preserve">276533.143 E, 2325338.17 N </v>
          </cell>
          <cell r="W550"/>
          <cell r="X550"/>
          <cell r="Y550"/>
          <cell r="Z550"/>
          <cell r="AA550" t="str">
            <v xml:space="preserve">LT </v>
          </cell>
          <cell r="AB550"/>
        </row>
        <row r="551">
          <cell r="C551" t="str">
            <v>228/1</v>
          </cell>
          <cell r="D551" t="str">
            <v>Loc No. From 228/1 To Loc No. 229/0</v>
          </cell>
          <cell r="E551">
            <v>388.06200000000001</v>
          </cell>
          <cell r="F551" t="str">
            <v>DA+0</v>
          </cell>
          <cell r="G551">
            <v>80.89</v>
          </cell>
          <cell r="H551">
            <v>448.28100000000001</v>
          </cell>
          <cell r="I551"/>
          <cell r="J551">
            <v>99465.468999999997</v>
          </cell>
          <cell r="K551"/>
          <cell r="L551"/>
          <cell r="M551"/>
          <cell r="N551"/>
          <cell r="O551">
            <v>19.844000000000001</v>
          </cell>
          <cell r="P551">
            <v>767.06700000000001</v>
          </cell>
          <cell r="Q551">
            <v>383.5335</v>
          </cell>
          <cell r="R551">
            <v>183</v>
          </cell>
          <cell r="S551">
            <v>191</v>
          </cell>
          <cell r="T551">
            <v>374</v>
          </cell>
          <cell r="U551">
            <v>186</v>
          </cell>
          <cell r="V551">
            <v>193</v>
          </cell>
          <cell r="W551" t="str">
            <v>CAR TRACK, NALA(2)</v>
          </cell>
          <cell r="X551">
            <v>291705.12599999999</v>
          </cell>
          <cell r="Y551">
            <v>2326926.9500000002</v>
          </cell>
          <cell r="Z551"/>
          <cell r="AA551"/>
          <cell r="AB551"/>
        </row>
        <row r="552">
          <cell r="C552"/>
          <cell r="D552"/>
          <cell r="E552"/>
          <cell r="F552"/>
          <cell r="G552"/>
          <cell r="H552"/>
          <cell r="I552">
            <v>116515.51324382375</v>
          </cell>
          <cell r="J552"/>
          <cell r="K552">
            <v>6.9630000000000001</v>
          </cell>
          <cell r="L552">
            <v>734.73199999999997</v>
          </cell>
          <cell r="M552">
            <v>367.36599999999999</v>
          </cell>
          <cell r="N552">
            <v>367</v>
          </cell>
          <cell r="O552">
            <v>137</v>
          </cell>
          <cell r="P552">
            <v>504</v>
          </cell>
          <cell r="Q552">
            <v>330</v>
          </cell>
          <cell r="R552">
            <v>140</v>
          </cell>
          <cell r="S552">
            <v>470</v>
          </cell>
          <cell r="T552">
            <v>276165.424</v>
          </cell>
          <cell r="U552">
            <v>2325594.5660000001</v>
          </cell>
          <cell r="V552" t="str">
            <v xml:space="preserve">276165.424 E, 2325594.566 N </v>
          </cell>
          <cell r="W552"/>
          <cell r="X552"/>
          <cell r="Y552"/>
          <cell r="Z552"/>
          <cell r="AA552" t="str">
            <v xml:space="preserve">NALA 2 , CANAL, 11 KV </v>
          </cell>
          <cell r="AB552"/>
        </row>
        <row r="553">
          <cell r="C553" t="str">
            <v>229/0</v>
          </cell>
          <cell r="D553" t="str">
            <v>Loc No. From 229/0 To Loc No. 229/1</v>
          </cell>
          <cell r="E553">
            <v>419.99799999999999</v>
          </cell>
          <cell r="F553" t="str">
            <v>DD45+0</v>
          </cell>
          <cell r="G553">
            <v>79.53</v>
          </cell>
          <cell r="H553">
            <v>286.45100000000002</v>
          </cell>
          <cell r="I553"/>
          <cell r="J553">
            <v>99853.531000000003</v>
          </cell>
          <cell r="K553"/>
          <cell r="L553"/>
          <cell r="M553"/>
          <cell r="N553"/>
          <cell r="O553">
            <v>19.856000000000002</v>
          </cell>
          <cell r="P553">
            <v>808.06</v>
          </cell>
          <cell r="Q553">
            <v>404.03</v>
          </cell>
          <cell r="R553">
            <v>197</v>
          </cell>
          <cell r="S553">
            <v>166</v>
          </cell>
          <cell r="T553">
            <v>363</v>
          </cell>
          <cell r="U553">
            <v>196</v>
          </cell>
          <cell r="V553">
            <v>181</v>
          </cell>
          <cell r="W553" t="str">
            <v xml:space="preserve">CAR TRACK, 11KV LINE, LT LINE,  765 KV D/C AHMEDABAD TO NAVSARI LINE </v>
          </cell>
          <cell r="X553">
            <v>291457.68599999999</v>
          </cell>
          <cell r="Y553">
            <v>2326628.0090000001</v>
          </cell>
          <cell r="Z553"/>
          <cell r="AA553"/>
          <cell r="AB553"/>
        </row>
        <row r="554">
          <cell r="C554"/>
          <cell r="D554"/>
          <cell r="E554"/>
          <cell r="F554"/>
          <cell r="G554"/>
          <cell r="H554"/>
          <cell r="I554">
            <v>116801.96424382375</v>
          </cell>
          <cell r="J554"/>
          <cell r="K554">
            <v>7.6319999999999997</v>
          </cell>
          <cell r="L554">
            <v>704.67000000000007</v>
          </cell>
          <cell r="M554">
            <v>352.33500000000004</v>
          </cell>
          <cell r="N554">
            <v>149</v>
          </cell>
          <cell r="O554">
            <v>381</v>
          </cell>
          <cell r="P554">
            <v>530</v>
          </cell>
          <cell r="Q554">
            <v>147</v>
          </cell>
          <cell r="R554">
            <v>329</v>
          </cell>
          <cell r="S554">
            <v>476</v>
          </cell>
          <cell r="T554">
            <v>276105.42700000003</v>
          </cell>
          <cell r="U554">
            <v>2325874.6630000002</v>
          </cell>
          <cell r="V554" t="str">
            <v xml:space="preserve">276105.427 E, 2325874.663 N </v>
          </cell>
          <cell r="W554"/>
          <cell r="X554"/>
          <cell r="Y554"/>
          <cell r="Z554"/>
          <cell r="AA554" t="str">
            <v xml:space="preserve">ROAD NALA 11 KV , CT </v>
          </cell>
          <cell r="AB554"/>
        </row>
        <row r="555">
          <cell r="C555" t="str">
            <v>229/1</v>
          </cell>
          <cell r="D555" t="str">
            <v>Loc No. From 229/1 To Loc No. 229A/0</v>
          </cell>
          <cell r="E555">
            <v>371.49900000000002</v>
          </cell>
          <cell r="F555" t="str">
            <v>DA+9</v>
          </cell>
          <cell r="G555">
            <v>80.89</v>
          </cell>
          <cell r="H555">
            <v>418.21899999999999</v>
          </cell>
          <cell r="I555"/>
          <cell r="J555">
            <v>100273.52900000001</v>
          </cell>
          <cell r="K555"/>
          <cell r="L555"/>
          <cell r="M555"/>
          <cell r="N555"/>
          <cell r="O555">
            <v>19.420000000000002</v>
          </cell>
          <cell r="P555">
            <v>791.49700000000007</v>
          </cell>
          <cell r="Q555">
            <v>395.74850000000004</v>
          </cell>
          <cell r="R555">
            <v>255</v>
          </cell>
          <cell r="S555">
            <v>186</v>
          </cell>
          <cell r="T555">
            <v>441</v>
          </cell>
          <cell r="U555">
            <v>240</v>
          </cell>
          <cell r="V555">
            <v>186</v>
          </cell>
          <cell r="W555" t="str">
            <v>11 KV LINE, CAR TRACK(4), LT LINE, NALA(2),CANAL</v>
          </cell>
          <cell r="X555">
            <v>291049.36700000003</v>
          </cell>
          <cell r="Y555">
            <v>2326529.6549999998</v>
          </cell>
          <cell r="Z555"/>
          <cell r="AA555"/>
          <cell r="AB555"/>
        </row>
        <row r="556">
          <cell r="C556"/>
          <cell r="D556"/>
          <cell r="E556"/>
          <cell r="F556"/>
          <cell r="G556"/>
          <cell r="H556"/>
          <cell r="I556">
            <v>117220.18324382375</v>
          </cell>
          <cell r="J556"/>
          <cell r="K556">
            <v>7.39</v>
          </cell>
          <cell r="L556">
            <v>703.22299999999996</v>
          </cell>
          <cell r="M556">
            <v>351.61149999999998</v>
          </cell>
          <cell r="N556">
            <v>39</v>
          </cell>
          <cell r="O556">
            <v>175</v>
          </cell>
          <cell r="P556">
            <v>214</v>
          </cell>
          <cell r="Q556">
            <v>92</v>
          </cell>
          <cell r="R556">
            <v>160</v>
          </cell>
          <cell r="S556">
            <v>252</v>
          </cell>
          <cell r="T556">
            <v>275762.63500000001</v>
          </cell>
          <cell r="U556">
            <v>2326114.247</v>
          </cell>
          <cell r="V556" t="str">
            <v xml:space="preserve">275762.635 E, 2326114.247 N </v>
          </cell>
          <cell r="W556"/>
          <cell r="X556"/>
          <cell r="Y556"/>
          <cell r="Z556"/>
          <cell r="AA556" t="str">
            <v xml:space="preserve">LT </v>
          </cell>
          <cell r="AB556"/>
        </row>
        <row r="557">
          <cell r="C557" t="str">
            <v>229A/0</v>
          </cell>
          <cell r="D557" t="str">
            <v>Loc No. From 229A/0 To Loc No. 229B/0</v>
          </cell>
          <cell r="E557">
            <v>179.98099999999999</v>
          </cell>
          <cell r="F557" t="str">
            <v>DB1+9</v>
          </cell>
          <cell r="G557">
            <v>70.53</v>
          </cell>
          <cell r="H557">
            <v>285.00400000000002</v>
          </cell>
          <cell r="I557"/>
          <cell r="J557">
            <v>100645.02800000001</v>
          </cell>
          <cell r="K557"/>
          <cell r="L557"/>
          <cell r="M557"/>
          <cell r="N557"/>
          <cell r="O557">
            <v>18.977</v>
          </cell>
          <cell r="P557">
            <v>551.48</v>
          </cell>
          <cell r="Q557">
            <v>275.74</v>
          </cell>
          <cell r="R557">
            <v>186</v>
          </cell>
          <cell r="S557">
            <v>91</v>
          </cell>
          <cell r="T557">
            <v>277</v>
          </cell>
          <cell r="U557">
            <v>186</v>
          </cell>
          <cell r="V557">
            <v>91</v>
          </cell>
          <cell r="W557" t="str">
            <v>LT LINE,BORE</v>
          </cell>
          <cell r="X557">
            <v>290688.19799999997</v>
          </cell>
          <cell r="Y557">
            <v>2326442.6579999998</v>
          </cell>
          <cell r="Z557"/>
          <cell r="AA557"/>
          <cell r="AB557"/>
        </row>
        <row r="558">
          <cell r="C558"/>
          <cell r="D558"/>
          <cell r="E558"/>
          <cell r="F558"/>
          <cell r="G558"/>
          <cell r="H558"/>
          <cell r="I558">
            <v>117505.18724382375</v>
          </cell>
          <cell r="J558"/>
          <cell r="K558">
            <v>7.3689999999999998</v>
          </cell>
          <cell r="L558">
            <v>566.90599999999995</v>
          </cell>
          <cell r="M558">
            <v>283.45299999999997</v>
          </cell>
          <cell r="N558">
            <v>111</v>
          </cell>
          <cell r="O558">
            <v>163</v>
          </cell>
          <cell r="P558">
            <v>274</v>
          </cell>
          <cell r="Q558">
            <v>126</v>
          </cell>
          <cell r="R558">
            <v>152</v>
          </cell>
          <cell r="S558">
            <v>278</v>
          </cell>
          <cell r="T558">
            <v>275529.03200000001</v>
          </cell>
          <cell r="U558">
            <v>2326277.5159999998</v>
          </cell>
          <cell r="V558" t="str">
            <v xml:space="preserve">275529.032 E, 2326277.516 N </v>
          </cell>
          <cell r="W558"/>
          <cell r="X558"/>
          <cell r="Y558"/>
          <cell r="Z558"/>
          <cell r="AA558" t="str">
            <v xml:space="preserve">220 KV D/C NAV- TAL LINE </v>
          </cell>
          <cell r="AB558"/>
        </row>
        <row r="559">
          <cell r="C559" t="str">
            <v>229B/0</v>
          </cell>
          <cell r="D559" t="str">
            <v>Loc No. From 229B/0 To Loc No. 230/0</v>
          </cell>
          <cell r="E559">
            <v>390.65300000000002</v>
          </cell>
          <cell r="F559" t="str">
            <v>DB2+9</v>
          </cell>
          <cell r="G559">
            <v>71.89</v>
          </cell>
          <cell r="H559">
            <v>281.90199999999999</v>
          </cell>
          <cell r="I559"/>
          <cell r="J559">
            <v>100825.00900000001</v>
          </cell>
          <cell r="K559"/>
          <cell r="L559"/>
          <cell r="M559"/>
          <cell r="N559"/>
          <cell r="O559">
            <v>18.901</v>
          </cell>
          <cell r="P559">
            <v>570.63400000000001</v>
          </cell>
          <cell r="Q559">
            <v>285.31700000000001</v>
          </cell>
          <cell r="R559">
            <v>89</v>
          </cell>
          <cell r="S559">
            <v>214</v>
          </cell>
          <cell r="T559">
            <v>303</v>
          </cell>
          <cell r="U559">
            <v>90</v>
          </cell>
          <cell r="V559">
            <v>208</v>
          </cell>
          <cell r="W559" t="str">
            <v>11 KV LINE(3), GAS PIPE LINE, SH-196, LT LINE</v>
          </cell>
          <cell r="X559">
            <v>290513.23300000001</v>
          </cell>
          <cell r="Y559">
            <v>2326400.4619999998</v>
          </cell>
          <cell r="Z559"/>
          <cell r="AA559"/>
          <cell r="AB559"/>
        </row>
        <row r="560">
          <cell r="C560"/>
          <cell r="D560"/>
          <cell r="E560"/>
          <cell r="F560"/>
          <cell r="G560"/>
          <cell r="H560"/>
          <cell r="I560">
            <v>117787.08924382375</v>
          </cell>
          <cell r="J560"/>
          <cell r="K560">
            <v>7.5119999999999996</v>
          </cell>
          <cell r="L560">
            <v>741.9</v>
          </cell>
          <cell r="M560">
            <v>370.95</v>
          </cell>
          <cell r="N560">
            <v>119</v>
          </cell>
          <cell r="O560">
            <v>208</v>
          </cell>
          <cell r="P560">
            <v>327</v>
          </cell>
          <cell r="Q560">
            <v>129</v>
          </cell>
          <cell r="R560">
            <v>216</v>
          </cell>
          <cell r="S560">
            <v>345</v>
          </cell>
          <cell r="T560">
            <v>275297.97100000002</v>
          </cell>
          <cell r="U560">
            <v>2326439.0090000001</v>
          </cell>
          <cell r="V560" t="str">
            <v xml:space="preserve">275297.971 E, 2326439.009 N </v>
          </cell>
          <cell r="W560"/>
          <cell r="X560"/>
          <cell r="Y560"/>
          <cell r="Z560"/>
          <cell r="AA560" t="str">
            <v xml:space="preserve">CART TRACK, NALA </v>
          </cell>
          <cell r="AB560"/>
        </row>
        <row r="561">
          <cell r="C561" t="str">
            <v>230/0</v>
          </cell>
          <cell r="D561" t="str">
            <v>Loc No. From 230/0 To Loc No. 230/1</v>
          </cell>
          <cell r="E561">
            <v>475.99700000000001</v>
          </cell>
          <cell r="F561" t="str">
            <v>DC1+6</v>
          </cell>
          <cell r="G561">
            <v>0</v>
          </cell>
          <cell r="H561">
            <v>459.99799999999999</v>
          </cell>
          <cell r="I561"/>
          <cell r="J561">
            <v>101215.66200000001</v>
          </cell>
          <cell r="K561"/>
          <cell r="L561"/>
          <cell r="M561"/>
          <cell r="N561"/>
          <cell r="O561">
            <v>18.798999999999999</v>
          </cell>
          <cell r="P561">
            <v>866.65000000000009</v>
          </cell>
          <cell r="Q561">
            <v>433.32500000000005</v>
          </cell>
          <cell r="R561">
            <v>177</v>
          </cell>
          <cell r="S561">
            <v>223</v>
          </cell>
          <cell r="T561">
            <v>400</v>
          </cell>
          <cell r="U561">
            <v>184</v>
          </cell>
          <cell r="V561">
            <v>228</v>
          </cell>
          <cell r="W561" t="str">
            <v>LT LINE(4), PUMP HOUSE(2),NALA,BORE(6),MANGO GARDEN</v>
          </cell>
          <cell r="X561">
            <v>290163.70600000001</v>
          </cell>
          <cell r="Y561">
            <v>2326225.9890000001</v>
          </cell>
          <cell r="Z561"/>
          <cell r="AA561"/>
          <cell r="AB561"/>
        </row>
        <row r="562">
          <cell r="C562"/>
          <cell r="D562"/>
          <cell r="E562"/>
          <cell r="F562"/>
          <cell r="G562"/>
          <cell r="H562"/>
          <cell r="I562">
            <v>118247.08724382376</v>
          </cell>
          <cell r="J562"/>
          <cell r="K562">
            <v>6.4989999999999997</v>
          </cell>
          <cell r="L562">
            <v>781.99800000000005</v>
          </cell>
          <cell r="M562">
            <v>390.99900000000002</v>
          </cell>
          <cell r="N562">
            <v>252</v>
          </cell>
          <cell r="O562">
            <v>203</v>
          </cell>
          <cell r="P562">
            <v>455</v>
          </cell>
          <cell r="Q562">
            <v>246</v>
          </cell>
          <cell r="R562">
            <v>190</v>
          </cell>
          <cell r="S562">
            <v>436</v>
          </cell>
          <cell r="T562">
            <v>274852.06099999999</v>
          </cell>
          <cell r="U562">
            <v>2326326.0380000002</v>
          </cell>
          <cell r="V562" t="str">
            <v xml:space="preserve">274852.061 E, 2326326.038 N </v>
          </cell>
          <cell r="W562"/>
          <cell r="X562"/>
          <cell r="Y562"/>
          <cell r="Z562"/>
          <cell r="AA562" t="str">
            <v>POND ,11 KV</v>
          </cell>
          <cell r="AB562"/>
        </row>
        <row r="563">
          <cell r="C563" t="str">
            <v>230/1</v>
          </cell>
          <cell r="D563" t="str">
            <v>Loc No. From 230/1 To Loc No. 230A/0</v>
          </cell>
          <cell r="E563">
            <v>310.67500000000001</v>
          </cell>
          <cell r="F563" t="str">
            <v>DA+9</v>
          </cell>
          <cell r="G563">
            <v>0</v>
          </cell>
          <cell r="H563">
            <v>322</v>
          </cell>
          <cell r="I563"/>
          <cell r="J563">
            <v>101691.65900000001</v>
          </cell>
          <cell r="K563"/>
          <cell r="L563"/>
          <cell r="M563"/>
          <cell r="N563"/>
          <cell r="O563">
            <v>19.678000000000001</v>
          </cell>
          <cell r="P563">
            <v>786.67200000000003</v>
          </cell>
          <cell r="Q563">
            <v>393.33600000000001</v>
          </cell>
          <cell r="R563">
            <v>254</v>
          </cell>
          <cell r="S563">
            <v>209</v>
          </cell>
          <cell r="T563">
            <v>463</v>
          </cell>
          <cell r="U563">
            <v>250</v>
          </cell>
          <cell r="V563">
            <v>193</v>
          </cell>
          <cell r="W563" t="str">
            <v>NALA, TAR ROAD, LT LINE, GAS PIPE LINE,MANGO GARDEN(2)</v>
          </cell>
          <cell r="X563">
            <v>289832.82799999998</v>
          </cell>
          <cell r="Y563">
            <v>2325883.801</v>
          </cell>
          <cell r="Z563"/>
          <cell r="AA563"/>
          <cell r="AB563"/>
        </row>
        <row r="564">
          <cell r="C564"/>
          <cell r="D564"/>
          <cell r="E564"/>
          <cell r="F564"/>
          <cell r="G564"/>
          <cell r="H564"/>
          <cell r="I564">
            <v>118569.08724382376</v>
          </cell>
          <cell r="J564"/>
          <cell r="K564">
            <v>6.4509999999999996</v>
          </cell>
          <cell r="L564">
            <v>754.495</v>
          </cell>
          <cell r="M564">
            <v>377.2475</v>
          </cell>
          <cell r="N564">
            <v>120</v>
          </cell>
          <cell r="O564">
            <v>215</v>
          </cell>
          <cell r="P564">
            <v>335</v>
          </cell>
          <cell r="Q564">
            <v>133</v>
          </cell>
          <cell r="R564">
            <v>216</v>
          </cell>
          <cell r="S564">
            <v>349</v>
          </cell>
          <cell r="T564">
            <v>274539.92300000001</v>
          </cell>
          <cell r="U564">
            <v>2326246.9580000001</v>
          </cell>
          <cell r="V564" t="str">
            <v xml:space="preserve">274539.923 E, 2326246.958 N </v>
          </cell>
          <cell r="W564"/>
          <cell r="X564"/>
          <cell r="Y564"/>
          <cell r="Z564"/>
          <cell r="AA564" t="str">
            <v xml:space="preserve">11 KV , ROAD , CANAL, ROAD </v>
          </cell>
          <cell r="AB564"/>
        </row>
        <row r="565">
          <cell r="C565" t="str">
            <v>230A/0</v>
          </cell>
          <cell r="D565" t="str">
            <v>Loc No. From 230A/0 To Loc No. 231/0</v>
          </cell>
          <cell r="E565">
            <v>239.51</v>
          </cell>
          <cell r="F565" t="str">
            <v>DD45+0</v>
          </cell>
          <cell r="G565">
            <v>70.53</v>
          </cell>
          <cell r="H565">
            <v>432.495</v>
          </cell>
          <cell r="I565"/>
          <cell r="J565">
            <v>102002.33400000002</v>
          </cell>
          <cell r="K565"/>
          <cell r="L565"/>
          <cell r="M565"/>
          <cell r="N565"/>
          <cell r="O565">
            <v>20.666</v>
          </cell>
          <cell r="P565">
            <v>550.18499999999995</v>
          </cell>
          <cell r="Q565">
            <v>275.09249999999997</v>
          </cell>
          <cell r="R565">
            <v>102</v>
          </cell>
          <cell r="S565">
            <v>126</v>
          </cell>
          <cell r="T565">
            <v>228</v>
          </cell>
          <cell r="U565">
            <v>118</v>
          </cell>
          <cell r="V565">
            <v>123</v>
          </cell>
          <cell r="W565" t="str">
            <v>11 KV LINE, CAR TRACK, LT LINE,MANGO GARDEN</v>
          </cell>
          <cell r="X565">
            <v>289616.87</v>
          </cell>
          <cell r="Y565">
            <v>2325660.46</v>
          </cell>
          <cell r="Z565"/>
          <cell r="AA565"/>
          <cell r="AB565"/>
        </row>
        <row r="566">
          <cell r="C566"/>
          <cell r="D566"/>
          <cell r="E566"/>
          <cell r="F566"/>
          <cell r="G566"/>
          <cell r="H566"/>
          <cell r="I566">
            <v>119001.58224382375</v>
          </cell>
          <cell r="J566"/>
          <cell r="K566">
            <v>6.6790000000000003</v>
          </cell>
          <cell r="L566">
            <v>838.62799999999993</v>
          </cell>
          <cell r="M566">
            <v>419.31399999999996</v>
          </cell>
          <cell r="N566">
            <v>218</v>
          </cell>
          <cell r="O566">
            <v>216</v>
          </cell>
          <cell r="P566">
            <v>434</v>
          </cell>
          <cell r="Q566">
            <v>218</v>
          </cell>
          <cell r="R566">
            <v>212</v>
          </cell>
          <cell r="S566">
            <v>430</v>
          </cell>
          <cell r="T566">
            <v>274120.67300000001</v>
          </cell>
          <cell r="U566">
            <v>2326140.7420000001</v>
          </cell>
          <cell r="V566" t="str">
            <v xml:space="preserve">274120.673 E, 2326140.742 N </v>
          </cell>
          <cell r="W566"/>
          <cell r="X566"/>
          <cell r="Y566"/>
          <cell r="Z566"/>
          <cell r="AA566"/>
          <cell r="AB566"/>
        </row>
        <row r="567">
          <cell r="C567" t="str">
            <v>231/0</v>
          </cell>
          <cell r="D567" t="str">
            <v>Loc No. From 231/0 To Loc No. 232/0</v>
          </cell>
          <cell r="E567">
            <v>246.982</v>
          </cell>
          <cell r="F567" t="str">
            <v>DB1+0</v>
          </cell>
          <cell r="G567">
            <v>70.53</v>
          </cell>
          <cell r="H567">
            <v>406.13299999999998</v>
          </cell>
          <cell r="I567"/>
          <cell r="J567">
            <v>102241.84400000001</v>
          </cell>
          <cell r="K567"/>
          <cell r="L567"/>
          <cell r="M567"/>
          <cell r="N567"/>
          <cell r="O567">
            <v>20.141999999999999</v>
          </cell>
          <cell r="P567">
            <v>486.49199999999996</v>
          </cell>
          <cell r="Q567">
            <v>243.24599999999998</v>
          </cell>
          <cell r="R567">
            <v>114</v>
          </cell>
          <cell r="S567">
            <v>133</v>
          </cell>
          <cell r="T567">
            <v>247</v>
          </cell>
          <cell r="U567">
            <v>117</v>
          </cell>
          <cell r="V567">
            <v>128</v>
          </cell>
          <cell r="W567" t="str">
            <v>TAR ROAD, CAR TRACK(2), PUMP HOUSE, CANAL, NALA,11KV</v>
          </cell>
          <cell r="X567">
            <v>289380</v>
          </cell>
          <cell r="Y567">
            <v>2325625</v>
          </cell>
          <cell r="Z567"/>
          <cell r="AA567"/>
          <cell r="AB567"/>
        </row>
        <row r="568">
          <cell r="C568"/>
          <cell r="D568"/>
          <cell r="E568"/>
          <cell r="F568"/>
          <cell r="G568"/>
          <cell r="H568"/>
          <cell r="I568">
            <v>119407.71524382375</v>
          </cell>
          <cell r="J568"/>
          <cell r="K568">
            <v>6.8819999999999997</v>
          </cell>
          <cell r="L568">
            <v>801.13499999999999</v>
          </cell>
          <cell r="M568">
            <v>400.5675</v>
          </cell>
          <cell r="N568">
            <v>191</v>
          </cell>
          <cell r="O568">
            <v>190</v>
          </cell>
          <cell r="P568">
            <v>381</v>
          </cell>
          <cell r="Q568">
            <v>195</v>
          </cell>
          <cell r="R568">
            <v>192</v>
          </cell>
          <cell r="S568">
            <v>387</v>
          </cell>
          <cell r="T568">
            <v>273726.97899999999</v>
          </cell>
          <cell r="U568">
            <v>2326041</v>
          </cell>
          <cell r="V568" t="str">
            <v xml:space="preserve">273726.979 E, 2326041 N </v>
          </cell>
          <cell r="W568"/>
          <cell r="X568"/>
          <cell r="Y568"/>
          <cell r="Z568"/>
          <cell r="AA568" t="str">
            <v xml:space="preserve">NH-48 </v>
          </cell>
          <cell r="AB568"/>
        </row>
        <row r="569">
          <cell r="C569" t="str">
            <v>232/0</v>
          </cell>
          <cell r="D569" t="str">
            <v>Loc No. From 232/0 To Loc No. 232/1</v>
          </cell>
          <cell r="E569">
            <v>311</v>
          </cell>
          <cell r="F569" t="str">
            <v>DB1+0</v>
          </cell>
          <cell r="G569">
            <v>70.53</v>
          </cell>
          <cell r="H569">
            <v>395.00200000000001</v>
          </cell>
          <cell r="I569"/>
          <cell r="J569">
            <v>102488.82600000002</v>
          </cell>
          <cell r="K569"/>
          <cell r="L569"/>
          <cell r="M569"/>
          <cell r="N569"/>
          <cell r="O569">
            <v>19.286000000000001</v>
          </cell>
          <cell r="P569">
            <v>557.98199999999997</v>
          </cell>
          <cell r="Q569">
            <v>278.99099999999999</v>
          </cell>
          <cell r="R569">
            <v>114</v>
          </cell>
          <cell r="S569">
            <v>161</v>
          </cell>
          <cell r="T569">
            <v>275</v>
          </cell>
          <cell r="U569">
            <v>119</v>
          </cell>
          <cell r="V569">
            <v>159</v>
          </cell>
          <cell r="W569" t="str">
            <v>NALA(2), CAR TRACK(2), CANAL,TAR ROAD,POND</v>
          </cell>
          <cell r="X569">
            <v>289142</v>
          </cell>
          <cell r="Y569">
            <v>2325559</v>
          </cell>
          <cell r="Z569"/>
          <cell r="AA569"/>
          <cell r="AB569"/>
        </row>
        <row r="570">
          <cell r="C570"/>
          <cell r="D570"/>
          <cell r="E570"/>
          <cell r="F570"/>
          <cell r="G570"/>
          <cell r="H570"/>
          <cell r="I570">
            <v>119802.71724382375</v>
          </cell>
          <cell r="J570"/>
          <cell r="K570">
            <v>5.734</v>
          </cell>
          <cell r="L570">
            <v>835.00199999999995</v>
          </cell>
          <cell r="M570">
            <v>417.50099999999998</v>
          </cell>
          <cell r="N570">
            <v>206</v>
          </cell>
          <cell r="O570">
            <v>217</v>
          </cell>
          <cell r="P570">
            <v>423</v>
          </cell>
          <cell r="Q570">
            <v>203</v>
          </cell>
          <cell r="R570">
            <v>218</v>
          </cell>
          <cell r="S570">
            <v>421</v>
          </cell>
          <cell r="T570">
            <v>273342.674</v>
          </cell>
          <cell r="U570">
            <v>2326132.3020000001</v>
          </cell>
          <cell r="V570" t="str">
            <v xml:space="preserve">273342.674 E, 2326132.302 N </v>
          </cell>
          <cell r="W570"/>
          <cell r="X570"/>
          <cell r="Y570"/>
          <cell r="Z570"/>
          <cell r="AA570"/>
          <cell r="AB570"/>
        </row>
        <row r="571">
          <cell r="C571" t="str">
            <v>232/1</v>
          </cell>
          <cell r="D571" t="str">
            <v>Loc No. From 232/1 To Loc No. 232/2</v>
          </cell>
          <cell r="E571">
            <v>367</v>
          </cell>
          <cell r="F571" t="str">
            <v>DA+0</v>
          </cell>
          <cell r="G571">
            <v>71.89</v>
          </cell>
          <cell r="H571">
            <v>440</v>
          </cell>
          <cell r="I571"/>
          <cell r="J571">
            <v>102799.82600000002</v>
          </cell>
          <cell r="K571"/>
          <cell r="L571"/>
          <cell r="M571"/>
          <cell r="N571"/>
          <cell r="O571">
            <v>19.055</v>
          </cell>
          <cell r="P571">
            <v>678</v>
          </cell>
          <cell r="Q571">
            <v>339</v>
          </cell>
          <cell r="R571">
            <v>150</v>
          </cell>
          <cell r="S571">
            <v>188</v>
          </cell>
          <cell r="T571">
            <v>338</v>
          </cell>
          <cell r="U571">
            <v>153</v>
          </cell>
          <cell r="V571">
            <v>186</v>
          </cell>
          <cell r="W571" t="str">
            <v>CAR TRACK</v>
          </cell>
          <cell r="X571">
            <v>288846.74</v>
          </cell>
          <cell r="Y571">
            <v>2325460.2799999998</v>
          </cell>
          <cell r="Z571"/>
          <cell r="AA571"/>
          <cell r="AB571"/>
        </row>
        <row r="572">
          <cell r="C572"/>
          <cell r="D572"/>
          <cell r="E572"/>
          <cell r="F572"/>
          <cell r="G572"/>
          <cell r="H572"/>
          <cell r="I572">
            <v>120242.71724382375</v>
          </cell>
          <cell r="J572"/>
          <cell r="K572">
            <v>6.423</v>
          </cell>
          <cell r="L572">
            <v>784</v>
          </cell>
          <cell r="M572">
            <v>392</v>
          </cell>
          <cell r="N572">
            <v>224</v>
          </cell>
          <cell r="O572">
            <v>159</v>
          </cell>
          <cell r="P572">
            <v>383</v>
          </cell>
          <cell r="Q572">
            <v>223</v>
          </cell>
          <cell r="R572">
            <v>163</v>
          </cell>
          <cell r="S572">
            <v>386</v>
          </cell>
          <cell r="T572">
            <v>272914.58899999998</v>
          </cell>
          <cell r="U572">
            <v>2326234.0049999999</v>
          </cell>
          <cell r="V572" t="str">
            <v xml:space="preserve">272914.589 E, 2326234.005 N </v>
          </cell>
          <cell r="W572"/>
          <cell r="X572"/>
          <cell r="Y572"/>
          <cell r="Z572"/>
          <cell r="AA572" t="str">
            <v>TAR ROAD,CANAL,LT LINE</v>
          </cell>
          <cell r="AB572"/>
        </row>
        <row r="573">
          <cell r="C573" t="str">
            <v>232/2</v>
          </cell>
          <cell r="D573" t="str">
            <v>Loc No. From 232/2 To Loc No. 232/3</v>
          </cell>
          <cell r="E573">
            <v>352</v>
          </cell>
          <cell r="F573" t="str">
            <v>DA+0</v>
          </cell>
          <cell r="G573">
            <v>71.89</v>
          </cell>
          <cell r="H573">
            <v>344</v>
          </cell>
          <cell r="I573"/>
          <cell r="J573">
            <v>103166.82600000002</v>
          </cell>
          <cell r="K573"/>
          <cell r="L573"/>
          <cell r="M573"/>
          <cell r="N573"/>
          <cell r="O573">
            <v>18.459</v>
          </cell>
          <cell r="P573">
            <v>719</v>
          </cell>
          <cell r="Q573">
            <v>359.5</v>
          </cell>
          <cell r="R573">
            <v>180</v>
          </cell>
          <cell r="S573">
            <v>178</v>
          </cell>
          <cell r="T573">
            <v>358</v>
          </cell>
          <cell r="U573">
            <v>182</v>
          </cell>
          <cell r="V573">
            <v>178</v>
          </cell>
          <cell r="W573" t="str">
            <v>POND</v>
          </cell>
          <cell r="X573">
            <v>288498.81</v>
          </cell>
          <cell r="Y573">
            <v>2325343.949</v>
          </cell>
          <cell r="Z573"/>
          <cell r="AA573"/>
          <cell r="AB573"/>
        </row>
        <row r="574">
          <cell r="C574"/>
          <cell r="D574"/>
          <cell r="E574"/>
          <cell r="F574"/>
          <cell r="G574"/>
          <cell r="H574"/>
          <cell r="I574">
            <v>120586.71724382375</v>
          </cell>
          <cell r="J574"/>
          <cell r="K574">
            <v>5.4569999999999999</v>
          </cell>
          <cell r="L574">
            <v>842</v>
          </cell>
          <cell r="M574">
            <v>421</v>
          </cell>
          <cell r="N574">
            <v>186</v>
          </cell>
          <cell r="O574">
            <v>248</v>
          </cell>
          <cell r="P574">
            <v>434</v>
          </cell>
          <cell r="Q574">
            <v>181</v>
          </cell>
          <cell r="R574">
            <v>249</v>
          </cell>
          <cell r="S574">
            <v>430</v>
          </cell>
          <cell r="T574">
            <v>272579.90500000003</v>
          </cell>
          <cell r="U574">
            <v>2326313.5189999999</v>
          </cell>
          <cell r="V574" t="str">
            <v xml:space="preserve">272579.905 E, 2326313.519 N </v>
          </cell>
          <cell r="W574"/>
          <cell r="X574"/>
          <cell r="Y574"/>
          <cell r="Z574"/>
          <cell r="AA574" t="str">
            <v>NALA,CAR TRACK,11 KV LINE,TAR ROAD,MANGO GARDEN,POND,LT LINE</v>
          </cell>
          <cell r="AB574"/>
        </row>
        <row r="575">
          <cell r="C575" t="str">
            <v>232/3</v>
          </cell>
          <cell r="D575" t="str">
            <v>Loc No. From 232/3 To Loc No. 232/4</v>
          </cell>
          <cell r="E575">
            <v>322</v>
          </cell>
          <cell r="F575" t="str">
            <v>DA+0</v>
          </cell>
          <cell r="G575">
            <v>71.89</v>
          </cell>
          <cell r="H575">
            <v>498</v>
          </cell>
          <cell r="I575"/>
          <cell r="J575">
            <v>103518.82600000002</v>
          </cell>
          <cell r="K575"/>
          <cell r="L575"/>
          <cell r="M575"/>
          <cell r="N575"/>
          <cell r="O575">
            <v>18.236999999999998</v>
          </cell>
          <cell r="P575">
            <v>674</v>
          </cell>
          <cell r="Q575">
            <v>337</v>
          </cell>
          <cell r="R575">
            <v>175</v>
          </cell>
          <cell r="S575">
            <v>147</v>
          </cell>
          <cell r="T575">
            <v>322</v>
          </cell>
          <cell r="U575">
            <v>176</v>
          </cell>
          <cell r="V575">
            <v>153</v>
          </cell>
          <cell r="W575" t="str">
            <v>NALA, 11 KV LINE, CAR TRACK, 66 KV S/C TALANGPUR-MANGROL LINE(GETCO),PINE GARDEN</v>
          </cell>
          <cell r="X575">
            <v>288164.44900000002</v>
          </cell>
          <cell r="Y575">
            <v>2325232.156</v>
          </cell>
          <cell r="Z575"/>
          <cell r="AA575"/>
          <cell r="AB575"/>
        </row>
        <row r="576">
          <cell r="C576"/>
          <cell r="D576"/>
          <cell r="E576"/>
          <cell r="F576"/>
          <cell r="G576"/>
          <cell r="H576"/>
          <cell r="I576">
            <v>121084.71724382375</v>
          </cell>
          <cell r="J576"/>
          <cell r="K576">
            <v>2.835</v>
          </cell>
          <cell r="L576">
            <v>827</v>
          </cell>
          <cell r="M576">
            <v>413.5</v>
          </cell>
          <cell r="N576">
            <v>251</v>
          </cell>
          <cell r="O576">
            <v>227</v>
          </cell>
          <cell r="P576">
            <v>478</v>
          </cell>
          <cell r="Q576">
            <v>251</v>
          </cell>
          <cell r="R576">
            <v>206</v>
          </cell>
          <cell r="S576">
            <v>457</v>
          </cell>
          <cell r="T576">
            <v>272095.391</v>
          </cell>
          <cell r="U576">
            <v>2326428.628</v>
          </cell>
          <cell r="V576" t="str">
            <v xml:space="preserve">272095.391 E, 2326428.628 N </v>
          </cell>
          <cell r="W576"/>
          <cell r="X576"/>
          <cell r="Y576"/>
          <cell r="Z576"/>
          <cell r="AA576" t="str">
            <v>TAR ROAD, LT LINE,BORE</v>
          </cell>
          <cell r="AB576"/>
        </row>
        <row r="577">
          <cell r="C577" t="str">
            <v>232/4</v>
          </cell>
          <cell r="D577" t="str">
            <v>Loc No. From 232/4 To Loc No. 233/0</v>
          </cell>
          <cell r="E577">
            <v>376.185</v>
          </cell>
          <cell r="F577" t="str">
            <v>DA+3</v>
          </cell>
          <cell r="G577">
            <v>74.89</v>
          </cell>
          <cell r="H577">
            <v>329</v>
          </cell>
          <cell r="I577"/>
          <cell r="J577">
            <v>103840.82600000002</v>
          </cell>
          <cell r="K577"/>
          <cell r="L577"/>
          <cell r="M577"/>
          <cell r="N577"/>
          <cell r="O577">
            <v>17.077000000000002</v>
          </cell>
          <cell r="P577">
            <v>698.18499999999995</v>
          </cell>
          <cell r="Q577">
            <v>349.09249999999997</v>
          </cell>
          <cell r="R577">
            <v>175</v>
          </cell>
          <cell r="S577">
            <v>207</v>
          </cell>
          <cell r="T577">
            <v>382</v>
          </cell>
          <cell r="U577">
            <v>170</v>
          </cell>
          <cell r="V577">
            <v>200</v>
          </cell>
          <cell r="W577" t="str">
            <v>NALA, TAR ROAD(2), 11 KV LINE(2),LOW LAND</v>
          </cell>
          <cell r="X577">
            <v>287859.00300000003</v>
          </cell>
          <cell r="Y577">
            <v>2325130.0299999998</v>
          </cell>
          <cell r="Z577"/>
          <cell r="AA577"/>
          <cell r="AB577"/>
        </row>
        <row r="578">
          <cell r="C578"/>
          <cell r="D578"/>
          <cell r="E578"/>
          <cell r="F578"/>
          <cell r="G578"/>
          <cell r="H578"/>
          <cell r="I578">
            <v>121413.71724382375</v>
          </cell>
          <cell r="J578"/>
          <cell r="K578">
            <v>2.9460000000000002</v>
          </cell>
          <cell r="L578">
            <v>664</v>
          </cell>
          <cell r="M578">
            <v>332</v>
          </cell>
          <cell r="N578">
            <v>103</v>
          </cell>
          <cell r="O578">
            <v>151</v>
          </cell>
          <cell r="P578">
            <v>254</v>
          </cell>
          <cell r="Q578">
            <v>123</v>
          </cell>
          <cell r="R578">
            <v>157</v>
          </cell>
          <cell r="S578">
            <v>280</v>
          </cell>
          <cell r="T578">
            <v>271775.3</v>
          </cell>
          <cell r="U578">
            <v>2326504.6740000001</v>
          </cell>
          <cell r="V578" t="str">
            <v xml:space="preserve">271775.3 E, 2326504.674 N </v>
          </cell>
          <cell r="W578"/>
          <cell r="X578"/>
          <cell r="Y578"/>
          <cell r="Z578"/>
          <cell r="AA578" t="str">
            <v>TAR ROAD, 11 KV(2),BORE(2),PUMP HOUSE</v>
          </cell>
          <cell r="AB578"/>
        </row>
        <row r="579">
          <cell r="C579" t="str">
            <v>233/0</v>
          </cell>
          <cell r="D579" t="str">
            <v>Loc No. From 233/0 To Loc No. 234/0</v>
          </cell>
          <cell r="E579">
            <v>393.63299999999998</v>
          </cell>
          <cell r="F579" t="str">
            <v>DC1+0</v>
          </cell>
          <cell r="G579">
            <v>70.53</v>
          </cell>
          <cell r="H579">
            <v>335</v>
          </cell>
          <cell r="I579"/>
          <cell r="J579">
            <v>104217.01100000001</v>
          </cell>
          <cell r="K579"/>
          <cell r="L579"/>
          <cell r="M579"/>
          <cell r="N579"/>
          <cell r="O579">
            <v>16.585000000000001</v>
          </cell>
          <cell r="P579">
            <v>769.81799999999998</v>
          </cell>
          <cell r="Q579">
            <v>384.90899999999999</v>
          </cell>
          <cell r="R579">
            <v>169</v>
          </cell>
          <cell r="S579">
            <v>93</v>
          </cell>
          <cell r="T579">
            <v>262</v>
          </cell>
          <cell r="U579">
            <v>176</v>
          </cell>
          <cell r="V579">
            <v>128</v>
          </cell>
          <cell r="W579" t="str">
            <v>NALA</v>
          </cell>
          <cell r="X579">
            <v>287503</v>
          </cell>
          <cell r="Y579">
            <v>2325011</v>
          </cell>
          <cell r="Z579"/>
          <cell r="AA579"/>
          <cell r="AB579"/>
        </row>
        <row r="580">
          <cell r="C580"/>
          <cell r="D580"/>
          <cell r="E580"/>
          <cell r="F580"/>
          <cell r="G580"/>
          <cell r="H580"/>
          <cell r="I580">
            <v>121748.71724382375</v>
          </cell>
          <cell r="J580"/>
          <cell r="K580">
            <v>5.3109999999999999</v>
          </cell>
          <cell r="L580">
            <v>723.90300000000002</v>
          </cell>
          <cell r="M580">
            <v>361.95150000000001</v>
          </cell>
          <cell r="N580">
            <v>184</v>
          </cell>
          <cell r="O580">
            <v>192</v>
          </cell>
          <cell r="P580">
            <v>376</v>
          </cell>
          <cell r="Q580">
            <v>179</v>
          </cell>
          <cell r="R580">
            <v>193</v>
          </cell>
          <cell r="S580">
            <v>372</v>
          </cell>
          <cell r="T580">
            <v>271449.37199999997</v>
          </cell>
          <cell r="U580">
            <v>2326582.1069999998</v>
          </cell>
          <cell r="V580" t="str">
            <v xml:space="preserve">271449.372 E, 2326582.107 N </v>
          </cell>
          <cell r="W580"/>
          <cell r="X580"/>
          <cell r="Y580"/>
          <cell r="Z580"/>
          <cell r="AA580" t="str">
            <v>GAS PIPE LINE, TAR ROAD, LT LINE,NALA,CANAL</v>
          </cell>
          <cell r="AB580"/>
        </row>
        <row r="581">
          <cell r="C581" t="str">
            <v>234/0</v>
          </cell>
          <cell r="D581" t="str">
            <v>Loc No. From 234/0 To Loc No. 235/0 (2M RC)</v>
          </cell>
          <cell r="E581">
            <v>313.95499999999998</v>
          </cell>
          <cell r="F581" t="str">
            <v>DD60+18</v>
          </cell>
          <cell r="G581">
            <v>88.53</v>
          </cell>
          <cell r="H581">
            <v>388.90300000000002</v>
          </cell>
          <cell r="I581"/>
          <cell r="J581">
            <v>104610.64400000001</v>
          </cell>
          <cell r="K581"/>
          <cell r="L581"/>
          <cell r="M581"/>
          <cell r="N581"/>
          <cell r="O581">
            <v>16.457000000000001</v>
          </cell>
          <cell r="P581">
            <v>707.58799999999997</v>
          </cell>
          <cell r="Q581">
            <v>353.79399999999998</v>
          </cell>
          <cell r="R581">
            <v>302</v>
          </cell>
          <cell r="S581">
            <v>216</v>
          </cell>
          <cell r="T581">
            <v>518</v>
          </cell>
          <cell r="U581">
            <v>267</v>
          </cell>
          <cell r="V581">
            <v>191</v>
          </cell>
          <cell r="W581" t="str">
            <v>LT LINE, NALA(3), CAR TRACK,BORE</v>
          </cell>
          <cell r="X581">
            <v>287176.44</v>
          </cell>
          <cell r="Y581">
            <v>2324791.2149999999</v>
          </cell>
          <cell r="Z581"/>
          <cell r="AA581"/>
          <cell r="AB581"/>
        </row>
        <row r="582">
          <cell r="C582"/>
          <cell r="D582"/>
          <cell r="E582"/>
          <cell r="F582"/>
          <cell r="G582"/>
          <cell r="H582"/>
          <cell r="I582">
            <v>122137.62024382375</v>
          </cell>
          <cell r="J582"/>
          <cell r="K582">
            <v>5.2569999999999997</v>
          </cell>
          <cell r="L582">
            <v>792.90000000000009</v>
          </cell>
          <cell r="M582">
            <v>396.45000000000005</v>
          </cell>
          <cell r="N582">
            <v>197</v>
          </cell>
          <cell r="O582">
            <v>187</v>
          </cell>
          <cell r="P582">
            <v>384</v>
          </cell>
          <cell r="Q582">
            <v>197</v>
          </cell>
          <cell r="R582">
            <v>192</v>
          </cell>
          <cell r="S582">
            <v>389</v>
          </cell>
          <cell r="T582">
            <v>271071</v>
          </cell>
          <cell r="U582">
            <v>2326672</v>
          </cell>
          <cell r="V582" t="str">
            <v xml:space="preserve">271071 E, 2326672 N </v>
          </cell>
          <cell r="W582"/>
          <cell r="X582"/>
          <cell r="Y582"/>
          <cell r="Z582"/>
          <cell r="AA582" t="str">
            <v>220 KV DC NAV-NAV LINE -PGCIL, TAR ROAD, BULLET TRAIN,BORE(2),11 KV LINE,LT LINE</v>
          </cell>
          <cell r="AB582"/>
        </row>
        <row r="583">
          <cell r="C583" t="str">
            <v>235/0 (2M RC)</v>
          </cell>
          <cell r="D583" t="str">
            <v>Loc No. From 235/0 (2M RC) To Loc No. 235/1</v>
          </cell>
          <cell r="E583">
            <v>265.99599999999998</v>
          </cell>
          <cell r="F583" t="str">
            <v>DD60+9</v>
          </cell>
          <cell r="G583">
            <v>79.53</v>
          </cell>
          <cell r="H583">
            <v>403.99700000000001</v>
          </cell>
          <cell r="I583"/>
          <cell r="J583">
            <v>104924.59900000002</v>
          </cell>
          <cell r="K583">
            <v>2</v>
          </cell>
          <cell r="L583">
            <v>2</v>
          </cell>
          <cell r="M583">
            <v>2</v>
          </cell>
          <cell r="N583">
            <v>2</v>
          </cell>
          <cell r="O583">
            <v>16.001999999999999</v>
          </cell>
          <cell r="P583">
            <v>579.95100000000002</v>
          </cell>
          <cell r="Q583">
            <v>289.97550000000001</v>
          </cell>
          <cell r="R583">
            <v>98</v>
          </cell>
          <cell r="S583">
            <v>158</v>
          </cell>
          <cell r="T583">
            <v>256</v>
          </cell>
          <cell r="U583">
            <v>124</v>
          </cell>
          <cell r="V583">
            <v>149</v>
          </cell>
          <cell r="W583" t="str">
            <v>CAR TRACK,BOUNDARY WALL</v>
          </cell>
          <cell r="X583">
            <v>286888.853</v>
          </cell>
          <cell r="Y583">
            <v>2324665.2719999999</v>
          </cell>
          <cell r="Z583"/>
          <cell r="AA583"/>
          <cell r="AB583"/>
        </row>
        <row r="584">
          <cell r="C584"/>
          <cell r="D584"/>
          <cell r="E584"/>
          <cell r="F584"/>
          <cell r="G584"/>
          <cell r="H584"/>
          <cell r="I584">
            <v>122541.61724382376</v>
          </cell>
          <cell r="J584"/>
          <cell r="K584">
            <v>5.444</v>
          </cell>
          <cell r="L584">
            <v>831.99700000000007</v>
          </cell>
          <cell r="M584">
            <v>415.99850000000004</v>
          </cell>
          <cell r="N584">
            <v>218</v>
          </cell>
          <cell r="O584">
            <v>216</v>
          </cell>
          <cell r="P584">
            <v>434</v>
          </cell>
          <cell r="Q584">
            <v>213</v>
          </cell>
          <cell r="R584">
            <v>216</v>
          </cell>
          <cell r="S584">
            <v>429</v>
          </cell>
          <cell r="T584">
            <v>270675.91700000002</v>
          </cell>
          <cell r="U584">
            <v>2326587.6039999998</v>
          </cell>
          <cell r="V584" t="str">
            <v xml:space="preserve">270675.917 E, 2326587.604 N </v>
          </cell>
          <cell r="W584"/>
          <cell r="X584"/>
          <cell r="Y584"/>
          <cell r="Z584"/>
          <cell r="AA584" t="str">
            <v>LT LINE,BORE</v>
          </cell>
          <cell r="AB584"/>
        </row>
        <row r="585">
          <cell r="C585" t="str">
            <v>235/1</v>
          </cell>
          <cell r="D585" t="str">
            <v>Loc No. From 235/1 To Loc No. 235/2</v>
          </cell>
          <cell r="E585">
            <v>353</v>
          </cell>
          <cell r="F585" t="str">
            <v>DA+9</v>
          </cell>
          <cell r="G585">
            <v>80.89</v>
          </cell>
          <cell r="H585">
            <v>428</v>
          </cell>
          <cell r="I585"/>
          <cell r="J585">
            <v>105190.59500000002</v>
          </cell>
          <cell r="K585"/>
          <cell r="L585"/>
          <cell r="M585"/>
          <cell r="N585"/>
          <cell r="O585">
            <v>15.632</v>
          </cell>
          <cell r="P585">
            <v>618.99599999999998</v>
          </cell>
          <cell r="Q585">
            <v>309.49799999999999</v>
          </cell>
          <cell r="R585">
            <v>108</v>
          </cell>
          <cell r="S585">
            <v>235</v>
          </cell>
          <cell r="T585">
            <v>343</v>
          </cell>
          <cell r="U585">
            <v>117</v>
          </cell>
          <cell r="V585">
            <v>214</v>
          </cell>
          <cell r="W585" t="str">
            <v>POND, NALA(2), PUMP HOUSE</v>
          </cell>
          <cell r="X585">
            <v>286623.48</v>
          </cell>
          <cell r="Y585">
            <v>2324657.855</v>
          </cell>
          <cell r="Z585"/>
          <cell r="AA585"/>
          <cell r="AB585"/>
        </row>
        <row r="586">
          <cell r="C586"/>
          <cell r="D586"/>
          <cell r="E586"/>
          <cell r="F586"/>
          <cell r="G586"/>
          <cell r="H586"/>
          <cell r="I586">
            <v>122969.61724382376</v>
          </cell>
          <cell r="J586"/>
          <cell r="K586">
            <v>5.1950000000000003</v>
          </cell>
          <cell r="L586">
            <v>797.51299999999992</v>
          </cell>
          <cell r="M586">
            <v>398.75649999999996</v>
          </cell>
          <cell r="N586">
            <v>213</v>
          </cell>
          <cell r="O586">
            <v>200</v>
          </cell>
          <cell r="P586">
            <v>413</v>
          </cell>
          <cell r="Q586">
            <v>214</v>
          </cell>
          <cell r="R586">
            <v>195</v>
          </cell>
          <cell r="S586">
            <v>409</v>
          </cell>
          <cell r="T586">
            <v>270257.36</v>
          </cell>
          <cell r="U586">
            <v>2326498.193</v>
          </cell>
          <cell r="V586" t="str">
            <v xml:space="preserve">270257.36 E, 2326498.193 N </v>
          </cell>
          <cell r="W586"/>
          <cell r="X586"/>
          <cell r="Y586"/>
          <cell r="Z586"/>
          <cell r="AA586" t="str">
            <v>TAR ROAD,CANAL(2), 11KV(3), LT LINE,CAR TRACK</v>
          </cell>
          <cell r="AB586"/>
        </row>
        <row r="587">
          <cell r="C587" t="str">
            <v>235/2</v>
          </cell>
          <cell r="D587" t="str">
            <v>Loc No. From 235/2 To Loc No. 235/3</v>
          </cell>
          <cell r="E587">
            <v>301</v>
          </cell>
          <cell r="F587" t="str">
            <v>DA+0</v>
          </cell>
          <cell r="G587">
            <v>71.89</v>
          </cell>
          <cell r="H587">
            <v>369.51299999999998</v>
          </cell>
          <cell r="I587"/>
          <cell r="J587">
            <v>105543.59500000002</v>
          </cell>
          <cell r="K587"/>
          <cell r="L587"/>
          <cell r="M587"/>
          <cell r="N587"/>
          <cell r="O587">
            <v>15.987</v>
          </cell>
          <cell r="P587">
            <v>654</v>
          </cell>
          <cell r="Q587">
            <v>327</v>
          </cell>
          <cell r="R587">
            <v>119</v>
          </cell>
          <cell r="S587">
            <v>152</v>
          </cell>
          <cell r="T587">
            <v>271</v>
          </cell>
          <cell r="U587">
            <v>141</v>
          </cell>
          <cell r="V587">
            <v>152</v>
          </cell>
          <cell r="W587" t="str">
            <v>TAR ROAD,GUJARAT GAS PIPE LINE, 11 KV LINE, NALA, CANAL, CAR TRACK</v>
          </cell>
          <cell r="X587">
            <v>286269.96999999997</v>
          </cell>
          <cell r="Y587">
            <v>2324647.9739999999</v>
          </cell>
          <cell r="Z587"/>
          <cell r="AA587"/>
          <cell r="AB587"/>
        </row>
        <row r="588">
          <cell r="C588"/>
          <cell r="D588"/>
          <cell r="E588"/>
          <cell r="F588"/>
          <cell r="G588"/>
          <cell r="H588"/>
          <cell r="I588">
            <v>123339.13024382376</v>
          </cell>
          <cell r="J588"/>
          <cell r="K588">
            <v>5.3789999999999996</v>
          </cell>
          <cell r="L588">
            <v>741.51</v>
          </cell>
          <cell r="M588">
            <v>370.755</v>
          </cell>
          <cell r="N588">
            <v>170</v>
          </cell>
          <cell r="O588">
            <v>196</v>
          </cell>
          <cell r="P588">
            <v>366</v>
          </cell>
          <cell r="Q588">
            <v>175</v>
          </cell>
          <cell r="R588">
            <v>193</v>
          </cell>
          <cell r="S588">
            <v>368</v>
          </cell>
          <cell r="T588">
            <v>269896</v>
          </cell>
          <cell r="U588">
            <v>2326421</v>
          </cell>
          <cell r="V588" t="str">
            <v xml:space="preserve">269896 E, 2326421 N </v>
          </cell>
          <cell r="W588"/>
          <cell r="X588"/>
          <cell r="Y588"/>
          <cell r="Z588"/>
          <cell r="AA588" t="str">
            <v>CANAL,CAR TRACK,MANGO  GARDEN</v>
          </cell>
          <cell r="AB588"/>
        </row>
        <row r="589">
          <cell r="C589" t="str">
            <v>235/3</v>
          </cell>
          <cell r="D589" t="str">
            <v>Loc No. From 235/3 To Loc No. 235/4</v>
          </cell>
          <cell r="E589">
            <v>418</v>
          </cell>
          <cell r="F589" t="str">
            <v>DA+0</v>
          </cell>
          <cell r="G589">
            <v>71.89</v>
          </cell>
          <cell r="H589">
            <v>371.99700000000001</v>
          </cell>
          <cell r="I589"/>
          <cell r="J589">
            <v>105844.59500000002</v>
          </cell>
          <cell r="K589"/>
          <cell r="L589"/>
          <cell r="M589"/>
          <cell r="N589"/>
          <cell r="O589">
            <v>15.760999999999999</v>
          </cell>
          <cell r="P589">
            <v>719</v>
          </cell>
          <cell r="Q589">
            <v>359.5</v>
          </cell>
          <cell r="R589">
            <v>149</v>
          </cell>
          <cell r="S589">
            <v>200</v>
          </cell>
          <cell r="T589">
            <v>349</v>
          </cell>
          <cell r="U589">
            <v>150</v>
          </cell>
          <cell r="V589">
            <v>203</v>
          </cell>
          <cell r="W589" t="str">
            <v>NALA</v>
          </cell>
          <cell r="X589">
            <v>285969.11099999998</v>
          </cell>
          <cell r="Y589">
            <v>2324639.5649999999</v>
          </cell>
          <cell r="Z589"/>
          <cell r="AA589"/>
          <cell r="AB589"/>
        </row>
        <row r="590">
          <cell r="C590"/>
          <cell r="D590"/>
          <cell r="E590"/>
          <cell r="F590"/>
          <cell r="G590"/>
          <cell r="H590"/>
          <cell r="I590">
            <v>123711.12724382376</v>
          </cell>
          <cell r="J590"/>
          <cell r="K590">
            <v>4.306</v>
          </cell>
          <cell r="L590">
            <v>766.99700000000007</v>
          </cell>
          <cell r="M590">
            <v>383.49850000000004</v>
          </cell>
          <cell r="N590">
            <v>177</v>
          </cell>
          <cell r="O590">
            <v>204</v>
          </cell>
          <cell r="P590">
            <v>381</v>
          </cell>
          <cell r="Q590">
            <v>181</v>
          </cell>
          <cell r="R590">
            <v>202</v>
          </cell>
          <cell r="S590">
            <v>383</v>
          </cell>
          <cell r="T590">
            <v>269524.83899999998</v>
          </cell>
          <cell r="U590">
            <v>2326396.0869999998</v>
          </cell>
          <cell r="V590" t="str">
            <v xml:space="preserve">269524.839 E, 2326396.087 N </v>
          </cell>
          <cell r="W590"/>
          <cell r="X590"/>
          <cell r="Y590"/>
          <cell r="Z590"/>
          <cell r="AA590" t="str">
            <v>11 KV LINE(2), GAS PIPE LINE, TAR ROAD,POND,BORE</v>
          </cell>
          <cell r="AB590"/>
        </row>
        <row r="591">
          <cell r="C591" t="str">
            <v>235/4</v>
          </cell>
          <cell r="D591" t="str">
            <v>Loc No. From 235/4 To Loc No. 236/0</v>
          </cell>
          <cell r="E591">
            <v>425.54500000000002</v>
          </cell>
          <cell r="F591" t="str">
            <v>DA+3</v>
          </cell>
          <cell r="G591">
            <v>74.89</v>
          </cell>
          <cell r="H591">
            <v>395</v>
          </cell>
          <cell r="I591"/>
          <cell r="J591">
            <v>106262.59500000002</v>
          </cell>
          <cell r="K591"/>
          <cell r="L591"/>
          <cell r="M591"/>
          <cell r="N591"/>
          <cell r="O591">
            <v>14.388</v>
          </cell>
          <cell r="P591">
            <v>843.54500000000007</v>
          </cell>
          <cell r="Q591">
            <v>421.77250000000004</v>
          </cell>
          <cell r="R591">
            <v>218</v>
          </cell>
          <cell r="S591">
            <v>213</v>
          </cell>
          <cell r="T591">
            <v>431</v>
          </cell>
          <cell r="U591">
            <v>215</v>
          </cell>
          <cell r="V591">
            <v>213</v>
          </cell>
          <cell r="W591" t="str">
            <v>NALA,LOW LAND</v>
          </cell>
          <cell r="X591">
            <v>285552.01199999999</v>
          </cell>
          <cell r="Y591">
            <v>2324627.9070000001</v>
          </cell>
          <cell r="Z591"/>
          <cell r="AA591"/>
          <cell r="AB591"/>
        </row>
        <row r="592">
          <cell r="C592"/>
          <cell r="D592"/>
          <cell r="E592"/>
          <cell r="F592"/>
          <cell r="G592"/>
          <cell r="H592"/>
          <cell r="I592">
            <v>124106.12724382376</v>
          </cell>
          <cell r="J592"/>
          <cell r="K592">
            <v>3.194</v>
          </cell>
          <cell r="L592">
            <v>779</v>
          </cell>
          <cell r="M592">
            <v>389.5</v>
          </cell>
          <cell r="N592">
            <v>191</v>
          </cell>
          <cell r="O592">
            <v>187</v>
          </cell>
          <cell r="P592">
            <v>378</v>
          </cell>
          <cell r="Q592">
            <v>194</v>
          </cell>
          <cell r="R592">
            <v>189</v>
          </cell>
          <cell r="S592">
            <v>383</v>
          </cell>
          <cell r="T592">
            <v>269130.72499999998</v>
          </cell>
          <cell r="U592">
            <v>2326369.6340000001</v>
          </cell>
          <cell r="V592" t="str">
            <v xml:space="preserve">269130.725 E, 2326369.634 N </v>
          </cell>
          <cell r="W592"/>
          <cell r="X592"/>
          <cell r="Y592"/>
          <cell r="Z592"/>
          <cell r="AA592" t="str">
            <v>NALA, 11KV LINE,LT LINE,CAR TRACK,MANGO GARDEN(2),BORE</v>
          </cell>
          <cell r="AB592"/>
        </row>
        <row r="593">
          <cell r="C593" t="str">
            <v>236/0</v>
          </cell>
          <cell r="D593" t="str">
            <v>Loc No. From 236/0 To Loc No. 237/0</v>
          </cell>
          <cell r="E593">
            <v>200.821</v>
          </cell>
          <cell r="F593" t="str">
            <v>DB+18</v>
          </cell>
          <cell r="G593">
            <v>73.53</v>
          </cell>
          <cell r="H593">
            <v>384</v>
          </cell>
          <cell r="I593"/>
          <cell r="J593">
            <v>106688.14000000001</v>
          </cell>
          <cell r="K593">
            <v>2</v>
          </cell>
          <cell r="L593">
            <v>2</v>
          </cell>
          <cell r="M593">
            <v>2</v>
          </cell>
          <cell r="N593">
            <v>2</v>
          </cell>
          <cell r="O593">
            <v>14.012</v>
          </cell>
          <cell r="P593">
            <v>626.36599999999999</v>
          </cell>
          <cell r="Q593">
            <v>313.18299999999999</v>
          </cell>
          <cell r="R593">
            <v>214</v>
          </cell>
          <cell r="S593">
            <v>105</v>
          </cell>
          <cell r="T593">
            <v>319</v>
          </cell>
          <cell r="U593">
            <v>214</v>
          </cell>
          <cell r="V593">
            <v>102</v>
          </cell>
          <cell r="W593" t="str">
            <v>LOW LAND</v>
          </cell>
          <cell r="X593">
            <v>285126</v>
          </cell>
          <cell r="Y593">
            <v>2324616</v>
          </cell>
          <cell r="Z593"/>
          <cell r="AA593"/>
          <cell r="AB593"/>
        </row>
        <row r="594">
          <cell r="C594"/>
          <cell r="D594"/>
          <cell r="E594"/>
          <cell r="F594"/>
          <cell r="G594"/>
          <cell r="H594"/>
          <cell r="I594">
            <v>124490.12724382376</v>
          </cell>
          <cell r="J594"/>
          <cell r="K594">
            <v>3.96</v>
          </cell>
          <cell r="L594">
            <v>734</v>
          </cell>
          <cell r="M594">
            <v>367</v>
          </cell>
          <cell r="N594">
            <v>197</v>
          </cell>
          <cell r="O594">
            <v>111</v>
          </cell>
          <cell r="P594">
            <v>308</v>
          </cell>
          <cell r="Q594">
            <v>195</v>
          </cell>
          <cell r="R594">
            <v>134</v>
          </cell>
          <cell r="S594">
            <v>329</v>
          </cell>
          <cell r="T594">
            <v>268747.587</v>
          </cell>
          <cell r="U594">
            <v>2326343.9169999999</v>
          </cell>
          <cell r="V594" t="str">
            <v xml:space="preserve">268747.587 E, 2326343.917 N </v>
          </cell>
          <cell r="W594"/>
          <cell r="X594"/>
          <cell r="Y594"/>
          <cell r="Z594"/>
          <cell r="AA594" t="str">
            <v>66 KV D/C NAV-EKL &amp; TAVDI-VESSMA LINE - GETCO &amp;132 KV S/C NAV - POPDA CKT-1 LINE - GETCO,LT LINE,CAR TRACK</v>
          </cell>
          <cell r="AB594"/>
        </row>
        <row r="595">
          <cell r="C595" t="str">
            <v>237/0</v>
          </cell>
          <cell r="D595" t="str">
            <v>Loc No. From 237/0 To Loc No. 238/0</v>
          </cell>
          <cell r="E595">
            <v>202.27699999999999</v>
          </cell>
          <cell r="F595" t="str">
            <v>DB+25</v>
          </cell>
          <cell r="G595">
            <v>73.53</v>
          </cell>
          <cell r="H595">
            <v>350</v>
          </cell>
          <cell r="I595"/>
          <cell r="J595">
            <v>106888.96100000001</v>
          </cell>
          <cell r="K595"/>
          <cell r="L595"/>
          <cell r="M595"/>
          <cell r="N595"/>
          <cell r="O595">
            <v>13.678000000000001</v>
          </cell>
          <cell r="P595">
            <v>403.09799999999996</v>
          </cell>
          <cell r="Q595">
            <v>201.54899999999998</v>
          </cell>
          <cell r="R595">
            <v>96</v>
          </cell>
          <cell r="S595">
            <v>119</v>
          </cell>
          <cell r="T595">
            <v>215</v>
          </cell>
          <cell r="U595">
            <v>99</v>
          </cell>
          <cell r="V595">
            <v>108</v>
          </cell>
          <cell r="W595" t="str">
            <v>NALA, TAR ROAD</v>
          </cell>
          <cell r="X595">
            <v>284931</v>
          </cell>
          <cell r="Y595">
            <v>2324568</v>
          </cell>
          <cell r="Z595"/>
          <cell r="AA595"/>
          <cell r="AB595"/>
        </row>
        <row r="596">
          <cell r="C596"/>
          <cell r="D596"/>
          <cell r="E596"/>
          <cell r="F596"/>
          <cell r="G596"/>
          <cell r="H596"/>
          <cell r="I596">
            <v>124840.12724382376</v>
          </cell>
          <cell r="J596"/>
          <cell r="K596">
            <v>4.125</v>
          </cell>
          <cell r="L596">
            <v>715.88300000000004</v>
          </cell>
          <cell r="M596">
            <v>357.94150000000002</v>
          </cell>
          <cell r="N596">
            <v>240</v>
          </cell>
          <cell r="O596">
            <v>-13</v>
          </cell>
          <cell r="P596">
            <v>227</v>
          </cell>
          <cell r="Q596">
            <v>217</v>
          </cell>
          <cell r="R596">
            <v>60</v>
          </cell>
          <cell r="S596">
            <v>277</v>
          </cell>
          <cell r="T596">
            <v>268398.37300000002</v>
          </cell>
          <cell r="U596">
            <v>2326320.477</v>
          </cell>
          <cell r="V596" t="str">
            <v xml:space="preserve">268398.373 E, 2326320.477 N </v>
          </cell>
          <cell r="W596"/>
          <cell r="X596"/>
          <cell r="Y596"/>
          <cell r="Z596"/>
          <cell r="AA596" t="str">
            <v>132 KV S/C NAV-POPDA CKT-2 LINE (GETCO),SMALL NALA</v>
          </cell>
          <cell r="AB596"/>
        </row>
        <row r="597">
          <cell r="C597" t="str">
            <v>238/0</v>
          </cell>
          <cell r="D597" t="str">
            <v>Loc No. From 238/0 To Loc No. 239/0</v>
          </cell>
          <cell r="E597">
            <v>363.32100000000003</v>
          </cell>
          <cell r="F597" t="str">
            <v>DC+25</v>
          </cell>
          <cell r="G597">
            <v>73.53</v>
          </cell>
          <cell r="H597">
            <v>365.88299999999998</v>
          </cell>
          <cell r="I597"/>
          <cell r="J597">
            <v>107091.23800000001</v>
          </cell>
          <cell r="K597"/>
          <cell r="L597"/>
          <cell r="M597"/>
          <cell r="N597"/>
          <cell r="O597">
            <v>12.449</v>
          </cell>
          <cell r="P597">
            <v>565.59799999999996</v>
          </cell>
          <cell r="Q597">
            <v>282.79899999999998</v>
          </cell>
          <cell r="R597">
            <v>84</v>
          </cell>
          <cell r="S597">
            <v>201</v>
          </cell>
          <cell r="T597">
            <v>285</v>
          </cell>
          <cell r="U597">
            <v>94</v>
          </cell>
          <cell r="V597">
            <v>194</v>
          </cell>
          <cell r="W597" t="str">
            <v>CAR TRACK</v>
          </cell>
          <cell r="X597">
            <v>284735</v>
          </cell>
          <cell r="Y597">
            <v>2324518</v>
          </cell>
          <cell r="Z597"/>
          <cell r="AA597"/>
          <cell r="AB597"/>
        </row>
        <row r="598">
          <cell r="C598"/>
          <cell r="D598"/>
          <cell r="E598"/>
          <cell r="F598"/>
          <cell r="G598"/>
          <cell r="H598"/>
          <cell r="I598">
            <v>125206.01024382377</v>
          </cell>
          <cell r="J598"/>
          <cell r="K598">
            <v>2.73</v>
          </cell>
          <cell r="L598">
            <v>670.33999999999992</v>
          </cell>
          <cell r="M598">
            <v>335.16999999999996</v>
          </cell>
          <cell r="N598">
            <v>380</v>
          </cell>
          <cell r="O598">
            <v>150</v>
          </cell>
          <cell r="P598">
            <v>530</v>
          </cell>
          <cell r="Q598">
            <v>308</v>
          </cell>
          <cell r="R598">
            <v>151</v>
          </cell>
          <cell r="S598">
            <v>459</v>
          </cell>
          <cell r="T598">
            <v>268033.31199999998</v>
          </cell>
          <cell r="U598">
            <v>2326295.9739999999</v>
          </cell>
          <cell r="V598" t="str">
            <v xml:space="preserve">268033.312 E, 2326295.974 N </v>
          </cell>
          <cell r="W598"/>
          <cell r="X598"/>
          <cell r="Y598"/>
          <cell r="Z598"/>
          <cell r="AA598"/>
          <cell r="AB598"/>
        </row>
        <row r="599">
          <cell r="C599" t="str">
            <v>239/0</v>
          </cell>
          <cell r="D599" t="str">
            <v>Loc No. From 239/0 To Loc No. 239/1</v>
          </cell>
          <cell r="E599">
            <v>363.99599999999998</v>
          </cell>
          <cell r="F599" t="str">
            <v>DD45+0</v>
          </cell>
          <cell r="G599">
            <v>70.53</v>
          </cell>
          <cell r="H599">
            <v>304.45699999999999</v>
          </cell>
          <cell r="I599"/>
          <cell r="J599">
            <v>107454.55900000001</v>
          </cell>
          <cell r="K599"/>
          <cell r="L599"/>
          <cell r="M599"/>
          <cell r="N599"/>
          <cell r="O599">
            <v>12.497</v>
          </cell>
          <cell r="P599">
            <v>727.31700000000001</v>
          </cell>
          <cell r="Q599">
            <v>363.6585</v>
          </cell>
          <cell r="R599">
            <v>163</v>
          </cell>
          <cell r="S599">
            <v>190</v>
          </cell>
          <cell r="T599">
            <v>353</v>
          </cell>
          <cell r="U599">
            <v>170</v>
          </cell>
          <cell r="V599">
            <v>187</v>
          </cell>
          <cell r="W599" t="str">
            <v>UNDER CONSTRUCTION  220 KV M/C LINE (GETCO),  PROPOSED 220 KV M/C LINE (GETCO), NALA, TAR ROAD</v>
          </cell>
          <cell r="X599">
            <v>284374</v>
          </cell>
          <cell r="Y599">
            <v>2324559</v>
          </cell>
          <cell r="Z599"/>
          <cell r="AA599"/>
          <cell r="AB599"/>
        </row>
        <row r="600">
          <cell r="C600"/>
          <cell r="D600"/>
          <cell r="E600"/>
          <cell r="F600"/>
          <cell r="G600"/>
          <cell r="H600"/>
          <cell r="I600">
            <v>125510.46724382376</v>
          </cell>
          <cell r="J600"/>
          <cell r="K600">
            <v>3.0219999999999998</v>
          </cell>
          <cell r="L600">
            <v>657.64400000000001</v>
          </cell>
          <cell r="M600">
            <v>328.822</v>
          </cell>
          <cell r="N600">
            <v>155</v>
          </cell>
          <cell r="O600">
            <v>395</v>
          </cell>
          <cell r="P600">
            <v>550</v>
          </cell>
          <cell r="Q600">
            <v>154</v>
          </cell>
          <cell r="R600">
            <v>312</v>
          </cell>
          <cell r="S600">
            <v>466</v>
          </cell>
          <cell r="T600">
            <v>267741.86</v>
          </cell>
          <cell r="U600">
            <v>2326207.94</v>
          </cell>
          <cell r="V600" t="str">
            <v xml:space="preserve">267741.86 E, 2326207.94 N </v>
          </cell>
          <cell r="W600"/>
          <cell r="X600"/>
          <cell r="Y600"/>
          <cell r="Z600"/>
          <cell r="AA600" t="str">
            <v>GAS PIPE LINE, 11KV LINE(3),CAR TRACK,BORE(3)</v>
          </cell>
          <cell r="AB600"/>
        </row>
        <row r="601">
          <cell r="C601" t="str">
            <v>239/1</v>
          </cell>
          <cell r="D601" t="str">
            <v>Loc No. From 239/1 To Loc No. 240/0</v>
          </cell>
          <cell r="E601">
            <v>373.40699999999998</v>
          </cell>
          <cell r="F601" t="str">
            <v>DA+0</v>
          </cell>
          <cell r="G601">
            <v>71.89</v>
          </cell>
          <cell r="H601">
            <v>353.18700000000001</v>
          </cell>
          <cell r="I601"/>
          <cell r="J601">
            <v>107818.55500000001</v>
          </cell>
          <cell r="K601"/>
          <cell r="L601"/>
          <cell r="M601"/>
          <cell r="N601"/>
          <cell r="O601">
            <v>11.786</v>
          </cell>
          <cell r="P601">
            <v>737.40300000000002</v>
          </cell>
          <cell r="Q601">
            <v>368.70150000000001</v>
          </cell>
          <cell r="R601">
            <v>174</v>
          </cell>
          <cell r="S601">
            <v>191</v>
          </cell>
          <cell r="T601">
            <v>365</v>
          </cell>
          <cell r="U601">
            <v>177</v>
          </cell>
          <cell r="V601">
            <v>190</v>
          </cell>
          <cell r="W601" t="str">
            <v>PUMP HOUSE</v>
          </cell>
          <cell r="X601">
            <v>284043.44799999997</v>
          </cell>
          <cell r="Y601">
            <v>2324407.0449999999</v>
          </cell>
          <cell r="Z601"/>
          <cell r="AA601"/>
          <cell r="AB601"/>
        </row>
        <row r="602">
          <cell r="C602"/>
          <cell r="D602"/>
          <cell r="E602"/>
          <cell r="F602"/>
          <cell r="G602"/>
          <cell r="H602"/>
          <cell r="I602">
            <v>125863.65424382377</v>
          </cell>
          <cell r="J602"/>
          <cell r="K602">
            <v>2.544</v>
          </cell>
          <cell r="L602">
            <v>616.24800000000005</v>
          </cell>
          <cell r="M602">
            <v>308.12400000000002</v>
          </cell>
          <cell r="N602">
            <v>-40</v>
          </cell>
          <cell r="O602">
            <v>223</v>
          </cell>
          <cell r="P602">
            <v>183</v>
          </cell>
          <cell r="Q602">
            <v>43</v>
          </cell>
          <cell r="R602">
            <v>177</v>
          </cell>
          <cell r="S602">
            <v>220</v>
          </cell>
          <cell r="T602">
            <v>267395.77299999999</v>
          </cell>
          <cell r="U602">
            <v>2326137.48</v>
          </cell>
          <cell r="V602" t="str">
            <v xml:space="preserve">267395.773 E, 2326137.48 N </v>
          </cell>
          <cell r="W602"/>
          <cell r="X602"/>
          <cell r="Y602"/>
          <cell r="Z602"/>
          <cell r="AA602" t="str">
            <v>SH-6,11KV LINE(3),MANGO GARDEN,CAR TRACK</v>
          </cell>
          <cell r="AB602"/>
        </row>
        <row r="603">
          <cell r="C603" t="str">
            <v>240/0</v>
          </cell>
          <cell r="D603" t="str">
            <v>Loc No. From 240/0 To Loc No. 240/1</v>
          </cell>
          <cell r="E603">
            <v>335.00299999999999</v>
          </cell>
          <cell r="F603" t="str">
            <v>DB2+0</v>
          </cell>
          <cell r="G603">
            <v>70.53</v>
          </cell>
          <cell r="H603">
            <v>263.06099999999998</v>
          </cell>
          <cell r="I603"/>
          <cell r="J603">
            <v>108191.96200000001</v>
          </cell>
          <cell r="K603"/>
          <cell r="L603"/>
          <cell r="M603"/>
          <cell r="N603"/>
          <cell r="O603">
            <v>10.673</v>
          </cell>
          <cell r="P603">
            <v>708.41</v>
          </cell>
          <cell r="Q603">
            <v>354.20499999999998</v>
          </cell>
          <cell r="R603">
            <v>183</v>
          </cell>
          <cell r="S603">
            <v>158</v>
          </cell>
          <cell r="T603">
            <v>341</v>
          </cell>
          <cell r="U603">
            <v>185</v>
          </cell>
          <cell r="V603">
            <v>162</v>
          </cell>
          <cell r="W603" t="str">
            <v>PUMP HOUSE, POND,NALA</v>
          </cell>
          <cell r="X603">
            <v>283704</v>
          </cell>
          <cell r="Y603">
            <v>2324251</v>
          </cell>
          <cell r="Z603"/>
          <cell r="AA603"/>
          <cell r="AB603"/>
        </row>
        <row r="604">
          <cell r="C604"/>
          <cell r="D604"/>
          <cell r="E604"/>
          <cell r="F604"/>
          <cell r="G604"/>
          <cell r="H604"/>
          <cell r="I604">
            <v>126126.71524382377</v>
          </cell>
          <cell r="J604"/>
          <cell r="K604">
            <v>2.548</v>
          </cell>
          <cell r="L604">
            <v>687.06299999999999</v>
          </cell>
          <cell r="M604">
            <v>343.53149999999999</v>
          </cell>
          <cell r="N604">
            <v>41</v>
          </cell>
          <cell r="O604">
            <v>184</v>
          </cell>
          <cell r="P604">
            <v>225</v>
          </cell>
          <cell r="Q604">
            <v>87</v>
          </cell>
          <cell r="R604">
            <v>193</v>
          </cell>
          <cell r="S604">
            <v>280</v>
          </cell>
          <cell r="T604">
            <v>267138</v>
          </cell>
          <cell r="U604">
            <v>2326085</v>
          </cell>
          <cell r="V604" t="str">
            <v xml:space="preserve">267138 E, 2326085 N </v>
          </cell>
          <cell r="W604"/>
          <cell r="X604"/>
          <cell r="Y604"/>
          <cell r="Z604"/>
          <cell r="AA604"/>
          <cell r="AB604"/>
        </row>
        <row r="605">
          <cell r="C605" t="str">
            <v>240/1</v>
          </cell>
          <cell r="D605" t="str">
            <v>Loc No. From 240/1 To Loc No. 241/0</v>
          </cell>
          <cell r="E605">
            <v>399.04500000000002</v>
          </cell>
          <cell r="F605" t="str">
            <v>DA+3</v>
          </cell>
          <cell r="G605">
            <v>74.89</v>
          </cell>
          <cell r="H605">
            <v>424.00200000000001</v>
          </cell>
          <cell r="I605"/>
          <cell r="J605">
            <v>108526.96500000001</v>
          </cell>
          <cell r="K605"/>
          <cell r="L605"/>
          <cell r="M605"/>
          <cell r="N605"/>
          <cell r="O605">
            <v>9.532</v>
          </cell>
          <cell r="P605">
            <v>734.048</v>
          </cell>
          <cell r="Q605">
            <v>367.024</v>
          </cell>
          <cell r="R605">
            <v>178</v>
          </cell>
          <cell r="S605">
            <v>219</v>
          </cell>
          <cell r="T605">
            <v>397</v>
          </cell>
          <cell r="U605">
            <v>174</v>
          </cell>
          <cell r="V605">
            <v>212</v>
          </cell>
          <cell r="W605" t="str">
            <v>POND,PUMP HOUSE,CAR TRACK</v>
          </cell>
          <cell r="X605">
            <v>283444.47399999999</v>
          </cell>
          <cell r="Y605">
            <v>2324038.2629999998</v>
          </cell>
          <cell r="Z605"/>
          <cell r="AA605"/>
          <cell r="AB605"/>
        </row>
        <row r="606">
          <cell r="C606"/>
          <cell r="D606"/>
          <cell r="E606"/>
          <cell r="F606"/>
          <cell r="G606"/>
          <cell r="H606"/>
          <cell r="I606">
            <v>126550.71724382376</v>
          </cell>
          <cell r="J606"/>
          <cell r="K606">
            <v>2.4780000000000002</v>
          </cell>
          <cell r="L606">
            <v>840.17599999999993</v>
          </cell>
          <cell r="M606">
            <v>420.08799999999997</v>
          </cell>
          <cell r="N606">
            <v>240</v>
          </cell>
          <cell r="O606">
            <v>190</v>
          </cell>
          <cell r="P606">
            <v>430</v>
          </cell>
          <cell r="Q606">
            <v>232</v>
          </cell>
          <cell r="R606">
            <v>196</v>
          </cell>
          <cell r="S606">
            <v>428</v>
          </cell>
          <cell r="T606">
            <v>266938.15500000003</v>
          </cell>
          <cell r="U606">
            <v>2325711.048</v>
          </cell>
          <cell r="V606" t="str">
            <v xml:space="preserve">266938.155 E, 2325711.048 N </v>
          </cell>
          <cell r="W606"/>
          <cell r="X606"/>
          <cell r="Y606"/>
          <cell r="Z606"/>
          <cell r="AA606" t="str">
            <v>LT LINE(2), TAR ROAD, 11 KV LINE(2),BOUNDARY</v>
          </cell>
          <cell r="AB606"/>
        </row>
        <row r="607">
          <cell r="C607" t="str">
            <v>241/0</v>
          </cell>
          <cell r="D607" t="str">
            <v>Loc No. From 241/0 To Loc No. 241/1</v>
          </cell>
          <cell r="E607">
            <v>366.005</v>
          </cell>
          <cell r="F607" t="str">
            <v>DD60+0</v>
          </cell>
          <cell r="G607">
            <v>70.53</v>
          </cell>
          <cell r="H607">
            <v>416.17399999999998</v>
          </cell>
          <cell r="I607"/>
          <cell r="J607">
            <v>108926.01000000001</v>
          </cell>
          <cell r="K607"/>
          <cell r="L607"/>
          <cell r="M607"/>
          <cell r="N607"/>
          <cell r="O607">
            <v>8.8350000000000009</v>
          </cell>
          <cell r="P607">
            <v>765.05</v>
          </cell>
          <cell r="Q607">
            <v>382.52499999999998</v>
          </cell>
          <cell r="R607">
            <v>180</v>
          </cell>
          <cell r="S607">
            <v>190</v>
          </cell>
          <cell r="T607">
            <v>370</v>
          </cell>
          <cell r="U607">
            <v>188</v>
          </cell>
          <cell r="V607">
            <v>188</v>
          </cell>
          <cell r="W607" t="str">
            <v>BOUNDARY WALL</v>
          </cell>
          <cell r="X607">
            <v>283136.30499999999</v>
          </cell>
          <cell r="Y607">
            <v>2323785.6519999998</v>
          </cell>
          <cell r="Z607"/>
          <cell r="AA607"/>
          <cell r="AB607"/>
        </row>
        <row r="608">
          <cell r="C608"/>
          <cell r="D608"/>
          <cell r="E608"/>
          <cell r="F608"/>
          <cell r="G608"/>
          <cell r="H608"/>
          <cell r="I608">
            <v>126966.89124382376</v>
          </cell>
          <cell r="J608"/>
          <cell r="K608">
            <v>2.4590000000000001</v>
          </cell>
          <cell r="L608">
            <v>884.23399999999992</v>
          </cell>
          <cell r="M608">
            <v>442.11699999999996</v>
          </cell>
          <cell r="N608">
            <v>227</v>
          </cell>
          <cell r="O608">
            <v>198</v>
          </cell>
          <cell r="P608">
            <v>425</v>
          </cell>
          <cell r="Q608">
            <v>222</v>
          </cell>
          <cell r="R608">
            <v>207</v>
          </cell>
          <cell r="S608">
            <v>429</v>
          </cell>
          <cell r="T608">
            <v>266742</v>
          </cell>
          <cell r="U608">
            <v>2325344</v>
          </cell>
          <cell r="V608" t="str">
            <v xml:space="preserve">266742 E, 2325344 N </v>
          </cell>
          <cell r="W608"/>
          <cell r="X608"/>
          <cell r="Y608"/>
          <cell r="Z608"/>
          <cell r="AA608" t="str">
            <v>NALA</v>
          </cell>
          <cell r="AB608"/>
        </row>
        <row r="609">
          <cell r="C609" t="str">
            <v>241/1</v>
          </cell>
          <cell r="D609" t="str">
            <v>Loc No. From 241/1 To Loc No. 241/2</v>
          </cell>
          <cell r="E609">
            <v>273</v>
          </cell>
          <cell r="F609" t="str">
            <v>DA+0</v>
          </cell>
          <cell r="G609">
            <v>71.89</v>
          </cell>
          <cell r="H609">
            <v>468.06</v>
          </cell>
          <cell r="I609"/>
          <cell r="J609">
            <v>109292.01500000001</v>
          </cell>
          <cell r="K609"/>
          <cell r="L609"/>
          <cell r="M609"/>
          <cell r="N609"/>
          <cell r="O609">
            <v>8.3409999999999993</v>
          </cell>
          <cell r="P609">
            <v>639.005</v>
          </cell>
          <cell r="Q609">
            <v>319.5025</v>
          </cell>
          <cell r="R609">
            <v>177</v>
          </cell>
          <cell r="S609">
            <v>125</v>
          </cell>
          <cell r="T609">
            <v>302</v>
          </cell>
          <cell r="U609">
            <v>180</v>
          </cell>
          <cell r="V609">
            <v>129</v>
          </cell>
          <cell r="W609" t="str">
            <v>NALA(2), 11 KV LINE, SH-196, CANAL, CAR TRACK, 66 KV S/C TALANGPUR-MANGROL LINE(GETCO)</v>
          </cell>
          <cell r="X609">
            <v>282782.50400000002</v>
          </cell>
          <cell r="Y609">
            <v>2323881.9780000001</v>
          </cell>
          <cell r="Z609"/>
          <cell r="AA609"/>
          <cell r="AB609"/>
        </row>
        <row r="610">
          <cell r="C610"/>
          <cell r="D610"/>
          <cell r="E610"/>
          <cell r="F610"/>
          <cell r="G610"/>
          <cell r="H610"/>
          <cell r="I610">
            <v>127434.95124382376</v>
          </cell>
          <cell r="J610"/>
          <cell r="K610">
            <v>2.101</v>
          </cell>
          <cell r="L610">
            <v>682.53899999999999</v>
          </cell>
          <cell r="M610">
            <v>341.26949999999999</v>
          </cell>
          <cell r="N610">
            <v>271</v>
          </cell>
          <cell r="O610">
            <v>338</v>
          </cell>
          <cell r="P610">
            <v>609</v>
          </cell>
          <cell r="Q610">
            <v>263</v>
          </cell>
          <cell r="R610">
            <v>203</v>
          </cell>
          <cell r="S610">
            <v>466</v>
          </cell>
          <cell r="T610">
            <v>266884</v>
          </cell>
          <cell r="U610">
            <v>2324898</v>
          </cell>
          <cell r="V610" t="str">
            <v xml:space="preserve">266884 E, 2324898 N </v>
          </cell>
          <cell r="W610"/>
          <cell r="X610"/>
          <cell r="Y610"/>
          <cell r="Z610"/>
          <cell r="AA610" t="str">
            <v>NALA</v>
          </cell>
          <cell r="AB610"/>
        </row>
        <row r="611">
          <cell r="C611" t="str">
            <v>241/2</v>
          </cell>
          <cell r="D611" t="str">
            <v>Loc No. From 241/2 To Loc No. 241/3</v>
          </cell>
          <cell r="E611">
            <v>372</v>
          </cell>
          <cell r="F611" t="str">
            <v>DA+0</v>
          </cell>
          <cell r="G611">
            <v>71.89</v>
          </cell>
          <cell r="H611">
            <v>214.47900000000001</v>
          </cell>
          <cell r="I611"/>
          <cell r="J611">
            <v>109565.01500000001</v>
          </cell>
          <cell r="K611"/>
          <cell r="L611"/>
          <cell r="M611"/>
          <cell r="N611"/>
          <cell r="O611">
            <v>9.6630000000000003</v>
          </cell>
          <cell r="P611">
            <v>645</v>
          </cell>
          <cell r="Q611">
            <v>322.5</v>
          </cell>
          <cell r="R611">
            <v>148</v>
          </cell>
          <cell r="S611">
            <v>198</v>
          </cell>
          <cell r="T611">
            <v>346</v>
          </cell>
          <cell r="U611">
            <v>144</v>
          </cell>
          <cell r="V611">
            <v>194</v>
          </cell>
          <cell r="W611" t="str">
            <v>BOUNDARY</v>
          </cell>
          <cell r="X611">
            <v>282519.30300000001</v>
          </cell>
          <cell r="Y611">
            <v>2323953.6359999999</v>
          </cell>
          <cell r="Z611"/>
          <cell r="AA611"/>
          <cell r="AB611"/>
        </row>
        <row r="612">
          <cell r="C612"/>
          <cell r="D612"/>
          <cell r="E612"/>
          <cell r="F612"/>
          <cell r="G612"/>
          <cell r="H612"/>
          <cell r="I612">
            <v>127649.43024382376</v>
          </cell>
          <cell r="J612"/>
          <cell r="K612">
            <v>2.7080000000000002</v>
          </cell>
          <cell r="L612">
            <v>214.47900000000001</v>
          </cell>
          <cell r="M612">
            <v>107.23950000000001</v>
          </cell>
          <cell r="N612">
            <v>-122</v>
          </cell>
          <cell r="O612">
            <v>0</v>
          </cell>
          <cell r="P612">
            <v>-122</v>
          </cell>
          <cell r="Q612">
            <v>12</v>
          </cell>
          <cell r="R612">
            <v>0</v>
          </cell>
          <cell r="S612">
            <v>12</v>
          </cell>
          <cell r="T612">
            <v>267083</v>
          </cell>
          <cell r="U612">
            <v>2324818</v>
          </cell>
          <cell r="V612" t="str">
            <v xml:space="preserve">267083 E, 2324818 N </v>
          </cell>
          <cell r="W612"/>
          <cell r="X612"/>
          <cell r="Y612"/>
          <cell r="Z612"/>
          <cell r="AA612" t="str">
            <v>LT LINE(2), 11KV LINE,CAR TRACK(2),CHIKU GARDEN,BORE(2)</v>
          </cell>
          <cell r="AB612"/>
        </row>
        <row r="613">
          <cell r="C613" t="str">
            <v>241/3</v>
          </cell>
          <cell r="D613" t="str">
            <v>Loc No. From 241/3 To Loc No. 241/4</v>
          </cell>
          <cell r="E613">
            <v>417</v>
          </cell>
          <cell r="F613" t="str">
            <v>DA+0</v>
          </cell>
          <cell r="G613">
            <v>71.89</v>
          </cell>
          <cell r="H613" t="str">
            <v/>
          </cell>
          <cell r="I613"/>
          <cell r="J613">
            <v>109937.01500000001</v>
          </cell>
          <cell r="K613"/>
          <cell r="L613"/>
          <cell r="M613"/>
          <cell r="N613"/>
          <cell r="O613">
            <v>7.7969999999999997</v>
          </cell>
          <cell r="P613">
            <v>789</v>
          </cell>
          <cell r="Q613">
            <v>394.5</v>
          </cell>
          <cell r="R613">
            <v>174</v>
          </cell>
          <cell r="S613">
            <v>188</v>
          </cell>
          <cell r="T613">
            <v>362</v>
          </cell>
          <cell r="U613">
            <v>179</v>
          </cell>
          <cell r="V613">
            <v>196</v>
          </cell>
          <cell r="W613">
            <v>375</v>
          </cell>
          <cell r="X613">
            <v>282160.76400000002</v>
          </cell>
          <cell r="Y613">
            <v>2324051.2519999999</v>
          </cell>
          <cell r="Z613"/>
          <cell r="AA613"/>
          <cell r="AB613"/>
        </row>
        <row r="614">
          <cell r="C614"/>
          <cell r="D614"/>
          <cell r="E614"/>
          <cell r="F614"/>
          <cell r="G614"/>
          <cell r="H614"/>
          <cell r="I614">
            <v>417</v>
          </cell>
          <cell r="J614"/>
          <cell r="K614"/>
          <cell r="L614"/>
          <cell r="M614"/>
          <cell r="N614"/>
          <cell r="O614"/>
          <cell r="P614"/>
          <cell r="Q614"/>
          <cell r="R614"/>
          <cell r="S614"/>
          <cell r="T614"/>
          <cell r="U614"/>
          <cell r="V614"/>
          <cell r="W614"/>
          <cell r="X614"/>
          <cell r="Y614"/>
          <cell r="Z614"/>
          <cell r="AA614" t="str">
            <v>11KV LINE(3), TAR ROAD, NALA(2)</v>
          </cell>
          <cell r="AB614"/>
        </row>
        <row r="615">
          <cell r="C615" t="str">
            <v>241/4</v>
          </cell>
          <cell r="D615" t="str">
            <v>Loc No. From 241/4 To Loc No. 242/0</v>
          </cell>
          <cell r="E615">
            <v>407.733</v>
          </cell>
          <cell r="F615" t="str">
            <v>DA+3</v>
          </cell>
          <cell r="G615">
            <v>74.89</v>
          </cell>
          <cell r="H615" t="str">
            <v/>
          </cell>
          <cell r="I615"/>
          <cell r="J615">
            <v>110354.01500000001</v>
          </cell>
          <cell r="K615"/>
          <cell r="L615"/>
          <cell r="M615"/>
          <cell r="N615"/>
          <cell r="O615">
            <v>8.5589999999999993</v>
          </cell>
          <cell r="P615">
            <v>824.73299999999995</v>
          </cell>
          <cell r="Q615">
            <v>412.36649999999997</v>
          </cell>
          <cell r="R615">
            <v>230</v>
          </cell>
          <cell r="S615">
            <v>191</v>
          </cell>
          <cell r="T615">
            <v>421</v>
          </cell>
          <cell r="U615">
            <v>223</v>
          </cell>
          <cell r="V615">
            <v>196</v>
          </cell>
          <cell r="W615">
            <v>419</v>
          </cell>
          <cell r="X615">
            <v>281758.02299999999</v>
          </cell>
          <cell r="Y615">
            <v>2324160.9010000001</v>
          </cell>
          <cell r="Z615"/>
          <cell r="AA615"/>
          <cell r="AB615"/>
        </row>
        <row r="616">
          <cell r="C616"/>
          <cell r="D616"/>
          <cell r="E616"/>
          <cell r="F616"/>
          <cell r="G616"/>
          <cell r="H616"/>
          <cell r="I616">
            <v>407.733</v>
          </cell>
          <cell r="J616"/>
          <cell r="K616"/>
          <cell r="L616"/>
          <cell r="M616"/>
          <cell r="N616"/>
          <cell r="O616"/>
          <cell r="P616"/>
          <cell r="Q616"/>
          <cell r="R616"/>
          <cell r="S616"/>
          <cell r="T616"/>
          <cell r="U616"/>
          <cell r="V616"/>
          <cell r="W616"/>
          <cell r="X616"/>
          <cell r="Y616"/>
          <cell r="Z616"/>
          <cell r="AA616" t="str">
            <v>LT LINE, TAR ROAD, 11KV LINE,NALA,MANGO GARDEN</v>
          </cell>
          <cell r="AB616"/>
        </row>
        <row r="617">
          <cell r="C617" t="str">
            <v>242/0</v>
          </cell>
          <cell r="D617" t="str">
            <v>Loc No. From 242/0 To Loc No. 243/0</v>
          </cell>
          <cell r="E617">
            <v>280.01499999999999</v>
          </cell>
          <cell r="F617" t="str">
            <v>DD60+3</v>
          </cell>
          <cell r="G617">
            <v>73.53</v>
          </cell>
          <cell r="H617" t="str">
            <v xml:space="preserve"> 25° 26' 31"LT</v>
          </cell>
          <cell r="I617"/>
          <cell r="J617">
            <v>110761.74800000001</v>
          </cell>
          <cell r="K617"/>
          <cell r="L617"/>
          <cell r="M617"/>
          <cell r="N617"/>
          <cell r="O617">
            <v>10.372999999999999</v>
          </cell>
          <cell r="P617">
            <v>687.74800000000005</v>
          </cell>
          <cell r="Q617">
            <v>343.87400000000002</v>
          </cell>
          <cell r="R617">
            <v>217</v>
          </cell>
          <cell r="S617">
            <v>140</v>
          </cell>
          <cell r="T617">
            <v>357</v>
          </cell>
          <cell r="U617">
            <v>213</v>
          </cell>
          <cell r="V617">
            <v>140</v>
          </cell>
          <cell r="W617">
            <v>353</v>
          </cell>
          <cell r="X617">
            <v>281365.04100000003</v>
          </cell>
          <cell r="Y617">
            <v>2324267.8939999999</v>
          </cell>
          <cell r="Z617"/>
          <cell r="AA617"/>
          <cell r="AB617"/>
        </row>
        <row r="618">
          <cell r="C618"/>
          <cell r="D618"/>
          <cell r="E618"/>
          <cell r="F618"/>
          <cell r="G618"/>
          <cell r="H618"/>
          <cell r="I618">
            <v>280.01499999999999</v>
          </cell>
          <cell r="J618"/>
          <cell r="K618"/>
          <cell r="L618"/>
          <cell r="M618"/>
          <cell r="N618"/>
          <cell r="O618"/>
          <cell r="P618"/>
          <cell r="Q618"/>
          <cell r="R618"/>
          <cell r="S618"/>
          <cell r="T618"/>
          <cell r="U618"/>
          <cell r="V618"/>
          <cell r="W618"/>
          <cell r="X618"/>
          <cell r="Y618"/>
          <cell r="Z618"/>
          <cell r="AA618" t="str">
            <v>RAILWAY TRACK(4), TAR ROAD(2), GAS PIPE LINE,LT LINE,RAILWAY POLE(6)</v>
          </cell>
          <cell r="AB618"/>
        </row>
        <row r="619">
          <cell r="C619" t="str">
            <v>243/0</v>
          </cell>
          <cell r="D619" t="str">
            <v>Loc No. From 243/0 To Loc No. 243/1</v>
          </cell>
          <cell r="E619">
            <v>337.00200000000001</v>
          </cell>
          <cell r="F619" t="str">
            <v>DD60+3</v>
          </cell>
          <cell r="G619">
            <v>73.53</v>
          </cell>
          <cell r="H619" t="str">
            <v xml:space="preserve"> 3° 46' 15"RT</v>
          </cell>
          <cell r="I619"/>
          <cell r="J619">
            <v>111041.76300000001</v>
          </cell>
          <cell r="K619"/>
          <cell r="L619"/>
          <cell r="M619"/>
          <cell r="N619"/>
          <cell r="O619">
            <v>10.329000000000001</v>
          </cell>
          <cell r="P619">
            <v>617.01700000000005</v>
          </cell>
          <cell r="Q619">
            <v>308.50850000000003</v>
          </cell>
          <cell r="R619">
            <v>140</v>
          </cell>
          <cell r="S619">
            <v>198</v>
          </cell>
          <cell r="T619">
            <v>338</v>
          </cell>
          <cell r="U619">
            <v>140</v>
          </cell>
          <cell r="V619">
            <v>186</v>
          </cell>
          <cell r="W619">
            <v>326</v>
          </cell>
          <cell r="X619">
            <v>281089.462</v>
          </cell>
          <cell r="Y619">
            <v>2324218.2510000002</v>
          </cell>
          <cell r="Z619"/>
          <cell r="AA619"/>
          <cell r="AB619"/>
        </row>
        <row r="620">
          <cell r="C620"/>
          <cell r="D620"/>
          <cell r="E620"/>
          <cell r="F620"/>
          <cell r="G620"/>
          <cell r="H620"/>
          <cell r="I620">
            <v>337.00200000000001</v>
          </cell>
          <cell r="J620"/>
          <cell r="K620"/>
          <cell r="L620"/>
          <cell r="M620"/>
          <cell r="N620"/>
          <cell r="O620"/>
          <cell r="P620"/>
          <cell r="Q620"/>
          <cell r="R620"/>
          <cell r="S620"/>
          <cell r="T620"/>
          <cell r="U620"/>
          <cell r="V620"/>
          <cell r="W620"/>
          <cell r="X620"/>
          <cell r="Y620"/>
          <cell r="Z620"/>
          <cell r="AA620" t="str">
            <v>NALA, TAR ROAD, 11KV LINE, LT LINE,CAR TRACK,BORE</v>
          </cell>
          <cell r="AB620"/>
        </row>
        <row r="621">
          <cell r="C621" t="str">
            <v>243/1</v>
          </cell>
          <cell r="D621" t="str">
            <v>Loc No. From 243/1 To Loc No. 243/2</v>
          </cell>
          <cell r="E621">
            <v>374</v>
          </cell>
          <cell r="F621" t="str">
            <v>DA+0</v>
          </cell>
          <cell r="G621">
            <v>71.89</v>
          </cell>
          <cell r="H621" t="str">
            <v/>
          </cell>
          <cell r="I621"/>
          <cell r="J621">
            <v>111378.765</v>
          </cell>
          <cell r="K621"/>
          <cell r="L621"/>
          <cell r="M621"/>
          <cell r="N621"/>
          <cell r="O621">
            <v>9.7149999999999999</v>
          </cell>
          <cell r="P621">
            <v>711.00199999999995</v>
          </cell>
          <cell r="Q621">
            <v>355.50099999999998</v>
          </cell>
          <cell r="R621">
            <v>139</v>
          </cell>
          <cell r="S621">
            <v>183</v>
          </cell>
          <cell r="T621">
            <v>322</v>
          </cell>
          <cell r="U621">
            <v>151</v>
          </cell>
          <cell r="V621">
            <v>185</v>
          </cell>
          <cell r="W621">
            <v>336</v>
          </cell>
          <cell r="X621">
            <v>280755.33600000001</v>
          </cell>
          <cell r="Y621">
            <v>2324180.5299999998</v>
          </cell>
          <cell r="Z621"/>
          <cell r="AA621"/>
          <cell r="AB621"/>
        </row>
        <row r="622">
          <cell r="C622"/>
          <cell r="D622"/>
          <cell r="E622"/>
          <cell r="F622"/>
          <cell r="G622"/>
          <cell r="H622"/>
          <cell r="I622">
            <v>374</v>
          </cell>
          <cell r="J622"/>
          <cell r="K622"/>
          <cell r="L622"/>
          <cell r="M622"/>
          <cell r="N622"/>
          <cell r="O622"/>
          <cell r="P622"/>
          <cell r="Q622"/>
          <cell r="R622"/>
          <cell r="S622"/>
          <cell r="T622"/>
          <cell r="U622"/>
          <cell r="V622"/>
          <cell r="W622"/>
          <cell r="X622"/>
          <cell r="Y622"/>
          <cell r="Z622"/>
          <cell r="AA622" t="str">
            <v>LT LINE,1 MTR SMALL STRUCTURE,BORE(4)</v>
          </cell>
          <cell r="AB622"/>
        </row>
        <row r="623">
          <cell r="C623" t="str">
            <v>243/2</v>
          </cell>
          <cell r="D623" t="str">
            <v>Loc No. From 243/2 To Loc No. 243/3</v>
          </cell>
          <cell r="E623">
            <v>359</v>
          </cell>
          <cell r="F623" t="str">
            <v>DA+0</v>
          </cell>
          <cell r="G623">
            <v>71.89</v>
          </cell>
          <cell r="H623" t="str">
            <v/>
          </cell>
          <cell r="I623"/>
          <cell r="J623">
            <v>111752.765</v>
          </cell>
          <cell r="K623"/>
          <cell r="L623"/>
          <cell r="M623"/>
          <cell r="N623"/>
          <cell r="O623">
            <v>10.295999999999999</v>
          </cell>
          <cell r="P623">
            <v>733</v>
          </cell>
          <cell r="Q623">
            <v>366.5</v>
          </cell>
          <cell r="R623">
            <v>191</v>
          </cell>
          <cell r="S623">
            <v>181</v>
          </cell>
          <cell r="T623">
            <v>372</v>
          </cell>
          <cell r="U623">
            <v>190</v>
          </cell>
          <cell r="V623">
            <v>181</v>
          </cell>
          <cell r="W623">
            <v>371</v>
          </cell>
          <cell r="X623">
            <v>280383.74099999998</v>
          </cell>
          <cell r="Y623">
            <v>2324138.58</v>
          </cell>
          <cell r="Z623"/>
          <cell r="AA623"/>
          <cell r="AB623"/>
        </row>
        <row r="624">
          <cell r="C624"/>
          <cell r="D624"/>
          <cell r="E624"/>
          <cell r="F624"/>
          <cell r="G624"/>
          <cell r="H624"/>
          <cell r="I624">
            <v>359</v>
          </cell>
          <cell r="J624"/>
          <cell r="K624"/>
          <cell r="L624"/>
          <cell r="M624"/>
          <cell r="N624"/>
          <cell r="O624"/>
          <cell r="P624"/>
          <cell r="Q624"/>
          <cell r="R624"/>
          <cell r="S624"/>
          <cell r="T624"/>
          <cell r="U624"/>
          <cell r="V624"/>
          <cell r="W624"/>
          <cell r="X624"/>
          <cell r="Y624"/>
          <cell r="Z624"/>
          <cell r="AA624" t="str">
            <v>NALA</v>
          </cell>
          <cell r="AB624"/>
        </row>
        <row r="625">
          <cell r="C625" t="str">
            <v>243/3</v>
          </cell>
          <cell r="D625" t="str">
            <v>Loc No. From 243/3 To Loc No. 244/0</v>
          </cell>
          <cell r="E625">
            <v>302.59800000000001</v>
          </cell>
          <cell r="F625" t="str">
            <v>DA+0</v>
          </cell>
          <cell r="G625">
            <v>71.89</v>
          </cell>
          <cell r="H625" t="str">
            <v/>
          </cell>
          <cell r="I625"/>
          <cell r="J625">
            <v>112111.765</v>
          </cell>
          <cell r="K625"/>
          <cell r="L625"/>
          <cell r="M625"/>
          <cell r="N625"/>
          <cell r="O625">
            <v>10.085000000000001</v>
          </cell>
          <cell r="P625">
            <v>661.59799999999996</v>
          </cell>
          <cell r="Q625">
            <v>330.79899999999998</v>
          </cell>
          <cell r="R625">
            <v>179</v>
          </cell>
          <cell r="S625">
            <v>150</v>
          </cell>
          <cell r="T625">
            <v>329</v>
          </cell>
          <cell r="U625">
            <v>179</v>
          </cell>
          <cell r="V625">
            <v>151</v>
          </cell>
          <cell r="W625">
            <v>330</v>
          </cell>
          <cell r="X625">
            <v>280026.26</v>
          </cell>
          <cell r="Y625">
            <v>2324098.2230000002</v>
          </cell>
          <cell r="Z625"/>
          <cell r="AA625"/>
          <cell r="AB625"/>
        </row>
        <row r="626">
          <cell r="C626"/>
          <cell r="D626"/>
          <cell r="E626"/>
          <cell r="F626"/>
          <cell r="G626"/>
          <cell r="H626"/>
          <cell r="I626">
            <v>302.59800000000001</v>
          </cell>
          <cell r="J626"/>
          <cell r="K626"/>
          <cell r="L626"/>
          <cell r="M626"/>
          <cell r="N626"/>
          <cell r="O626"/>
          <cell r="P626"/>
          <cell r="Q626"/>
          <cell r="R626"/>
          <cell r="S626"/>
          <cell r="T626"/>
          <cell r="U626"/>
          <cell r="V626"/>
          <cell r="W626"/>
          <cell r="X626"/>
          <cell r="Y626"/>
          <cell r="Z626"/>
          <cell r="AA626" t="str">
            <v>NALA, TAR ROAD, 11KV LINE,CAR TRACK,POND</v>
          </cell>
          <cell r="AB626"/>
        </row>
        <row r="627">
          <cell r="C627" t="str">
            <v>244/0</v>
          </cell>
          <cell r="D627" t="str">
            <v>Loc No. From 244/0 To Loc No. 244/1</v>
          </cell>
          <cell r="E627">
            <v>371.00200000000001</v>
          </cell>
          <cell r="F627" t="str">
            <v>DD45+0</v>
          </cell>
          <cell r="G627">
            <v>70.53</v>
          </cell>
          <cell r="H627" t="str">
            <v xml:space="preserve"> 36° 20' 1"RT</v>
          </cell>
          <cell r="I627"/>
          <cell r="J627">
            <v>112414.363</v>
          </cell>
          <cell r="K627"/>
          <cell r="L627"/>
          <cell r="M627"/>
          <cell r="N627"/>
          <cell r="O627">
            <v>9.81</v>
          </cell>
          <cell r="P627">
            <v>673.6</v>
          </cell>
          <cell r="Q627">
            <v>336.8</v>
          </cell>
          <cell r="R627">
            <v>153</v>
          </cell>
          <cell r="S627">
            <v>184</v>
          </cell>
          <cell r="T627">
            <v>337</v>
          </cell>
          <cell r="U627">
            <v>153</v>
          </cell>
          <cell r="V627">
            <v>185</v>
          </cell>
          <cell r="W627">
            <v>338</v>
          </cell>
          <cell r="X627">
            <v>279725.52600000001</v>
          </cell>
          <cell r="Y627">
            <v>2324064.2719999999</v>
          </cell>
          <cell r="Z627"/>
          <cell r="AA627"/>
          <cell r="AB627"/>
        </row>
        <row r="628">
          <cell r="C628"/>
          <cell r="D628"/>
          <cell r="E628"/>
          <cell r="F628"/>
          <cell r="G628"/>
          <cell r="H628"/>
          <cell r="I628">
            <v>371.00200000000001</v>
          </cell>
          <cell r="J628"/>
          <cell r="K628"/>
          <cell r="L628"/>
          <cell r="M628"/>
          <cell r="N628"/>
          <cell r="O628"/>
          <cell r="P628"/>
          <cell r="Q628"/>
          <cell r="R628"/>
          <cell r="S628"/>
          <cell r="T628"/>
          <cell r="U628"/>
          <cell r="V628"/>
          <cell r="W628"/>
          <cell r="X628"/>
          <cell r="Y628"/>
          <cell r="Z628"/>
          <cell r="AA628" t="str">
            <v>NALA(2), 11KV LINE, CANAL,CAR TRACK</v>
          </cell>
          <cell r="AB628"/>
        </row>
        <row r="629">
          <cell r="C629" t="str">
            <v>244/1</v>
          </cell>
          <cell r="D629" t="str">
            <v>Loc No. From 244/1 To Loc No. 244/2</v>
          </cell>
          <cell r="E629">
            <v>374</v>
          </cell>
          <cell r="F629" t="str">
            <v>DA+0</v>
          </cell>
          <cell r="G629">
            <v>71.89</v>
          </cell>
          <cell r="H629" t="str">
            <v/>
          </cell>
          <cell r="I629"/>
          <cell r="J629">
            <v>112785.36499999999</v>
          </cell>
          <cell r="K629"/>
          <cell r="L629"/>
          <cell r="M629"/>
          <cell r="N629"/>
          <cell r="O629">
            <v>10.481999999999999</v>
          </cell>
          <cell r="P629">
            <v>745.00199999999995</v>
          </cell>
          <cell r="Q629">
            <v>372.50099999999998</v>
          </cell>
          <cell r="R629">
            <v>187</v>
          </cell>
          <cell r="S629">
            <v>189</v>
          </cell>
          <cell r="T629">
            <v>376</v>
          </cell>
          <cell r="U629">
            <v>187</v>
          </cell>
          <cell r="V629">
            <v>189</v>
          </cell>
          <cell r="W629">
            <v>376</v>
          </cell>
          <cell r="X629">
            <v>279404.30300000001</v>
          </cell>
          <cell r="Y629">
            <v>2324248.9270000001</v>
          </cell>
          <cell r="Z629"/>
          <cell r="AA629"/>
          <cell r="AB629"/>
        </row>
        <row r="630">
          <cell r="C630"/>
          <cell r="D630"/>
          <cell r="E630"/>
          <cell r="F630"/>
          <cell r="G630"/>
          <cell r="H630"/>
          <cell r="I630">
            <v>374</v>
          </cell>
          <cell r="J630"/>
          <cell r="K630"/>
          <cell r="L630"/>
          <cell r="M630"/>
          <cell r="N630"/>
          <cell r="O630"/>
          <cell r="P630"/>
          <cell r="Q630"/>
          <cell r="R630"/>
          <cell r="S630"/>
          <cell r="T630"/>
          <cell r="U630"/>
          <cell r="V630"/>
          <cell r="W630"/>
          <cell r="X630"/>
          <cell r="Y630"/>
          <cell r="Z630"/>
          <cell r="AA630" t="str">
            <v>LT LINE,TAR ROAD(3), 11KV LINE</v>
          </cell>
          <cell r="AB630"/>
        </row>
        <row r="631">
          <cell r="C631" t="str">
            <v>244/2</v>
          </cell>
          <cell r="D631" t="str">
            <v>Loc No. From 244/2 To Loc No. 244/3</v>
          </cell>
          <cell r="E631">
            <v>376</v>
          </cell>
          <cell r="F631" t="str">
            <v>DA+0</v>
          </cell>
          <cell r="G631">
            <v>71.89</v>
          </cell>
          <cell r="H631" t="str">
            <v/>
          </cell>
          <cell r="I631"/>
          <cell r="J631">
            <v>113159.36499999999</v>
          </cell>
          <cell r="K631"/>
          <cell r="L631"/>
          <cell r="M631"/>
          <cell r="N631"/>
          <cell r="O631">
            <v>10.269</v>
          </cell>
          <cell r="P631">
            <v>750</v>
          </cell>
          <cell r="Q631">
            <v>375</v>
          </cell>
          <cell r="R631">
            <v>186</v>
          </cell>
          <cell r="S631">
            <v>170</v>
          </cell>
          <cell r="T631">
            <v>356</v>
          </cell>
          <cell r="U631">
            <v>187</v>
          </cell>
          <cell r="V631">
            <v>176</v>
          </cell>
          <cell r="W631">
            <v>363</v>
          </cell>
          <cell r="X631">
            <v>279079.74200000003</v>
          </cell>
          <cell r="Y631">
            <v>2324435.5010000002</v>
          </cell>
          <cell r="Z631"/>
          <cell r="AA631"/>
          <cell r="AB631"/>
        </row>
        <row r="632">
          <cell r="C632"/>
          <cell r="D632"/>
          <cell r="E632"/>
          <cell r="F632"/>
          <cell r="G632"/>
          <cell r="H632"/>
          <cell r="I632">
            <v>376</v>
          </cell>
          <cell r="J632"/>
          <cell r="K632"/>
          <cell r="L632"/>
          <cell r="M632"/>
          <cell r="N632"/>
          <cell r="O632"/>
          <cell r="P632"/>
          <cell r="Q632"/>
          <cell r="R632"/>
          <cell r="S632"/>
          <cell r="T632"/>
          <cell r="U632"/>
          <cell r="V632"/>
          <cell r="W632"/>
          <cell r="X632"/>
          <cell r="Y632"/>
          <cell r="Z632"/>
          <cell r="AA632" t="str">
            <v>NALA(2)</v>
          </cell>
          <cell r="AB632"/>
        </row>
        <row r="633">
          <cell r="C633" t="str">
            <v>244/3</v>
          </cell>
          <cell r="D633" t="str">
            <v>Loc No. From 244/3 To Loc No. 244/4</v>
          </cell>
          <cell r="E633">
            <v>435</v>
          </cell>
          <cell r="F633" t="str">
            <v>DA+3</v>
          </cell>
          <cell r="G633">
            <v>74.89</v>
          </cell>
          <cell r="H633" t="str">
            <v/>
          </cell>
          <cell r="I633"/>
          <cell r="J633">
            <v>113535.36499999999</v>
          </cell>
          <cell r="K633"/>
          <cell r="L633"/>
          <cell r="M633"/>
          <cell r="N633"/>
          <cell r="O633">
            <v>10.226000000000001</v>
          </cell>
          <cell r="P633">
            <v>811</v>
          </cell>
          <cell r="Q633">
            <v>405.5</v>
          </cell>
          <cell r="R633">
            <v>206</v>
          </cell>
          <cell r="S633">
            <v>224</v>
          </cell>
          <cell r="T633">
            <v>430</v>
          </cell>
          <cell r="U633">
            <v>201</v>
          </cell>
          <cell r="V633">
            <v>223</v>
          </cell>
          <cell r="W633">
            <v>424</v>
          </cell>
          <cell r="X633">
            <v>278753.58899999998</v>
          </cell>
          <cell r="Y633">
            <v>2324622.9900000002</v>
          </cell>
          <cell r="Z633"/>
          <cell r="AA633"/>
          <cell r="AB633"/>
        </row>
        <row r="634">
          <cell r="C634"/>
          <cell r="D634"/>
          <cell r="E634"/>
          <cell r="F634"/>
          <cell r="G634"/>
          <cell r="H634"/>
          <cell r="I634">
            <v>435</v>
          </cell>
          <cell r="J634"/>
          <cell r="K634"/>
          <cell r="L634"/>
          <cell r="M634"/>
          <cell r="N634"/>
          <cell r="O634"/>
          <cell r="P634"/>
          <cell r="Q634"/>
          <cell r="R634"/>
          <cell r="S634"/>
          <cell r="T634"/>
          <cell r="U634"/>
          <cell r="V634"/>
          <cell r="W634"/>
          <cell r="X634"/>
          <cell r="Y634"/>
          <cell r="Z634"/>
          <cell r="AA634" t="str">
            <v>CANAL, LT LINE(2), NALA, TAR ROAD</v>
          </cell>
          <cell r="AB634"/>
        </row>
        <row r="635">
          <cell r="C635" t="str">
            <v>244/4</v>
          </cell>
          <cell r="D635" t="str">
            <v>Loc No. From 244/4 To Loc No. 244/5</v>
          </cell>
          <cell r="E635">
            <v>400</v>
          </cell>
          <cell r="F635" t="str">
            <v>DA+3</v>
          </cell>
          <cell r="G635">
            <v>74.89</v>
          </cell>
          <cell r="H635" t="str">
            <v/>
          </cell>
          <cell r="I635"/>
          <cell r="J635">
            <v>113970.36499999999</v>
          </cell>
          <cell r="K635"/>
          <cell r="L635"/>
          <cell r="M635"/>
          <cell r="N635"/>
          <cell r="O635">
            <v>9.0090000000000003</v>
          </cell>
          <cell r="P635">
            <v>835</v>
          </cell>
          <cell r="Q635">
            <v>417.5</v>
          </cell>
          <cell r="R635">
            <v>211</v>
          </cell>
          <cell r="S635">
            <v>220</v>
          </cell>
          <cell r="T635">
            <v>431</v>
          </cell>
          <cell r="U635">
            <v>214</v>
          </cell>
          <cell r="V635">
            <v>214</v>
          </cell>
          <cell r="W635">
            <v>428</v>
          </cell>
          <cell r="X635">
            <v>278376.484</v>
          </cell>
          <cell r="Y635">
            <v>2324839.7680000002</v>
          </cell>
          <cell r="Z635"/>
          <cell r="AA635"/>
          <cell r="AB635"/>
        </row>
        <row r="636">
          <cell r="C636"/>
          <cell r="D636"/>
          <cell r="E636"/>
          <cell r="F636"/>
          <cell r="G636"/>
          <cell r="H636"/>
          <cell r="I636">
            <v>400</v>
          </cell>
          <cell r="J636"/>
          <cell r="K636"/>
          <cell r="L636"/>
          <cell r="M636"/>
          <cell r="N636"/>
          <cell r="O636"/>
          <cell r="P636"/>
          <cell r="Q636"/>
          <cell r="R636"/>
          <cell r="S636"/>
          <cell r="T636"/>
          <cell r="U636"/>
          <cell r="V636"/>
          <cell r="W636"/>
          <cell r="X636"/>
          <cell r="Y636"/>
          <cell r="Z636"/>
          <cell r="AA636" t="str">
            <v>CAR TRACK</v>
          </cell>
          <cell r="AB636"/>
        </row>
        <row r="637">
          <cell r="C637" t="str">
            <v>244/5</v>
          </cell>
          <cell r="D637" t="str">
            <v>Loc No. From 244/5 To Loc No. 244/6</v>
          </cell>
          <cell r="E637">
            <v>414</v>
          </cell>
          <cell r="F637" t="str">
            <v>DA+0</v>
          </cell>
          <cell r="G637">
            <v>71.89</v>
          </cell>
          <cell r="H637" t="str">
            <v/>
          </cell>
          <cell r="I637"/>
          <cell r="J637">
            <v>114370.36499999999</v>
          </cell>
          <cell r="K637"/>
          <cell r="L637"/>
          <cell r="M637"/>
          <cell r="N637"/>
          <cell r="O637">
            <v>8.6549999999999994</v>
          </cell>
          <cell r="P637">
            <v>814</v>
          </cell>
          <cell r="Q637">
            <v>407</v>
          </cell>
          <cell r="R637">
            <v>181</v>
          </cell>
          <cell r="S637">
            <v>192</v>
          </cell>
          <cell r="T637">
            <v>373</v>
          </cell>
          <cell r="U637">
            <v>188</v>
          </cell>
          <cell r="V637">
            <v>197</v>
          </cell>
          <cell r="W637">
            <v>385</v>
          </cell>
          <cell r="X637">
            <v>278029.59899999999</v>
          </cell>
          <cell r="Y637">
            <v>2325039.1749999998</v>
          </cell>
          <cell r="Z637"/>
          <cell r="AA637"/>
          <cell r="AB637"/>
        </row>
        <row r="638">
          <cell r="C638"/>
          <cell r="D638"/>
          <cell r="E638"/>
          <cell r="F638"/>
          <cell r="G638"/>
          <cell r="H638"/>
          <cell r="I638">
            <v>414</v>
          </cell>
          <cell r="J638"/>
          <cell r="K638"/>
          <cell r="L638"/>
          <cell r="M638"/>
          <cell r="N638"/>
          <cell r="O638"/>
          <cell r="P638"/>
          <cell r="Q638"/>
          <cell r="R638"/>
          <cell r="S638"/>
          <cell r="T638"/>
          <cell r="U638"/>
          <cell r="V638"/>
          <cell r="W638"/>
          <cell r="X638"/>
          <cell r="Y638"/>
          <cell r="Z638"/>
          <cell r="AA638" t="str">
            <v>NALA</v>
          </cell>
          <cell r="AB638"/>
        </row>
        <row r="639">
          <cell r="C639" t="str">
            <v>244/6</v>
          </cell>
          <cell r="D639" t="str">
            <v>Loc No. From 244/6 To Loc No. 245/0</v>
          </cell>
          <cell r="E639">
            <v>408.11900000000003</v>
          </cell>
          <cell r="F639" t="str">
            <v>DA+3</v>
          </cell>
          <cell r="G639">
            <v>74.89</v>
          </cell>
          <cell r="H639" t="str">
            <v/>
          </cell>
          <cell r="I639"/>
          <cell r="J639">
            <v>114784.36499999999</v>
          </cell>
          <cell r="K639"/>
          <cell r="L639"/>
          <cell r="M639"/>
          <cell r="N639"/>
          <cell r="O639">
            <v>8.4329999999999998</v>
          </cell>
          <cell r="P639">
            <v>822.11900000000003</v>
          </cell>
          <cell r="Q639">
            <v>411.05950000000001</v>
          </cell>
          <cell r="R639">
            <v>223</v>
          </cell>
          <cell r="S639">
            <v>218</v>
          </cell>
          <cell r="T639">
            <v>441</v>
          </cell>
          <cell r="U639">
            <v>218</v>
          </cell>
          <cell r="V639">
            <v>214</v>
          </cell>
          <cell r="W639">
            <v>432</v>
          </cell>
          <cell r="X639">
            <v>277670.473</v>
          </cell>
          <cell r="Y639">
            <v>2325245.6189999999</v>
          </cell>
          <cell r="Z639"/>
          <cell r="AA639"/>
          <cell r="AB639"/>
        </row>
        <row r="640">
          <cell r="C640"/>
          <cell r="D640"/>
          <cell r="E640"/>
          <cell r="F640"/>
          <cell r="G640"/>
          <cell r="H640"/>
          <cell r="I640">
            <v>408.11900000000003</v>
          </cell>
          <cell r="J640"/>
          <cell r="K640"/>
          <cell r="L640"/>
          <cell r="M640"/>
          <cell r="N640"/>
          <cell r="O640"/>
          <cell r="P640"/>
          <cell r="Q640"/>
          <cell r="R640"/>
          <cell r="S640"/>
          <cell r="T640"/>
          <cell r="U640"/>
          <cell r="V640"/>
          <cell r="W640"/>
          <cell r="X640"/>
          <cell r="Y640"/>
          <cell r="Z640"/>
          <cell r="AA640" t="str">
            <v>11KV LINE(5), TAR ROAD, GAS PIPE LINE, NALA(2)</v>
          </cell>
          <cell r="AB640"/>
        </row>
        <row r="641">
          <cell r="C641" t="str">
            <v>245/0</v>
          </cell>
          <cell r="D641" t="str">
            <v>Loc No. From 245/0 To Loc No. 245/1</v>
          </cell>
          <cell r="E641">
            <v>384.00099999999998</v>
          </cell>
          <cell r="F641" t="str">
            <v>DD45+0</v>
          </cell>
          <cell r="G641">
            <v>70.53</v>
          </cell>
          <cell r="H641" t="str">
            <v xml:space="preserve"> 37° 55' 36"LT</v>
          </cell>
          <cell r="I641"/>
          <cell r="J641">
            <v>115192.484</v>
          </cell>
          <cell r="K641"/>
          <cell r="L641"/>
          <cell r="M641"/>
          <cell r="N641"/>
          <cell r="O641">
            <v>8.5540000000000003</v>
          </cell>
          <cell r="P641">
            <v>792.12</v>
          </cell>
          <cell r="Q641">
            <v>396.06</v>
          </cell>
          <cell r="R641">
            <v>190</v>
          </cell>
          <cell r="S641">
            <v>199</v>
          </cell>
          <cell r="T641">
            <v>389</v>
          </cell>
          <cell r="U641">
            <v>195</v>
          </cell>
          <cell r="V641">
            <v>197</v>
          </cell>
          <cell r="W641">
            <v>392</v>
          </cell>
          <cell r="X641">
            <v>277316.99900000001</v>
          </cell>
          <cell r="Y641">
            <v>2325448.8130000001</v>
          </cell>
          <cell r="Z641"/>
          <cell r="AA641"/>
          <cell r="AB641"/>
        </row>
        <row r="642">
          <cell r="C642"/>
          <cell r="D642"/>
          <cell r="E642"/>
          <cell r="F642"/>
          <cell r="G642"/>
          <cell r="H642"/>
          <cell r="I642">
            <v>384.00099999999998</v>
          </cell>
          <cell r="J642"/>
          <cell r="K642"/>
          <cell r="L642"/>
          <cell r="M642"/>
          <cell r="N642"/>
          <cell r="O642"/>
          <cell r="P642"/>
          <cell r="Q642"/>
          <cell r="R642"/>
          <cell r="S642"/>
          <cell r="T642"/>
          <cell r="U642"/>
          <cell r="V642"/>
          <cell r="W642"/>
          <cell r="X642"/>
          <cell r="Y642"/>
          <cell r="Z642"/>
          <cell r="AA642" t="str">
            <v>11KV LINE, NALA, GAS PIPE LINE</v>
          </cell>
          <cell r="AB642"/>
        </row>
        <row r="643">
          <cell r="C643" t="str">
            <v>245/1</v>
          </cell>
          <cell r="D643" t="str">
            <v>Loc No. From 245/1 To Loc No. 246/0</v>
          </cell>
          <cell r="E643">
            <v>407.625</v>
          </cell>
          <cell r="F643" t="str">
            <v>DA+0</v>
          </cell>
          <cell r="G643">
            <v>71.89</v>
          </cell>
          <cell r="H643" t="str">
            <v/>
          </cell>
          <cell r="I643"/>
          <cell r="J643">
            <v>115576.485</v>
          </cell>
          <cell r="K643"/>
          <cell r="L643"/>
          <cell r="M643"/>
          <cell r="N643"/>
          <cell r="O643">
            <v>7.9089999999999998</v>
          </cell>
          <cell r="P643">
            <v>791.62599999999998</v>
          </cell>
          <cell r="Q643">
            <v>395.81299999999999</v>
          </cell>
          <cell r="R643">
            <v>185</v>
          </cell>
          <cell r="S643">
            <v>151</v>
          </cell>
          <cell r="T643">
            <v>336</v>
          </cell>
          <cell r="U643">
            <v>188</v>
          </cell>
          <cell r="V643">
            <v>169</v>
          </cell>
          <cell r="W643">
            <v>357</v>
          </cell>
          <cell r="X643">
            <v>276936.76699999999</v>
          </cell>
          <cell r="Y643">
            <v>2325395.142</v>
          </cell>
          <cell r="Z643"/>
          <cell r="AA643"/>
          <cell r="AB643"/>
        </row>
        <row r="644">
          <cell r="C644"/>
          <cell r="D644"/>
          <cell r="E644"/>
          <cell r="F644"/>
          <cell r="G644"/>
          <cell r="H644"/>
          <cell r="I644">
            <v>407.625</v>
          </cell>
          <cell r="J644"/>
          <cell r="K644"/>
          <cell r="L644"/>
          <cell r="M644"/>
          <cell r="N644"/>
          <cell r="O644"/>
          <cell r="P644"/>
          <cell r="Q644"/>
          <cell r="R644"/>
          <cell r="S644"/>
          <cell r="T644"/>
          <cell r="U644"/>
          <cell r="V644"/>
          <cell r="W644"/>
          <cell r="X644"/>
          <cell r="Y644"/>
          <cell r="Z644"/>
          <cell r="AA644" t="str">
            <v>CAR TRACK(2), LT LINE</v>
          </cell>
          <cell r="AB644"/>
        </row>
        <row r="645">
          <cell r="C645" t="str">
            <v>246/0</v>
          </cell>
          <cell r="D645" t="str">
            <v>Loc No. From 246/0 To Loc No. 247/0</v>
          </cell>
          <cell r="E645">
            <v>448.28100000000001</v>
          </cell>
          <cell r="F645" t="str">
            <v>DD45+9</v>
          </cell>
          <cell r="G645">
            <v>79.53</v>
          </cell>
          <cell r="H645" t="str">
            <v xml:space="preserve"> 42° 55' 15"RT</v>
          </cell>
          <cell r="I645"/>
          <cell r="J645">
            <v>115984.11</v>
          </cell>
          <cell r="K645"/>
          <cell r="L645"/>
          <cell r="M645"/>
          <cell r="N645"/>
          <cell r="O645">
            <v>7.891</v>
          </cell>
          <cell r="P645">
            <v>855.90599999999995</v>
          </cell>
          <cell r="Q645">
            <v>427.95299999999997</v>
          </cell>
          <cell r="R645">
            <v>258</v>
          </cell>
          <cell r="S645">
            <v>83</v>
          </cell>
          <cell r="T645">
            <v>341</v>
          </cell>
          <cell r="U645">
            <v>240</v>
          </cell>
          <cell r="V645">
            <v>121</v>
          </cell>
          <cell r="W645">
            <v>361</v>
          </cell>
          <cell r="X645">
            <v>276533.14299999998</v>
          </cell>
          <cell r="Y645">
            <v>2325338.17</v>
          </cell>
          <cell r="Z645"/>
          <cell r="AA645"/>
          <cell r="AB645"/>
        </row>
        <row r="646">
          <cell r="C646"/>
          <cell r="D646"/>
          <cell r="E646"/>
          <cell r="F646"/>
          <cell r="G646"/>
          <cell r="H646"/>
          <cell r="I646">
            <v>448.28100000000001</v>
          </cell>
          <cell r="J646"/>
          <cell r="K646"/>
          <cell r="L646"/>
          <cell r="M646"/>
          <cell r="N646"/>
          <cell r="O646"/>
          <cell r="P646"/>
          <cell r="Q646"/>
          <cell r="R646"/>
          <cell r="S646"/>
          <cell r="T646"/>
          <cell r="U646"/>
          <cell r="V646"/>
          <cell r="W646"/>
          <cell r="X646"/>
          <cell r="Y646"/>
          <cell r="Z646"/>
          <cell r="AA646" t="str">
            <v>CAR TRACK, NALA(2)</v>
          </cell>
          <cell r="AB646"/>
        </row>
        <row r="647">
          <cell r="C647" t="str">
            <v>247/0</v>
          </cell>
          <cell r="D647" t="str">
            <v>Loc No. From 247/0 To Loc No. 248/0</v>
          </cell>
          <cell r="E647">
            <v>286.45100000000002</v>
          </cell>
          <cell r="F647" t="str">
            <v>DD60+35</v>
          </cell>
          <cell r="G647">
            <v>111.53</v>
          </cell>
          <cell r="H647" t="str">
            <v xml:space="preserve"> 43° 1' 24"RT</v>
          </cell>
          <cell r="I647"/>
          <cell r="J647">
            <v>116432.391</v>
          </cell>
          <cell r="K647">
            <v>2</v>
          </cell>
          <cell r="L647">
            <v>2</v>
          </cell>
          <cell r="M647">
            <v>2</v>
          </cell>
          <cell r="N647">
            <v>2</v>
          </cell>
          <cell r="O647">
            <v>6.9630000000000001</v>
          </cell>
          <cell r="P647">
            <v>734.73199999999997</v>
          </cell>
          <cell r="Q647">
            <v>367.36599999999999</v>
          </cell>
          <cell r="R647">
            <v>367</v>
          </cell>
          <cell r="S647">
            <v>137</v>
          </cell>
          <cell r="T647">
            <v>504</v>
          </cell>
          <cell r="U647">
            <v>330</v>
          </cell>
          <cell r="V647">
            <v>140</v>
          </cell>
          <cell r="W647">
            <v>470</v>
          </cell>
          <cell r="X647">
            <v>276165.424</v>
          </cell>
          <cell r="Y647">
            <v>2325594.5660000001</v>
          </cell>
          <cell r="Z647"/>
          <cell r="AA647"/>
          <cell r="AB647"/>
        </row>
        <row r="648">
          <cell r="C648"/>
          <cell r="D648"/>
          <cell r="E648"/>
          <cell r="F648"/>
          <cell r="G648"/>
          <cell r="H648"/>
          <cell r="I648">
            <v>286.45100000000002</v>
          </cell>
          <cell r="J648"/>
          <cell r="K648"/>
          <cell r="L648"/>
          <cell r="M648"/>
          <cell r="N648"/>
          <cell r="O648"/>
          <cell r="P648"/>
          <cell r="Q648"/>
          <cell r="R648"/>
          <cell r="S648"/>
          <cell r="T648"/>
          <cell r="U648"/>
          <cell r="V648"/>
          <cell r="W648"/>
          <cell r="X648"/>
          <cell r="Y648"/>
          <cell r="Z648"/>
          <cell r="AA648" t="str">
            <v xml:space="preserve">CAR TRACK, 11KV LINE, LT LINE,  765 KV D/C AHMEDABAD TO NAVSARI LINE </v>
          </cell>
          <cell r="AB648"/>
        </row>
        <row r="649">
          <cell r="C649" t="str">
            <v>248/0</v>
          </cell>
          <cell r="D649" t="str">
            <v>Loc No. From 248/0 To Loc No. 248/1</v>
          </cell>
          <cell r="E649">
            <v>418.21899999999999</v>
          </cell>
          <cell r="F649" t="str">
            <v>DD60+35</v>
          </cell>
          <cell r="G649">
            <v>111.53</v>
          </cell>
          <cell r="H649" t="str">
            <v xml:space="preserve"> 42° 57' 34"LT</v>
          </cell>
          <cell r="I649"/>
          <cell r="J649">
            <v>116718.842</v>
          </cell>
          <cell r="K649">
            <v>2</v>
          </cell>
          <cell r="L649">
            <v>2</v>
          </cell>
          <cell r="M649">
            <v>2</v>
          </cell>
          <cell r="N649">
            <v>2</v>
          </cell>
          <cell r="O649">
            <v>7.6319999999999997</v>
          </cell>
          <cell r="P649">
            <v>704.67000000000007</v>
          </cell>
          <cell r="Q649">
            <v>352.33500000000004</v>
          </cell>
          <cell r="R649">
            <v>149</v>
          </cell>
          <cell r="S649">
            <v>381</v>
          </cell>
          <cell r="T649">
            <v>530</v>
          </cell>
          <cell r="U649">
            <v>147</v>
          </cell>
          <cell r="V649">
            <v>329</v>
          </cell>
          <cell r="W649">
            <v>476</v>
          </cell>
          <cell r="X649">
            <v>276105.42700000003</v>
          </cell>
          <cell r="Y649">
            <v>2325874.6630000002</v>
          </cell>
          <cell r="Z649"/>
          <cell r="AA649"/>
          <cell r="AB649"/>
        </row>
        <row r="650">
          <cell r="C650"/>
          <cell r="D650"/>
          <cell r="E650"/>
          <cell r="F650"/>
          <cell r="G650"/>
          <cell r="H650"/>
          <cell r="I650">
            <v>418.21899999999999</v>
          </cell>
          <cell r="J650"/>
          <cell r="K650"/>
          <cell r="L650"/>
          <cell r="M650"/>
          <cell r="N650"/>
          <cell r="O650"/>
          <cell r="P650"/>
          <cell r="Q650"/>
          <cell r="R650"/>
          <cell r="S650"/>
          <cell r="T650"/>
          <cell r="U650"/>
          <cell r="V650"/>
          <cell r="W650"/>
          <cell r="X650"/>
          <cell r="Y650"/>
          <cell r="Z650"/>
          <cell r="AA650" t="str">
            <v>11 KV LINE, CAR TRACK(4), LT LINE, NALA(2),CANAL</v>
          </cell>
          <cell r="AB650"/>
        </row>
        <row r="651">
          <cell r="C651" t="str">
            <v>248/1</v>
          </cell>
          <cell r="D651" t="str">
            <v>Loc No. From 248/1 To Loc No. 248/2</v>
          </cell>
          <cell r="E651">
            <v>285.00400000000002</v>
          </cell>
          <cell r="F651" t="str">
            <v>DB1+9</v>
          </cell>
          <cell r="G651">
            <v>79.53</v>
          </cell>
          <cell r="H651" t="str">
            <v/>
          </cell>
          <cell r="I651"/>
          <cell r="J651">
            <v>117137.061</v>
          </cell>
          <cell r="K651"/>
          <cell r="L651"/>
          <cell r="M651"/>
          <cell r="N651"/>
          <cell r="O651">
            <v>7.39</v>
          </cell>
          <cell r="P651">
            <v>703.22299999999996</v>
          </cell>
          <cell r="Q651">
            <v>351.61149999999998</v>
          </cell>
          <cell r="R651">
            <v>39</v>
          </cell>
          <cell r="S651">
            <v>175</v>
          </cell>
          <cell r="T651">
            <v>214</v>
          </cell>
          <cell r="U651">
            <v>92</v>
          </cell>
          <cell r="V651">
            <v>160</v>
          </cell>
          <cell r="W651">
            <v>252</v>
          </cell>
          <cell r="X651">
            <v>275762.63500000001</v>
          </cell>
          <cell r="Y651">
            <v>2326114.247</v>
          </cell>
          <cell r="Z651"/>
          <cell r="AA651"/>
          <cell r="AB651"/>
        </row>
        <row r="652">
          <cell r="C652"/>
          <cell r="D652"/>
          <cell r="E652"/>
          <cell r="F652"/>
          <cell r="G652"/>
          <cell r="H652"/>
          <cell r="I652">
            <v>285.00400000000002</v>
          </cell>
          <cell r="J652"/>
          <cell r="K652"/>
          <cell r="L652"/>
          <cell r="M652"/>
          <cell r="N652"/>
          <cell r="O652"/>
          <cell r="P652"/>
          <cell r="Q652"/>
          <cell r="R652"/>
          <cell r="S652"/>
          <cell r="T652"/>
          <cell r="U652"/>
          <cell r="V652"/>
          <cell r="W652"/>
          <cell r="X652"/>
          <cell r="Y652"/>
          <cell r="Z652"/>
          <cell r="AA652" t="str">
            <v>LT LINE,BORE</v>
          </cell>
          <cell r="AB652"/>
        </row>
        <row r="653">
          <cell r="C653" t="str">
            <v>248/2</v>
          </cell>
          <cell r="D653" t="str">
            <v>Loc No. From 248/2 To Loc No. 249/0</v>
          </cell>
          <cell r="E653">
            <v>281.90199999999999</v>
          </cell>
          <cell r="F653" t="str">
            <v>DA+6</v>
          </cell>
          <cell r="G653">
            <v>77.89</v>
          </cell>
          <cell r="H653" t="str">
            <v/>
          </cell>
          <cell r="I653"/>
          <cell r="J653">
            <v>117422.065</v>
          </cell>
          <cell r="K653"/>
          <cell r="L653"/>
          <cell r="M653"/>
          <cell r="N653"/>
          <cell r="O653">
            <v>7.3689999999999998</v>
          </cell>
          <cell r="P653">
            <v>566.90599999999995</v>
          </cell>
          <cell r="Q653">
            <v>283.45299999999997</v>
          </cell>
          <cell r="R653">
            <v>111</v>
          </cell>
          <cell r="S653">
            <v>163</v>
          </cell>
          <cell r="T653">
            <v>274</v>
          </cell>
          <cell r="U653">
            <v>126</v>
          </cell>
          <cell r="V653">
            <v>152</v>
          </cell>
          <cell r="W653">
            <v>278</v>
          </cell>
          <cell r="X653">
            <v>275529.03200000001</v>
          </cell>
          <cell r="Y653">
            <v>2326277.5159999998</v>
          </cell>
          <cell r="Z653"/>
          <cell r="AA653"/>
          <cell r="AB653"/>
        </row>
        <row r="654">
          <cell r="C654"/>
          <cell r="D654"/>
          <cell r="E654"/>
          <cell r="F654"/>
          <cell r="G654"/>
          <cell r="H654"/>
          <cell r="I654">
            <v>281.90199999999999</v>
          </cell>
          <cell r="J654"/>
          <cell r="K654"/>
          <cell r="L654"/>
          <cell r="M654"/>
          <cell r="N654"/>
          <cell r="O654"/>
          <cell r="P654"/>
          <cell r="Q654"/>
          <cell r="R654"/>
          <cell r="S654"/>
          <cell r="T654"/>
          <cell r="U654"/>
          <cell r="V654"/>
          <cell r="W654"/>
          <cell r="X654"/>
          <cell r="Y654"/>
          <cell r="Z654"/>
          <cell r="AA654" t="str">
            <v>11 KV LINE(3), GAS PIPE LINE, SH-196, LT LINE</v>
          </cell>
          <cell r="AB654"/>
        </row>
        <row r="655">
          <cell r="C655" t="str">
            <v>249/0</v>
          </cell>
          <cell r="D655" t="str">
            <v>Loc No. From 249/0 To Loc No. 249/1</v>
          </cell>
          <cell r="E655">
            <v>459.99799999999999</v>
          </cell>
          <cell r="F655" t="str">
            <v>DD60+3</v>
          </cell>
          <cell r="G655">
            <v>73.53</v>
          </cell>
          <cell r="H655" t="str">
            <v xml:space="preserve"> 49° 10' 2"LT</v>
          </cell>
          <cell r="I655"/>
          <cell r="J655">
            <v>117703.967</v>
          </cell>
          <cell r="K655"/>
          <cell r="L655"/>
          <cell r="M655"/>
          <cell r="N655"/>
          <cell r="O655">
            <v>7.5119999999999996</v>
          </cell>
          <cell r="P655">
            <v>741.9</v>
          </cell>
          <cell r="Q655">
            <v>370.95</v>
          </cell>
          <cell r="R655">
            <v>119</v>
          </cell>
          <cell r="S655">
            <v>208</v>
          </cell>
          <cell r="T655">
            <v>327</v>
          </cell>
          <cell r="U655">
            <v>129</v>
          </cell>
          <cell r="V655">
            <v>216</v>
          </cell>
          <cell r="W655">
            <v>345</v>
          </cell>
          <cell r="X655">
            <v>275297.97100000002</v>
          </cell>
          <cell r="Y655">
            <v>2326439.0090000001</v>
          </cell>
          <cell r="Z655"/>
          <cell r="AA655"/>
          <cell r="AB655"/>
        </row>
        <row r="656">
          <cell r="C656"/>
          <cell r="D656"/>
          <cell r="E656"/>
          <cell r="F656"/>
          <cell r="G656"/>
          <cell r="H656"/>
          <cell r="I656">
            <v>459.99799999999999</v>
          </cell>
          <cell r="J656"/>
          <cell r="K656"/>
          <cell r="L656"/>
          <cell r="M656"/>
          <cell r="N656"/>
          <cell r="O656"/>
          <cell r="P656"/>
          <cell r="Q656"/>
          <cell r="R656"/>
          <cell r="S656"/>
          <cell r="T656"/>
          <cell r="U656"/>
          <cell r="V656"/>
          <cell r="W656"/>
          <cell r="X656"/>
          <cell r="Y656"/>
          <cell r="Z656"/>
          <cell r="AA656" t="str">
            <v>LT LINE(4), PUMP HOUSE(2),NALA,BORE(6),MANGO GARDEN</v>
          </cell>
          <cell r="AB656"/>
        </row>
        <row r="657">
          <cell r="C657" t="str">
            <v>249/1</v>
          </cell>
          <cell r="D657" t="str">
            <v>Loc No. From 249/1 To Loc No. 249/2</v>
          </cell>
          <cell r="E657">
            <v>322</v>
          </cell>
          <cell r="F657" t="str">
            <v>DA+9</v>
          </cell>
          <cell r="G657">
            <v>80.89</v>
          </cell>
          <cell r="H657" t="str">
            <v/>
          </cell>
          <cell r="I657"/>
          <cell r="J657">
            <v>118163.96500000001</v>
          </cell>
          <cell r="K657"/>
          <cell r="L657"/>
          <cell r="M657"/>
          <cell r="N657"/>
          <cell r="O657">
            <v>6.4989999999999997</v>
          </cell>
          <cell r="P657">
            <v>781.99800000000005</v>
          </cell>
          <cell r="Q657">
            <v>390.99900000000002</v>
          </cell>
          <cell r="R657">
            <v>252</v>
          </cell>
          <cell r="S657">
            <v>203</v>
          </cell>
          <cell r="T657">
            <v>455</v>
          </cell>
          <cell r="U657">
            <v>246</v>
          </cell>
          <cell r="V657">
            <v>190</v>
          </cell>
          <cell r="W657">
            <v>436</v>
          </cell>
          <cell r="X657">
            <v>274852.06099999999</v>
          </cell>
          <cell r="Y657">
            <v>2326326.0380000002</v>
          </cell>
          <cell r="Z657"/>
          <cell r="AA657"/>
          <cell r="AB657"/>
        </row>
        <row r="658">
          <cell r="C658"/>
          <cell r="D658"/>
          <cell r="E658"/>
          <cell r="F658"/>
          <cell r="G658"/>
          <cell r="H658"/>
          <cell r="I658">
            <v>322</v>
          </cell>
          <cell r="J658"/>
          <cell r="K658"/>
          <cell r="L658"/>
          <cell r="M658"/>
          <cell r="N658"/>
          <cell r="O658"/>
          <cell r="P658"/>
          <cell r="Q658"/>
          <cell r="R658"/>
          <cell r="S658"/>
          <cell r="T658"/>
          <cell r="U658"/>
          <cell r="V658"/>
          <cell r="W658"/>
          <cell r="X658"/>
          <cell r="Y658"/>
          <cell r="Z658"/>
          <cell r="AA658" t="str">
            <v>NALA, TAR ROAD, LT LINE, GAS PIPE LINE,MANGO GARDEN(2)</v>
          </cell>
          <cell r="AB658"/>
        </row>
        <row r="659">
          <cell r="C659" t="str">
            <v>249/2</v>
          </cell>
          <cell r="D659" t="str">
            <v>Loc No. From 249/2 To Loc No. 249/3</v>
          </cell>
          <cell r="E659">
            <v>432.495</v>
          </cell>
          <cell r="F659" t="str">
            <v>DA+3</v>
          </cell>
          <cell r="G659">
            <v>74.89</v>
          </cell>
          <cell r="H659" t="str">
            <v/>
          </cell>
          <cell r="I659"/>
          <cell r="J659">
            <v>118485.96500000001</v>
          </cell>
          <cell r="K659"/>
          <cell r="L659"/>
          <cell r="M659"/>
          <cell r="N659"/>
          <cell r="O659">
            <v>6.4509999999999996</v>
          </cell>
          <cell r="P659">
            <v>754.495</v>
          </cell>
          <cell r="Q659">
            <v>377.2475</v>
          </cell>
          <cell r="R659">
            <v>120</v>
          </cell>
          <cell r="S659">
            <v>215</v>
          </cell>
          <cell r="T659">
            <v>335</v>
          </cell>
          <cell r="U659">
            <v>133</v>
          </cell>
          <cell r="V659">
            <v>216</v>
          </cell>
          <cell r="W659">
            <v>349</v>
          </cell>
          <cell r="X659">
            <v>274539.92300000001</v>
          </cell>
          <cell r="Y659">
            <v>2326246.9580000001</v>
          </cell>
          <cell r="Z659"/>
          <cell r="AA659"/>
          <cell r="AB659"/>
        </row>
        <row r="660">
          <cell r="C660"/>
          <cell r="D660"/>
          <cell r="E660"/>
          <cell r="F660"/>
          <cell r="G660"/>
          <cell r="H660"/>
          <cell r="I660">
            <v>432.495</v>
          </cell>
          <cell r="J660"/>
          <cell r="K660"/>
          <cell r="L660"/>
          <cell r="M660"/>
          <cell r="N660"/>
          <cell r="O660"/>
          <cell r="P660"/>
          <cell r="Q660"/>
          <cell r="R660"/>
          <cell r="S660"/>
          <cell r="T660"/>
          <cell r="U660"/>
          <cell r="V660"/>
          <cell r="W660"/>
          <cell r="X660"/>
          <cell r="Y660"/>
          <cell r="Z660"/>
          <cell r="AA660" t="str">
            <v>11 KV LINE, CAR TRACK, LT LINE,MANGO GARDEN</v>
          </cell>
          <cell r="AB660"/>
        </row>
        <row r="661">
          <cell r="C661" t="str">
            <v>249/3</v>
          </cell>
          <cell r="D661" t="str">
            <v>Loc No. From 249/3 To Loc No. 250/0</v>
          </cell>
          <cell r="E661">
            <v>406.13299999999998</v>
          </cell>
          <cell r="F661" t="str">
            <v>DA+3</v>
          </cell>
          <cell r="G661">
            <v>74.89</v>
          </cell>
          <cell r="H661" t="str">
            <v/>
          </cell>
          <cell r="I661"/>
          <cell r="J661">
            <v>118918.46</v>
          </cell>
          <cell r="K661"/>
          <cell r="L661"/>
          <cell r="M661"/>
          <cell r="N661"/>
          <cell r="O661">
            <v>6.6790000000000003</v>
          </cell>
          <cell r="P661">
            <v>838.62799999999993</v>
          </cell>
          <cell r="Q661">
            <v>419.31399999999996</v>
          </cell>
          <cell r="R661">
            <v>218</v>
          </cell>
          <cell r="S661">
            <v>216</v>
          </cell>
          <cell r="T661">
            <v>434</v>
          </cell>
          <cell r="U661">
            <v>218</v>
          </cell>
          <cell r="V661">
            <v>212</v>
          </cell>
          <cell r="W661">
            <v>430</v>
          </cell>
          <cell r="X661">
            <v>274120.67300000001</v>
          </cell>
          <cell r="Y661">
            <v>2326140.7420000001</v>
          </cell>
          <cell r="Z661"/>
          <cell r="AA661"/>
          <cell r="AB661"/>
        </row>
        <row r="662">
          <cell r="C662"/>
          <cell r="D662"/>
          <cell r="E662"/>
          <cell r="F662"/>
          <cell r="G662"/>
          <cell r="H662"/>
          <cell r="I662">
            <v>406.13299999999998</v>
          </cell>
          <cell r="J662"/>
          <cell r="K662"/>
          <cell r="L662"/>
          <cell r="M662"/>
          <cell r="N662"/>
          <cell r="O662"/>
          <cell r="P662"/>
          <cell r="Q662"/>
          <cell r="R662"/>
          <cell r="S662"/>
          <cell r="T662"/>
          <cell r="U662"/>
          <cell r="V662"/>
          <cell r="W662"/>
          <cell r="X662"/>
          <cell r="Y662"/>
          <cell r="Z662"/>
          <cell r="AA662" t="str">
            <v>TAR ROAD, CAR TRACK(2), PUMP HOUSE, CANAL, NALA,11KV</v>
          </cell>
          <cell r="AB662"/>
        </row>
        <row r="663">
          <cell r="C663" t="str">
            <v>250/0</v>
          </cell>
          <cell r="D663" t="str">
            <v>Loc No. From 250/0 To Loc No. 250/1</v>
          </cell>
          <cell r="E663">
            <v>448.99900000000002</v>
          </cell>
          <cell r="F663" t="str">
            <v>DD45+3</v>
          </cell>
          <cell r="G663">
            <v>71.89</v>
          </cell>
          <cell r="H663" t="str">
            <v xml:space="preserve"> 38° 13' 22"RT</v>
          </cell>
          <cell r="I663"/>
          <cell r="J663">
            <v>119324.59300000001</v>
          </cell>
          <cell r="K663"/>
          <cell r="L663"/>
          <cell r="M663"/>
          <cell r="N663"/>
          <cell r="O663">
            <v>6.8819999999999997</v>
          </cell>
          <cell r="P663">
            <v>801.13499999999999</v>
          </cell>
          <cell r="Q663">
            <v>427.56600000000003</v>
          </cell>
          <cell r="R663">
            <v>207</v>
          </cell>
          <cell r="S663">
            <v>200</v>
          </cell>
          <cell r="T663">
            <v>407</v>
          </cell>
          <cell r="U663">
            <v>206</v>
          </cell>
          <cell r="V663">
            <v>208</v>
          </cell>
          <cell r="W663">
            <v>414</v>
          </cell>
          <cell r="X663">
            <v>273726.97899999999</v>
          </cell>
          <cell r="Y663">
            <v>2326041</v>
          </cell>
          <cell r="Z663"/>
          <cell r="AA663"/>
          <cell r="AB663"/>
        </row>
        <row r="664">
          <cell r="C664"/>
          <cell r="D664"/>
          <cell r="E664"/>
          <cell r="F664"/>
          <cell r="G664"/>
          <cell r="H664"/>
          <cell r="I664">
            <v>448.99900000000002</v>
          </cell>
          <cell r="J664"/>
          <cell r="K664"/>
          <cell r="L664"/>
          <cell r="M664"/>
          <cell r="N664"/>
          <cell r="O664"/>
          <cell r="P664"/>
          <cell r="Q664"/>
          <cell r="R664"/>
          <cell r="S664"/>
          <cell r="T664"/>
          <cell r="U664"/>
          <cell r="V664"/>
          <cell r="W664"/>
          <cell r="X664"/>
          <cell r="Y664"/>
          <cell r="Z664"/>
          <cell r="AA664" t="str">
            <v>NALA, CART TRACK, CANAL</v>
          </cell>
          <cell r="AB664"/>
        </row>
        <row r="665">
          <cell r="C665" t="str">
            <v>250/1</v>
          </cell>
          <cell r="D665" t="str">
            <v>Loc No. From 250/1 To Loc No. 250/2</v>
          </cell>
          <cell r="E665">
            <v>367</v>
          </cell>
          <cell r="F665" t="str">
            <v>DA+9</v>
          </cell>
          <cell r="G665">
            <v>71.89</v>
          </cell>
          <cell r="H665" t="str">
            <v/>
          </cell>
          <cell r="I665"/>
          <cell r="J665">
            <v>119773.592</v>
          </cell>
          <cell r="K665">
            <v>1</v>
          </cell>
          <cell r="L665">
            <v>1</v>
          </cell>
          <cell r="M665">
            <v>1</v>
          </cell>
          <cell r="N665">
            <v>1</v>
          </cell>
          <cell r="O665">
            <v>5.2690000000000001</v>
          </cell>
          <cell r="P665">
            <v>835.00199999999995</v>
          </cell>
          <cell r="Q665">
            <v>407.99950000000001</v>
          </cell>
          <cell r="R665">
            <v>250</v>
          </cell>
          <cell r="S665">
            <v>236</v>
          </cell>
          <cell r="T665">
            <v>486</v>
          </cell>
          <cell r="U665">
            <v>242</v>
          </cell>
          <cell r="V665">
            <v>219</v>
          </cell>
          <cell r="W665">
            <v>461</v>
          </cell>
          <cell r="X665">
            <v>273316.81699999998</v>
          </cell>
          <cell r="Y665">
            <v>2326223.6680000001</v>
          </cell>
          <cell r="Z665"/>
          <cell r="AA665"/>
          <cell r="AB665"/>
        </row>
        <row r="666">
          <cell r="C666"/>
          <cell r="D666"/>
          <cell r="E666"/>
          <cell r="F666"/>
          <cell r="G666"/>
          <cell r="H666"/>
          <cell r="I666">
            <v>367</v>
          </cell>
          <cell r="J666"/>
          <cell r="K666"/>
          <cell r="L666"/>
          <cell r="M666"/>
          <cell r="N666"/>
          <cell r="O666"/>
          <cell r="P666"/>
          <cell r="Q666"/>
          <cell r="R666"/>
          <cell r="S666"/>
          <cell r="T666"/>
          <cell r="U666"/>
          <cell r="V666"/>
          <cell r="W666"/>
          <cell r="X666"/>
          <cell r="Y666"/>
          <cell r="Z666"/>
          <cell r="AA666" t="str">
            <v>CART TRACK</v>
          </cell>
          <cell r="AB666"/>
        </row>
        <row r="667">
          <cell r="C667" t="str">
            <v>250/2</v>
          </cell>
          <cell r="D667" t="str">
            <v>Loc No. From 250/2 To Loc No. 250/3</v>
          </cell>
          <cell r="E667">
            <v>432</v>
          </cell>
          <cell r="F667" t="str">
            <v>DA+0</v>
          </cell>
          <cell r="G667">
            <v>71.89</v>
          </cell>
          <cell r="H667" t="str">
            <v/>
          </cell>
          <cell r="I667"/>
          <cell r="J667">
            <v>120140.592</v>
          </cell>
          <cell r="K667"/>
          <cell r="L667"/>
          <cell r="M667"/>
          <cell r="N667"/>
          <cell r="O667">
            <v>6.8339999999999996</v>
          </cell>
          <cell r="P667">
            <v>784</v>
          </cell>
          <cell r="Q667">
            <v>399.5</v>
          </cell>
          <cell r="R667">
            <v>132</v>
          </cell>
          <cell r="S667">
            <v>180</v>
          </cell>
          <cell r="T667">
            <v>312</v>
          </cell>
          <cell r="U667">
            <v>149</v>
          </cell>
          <cell r="V667">
            <v>192</v>
          </cell>
          <cell r="W667">
            <v>341</v>
          </cell>
          <cell r="X667">
            <v>272981.56199999998</v>
          </cell>
          <cell r="Y667">
            <v>2326372.9759999998</v>
          </cell>
          <cell r="Z667"/>
          <cell r="AA667"/>
          <cell r="AB667"/>
        </row>
        <row r="668">
          <cell r="C668"/>
          <cell r="D668"/>
          <cell r="E668"/>
          <cell r="F668"/>
          <cell r="G668"/>
          <cell r="H668"/>
          <cell r="I668">
            <v>432</v>
          </cell>
          <cell r="J668"/>
          <cell r="K668"/>
          <cell r="L668"/>
          <cell r="M668"/>
          <cell r="N668"/>
          <cell r="O668"/>
          <cell r="P668"/>
          <cell r="Q668"/>
          <cell r="R668"/>
          <cell r="S668"/>
          <cell r="T668"/>
          <cell r="U668"/>
          <cell r="V668"/>
          <cell r="W668"/>
          <cell r="X668"/>
          <cell r="Y668"/>
          <cell r="Z668"/>
          <cell r="AA668" t="str">
            <v>NALA</v>
          </cell>
          <cell r="AB668"/>
        </row>
        <row r="669">
          <cell r="C669" t="str">
            <v>250/3</v>
          </cell>
          <cell r="D669" t="str">
            <v>Loc No. From 250/3 To Loc No. 250A/0</v>
          </cell>
          <cell r="E669">
            <v>382.952</v>
          </cell>
          <cell r="F669" t="str">
            <v>DA+9</v>
          </cell>
          <cell r="G669">
            <v>74.89</v>
          </cell>
          <cell r="H669" t="str">
            <v/>
          </cell>
          <cell r="I669"/>
          <cell r="J669">
            <v>120572.592</v>
          </cell>
          <cell r="K669"/>
          <cell r="L669"/>
          <cell r="M669"/>
          <cell r="N669"/>
          <cell r="O669">
            <v>4.8769999999999998</v>
          </cell>
          <cell r="P669">
            <v>842</v>
          </cell>
          <cell r="Q669">
            <v>407.476</v>
          </cell>
          <cell r="R669">
            <v>253</v>
          </cell>
          <cell r="S669">
            <v>222</v>
          </cell>
          <cell r="T669">
            <v>475</v>
          </cell>
          <cell r="U669">
            <v>242</v>
          </cell>
          <cell r="V669">
            <v>213</v>
          </cell>
          <cell r="W669">
            <v>455</v>
          </cell>
          <cell r="X669">
            <v>272586.929</v>
          </cell>
          <cell r="Y669">
            <v>2326548.7280000001</v>
          </cell>
          <cell r="Z669"/>
          <cell r="AA669"/>
          <cell r="AB669"/>
        </row>
        <row r="670">
          <cell r="C670"/>
          <cell r="D670"/>
          <cell r="E670"/>
          <cell r="F670"/>
          <cell r="G670"/>
          <cell r="H670"/>
          <cell r="I670">
            <v>382.952</v>
          </cell>
          <cell r="J670"/>
          <cell r="K670"/>
          <cell r="L670"/>
          <cell r="M670"/>
          <cell r="N670"/>
          <cell r="O670"/>
          <cell r="P670"/>
          <cell r="Q670"/>
          <cell r="R670"/>
          <cell r="S670"/>
          <cell r="T670"/>
          <cell r="U670"/>
          <cell r="V670"/>
          <cell r="W670"/>
          <cell r="X670"/>
          <cell r="Y670"/>
          <cell r="Z670"/>
          <cell r="AA670" t="str">
            <v xml:space="preserve"> CART TRACK, 66 KV S/C TALANGPUR-MANGROL LINE(GETCO)</v>
          </cell>
          <cell r="AB670"/>
        </row>
        <row r="671">
          <cell r="C671" t="str">
            <v>250A/0</v>
          </cell>
          <cell r="D671" t="str">
            <v>Loc No. From 250A/0 To Loc No. 250A/1</v>
          </cell>
          <cell r="E671">
            <v>472.99799999999999</v>
          </cell>
          <cell r="F671" t="str">
            <v>DB1+3(RC+2)</v>
          </cell>
          <cell r="G671">
            <v>70.53</v>
          </cell>
          <cell r="H671" t="str">
            <v xml:space="preserve"> 4° 5' 39"RT</v>
          </cell>
          <cell r="I671"/>
          <cell r="J671">
            <v>120955.54400000001</v>
          </cell>
          <cell r="K671">
            <v>3</v>
          </cell>
          <cell r="L671">
            <v>3</v>
          </cell>
          <cell r="M671">
            <v>3</v>
          </cell>
          <cell r="N671">
            <v>3</v>
          </cell>
          <cell r="O671">
            <v>3.2469999999999999</v>
          </cell>
          <cell r="P671">
            <v>827</v>
          </cell>
          <cell r="Q671">
            <v>427.97500000000002</v>
          </cell>
          <cell r="R671">
            <v>161</v>
          </cell>
          <cell r="S671">
            <v>226</v>
          </cell>
          <cell r="T671">
            <v>387</v>
          </cell>
          <cell r="U671">
            <v>171</v>
          </cell>
          <cell r="V671">
            <v>230</v>
          </cell>
          <cell r="W671">
            <v>401</v>
          </cell>
          <cell r="X671">
            <v>272237.10200000001</v>
          </cell>
          <cell r="Y671">
            <v>2326704.5260000001</v>
          </cell>
          <cell r="Z671"/>
          <cell r="AA671"/>
          <cell r="AB671"/>
        </row>
        <row r="672">
          <cell r="C672"/>
          <cell r="D672"/>
          <cell r="E672"/>
          <cell r="F672"/>
          <cell r="G672"/>
          <cell r="H672"/>
          <cell r="I672">
            <v>472.99799999999999</v>
          </cell>
          <cell r="J672"/>
          <cell r="K672"/>
          <cell r="L672"/>
          <cell r="M672"/>
          <cell r="N672"/>
          <cell r="O672"/>
          <cell r="P672"/>
          <cell r="Q672"/>
          <cell r="R672"/>
          <cell r="S672"/>
          <cell r="T672"/>
          <cell r="U672"/>
          <cell r="V672"/>
          <cell r="W672"/>
          <cell r="X672"/>
          <cell r="Y672"/>
          <cell r="Z672"/>
          <cell r="AA672" t="str">
            <v>NALA, TAR ROAD, 11 KV LINE</v>
          </cell>
          <cell r="AB672"/>
        </row>
        <row r="673">
          <cell r="C673" t="str">
            <v>250A/1</v>
          </cell>
          <cell r="D673" t="str">
            <v>Loc No. From 250A/1 To Loc No. 250A/2</v>
          </cell>
          <cell r="E673">
            <v>317</v>
          </cell>
          <cell r="F673" t="str">
            <v>DA+6</v>
          </cell>
          <cell r="G673">
            <v>88.53</v>
          </cell>
          <cell r="H673" t="str">
            <v/>
          </cell>
          <cell r="I673"/>
          <cell r="J673">
            <v>121428.54200000002</v>
          </cell>
          <cell r="K673"/>
          <cell r="L673"/>
          <cell r="M673"/>
          <cell r="N673"/>
          <cell r="O673">
            <v>4.8769999999999998</v>
          </cell>
          <cell r="P673">
            <v>664</v>
          </cell>
          <cell r="Q673">
            <v>394.99900000000002</v>
          </cell>
          <cell r="R673">
            <v>247</v>
          </cell>
          <cell r="S673">
            <v>206</v>
          </cell>
          <cell r="T673">
            <v>453</v>
          </cell>
          <cell r="U673">
            <v>244</v>
          </cell>
          <cell r="V673">
            <v>190</v>
          </cell>
          <cell r="W673">
            <v>434</v>
          </cell>
          <cell r="X673">
            <v>271819.85800000001</v>
          </cell>
          <cell r="Y673">
            <v>2326927.3149999999</v>
          </cell>
          <cell r="Z673"/>
          <cell r="AA673"/>
          <cell r="AB673"/>
        </row>
        <row r="674">
          <cell r="C674"/>
          <cell r="D674"/>
          <cell r="E674"/>
          <cell r="F674"/>
          <cell r="G674"/>
          <cell r="H674"/>
          <cell r="I674">
            <v>317</v>
          </cell>
          <cell r="J674"/>
          <cell r="K674"/>
          <cell r="L674"/>
          <cell r="M674"/>
          <cell r="N674"/>
          <cell r="O674"/>
          <cell r="P674"/>
          <cell r="Q674"/>
          <cell r="R674"/>
          <cell r="S674"/>
          <cell r="T674"/>
          <cell r="U674"/>
          <cell r="V674"/>
          <cell r="W674"/>
          <cell r="X674"/>
          <cell r="Y674"/>
          <cell r="Z674"/>
          <cell r="AA674" t="str">
            <v>POND</v>
          </cell>
          <cell r="AB674"/>
        </row>
        <row r="675">
          <cell r="C675" t="str">
            <v>250A/2</v>
          </cell>
          <cell r="D675" t="str">
            <v>Loc No. From 250A/2 To Loc No. 251/0</v>
          </cell>
          <cell r="E675">
            <v>343.976</v>
          </cell>
          <cell r="F675" t="str">
            <v>DA+0</v>
          </cell>
          <cell r="G675">
            <v>79.53</v>
          </cell>
          <cell r="H675" t="str">
            <v/>
          </cell>
          <cell r="I675"/>
          <cell r="J675">
            <v>121745.54200000002</v>
          </cell>
          <cell r="K675"/>
          <cell r="L675"/>
          <cell r="M675"/>
          <cell r="N675"/>
          <cell r="O675">
            <v>4.375</v>
          </cell>
          <cell r="P675">
            <v>723.90300000000002</v>
          </cell>
          <cell r="Q675">
            <v>330.488</v>
          </cell>
          <cell r="R675">
            <v>111</v>
          </cell>
          <cell r="S675">
            <v>174</v>
          </cell>
          <cell r="T675">
            <v>285</v>
          </cell>
          <cell r="U675">
            <v>127</v>
          </cell>
          <cell r="V675">
            <v>173</v>
          </cell>
          <cell r="W675">
            <v>300</v>
          </cell>
          <cell r="X675">
            <v>271540.22399999999</v>
          </cell>
          <cell r="Y675">
            <v>2327076.6269999999</v>
          </cell>
          <cell r="Z675"/>
          <cell r="AA675"/>
          <cell r="AB675"/>
        </row>
        <row r="676">
          <cell r="C676"/>
          <cell r="D676"/>
          <cell r="E676"/>
          <cell r="F676"/>
          <cell r="G676"/>
          <cell r="H676"/>
          <cell r="I676">
            <v>343.976</v>
          </cell>
          <cell r="J676"/>
          <cell r="K676"/>
          <cell r="L676"/>
          <cell r="M676"/>
          <cell r="N676"/>
          <cell r="O676"/>
          <cell r="P676"/>
          <cell r="Q676"/>
          <cell r="R676"/>
          <cell r="S676"/>
          <cell r="T676"/>
          <cell r="U676"/>
          <cell r="V676"/>
          <cell r="W676"/>
          <cell r="X676"/>
          <cell r="Y676"/>
          <cell r="Z676"/>
          <cell r="AA676" t="str">
            <v>NALA</v>
          </cell>
          <cell r="AB676"/>
        </row>
        <row r="677">
          <cell r="C677" t="str">
            <v>251/0</v>
          </cell>
          <cell r="D677" t="str">
            <v>Loc No. From 251/0 To Loc No. 251/1</v>
          </cell>
          <cell r="E677">
            <v>408.00400000000002</v>
          </cell>
          <cell r="F677" t="str">
            <v>DD45+0</v>
          </cell>
          <cell r="G677">
            <v>80.89</v>
          </cell>
          <cell r="H677" t="str">
            <v xml:space="preserve"> 36° 27' 35"LT</v>
          </cell>
          <cell r="I677"/>
          <cell r="J677">
            <v>122089.51800000001</v>
          </cell>
          <cell r="K677"/>
          <cell r="L677"/>
          <cell r="M677"/>
          <cell r="N677"/>
          <cell r="O677">
            <v>3.7010000000000001</v>
          </cell>
          <cell r="P677">
            <v>792.90000000000009</v>
          </cell>
          <cell r="Q677">
            <v>375.99</v>
          </cell>
          <cell r="R677">
            <v>171</v>
          </cell>
          <cell r="S677">
            <v>167</v>
          </cell>
          <cell r="T677">
            <v>338</v>
          </cell>
          <cell r="U677">
            <v>171</v>
          </cell>
          <cell r="V677">
            <v>179</v>
          </cell>
          <cell r="W677">
            <v>350</v>
          </cell>
          <cell r="X677">
            <v>271236.79499999998</v>
          </cell>
          <cell r="Y677">
            <v>2327238.645</v>
          </cell>
          <cell r="Z677"/>
          <cell r="AA677"/>
          <cell r="AB677"/>
        </row>
        <row r="678">
          <cell r="C678"/>
          <cell r="D678"/>
          <cell r="E678"/>
          <cell r="F678"/>
          <cell r="G678"/>
          <cell r="H678"/>
          <cell r="I678">
            <v>408.00400000000002</v>
          </cell>
          <cell r="J678"/>
          <cell r="K678"/>
          <cell r="L678"/>
          <cell r="M678"/>
          <cell r="N678"/>
          <cell r="O678"/>
          <cell r="P678"/>
          <cell r="Q678"/>
          <cell r="R678"/>
          <cell r="S678"/>
          <cell r="T678"/>
          <cell r="U678"/>
          <cell r="V678"/>
          <cell r="W678"/>
          <cell r="X678"/>
          <cell r="Y678"/>
          <cell r="Z678"/>
          <cell r="AA678" t="str">
            <v>NALA, POND</v>
          </cell>
          <cell r="AB678"/>
        </row>
        <row r="679">
          <cell r="C679" t="str">
            <v>251/1</v>
          </cell>
          <cell r="D679" t="str">
            <v>Loc No. From 251/1 To Loc No. 252/0</v>
          </cell>
          <cell r="E679">
            <v>432.86399999999998</v>
          </cell>
          <cell r="F679" t="str">
            <v xml:space="preserve">DA+6 </v>
          </cell>
          <cell r="G679">
            <v>71.89</v>
          </cell>
          <cell r="H679" t="str">
            <v/>
          </cell>
          <cell r="I679"/>
          <cell r="J679">
            <v>122497.52200000001</v>
          </cell>
          <cell r="K679">
            <v>1</v>
          </cell>
          <cell r="L679">
            <v>1</v>
          </cell>
          <cell r="M679">
            <v>1</v>
          </cell>
          <cell r="N679">
            <v>1</v>
          </cell>
          <cell r="O679">
            <v>4.0359999999999996</v>
          </cell>
          <cell r="P679">
            <v>831.99700000000007</v>
          </cell>
          <cell r="Q679">
            <v>420.43399999999997</v>
          </cell>
          <cell r="R679">
            <v>241</v>
          </cell>
          <cell r="S679">
            <v>243</v>
          </cell>
          <cell r="T679">
            <v>484</v>
          </cell>
          <cell r="U679">
            <v>230</v>
          </cell>
          <cell r="V679">
            <v>236</v>
          </cell>
          <cell r="W679">
            <v>466</v>
          </cell>
          <cell r="X679">
            <v>270833.125</v>
          </cell>
          <cell r="Y679">
            <v>2327179.3289999999</v>
          </cell>
          <cell r="Z679"/>
          <cell r="AA679"/>
          <cell r="AB679"/>
        </row>
        <row r="680">
          <cell r="C680"/>
          <cell r="D680"/>
          <cell r="E680"/>
          <cell r="F680"/>
          <cell r="G680"/>
          <cell r="H680"/>
          <cell r="I680">
            <v>432.86399999999998</v>
          </cell>
          <cell r="J680"/>
          <cell r="K680"/>
          <cell r="L680"/>
          <cell r="M680"/>
          <cell r="N680"/>
          <cell r="O680"/>
          <cell r="P680"/>
          <cell r="Q680"/>
          <cell r="R680"/>
          <cell r="S680"/>
          <cell r="T680"/>
          <cell r="U680"/>
          <cell r="V680"/>
          <cell r="W680"/>
          <cell r="X680"/>
          <cell r="Y680"/>
          <cell r="Z680"/>
          <cell r="AA680" t="str">
            <v>CART TRACK</v>
          </cell>
          <cell r="AB680"/>
        </row>
        <row r="681">
          <cell r="C681" t="str">
            <v>252/0</v>
          </cell>
          <cell r="D681" t="str">
            <v>Loc No. From 252/0 To Loc No. 252/1</v>
          </cell>
          <cell r="E681">
            <v>339.99599999999998</v>
          </cell>
          <cell r="F681" t="str">
            <v>DB2+0</v>
          </cell>
          <cell r="G681">
            <v>71.89</v>
          </cell>
          <cell r="H681" t="str">
            <v xml:space="preserve"> 10° 43' 24"LT</v>
          </cell>
          <cell r="I681"/>
          <cell r="J681">
            <v>122930.38600000001</v>
          </cell>
          <cell r="K681"/>
          <cell r="L681"/>
          <cell r="M681"/>
          <cell r="N681"/>
          <cell r="O681">
            <v>5.3330000000000002</v>
          </cell>
          <cell r="P681">
            <v>797.51299999999992</v>
          </cell>
          <cell r="Q681">
            <v>386.42999999999995</v>
          </cell>
          <cell r="R681">
            <v>190</v>
          </cell>
          <cell r="S681">
            <v>171</v>
          </cell>
          <cell r="T681">
            <v>361</v>
          </cell>
          <cell r="U681">
            <v>199</v>
          </cell>
          <cell r="V681">
            <v>171</v>
          </cell>
          <cell r="W681">
            <v>370</v>
          </cell>
          <cell r="X681">
            <v>270404.86</v>
          </cell>
          <cell r="Y681">
            <v>2327116.398</v>
          </cell>
          <cell r="Z681"/>
          <cell r="AA681"/>
          <cell r="AB681"/>
        </row>
        <row r="682">
          <cell r="C682"/>
          <cell r="D682"/>
          <cell r="E682"/>
          <cell r="F682"/>
          <cell r="G682"/>
          <cell r="H682"/>
          <cell r="I682">
            <v>339.99599999999998</v>
          </cell>
          <cell r="J682"/>
          <cell r="K682"/>
          <cell r="L682"/>
          <cell r="M682"/>
          <cell r="N682"/>
          <cell r="O682"/>
          <cell r="P682"/>
          <cell r="Q682"/>
          <cell r="R682"/>
          <cell r="S682"/>
          <cell r="T682"/>
          <cell r="U682"/>
          <cell r="V682"/>
          <cell r="W682"/>
          <cell r="X682"/>
          <cell r="Y682"/>
          <cell r="Z682"/>
          <cell r="AA682" t="str">
            <v>NALA</v>
          </cell>
          <cell r="AB682"/>
        </row>
        <row r="683">
          <cell r="C683" t="str">
            <v>252/1</v>
          </cell>
          <cell r="D683" t="str">
            <v>Loc No. From 252/1 To Loc No. 252/2</v>
          </cell>
          <cell r="E683">
            <v>394</v>
          </cell>
          <cell r="F683" t="str">
            <v>DA-3</v>
          </cell>
          <cell r="G683">
            <v>74.89</v>
          </cell>
          <cell r="H683" t="str">
            <v/>
          </cell>
          <cell r="I683"/>
          <cell r="J683">
            <v>123270.38200000001</v>
          </cell>
          <cell r="K683"/>
          <cell r="L683"/>
          <cell r="M683"/>
          <cell r="N683"/>
          <cell r="O683">
            <v>5.6959999999999997</v>
          </cell>
          <cell r="P683">
            <v>741.51</v>
          </cell>
          <cell r="Q683">
            <v>366.99799999999999</v>
          </cell>
          <cell r="R683">
            <v>169</v>
          </cell>
          <cell r="S683">
            <v>181</v>
          </cell>
          <cell r="T683">
            <v>350</v>
          </cell>
          <cell r="U683">
            <v>170</v>
          </cell>
          <cell r="V683">
            <v>186</v>
          </cell>
          <cell r="W683">
            <v>356</v>
          </cell>
          <cell r="X683">
            <v>270083.54800000001</v>
          </cell>
          <cell r="Y683">
            <v>2327005.2420000001</v>
          </cell>
          <cell r="Z683"/>
          <cell r="AA683"/>
          <cell r="AB683"/>
        </row>
        <row r="684">
          <cell r="C684"/>
          <cell r="D684"/>
          <cell r="E684"/>
          <cell r="F684"/>
          <cell r="G684"/>
          <cell r="H684"/>
          <cell r="I684">
            <v>394</v>
          </cell>
          <cell r="J684"/>
          <cell r="K684"/>
          <cell r="L684"/>
          <cell r="M684"/>
          <cell r="N684"/>
          <cell r="O684"/>
          <cell r="P684"/>
          <cell r="Q684"/>
          <cell r="R684"/>
          <cell r="S684"/>
          <cell r="T684"/>
          <cell r="U684"/>
          <cell r="V684"/>
          <cell r="W684"/>
          <cell r="X684"/>
          <cell r="Y684"/>
          <cell r="Z684"/>
          <cell r="AA684" t="str">
            <v>TAR ROAD, GAS PIPE LINE, 11 KV LINE</v>
          </cell>
          <cell r="AB684"/>
        </row>
        <row r="685">
          <cell r="C685" t="str">
            <v>252/2</v>
          </cell>
          <cell r="D685" t="str">
            <v>Loc No. From 252/2 To Loc No. 252/3</v>
          </cell>
          <cell r="E685">
            <v>446</v>
          </cell>
          <cell r="F685" t="str">
            <v>DA+3</v>
          </cell>
          <cell r="G685">
            <v>73.53</v>
          </cell>
          <cell r="H685" t="str">
            <v/>
          </cell>
          <cell r="I685"/>
          <cell r="J685">
            <v>123664.38200000001</v>
          </cell>
          <cell r="K685"/>
          <cell r="L685"/>
          <cell r="M685"/>
          <cell r="N685"/>
          <cell r="O685">
            <v>5.5229999999999997</v>
          </cell>
          <cell r="P685">
            <v>766.99700000000007</v>
          </cell>
          <cell r="Q685">
            <v>420</v>
          </cell>
          <cell r="R685">
            <v>214</v>
          </cell>
          <cell r="S685">
            <v>215</v>
          </cell>
          <cell r="T685">
            <v>429</v>
          </cell>
          <cell r="U685">
            <v>209</v>
          </cell>
          <cell r="V685">
            <v>218</v>
          </cell>
          <cell r="W685">
            <v>427</v>
          </cell>
          <cell r="X685">
            <v>269711.19900000002</v>
          </cell>
          <cell r="Y685">
            <v>2326876.4300000002</v>
          </cell>
          <cell r="Z685"/>
          <cell r="AA685"/>
          <cell r="AB685"/>
        </row>
        <row r="686">
          <cell r="C686"/>
          <cell r="D686"/>
          <cell r="E686"/>
          <cell r="F686"/>
          <cell r="G686"/>
          <cell r="H686"/>
          <cell r="I686">
            <v>446</v>
          </cell>
          <cell r="J686"/>
          <cell r="K686"/>
          <cell r="L686"/>
          <cell r="M686"/>
          <cell r="N686"/>
          <cell r="O686"/>
          <cell r="P686"/>
          <cell r="Q686"/>
          <cell r="R686"/>
          <cell r="S686"/>
          <cell r="T686"/>
          <cell r="U686"/>
          <cell r="V686"/>
          <cell r="W686"/>
          <cell r="X686"/>
          <cell r="Y686"/>
          <cell r="Z686"/>
          <cell r="AA686" t="str">
            <v>POND, 11 KV LINE, TAR ROAD</v>
          </cell>
          <cell r="AB686"/>
        </row>
        <row r="687">
          <cell r="C687" t="str">
            <v>252/3</v>
          </cell>
          <cell r="D687" t="str">
            <v>Loc No. From 252/3 To Loc No. 252/4</v>
          </cell>
          <cell r="E687">
            <v>393</v>
          </cell>
          <cell r="F687" t="str">
            <v>DA+6</v>
          </cell>
          <cell r="G687">
            <v>73.53</v>
          </cell>
          <cell r="H687" t="str">
            <v/>
          </cell>
          <cell r="I687"/>
          <cell r="J687">
            <v>124110.38200000001</v>
          </cell>
          <cell r="K687"/>
          <cell r="L687"/>
          <cell r="M687"/>
          <cell r="N687"/>
          <cell r="O687">
            <v>4.1150000000000002</v>
          </cell>
          <cell r="P687">
            <v>779</v>
          </cell>
          <cell r="Q687">
            <v>419.5</v>
          </cell>
          <cell r="R687">
            <v>231</v>
          </cell>
          <cell r="S687">
            <v>228</v>
          </cell>
          <cell r="T687">
            <v>459</v>
          </cell>
          <cell r="U687">
            <v>229</v>
          </cell>
          <cell r="V687">
            <v>219</v>
          </cell>
          <cell r="W687">
            <v>448</v>
          </cell>
          <cell r="X687">
            <v>269289.70799999998</v>
          </cell>
          <cell r="Y687">
            <v>2326730.6170000001</v>
          </cell>
          <cell r="Z687"/>
          <cell r="AA687"/>
          <cell r="AB687"/>
        </row>
        <row r="688">
          <cell r="C688"/>
          <cell r="D688"/>
          <cell r="E688"/>
          <cell r="F688"/>
          <cell r="G688"/>
          <cell r="H688"/>
          <cell r="I688">
            <v>393</v>
          </cell>
          <cell r="J688"/>
          <cell r="K688"/>
          <cell r="L688"/>
          <cell r="M688"/>
          <cell r="N688"/>
          <cell r="O688"/>
          <cell r="P688"/>
          <cell r="Q688"/>
          <cell r="R688"/>
          <cell r="S688"/>
          <cell r="T688"/>
          <cell r="U688"/>
          <cell r="V688"/>
          <cell r="W688"/>
          <cell r="X688"/>
          <cell r="Y688"/>
          <cell r="Z688"/>
          <cell r="AA688" t="str">
            <v>POND</v>
          </cell>
          <cell r="AB688"/>
        </row>
        <row r="689">
          <cell r="C689" t="str">
            <v>252/4</v>
          </cell>
          <cell r="D689" t="str">
            <v>Loc No. From 252/4 To Loc No. 252/5</v>
          </cell>
          <cell r="E689">
            <v>449</v>
          </cell>
          <cell r="F689" t="str">
            <v>DA+0</v>
          </cell>
          <cell r="G689">
            <v>73.53</v>
          </cell>
          <cell r="H689" t="str">
            <v/>
          </cell>
          <cell r="I689"/>
          <cell r="J689">
            <v>124503.38200000001</v>
          </cell>
          <cell r="K689"/>
          <cell r="L689"/>
          <cell r="M689"/>
          <cell r="N689"/>
          <cell r="O689">
            <v>4.6139999999999999</v>
          </cell>
          <cell r="P689">
            <v>734</v>
          </cell>
          <cell r="Q689">
            <v>421</v>
          </cell>
          <cell r="R689">
            <v>165</v>
          </cell>
          <cell r="S689">
            <v>178</v>
          </cell>
          <cell r="T689">
            <v>343</v>
          </cell>
          <cell r="U689">
            <v>175</v>
          </cell>
          <cell r="V689">
            <v>193</v>
          </cell>
          <cell r="W689">
            <v>368</v>
          </cell>
          <cell r="X689">
            <v>268918.30499999999</v>
          </cell>
          <cell r="Y689">
            <v>2326602.1320000002</v>
          </cell>
          <cell r="Z689"/>
          <cell r="AA689"/>
          <cell r="AB689"/>
        </row>
        <row r="690">
          <cell r="C690"/>
          <cell r="D690"/>
          <cell r="E690"/>
          <cell r="F690"/>
          <cell r="G690"/>
          <cell r="H690"/>
          <cell r="I690">
            <v>449</v>
          </cell>
          <cell r="J690"/>
          <cell r="K690"/>
          <cell r="L690"/>
          <cell r="M690"/>
          <cell r="N690"/>
          <cell r="O690"/>
          <cell r="P690"/>
          <cell r="Q690"/>
          <cell r="R690"/>
          <cell r="S690"/>
          <cell r="T690"/>
          <cell r="U690"/>
          <cell r="V690"/>
          <cell r="W690"/>
          <cell r="X690"/>
          <cell r="Y690"/>
          <cell r="Z690"/>
          <cell r="AA690" t="str">
            <v>NALA, TAR ROAD</v>
          </cell>
          <cell r="AB690"/>
        </row>
        <row r="691">
          <cell r="C691" t="str">
            <v>252/5</v>
          </cell>
          <cell r="D691" t="str">
            <v>Loc No. From 252/5 To Loc No. 253/0</v>
          </cell>
          <cell r="E691">
            <v>487.45400000000001</v>
          </cell>
          <cell r="F691" t="str">
            <v>DB1+9</v>
          </cell>
          <cell r="G691">
            <v>70.53</v>
          </cell>
          <cell r="H691" t="str">
            <v/>
          </cell>
          <cell r="I691"/>
          <cell r="J691">
            <v>124952.38200000001</v>
          </cell>
          <cell r="K691"/>
          <cell r="L691"/>
          <cell r="M691"/>
          <cell r="N691"/>
          <cell r="O691">
            <v>4.4610000000000003</v>
          </cell>
          <cell r="P691">
            <v>715.88300000000004</v>
          </cell>
          <cell r="Q691">
            <v>468.22699999999998</v>
          </cell>
          <cell r="R691">
            <v>272</v>
          </cell>
          <cell r="S691">
            <v>147</v>
          </cell>
          <cell r="T691">
            <v>419</v>
          </cell>
          <cell r="U691">
            <v>257</v>
          </cell>
          <cell r="V691">
            <v>168</v>
          </cell>
          <cell r="W691">
            <v>425</v>
          </cell>
          <cell r="X691">
            <v>268493.97899999999</v>
          </cell>
          <cell r="Y691">
            <v>2326455.3390000002</v>
          </cell>
          <cell r="Z691"/>
          <cell r="AA691"/>
          <cell r="AB691"/>
        </row>
        <row r="692">
          <cell r="C692"/>
          <cell r="D692"/>
          <cell r="E692"/>
          <cell r="F692"/>
          <cell r="G692"/>
          <cell r="H692"/>
          <cell r="I692">
            <v>487.45400000000001</v>
          </cell>
          <cell r="J692"/>
          <cell r="K692"/>
          <cell r="L692"/>
          <cell r="M692"/>
          <cell r="N692"/>
          <cell r="O692"/>
          <cell r="P692"/>
          <cell r="Q692"/>
          <cell r="R692"/>
          <cell r="S692"/>
          <cell r="T692"/>
          <cell r="U692"/>
          <cell r="V692"/>
          <cell r="W692"/>
          <cell r="X692"/>
          <cell r="Y692"/>
          <cell r="Z692"/>
          <cell r="AA692" t="str">
            <v>CART TRACK</v>
          </cell>
          <cell r="AB692"/>
        </row>
        <row r="693">
          <cell r="C693" t="str">
            <v>253/0</v>
          </cell>
          <cell r="D693" t="str">
            <v>Loc No. From 253/0 To Loc No. 254/0</v>
          </cell>
          <cell r="E693">
            <v>304.45999999999998</v>
          </cell>
          <cell r="F693" t="str">
            <v>DD45+35</v>
          </cell>
          <cell r="G693">
            <v>111.53</v>
          </cell>
          <cell r="H693" t="str">
            <v>12° 58' 02"LT</v>
          </cell>
          <cell r="I693"/>
          <cell r="J693">
            <v>125439.83600000001</v>
          </cell>
          <cell r="K693">
            <v>2</v>
          </cell>
          <cell r="L693">
            <v>2</v>
          </cell>
          <cell r="M693">
            <v>2</v>
          </cell>
          <cell r="N693">
            <v>2</v>
          </cell>
          <cell r="O693">
            <v>2.73</v>
          </cell>
          <cell r="P693">
            <v>791.91</v>
          </cell>
          <cell r="Q693">
            <v>395.95499999999998</v>
          </cell>
          <cell r="R693">
            <v>380</v>
          </cell>
          <cell r="S693">
            <v>150</v>
          </cell>
          <cell r="T693">
            <v>530</v>
          </cell>
          <cell r="U693">
            <v>308</v>
          </cell>
          <cell r="V693">
            <v>151</v>
          </cell>
          <cell r="W693">
            <v>459</v>
          </cell>
          <cell r="X693">
            <v>268033.31</v>
          </cell>
          <cell r="Y693">
            <v>2326295.9700000002</v>
          </cell>
          <cell r="Z693"/>
          <cell r="AA693"/>
          <cell r="AB693"/>
        </row>
        <row r="694">
          <cell r="C694"/>
          <cell r="D694"/>
          <cell r="E694"/>
          <cell r="F694"/>
          <cell r="G694"/>
          <cell r="H694"/>
          <cell r="I694">
            <v>304.45999999999998</v>
          </cell>
          <cell r="J694"/>
          <cell r="K694"/>
          <cell r="L694"/>
          <cell r="M694"/>
          <cell r="N694"/>
          <cell r="O694"/>
          <cell r="P694"/>
          <cell r="Q694"/>
          <cell r="R694"/>
          <cell r="S694"/>
          <cell r="T694"/>
          <cell r="U694"/>
          <cell r="V694"/>
          <cell r="W694"/>
          <cell r="X694"/>
          <cell r="Y694"/>
          <cell r="Z694"/>
          <cell r="AA694" t="str">
            <v xml:space="preserve">22O KV MC LINE CROSSING </v>
          </cell>
          <cell r="AB694"/>
        </row>
        <row r="695">
          <cell r="C695" t="str">
            <v>254/0</v>
          </cell>
          <cell r="D695" t="str">
            <v>Loc No. From 254/0 To Loc No. 254/1</v>
          </cell>
          <cell r="E695">
            <v>353.19</v>
          </cell>
          <cell r="F695" t="str">
            <v>DD45+35</v>
          </cell>
          <cell r="G695">
            <v>111.53</v>
          </cell>
          <cell r="H695" t="str">
            <v xml:space="preserve"> 05° 17' 58"RT</v>
          </cell>
          <cell r="I695"/>
          <cell r="J695">
            <v>125744.29600000002</v>
          </cell>
          <cell r="K695">
            <v>2</v>
          </cell>
          <cell r="L695">
            <v>2</v>
          </cell>
          <cell r="M695">
            <v>2</v>
          </cell>
          <cell r="N695">
            <v>2</v>
          </cell>
          <cell r="O695">
            <v>3.02</v>
          </cell>
          <cell r="P695">
            <v>657.65</v>
          </cell>
          <cell r="Q695">
            <v>328.82499999999999</v>
          </cell>
          <cell r="R695">
            <v>155</v>
          </cell>
          <cell r="S695">
            <v>350</v>
          </cell>
          <cell r="T695">
            <v>505</v>
          </cell>
          <cell r="U695">
            <v>154</v>
          </cell>
          <cell r="V695">
            <v>289</v>
          </cell>
          <cell r="W695">
            <v>443</v>
          </cell>
          <cell r="X695">
            <v>267741.86</v>
          </cell>
          <cell r="Y695">
            <v>2326207.94</v>
          </cell>
          <cell r="Z695"/>
          <cell r="AA695"/>
          <cell r="AB695"/>
        </row>
        <row r="696">
          <cell r="C696"/>
          <cell r="D696"/>
          <cell r="E696"/>
          <cell r="F696"/>
          <cell r="G696"/>
          <cell r="H696"/>
          <cell r="I696">
            <v>353.19</v>
          </cell>
          <cell r="J696"/>
          <cell r="K696"/>
          <cell r="L696"/>
          <cell r="M696"/>
          <cell r="N696"/>
          <cell r="O696"/>
          <cell r="P696"/>
          <cell r="Q696"/>
          <cell r="R696"/>
          <cell r="S696"/>
          <cell r="T696"/>
          <cell r="U696"/>
          <cell r="V696"/>
          <cell r="W696"/>
          <cell r="X696"/>
          <cell r="Y696"/>
          <cell r="Z696"/>
          <cell r="AA696"/>
          <cell r="AB696"/>
        </row>
        <row r="697">
          <cell r="C697" t="str">
            <v>254/1</v>
          </cell>
          <cell r="D697" t="str">
            <v>Loc No. From 254/1 To Loc No. 255/0</v>
          </cell>
          <cell r="E697">
            <v>263.06</v>
          </cell>
          <cell r="F697" t="str">
            <v>DB+9</v>
          </cell>
          <cell r="G697">
            <v>79.53</v>
          </cell>
          <cell r="H697"/>
          <cell r="I697"/>
          <cell r="J697">
            <v>126097.48600000002</v>
          </cell>
          <cell r="K697"/>
          <cell r="L697"/>
          <cell r="M697"/>
          <cell r="N697"/>
          <cell r="O697">
            <v>2.54</v>
          </cell>
          <cell r="P697">
            <v>616.25</v>
          </cell>
          <cell r="Q697">
            <v>308.125</v>
          </cell>
          <cell r="R697">
            <v>4</v>
          </cell>
          <cell r="S697">
            <v>223</v>
          </cell>
          <cell r="T697">
            <v>227</v>
          </cell>
          <cell r="U697">
            <v>64</v>
          </cell>
          <cell r="V697">
            <v>177</v>
          </cell>
          <cell r="W697">
            <v>241</v>
          </cell>
          <cell r="X697">
            <v>267395.77</v>
          </cell>
          <cell r="Y697">
            <v>2326137.48</v>
          </cell>
          <cell r="Z697"/>
          <cell r="AA697"/>
          <cell r="AB697"/>
        </row>
        <row r="698">
          <cell r="C698"/>
          <cell r="D698"/>
          <cell r="E698"/>
          <cell r="F698"/>
          <cell r="G698"/>
          <cell r="H698"/>
          <cell r="I698">
            <v>263.06</v>
          </cell>
          <cell r="J698"/>
          <cell r="K698"/>
          <cell r="L698"/>
          <cell r="M698"/>
          <cell r="N698"/>
          <cell r="O698"/>
          <cell r="P698"/>
          <cell r="Q698"/>
          <cell r="R698"/>
          <cell r="S698"/>
          <cell r="T698"/>
          <cell r="U698"/>
          <cell r="V698"/>
          <cell r="W698"/>
          <cell r="X698"/>
          <cell r="Y698"/>
          <cell r="Z698"/>
          <cell r="AA698"/>
          <cell r="AB698"/>
        </row>
        <row r="699">
          <cell r="C699" t="str">
            <v>255/0</v>
          </cell>
          <cell r="D699" t="str">
            <v>Loc No. From 255/0 To Loc No. 255/1</v>
          </cell>
          <cell r="E699">
            <v>371.81</v>
          </cell>
          <cell r="F699" t="str">
            <v>DD60+0</v>
          </cell>
          <cell r="G699">
            <v>70.53</v>
          </cell>
          <cell r="H699" t="str">
            <v xml:space="preserve"> 50° 22' 23"LT</v>
          </cell>
          <cell r="I699"/>
          <cell r="J699">
            <v>126360.54600000002</v>
          </cell>
          <cell r="K699"/>
          <cell r="L699"/>
          <cell r="M699"/>
          <cell r="N699"/>
          <cell r="O699">
            <v>2.548</v>
          </cell>
          <cell r="P699">
            <v>595.18799999999999</v>
          </cell>
          <cell r="Q699">
            <v>297.59399999999999</v>
          </cell>
          <cell r="R699">
            <v>2</v>
          </cell>
          <cell r="S699">
            <v>187</v>
          </cell>
          <cell r="T699">
            <v>189</v>
          </cell>
          <cell r="U699">
            <v>65</v>
          </cell>
          <cell r="V699">
            <v>187</v>
          </cell>
          <cell r="W699">
            <v>252</v>
          </cell>
          <cell r="X699">
            <v>267138</v>
          </cell>
          <cell r="Y699">
            <v>2326085</v>
          </cell>
          <cell r="Z699"/>
          <cell r="AA699"/>
          <cell r="AB699"/>
        </row>
        <row r="700">
          <cell r="C700"/>
          <cell r="D700"/>
          <cell r="E700"/>
          <cell r="F700"/>
          <cell r="G700"/>
          <cell r="H700"/>
          <cell r="I700">
            <v>371.81</v>
          </cell>
          <cell r="J700"/>
          <cell r="K700"/>
          <cell r="L700"/>
          <cell r="M700"/>
          <cell r="N700"/>
          <cell r="O700"/>
          <cell r="P700"/>
          <cell r="Q700"/>
          <cell r="R700"/>
          <cell r="S700"/>
          <cell r="T700"/>
          <cell r="U700"/>
          <cell r="V700"/>
          <cell r="W700"/>
          <cell r="X700"/>
          <cell r="Y700"/>
          <cell r="Z700"/>
          <cell r="AA700" t="str">
            <v>POND, BOUDARY WALL</v>
          </cell>
          <cell r="AB700"/>
        </row>
        <row r="701">
          <cell r="C701" t="str">
            <v>255/1</v>
          </cell>
          <cell r="D701" t="str">
            <v>Loc No. From 255/1 To Loc No. 256/0</v>
          </cell>
          <cell r="E701">
            <v>364.94499999999999</v>
          </cell>
          <cell r="F701" t="str">
            <v>DA+0</v>
          </cell>
          <cell r="G701">
            <v>71.89</v>
          </cell>
          <cell r="H701" t="str">
            <v/>
          </cell>
          <cell r="I701"/>
          <cell r="J701">
            <v>126732.35600000001</v>
          </cell>
          <cell r="K701"/>
          <cell r="L701"/>
          <cell r="M701"/>
          <cell r="N701"/>
          <cell r="O701">
            <v>2.8220000000000001</v>
          </cell>
          <cell r="P701">
            <v>736.755</v>
          </cell>
          <cell r="Q701">
            <v>368.3775</v>
          </cell>
          <cell r="R701">
            <v>185</v>
          </cell>
          <cell r="S701">
            <v>182</v>
          </cell>
          <cell r="T701">
            <v>367</v>
          </cell>
          <cell r="U701">
            <v>186</v>
          </cell>
          <cell r="V701">
            <v>183</v>
          </cell>
          <cell r="W701">
            <v>369</v>
          </cell>
          <cell r="X701">
            <v>266962.76199999999</v>
          </cell>
          <cell r="Y701">
            <v>2325757.0759999999</v>
          </cell>
          <cell r="Z701"/>
          <cell r="AA701"/>
          <cell r="AB701"/>
        </row>
        <row r="702">
          <cell r="C702"/>
          <cell r="D702"/>
          <cell r="E702"/>
          <cell r="F702"/>
          <cell r="G702"/>
          <cell r="H702"/>
          <cell r="I702">
            <v>364.94499999999999</v>
          </cell>
          <cell r="J702"/>
          <cell r="K702"/>
          <cell r="L702"/>
          <cell r="M702"/>
          <cell r="N702"/>
          <cell r="O702"/>
          <cell r="P702"/>
          <cell r="Q702"/>
          <cell r="R702"/>
          <cell r="S702"/>
          <cell r="T702"/>
          <cell r="U702"/>
          <cell r="V702"/>
          <cell r="W702"/>
          <cell r="X702"/>
          <cell r="Y702"/>
          <cell r="Z702"/>
          <cell r="AA702"/>
          <cell r="AB702"/>
        </row>
        <row r="703">
          <cell r="C703" t="str">
            <v>256/0</v>
          </cell>
          <cell r="D703" t="str">
            <v>Loc No. From 256/0 To Loc No. 256/1</v>
          </cell>
          <cell r="E703">
            <v>324.82299999999998</v>
          </cell>
          <cell r="F703" t="str">
            <v>DD60+0</v>
          </cell>
          <cell r="G703">
            <v>70.53</v>
          </cell>
          <cell r="H703" t="str">
            <v xml:space="preserve"> 55° 29' 33"LT</v>
          </cell>
          <cell r="I703"/>
          <cell r="J703">
            <v>127097.30100000002</v>
          </cell>
          <cell r="K703"/>
          <cell r="L703"/>
          <cell r="M703"/>
          <cell r="N703"/>
          <cell r="O703">
            <v>2.38</v>
          </cell>
          <cell r="P703">
            <v>689.76800000000003</v>
          </cell>
          <cell r="Q703">
            <v>344.88400000000001</v>
          </cell>
          <cell r="R703">
            <v>183</v>
          </cell>
          <cell r="S703">
            <v>95</v>
          </cell>
          <cell r="T703">
            <v>278</v>
          </cell>
          <cell r="U703">
            <v>183</v>
          </cell>
          <cell r="V703">
            <v>126</v>
          </cell>
          <cell r="W703">
            <v>309</v>
          </cell>
          <cell r="X703">
            <v>266790.75900000002</v>
          </cell>
          <cell r="Y703">
            <v>2325435.2059999998</v>
          </cell>
          <cell r="Z703"/>
          <cell r="AA703"/>
          <cell r="AB703"/>
        </row>
        <row r="704">
          <cell r="C704"/>
          <cell r="D704"/>
          <cell r="E704"/>
          <cell r="F704"/>
          <cell r="G704"/>
          <cell r="H704"/>
          <cell r="I704">
            <v>324.82299999999998</v>
          </cell>
          <cell r="J704"/>
          <cell r="K704"/>
          <cell r="L704"/>
          <cell r="M704"/>
          <cell r="N704"/>
          <cell r="O704"/>
          <cell r="P704"/>
          <cell r="Q704"/>
          <cell r="R704"/>
          <cell r="S704"/>
          <cell r="T704"/>
          <cell r="U704"/>
          <cell r="V704"/>
          <cell r="W704"/>
          <cell r="X704"/>
          <cell r="Y704"/>
          <cell r="Z704"/>
          <cell r="AA704" t="str">
            <v>NALA, 11 KV LINE, SH-196, CANAL, CART TRACK, 66 KV S/C TALANGPUR-MANGROL LINE(GETCO), NALA</v>
          </cell>
          <cell r="AB704"/>
        </row>
        <row r="705">
          <cell r="C705" t="str">
            <v>256/1</v>
          </cell>
          <cell r="D705" t="str">
            <v>Loc No. From 256/1 To Loc No. 257/0</v>
          </cell>
          <cell r="E705">
            <v>272.78100000000001</v>
          </cell>
          <cell r="F705" t="str">
            <v>DA+9</v>
          </cell>
          <cell r="G705">
            <v>80.89</v>
          </cell>
          <cell r="H705" t="str">
            <v/>
          </cell>
          <cell r="I705"/>
          <cell r="J705">
            <v>127422.12400000003</v>
          </cell>
          <cell r="K705"/>
          <cell r="L705"/>
          <cell r="M705"/>
          <cell r="N705"/>
          <cell r="O705">
            <v>2.516</v>
          </cell>
          <cell r="P705">
            <v>597.60400000000004</v>
          </cell>
          <cell r="Q705">
            <v>298.80200000000002</v>
          </cell>
          <cell r="R705">
            <v>230</v>
          </cell>
          <cell r="S705">
            <v>133</v>
          </cell>
          <cell r="T705">
            <v>363</v>
          </cell>
          <cell r="U705">
            <v>200</v>
          </cell>
          <cell r="V705">
            <v>135</v>
          </cell>
          <cell r="W705">
            <v>335</v>
          </cell>
          <cell r="X705">
            <v>266940.10600000003</v>
          </cell>
          <cell r="Y705">
            <v>2325146.753</v>
          </cell>
          <cell r="Z705"/>
          <cell r="AA705"/>
          <cell r="AB705"/>
        </row>
        <row r="706">
          <cell r="C706"/>
          <cell r="D706"/>
          <cell r="E706"/>
          <cell r="F706"/>
          <cell r="G706"/>
          <cell r="H706"/>
          <cell r="I706">
            <v>272.78100000000001</v>
          </cell>
          <cell r="J706"/>
          <cell r="K706"/>
          <cell r="L706"/>
          <cell r="M706"/>
          <cell r="N706"/>
          <cell r="O706"/>
          <cell r="P706"/>
          <cell r="Q706"/>
          <cell r="R706"/>
          <cell r="S706"/>
          <cell r="T706"/>
          <cell r="U706"/>
          <cell r="V706"/>
          <cell r="W706"/>
          <cell r="X706"/>
          <cell r="Y706"/>
          <cell r="Z706"/>
          <cell r="AA706"/>
          <cell r="AB706"/>
        </row>
        <row r="707">
          <cell r="C707" t="str">
            <v>257/0</v>
          </cell>
          <cell r="D707" t="str">
            <v>Loc No. From 257/0 To Loc No. 258/0</v>
          </cell>
          <cell r="E707">
            <v>99.355000000000004</v>
          </cell>
          <cell r="F707" t="str">
            <v>DB2+9</v>
          </cell>
          <cell r="G707">
            <v>79.53</v>
          </cell>
          <cell r="H707" t="str">
            <v xml:space="preserve"> 10° 40' 29"LT</v>
          </cell>
          <cell r="I707"/>
          <cell r="J707">
            <v>127694.90500000003</v>
          </cell>
          <cell r="K707"/>
          <cell r="L707"/>
          <cell r="M707"/>
          <cell r="N707"/>
          <cell r="O707">
            <v>2.3719999999999999</v>
          </cell>
          <cell r="P707">
            <v>372.13600000000002</v>
          </cell>
          <cell r="Q707">
            <v>186.06800000000001</v>
          </cell>
          <cell r="R707">
            <v>139</v>
          </cell>
          <cell r="S707">
            <v>106</v>
          </cell>
          <cell r="T707">
            <v>245</v>
          </cell>
          <cell r="U707">
            <v>138</v>
          </cell>
          <cell r="V707">
            <v>83</v>
          </cell>
          <cell r="W707">
            <v>221</v>
          </cell>
          <cell r="X707">
            <v>267065.52600000001</v>
          </cell>
          <cell r="Y707">
            <v>2324904.5150000001</v>
          </cell>
          <cell r="Z707"/>
          <cell r="AA707"/>
          <cell r="AB707"/>
        </row>
        <row r="708">
          <cell r="C708"/>
          <cell r="D708"/>
          <cell r="E708"/>
          <cell r="F708"/>
          <cell r="G708"/>
          <cell r="H708"/>
          <cell r="I708">
            <v>99.355000000000004</v>
          </cell>
          <cell r="J708"/>
          <cell r="K708"/>
          <cell r="L708"/>
          <cell r="M708"/>
          <cell r="N708"/>
          <cell r="O708"/>
          <cell r="P708"/>
          <cell r="Q708"/>
          <cell r="R708"/>
          <cell r="S708"/>
          <cell r="T708"/>
          <cell r="U708"/>
          <cell r="V708"/>
          <cell r="W708"/>
          <cell r="X708"/>
          <cell r="Y708"/>
          <cell r="Z708"/>
          <cell r="AA708" t="str">
            <v>BOUNDARY</v>
          </cell>
          <cell r="AB708"/>
        </row>
        <row r="709">
          <cell r="C709" t="str">
            <v>258/0</v>
          </cell>
          <cell r="D709" t="str">
            <v>Loc No. From 258/0 To Loc No. Gantry</v>
          </cell>
          <cell r="E709">
            <v>60</v>
          </cell>
          <cell r="F709" t="str">
            <v>DD60+0</v>
          </cell>
          <cell r="G709">
            <v>70.53</v>
          </cell>
          <cell r="H709" t="str">
            <v xml:space="preserve"> 43° 22' 28"RT</v>
          </cell>
          <cell r="I709"/>
          <cell r="J709">
            <v>127794.26000000002</v>
          </cell>
          <cell r="K709"/>
          <cell r="L709"/>
          <cell r="M709"/>
          <cell r="N709"/>
          <cell r="O709">
            <v>2.7589999999999999</v>
          </cell>
          <cell r="P709">
            <v>99.355000000000004</v>
          </cell>
          <cell r="Q709">
            <v>49.677500000000002</v>
          </cell>
          <cell r="R709">
            <v>-6</v>
          </cell>
          <cell r="S709">
            <v>0</v>
          </cell>
          <cell r="T709">
            <v>-6</v>
          </cell>
          <cell r="U709">
            <v>17</v>
          </cell>
          <cell r="V709">
            <v>0</v>
          </cell>
          <cell r="W709">
            <v>17</v>
          </cell>
          <cell r="X709">
            <v>267129.48100000003</v>
          </cell>
          <cell r="Y709">
            <v>2324828.4810000001</v>
          </cell>
          <cell r="Z709"/>
          <cell r="AA709"/>
          <cell r="AB709"/>
        </row>
        <row r="710">
          <cell r="C710"/>
          <cell r="D710"/>
          <cell r="E710"/>
          <cell r="F710"/>
          <cell r="G710"/>
          <cell r="H710"/>
          <cell r="I710">
            <v>60</v>
          </cell>
          <cell r="J710"/>
          <cell r="K710"/>
          <cell r="L710"/>
          <cell r="M710"/>
          <cell r="N710"/>
          <cell r="O710"/>
          <cell r="P710"/>
          <cell r="Q710"/>
          <cell r="R710"/>
          <cell r="S710"/>
          <cell r="T710"/>
          <cell r="U710"/>
          <cell r="V710"/>
          <cell r="W710"/>
          <cell r="X710"/>
          <cell r="Y710"/>
          <cell r="Z710"/>
          <cell r="AA710"/>
          <cell r="AB710"/>
        </row>
        <row r="711">
          <cell r="C711" t="str">
            <v>Gantry</v>
          </cell>
          <cell r="D711"/>
          <cell r="E711"/>
          <cell r="F711" t="str">
            <v>DD60+0</v>
          </cell>
          <cell r="G711"/>
          <cell r="H711"/>
          <cell r="I711"/>
          <cell r="J711">
            <v>127854.26000000002</v>
          </cell>
          <cell r="K711"/>
          <cell r="L711"/>
          <cell r="M711"/>
          <cell r="N711"/>
          <cell r="O711"/>
          <cell r="P711"/>
          <cell r="Q711"/>
          <cell r="R711"/>
          <cell r="S711"/>
          <cell r="T711"/>
          <cell r="U711"/>
          <cell r="V711"/>
          <cell r="W711"/>
          <cell r="X711">
            <v>267124.20529999997</v>
          </cell>
          <cell r="Y711">
            <v>2324768.7650000001</v>
          </cell>
          <cell r="Z711"/>
          <cell r="AA711"/>
          <cell r="AB711"/>
        </row>
        <row r="712">
          <cell r="C712"/>
          <cell r="D712"/>
          <cell r="E712"/>
        </row>
        <row r="713">
          <cell r="C713"/>
          <cell r="D713"/>
          <cell r="E713"/>
        </row>
        <row r="714">
          <cell r="C714"/>
          <cell r="D714"/>
          <cell r="E714"/>
        </row>
        <row r="715">
          <cell r="C715"/>
          <cell r="D715"/>
          <cell r="E715"/>
        </row>
        <row r="716">
          <cell r="C716"/>
          <cell r="D716"/>
          <cell r="E716"/>
        </row>
        <row r="717">
          <cell r="C717"/>
          <cell r="D717"/>
          <cell r="E717"/>
        </row>
        <row r="738">
          <cell r="C738" t="str">
            <v xml:space="preserve">157/0 </v>
          </cell>
          <cell r="D738"/>
          <cell r="E738"/>
          <cell r="F738" t="str">
            <v>DD60+43</v>
          </cell>
        </row>
        <row r="739">
          <cell r="C739"/>
          <cell r="D739"/>
          <cell r="E739"/>
          <cell r="F739"/>
        </row>
        <row r="740">
          <cell r="C740" t="str">
            <v xml:space="preserve">158/0 </v>
          </cell>
          <cell r="D740"/>
          <cell r="E740"/>
          <cell r="F740" t="str">
            <v>DD60+43</v>
          </cell>
        </row>
        <row r="741">
          <cell r="C741"/>
          <cell r="D741"/>
          <cell r="E741"/>
          <cell r="F741"/>
        </row>
        <row r="742">
          <cell r="C742" t="str">
            <v xml:space="preserve">159/0 </v>
          </cell>
          <cell r="D742"/>
          <cell r="E742"/>
          <cell r="F742" t="str">
            <v>DD60+25</v>
          </cell>
        </row>
        <row r="743">
          <cell r="C743"/>
          <cell r="D743"/>
          <cell r="E743"/>
          <cell r="F743"/>
        </row>
        <row r="744">
          <cell r="C744" t="str">
            <v>253/0</v>
          </cell>
          <cell r="D744"/>
          <cell r="E744"/>
          <cell r="F744" t="str">
            <v>DD45+35</v>
          </cell>
        </row>
        <row r="745">
          <cell r="C745"/>
          <cell r="D745"/>
          <cell r="E745"/>
          <cell r="F745"/>
        </row>
        <row r="746">
          <cell r="C746" t="str">
            <v>254/0</v>
          </cell>
          <cell r="D746"/>
          <cell r="E746"/>
          <cell r="F746" t="str">
            <v>DD45+35</v>
          </cell>
        </row>
        <row r="747">
          <cell r="C747"/>
          <cell r="D747"/>
          <cell r="E747"/>
          <cell r="F747"/>
        </row>
        <row r="748">
          <cell r="C748" t="str">
            <v>247/0</v>
          </cell>
          <cell r="D748"/>
          <cell r="E748"/>
          <cell r="F748" t="str">
            <v>DD60+35</v>
          </cell>
        </row>
        <row r="749">
          <cell r="C749"/>
          <cell r="D749"/>
          <cell r="E749"/>
          <cell r="F749"/>
        </row>
        <row r="750">
          <cell r="C750" t="str">
            <v>248/0</v>
          </cell>
          <cell r="D750"/>
          <cell r="E750"/>
          <cell r="F750" t="str">
            <v>DD60+35</v>
          </cell>
        </row>
        <row r="751">
          <cell r="C751"/>
          <cell r="D751"/>
          <cell r="E751"/>
          <cell r="F751"/>
        </row>
        <row r="752">
          <cell r="C752" t="str">
            <v>235/0</v>
          </cell>
          <cell r="D752"/>
          <cell r="E752"/>
          <cell r="F752" t="str">
            <v>DD60+9</v>
          </cell>
        </row>
        <row r="753">
          <cell r="C753"/>
          <cell r="D753"/>
          <cell r="E753"/>
          <cell r="F753"/>
        </row>
        <row r="754">
          <cell r="C754" t="str">
            <v>128/0</v>
          </cell>
          <cell r="D754"/>
          <cell r="E754"/>
          <cell r="F754" t="str">
            <v>DD60+25</v>
          </cell>
        </row>
        <row r="755">
          <cell r="C755"/>
          <cell r="D755"/>
          <cell r="E755"/>
          <cell r="F755"/>
        </row>
        <row r="756">
          <cell r="C756" t="str">
            <v>131/0</v>
          </cell>
          <cell r="D756"/>
          <cell r="E756"/>
          <cell r="F756" t="str">
            <v>DD60+9</v>
          </cell>
        </row>
        <row r="757">
          <cell r="C757"/>
          <cell r="D757"/>
          <cell r="E757"/>
          <cell r="F757"/>
        </row>
        <row r="758">
          <cell r="C758" t="str">
            <v>250/1</v>
          </cell>
          <cell r="D758"/>
          <cell r="E758"/>
          <cell r="F758" t="str">
            <v>DA+9</v>
          </cell>
        </row>
        <row r="759">
          <cell r="C759"/>
          <cell r="D759"/>
          <cell r="E759"/>
          <cell r="F759"/>
        </row>
        <row r="760">
          <cell r="C760" t="str">
            <v>250A/0</v>
          </cell>
          <cell r="D760"/>
          <cell r="E760"/>
          <cell r="F760" t="str">
            <v>DB1+3</v>
          </cell>
        </row>
        <row r="761">
          <cell r="C761"/>
          <cell r="D761"/>
          <cell r="E761"/>
          <cell r="F761"/>
        </row>
        <row r="762">
          <cell r="C762" t="str">
            <v>251/1</v>
          </cell>
          <cell r="D762"/>
          <cell r="E762"/>
          <cell r="F762" t="str">
            <v xml:space="preserve">DA+6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3B79A-110B-4664-B7AF-1F0A65A35E6C}">
  <dimension ref="A1:O20"/>
  <sheetViews>
    <sheetView topLeftCell="A4" zoomScale="40" zoomScaleNormal="40" workbookViewId="0">
      <selection activeCell="J17" sqref="J17"/>
    </sheetView>
  </sheetViews>
  <sheetFormatPr defaultRowHeight="14.4"/>
  <cols>
    <col min="1" max="1" width="17.88671875" bestFit="1" customWidth="1"/>
    <col min="2" max="2" width="20.109375" customWidth="1"/>
    <col min="3" max="3" width="21.44140625" customWidth="1"/>
    <col min="4" max="4" width="24" customWidth="1"/>
    <col min="5" max="5" width="24" style="327" customWidth="1"/>
    <col min="6" max="6" width="27.21875" style="286" customWidth="1"/>
    <col min="7" max="7" width="25" customWidth="1"/>
    <col min="8" max="8" width="29.21875" customWidth="1"/>
    <col min="9" max="9" width="34.5546875" customWidth="1"/>
    <col min="10" max="10" width="26.77734375" customWidth="1"/>
    <col min="11" max="11" width="20.21875" style="328" customWidth="1"/>
    <col min="12" max="12" width="19.21875" style="286" customWidth="1"/>
    <col min="13" max="13" width="13.21875" style="286" customWidth="1"/>
    <col min="14" max="14" width="24.33203125" customWidth="1"/>
    <col min="15" max="15" width="36.21875" customWidth="1"/>
  </cols>
  <sheetData>
    <row r="1" spans="1:15" ht="31.95" customHeight="1" thickBot="1">
      <c r="A1" s="330"/>
      <c r="B1" s="290" t="s">
        <v>748</v>
      </c>
      <c r="C1" s="291" t="s">
        <v>764</v>
      </c>
      <c r="D1" s="292" t="s">
        <v>134</v>
      </c>
      <c r="E1" s="293"/>
      <c r="F1" s="294">
        <f ca="1">TODAY()-1</f>
        <v>46029</v>
      </c>
      <c r="G1" s="295"/>
      <c r="H1" s="296" t="s">
        <v>887</v>
      </c>
      <c r="I1" s="297" t="s">
        <v>888</v>
      </c>
      <c r="J1" s="298"/>
      <c r="K1" s="299"/>
      <c r="L1" s="300"/>
    </row>
    <row r="2" spans="1:15" ht="39" customHeight="1" thickBot="1">
      <c r="A2" s="331"/>
      <c r="B2" s="301" t="s">
        <v>749</v>
      </c>
      <c r="C2" s="333" t="s">
        <v>889</v>
      </c>
      <c r="D2" s="334"/>
      <c r="E2" s="335"/>
      <c r="F2" s="302" t="s">
        <v>751</v>
      </c>
      <c r="G2" s="303">
        <v>45363</v>
      </c>
      <c r="H2" s="304" t="s">
        <v>753</v>
      </c>
      <c r="I2" s="297" t="s">
        <v>890</v>
      </c>
      <c r="J2" s="305"/>
      <c r="K2" s="299"/>
      <c r="L2" s="300"/>
    </row>
    <row r="3" spans="1:15" ht="29.25" customHeight="1" thickBot="1">
      <c r="A3" s="331"/>
      <c r="B3" s="301" t="s">
        <v>750</v>
      </c>
      <c r="C3" s="333" t="s">
        <v>891</v>
      </c>
      <c r="D3" s="334"/>
      <c r="E3" s="335"/>
      <c r="F3" s="302" t="s">
        <v>752</v>
      </c>
      <c r="G3" s="303">
        <v>46002</v>
      </c>
      <c r="H3" s="304" t="s">
        <v>754</v>
      </c>
      <c r="I3" s="297" t="s">
        <v>892</v>
      </c>
      <c r="J3" s="305"/>
      <c r="K3" s="299"/>
      <c r="L3" s="306"/>
    </row>
    <row r="4" spans="1:15" ht="49.5" customHeight="1" thickBot="1">
      <c r="A4" s="332"/>
      <c r="B4" s="301" t="s">
        <v>893</v>
      </c>
      <c r="C4" s="336">
        <v>46153</v>
      </c>
      <c r="D4" s="336"/>
      <c r="E4" s="337"/>
      <c r="F4" s="302" t="s">
        <v>780</v>
      </c>
      <c r="G4" s="297" t="s">
        <v>894</v>
      </c>
      <c r="H4" s="304" t="s">
        <v>895</v>
      </c>
      <c r="I4" s="297" t="s">
        <v>896</v>
      </c>
      <c r="J4" s="305"/>
      <c r="K4" s="299"/>
      <c r="L4" s="306"/>
    </row>
    <row r="5" spans="1:15">
      <c r="A5" s="338" t="s">
        <v>897</v>
      </c>
      <c r="B5" s="338"/>
      <c r="C5" s="338"/>
      <c r="D5" s="338"/>
      <c r="E5" s="338"/>
      <c r="F5" s="338"/>
      <c r="G5" s="338"/>
      <c r="H5" s="338"/>
      <c r="I5" s="338"/>
      <c r="J5" s="338"/>
      <c r="K5" s="338"/>
      <c r="L5" s="338"/>
      <c r="M5"/>
    </row>
    <row r="6" spans="1:15" ht="28.8">
      <c r="A6" s="329" t="s">
        <v>121</v>
      </c>
      <c r="B6" s="329"/>
      <c r="C6" s="329"/>
      <c r="D6" s="329"/>
      <c r="E6" s="329"/>
      <c r="F6" s="329"/>
      <c r="G6" s="329"/>
      <c r="H6" s="329"/>
      <c r="I6" s="329"/>
      <c r="J6" s="329"/>
      <c r="K6" s="329"/>
      <c r="L6" s="329"/>
      <c r="M6"/>
    </row>
    <row r="7" spans="1:15" ht="49.5" customHeight="1">
      <c r="A7" s="307" t="s">
        <v>72</v>
      </c>
      <c r="B7" s="307" t="s">
        <v>898</v>
      </c>
      <c r="C7" s="307" t="s">
        <v>899</v>
      </c>
      <c r="D7" s="307" t="s">
        <v>900</v>
      </c>
      <c r="E7" s="308" t="s">
        <v>901</v>
      </c>
      <c r="F7" s="307" t="s">
        <v>902</v>
      </c>
      <c r="G7" s="307" t="s">
        <v>140</v>
      </c>
      <c r="H7" s="307" t="s">
        <v>142</v>
      </c>
      <c r="I7" s="307" t="s">
        <v>903</v>
      </c>
      <c r="J7" s="307" t="s">
        <v>904</v>
      </c>
      <c r="K7" s="307" t="s">
        <v>905</v>
      </c>
      <c r="L7" s="307" t="s">
        <v>124</v>
      </c>
      <c r="M7"/>
    </row>
    <row r="8" spans="1:15" ht="49.5" customHeight="1">
      <c r="A8" s="309" t="s">
        <v>906</v>
      </c>
      <c r="B8" s="310" t="s">
        <v>907</v>
      </c>
      <c r="C8" s="311">
        <v>127.854</v>
      </c>
      <c r="D8" s="311">
        <f t="shared" ref="D8:F10" si="0">C8</f>
        <v>127.854</v>
      </c>
      <c r="E8" s="311">
        <f t="shared" si="0"/>
        <v>127.854</v>
      </c>
      <c r="F8" s="311">
        <f t="shared" si="0"/>
        <v>127.854</v>
      </c>
      <c r="G8" s="311"/>
      <c r="H8" s="311"/>
      <c r="I8" s="311"/>
      <c r="J8" s="312"/>
      <c r="K8" s="313">
        <f>F8+J8</f>
        <v>127.854</v>
      </c>
      <c r="L8" s="314" t="s">
        <v>908</v>
      </c>
      <c r="M8"/>
    </row>
    <row r="9" spans="1:15" ht="49.5" customHeight="1">
      <c r="A9" s="309" t="s">
        <v>316</v>
      </c>
      <c r="B9" s="310" t="s">
        <v>907</v>
      </c>
      <c r="C9" s="311">
        <f>C8</f>
        <v>127.854</v>
      </c>
      <c r="D9" s="311">
        <f t="shared" si="0"/>
        <v>127.854</v>
      </c>
      <c r="E9" s="311">
        <f t="shared" si="0"/>
        <v>127.854</v>
      </c>
      <c r="F9" s="311">
        <f t="shared" si="0"/>
        <v>127.854</v>
      </c>
      <c r="G9" s="311"/>
      <c r="H9" s="311"/>
      <c r="I9" s="311"/>
      <c r="J9" s="312"/>
      <c r="K9" s="315">
        <f>E9+J9</f>
        <v>127.854</v>
      </c>
      <c r="L9" s="314" t="s">
        <v>908</v>
      </c>
      <c r="M9"/>
    </row>
    <row r="10" spans="1:15" ht="49.5" customHeight="1">
      <c r="A10" s="316" t="s">
        <v>121</v>
      </c>
      <c r="B10" s="310" t="s">
        <v>907</v>
      </c>
      <c r="C10" s="311">
        <f>C9</f>
        <v>127.854</v>
      </c>
      <c r="D10" s="311">
        <f t="shared" si="0"/>
        <v>127.854</v>
      </c>
      <c r="E10" s="311">
        <f t="shared" si="0"/>
        <v>127.854</v>
      </c>
      <c r="F10" s="311">
        <f t="shared" si="0"/>
        <v>127.854</v>
      </c>
      <c r="G10" s="311"/>
      <c r="H10" s="311"/>
      <c r="I10" s="317"/>
      <c r="J10" s="312"/>
      <c r="K10" s="315">
        <f>E10+J10</f>
        <v>127.854</v>
      </c>
      <c r="L10" s="314" t="s">
        <v>113</v>
      </c>
      <c r="M10"/>
    </row>
    <row r="12" spans="1:15" ht="31.5" customHeight="1">
      <c r="A12" s="342" t="s">
        <v>909</v>
      </c>
      <c r="B12" s="342"/>
      <c r="C12" s="342"/>
      <c r="D12" s="342"/>
      <c r="E12" s="342"/>
      <c r="F12" s="342"/>
      <c r="G12" s="342"/>
      <c r="H12" s="342"/>
      <c r="I12" s="342"/>
      <c r="J12" s="342"/>
      <c r="K12" s="342"/>
      <c r="L12" s="342"/>
      <c r="M12" s="342"/>
      <c r="N12" s="342"/>
      <c r="O12" s="342"/>
    </row>
    <row r="13" spans="1:15" ht="87.45" customHeight="1">
      <c r="A13" s="318" t="s">
        <v>72</v>
      </c>
      <c r="B13" s="318" t="s">
        <v>910</v>
      </c>
      <c r="C13" s="318" t="s">
        <v>911</v>
      </c>
      <c r="D13" s="318" t="s">
        <v>912</v>
      </c>
      <c r="E13" s="318" t="s">
        <v>913</v>
      </c>
      <c r="F13" s="318" t="s">
        <v>914</v>
      </c>
      <c r="G13" s="318" t="s">
        <v>150</v>
      </c>
      <c r="H13" s="318" t="s">
        <v>915</v>
      </c>
      <c r="I13" s="318" t="s">
        <v>916</v>
      </c>
      <c r="J13" s="318" t="s">
        <v>917</v>
      </c>
      <c r="K13" s="318" t="s">
        <v>918</v>
      </c>
      <c r="L13" s="318" t="s">
        <v>919</v>
      </c>
      <c r="M13" s="318" t="s">
        <v>920</v>
      </c>
      <c r="N13" s="343" t="s">
        <v>124</v>
      </c>
      <c r="O13" s="343"/>
    </row>
    <row r="14" spans="1:15" ht="49.95" customHeight="1">
      <c r="A14" s="319" t="s">
        <v>320</v>
      </c>
      <c r="B14" s="320">
        <v>28</v>
      </c>
      <c r="C14" s="320"/>
      <c r="D14" s="320">
        <f>C14</f>
        <v>0</v>
      </c>
      <c r="E14" s="320">
        <v>0</v>
      </c>
      <c r="F14" s="320">
        <v>0</v>
      </c>
      <c r="G14" s="321"/>
      <c r="H14" s="321"/>
      <c r="I14" s="320">
        <f t="shared" ref="I14:I18" si="1">C14+E14</f>
        <v>0</v>
      </c>
      <c r="J14" s="322">
        <f t="shared" ref="J14:J19" si="2">D14+H14</f>
        <v>0</v>
      </c>
      <c r="K14" s="323">
        <f t="shared" ref="K14:K18" si="3">B14-J14</f>
        <v>28</v>
      </c>
      <c r="L14" s="320"/>
      <c r="M14" s="320"/>
      <c r="N14" s="344" t="s">
        <v>921</v>
      </c>
      <c r="O14" s="344"/>
    </row>
    <row r="15" spans="1:15" ht="79.95" customHeight="1">
      <c r="A15" s="319" t="s">
        <v>323</v>
      </c>
      <c r="B15" s="320">
        <v>351</v>
      </c>
      <c r="C15" s="320">
        <v>340</v>
      </c>
      <c r="D15" s="320">
        <v>181</v>
      </c>
      <c r="E15" s="320">
        <v>0</v>
      </c>
      <c r="F15" s="320">
        <v>100</v>
      </c>
      <c r="G15" s="321">
        <f>'VNTL - KEC'!G11</f>
        <v>1</v>
      </c>
      <c r="H15" s="321">
        <f>'VNTL - KEC'!H11</f>
        <v>8</v>
      </c>
      <c r="I15" s="320">
        <f t="shared" si="1"/>
        <v>340</v>
      </c>
      <c r="J15" s="322">
        <f t="shared" si="2"/>
        <v>189</v>
      </c>
      <c r="K15" s="323">
        <f t="shared" si="3"/>
        <v>162</v>
      </c>
      <c r="L15" s="320">
        <f>'VNTL - KEC'!K11</f>
        <v>26</v>
      </c>
      <c r="M15" s="320">
        <f>'VNTL - KEC'!L11</f>
        <v>25</v>
      </c>
      <c r="N15" s="339"/>
      <c r="O15" s="339"/>
    </row>
    <row r="16" spans="1:15" s="326" customFormat="1" ht="23.4">
      <c r="A16" s="324" t="s">
        <v>325</v>
      </c>
      <c r="B16" s="320">
        <v>351</v>
      </c>
      <c r="C16" s="320">
        <v>340</v>
      </c>
      <c r="D16" s="320">
        <v>155</v>
      </c>
      <c r="E16" s="320">
        <v>0</v>
      </c>
      <c r="F16" s="320">
        <v>100</v>
      </c>
      <c r="G16" s="321"/>
      <c r="H16" s="321"/>
      <c r="I16" s="320">
        <f t="shared" si="1"/>
        <v>340</v>
      </c>
      <c r="J16" s="322">
        <f t="shared" si="2"/>
        <v>155</v>
      </c>
      <c r="K16" s="323">
        <f t="shared" si="3"/>
        <v>196</v>
      </c>
      <c r="L16" s="325"/>
      <c r="M16" s="325"/>
      <c r="N16" s="339"/>
      <c r="O16" s="339"/>
    </row>
    <row r="17" spans="1:15" ht="76.5" customHeight="1">
      <c r="A17" s="319" t="s">
        <v>922</v>
      </c>
      <c r="B17" s="320">
        <v>351</v>
      </c>
      <c r="C17" s="320">
        <v>340</v>
      </c>
      <c r="D17" s="320">
        <v>28</v>
      </c>
      <c r="E17" s="320">
        <v>0</v>
      </c>
      <c r="F17" s="320">
        <v>60</v>
      </c>
      <c r="G17" s="321">
        <f>'VNTL - KEC'!G14</f>
        <v>0</v>
      </c>
      <c r="H17" s="321">
        <f>'VNTL - KEC'!H14</f>
        <v>8</v>
      </c>
      <c r="I17" s="320">
        <f t="shared" si="1"/>
        <v>340</v>
      </c>
      <c r="J17" s="322">
        <f>D17+H17</f>
        <v>36</v>
      </c>
      <c r="K17" s="323">
        <f>B17-J17</f>
        <v>315</v>
      </c>
      <c r="L17" s="320">
        <f>'VNTL - KEC'!K14</f>
        <v>18</v>
      </c>
      <c r="M17" s="320">
        <f>'VNTL - KEC'!L14</f>
        <v>18</v>
      </c>
      <c r="N17" s="339"/>
      <c r="O17" s="339"/>
    </row>
    <row r="18" spans="1:15" ht="30" customHeight="1">
      <c r="A18" s="319" t="s">
        <v>923</v>
      </c>
      <c r="B18" s="320">
        <v>351</v>
      </c>
      <c r="C18" s="320">
        <v>340</v>
      </c>
      <c r="D18" s="320"/>
      <c r="E18" s="320">
        <v>0</v>
      </c>
      <c r="F18" s="320">
        <v>30</v>
      </c>
      <c r="G18" s="321"/>
      <c r="H18" s="321"/>
      <c r="I18" s="320">
        <f t="shared" si="1"/>
        <v>340</v>
      </c>
      <c r="J18" s="322">
        <f t="shared" si="2"/>
        <v>0</v>
      </c>
      <c r="K18" s="323">
        <f t="shared" si="3"/>
        <v>351</v>
      </c>
      <c r="L18" s="320"/>
      <c r="M18" s="320"/>
      <c r="N18" s="339"/>
      <c r="O18" s="339"/>
    </row>
    <row r="19" spans="1:15" ht="64.2" customHeight="1">
      <c r="A19" s="319" t="s">
        <v>924</v>
      </c>
      <c r="B19" s="320">
        <v>127.854</v>
      </c>
      <c r="C19" s="320">
        <v>130</v>
      </c>
      <c r="D19" s="320"/>
      <c r="E19" s="320">
        <v>0</v>
      </c>
      <c r="F19" s="320">
        <v>5.7</v>
      </c>
      <c r="G19" s="321"/>
      <c r="H19" s="321"/>
      <c r="I19" s="320">
        <f>C19+E19</f>
        <v>130</v>
      </c>
      <c r="J19" s="322">
        <f t="shared" si="2"/>
        <v>0</v>
      </c>
      <c r="K19" s="323">
        <f>B19-J19</f>
        <v>127.854</v>
      </c>
      <c r="L19" s="320"/>
      <c r="M19" s="320"/>
      <c r="N19" s="340"/>
      <c r="O19" s="340"/>
    </row>
    <row r="20" spans="1:15" ht="24" customHeight="1">
      <c r="N20" s="341"/>
      <c r="O20" s="341"/>
    </row>
  </sheetData>
  <mergeCells count="15">
    <mergeCell ref="N18:O18"/>
    <mergeCell ref="N19:O19"/>
    <mergeCell ref="N20:O20"/>
    <mergeCell ref="A12:O12"/>
    <mergeCell ref="N13:O13"/>
    <mergeCell ref="N14:O14"/>
    <mergeCell ref="N15:O15"/>
    <mergeCell ref="N16:O16"/>
    <mergeCell ref="N17:O17"/>
    <mergeCell ref="A6:L6"/>
    <mergeCell ref="A1:A4"/>
    <mergeCell ref="C2:E2"/>
    <mergeCell ref="C3:E3"/>
    <mergeCell ref="C4:E4"/>
    <mergeCell ref="A5:L5"/>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B7CC4-52B9-4C88-8DF8-395170EAB0CA}">
  <dimension ref="A1:K11"/>
  <sheetViews>
    <sheetView workbookViewId="0">
      <selection activeCell="F6" sqref="F6"/>
    </sheetView>
  </sheetViews>
  <sheetFormatPr defaultRowHeight="14.4"/>
  <cols>
    <col min="1" max="1" width="11.44140625" bestFit="1" customWidth="1"/>
    <col min="2" max="2" width="35.21875" customWidth="1"/>
    <col min="3" max="3" width="35.109375" bestFit="1" customWidth="1"/>
    <col min="4" max="4" width="13.5546875" bestFit="1" customWidth="1"/>
    <col min="5" max="5" width="12.109375" bestFit="1" customWidth="1"/>
    <col min="6" max="6" width="24.88671875" bestFit="1" customWidth="1"/>
    <col min="7" max="7" width="12.77734375" bestFit="1" customWidth="1"/>
    <col min="8" max="8" width="20.77734375" bestFit="1" customWidth="1"/>
    <col min="9" max="9" width="19.33203125" bestFit="1" customWidth="1"/>
    <col min="10" max="10" width="24.77734375" bestFit="1" customWidth="1"/>
    <col min="11" max="11" width="27.109375" customWidth="1"/>
  </cols>
  <sheetData>
    <row r="1" spans="1:11">
      <c r="A1" s="262" t="s">
        <v>748</v>
      </c>
      <c r="B1" s="262" t="s">
        <v>749</v>
      </c>
      <c r="C1" s="262" t="s">
        <v>750</v>
      </c>
      <c r="D1" s="262" t="s">
        <v>751</v>
      </c>
      <c r="E1" s="262" t="s">
        <v>752</v>
      </c>
      <c r="F1" s="262" t="s">
        <v>780</v>
      </c>
      <c r="G1" s="262" t="s">
        <v>753</v>
      </c>
      <c r="H1" s="262" t="s">
        <v>754</v>
      </c>
      <c r="I1" s="262" t="s">
        <v>755</v>
      </c>
      <c r="J1" s="262" t="s">
        <v>756</v>
      </c>
      <c r="K1" s="262" t="s">
        <v>757</v>
      </c>
    </row>
    <row r="2" spans="1:11" ht="14.4" customHeight="1">
      <c r="A2" s="228" t="s">
        <v>764</v>
      </c>
      <c r="B2" s="266" t="s">
        <v>773</v>
      </c>
      <c r="C2" s="263" t="s">
        <v>366</v>
      </c>
      <c r="D2" s="264">
        <v>45363</v>
      </c>
      <c r="E2" s="264">
        <v>46002</v>
      </c>
      <c r="F2" s="263" t="s">
        <v>936</v>
      </c>
      <c r="G2" s="263" t="s">
        <v>758</v>
      </c>
      <c r="H2" s="263" t="s">
        <v>760</v>
      </c>
      <c r="I2" s="263" t="s">
        <v>759</v>
      </c>
      <c r="J2" s="98" t="s">
        <v>761</v>
      </c>
      <c r="K2" s="228" t="s">
        <v>763</v>
      </c>
    </row>
    <row r="3" spans="1:11" ht="14.4" customHeight="1">
      <c r="C3" s="265"/>
      <c r="D3" s="265"/>
      <c r="E3" s="265"/>
      <c r="F3" s="265"/>
      <c r="G3" s="265"/>
      <c r="H3" s="265"/>
      <c r="I3" s="265"/>
      <c r="J3" s="98" t="s">
        <v>762</v>
      </c>
      <c r="K3" s="98" t="s">
        <v>774</v>
      </c>
    </row>
    <row r="4" spans="1:11">
      <c r="E4" s="261"/>
      <c r="J4" s="265"/>
      <c r="K4" s="98" t="s">
        <v>765</v>
      </c>
    </row>
    <row r="5" spans="1:11">
      <c r="K5" s="98" t="s">
        <v>766</v>
      </c>
    </row>
    <row r="6" spans="1:11">
      <c r="K6" s="98" t="s">
        <v>767</v>
      </c>
    </row>
    <row r="7" spans="1:11">
      <c r="B7" s="261"/>
      <c r="K7" s="98" t="s">
        <v>768</v>
      </c>
    </row>
    <row r="8" spans="1:11">
      <c r="K8" s="98" t="s">
        <v>769</v>
      </c>
    </row>
    <row r="9" spans="1:11">
      <c r="K9" s="98" t="s">
        <v>770</v>
      </c>
    </row>
    <row r="10" spans="1:11">
      <c r="K10" s="98" t="s">
        <v>771</v>
      </c>
    </row>
    <row r="11" spans="1:11">
      <c r="K11" s="98" t="s">
        <v>772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O22"/>
  <sheetViews>
    <sheetView tabSelected="1" view="pageBreakPreview" zoomScale="50" zoomScaleNormal="50" zoomScaleSheetLayoutView="50" workbookViewId="0">
      <pane xSplit="2" ySplit="5" topLeftCell="C10" activePane="bottomRight" state="frozen"/>
      <selection pane="topRight" activeCell="C1" sqref="C1"/>
      <selection pane="bottomLeft" activeCell="A7" sqref="A7"/>
      <selection pane="bottomRight" activeCell="H16" sqref="H16"/>
    </sheetView>
  </sheetViews>
  <sheetFormatPr defaultColWidth="9.21875" defaultRowHeight="13.8"/>
  <cols>
    <col min="1" max="1" width="7.21875" style="66" customWidth="1"/>
    <col min="2" max="2" width="109.6640625" style="39" customWidth="1"/>
    <col min="3" max="3" width="15.21875" style="39" bestFit="1" customWidth="1"/>
    <col min="4" max="4" width="33.77734375" style="39" customWidth="1"/>
    <col min="5" max="5" width="38.109375" style="66" customWidth="1"/>
    <col min="6" max="6" width="24.33203125" style="66" customWidth="1"/>
    <col min="7" max="7" width="21.33203125" style="39" customWidth="1"/>
    <col min="8" max="8" width="20" style="39" customWidth="1"/>
    <col min="9" max="9" width="28.109375" style="39" bestFit="1" customWidth="1"/>
    <col min="10" max="10" width="23" style="39" bestFit="1" customWidth="1"/>
    <col min="11" max="11" width="11.77734375" style="39" customWidth="1"/>
    <col min="12" max="12" width="11.21875" style="66" customWidth="1"/>
    <col min="13" max="13" width="34.77734375" style="39" customWidth="1"/>
    <col min="14" max="14" width="9.21875" style="39"/>
    <col min="15" max="15" width="11.5546875" style="39" bestFit="1" customWidth="1"/>
    <col min="16" max="16384" width="9.21875" style="39"/>
  </cols>
  <sheetData>
    <row r="1" spans="1:15" ht="43.05" customHeight="1" thickBot="1">
      <c r="A1" s="345" t="s">
        <v>70</v>
      </c>
      <c r="B1" s="346"/>
      <c r="C1" s="346"/>
      <c r="D1" s="346"/>
      <c r="E1" s="346"/>
      <c r="F1" s="346"/>
      <c r="G1" s="346"/>
      <c r="H1" s="346"/>
      <c r="I1" s="346"/>
      <c r="J1" s="346"/>
      <c r="K1" s="346"/>
      <c r="L1" s="346"/>
      <c r="M1" s="38">
        <f ca="1">TODAY()-1</f>
        <v>46029</v>
      </c>
    </row>
    <row r="2" spans="1:15" s="42" customFormat="1" ht="21">
      <c r="A2" s="115" t="s">
        <v>179</v>
      </c>
      <c r="B2" s="116"/>
      <c r="C2" s="116"/>
      <c r="D2" s="116"/>
      <c r="E2" s="116"/>
      <c r="F2" s="116"/>
      <c r="G2" s="40"/>
      <c r="H2" s="40"/>
      <c r="I2" s="40"/>
      <c r="J2" s="40"/>
      <c r="K2" s="40"/>
      <c r="L2" s="40"/>
      <c r="M2" s="41"/>
    </row>
    <row r="3" spans="1:15" s="42" customFormat="1" ht="21">
      <c r="A3" s="117" t="s">
        <v>180</v>
      </c>
      <c r="B3" s="118"/>
      <c r="C3" s="118"/>
      <c r="D3" s="118"/>
      <c r="E3" s="118"/>
      <c r="F3" s="118"/>
      <c r="M3" s="43"/>
    </row>
    <row r="4" spans="1:15" s="42" customFormat="1" ht="21.6" thickBot="1">
      <c r="A4" s="347" t="s">
        <v>181</v>
      </c>
      <c r="B4" s="348"/>
      <c r="C4" s="348"/>
      <c r="D4" s="348"/>
      <c r="E4" s="348"/>
      <c r="F4" s="348"/>
      <c r="M4" s="44"/>
      <c r="O4" s="45"/>
    </row>
    <row r="5" spans="1:15" s="46" customFormat="1" ht="100.5" customHeight="1">
      <c r="A5" s="91" t="s">
        <v>71</v>
      </c>
      <c r="B5" s="92" t="s">
        <v>72</v>
      </c>
      <c r="C5" s="92" t="s">
        <v>151</v>
      </c>
      <c r="D5" s="92" t="s">
        <v>867</v>
      </c>
      <c r="E5" s="92" t="s">
        <v>868</v>
      </c>
      <c r="F5" s="92" t="s">
        <v>869</v>
      </c>
      <c r="G5" s="92" t="s">
        <v>150</v>
      </c>
      <c r="H5" s="92" t="s">
        <v>153</v>
      </c>
      <c r="I5" s="92" t="s">
        <v>152</v>
      </c>
      <c r="J5" s="92" t="s">
        <v>178</v>
      </c>
      <c r="K5" s="92" t="s">
        <v>73</v>
      </c>
      <c r="L5" s="92" t="s">
        <v>74</v>
      </c>
      <c r="M5" s="92" t="s">
        <v>75</v>
      </c>
      <c r="O5" s="47"/>
    </row>
    <row r="6" spans="1:15" s="46" customFormat="1" ht="49.95" customHeight="1">
      <c r="A6" s="48">
        <v>1</v>
      </c>
      <c r="B6" s="49" t="s">
        <v>76</v>
      </c>
      <c r="C6" s="86">
        <v>127.83</v>
      </c>
      <c r="D6" s="75">
        <v>127.83</v>
      </c>
      <c r="E6" s="75">
        <v>130</v>
      </c>
      <c r="F6" s="75"/>
      <c r="G6" s="75"/>
      <c r="H6" s="75"/>
      <c r="I6" s="93">
        <f t="shared" ref="I6:I19" si="0">D6+H6</f>
        <v>127.83</v>
      </c>
      <c r="J6" s="93">
        <f t="shared" ref="J6:J19" si="1">C6-I6</f>
        <v>0</v>
      </c>
      <c r="K6" s="75"/>
      <c r="L6" s="75"/>
      <c r="M6" s="50"/>
      <c r="N6" s="51"/>
      <c r="O6" s="47"/>
    </row>
    <row r="7" spans="1:15" s="46" customFormat="1" ht="49.95" customHeight="1">
      <c r="A7" s="48">
        <v>2</v>
      </c>
      <c r="B7" s="49" t="s">
        <v>77</v>
      </c>
      <c r="C7" s="86">
        <v>127.854066</v>
      </c>
      <c r="D7" s="86">
        <f>C7</f>
        <v>127.854066</v>
      </c>
      <c r="E7" s="75">
        <v>130</v>
      </c>
      <c r="F7" s="75"/>
      <c r="G7" s="75"/>
      <c r="H7" s="75"/>
      <c r="I7" s="93">
        <f t="shared" si="0"/>
        <v>127.854066</v>
      </c>
      <c r="J7" s="93">
        <f t="shared" si="1"/>
        <v>0</v>
      </c>
      <c r="K7" s="75"/>
      <c r="L7" s="75"/>
      <c r="M7" s="52"/>
      <c r="N7" s="51"/>
      <c r="O7" s="47"/>
    </row>
    <row r="8" spans="1:15" s="46" customFormat="1" ht="49.95" customHeight="1">
      <c r="A8" s="48">
        <v>3</v>
      </c>
      <c r="B8" s="49" t="s">
        <v>78</v>
      </c>
      <c r="C8" s="86">
        <v>127.85406600000002</v>
      </c>
      <c r="D8" s="86">
        <f>C8</f>
        <v>127.85406600000002</v>
      </c>
      <c r="E8" s="75">
        <v>130</v>
      </c>
      <c r="F8" s="75"/>
      <c r="G8" s="86"/>
      <c r="H8" s="75"/>
      <c r="I8" s="93">
        <f t="shared" si="0"/>
        <v>127.85406600000002</v>
      </c>
      <c r="J8" s="93">
        <f t="shared" si="1"/>
        <v>0</v>
      </c>
      <c r="K8" s="75"/>
      <c r="L8" s="75"/>
      <c r="M8" s="53"/>
      <c r="N8" s="51"/>
      <c r="O8" s="51"/>
    </row>
    <row r="9" spans="1:15" s="46" customFormat="1" ht="49.95" customHeight="1">
      <c r="A9" s="48">
        <v>4</v>
      </c>
      <c r="B9" s="49" t="s">
        <v>79</v>
      </c>
      <c r="C9" s="86">
        <v>127.85406600000002</v>
      </c>
      <c r="D9" s="86">
        <f>D8</f>
        <v>127.85406600000002</v>
      </c>
      <c r="E9" s="75">
        <v>130</v>
      </c>
      <c r="F9" s="75"/>
      <c r="G9" s="75"/>
      <c r="H9" s="75"/>
      <c r="I9" s="93">
        <f t="shared" si="0"/>
        <v>127.85406600000002</v>
      </c>
      <c r="J9" s="93">
        <f t="shared" si="1"/>
        <v>0</v>
      </c>
      <c r="K9" s="75"/>
      <c r="L9" s="75"/>
      <c r="M9" s="53"/>
      <c r="O9" s="47"/>
    </row>
    <row r="10" spans="1:15" s="46" customFormat="1" ht="49.95" customHeight="1">
      <c r="A10" s="48">
        <v>5</v>
      </c>
      <c r="B10" s="54" t="s">
        <v>80</v>
      </c>
      <c r="C10" s="75">
        <v>28</v>
      </c>
      <c r="D10" s="75">
        <v>28</v>
      </c>
      <c r="E10" s="75"/>
      <c r="F10" s="75"/>
      <c r="G10" s="75"/>
      <c r="H10" s="75"/>
      <c r="I10" s="99">
        <f t="shared" si="0"/>
        <v>28</v>
      </c>
      <c r="J10" s="99">
        <f t="shared" si="1"/>
        <v>0</v>
      </c>
      <c r="K10" s="75"/>
      <c r="L10" s="75"/>
      <c r="M10" s="52"/>
    </row>
    <row r="11" spans="1:15" s="46" customFormat="1" ht="42.45" customHeight="1">
      <c r="A11" s="48">
        <v>6</v>
      </c>
      <c r="B11" s="49" t="s">
        <v>81</v>
      </c>
      <c r="C11" s="75">
        <v>351</v>
      </c>
      <c r="D11" s="75">
        <v>181</v>
      </c>
      <c r="E11" s="75">
        <v>340</v>
      </c>
      <c r="F11" s="75">
        <v>100</v>
      </c>
      <c r="G11" s="75">
        <v>1</v>
      </c>
      <c r="H11" s="75">
        <v>8</v>
      </c>
      <c r="I11" s="99">
        <f>D11+H11</f>
        <v>189</v>
      </c>
      <c r="J11" s="99">
        <f t="shared" si="1"/>
        <v>162</v>
      </c>
      <c r="K11" s="75">
        <v>26</v>
      </c>
      <c r="L11" s="75">
        <v>25</v>
      </c>
      <c r="M11" s="55"/>
      <c r="N11" s="47"/>
    </row>
    <row r="12" spans="1:15" s="46" customFormat="1" ht="42.45" customHeight="1">
      <c r="A12" s="48">
        <v>7</v>
      </c>
      <c r="B12" s="49" t="s">
        <v>82</v>
      </c>
      <c r="C12" s="75">
        <v>351</v>
      </c>
      <c r="D12" s="75">
        <v>181</v>
      </c>
      <c r="E12" s="75">
        <v>340</v>
      </c>
      <c r="F12" s="75">
        <v>100</v>
      </c>
      <c r="G12" s="75">
        <v>1</v>
      </c>
      <c r="H12" s="75">
        <v>8</v>
      </c>
      <c r="I12" s="99">
        <f>D12+H12</f>
        <v>189</v>
      </c>
      <c r="J12" s="99">
        <f t="shared" si="1"/>
        <v>162</v>
      </c>
      <c r="K12" s="75">
        <v>26</v>
      </c>
      <c r="L12" s="75">
        <v>25</v>
      </c>
      <c r="M12" s="52"/>
      <c r="N12" s="47"/>
    </row>
    <row r="13" spans="1:15" s="46" customFormat="1" ht="49.95" customHeight="1">
      <c r="A13" s="48">
        <v>8</v>
      </c>
      <c r="B13" s="49" t="s">
        <v>83</v>
      </c>
      <c r="C13" s="75">
        <v>351</v>
      </c>
      <c r="D13" s="75">
        <v>155</v>
      </c>
      <c r="E13" s="75">
        <v>340</v>
      </c>
      <c r="F13" s="75">
        <v>100</v>
      </c>
      <c r="G13" s="75">
        <v>0</v>
      </c>
      <c r="H13" s="75">
        <v>1</v>
      </c>
      <c r="I13" s="99">
        <f t="shared" si="0"/>
        <v>156</v>
      </c>
      <c r="J13" s="99">
        <f t="shared" si="1"/>
        <v>195</v>
      </c>
      <c r="K13" s="75"/>
      <c r="L13" s="75"/>
      <c r="M13" s="56"/>
      <c r="N13" s="47"/>
    </row>
    <row r="14" spans="1:15" s="46" customFormat="1" ht="49.95" customHeight="1">
      <c r="A14" s="48">
        <v>9</v>
      </c>
      <c r="B14" s="49" t="s">
        <v>84</v>
      </c>
      <c r="C14" s="75">
        <v>351</v>
      </c>
      <c r="D14" s="75">
        <v>28</v>
      </c>
      <c r="E14" s="75">
        <v>340</v>
      </c>
      <c r="F14" s="75">
        <v>60</v>
      </c>
      <c r="G14" s="75">
        <v>0</v>
      </c>
      <c r="H14" s="75">
        <v>8</v>
      </c>
      <c r="I14" s="99">
        <f>D14+H14</f>
        <v>36</v>
      </c>
      <c r="J14" s="99">
        <f t="shared" si="1"/>
        <v>315</v>
      </c>
      <c r="K14" s="75">
        <v>18</v>
      </c>
      <c r="L14" s="75">
        <v>18</v>
      </c>
      <c r="M14" s="52"/>
    </row>
    <row r="15" spans="1:15" s="46" customFormat="1" ht="49.95" customHeight="1">
      <c r="A15" s="48">
        <v>10</v>
      </c>
      <c r="B15" s="49" t="s">
        <v>85</v>
      </c>
      <c r="C15" s="75">
        <v>351</v>
      </c>
      <c r="D15" s="75">
        <v>0</v>
      </c>
      <c r="E15" s="75">
        <v>340</v>
      </c>
      <c r="F15" s="75"/>
      <c r="G15" s="75"/>
      <c r="H15" s="75"/>
      <c r="I15" s="99">
        <f t="shared" si="0"/>
        <v>0</v>
      </c>
      <c r="J15" s="99">
        <f t="shared" si="1"/>
        <v>351</v>
      </c>
      <c r="K15" s="75"/>
      <c r="L15" s="75"/>
      <c r="M15" s="52"/>
    </row>
    <row r="16" spans="1:15" s="46" customFormat="1" ht="49.95" customHeight="1">
      <c r="A16" s="48">
        <v>11</v>
      </c>
      <c r="B16" s="49" t="s">
        <v>86</v>
      </c>
      <c r="C16" s="86">
        <v>127.854066</v>
      </c>
      <c r="D16" s="86"/>
      <c r="E16" s="75">
        <v>130</v>
      </c>
      <c r="F16" s="86">
        <v>5.7</v>
      </c>
      <c r="G16" s="75"/>
      <c r="H16" s="86"/>
      <c r="I16" s="93">
        <f t="shared" si="0"/>
        <v>0</v>
      </c>
      <c r="J16" s="93">
        <f t="shared" si="1"/>
        <v>127.854066</v>
      </c>
      <c r="K16" s="86"/>
      <c r="L16" s="75"/>
      <c r="M16" s="52"/>
    </row>
    <row r="17" spans="1:15" s="46" customFormat="1" ht="49.95" customHeight="1">
      <c r="A17" s="48" t="s">
        <v>87</v>
      </c>
      <c r="B17" s="49" t="s">
        <v>88</v>
      </c>
      <c r="C17" s="86">
        <v>127.85406600000002</v>
      </c>
      <c r="D17" s="86"/>
      <c r="E17" s="75">
        <v>130</v>
      </c>
      <c r="F17" s="86"/>
      <c r="G17" s="75"/>
      <c r="H17" s="86"/>
      <c r="I17" s="93">
        <f t="shared" si="0"/>
        <v>0</v>
      </c>
      <c r="J17" s="93">
        <f t="shared" si="1"/>
        <v>127.85406600000002</v>
      </c>
      <c r="K17" s="94"/>
      <c r="L17" s="75"/>
      <c r="M17" s="52"/>
      <c r="N17" s="57"/>
      <c r="O17" s="51"/>
    </row>
    <row r="18" spans="1:15" s="46" customFormat="1" ht="49.95" customHeight="1">
      <c r="A18" s="48" t="s">
        <v>89</v>
      </c>
      <c r="B18" s="49" t="s">
        <v>90</v>
      </c>
      <c r="C18" s="86">
        <v>127.85406600000002</v>
      </c>
      <c r="D18" s="86"/>
      <c r="E18" s="75">
        <v>130</v>
      </c>
      <c r="F18" s="86"/>
      <c r="G18" s="75"/>
      <c r="H18" s="86"/>
      <c r="I18" s="93">
        <f t="shared" si="0"/>
        <v>0</v>
      </c>
      <c r="J18" s="93">
        <f t="shared" si="1"/>
        <v>127.85406600000002</v>
      </c>
      <c r="K18" s="94"/>
      <c r="L18" s="75"/>
      <c r="M18" s="52"/>
      <c r="N18" s="58"/>
      <c r="O18" s="59"/>
    </row>
    <row r="19" spans="1:15" s="46" customFormat="1" ht="49.95" customHeight="1" thickBot="1">
      <c r="A19" s="60">
        <v>12</v>
      </c>
      <c r="B19" s="61" t="s">
        <v>91</v>
      </c>
      <c r="C19" s="87">
        <v>127.85406600000002</v>
      </c>
      <c r="D19" s="87"/>
      <c r="E19" s="75">
        <v>130</v>
      </c>
      <c r="F19" s="96"/>
      <c r="G19" s="97"/>
      <c r="H19" s="96"/>
      <c r="I19" s="95">
        <f t="shared" si="0"/>
        <v>0</v>
      </c>
      <c r="J19" s="95">
        <f t="shared" si="1"/>
        <v>127.85406600000002</v>
      </c>
      <c r="K19" s="96"/>
      <c r="L19" s="97"/>
      <c r="M19" s="62"/>
    </row>
    <row r="20" spans="1:15" s="46" customFormat="1">
      <c r="G20" s="57"/>
      <c r="H20" s="57"/>
      <c r="I20" s="57"/>
      <c r="J20" s="57"/>
      <c r="L20" s="63"/>
      <c r="M20" s="63"/>
    </row>
    <row r="21" spans="1:15" s="46" customFormat="1">
      <c r="D21" s="59"/>
      <c r="K21" s="57"/>
      <c r="L21" s="63"/>
      <c r="M21" s="64"/>
    </row>
    <row r="22" spans="1:15" s="46" customFormat="1" ht="21">
      <c r="G22" s="65"/>
      <c r="K22" s="42"/>
      <c r="L22" s="63"/>
      <c r="M22" s="63"/>
    </row>
  </sheetData>
  <mergeCells count="2">
    <mergeCell ref="A1:L1"/>
    <mergeCell ref="A4:F4"/>
  </mergeCells>
  <pageMargins left="0.70866141732283472" right="0.70866141732283472" top="0.74803149606299213" bottom="0.74803149606299213" header="0.31496062992125984" footer="0.31496062992125984"/>
  <pageSetup scale="32"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B1:K33"/>
  <sheetViews>
    <sheetView view="pageBreakPreview" topLeftCell="A21" zoomScaleNormal="100" zoomScaleSheetLayoutView="100" workbookViewId="0">
      <selection activeCell="B31" sqref="B31:G31"/>
    </sheetView>
  </sheetViews>
  <sheetFormatPr defaultRowHeight="14.4"/>
  <cols>
    <col min="1" max="1" width="3.21875" customWidth="1"/>
    <col min="2" max="2" width="11.77734375" customWidth="1"/>
    <col min="3" max="3" width="15.77734375" customWidth="1"/>
    <col min="4" max="4" width="14.21875" customWidth="1"/>
    <col min="5" max="5" width="17.77734375" customWidth="1"/>
    <col min="6" max="7" width="15.21875" customWidth="1"/>
    <col min="258" max="258" width="11.77734375" customWidth="1"/>
    <col min="259" max="259" width="15.77734375" customWidth="1"/>
    <col min="260" max="260" width="14.21875" customWidth="1"/>
    <col min="261" max="261" width="16.5546875" customWidth="1"/>
    <col min="263" max="263" width="25.77734375" customWidth="1"/>
    <col min="514" max="514" width="11.77734375" customWidth="1"/>
    <col min="515" max="515" width="15.77734375" customWidth="1"/>
    <col min="516" max="516" width="14.21875" customWidth="1"/>
    <col min="517" max="517" width="16.5546875" customWidth="1"/>
    <col min="519" max="519" width="25.77734375" customWidth="1"/>
    <col min="770" max="770" width="11.77734375" customWidth="1"/>
    <col min="771" max="771" width="15.77734375" customWidth="1"/>
    <col min="772" max="772" width="14.21875" customWidth="1"/>
    <col min="773" max="773" width="16.5546875" customWidth="1"/>
    <col min="775" max="775" width="25.77734375" customWidth="1"/>
    <col min="1026" max="1026" width="11.77734375" customWidth="1"/>
    <col min="1027" max="1027" width="15.77734375" customWidth="1"/>
    <col min="1028" max="1028" width="14.21875" customWidth="1"/>
    <col min="1029" max="1029" width="16.5546875" customWidth="1"/>
    <col min="1031" max="1031" width="25.77734375" customWidth="1"/>
    <col min="1282" max="1282" width="11.77734375" customWidth="1"/>
    <col min="1283" max="1283" width="15.77734375" customWidth="1"/>
    <col min="1284" max="1284" width="14.21875" customWidth="1"/>
    <col min="1285" max="1285" width="16.5546875" customWidth="1"/>
    <col min="1287" max="1287" width="25.77734375" customWidth="1"/>
    <col min="1538" max="1538" width="11.77734375" customWidth="1"/>
    <col min="1539" max="1539" width="15.77734375" customWidth="1"/>
    <col min="1540" max="1540" width="14.21875" customWidth="1"/>
    <col min="1541" max="1541" width="16.5546875" customWidth="1"/>
    <col min="1543" max="1543" width="25.77734375" customWidth="1"/>
    <col min="1794" max="1794" width="11.77734375" customWidth="1"/>
    <col min="1795" max="1795" width="15.77734375" customWidth="1"/>
    <col min="1796" max="1796" width="14.21875" customWidth="1"/>
    <col min="1797" max="1797" width="16.5546875" customWidth="1"/>
    <col min="1799" max="1799" width="25.77734375" customWidth="1"/>
    <col min="2050" max="2050" width="11.77734375" customWidth="1"/>
    <col min="2051" max="2051" width="15.77734375" customWidth="1"/>
    <col min="2052" max="2052" width="14.21875" customWidth="1"/>
    <col min="2053" max="2053" width="16.5546875" customWidth="1"/>
    <col min="2055" max="2055" width="25.77734375" customWidth="1"/>
    <col min="2306" max="2306" width="11.77734375" customWidth="1"/>
    <col min="2307" max="2307" width="15.77734375" customWidth="1"/>
    <col min="2308" max="2308" width="14.21875" customWidth="1"/>
    <col min="2309" max="2309" width="16.5546875" customWidth="1"/>
    <col min="2311" max="2311" width="25.77734375" customWidth="1"/>
    <col min="2562" max="2562" width="11.77734375" customWidth="1"/>
    <col min="2563" max="2563" width="15.77734375" customWidth="1"/>
    <col min="2564" max="2564" width="14.21875" customWidth="1"/>
    <col min="2565" max="2565" width="16.5546875" customWidth="1"/>
    <col min="2567" max="2567" width="25.77734375" customWidth="1"/>
    <col min="2818" max="2818" width="11.77734375" customWidth="1"/>
    <col min="2819" max="2819" width="15.77734375" customWidth="1"/>
    <col min="2820" max="2820" width="14.21875" customWidth="1"/>
    <col min="2821" max="2821" width="16.5546875" customWidth="1"/>
    <col min="2823" max="2823" width="25.77734375" customWidth="1"/>
    <col min="3074" max="3074" width="11.77734375" customWidth="1"/>
    <col min="3075" max="3075" width="15.77734375" customWidth="1"/>
    <col min="3076" max="3076" width="14.21875" customWidth="1"/>
    <col min="3077" max="3077" width="16.5546875" customWidth="1"/>
    <col min="3079" max="3079" width="25.77734375" customWidth="1"/>
    <col min="3330" max="3330" width="11.77734375" customWidth="1"/>
    <col min="3331" max="3331" width="15.77734375" customWidth="1"/>
    <col min="3332" max="3332" width="14.21875" customWidth="1"/>
    <col min="3333" max="3333" width="16.5546875" customWidth="1"/>
    <col min="3335" max="3335" width="25.77734375" customWidth="1"/>
    <col min="3586" max="3586" width="11.77734375" customWidth="1"/>
    <col min="3587" max="3587" width="15.77734375" customWidth="1"/>
    <col min="3588" max="3588" width="14.21875" customWidth="1"/>
    <col min="3589" max="3589" width="16.5546875" customWidth="1"/>
    <col min="3591" max="3591" width="25.77734375" customWidth="1"/>
    <col min="3842" max="3842" width="11.77734375" customWidth="1"/>
    <col min="3843" max="3843" width="15.77734375" customWidth="1"/>
    <col min="3844" max="3844" width="14.21875" customWidth="1"/>
    <col min="3845" max="3845" width="16.5546875" customWidth="1"/>
    <col min="3847" max="3847" width="25.77734375" customWidth="1"/>
    <col min="4098" max="4098" width="11.77734375" customWidth="1"/>
    <col min="4099" max="4099" width="15.77734375" customWidth="1"/>
    <col min="4100" max="4100" width="14.21875" customWidth="1"/>
    <col min="4101" max="4101" width="16.5546875" customWidth="1"/>
    <col min="4103" max="4103" width="25.77734375" customWidth="1"/>
    <col min="4354" max="4354" width="11.77734375" customWidth="1"/>
    <col min="4355" max="4355" width="15.77734375" customWidth="1"/>
    <col min="4356" max="4356" width="14.21875" customWidth="1"/>
    <col min="4357" max="4357" width="16.5546875" customWidth="1"/>
    <col min="4359" max="4359" width="25.77734375" customWidth="1"/>
    <col min="4610" max="4610" width="11.77734375" customWidth="1"/>
    <col min="4611" max="4611" width="15.77734375" customWidth="1"/>
    <col min="4612" max="4612" width="14.21875" customWidth="1"/>
    <col min="4613" max="4613" width="16.5546875" customWidth="1"/>
    <col min="4615" max="4615" width="25.77734375" customWidth="1"/>
    <col min="4866" max="4866" width="11.77734375" customWidth="1"/>
    <col min="4867" max="4867" width="15.77734375" customWidth="1"/>
    <col min="4868" max="4868" width="14.21875" customWidth="1"/>
    <col min="4869" max="4869" width="16.5546875" customWidth="1"/>
    <col min="4871" max="4871" width="25.77734375" customWidth="1"/>
    <col min="5122" max="5122" width="11.77734375" customWidth="1"/>
    <col min="5123" max="5123" width="15.77734375" customWidth="1"/>
    <col min="5124" max="5124" width="14.21875" customWidth="1"/>
    <col min="5125" max="5125" width="16.5546875" customWidth="1"/>
    <col min="5127" max="5127" width="25.77734375" customWidth="1"/>
    <col min="5378" max="5378" width="11.77734375" customWidth="1"/>
    <col min="5379" max="5379" width="15.77734375" customWidth="1"/>
    <col min="5380" max="5380" width="14.21875" customWidth="1"/>
    <col min="5381" max="5381" width="16.5546875" customWidth="1"/>
    <col min="5383" max="5383" width="25.77734375" customWidth="1"/>
    <col min="5634" max="5634" width="11.77734375" customWidth="1"/>
    <col min="5635" max="5635" width="15.77734375" customWidth="1"/>
    <col min="5636" max="5636" width="14.21875" customWidth="1"/>
    <col min="5637" max="5637" width="16.5546875" customWidth="1"/>
    <col min="5639" max="5639" width="25.77734375" customWidth="1"/>
    <col min="5890" max="5890" width="11.77734375" customWidth="1"/>
    <col min="5891" max="5891" width="15.77734375" customWidth="1"/>
    <col min="5892" max="5892" width="14.21875" customWidth="1"/>
    <col min="5893" max="5893" width="16.5546875" customWidth="1"/>
    <col min="5895" max="5895" width="25.77734375" customWidth="1"/>
    <col min="6146" max="6146" width="11.77734375" customWidth="1"/>
    <col min="6147" max="6147" width="15.77734375" customWidth="1"/>
    <col min="6148" max="6148" width="14.21875" customWidth="1"/>
    <col min="6149" max="6149" width="16.5546875" customWidth="1"/>
    <col min="6151" max="6151" width="25.77734375" customWidth="1"/>
    <col min="6402" max="6402" width="11.77734375" customWidth="1"/>
    <col min="6403" max="6403" width="15.77734375" customWidth="1"/>
    <col min="6404" max="6404" width="14.21875" customWidth="1"/>
    <col min="6405" max="6405" width="16.5546875" customWidth="1"/>
    <col min="6407" max="6407" width="25.77734375" customWidth="1"/>
    <col min="6658" max="6658" width="11.77734375" customWidth="1"/>
    <col min="6659" max="6659" width="15.77734375" customWidth="1"/>
    <col min="6660" max="6660" width="14.21875" customWidth="1"/>
    <col min="6661" max="6661" width="16.5546875" customWidth="1"/>
    <col min="6663" max="6663" width="25.77734375" customWidth="1"/>
    <col min="6914" max="6914" width="11.77734375" customWidth="1"/>
    <col min="6915" max="6915" width="15.77734375" customWidth="1"/>
    <col min="6916" max="6916" width="14.21875" customWidth="1"/>
    <col min="6917" max="6917" width="16.5546875" customWidth="1"/>
    <col min="6919" max="6919" width="25.77734375" customWidth="1"/>
    <col min="7170" max="7170" width="11.77734375" customWidth="1"/>
    <col min="7171" max="7171" width="15.77734375" customWidth="1"/>
    <col min="7172" max="7172" width="14.21875" customWidth="1"/>
    <col min="7173" max="7173" width="16.5546875" customWidth="1"/>
    <col min="7175" max="7175" width="25.77734375" customWidth="1"/>
    <col min="7426" max="7426" width="11.77734375" customWidth="1"/>
    <col min="7427" max="7427" width="15.77734375" customWidth="1"/>
    <col min="7428" max="7428" width="14.21875" customWidth="1"/>
    <col min="7429" max="7429" width="16.5546875" customWidth="1"/>
    <col min="7431" max="7431" width="25.77734375" customWidth="1"/>
    <col min="7682" max="7682" width="11.77734375" customWidth="1"/>
    <col min="7683" max="7683" width="15.77734375" customWidth="1"/>
    <col min="7684" max="7684" width="14.21875" customWidth="1"/>
    <col min="7685" max="7685" width="16.5546875" customWidth="1"/>
    <col min="7687" max="7687" width="25.77734375" customWidth="1"/>
    <col min="7938" max="7938" width="11.77734375" customWidth="1"/>
    <col min="7939" max="7939" width="15.77734375" customWidth="1"/>
    <col min="7940" max="7940" width="14.21875" customWidth="1"/>
    <col min="7941" max="7941" width="16.5546875" customWidth="1"/>
    <col min="7943" max="7943" width="25.77734375" customWidth="1"/>
    <col min="8194" max="8194" width="11.77734375" customWidth="1"/>
    <col min="8195" max="8195" width="15.77734375" customWidth="1"/>
    <col min="8196" max="8196" width="14.21875" customWidth="1"/>
    <col min="8197" max="8197" width="16.5546875" customWidth="1"/>
    <col min="8199" max="8199" width="25.77734375" customWidth="1"/>
    <col min="8450" max="8450" width="11.77734375" customWidth="1"/>
    <col min="8451" max="8451" width="15.77734375" customWidth="1"/>
    <col min="8452" max="8452" width="14.21875" customWidth="1"/>
    <col min="8453" max="8453" width="16.5546875" customWidth="1"/>
    <col min="8455" max="8455" width="25.77734375" customWidth="1"/>
    <col min="8706" max="8706" width="11.77734375" customWidth="1"/>
    <col min="8707" max="8707" width="15.77734375" customWidth="1"/>
    <col min="8708" max="8708" width="14.21875" customWidth="1"/>
    <col min="8709" max="8709" width="16.5546875" customWidth="1"/>
    <col min="8711" max="8711" width="25.77734375" customWidth="1"/>
    <col min="8962" max="8962" width="11.77734375" customWidth="1"/>
    <col min="8963" max="8963" width="15.77734375" customWidth="1"/>
    <col min="8964" max="8964" width="14.21875" customWidth="1"/>
    <col min="8965" max="8965" width="16.5546875" customWidth="1"/>
    <col min="8967" max="8967" width="25.77734375" customWidth="1"/>
    <col min="9218" max="9218" width="11.77734375" customWidth="1"/>
    <col min="9219" max="9219" width="15.77734375" customWidth="1"/>
    <col min="9220" max="9220" width="14.21875" customWidth="1"/>
    <col min="9221" max="9221" width="16.5546875" customWidth="1"/>
    <col min="9223" max="9223" width="25.77734375" customWidth="1"/>
    <col min="9474" max="9474" width="11.77734375" customWidth="1"/>
    <col min="9475" max="9475" width="15.77734375" customWidth="1"/>
    <col min="9476" max="9476" width="14.21875" customWidth="1"/>
    <col min="9477" max="9477" width="16.5546875" customWidth="1"/>
    <col min="9479" max="9479" width="25.77734375" customWidth="1"/>
    <col min="9730" max="9730" width="11.77734375" customWidth="1"/>
    <col min="9731" max="9731" width="15.77734375" customWidth="1"/>
    <col min="9732" max="9732" width="14.21875" customWidth="1"/>
    <col min="9733" max="9733" width="16.5546875" customWidth="1"/>
    <col min="9735" max="9735" width="25.77734375" customWidth="1"/>
    <col min="9986" max="9986" width="11.77734375" customWidth="1"/>
    <col min="9987" max="9987" width="15.77734375" customWidth="1"/>
    <col min="9988" max="9988" width="14.21875" customWidth="1"/>
    <col min="9989" max="9989" width="16.5546875" customWidth="1"/>
    <col min="9991" max="9991" width="25.77734375" customWidth="1"/>
    <col min="10242" max="10242" width="11.77734375" customWidth="1"/>
    <col min="10243" max="10243" width="15.77734375" customWidth="1"/>
    <col min="10244" max="10244" width="14.21875" customWidth="1"/>
    <col min="10245" max="10245" width="16.5546875" customWidth="1"/>
    <col min="10247" max="10247" width="25.77734375" customWidth="1"/>
    <col min="10498" max="10498" width="11.77734375" customWidth="1"/>
    <col min="10499" max="10499" width="15.77734375" customWidth="1"/>
    <col min="10500" max="10500" width="14.21875" customWidth="1"/>
    <col min="10501" max="10501" width="16.5546875" customWidth="1"/>
    <col min="10503" max="10503" width="25.77734375" customWidth="1"/>
    <col min="10754" max="10754" width="11.77734375" customWidth="1"/>
    <col min="10755" max="10755" width="15.77734375" customWidth="1"/>
    <col min="10756" max="10756" width="14.21875" customWidth="1"/>
    <col min="10757" max="10757" width="16.5546875" customWidth="1"/>
    <col min="10759" max="10759" width="25.77734375" customWidth="1"/>
    <col min="11010" max="11010" width="11.77734375" customWidth="1"/>
    <col min="11011" max="11011" width="15.77734375" customWidth="1"/>
    <col min="11012" max="11012" width="14.21875" customWidth="1"/>
    <col min="11013" max="11013" width="16.5546875" customWidth="1"/>
    <col min="11015" max="11015" width="25.77734375" customWidth="1"/>
    <col min="11266" max="11266" width="11.77734375" customWidth="1"/>
    <col min="11267" max="11267" width="15.77734375" customWidth="1"/>
    <col min="11268" max="11268" width="14.21875" customWidth="1"/>
    <col min="11269" max="11269" width="16.5546875" customWidth="1"/>
    <col min="11271" max="11271" width="25.77734375" customWidth="1"/>
    <col min="11522" max="11522" width="11.77734375" customWidth="1"/>
    <col min="11523" max="11523" width="15.77734375" customWidth="1"/>
    <col min="11524" max="11524" width="14.21875" customWidth="1"/>
    <col min="11525" max="11525" width="16.5546875" customWidth="1"/>
    <col min="11527" max="11527" width="25.77734375" customWidth="1"/>
    <col min="11778" max="11778" width="11.77734375" customWidth="1"/>
    <col min="11779" max="11779" width="15.77734375" customWidth="1"/>
    <col min="11780" max="11780" width="14.21875" customWidth="1"/>
    <col min="11781" max="11781" width="16.5546875" customWidth="1"/>
    <col min="11783" max="11783" width="25.77734375" customWidth="1"/>
    <col min="12034" max="12034" width="11.77734375" customWidth="1"/>
    <col min="12035" max="12035" width="15.77734375" customWidth="1"/>
    <col min="12036" max="12036" width="14.21875" customWidth="1"/>
    <col min="12037" max="12037" width="16.5546875" customWidth="1"/>
    <col min="12039" max="12039" width="25.77734375" customWidth="1"/>
    <col min="12290" max="12290" width="11.77734375" customWidth="1"/>
    <col min="12291" max="12291" width="15.77734375" customWidth="1"/>
    <col min="12292" max="12292" width="14.21875" customWidth="1"/>
    <col min="12293" max="12293" width="16.5546875" customWidth="1"/>
    <col min="12295" max="12295" width="25.77734375" customWidth="1"/>
    <col min="12546" max="12546" width="11.77734375" customWidth="1"/>
    <col min="12547" max="12547" width="15.77734375" customWidth="1"/>
    <col min="12548" max="12548" width="14.21875" customWidth="1"/>
    <col min="12549" max="12549" width="16.5546875" customWidth="1"/>
    <col min="12551" max="12551" width="25.77734375" customWidth="1"/>
    <col min="12802" max="12802" width="11.77734375" customWidth="1"/>
    <col min="12803" max="12803" width="15.77734375" customWidth="1"/>
    <col min="12804" max="12804" width="14.21875" customWidth="1"/>
    <col min="12805" max="12805" width="16.5546875" customWidth="1"/>
    <col min="12807" max="12807" width="25.77734375" customWidth="1"/>
    <col min="13058" max="13058" width="11.77734375" customWidth="1"/>
    <col min="13059" max="13059" width="15.77734375" customWidth="1"/>
    <col min="13060" max="13060" width="14.21875" customWidth="1"/>
    <col min="13061" max="13061" width="16.5546875" customWidth="1"/>
    <col min="13063" max="13063" width="25.77734375" customWidth="1"/>
    <col min="13314" max="13314" width="11.77734375" customWidth="1"/>
    <col min="13315" max="13315" width="15.77734375" customWidth="1"/>
    <col min="13316" max="13316" width="14.21875" customWidth="1"/>
    <col min="13317" max="13317" width="16.5546875" customWidth="1"/>
    <col min="13319" max="13319" width="25.77734375" customWidth="1"/>
    <col min="13570" max="13570" width="11.77734375" customWidth="1"/>
    <col min="13571" max="13571" width="15.77734375" customWidth="1"/>
    <col min="13572" max="13572" width="14.21875" customWidth="1"/>
    <col min="13573" max="13573" width="16.5546875" customWidth="1"/>
    <col min="13575" max="13575" width="25.77734375" customWidth="1"/>
    <col min="13826" max="13826" width="11.77734375" customWidth="1"/>
    <col min="13827" max="13827" width="15.77734375" customWidth="1"/>
    <col min="13828" max="13828" width="14.21875" customWidth="1"/>
    <col min="13829" max="13829" width="16.5546875" customWidth="1"/>
    <col min="13831" max="13831" width="25.77734375" customWidth="1"/>
    <col min="14082" max="14082" width="11.77734375" customWidth="1"/>
    <col min="14083" max="14083" width="15.77734375" customWidth="1"/>
    <col min="14084" max="14084" width="14.21875" customWidth="1"/>
    <col min="14085" max="14085" width="16.5546875" customWidth="1"/>
    <col min="14087" max="14087" width="25.77734375" customWidth="1"/>
    <col min="14338" max="14338" width="11.77734375" customWidth="1"/>
    <col min="14339" max="14339" width="15.77734375" customWidth="1"/>
    <col min="14340" max="14340" width="14.21875" customWidth="1"/>
    <col min="14341" max="14341" width="16.5546875" customWidth="1"/>
    <col min="14343" max="14343" width="25.77734375" customWidth="1"/>
    <col min="14594" max="14594" width="11.77734375" customWidth="1"/>
    <col min="14595" max="14595" width="15.77734375" customWidth="1"/>
    <col min="14596" max="14596" width="14.21875" customWidth="1"/>
    <col min="14597" max="14597" width="16.5546875" customWidth="1"/>
    <col min="14599" max="14599" width="25.77734375" customWidth="1"/>
    <col min="14850" max="14850" width="11.77734375" customWidth="1"/>
    <col min="14851" max="14851" width="15.77734375" customWidth="1"/>
    <col min="14852" max="14852" width="14.21875" customWidth="1"/>
    <col min="14853" max="14853" width="16.5546875" customWidth="1"/>
    <col min="14855" max="14855" width="25.77734375" customWidth="1"/>
    <col min="15106" max="15106" width="11.77734375" customWidth="1"/>
    <col min="15107" max="15107" width="15.77734375" customWidth="1"/>
    <col min="15108" max="15108" width="14.21875" customWidth="1"/>
    <col min="15109" max="15109" width="16.5546875" customWidth="1"/>
    <col min="15111" max="15111" width="25.77734375" customWidth="1"/>
    <col min="15362" max="15362" width="11.77734375" customWidth="1"/>
    <col min="15363" max="15363" width="15.77734375" customWidth="1"/>
    <col min="15364" max="15364" width="14.21875" customWidth="1"/>
    <col min="15365" max="15365" width="16.5546875" customWidth="1"/>
    <col min="15367" max="15367" width="25.77734375" customWidth="1"/>
    <col min="15618" max="15618" width="11.77734375" customWidth="1"/>
    <col min="15619" max="15619" width="15.77734375" customWidth="1"/>
    <col min="15620" max="15620" width="14.21875" customWidth="1"/>
    <col min="15621" max="15621" width="16.5546875" customWidth="1"/>
    <col min="15623" max="15623" width="25.77734375" customWidth="1"/>
    <col min="15874" max="15874" width="11.77734375" customWidth="1"/>
    <col min="15875" max="15875" width="15.77734375" customWidth="1"/>
    <col min="15876" max="15876" width="14.21875" customWidth="1"/>
    <col min="15877" max="15877" width="16.5546875" customWidth="1"/>
    <col min="15879" max="15879" width="25.77734375" customWidth="1"/>
    <col min="16130" max="16130" width="11.77734375" customWidth="1"/>
    <col min="16131" max="16131" width="15.77734375" customWidth="1"/>
    <col min="16132" max="16132" width="14.21875" customWidth="1"/>
    <col min="16133" max="16133" width="16.5546875" customWidth="1"/>
    <col min="16135" max="16135" width="25.77734375" customWidth="1"/>
  </cols>
  <sheetData>
    <row r="1" spans="2:11" ht="15" thickBot="1"/>
    <row r="2" spans="2:11" ht="18.600000000000001" thickBot="1">
      <c r="B2" s="361" t="s">
        <v>70</v>
      </c>
      <c r="C2" s="362"/>
      <c r="D2" s="362"/>
      <c r="E2" s="362"/>
      <c r="F2" s="362"/>
      <c r="G2" s="363"/>
    </row>
    <row r="3" spans="2:11" ht="16.2" thickBot="1">
      <c r="B3" s="364" t="s">
        <v>127</v>
      </c>
      <c r="C3" s="365"/>
      <c r="D3" s="365"/>
      <c r="E3" s="365"/>
      <c r="F3" s="365"/>
      <c r="G3" s="35">
        <f ca="1">+'VNTL - KEC'!M1</f>
        <v>46029</v>
      </c>
    </row>
    <row r="4" spans="2:11" ht="16.2" thickBot="1">
      <c r="B4" s="366" t="s">
        <v>92</v>
      </c>
      <c r="C4" s="367"/>
      <c r="D4" s="371" t="s">
        <v>185</v>
      </c>
      <c r="E4" s="372"/>
      <c r="F4" s="372"/>
      <c r="G4" s="373"/>
    </row>
    <row r="5" spans="2:11" ht="16.05" customHeight="1" thickBot="1">
      <c r="B5" s="366" t="s">
        <v>93</v>
      </c>
      <c r="C5" s="367"/>
      <c r="D5" s="368" t="s">
        <v>182</v>
      </c>
      <c r="E5" s="369"/>
      <c r="F5" s="369"/>
      <c r="G5" s="370"/>
    </row>
    <row r="6" spans="2:11" ht="16.2" thickBot="1">
      <c r="B6" s="224"/>
      <c r="C6" s="225"/>
      <c r="D6" s="225"/>
      <c r="E6" s="225"/>
      <c r="F6" s="225"/>
      <c r="G6" s="226"/>
    </row>
    <row r="7" spans="2:11" s="26" customFormat="1" ht="15" customHeight="1" thickBot="1">
      <c r="B7" s="358" t="s">
        <v>94</v>
      </c>
      <c r="C7" s="359"/>
      <c r="D7" s="359"/>
      <c r="E7" s="359"/>
      <c r="F7" s="359"/>
      <c r="G7" s="360"/>
    </row>
    <row r="8" spans="2:11" ht="43.2">
      <c r="B8" s="103" t="s">
        <v>95</v>
      </c>
      <c r="C8" s="104" t="s">
        <v>96</v>
      </c>
      <c r="D8" s="104" t="s">
        <v>97</v>
      </c>
      <c r="E8" s="104" t="s">
        <v>98</v>
      </c>
      <c r="F8" s="351" t="s">
        <v>99</v>
      </c>
      <c r="G8" s="352"/>
    </row>
    <row r="9" spans="2:11" ht="15" thickBot="1">
      <c r="B9" s="4">
        <f>'VNTL - KEC'!C7</f>
        <v>127.854066</v>
      </c>
      <c r="C9" s="5">
        <f>'VNTL - KEC'!D6</f>
        <v>127.83</v>
      </c>
      <c r="D9" s="5">
        <f>'VNTL - KEC'!F6</f>
        <v>0</v>
      </c>
      <c r="E9" s="5">
        <f>'VNTL - KEC'!I6</f>
        <v>127.83</v>
      </c>
      <c r="F9" s="349">
        <f>'VNTL - KEC'!J6</f>
        <v>0</v>
      </c>
      <c r="G9" s="350"/>
    </row>
    <row r="10" spans="2:11" ht="15" thickBot="1">
      <c r="B10" s="355" t="s">
        <v>100</v>
      </c>
      <c r="C10" s="356"/>
      <c r="D10" s="356"/>
      <c r="E10" s="356"/>
      <c r="F10" s="356"/>
      <c r="G10" s="357"/>
    </row>
    <row r="11" spans="2:11" ht="43.2">
      <c r="B11" s="2" t="s">
        <v>95</v>
      </c>
      <c r="C11" s="3" t="s">
        <v>96</v>
      </c>
      <c r="D11" s="3" t="s">
        <v>97</v>
      </c>
      <c r="E11" s="3" t="s">
        <v>98</v>
      </c>
      <c r="F11" s="351" t="s">
        <v>99</v>
      </c>
      <c r="G11" s="352"/>
    </row>
    <row r="12" spans="2:11" ht="15" thickBot="1">
      <c r="B12" s="28">
        <f>'VNTL - KEC'!C10</f>
        <v>28</v>
      </c>
      <c r="C12" s="20">
        <f>'VNTL - KEC'!D10</f>
        <v>28</v>
      </c>
      <c r="D12" s="20">
        <f>'VNTL - KEC'!H10</f>
        <v>0</v>
      </c>
      <c r="E12" s="20">
        <f>'VNTL - KEC'!I10</f>
        <v>28</v>
      </c>
      <c r="F12" s="353">
        <f>'VNTL - KEC'!J10</f>
        <v>0</v>
      </c>
      <c r="G12" s="354"/>
    </row>
    <row r="13" spans="2:11" ht="15" thickBot="1">
      <c r="B13" s="355" t="s">
        <v>101</v>
      </c>
      <c r="C13" s="356"/>
      <c r="D13" s="356"/>
      <c r="E13" s="356"/>
      <c r="F13" s="356"/>
      <c r="G13" s="357"/>
    </row>
    <row r="14" spans="2:11" ht="43.2">
      <c r="B14" s="2" t="s">
        <v>95</v>
      </c>
      <c r="C14" s="3" t="s">
        <v>96</v>
      </c>
      <c r="D14" s="3" t="s">
        <v>97</v>
      </c>
      <c r="E14" s="3" t="s">
        <v>98</v>
      </c>
      <c r="F14" s="351" t="s">
        <v>99</v>
      </c>
      <c r="G14" s="352"/>
    </row>
    <row r="15" spans="2:11" ht="15" thickBot="1">
      <c r="B15" s="6">
        <f>'VNTL - KEC'!C7</f>
        <v>127.854066</v>
      </c>
      <c r="C15" s="5">
        <f>'VNTL - KEC'!D7</f>
        <v>127.854066</v>
      </c>
      <c r="D15" s="5">
        <f>'VNTL - KEC'!H7</f>
        <v>0</v>
      </c>
      <c r="E15" s="5">
        <f>'VNTL - KEC'!I7</f>
        <v>127.854066</v>
      </c>
      <c r="F15" s="349">
        <f>'VNTL - KEC'!J7</f>
        <v>0</v>
      </c>
      <c r="G15" s="350"/>
      <c r="K15" s="7"/>
    </row>
    <row r="16" spans="2:11" ht="15" thickBot="1">
      <c r="B16" s="355" t="s">
        <v>102</v>
      </c>
      <c r="C16" s="356"/>
      <c r="D16" s="356"/>
      <c r="E16" s="356"/>
      <c r="F16" s="356"/>
      <c r="G16" s="357"/>
    </row>
    <row r="17" spans="2:11" ht="43.2">
      <c r="B17" s="2" t="s">
        <v>95</v>
      </c>
      <c r="C17" s="3" t="s">
        <v>96</v>
      </c>
      <c r="D17" s="3" t="s">
        <v>97</v>
      </c>
      <c r="E17" s="3" t="s">
        <v>98</v>
      </c>
      <c r="F17" s="351" t="s">
        <v>99</v>
      </c>
      <c r="G17" s="352"/>
    </row>
    <row r="18" spans="2:11" ht="15" thickBot="1">
      <c r="B18" s="6">
        <f>'VNTL - KEC'!C9</f>
        <v>127.85406600000002</v>
      </c>
      <c r="C18" s="5">
        <f>'VNTL - KEC'!D9</f>
        <v>127.85406600000002</v>
      </c>
      <c r="D18" s="5">
        <f>'VNTL - KEC'!H9</f>
        <v>0</v>
      </c>
      <c r="E18" s="5">
        <f>'VNTL - KEC'!I9</f>
        <v>127.85406600000002</v>
      </c>
      <c r="F18" s="349">
        <f>'VNTL - KEC'!J9</f>
        <v>0</v>
      </c>
      <c r="G18" s="350"/>
      <c r="K18" s="16"/>
    </row>
    <row r="19" spans="2:11" ht="15" thickBot="1">
      <c r="B19" s="355" t="s">
        <v>103</v>
      </c>
      <c r="C19" s="356"/>
      <c r="D19" s="356"/>
      <c r="E19" s="356"/>
      <c r="F19" s="356"/>
      <c r="G19" s="357"/>
    </row>
    <row r="20" spans="2:11" ht="43.2">
      <c r="B20" s="8" t="s">
        <v>95</v>
      </c>
      <c r="C20" s="9" t="s">
        <v>96</v>
      </c>
      <c r="D20" s="9" t="s">
        <v>97</v>
      </c>
      <c r="E20" s="9" t="s">
        <v>98</v>
      </c>
      <c r="F20" s="351" t="s">
        <v>99</v>
      </c>
      <c r="G20" s="352"/>
      <c r="K20" s="17"/>
    </row>
    <row r="21" spans="2:11" ht="15" thickBot="1">
      <c r="B21" s="10">
        <f>'VNTL - KEC'!C12</f>
        <v>351</v>
      </c>
      <c r="C21" s="20">
        <f>'VNTL - KEC'!D12</f>
        <v>181</v>
      </c>
      <c r="D21" s="20">
        <f>'VNTL - KEC'!H12</f>
        <v>8</v>
      </c>
      <c r="E21" s="27">
        <f>'VNTL - KEC'!I12</f>
        <v>189</v>
      </c>
      <c r="F21" s="353">
        <f>'VNTL - KEC'!J12</f>
        <v>162</v>
      </c>
      <c r="G21" s="354"/>
    </row>
    <row r="22" spans="2:11" ht="15" thickBot="1">
      <c r="B22" s="355" t="s">
        <v>104</v>
      </c>
      <c r="C22" s="356"/>
      <c r="D22" s="356"/>
      <c r="E22" s="356"/>
      <c r="F22" s="356"/>
      <c r="G22" s="357"/>
    </row>
    <row r="23" spans="2:11" ht="43.2">
      <c r="B23" s="8" t="s">
        <v>105</v>
      </c>
      <c r="C23" s="9" t="s">
        <v>96</v>
      </c>
      <c r="D23" s="9" t="s">
        <v>97</v>
      </c>
      <c r="E23" s="9" t="s">
        <v>98</v>
      </c>
      <c r="F23" s="351" t="s">
        <v>99</v>
      </c>
      <c r="G23" s="352"/>
    </row>
    <row r="24" spans="2:11" ht="15" thickBot="1">
      <c r="B24" s="4">
        <f>'VNTL - KEC'!C13</f>
        <v>351</v>
      </c>
      <c r="C24" s="20">
        <f>'VNTL - KEC'!D13</f>
        <v>155</v>
      </c>
      <c r="D24" s="20">
        <f>'VNTL - KEC'!H13</f>
        <v>1</v>
      </c>
      <c r="E24" s="27">
        <f>'VNTL - KEC'!I13</f>
        <v>156</v>
      </c>
      <c r="F24" s="353">
        <f>'VNTL - KEC'!J13</f>
        <v>195</v>
      </c>
      <c r="G24" s="354"/>
    </row>
    <row r="25" spans="2:11" ht="15" thickBot="1">
      <c r="B25" s="355" t="s">
        <v>106</v>
      </c>
      <c r="C25" s="356"/>
      <c r="D25" s="356"/>
      <c r="E25" s="356"/>
      <c r="F25" s="356"/>
      <c r="G25" s="357"/>
    </row>
    <row r="26" spans="2:11" ht="43.2">
      <c r="B26" s="8" t="s">
        <v>105</v>
      </c>
      <c r="C26" s="9" t="s">
        <v>96</v>
      </c>
      <c r="D26" s="9" t="s">
        <v>97</v>
      </c>
      <c r="E26" s="9" t="s">
        <v>98</v>
      </c>
      <c r="F26" s="351" t="s">
        <v>99</v>
      </c>
      <c r="G26" s="352"/>
    </row>
    <row r="27" spans="2:11" ht="15" thickBot="1">
      <c r="B27" s="4">
        <f>'VNTL - KEC'!C14</f>
        <v>351</v>
      </c>
      <c r="C27" s="20">
        <f>'VNTL - KEC'!D14</f>
        <v>28</v>
      </c>
      <c r="D27" s="20">
        <f>'VNTL - KEC'!H14</f>
        <v>8</v>
      </c>
      <c r="E27" s="15">
        <f>'VNTL - KEC'!I14</f>
        <v>36</v>
      </c>
      <c r="F27" s="353">
        <f>'VNTL - KEC'!J14</f>
        <v>315</v>
      </c>
      <c r="G27" s="354"/>
    </row>
    <row r="28" spans="2:11" ht="15" thickBot="1">
      <c r="B28" s="355" t="s">
        <v>107</v>
      </c>
      <c r="C28" s="356"/>
      <c r="D28" s="356"/>
      <c r="E28" s="356"/>
      <c r="F28" s="356"/>
      <c r="G28" s="357"/>
    </row>
    <row r="29" spans="2:11" ht="43.2">
      <c r="B29" s="8" t="s">
        <v>105</v>
      </c>
      <c r="C29" s="9" t="s">
        <v>96</v>
      </c>
      <c r="D29" s="9" t="s">
        <v>97</v>
      </c>
      <c r="E29" s="9" t="s">
        <v>98</v>
      </c>
      <c r="F29" s="351" t="s">
        <v>108</v>
      </c>
      <c r="G29" s="352"/>
    </row>
    <row r="30" spans="2:11" ht="15" thickBot="1">
      <c r="B30" s="6">
        <f>'VNTL - KEC'!C16</f>
        <v>127.854066</v>
      </c>
      <c r="C30" s="36">
        <v>0</v>
      </c>
      <c r="D30" s="36">
        <v>0</v>
      </c>
      <c r="E30" s="37">
        <v>0</v>
      </c>
      <c r="F30" s="349">
        <f>B30-E30</f>
        <v>127.854066</v>
      </c>
      <c r="G30" s="350"/>
    </row>
    <row r="31" spans="2:11" ht="15" thickBot="1">
      <c r="B31" s="355" t="s">
        <v>109</v>
      </c>
      <c r="C31" s="356"/>
      <c r="D31" s="356"/>
      <c r="E31" s="356"/>
      <c r="F31" s="356"/>
      <c r="G31" s="357"/>
    </row>
    <row r="32" spans="2:11" ht="43.2">
      <c r="B32" s="8" t="s">
        <v>105</v>
      </c>
      <c r="C32" s="9" t="s">
        <v>96</v>
      </c>
      <c r="D32" s="9" t="s">
        <v>97</v>
      </c>
      <c r="E32" s="9" t="s">
        <v>98</v>
      </c>
      <c r="F32" s="351" t="s">
        <v>99</v>
      </c>
      <c r="G32" s="352"/>
    </row>
    <row r="33" spans="2:7" ht="15" thickBot="1">
      <c r="B33" s="101">
        <f>'VNTL - KEC'!C18</f>
        <v>127.85406600000002</v>
      </c>
      <c r="C33" s="102">
        <v>0</v>
      </c>
      <c r="D33" s="102">
        <v>0</v>
      </c>
      <c r="E33" s="102">
        <v>0</v>
      </c>
      <c r="F33" s="349">
        <f>B33-E33</f>
        <v>127.85406600000002</v>
      </c>
      <c r="G33" s="350"/>
    </row>
  </sheetData>
  <mergeCells count="33">
    <mergeCell ref="B2:G2"/>
    <mergeCell ref="B3:F3"/>
    <mergeCell ref="B4:C4"/>
    <mergeCell ref="B5:C5"/>
    <mergeCell ref="D5:G5"/>
    <mergeCell ref="D4:G4"/>
    <mergeCell ref="F30:G30"/>
    <mergeCell ref="B25:G25"/>
    <mergeCell ref="B28:G28"/>
    <mergeCell ref="B31:G31"/>
    <mergeCell ref="B7:G7"/>
    <mergeCell ref="B10:G10"/>
    <mergeCell ref="B13:G13"/>
    <mergeCell ref="B16:G16"/>
    <mergeCell ref="B19:G19"/>
    <mergeCell ref="B22:G22"/>
    <mergeCell ref="F18:G18"/>
    <mergeCell ref="F33:G33"/>
    <mergeCell ref="F17:G17"/>
    <mergeCell ref="F14:G14"/>
    <mergeCell ref="F11:G11"/>
    <mergeCell ref="F8:G8"/>
    <mergeCell ref="F9:G9"/>
    <mergeCell ref="F12:G12"/>
    <mergeCell ref="F15:G15"/>
    <mergeCell ref="F32:G32"/>
    <mergeCell ref="F29:G29"/>
    <mergeCell ref="F26:G26"/>
    <mergeCell ref="F23:G23"/>
    <mergeCell ref="F20:G20"/>
    <mergeCell ref="F21:G21"/>
    <mergeCell ref="F24:G24"/>
    <mergeCell ref="F27:G27"/>
  </mergeCells>
  <printOptions horizontalCentered="1" verticalCentered="1"/>
  <pageMargins left="0.31496062992125984" right="0.70866141732283472" top="0.35433070866141736" bottom="0.35433070866141736" header="0.31496062992125984" footer="0.31496062992125984"/>
  <pageSetup paperSize="9" scale="9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6F83F-367B-471C-AEB0-65139BA78454}">
  <sheetPr filterMode="1"/>
  <dimension ref="A1:N374"/>
  <sheetViews>
    <sheetView zoomScale="71" zoomScaleNormal="70" workbookViewId="0">
      <pane ySplit="2" topLeftCell="A167" activePane="bottomLeft" state="frozen"/>
      <selection pane="bottomLeft" activeCell="J227" sqref="J227"/>
    </sheetView>
  </sheetViews>
  <sheetFormatPr defaultColWidth="9.21875" defaultRowHeight="14.4"/>
  <cols>
    <col min="1" max="1" width="6.33203125" style="67" customWidth="1"/>
    <col min="2" max="2" width="9.33203125" style="67" customWidth="1"/>
    <col min="3" max="3" width="16.5546875" style="67" customWidth="1"/>
    <col min="4" max="4" width="12.5546875" style="67" customWidth="1"/>
    <col min="5" max="5" width="10.21875" style="89" customWidth="1"/>
    <col min="6" max="6" width="12.44140625" style="67" customWidth="1"/>
    <col min="7" max="7" width="53.44140625" style="70" bestFit="1" customWidth="1"/>
    <col min="8" max="8" width="53" style="70" customWidth="1"/>
    <col min="9" max="9" width="29.6640625" style="67" customWidth="1"/>
    <col min="10" max="10" width="78.44140625" style="67" customWidth="1"/>
    <col min="11" max="11" width="26.77734375" style="246" customWidth="1"/>
    <col min="12" max="12" width="14.109375" style="67" customWidth="1"/>
    <col min="13" max="13" width="18.5546875" style="67" customWidth="1"/>
    <col min="14" max="16384" width="9.21875" style="67"/>
  </cols>
  <sheetData>
    <row r="1" spans="1:13" ht="26.55" customHeight="1" thickBot="1">
      <c r="A1" s="374" t="s">
        <v>184</v>
      </c>
      <c r="B1" s="375"/>
      <c r="C1" s="375"/>
      <c r="D1" s="375"/>
      <c r="E1" s="376"/>
      <c r="F1" s="375"/>
      <c r="G1" s="375"/>
      <c r="H1" s="375"/>
      <c r="I1" s="375"/>
      <c r="J1" s="375"/>
      <c r="K1" s="377"/>
      <c r="L1" s="375"/>
      <c r="M1" s="378"/>
    </row>
    <row r="2" spans="1:13" s="69" customFormat="1" ht="62.55" customHeight="1" thickBot="1">
      <c r="A2" s="231" t="s">
        <v>110</v>
      </c>
      <c r="B2" s="232" t="s">
        <v>125</v>
      </c>
      <c r="C2" s="232" t="s">
        <v>115</v>
      </c>
      <c r="D2" s="232" t="s">
        <v>126</v>
      </c>
      <c r="E2" s="233" t="s">
        <v>155</v>
      </c>
      <c r="F2" s="232" t="s">
        <v>744</v>
      </c>
      <c r="G2" s="234" t="s">
        <v>169</v>
      </c>
      <c r="H2" s="247" t="s">
        <v>161</v>
      </c>
      <c r="I2" s="234" t="s">
        <v>745</v>
      </c>
      <c r="J2" s="232" t="s">
        <v>124</v>
      </c>
      <c r="K2" s="73" t="s">
        <v>746</v>
      </c>
      <c r="L2" s="232" t="s">
        <v>154</v>
      </c>
      <c r="M2" s="235" t="s">
        <v>165</v>
      </c>
    </row>
    <row r="3" spans="1:13" ht="30" hidden="1" customHeight="1">
      <c r="A3" s="205">
        <v>1</v>
      </c>
      <c r="B3" s="206" t="s">
        <v>197</v>
      </c>
      <c r="C3" s="12" t="str">
        <f>VLOOKUP(B3,Sheet4!$A:$B,2,FALSE)</f>
        <v>DA+0</v>
      </c>
      <c r="D3" s="206" t="s">
        <v>171</v>
      </c>
      <c r="E3" s="207"/>
      <c r="F3" s="208">
        <v>45427</v>
      </c>
      <c r="G3" s="209"/>
      <c r="H3" s="248" t="s">
        <v>113</v>
      </c>
      <c r="I3" s="211">
        <v>45437</v>
      </c>
      <c r="J3" s="208"/>
      <c r="K3" s="277" t="s">
        <v>247</v>
      </c>
      <c r="L3" s="210" t="s">
        <v>113</v>
      </c>
      <c r="M3" s="212">
        <f>I3+1</f>
        <v>45438</v>
      </c>
    </row>
    <row r="4" spans="1:13" ht="30" hidden="1" customHeight="1">
      <c r="A4" s="12">
        <f>A3+1</f>
        <v>2</v>
      </c>
      <c r="B4" s="13" t="s">
        <v>62</v>
      </c>
      <c r="C4" s="12" t="str">
        <f>VLOOKUP(B4,Sheet4!$A:$B,2,FALSE)</f>
        <v>DD60+0</v>
      </c>
      <c r="D4" s="13" t="s">
        <v>148</v>
      </c>
      <c r="E4" s="88"/>
      <c r="F4" s="77">
        <v>45433</v>
      </c>
      <c r="G4" s="72"/>
      <c r="H4" s="228" t="s">
        <v>113</v>
      </c>
      <c r="I4" s="119">
        <v>45442</v>
      </c>
      <c r="J4" s="77"/>
      <c r="K4" s="259" t="s">
        <v>247</v>
      </c>
      <c r="L4" s="85" t="s">
        <v>113</v>
      </c>
      <c r="M4" s="213">
        <f>I4+1</f>
        <v>45443</v>
      </c>
    </row>
    <row r="5" spans="1:13" ht="30" hidden="1" customHeight="1">
      <c r="A5" s="12">
        <f t="shared" ref="A5:A68" si="0">A4+1</f>
        <v>3</v>
      </c>
      <c r="B5" s="13" t="s">
        <v>3</v>
      </c>
      <c r="C5" s="12" t="str">
        <f>VLOOKUP(B5,Sheet4!$A:$B,2,FALSE)</f>
        <v>DB2+0</v>
      </c>
      <c r="D5" s="13" t="s">
        <v>171</v>
      </c>
      <c r="E5" s="88"/>
      <c r="F5" s="77">
        <v>45555</v>
      </c>
      <c r="G5" s="72"/>
      <c r="H5" s="228" t="s">
        <v>113</v>
      </c>
      <c r="I5" s="119">
        <v>45596</v>
      </c>
      <c r="J5" s="77"/>
      <c r="K5" s="259" t="s">
        <v>248</v>
      </c>
      <c r="L5" s="85"/>
      <c r="M5" s="85"/>
    </row>
    <row r="6" spans="1:13" ht="30" hidden="1" customHeight="1">
      <c r="A6" s="12">
        <f t="shared" si="0"/>
        <v>4</v>
      </c>
      <c r="B6" s="13" t="s">
        <v>198</v>
      </c>
      <c r="C6" s="12" t="str">
        <f>VLOOKUP(B6,Sheet4!$A:$B,2,FALSE)</f>
        <v>DA+6</v>
      </c>
      <c r="D6" s="13" t="s">
        <v>148</v>
      </c>
      <c r="E6" s="81"/>
      <c r="F6" s="77">
        <v>45600</v>
      </c>
      <c r="G6" s="72"/>
      <c r="H6" s="228" t="s">
        <v>113</v>
      </c>
      <c r="I6" s="119">
        <v>45608</v>
      </c>
      <c r="J6" s="77"/>
      <c r="K6" s="259" t="s">
        <v>248</v>
      </c>
      <c r="L6" s="85"/>
      <c r="M6" s="85"/>
    </row>
    <row r="7" spans="1:13" ht="30" hidden="1" customHeight="1">
      <c r="A7" s="12">
        <f t="shared" si="0"/>
        <v>5</v>
      </c>
      <c r="B7" s="13" t="s">
        <v>199</v>
      </c>
      <c r="C7" s="12" t="str">
        <f>VLOOKUP(B7,Sheet4!$A:$B,2,FALSE)</f>
        <v>DA-3</v>
      </c>
      <c r="D7" s="13" t="s">
        <v>171</v>
      </c>
      <c r="E7" s="88"/>
      <c r="F7" s="77">
        <v>45598</v>
      </c>
      <c r="G7" s="72"/>
      <c r="H7" s="228" t="s">
        <v>113</v>
      </c>
      <c r="I7" s="119">
        <v>45615</v>
      </c>
      <c r="J7" s="77"/>
      <c r="K7" s="259" t="s">
        <v>249</v>
      </c>
      <c r="L7" s="85"/>
      <c r="M7" s="85"/>
    </row>
    <row r="8" spans="1:13" ht="30" hidden="1" customHeight="1">
      <c r="A8" s="12">
        <f t="shared" si="0"/>
        <v>6</v>
      </c>
      <c r="B8" s="13" t="s">
        <v>200</v>
      </c>
      <c r="C8" s="12" t="str">
        <f>VLOOKUP(B8,Sheet4!$A:$B,2,FALSE)</f>
        <v>DA+0</v>
      </c>
      <c r="D8" s="13" t="s">
        <v>168</v>
      </c>
      <c r="E8" s="88"/>
      <c r="F8" s="77">
        <v>45605</v>
      </c>
      <c r="G8" s="72"/>
      <c r="H8" s="228" t="s">
        <v>113</v>
      </c>
      <c r="I8" s="119">
        <v>45618</v>
      </c>
      <c r="J8" s="77"/>
      <c r="K8" s="259" t="s">
        <v>248</v>
      </c>
      <c r="L8" s="85"/>
      <c r="M8" s="85"/>
    </row>
    <row r="9" spans="1:13" ht="30" hidden="1" customHeight="1">
      <c r="A9" s="12">
        <f t="shared" si="0"/>
        <v>7</v>
      </c>
      <c r="B9" s="13" t="s">
        <v>201</v>
      </c>
      <c r="C9" s="12" t="str">
        <f>VLOOKUP(B9,Sheet4!$A:$B,2,FALSE)</f>
        <v>DA+0</v>
      </c>
      <c r="D9" s="13" t="s">
        <v>171</v>
      </c>
      <c r="E9" s="88"/>
      <c r="F9" s="77">
        <v>45615</v>
      </c>
      <c r="G9" s="72"/>
      <c r="H9" s="228" t="s">
        <v>113</v>
      </c>
      <c r="I9" s="119">
        <v>45625</v>
      </c>
      <c r="J9" s="77"/>
      <c r="K9" s="259" t="s">
        <v>249</v>
      </c>
      <c r="L9" s="85"/>
      <c r="M9" s="85"/>
    </row>
    <row r="10" spans="1:13" ht="30" hidden="1" customHeight="1">
      <c r="A10" s="12">
        <f t="shared" si="0"/>
        <v>8</v>
      </c>
      <c r="B10" s="13" t="s">
        <v>202</v>
      </c>
      <c r="C10" s="12" t="str">
        <f>VLOOKUP(B10,Sheet4!$A:$B,2,FALSE)</f>
        <v>DA+9</v>
      </c>
      <c r="D10" s="13" t="s">
        <v>171</v>
      </c>
      <c r="E10" s="88"/>
      <c r="F10" s="77">
        <v>45627</v>
      </c>
      <c r="G10" s="72"/>
      <c r="H10" s="228" t="s">
        <v>113</v>
      </c>
      <c r="I10" s="119">
        <v>45633</v>
      </c>
      <c r="J10" s="77"/>
      <c r="K10" s="259" t="s">
        <v>249</v>
      </c>
      <c r="L10" s="85"/>
      <c r="M10" s="85"/>
    </row>
    <row r="11" spans="1:13" ht="30" hidden="1" customHeight="1">
      <c r="A11" s="12">
        <f t="shared" si="0"/>
        <v>9</v>
      </c>
      <c r="B11" s="13" t="s">
        <v>4</v>
      </c>
      <c r="C11" s="12" t="str">
        <f>VLOOKUP(B11,Sheet4!$A:$B,2,FALSE)</f>
        <v>DD60+0</v>
      </c>
      <c r="D11" s="13" t="s">
        <v>171</v>
      </c>
      <c r="E11" s="88"/>
      <c r="F11" s="77">
        <v>45629</v>
      </c>
      <c r="G11" s="72"/>
      <c r="H11" s="228" t="s">
        <v>113</v>
      </c>
      <c r="I11" s="119">
        <v>45642</v>
      </c>
      <c r="J11" s="77"/>
      <c r="K11" s="259" t="s">
        <v>149</v>
      </c>
      <c r="L11" s="85" t="s">
        <v>113</v>
      </c>
      <c r="M11" s="213">
        <f>I11+1</f>
        <v>45643</v>
      </c>
    </row>
    <row r="12" spans="1:13" ht="30" hidden="1" customHeight="1">
      <c r="A12" s="12">
        <f t="shared" si="0"/>
        <v>10</v>
      </c>
      <c r="B12" s="13" t="s">
        <v>203</v>
      </c>
      <c r="C12" s="12" t="str">
        <f>VLOOKUP(B12,Sheet4!$A:$B,2,FALSE)</f>
        <v>DA+0</v>
      </c>
      <c r="D12" s="13" t="s">
        <v>171</v>
      </c>
      <c r="E12" s="88"/>
      <c r="F12" s="77">
        <v>45635</v>
      </c>
      <c r="G12" s="72"/>
      <c r="H12" s="228" t="s">
        <v>113</v>
      </c>
      <c r="I12" s="119">
        <v>45647</v>
      </c>
      <c r="J12" s="77"/>
      <c r="K12" s="259" t="s">
        <v>250</v>
      </c>
      <c r="L12" s="85"/>
      <c r="M12" s="85"/>
    </row>
    <row r="13" spans="1:13" ht="30" hidden="1" customHeight="1">
      <c r="A13" s="12">
        <f t="shared" si="0"/>
        <v>11</v>
      </c>
      <c r="B13" s="13" t="s">
        <v>204</v>
      </c>
      <c r="C13" s="12" t="str">
        <f>VLOOKUP(B13,Sheet4!$A:$B,2,FALSE)</f>
        <v>DA-3</v>
      </c>
      <c r="D13" s="13" t="s">
        <v>171</v>
      </c>
      <c r="E13" s="88"/>
      <c r="F13" s="77">
        <v>45626</v>
      </c>
      <c r="G13" s="72"/>
      <c r="H13" s="228" t="s">
        <v>113</v>
      </c>
      <c r="I13" s="119">
        <v>45648</v>
      </c>
      <c r="J13" s="77"/>
      <c r="K13" s="259" t="s">
        <v>251</v>
      </c>
      <c r="L13" s="85"/>
      <c r="M13" s="85"/>
    </row>
    <row r="14" spans="1:13" ht="30" hidden="1" customHeight="1">
      <c r="A14" s="12">
        <f t="shared" si="0"/>
        <v>12</v>
      </c>
      <c r="B14" s="13" t="s">
        <v>8</v>
      </c>
      <c r="C14" s="12" t="str">
        <f>VLOOKUP(B14,Sheet4!$A:$B,2,FALSE)</f>
        <v>DD60+3</v>
      </c>
      <c r="D14" s="13" t="s">
        <v>171</v>
      </c>
      <c r="E14" s="88"/>
      <c r="F14" s="77">
        <v>45634</v>
      </c>
      <c r="G14" s="72"/>
      <c r="H14" s="228" t="s">
        <v>113</v>
      </c>
      <c r="I14" s="119">
        <v>45648</v>
      </c>
      <c r="J14" s="77"/>
      <c r="K14" s="259" t="s">
        <v>149</v>
      </c>
      <c r="L14" s="85"/>
      <c r="M14" s="85"/>
    </row>
    <row r="15" spans="1:13" ht="30" hidden="1" customHeight="1">
      <c r="A15" s="12">
        <f t="shared" si="0"/>
        <v>13</v>
      </c>
      <c r="B15" s="13" t="s">
        <v>205</v>
      </c>
      <c r="C15" s="12" t="str">
        <f>VLOOKUP(B15,Sheet4!$A:$B,2,FALSE)</f>
        <v>DA+3</v>
      </c>
      <c r="D15" s="13" t="s">
        <v>171</v>
      </c>
      <c r="E15" s="88"/>
      <c r="F15" s="77">
        <v>45639</v>
      </c>
      <c r="G15" s="72"/>
      <c r="H15" s="228" t="s">
        <v>113</v>
      </c>
      <c r="I15" s="119">
        <v>45649</v>
      </c>
      <c r="J15" s="77"/>
      <c r="K15" s="259" t="s">
        <v>252</v>
      </c>
      <c r="L15" s="85" t="s">
        <v>113</v>
      </c>
      <c r="M15" s="213">
        <f>I15+1</f>
        <v>45650</v>
      </c>
    </row>
    <row r="16" spans="1:13" ht="30" hidden="1" customHeight="1">
      <c r="A16" s="12">
        <f t="shared" si="0"/>
        <v>14</v>
      </c>
      <c r="B16" s="13" t="s">
        <v>209</v>
      </c>
      <c r="C16" s="12" t="str">
        <f>VLOOKUP(B16,Sheet4!$A:$B,2,FALSE)</f>
        <v>DA+0</v>
      </c>
      <c r="D16" s="13" t="s">
        <v>171</v>
      </c>
      <c r="E16" s="88"/>
      <c r="F16" s="77">
        <v>45637</v>
      </c>
      <c r="G16" s="72"/>
      <c r="H16" s="228" t="s">
        <v>113</v>
      </c>
      <c r="I16" s="119">
        <v>45653</v>
      </c>
      <c r="J16" s="77"/>
      <c r="K16" s="259" t="s">
        <v>254</v>
      </c>
      <c r="L16" s="85"/>
      <c r="M16" s="85"/>
    </row>
    <row r="17" spans="1:13" ht="30" hidden="1" customHeight="1">
      <c r="A17" s="12">
        <f t="shared" si="0"/>
        <v>15</v>
      </c>
      <c r="B17" s="13" t="s">
        <v>65</v>
      </c>
      <c r="C17" s="12" t="str">
        <f>VLOOKUP(B17,Sheet4!$A:$B,2,FALSE)</f>
        <v>DA+9</v>
      </c>
      <c r="D17" s="13" t="s">
        <v>148</v>
      </c>
      <c r="E17" s="88"/>
      <c r="F17" s="77">
        <v>45645</v>
      </c>
      <c r="G17" s="72"/>
      <c r="H17" s="228" t="s">
        <v>113</v>
      </c>
      <c r="I17" s="119">
        <v>45653</v>
      </c>
      <c r="J17" s="77"/>
      <c r="K17" s="259" t="s">
        <v>255</v>
      </c>
      <c r="L17" s="85" t="s">
        <v>113</v>
      </c>
      <c r="M17" s="213">
        <f t="shared" ref="M17:M22" si="1">I17+1</f>
        <v>45654</v>
      </c>
    </row>
    <row r="18" spans="1:13" ht="30" hidden="1" customHeight="1">
      <c r="A18" s="12">
        <f t="shared" si="0"/>
        <v>16</v>
      </c>
      <c r="B18" s="13" t="s">
        <v>6</v>
      </c>
      <c r="C18" s="12" t="str">
        <f>VLOOKUP(B18,Sheet4!$A:$B,2,FALSE)</f>
        <v>DA-3</v>
      </c>
      <c r="D18" s="13" t="s">
        <v>148</v>
      </c>
      <c r="E18" s="81"/>
      <c r="F18" s="77">
        <v>45637</v>
      </c>
      <c r="G18" s="72"/>
      <c r="H18" s="228" t="s">
        <v>113</v>
      </c>
      <c r="I18" s="119">
        <v>45654</v>
      </c>
      <c r="J18" s="77"/>
      <c r="K18" s="259" t="s">
        <v>149</v>
      </c>
      <c r="L18" s="85" t="s">
        <v>113</v>
      </c>
      <c r="M18" s="213">
        <f t="shared" si="1"/>
        <v>45655</v>
      </c>
    </row>
    <row r="19" spans="1:13" ht="30" hidden="1" customHeight="1">
      <c r="A19" s="12">
        <f t="shared" si="0"/>
        <v>17</v>
      </c>
      <c r="B19" s="13" t="s">
        <v>7</v>
      </c>
      <c r="C19" s="12" t="str">
        <f>VLOOKUP(B19,Sheet4!$A:$B,2,FALSE)</f>
        <v>DA+9</v>
      </c>
      <c r="D19" s="13" t="s">
        <v>171</v>
      </c>
      <c r="E19" s="81"/>
      <c r="F19" s="77">
        <v>45647</v>
      </c>
      <c r="G19" s="72"/>
      <c r="H19" s="228" t="s">
        <v>113</v>
      </c>
      <c r="I19" s="119">
        <v>45656</v>
      </c>
      <c r="J19" s="77"/>
      <c r="K19" s="259" t="s">
        <v>149</v>
      </c>
      <c r="L19" s="85" t="s">
        <v>113</v>
      </c>
      <c r="M19" s="213">
        <f t="shared" si="1"/>
        <v>45657</v>
      </c>
    </row>
    <row r="20" spans="1:13" ht="30" hidden="1" customHeight="1">
      <c r="A20" s="12">
        <f t="shared" si="0"/>
        <v>18</v>
      </c>
      <c r="B20" s="13" t="s">
        <v>207</v>
      </c>
      <c r="C20" s="12" t="str">
        <f>VLOOKUP(B20,Sheet4!$A:$B,2,FALSE)</f>
        <v>DA+0</v>
      </c>
      <c r="D20" s="13" t="s">
        <v>171</v>
      </c>
      <c r="E20" s="88"/>
      <c r="F20" s="77">
        <v>45643</v>
      </c>
      <c r="G20" s="72"/>
      <c r="H20" s="228" t="s">
        <v>113</v>
      </c>
      <c r="I20" s="119">
        <v>45657</v>
      </c>
      <c r="J20" s="77"/>
      <c r="K20" s="259" t="s">
        <v>253</v>
      </c>
      <c r="L20" s="85" t="s">
        <v>113</v>
      </c>
      <c r="M20" s="213">
        <f t="shared" si="1"/>
        <v>45658</v>
      </c>
    </row>
    <row r="21" spans="1:13" ht="30" hidden="1" customHeight="1">
      <c r="A21" s="12">
        <f t="shared" si="0"/>
        <v>19</v>
      </c>
      <c r="B21" s="13" t="s">
        <v>132</v>
      </c>
      <c r="C21" s="12" t="str">
        <f>VLOOKUP(B21,Sheet4!$A:$B,2,FALSE)</f>
        <v>DD60+3</v>
      </c>
      <c r="D21" s="13" t="s">
        <v>148</v>
      </c>
      <c r="E21" s="81"/>
      <c r="F21" s="77">
        <v>45652</v>
      </c>
      <c r="G21" s="72"/>
      <c r="H21" s="85" t="s">
        <v>113</v>
      </c>
      <c r="I21" s="119">
        <v>45659</v>
      </c>
      <c r="J21" s="77"/>
      <c r="K21" s="259" t="s">
        <v>252</v>
      </c>
      <c r="L21" s="85" t="s">
        <v>113</v>
      </c>
      <c r="M21" s="213">
        <f t="shared" si="1"/>
        <v>45660</v>
      </c>
    </row>
    <row r="22" spans="1:13" ht="30" hidden="1" customHeight="1">
      <c r="A22" s="12">
        <f t="shared" si="0"/>
        <v>20</v>
      </c>
      <c r="B22" s="13" t="s">
        <v>66</v>
      </c>
      <c r="C22" s="12" t="str">
        <f>VLOOKUP(B22,Sheet4!$A:$B,2,FALSE)</f>
        <v>DA+3</v>
      </c>
      <c r="D22" s="13" t="s">
        <v>171</v>
      </c>
      <c r="E22" s="88"/>
      <c r="F22" s="77">
        <v>45654</v>
      </c>
      <c r="G22" s="72"/>
      <c r="H22" s="85" t="s">
        <v>113</v>
      </c>
      <c r="I22" s="119">
        <v>45660</v>
      </c>
      <c r="J22" s="77"/>
      <c r="K22" s="259" t="s">
        <v>255</v>
      </c>
      <c r="L22" s="85" t="s">
        <v>113</v>
      </c>
      <c r="M22" s="213">
        <f t="shared" si="1"/>
        <v>45661</v>
      </c>
    </row>
    <row r="23" spans="1:13" ht="30" hidden="1" customHeight="1">
      <c r="A23" s="12">
        <f t="shared" si="0"/>
        <v>21</v>
      </c>
      <c r="B23" s="13" t="s">
        <v>206</v>
      </c>
      <c r="C23" s="12" t="str">
        <f>VLOOKUP(B23,Sheet4!$A:$B,2,FALSE)</f>
        <v>DA+0</v>
      </c>
      <c r="D23" s="13" t="s">
        <v>148</v>
      </c>
      <c r="E23" s="88"/>
      <c r="F23" s="77">
        <v>45631</v>
      </c>
      <c r="G23" s="72"/>
      <c r="H23" s="85" t="s">
        <v>113</v>
      </c>
      <c r="I23" s="119">
        <v>45661</v>
      </c>
      <c r="J23" s="77"/>
      <c r="K23" s="259" t="s">
        <v>251</v>
      </c>
      <c r="L23" s="85"/>
      <c r="M23" s="85"/>
    </row>
    <row r="24" spans="1:13" ht="30" hidden="1" customHeight="1">
      <c r="A24" s="12">
        <f t="shared" si="0"/>
        <v>22</v>
      </c>
      <c r="B24" s="13" t="s">
        <v>26</v>
      </c>
      <c r="C24" s="12" t="str">
        <f>VLOOKUP(B24,Sheet4!$A:$B,2,FALSE)</f>
        <v>DA-3</v>
      </c>
      <c r="D24" s="13" t="s">
        <v>41</v>
      </c>
      <c r="E24" s="82"/>
      <c r="F24" s="77">
        <v>45653</v>
      </c>
      <c r="G24" s="72"/>
      <c r="H24" s="85" t="s">
        <v>113</v>
      </c>
      <c r="I24" s="119">
        <v>45667</v>
      </c>
      <c r="J24" s="77"/>
      <c r="K24" s="259" t="s">
        <v>256</v>
      </c>
      <c r="L24" s="85"/>
      <c r="M24" s="85"/>
    </row>
    <row r="25" spans="1:13" ht="30" hidden="1" customHeight="1">
      <c r="A25" s="12">
        <f t="shared" si="0"/>
        <v>23</v>
      </c>
      <c r="B25" s="13" t="s">
        <v>211</v>
      </c>
      <c r="C25" s="12" t="str">
        <f>VLOOKUP(B25,Sheet4!$A:$B,2,FALSE)</f>
        <v>DB1+25</v>
      </c>
      <c r="D25" s="13" t="s">
        <v>16</v>
      </c>
      <c r="E25" s="82"/>
      <c r="F25" s="77">
        <v>45660</v>
      </c>
      <c r="G25" s="72"/>
      <c r="H25" s="85" t="s">
        <v>113</v>
      </c>
      <c r="I25" s="119">
        <v>45667</v>
      </c>
      <c r="J25" s="77"/>
      <c r="K25" s="259" t="s">
        <v>149</v>
      </c>
      <c r="L25" s="85" t="s">
        <v>113</v>
      </c>
      <c r="M25" s="213">
        <f>I25+1</f>
        <v>45668</v>
      </c>
    </row>
    <row r="26" spans="1:13" ht="30" hidden="1" customHeight="1">
      <c r="A26" s="12">
        <f t="shared" si="0"/>
        <v>24</v>
      </c>
      <c r="B26" s="13" t="s">
        <v>208</v>
      </c>
      <c r="C26" s="12" t="str">
        <f>VLOOKUP(B26,Sheet4!$A:$B,2,FALSE)</f>
        <v>DB1+0</v>
      </c>
      <c r="D26" s="13" t="s">
        <v>171</v>
      </c>
      <c r="E26" s="81"/>
      <c r="F26" s="77">
        <v>45650</v>
      </c>
      <c r="G26" s="72"/>
      <c r="H26" s="85" t="s">
        <v>113</v>
      </c>
      <c r="I26" s="119">
        <v>45669</v>
      </c>
      <c r="J26" s="77"/>
      <c r="K26" s="259" t="s">
        <v>253</v>
      </c>
      <c r="L26" s="85" t="s">
        <v>113</v>
      </c>
      <c r="M26" s="213">
        <f>I26+1</f>
        <v>45670</v>
      </c>
    </row>
    <row r="27" spans="1:13" ht="30" hidden="1" customHeight="1">
      <c r="A27" s="12">
        <f t="shared" si="0"/>
        <v>25</v>
      </c>
      <c r="B27" s="13" t="s">
        <v>210</v>
      </c>
      <c r="C27" s="12" t="str">
        <f>VLOOKUP(B27,Sheet4!$A:$B,2,FALSE)</f>
        <v>DA-3</v>
      </c>
      <c r="D27" s="13" t="s">
        <v>128</v>
      </c>
      <c r="E27" s="82"/>
      <c r="F27" s="77">
        <v>45656</v>
      </c>
      <c r="G27" s="72"/>
      <c r="H27" s="85" t="s">
        <v>113</v>
      </c>
      <c r="I27" s="119">
        <v>45670</v>
      </c>
      <c r="J27" s="77"/>
      <c r="K27" s="259" t="s">
        <v>254</v>
      </c>
      <c r="L27" s="85" t="s">
        <v>113</v>
      </c>
      <c r="M27" s="85"/>
    </row>
    <row r="28" spans="1:13" ht="30" hidden="1" customHeight="1">
      <c r="A28" s="12">
        <f t="shared" si="0"/>
        <v>26</v>
      </c>
      <c r="B28" s="18" t="s">
        <v>213</v>
      </c>
      <c r="C28" s="12" t="str">
        <f>VLOOKUP(B28,Sheet4!$A:$B,2,FALSE)</f>
        <v>DA+3</v>
      </c>
      <c r="D28" s="18" t="s">
        <v>16</v>
      </c>
      <c r="E28" s="88"/>
      <c r="F28" s="77">
        <v>45667</v>
      </c>
      <c r="G28" s="72"/>
      <c r="H28" s="85" t="s">
        <v>113</v>
      </c>
      <c r="I28" s="120">
        <v>45671</v>
      </c>
      <c r="J28" s="77"/>
      <c r="K28" s="240" t="s">
        <v>149</v>
      </c>
      <c r="L28" s="85" t="s">
        <v>113</v>
      </c>
      <c r="M28" s="213">
        <f t="shared" ref="M28:M37" si="2">I28+1</f>
        <v>45672</v>
      </c>
    </row>
    <row r="29" spans="1:13" ht="30" hidden="1" customHeight="1">
      <c r="A29" s="12">
        <f t="shared" si="0"/>
        <v>27</v>
      </c>
      <c r="B29" s="18" t="s">
        <v>212</v>
      </c>
      <c r="C29" s="12" t="str">
        <f>VLOOKUP(B29,Sheet4!$A:$B,2,FALSE)</f>
        <v>DA+0</v>
      </c>
      <c r="D29" s="18" t="s">
        <v>53</v>
      </c>
      <c r="E29" s="81"/>
      <c r="F29" s="77">
        <v>45664</v>
      </c>
      <c r="G29" s="72"/>
      <c r="H29" s="85" t="s">
        <v>113</v>
      </c>
      <c r="I29" s="120">
        <v>45673</v>
      </c>
      <c r="J29" s="77"/>
      <c r="K29" s="240" t="s">
        <v>255</v>
      </c>
      <c r="L29" s="85" t="s">
        <v>113</v>
      </c>
      <c r="M29" s="213">
        <f t="shared" si="2"/>
        <v>45674</v>
      </c>
    </row>
    <row r="30" spans="1:13" ht="30" hidden="1" customHeight="1">
      <c r="A30" s="12">
        <f t="shared" si="0"/>
        <v>28</v>
      </c>
      <c r="B30" s="13" t="s">
        <v>67</v>
      </c>
      <c r="C30" s="12" t="str">
        <f>VLOOKUP(B30,Sheet4!$A:$B,2,FALSE)</f>
        <v>DD45+3</v>
      </c>
      <c r="D30" s="13" t="s">
        <v>53</v>
      </c>
      <c r="E30" s="88"/>
      <c r="F30" s="77">
        <v>45664</v>
      </c>
      <c r="G30" s="72"/>
      <c r="H30" s="85" t="s">
        <v>113</v>
      </c>
      <c r="I30" s="119">
        <v>45677</v>
      </c>
      <c r="J30" s="77"/>
      <c r="K30" s="259" t="str">
        <f>K24</f>
        <v>Adhya Brother</v>
      </c>
      <c r="L30" s="85" t="s">
        <v>113</v>
      </c>
      <c r="M30" s="213">
        <f t="shared" si="2"/>
        <v>45678</v>
      </c>
    </row>
    <row r="31" spans="1:13" ht="30" hidden="1" customHeight="1">
      <c r="A31" s="12">
        <f t="shared" si="0"/>
        <v>29</v>
      </c>
      <c r="B31" s="18" t="s">
        <v>214</v>
      </c>
      <c r="C31" s="12" t="str">
        <f>VLOOKUP(B31,Sheet4!$A:$B,2,FALSE)</f>
        <v>DA+0</v>
      </c>
      <c r="D31" s="18" t="s">
        <v>41</v>
      </c>
      <c r="E31" s="88"/>
      <c r="F31" s="77">
        <v>45667</v>
      </c>
      <c r="G31" s="72"/>
      <c r="H31" s="85" t="s">
        <v>113</v>
      </c>
      <c r="I31" s="120">
        <v>45677</v>
      </c>
      <c r="J31" s="77"/>
      <c r="K31" s="240" t="s">
        <v>253</v>
      </c>
      <c r="L31" s="85" t="s">
        <v>113</v>
      </c>
      <c r="M31" s="213">
        <f t="shared" si="2"/>
        <v>45678</v>
      </c>
    </row>
    <row r="32" spans="1:13" ht="30" hidden="1" customHeight="1">
      <c r="A32" s="12">
        <f t="shared" si="0"/>
        <v>30</v>
      </c>
      <c r="B32" s="18" t="s">
        <v>215</v>
      </c>
      <c r="C32" s="12" t="str">
        <f>VLOOKUP(B32,Sheet4!$A:$B,2,FALSE)</f>
        <v>DA+6</v>
      </c>
      <c r="D32" s="18" t="s">
        <v>41</v>
      </c>
      <c r="E32" s="88"/>
      <c r="F32" s="77">
        <v>45674</v>
      </c>
      <c r="G32" s="72"/>
      <c r="H32" s="85" t="s">
        <v>113</v>
      </c>
      <c r="I32" s="120">
        <v>45679</v>
      </c>
      <c r="J32" s="77"/>
      <c r="K32" s="240" t="s">
        <v>255</v>
      </c>
      <c r="L32" s="85" t="s">
        <v>113</v>
      </c>
      <c r="M32" s="213">
        <f t="shared" si="2"/>
        <v>45680</v>
      </c>
    </row>
    <row r="33" spans="1:13" ht="30" hidden="1" customHeight="1">
      <c r="A33" s="12">
        <f t="shared" si="0"/>
        <v>31</v>
      </c>
      <c r="B33" s="18" t="s">
        <v>218</v>
      </c>
      <c r="C33" s="12" t="str">
        <f>VLOOKUP(B33,Sheet4!$A:$B,2,FALSE)</f>
        <v>DB1+9</v>
      </c>
      <c r="D33" s="18" t="s">
        <v>16</v>
      </c>
      <c r="E33" s="81"/>
      <c r="F33" s="77">
        <v>45676</v>
      </c>
      <c r="G33" s="72"/>
      <c r="H33" s="85" t="s">
        <v>113</v>
      </c>
      <c r="I33" s="120">
        <v>45681</v>
      </c>
      <c r="J33" s="77"/>
      <c r="K33" s="240" t="s">
        <v>149</v>
      </c>
      <c r="L33" s="85" t="s">
        <v>113</v>
      </c>
      <c r="M33" s="213">
        <f t="shared" si="2"/>
        <v>45682</v>
      </c>
    </row>
    <row r="34" spans="1:13" ht="30" hidden="1" customHeight="1">
      <c r="A34" s="12">
        <f t="shared" si="0"/>
        <v>32</v>
      </c>
      <c r="B34" s="18" t="s">
        <v>216</v>
      </c>
      <c r="C34" s="12" t="str">
        <f>VLOOKUP(B34,Sheet4!$A:$B,2,FALSE)</f>
        <v>DA+0</v>
      </c>
      <c r="D34" s="18" t="s">
        <v>41</v>
      </c>
      <c r="E34" s="88"/>
      <c r="F34" s="77">
        <v>45672</v>
      </c>
      <c r="G34" s="72"/>
      <c r="H34" s="85" t="s">
        <v>113</v>
      </c>
      <c r="I34" s="120">
        <v>45683</v>
      </c>
      <c r="J34" s="77"/>
      <c r="K34" s="240" t="s">
        <v>254</v>
      </c>
      <c r="L34" s="85" t="s">
        <v>113</v>
      </c>
      <c r="M34" s="213">
        <f t="shared" si="2"/>
        <v>45684</v>
      </c>
    </row>
    <row r="35" spans="1:13" ht="30" hidden="1" customHeight="1">
      <c r="A35" s="12">
        <f t="shared" si="0"/>
        <v>33</v>
      </c>
      <c r="B35" s="18" t="s">
        <v>217</v>
      </c>
      <c r="C35" s="12" t="str">
        <f>VLOOKUP(B35,Sheet4!$A:$B,2,FALSE)</f>
        <v>DA+0</v>
      </c>
      <c r="D35" s="18" t="s">
        <v>41</v>
      </c>
      <c r="E35" s="82"/>
      <c r="F35" s="77">
        <v>45677</v>
      </c>
      <c r="G35" s="72"/>
      <c r="H35" s="85" t="s">
        <v>113</v>
      </c>
      <c r="I35" s="120">
        <v>45685</v>
      </c>
      <c r="J35" s="77"/>
      <c r="K35" s="240" t="s">
        <v>252</v>
      </c>
      <c r="L35" s="85" t="s">
        <v>113</v>
      </c>
      <c r="M35" s="213">
        <f t="shared" si="2"/>
        <v>45686</v>
      </c>
    </row>
    <row r="36" spans="1:13" ht="30" hidden="1" customHeight="1">
      <c r="A36" s="12">
        <f t="shared" si="0"/>
        <v>34</v>
      </c>
      <c r="B36" s="18" t="s">
        <v>69</v>
      </c>
      <c r="C36" s="12" t="str">
        <f>VLOOKUP(B36,Sheet4!$A:$B,2,FALSE)</f>
        <v>DB2+0</v>
      </c>
      <c r="D36" s="18" t="s">
        <v>41</v>
      </c>
      <c r="E36" s="81"/>
      <c r="F36" s="77">
        <v>45679</v>
      </c>
      <c r="G36" s="72"/>
      <c r="H36" s="85" t="s">
        <v>113</v>
      </c>
      <c r="I36" s="120">
        <v>45688</v>
      </c>
      <c r="J36" s="77"/>
      <c r="K36" s="240" t="s">
        <v>255</v>
      </c>
      <c r="L36" s="85" t="s">
        <v>113</v>
      </c>
      <c r="M36" s="213">
        <f t="shared" si="2"/>
        <v>45689</v>
      </c>
    </row>
    <row r="37" spans="1:13" ht="30" hidden="1" customHeight="1">
      <c r="A37" s="12">
        <f t="shared" si="0"/>
        <v>35</v>
      </c>
      <c r="B37" s="18" t="s">
        <v>131</v>
      </c>
      <c r="C37" s="12" t="str">
        <f>VLOOKUP(B37,Sheet4!$A:$B,2,FALSE)</f>
        <v>DA+6</v>
      </c>
      <c r="D37" s="18" t="s">
        <v>171</v>
      </c>
      <c r="E37" s="88"/>
      <c r="F37" s="77">
        <v>45686</v>
      </c>
      <c r="G37" s="72"/>
      <c r="H37" s="85" t="s">
        <v>113</v>
      </c>
      <c r="I37" s="120">
        <v>45691</v>
      </c>
      <c r="J37" s="77"/>
      <c r="K37" s="240" t="s">
        <v>252</v>
      </c>
      <c r="L37" s="85" t="s">
        <v>113</v>
      </c>
      <c r="M37" s="213">
        <f t="shared" si="2"/>
        <v>45692</v>
      </c>
    </row>
    <row r="38" spans="1:13" ht="30" hidden="1" customHeight="1">
      <c r="A38" s="12">
        <f t="shared" si="0"/>
        <v>36</v>
      </c>
      <c r="B38" s="18" t="s">
        <v>220</v>
      </c>
      <c r="C38" s="12" t="str">
        <f>VLOOKUP(B38,Sheet4!$A:$B,2,FALSE)</f>
        <v>DA-3</v>
      </c>
      <c r="D38" s="18" t="s">
        <v>41</v>
      </c>
      <c r="E38" s="81"/>
      <c r="F38" s="77">
        <v>45684</v>
      </c>
      <c r="G38" s="72"/>
      <c r="H38" s="85" t="s">
        <v>113</v>
      </c>
      <c r="I38" s="120">
        <v>45692</v>
      </c>
      <c r="J38" s="77"/>
      <c r="K38" s="240" t="s">
        <v>149</v>
      </c>
      <c r="L38" s="85" t="s">
        <v>113</v>
      </c>
      <c r="M38" s="85"/>
    </row>
    <row r="39" spans="1:13" ht="30" hidden="1" customHeight="1">
      <c r="A39" s="12">
        <f t="shared" si="0"/>
        <v>37</v>
      </c>
      <c r="B39" s="18" t="s">
        <v>221</v>
      </c>
      <c r="C39" s="12" t="str">
        <f>VLOOKUP(B39,Sheet4!$A:$B,2,FALSE)</f>
        <v>DA+3</v>
      </c>
      <c r="D39" s="18" t="s">
        <v>171</v>
      </c>
      <c r="E39" s="81"/>
      <c r="F39" s="77">
        <v>45686</v>
      </c>
      <c r="G39" s="72"/>
      <c r="H39" s="85" t="s">
        <v>113</v>
      </c>
      <c r="I39" s="120">
        <v>45692</v>
      </c>
      <c r="J39" s="77"/>
      <c r="K39" s="240" t="s">
        <v>252</v>
      </c>
      <c r="L39" s="85" t="s">
        <v>113</v>
      </c>
      <c r="M39" s="213">
        <f>I39+1</f>
        <v>45693</v>
      </c>
    </row>
    <row r="40" spans="1:13" ht="30" hidden="1" customHeight="1">
      <c r="A40" s="12">
        <f t="shared" si="0"/>
        <v>38</v>
      </c>
      <c r="B40" s="18" t="s">
        <v>223</v>
      </c>
      <c r="C40" s="12" t="str">
        <f>VLOOKUP(B40,Sheet4!$A:$B,2,FALSE)</f>
        <v>DA+0</v>
      </c>
      <c r="D40" s="18" t="s">
        <v>171</v>
      </c>
      <c r="E40" s="84"/>
      <c r="F40" s="78">
        <v>45685</v>
      </c>
      <c r="G40" s="72"/>
      <c r="H40" s="85" t="s">
        <v>113</v>
      </c>
      <c r="I40" s="120">
        <v>45692</v>
      </c>
      <c r="J40" s="77"/>
      <c r="K40" s="240" t="s">
        <v>253</v>
      </c>
      <c r="L40" s="85" t="s">
        <v>113</v>
      </c>
      <c r="M40" s="213">
        <f>I40+1</f>
        <v>45693</v>
      </c>
    </row>
    <row r="41" spans="1:13" ht="30" hidden="1" customHeight="1">
      <c r="A41" s="12">
        <f t="shared" si="0"/>
        <v>39</v>
      </c>
      <c r="B41" s="18" t="s">
        <v>222</v>
      </c>
      <c r="C41" s="12" t="str">
        <f>VLOOKUP(B41,Sheet4!$A:$B,2,FALSE)</f>
        <v>DA-3</v>
      </c>
      <c r="D41" s="18" t="s">
        <v>16</v>
      </c>
      <c r="E41" s="88"/>
      <c r="F41" s="77">
        <v>45688</v>
      </c>
      <c r="G41" s="72"/>
      <c r="H41" s="85" t="s">
        <v>113</v>
      </c>
      <c r="I41" s="120">
        <v>45694</v>
      </c>
      <c r="J41" s="77"/>
      <c r="K41" s="240" t="s">
        <v>149</v>
      </c>
      <c r="L41" s="85" t="s">
        <v>113</v>
      </c>
      <c r="M41" s="213">
        <f>I41+1</f>
        <v>45695</v>
      </c>
    </row>
    <row r="42" spans="1:13" ht="30" hidden="1" customHeight="1">
      <c r="A42" s="12">
        <f t="shared" si="0"/>
        <v>40</v>
      </c>
      <c r="B42" s="18" t="s">
        <v>25</v>
      </c>
      <c r="C42" s="12" t="str">
        <f>VLOOKUP(B42,Sheet4!$A:$B,2,FALSE)</f>
        <v>DA+6</v>
      </c>
      <c r="D42" s="18" t="s">
        <v>53</v>
      </c>
      <c r="E42" s="81"/>
      <c r="F42" s="77">
        <v>45672</v>
      </c>
      <c r="G42" s="72"/>
      <c r="H42" s="85" t="s">
        <v>113</v>
      </c>
      <c r="I42" s="120">
        <v>45695</v>
      </c>
      <c r="J42" s="77"/>
      <c r="K42" s="240" t="s">
        <v>256</v>
      </c>
      <c r="L42" s="85"/>
      <c r="M42" s="85"/>
    </row>
    <row r="43" spans="1:13" ht="30" hidden="1" customHeight="1">
      <c r="A43" s="12">
        <f t="shared" si="0"/>
        <v>41</v>
      </c>
      <c r="B43" s="18" t="s">
        <v>28</v>
      </c>
      <c r="C43" s="12" t="str">
        <f>VLOOKUP(B43,Sheet4!$A:$B,2,FALSE)</f>
        <v>DA+0</v>
      </c>
      <c r="D43" s="18" t="s">
        <v>171</v>
      </c>
      <c r="E43" s="82"/>
      <c r="F43" s="78">
        <v>45684</v>
      </c>
      <c r="G43" s="72"/>
      <c r="H43" s="85" t="s">
        <v>113</v>
      </c>
      <c r="I43" s="120">
        <v>45696</v>
      </c>
      <c r="J43" s="77"/>
      <c r="K43" s="240" t="s">
        <v>149</v>
      </c>
      <c r="L43" s="85" t="s">
        <v>113</v>
      </c>
      <c r="M43" s="213">
        <f t="shared" ref="M43:M49" si="3">I43+1</f>
        <v>45697</v>
      </c>
    </row>
    <row r="44" spans="1:13" ht="30" hidden="1" customHeight="1">
      <c r="A44" s="12">
        <f t="shared" si="0"/>
        <v>42</v>
      </c>
      <c r="B44" s="18" t="s">
        <v>224</v>
      </c>
      <c r="C44" s="12" t="str">
        <f>VLOOKUP(B44,Sheet4!$A:$B,2,FALSE)</f>
        <v>DB1+0</v>
      </c>
      <c r="D44" s="18" t="s">
        <v>171</v>
      </c>
      <c r="E44" s="82"/>
      <c r="F44" s="78">
        <v>45685</v>
      </c>
      <c r="G44" s="72"/>
      <c r="H44" s="85" t="s">
        <v>113</v>
      </c>
      <c r="I44" s="120">
        <v>45696</v>
      </c>
      <c r="J44" s="77"/>
      <c r="K44" s="240" t="s">
        <v>254</v>
      </c>
      <c r="L44" s="85" t="s">
        <v>113</v>
      </c>
      <c r="M44" s="213">
        <f t="shared" si="3"/>
        <v>45697</v>
      </c>
    </row>
    <row r="45" spans="1:13" ht="30" hidden="1" customHeight="1">
      <c r="A45" s="12">
        <f t="shared" si="0"/>
        <v>43</v>
      </c>
      <c r="B45" s="18" t="s">
        <v>219</v>
      </c>
      <c r="C45" s="12" t="str">
        <f>VLOOKUP(B45,Sheet4!$A:$B,2,FALSE)</f>
        <v>DA+0</v>
      </c>
      <c r="D45" s="18" t="s">
        <v>53</v>
      </c>
      <c r="E45" s="88"/>
      <c r="F45" s="77">
        <v>45677</v>
      </c>
      <c r="G45" s="72"/>
      <c r="H45" s="85" t="s">
        <v>113</v>
      </c>
      <c r="I45" s="120">
        <v>45699</v>
      </c>
      <c r="J45" s="77"/>
      <c r="K45" s="240" t="s">
        <v>253</v>
      </c>
      <c r="L45" s="85" t="s">
        <v>113</v>
      </c>
      <c r="M45" s="213">
        <f t="shared" si="3"/>
        <v>45700</v>
      </c>
    </row>
    <row r="46" spans="1:13" ht="30" hidden="1" customHeight="1">
      <c r="A46" s="12">
        <f t="shared" si="0"/>
        <v>44</v>
      </c>
      <c r="B46" s="18" t="s">
        <v>130</v>
      </c>
      <c r="C46" s="12" t="str">
        <f>VLOOKUP(B46,Sheet4!$A:$B,2,FALSE)</f>
        <v>DB1+9</v>
      </c>
      <c r="D46" s="18" t="s">
        <v>171</v>
      </c>
      <c r="E46" s="88"/>
      <c r="F46" s="77">
        <v>45691</v>
      </c>
      <c r="G46" s="72"/>
      <c r="H46" s="85" t="s">
        <v>113</v>
      </c>
      <c r="I46" s="120">
        <v>45701</v>
      </c>
      <c r="J46" s="77"/>
      <c r="K46" s="240" t="s">
        <v>252</v>
      </c>
      <c r="L46" s="85" t="s">
        <v>113</v>
      </c>
      <c r="M46" s="213">
        <f t="shared" si="3"/>
        <v>45702</v>
      </c>
    </row>
    <row r="47" spans="1:13" ht="30" hidden="1" customHeight="1">
      <c r="A47" s="12">
        <f t="shared" si="0"/>
        <v>45</v>
      </c>
      <c r="B47" s="18" t="s">
        <v>225</v>
      </c>
      <c r="C47" s="12" t="str">
        <f>VLOOKUP(B47,Sheet4!$A:$B,2,FALSE)</f>
        <v>DA+0</v>
      </c>
      <c r="D47" s="18" t="s">
        <v>171</v>
      </c>
      <c r="E47" s="84"/>
      <c r="F47" s="78">
        <v>45695</v>
      </c>
      <c r="G47" s="72"/>
      <c r="H47" s="85" t="s">
        <v>113</v>
      </c>
      <c r="I47" s="120">
        <v>45701</v>
      </c>
      <c r="J47" s="77"/>
      <c r="K47" s="240" t="s">
        <v>255</v>
      </c>
      <c r="L47" s="85" t="s">
        <v>113</v>
      </c>
      <c r="M47" s="213">
        <f t="shared" si="3"/>
        <v>45702</v>
      </c>
    </row>
    <row r="48" spans="1:13" ht="30" hidden="1" customHeight="1">
      <c r="A48" s="12">
        <f t="shared" si="0"/>
        <v>46</v>
      </c>
      <c r="B48" s="18" t="s">
        <v>226</v>
      </c>
      <c r="C48" s="12" t="str">
        <f>VLOOKUP(B48,Sheet4!$A:$B,2,FALSE)</f>
        <v>DA-3</v>
      </c>
      <c r="D48" s="18" t="s">
        <v>171</v>
      </c>
      <c r="E48" s="84"/>
      <c r="F48" s="78">
        <v>45696</v>
      </c>
      <c r="G48" s="72"/>
      <c r="H48" s="85" t="s">
        <v>113</v>
      </c>
      <c r="I48" s="120">
        <v>45701</v>
      </c>
      <c r="J48" s="77"/>
      <c r="K48" s="240" t="s">
        <v>149</v>
      </c>
      <c r="L48" s="85" t="s">
        <v>113</v>
      </c>
      <c r="M48" s="213">
        <f t="shared" si="3"/>
        <v>45702</v>
      </c>
    </row>
    <row r="49" spans="1:13" ht="30" hidden="1" customHeight="1">
      <c r="A49" s="12">
        <f t="shared" si="0"/>
        <v>47</v>
      </c>
      <c r="B49" s="18" t="s">
        <v>14</v>
      </c>
      <c r="C49" s="12" t="str">
        <f>VLOOKUP(B49,Sheet4!$A:$B,2,FALSE)</f>
        <v>DA+3</v>
      </c>
      <c r="D49" s="18" t="s">
        <v>16</v>
      </c>
      <c r="E49" s="82"/>
      <c r="F49" s="78">
        <v>45695</v>
      </c>
      <c r="G49" s="72"/>
      <c r="H49" s="85" t="s">
        <v>113</v>
      </c>
      <c r="I49" s="120">
        <v>45701</v>
      </c>
      <c r="J49" s="77"/>
      <c r="K49" s="240" t="s">
        <v>149</v>
      </c>
      <c r="L49" s="85" t="s">
        <v>113</v>
      </c>
      <c r="M49" s="213">
        <f t="shared" si="3"/>
        <v>45702</v>
      </c>
    </row>
    <row r="50" spans="1:13" ht="30" hidden="1" customHeight="1">
      <c r="A50" s="12">
        <f t="shared" si="0"/>
        <v>48</v>
      </c>
      <c r="B50" s="18" t="s">
        <v>24</v>
      </c>
      <c r="C50" s="12" t="str">
        <f>VLOOKUP(B50,Sheet4!$A:$B,2,FALSE)</f>
        <v>DB2+3</v>
      </c>
      <c r="D50" s="18" t="s">
        <v>171</v>
      </c>
      <c r="E50" s="81"/>
      <c r="F50" s="77">
        <v>45689</v>
      </c>
      <c r="G50" s="72"/>
      <c r="H50" s="85" t="s">
        <v>113</v>
      </c>
      <c r="I50" s="120">
        <v>45702</v>
      </c>
      <c r="J50" s="77"/>
      <c r="K50" s="240" t="s">
        <v>256</v>
      </c>
      <c r="L50" s="85"/>
      <c r="M50" s="85"/>
    </row>
    <row r="51" spans="1:13" ht="30" hidden="1" customHeight="1">
      <c r="A51" s="12">
        <f t="shared" si="0"/>
        <v>49</v>
      </c>
      <c r="B51" s="18" t="s">
        <v>10</v>
      </c>
      <c r="C51" s="12" t="str">
        <f>VLOOKUP(B51,Sheet4!$A:$B,2,FALSE)</f>
        <v>DD45+3</v>
      </c>
      <c r="D51" s="18" t="s">
        <v>171</v>
      </c>
      <c r="E51" s="84"/>
      <c r="F51" s="78">
        <v>45695</v>
      </c>
      <c r="G51" s="72"/>
      <c r="H51" s="85" t="s">
        <v>113</v>
      </c>
      <c r="I51" s="120">
        <v>45707</v>
      </c>
      <c r="J51" s="77"/>
      <c r="K51" s="240" t="s">
        <v>149</v>
      </c>
      <c r="L51" s="85" t="s">
        <v>113</v>
      </c>
      <c r="M51" s="213">
        <f t="shared" ref="M51:M57" si="4">I51+1</f>
        <v>45708</v>
      </c>
    </row>
    <row r="52" spans="1:13" ht="30" hidden="1" customHeight="1">
      <c r="A52" s="12">
        <f t="shared" si="0"/>
        <v>50</v>
      </c>
      <c r="B52" s="18" t="s">
        <v>227</v>
      </c>
      <c r="C52" s="12" t="str">
        <f>VLOOKUP(B52,Sheet4!$A:$B,2,FALSE)</f>
        <v>DA+0</v>
      </c>
      <c r="D52" s="18" t="s">
        <v>171</v>
      </c>
      <c r="E52" s="84"/>
      <c r="F52" s="78">
        <v>45701</v>
      </c>
      <c r="G52" s="72"/>
      <c r="H52" s="85" t="s">
        <v>113</v>
      </c>
      <c r="I52" s="106">
        <v>45709</v>
      </c>
      <c r="J52" s="77"/>
      <c r="K52" s="240" t="s">
        <v>255</v>
      </c>
      <c r="L52" s="85" t="s">
        <v>113</v>
      </c>
      <c r="M52" s="213">
        <f t="shared" si="4"/>
        <v>45710</v>
      </c>
    </row>
    <row r="53" spans="1:13" ht="30" hidden="1" customHeight="1">
      <c r="A53" s="12">
        <f t="shared" si="0"/>
        <v>51</v>
      </c>
      <c r="B53" s="18" t="s">
        <v>228</v>
      </c>
      <c r="C53" s="12" t="str">
        <f>VLOOKUP(B53,Sheet4!$A:$B,2,FALSE)</f>
        <v>DA+9</v>
      </c>
      <c r="D53" s="18" t="s">
        <v>171</v>
      </c>
      <c r="E53" s="84"/>
      <c r="F53" s="78">
        <v>45702</v>
      </c>
      <c r="G53" s="72"/>
      <c r="H53" s="85" t="s">
        <v>113</v>
      </c>
      <c r="I53" s="106">
        <v>45711</v>
      </c>
      <c r="J53" s="77"/>
      <c r="K53" s="240" t="s">
        <v>252</v>
      </c>
      <c r="L53" s="85" t="s">
        <v>113</v>
      </c>
      <c r="M53" s="213">
        <f t="shared" si="4"/>
        <v>45712</v>
      </c>
    </row>
    <row r="54" spans="1:13" ht="30" hidden="1" customHeight="1">
      <c r="A54" s="12">
        <f t="shared" si="0"/>
        <v>52</v>
      </c>
      <c r="B54" s="105" t="s">
        <v>229</v>
      </c>
      <c r="C54" s="12" t="str">
        <f>VLOOKUP(B54,Sheet4!$A:$B,2,FALSE)</f>
        <v>DA+0</v>
      </c>
      <c r="D54" s="18" t="s">
        <v>16</v>
      </c>
      <c r="E54" s="84"/>
      <c r="F54" s="78"/>
      <c r="G54" s="72"/>
      <c r="H54" s="85" t="s">
        <v>113</v>
      </c>
      <c r="I54" s="120">
        <v>45714</v>
      </c>
      <c r="J54" s="77"/>
      <c r="K54" s="240" t="s">
        <v>149</v>
      </c>
      <c r="L54" s="85" t="s">
        <v>113</v>
      </c>
      <c r="M54" s="213">
        <f t="shared" si="4"/>
        <v>45715</v>
      </c>
    </row>
    <row r="55" spans="1:13" ht="30" hidden="1" customHeight="1">
      <c r="A55" s="12">
        <f t="shared" si="0"/>
        <v>53</v>
      </c>
      <c r="B55" s="18" t="s">
        <v>33</v>
      </c>
      <c r="C55" s="12" t="str">
        <f>VLOOKUP(B55,Sheet4!$A:$B,2,FALSE)</f>
        <v>DD60+25</v>
      </c>
      <c r="D55" s="18" t="s">
        <v>171</v>
      </c>
      <c r="E55" s="84"/>
      <c r="F55" s="78">
        <v>45695</v>
      </c>
      <c r="G55" s="72"/>
      <c r="H55" s="85" t="s">
        <v>113</v>
      </c>
      <c r="I55" s="120">
        <v>45715</v>
      </c>
      <c r="J55" s="77"/>
      <c r="K55" s="240" t="s">
        <v>149</v>
      </c>
      <c r="L55" s="85" t="s">
        <v>113</v>
      </c>
      <c r="M55" s="213">
        <f t="shared" si="4"/>
        <v>45716</v>
      </c>
    </row>
    <row r="56" spans="1:13" ht="30" hidden="1" customHeight="1">
      <c r="A56" s="12">
        <f t="shared" si="0"/>
        <v>54</v>
      </c>
      <c r="B56" s="18" t="s">
        <v>13</v>
      </c>
      <c r="C56" s="12" t="str">
        <f>VLOOKUP(B56,Sheet4!$A:$B,2,FALSE)</f>
        <v>DD45+3</v>
      </c>
      <c r="D56" s="18" t="s">
        <v>16</v>
      </c>
      <c r="E56" s="84"/>
      <c r="F56" s="78"/>
      <c r="G56" s="72"/>
      <c r="H56" s="85" t="s">
        <v>113</v>
      </c>
      <c r="I56" s="120">
        <v>45716</v>
      </c>
      <c r="J56" s="77"/>
      <c r="K56" s="240" t="s">
        <v>149</v>
      </c>
      <c r="L56" s="85" t="s">
        <v>113</v>
      </c>
      <c r="M56" s="213">
        <f t="shared" si="4"/>
        <v>45717</v>
      </c>
    </row>
    <row r="57" spans="1:13" ht="30" hidden="1" customHeight="1">
      <c r="A57" s="12">
        <f t="shared" si="0"/>
        <v>55</v>
      </c>
      <c r="B57" s="18" t="s">
        <v>64</v>
      </c>
      <c r="C57" s="12" t="str">
        <f>VLOOKUP(B57,Sheet4!$A:$B,2,FALSE)</f>
        <v>DA+0</v>
      </c>
      <c r="D57" s="18" t="s">
        <v>128</v>
      </c>
      <c r="E57" s="82"/>
      <c r="F57" s="78">
        <v>45711</v>
      </c>
      <c r="G57" s="72"/>
      <c r="H57" s="85" t="s">
        <v>113</v>
      </c>
      <c r="I57" s="106">
        <v>45723</v>
      </c>
      <c r="J57" s="77"/>
      <c r="K57" s="240" t="s">
        <v>255</v>
      </c>
      <c r="L57" s="85" t="s">
        <v>113</v>
      </c>
      <c r="M57" s="213">
        <f t="shared" si="4"/>
        <v>45724</v>
      </c>
    </row>
    <row r="58" spans="1:13" ht="30" hidden="1" customHeight="1">
      <c r="A58" s="12">
        <f t="shared" si="0"/>
        <v>56</v>
      </c>
      <c r="B58" s="18" t="s">
        <v>19</v>
      </c>
      <c r="C58" s="12" t="str">
        <f>VLOOKUP(B58,Sheet4!$A:$B,2,FALSE)</f>
        <v>DB2+0</v>
      </c>
      <c r="D58" s="18" t="s">
        <v>128</v>
      </c>
      <c r="E58" s="82"/>
      <c r="F58" s="78">
        <v>45718</v>
      </c>
      <c r="G58" s="72"/>
      <c r="H58" s="85" t="s">
        <v>113</v>
      </c>
      <c r="I58" s="120">
        <v>45724</v>
      </c>
      <c r="J58" s="77"/>
      <c r="K58" s="240" t="s">
        <v>256</v>
      </c>
      <c r="L58" s="85"/>
      <c r="M58" s="85"/>
    </row>
    <row r="59" spans="1:13" ht="30" hidden="1" customHeight="1">
      <c r="A59" s="12">
        <f t="shared" si="0"/>
        <v>57</v>
      </c>
      <c r="B59" s="105" t="s">
        <v>231</v>
      </c>
      <c r="C59" s="12" t="str">
        <f>VLOOKUP(B59,Sheet4!$A:$B,2,FALSE)</f>
        <v>DA-3</v>
      </c>
      <c r="D59" s="18" t="s">
        <v>16</v>
      </c>
      <c r="E59" s="84"/>
      <c r="F59" s="78">
        <v>45719</v>
      </c>
      <c r="G59" s="72"/>
      <c r="H59" s="85" t="s">
        <v>113</v>
      </c>
      <c r="I59" s="120">
        <v>45729</v>
      </c>
      <c r="J59" s="77"/>
      <c r="K59" s="240" t="s">
        <v>149</v>
      </c>
      <c r="L59" s="85" t="s">
        <v>113</v>
      </c>
      <c r="M59" s="213">
        <f>I59+1</f>
        <v>45730</v>
      </c>
    </row>
    <row r="60" spans="1:13" ht="30" hidden="1" customHeight="1">
      <c r="A60" s="12">
        <f t="shared" si="0"/>
        <v>58</v>
      </c>
      <c r="B60" s="105" t="s">
        <v>230</v>
      </c>
      <c r="C60" s="12" t="str">
        <f>VLOOKUP(B60,Sheet4!$A:$B,2,FALSE)</f>
        <v>DA+6</v>
      </c>
      <c r="D60" s="18" t="s">
        <v>16</v>
      </c>
      <c r="E60" s="82"/>
      <c r="F60" s="78">
        <v>45719</v>
      </c>
      <c r="G60" s="72"/>
      <c r="H60" s="85" t="s">
        <v>113</v>
      </c>
      <c r="I60" s="120">
        <v>45733</v>
      </c>
      <c r="J60" s="77"/>
      <c r="K60" s="240" t="s">
        <v>149</v>
      </c>
      <c r="L60" s="85" t="s">
        <v>113</v>
      </c>
      <c r="M60" s="213">
        <f>I60+1</f>
        <v>45734</v>
      </c>
    </row>
    <row r="61" spans="1:13" ht="30" hidden="1" customHeight="1">
      <c r="A61" s="12">
        <f t="shared" si="0"/>
        <v>59</v>
      </c>
      <c r="B61" s="105" t="s">
        <v>68</v>
      </c>
      <c r="C61" s="12" t="str">
        <f>VLOOKUP(B61,Sheet4!$A:$B,2,FALSE)</f>
        <v>DD45+0</v>
      </c>
      <c r="D61" s="18" t="s">
        <v>16</v>
      </c>
      <c r="E61" s="79"/>
      <c r="F61" s="19">
        <v>45727</v>
      </c>
      <c r="G61" s="214"/>
      <c r="H61" s="85" t="s">
        <v>113</v>
      </c>
      <c r="I61" s="106">
        <v>45736</v>
      </c>
      <c r="J61" s="121"/>
      <c r="K61" s="240" t="s">
        <v>255</v>
      </c>
      <c r="L61" s="85" t="s">
        <v>113</v>
      </c>
      <c r="M61" s="213">
        <f>I61+1</f>
        <v>45737</v>
      </c>
    </row>
    <row r="62" spans="1:13" ht="30" hidden="1" customHeight="1">
      <c r="A62" s="12">
        <f t="shared" si="0"/>
        <v>60</v>
      </c>
      <c r="B62" s="105" t="s">
        <v>43</v>
      </c>
      <c r="C62" s="12" t="str">
        <f>VLOOKUP(B62,Sheet4!$A:$B,2,FALSE)</f>
        <v>DB1+18</v>
      </c>
      <c r="D62" s="18" t="s">
        <v>16</v>
      </c>
      <c r="E62" s="84"/>
      <c r="F62" s="78">
        <v>45729</v>
      </c>
      <c r="G62" s="72"/>
      <c r="H62" s="85" t="s">
        <v>113</v>
      </c>
      <c r="I62" s="106">
        <v>45738</v>
      </c>
      <c r="J62" s="77"/>
      <c r="K62" s="240" t="s">
        <v>149</v>
      </c>
      <c r="L62" s="85" t="s">
        <v>113</v>
      </c>
      <c r="M62" s="213">
        <f>I62+1</f>
        <v>45739</v>
      </c>
    </row>
    <row r="63" spans="1:13" ht="30" hidden="1" customHeight="1">
      <c r="A63" s="12">
        <f t="shared" si="0"/>
        <v>61</v>
      </c>
      <c r="B63" s="105" t="s">
        <v>9</v>
      </c>
      <c r="C63" s="12" t="str">
        <f>VLOOKUP(B63,Sheet4!$A:$B,2,FALSE)</f>
        <v>DB2+9</v>
      </c>
      <c r="D63" s="18" t="s">
        <v>133</v>
      </c>
      <c r="E63" s="84"/>
      <c r="F63" s="78">
        <v>45722</v>
      </c>
      <c r="G63" s="72"/>
      <c r="H63" s="85" t="s">
        <v>113</v>
      </c>
      <c r="I63" s="120">
        <v>45739</v>
      </c>
      <c r="J63" s="77"/>
      <c r="K63" s="240" t="s">
        <v>149</v>
      </c>
      <c r="L63" s="85" t="s">
        <v>113</v>
      </c>
      <c r="M63" s="85"/>
    </row>
    <row r="64" spans="1:13" ht="30" hidden="1" customHeight="1">
      <c r="A64" s="12">
        <f t="shared" si="0"/>
        <v>62</v>
      </c>
      <c r="B64" s="105" t="s">
        <v>233</v>
      </c>
      <c r="C64" s="12" t="str">
        <f>VLOOKUP(B64,Sheet4!$A:$B,2,FALSE)</f>
        <v>DA+9</v>
      </c>
      <c r="D64" s="18" t="s">
        <v>171</v>
      </c>
      <c r="E64" s="84"/>
      <c r="F64" s="78">
        <v>45727</v>
      </c>
      <c r="G64" s="72"/>
      <c r="H64" s="85" t="s">
        <v>113</v>
      </c>
      <c r="I64" s="106">
        <v>45739</v>
      </c>
      <c r="J64" s="77"/>
      <c r="K64" s="240" t="s">
        <v>252</v>
      </c>
      <c r="L64" s="85" t="s">
        <v>113</v>
      </c>
      <c r="M64" s="213">
        <f t="shared" ref="M64:M69" si="5">I64+1</f>
        <v>45740</v>
      </c>
    </row>
    <row r="65" spans="1:13" ht="30" hidden="1" customHeight="1">
      <c r="A65" s="12">
        <f t="shared" si="0"/>
        <v>63</v>
      </c>
      <c r="B65" s="105" t="s">
        <v>44</v>
      </c>
      <c r="C65" s="12" t="str">
        <f>VLOOKUP(B65,Sheet4!$A:$B,2,FALSE)</f>
        <v>DD45+9</v>
      </c>
      <c r="D65" s="18" t="s">
        <v>171</v>
      </c>
      <c r="E65" s="84"/>
      <c r="F65" s="78">
        <v>45723</v>
      </c>
      <c r="G65" s="72"/>
      <c r="H65" s="85" t="s">
        <v>113</v>
      </c>
      <c r="I65" s="106">
        <v>45742</v>
      </c>
      <c r="J65" s="77"/>
      <c r="K65" s="240" t="s">
        <v>149</v>
      </c>
      <c r="L65" s="85" t="s">
        <v>113</v>
      </c>
      <c r="M65" s="213">
        <f t="shared" si="5"/>
        <v>45743</v>
      </c>
    </row>
    <row r="66" spans="1:13" ht="30" hidden="1" customHeight="1">
      <c r="A66" s="12">
        <f t="shared" si="0"/>
        <v>64</v>
      </c>
      <c r="B66" s="105" t="s">
        <v>235</v>
      </c>
      <c r="C66" s="12" t="str">
        <f>VLOOKUP(B66,Sheet4!$A:$B,2,FALSE)</f>
        <v>DA-3</v>
      </c>
      <c r="D66" s="18" t="s">
        <v>171</v>
      </c>
      <c r="E66" s="82"/>
      <c r="F66" s="78">
        <v>45717</v>
      </c>
      <c r="G66" s="72"/>
      <c r="H66" s="85" t="s">
        <v>113</v>
      </c>
      <c r="I66" s="106">
        <v>45743</v>
      </c>
      <c r="J66" s="122"/>
      <c r="K66" s="240" t="s">
        <v>257</v>
      </c>
      <c r="L66" s="85" t="s">
        <v>113</v>
      </c>
      <c r="M66" s="213">
        <f t="shared" si="5"/>
        <v>45744</v>
      </c>
    </row>
    <row r="67" spans="1:13" ht="30" hidden="1" customHeight="1">
      <c r="A67" s="12">
        <f t="shared" si="0"/>
        <v>65</v>
      </c>
      <c r="B67" s="105" t="s">
        <v>232</v>
      </c>
      <c r="C67" s="12" t="str">
        <f>VLOOKUP(B67,Sheet4!$A:$B,2,FALSE)</f>
        <v>DA+0</v>
      </c>
      <c r="D67" s="18" t="s">
        <v>53</v>
      </c>
      <c r="E67" s="82"/>
      <c r="F67" s="78">
        <v>45727</v>
      </c>
      <c r="G67" s="72"/>
      <c r="H67" s="85" t="s">
        <v>113</v>
      </c>
      <c r="I67" s="106">
        <v>45748</v>
      </c>
      <c r="J67" s="77"/>
      <c r="K67" s="240" t="s">
        <v>255</v>
      </c>
      <c r="L67" s="85" t="s">
        <v>113</v>
      </c>
      <c r="M67" s="213">
        <f t="shared" si="5"/>
        <v>45749</v>
      </c>
    </row>
    <row r="68" spans="1:13" ht="30" hidden="1" customHeight="1">
      <c r="A68" s="12">
        <f t="shared" si="0"/>
        <v>66</v>
      </c>
      <c r="B68" s="105" t="s">
        <v>45</v>
      </c>
      <c r="C68" s="12" t="str">
        <f>VLOOKUP(B68,Sheet4!$A:$B,2,FALSE)</f>
        <v>DA+9</v>
      </c>
      <c r="D68" s="18" t="s">
        <v>53</v>
      </c>
      <c r="E68" s="84"/>
      <c r="F68" s="78">
        <v>45740</v>
      </c>
      <c r="G68" s="72"/>
      <c r="H68" s="85" t="s">
        <v>113</v>
      </c>
      <c r="I68" s="106">
        <v>45748</v>
      </c>
      <c r="J68" s="77"/>
      <c r="K68" s="240" t="s">
        <v>149</v>
      </c>
      <c r="L68" s="85" t="s">
        <v>113</v>
      </c>
      <c r="M68" s="213">
        <f t="shared" si="5"/>
        <v>45749</v>
      </c>
    </row>
    <row r="69" spans="1:13" ht="30" hidden="1" customHeight="1">
      <c r="A69" s="12">
        <f t="shared" ref="A69:A132" si="6">A68+1</f>
        <v>67</v>
      </c>
      <c r="B69" s="105" t="s">
        <v>239</v>
      </c>
      <c r="C69" s="12" t="str">
        <f>VLOOKUP(B69,Sheet4!$A:$B,2,FALSE)</f>
        <v>DB1+3</v>
      </c>
      <c r="D69" s="18" t="s">
        <v>53</v>
      </c>
      <c r="E69" s="84"/>
      <c r="F69" s="78">
        <v>45727</v>
      </c>
      <c r="G69" s="72"/>
      <c r="H69" s="85" t="s">
        <v>113</v>
      </c>
      <c r="I69" s="106">
        <v>45752</v>
      </c>
      <c r="J69" s="77"/>
      <c r="K69" s="240" t="s">
        <v>252</v>
      </c>
      <c r="L69" s="85" t="s">
        <v>113</v>
      </c>
      <c r="M69" s="213">
        <f t="shared" si="5"/>
        <v>45753</v>
      </c>
    </row>
    <row r="70" spans="1:13" ht="30" hidden="1" customHeight="1">
      <c r="A70" s="12">
        <f t="shared" si="6"/>
        <v>68</v>
      </c>
      <c r="B70" s="105" t="s">
        <v>241</v>
      </c>
      <c r="C70" s="12" t="str">
        <f>VLOOKUP(B70,Sheet4!$A:$B,2,FALSE)</f>
        <v>DA+0</v>
      </c>
      <c r="D70" s="18" t="s">
        <v>171</v>
      </c>
      <c r="E70" s="84"/>
      <c r="F70" s="78">
        <v>45740</v>
      </c>
      <c r="G70" s="72"/>
      <c r="H70" s="85" t="s">
        <v>113</v>
      </c>
      <c r="I70" s="106">
        <v>45752</v>
      </c>
      <c r="J70" s="77"/>
      <c r="K70" s="240" t="s">
        <v>149</v>
      </c>
      <c r="L70" s="85" t="s">
        <v>113</v>
      </c>
      <c r="M70" s="85"/>
    </row>
    <row r="71" spans="1:13" ht="30" hidden="1" customHeight="1">
      <c r="A71" s="12">
        <f t="shared" si="6"/>
        <v>69</v>
      </c>
      <c r="B71" s="105" t="s">
        <v>234</v>
      </c>
      <c r="C71" s="12" t="str">
        <f>VLOOKUP(B71,Sheet4!$A:$B,2,FALSE)</f>
        <v>DA+3</v>
      </c>
      <c r="D71" s="18" t="s">
        <v>53</v>
      </c>
      <c r="E71" s="82"/>
      <c r="F71" s="78">
        <v>45727</v>
      </c>
      <c r="G71" s="72"/>
      <c r="H71" s="85" t="s">
        <v>113</v>
      </c>
      <c r="I71" s="106">
        <v>45753</v>
      </c>
      <c r="J71" s="77"/>
      <c r="K71" s="240" t="s">
        <v>257</v>
      </c>
      <c r="L71" s="85" t="s">
        <v>113</v>
      </c>
      <c r="M71" s="213">
        <f>I71+1</f>
        <v>45754</v>
      </c>
    </row>
    <row r="72" spans="1:13" ht="30" hidden="1" customHeight="1">
      <c r="A72" s="12">
        <f t="shared" si="6"/>
        <v>70</v>
      </c>
      <c r="B72" s="105" t="s">
        <v>242</v>
      </c>
      <c r="C72" s="12" t="str">
        <f>VLOOKUP(B72,Sheet4!$A:$B,2,FALSE)</f>
        <v>DA+0</v>
      </c>
      <c r="D72" s="18" t="s">
        <v>16</v>
      </c>
      <c r="E72" s="82"/>
      <c r="F72" s="78">
        <v>45750</v>
      </c>
      <c r="G72" s="72"/>
      <c r="H72" s="85" t="s">
        <v>113</v>
      </c>
      <c r="I72" s="106">
        <v>45755</v>
      </c>
      <c r="J72" s="77"/>
      <c r="K72" s="240" t="s">
        <v>257</v>
      </c>
      <c r="L72" s="85" t="s">
        <v>113</v>
      </c>
      <c r="M72" s="213">
        <f>I72+1</f>
        <v>45756</v>
      </c>
    </row>
    <row r="73" spans="1:13" ht="30" hidden="1" customHeight="1">
      <c r="A73" s="12">
        <f t="shared" si="6"/>
        <v>71</v>
      </c>
      <c r="B73" s="105" t="s">
        <v>237</v>
      </c>
      <c r="C73" s="12" t="str">
        <f>VLOOKUP(B73,Sheet4!$A:$B,2,FALSE)</f>
        <v>DA+3</v>
      </c>
      <c r="D73" s="18" t="s">
        <v>171</v>
      </c>
      <c r="E73" s="84"/>
      <c r="F73" s="78">
        <v>45749</v>
      </c>
      <c r="G73" s="72"/>
      <c r="H73" s="85" t="s">
        <v>113</v>
      </c>
      <c r="I73" s="106">
        <v>45756</v>
      </c>
      <c r="J73" s="77"/>
      <c r="K73" s="240" t="s">
        <v>255</v>
      </c>
      <c r="L73" s="85" t="s">
        <v>113</v>
      </c>
      <c r="M73" s="213">
        <f>I73+1</f>
        <v>45757</v>
      </c>
    </row>
    <row r="74" spans="1:13" ht="30" hidden="1" customHeight="1">
      <c r="A74" s="12">
        <f t="shared" si="6"/>
        <v>72</v>
      </c>
      <c r="B74" s="105" t="s">
        <v>238</v>
      </c>
      <c r="C74" s="12" t="str">
        <f>VLOOKUP(B74,Sheet4!$A:$B,2,FALSE)</f>
        <v>DA+0</v>
      </c>
      <c r="D74" s="18" t="s">
        <v>128</v>
      </c>
      <c r="E74" s="82"/>
      <c r="F74" s="78">
        <v>45748</v>
      </c>
      <c r="G74" s="72"/>
      <c r="H74" s="85" t="s">
        <v>113</v>
      </c>
      <c r="I74" s="106">
        <v>45757</v>
      </c>
      <c r="J74" s="77"/>
      <c r="K74" s="240" t="s">
        <v>149</v>
      </c>
      <c r="L74" s="85" t="s">
        <v>113</v>
      </c>
      <c r="M74" s="213">
        <f>I74+1</f>
        <v>45758</v>
      </c>
    </row>
    <row r="75" spans="1:13" ht="30" hidden="1" customHeight="1">
      <c r="A75" s="12">
        <f t="shared" si="6"/>
        <v>73</v>
      </c>
      <c r="B75" s="105" t="s">
        <v>20</v>
      </c>
      <c r="C75" s="12" t="str">
        <f>VLOOKUP(B75,Sheet4!$A:$B,2,FALSE)</f>
        <v>DA-3</v>
      </c>
      <c r="D75" s="18" t="s">
        <v>171</v>
      </c>
      <c r="E75" s="84"/>
      <c r="F75" s="78">
        <v>45731</v>
      </c>
      <c r="G75" s="72"/>
      <c r="H75" s="85" t="s">
        <v>113</v>
      </c>
      <c r="I75" s="106">
        <v>45757</v>
      </c>
      <c r="J75" s="77"/>
      <c r="K75" s="240" t="s">
        <v>256</v>
      </c>
      <c r="L75" s="85"/>
      <c r="M75" s="85"/>
    </row>
    <row r="76" spans="1:13" ht="30" hidden="1" customHeight="1">
      <c r="A76" s="12">
        <f t="shared" si="6"/>
        <v>74</v>
      </c>
      <c r="B76" s="105" t="s">
        <v>236</v>
      </c>
      <c r="C76" s="12" t="str">
        <f>VLOOKUP(B76,Sheet4!$A:$B,2,FALSE)</f>
        <v>DA+3</v>
      </c>
      <c r="D76" s="18" t="s">
        <v>171</v>
      </c>
      <c r="E76" s="82"/>
      <c r="F76" s="78">
        <v>45735</v>
      </c>
      <c r="G76" s="72"/>
      <c r="H76" s="85" t="s">
        <v>113</v>
      </c>
      <c r="I76" s="106">
        <v>45758</v>
      </c>
      <c r="J76" s="77"/>
      <c r="K76" s="240" t="s">
        <v>258</v>
      </c>
      <c r="L76" s="85" t="s">
        <v>113</v>
      </c>
      <c r="M76" s="213">
        <f>I76+1</f>
        <v>45759</v>
      </c>
    </row>
    <row r="77" spans="1:13" ht="30" hidden="1" customHeight="1">
      <c r="A77" s="12">
        <f t="shared" si="6"/>
        <v>75</v>
      </c>
      <c r="B77" s="105" t="s">
        <v>244</v>
      </c>
      <c r="C77" s="12" t="str">
        <f>VLOOKUP(B77,Sheet4!$A:$B,2,FALSE)</f>
        <v>DA+0</v>
      </c>
      <c r="D77" s="18" t="s">
        <v>171</v>
      </c>
      <c r="E77" s="82"/>
      <c r="F77" s="78">
        <v>45753</v>
      </c>
      <c r="G77" s="72"/>
      <c r="H77" s="85" t="s">
        <v>113</v>
      </c>
      <c r="I77" s="106">
        <v>45762</v>
      </c>
      <c r="J77" s="77"/>
      <c r="K77" s="240" t="s">
        <v>149</v>
      </c>
      <c r="L77" s="85" t="s">
        <v>113</v>
      </c>
      <c r="M77" s="213">
        <f>I77+1</f>
        <v>45763</v>
      </c>
    </row>
    <row r="78" spans="1:13" ht="30" hidden="1" customHeight="1">
      <c r="A78" s="12">
        <f t="shared" si="6"/>
        <v>76</v>
      </c>
      <c r="B78" s="105" t="s">
        <v>46</v>
      </c>
      <c r="C78" s="12" t="str">
        <f>VLOOKUP(B78,Sheet4!$A:$B,2,FALSE)</f>
        <v>DA+3</v>
      </c>
      <c r="D78" s="18" t="s">
        <v>171</v>
      </c>
      <c r="E78" s="82"/>
      <c r="F78" s="78">
        <v>45757</v>
      </c>
      <c r="G78" s="72"/>
      <c r="H78" s="85" t="s">
        <v>113</v>
      </c>
      <c r="I78" s="106">
        <v>45763</v>
      </c>
      <c r="J78" s="77"/>
      <c r="K78" s="240" t="s">
        <v>149</v>
      </c>
      <c r="L78" s="85" t="s">
        <v>113</v>
      </c>
      <c r="M78" s="213">
        <f>I78+1</f>
        <v>45764</v>
      </c>
    </row>
    <row r="79" spans="1:13" ht="30" hidden="1" customHeight="1">
      <c r="A79" s="12">
        <f t="shared" si="6"/>
        <v>77</v>
      </c>
      <c r="B79" s="105" t="s">
        <v>243</v>
      </c>
      <c r="C79" s="12" t="str">
        <f>VLOOKUP(B79,Sheet4!$A:$B,2,FALSE)</f>
        <v>DA+0</v>
      </c>
      <c r="D79" s="18" t="s">
        <v>128</v>
      </c>
      <c r="E79" s="82"/>
      <c r="F79" s="78">
        <v>45758</v>
      </c>
      <c r="G79" s="72"/>
      <c r="H79" s="85" t="s">
        <v>113</v>
      </c>
      <c r="I79" s="106">
        <v>45765</v>
      </c>
      <c r="J79" s="77"/>
      <c r="K79" s="240" t="s">
        <v>252</v>
      </c>
      <c r="L79" s="85" t="s">
        <v>113</v>
      </c>
      <c r="M79" s="213">
        <f>I79+1</f>
        <v>45766</v>
      </c>
    </row>
    <row r="80" spans="1:13" ht="30" hidden="1" customHeight="1">
      <c r="A80" s="12">
        <f t="shared" si="6"/>
        <v>78</v>
      </c>
      <c r="B80" s="105" t="s">
        <v>47</v>
      </c>
      <c r="C80" s="12" t="str">
        <f>VLOOKUP(B80,Sheet4!$A:$B,2,FALSE)</f>
        <v>DC2+6</v>
      </c>
      <c r="D80" s="18" t="s">
        <v>171</v>
      </c>
      <c r="E80" s="82"/>
      <c r="F80" s="78">
        <v>45760</v>
      </c>
      <c r="G80" s="215"/>
      <c r="H80" s="85" t="s">
        <v>113</v>
      </c>
      <c r="I80" s="106">
        <v>45770</v>
      </c>
      <c r="J80" s="77"/>
      <c r="K80" s="240" t="s">
        <v>258</v>
      </c>
      <c r="L80" s="85" t="s">
        <v>113</v>
      </c>
      <c r="M80" s="213">
        <f>I80+1</f>
        <v>45771</v>
      </c>
    </row>
    <row r="81" spans="1:14" ht="30" hidden="1" customHeight="1">
      <c r="A81" s="12">
        <f t="shared" si="6"/>
        <v>79</v>
      </c>
      <c r="B81" s="105" t="s">
        <v>48</v>
      </c>
      <c r="C81" s="12" t="str">
        <f>VLOOKUP(B81,Sheet4!$A:$B,2,FALSE)</f>
        <v>DD60+6</v>
      </c>
      <c r="D81" s="18" t="s">
        <v>171</v>
      </c>
      <c r="E81" s="84"/>
      <c r="F81" s="78">
        <v>45758</v>
      </c>
      <c r="G81" s="215"/>
      <c r="H81" s="85" t="s">
        <v>113</v>
      </c>
      <c r="I81" s="106">
        <v>45770</v>
      </c>
      <c r="J81" s="77"/>
      <c r="K81" s="240" t="s">
        <v>257</v>
      </c>
      <c r="L81" s="85" t="s">
        <v>113</v>
      </c>
      <c r="M81" s="85"/>
    </row>
    <row r="82" spans="1:14" ht="30" hidden="1" customHeight="1">
      <c r="A82" s="12">
        <f t="shared" si="6"/>
        <v>80</v>
      </c>
      <c r="B82" s="105" t="s">
        <v>245</v>
      </c>
      <c r="C82" s="12" t="str">
        <f>VLOOKUP(B82,Sheet4!$A:$B,2,FALSE)</f>
        <v>DA-3</v>
      </c>
      <c r="D82" s="18" t="s">
        <v>171</v>
      </c>
      <c r="E82" s="84"/>
      <c r="F82" s="78">
        <v>45767</v>
      </c>
      <c r="G82" s="215"/>
      <c r="H82" s="85" t="s">
        <v>113</v>
      </c>
      <c r="I82" s="106">
        <v>45774</v>
      </c>
      <c r="J82" s="77"/>
      <c r="K82" s="240" t="s">
        <v>252</v>
      </c>
      <c r="L82" s="85" t="s">
        <v>113</v>
      </c>
      <c r="M82" s="85"/>
    </row>
    <row r="83" spans="1:14" ht="30" hidden="1" customHeight="1">
      <c r="A83" s="12">
        <f t="shared" si="6"/>
        <v>81</v>
      </c>
      <c r="B83" s="105" t="s">
        <v>246</v>
      </c>
      <c r="C83" s="12" t="str">
        <f>VLOOKUP(B83,Sheet4!$A:$B,2,FALSE)</f>
        <v>DA-3</v>
      </c>
      <c r="D83" s="18" t="s">
        <v>171</v>
      </c>
      <c r="E83" s="79"/>
      <c r="F83" s="19">
        <v>45771</v>
      </c>
      <c r="G83" s="215"/>
      <c r="H83" s="85" t="s">
        <v>113</v>
      </c>
      <c r="I83" s="106">
        <v>45775</v>
      </c>
      <c r="J83" s="121"/>
      <c r="K83" s="240" t="s">
        <v>257</v>
      </c>
      <c r="L83" s="85" t="s">
        <v>113</v>
      </c>
      <c r="M83" s="85"/>
    </row>
    <row r="84" spans="1:14" ht="30" hidden="1" customHeight="1">
      <c r="A84" s="12">
        <f t="shared" si="6"/>
        <v>82</v>
      </c>
      <c r="B84" s="105" t="s">
        <v>34</v>
      </c>
      <c r="C84" s="12" t="str">
        <f>VLOOKUP(B84,Sheet4!$A:$B,2,FALSE)</f>
        <v>DA+3</v>
      </c>
      <c r="D84" s="18" t="s">
        <v>53</v>
      </c>
      <c r="E84" s="84"/>
      <c r="F84" s="78">
        <v>45770</v>
      </c>
      <c r="G84" s="215"/>
      <c r="H84" s="85" t="s">
        <v>113</v>
      </c>
      <c r="I84" s="106">
        <v>45775</v>
      </c>
      <c r="J84" s="77"/>
      <c r="K84" s="240" t="s">
        <v>149</v>
      </c>
      <c r="L84" s="85" t="s">
        <v>113</v>
      </c>
      <c r="M84" s="203">
        <v>45776</v>
      </c>
    </row>
    <row r="85" spans="1:14" ht="30" hidden="1" customHeight="1">
      <c r="A85" s="12">
        <f t="shared" si="6"/>
        <v>83</v>
      </c>
      <c r="B85" s="105" t="s">
        <v>240</v>
      </c>
      <c r="C85" s="12" t="str">
        <f>VLOOKUP(B85,Sheet4!$A:$B,2,FALSE)</f>
        <v>DA-3</v>
      </c>
      <c r="D85" s="18" t="s">
        <v>171</v>
      </c>
      <c r="E85" s="79"/>
      <c r="F85" s="78">
        <v>45747</v>
      </c>
      <c r="G85" s="72"/>
      <c r="H85" s="199" t="s">
        <v>113</v>
      </c>
      <c r="I85" s="106">
        <v>45780</v>
      </c>
      <c r="J85" s="77"/>
      <c r="K85" s="240" t="s">
        <v>149</v>
      </c>
      <c r="L85" s="85" t="s">
        <v>113</v>
      </c>
      <c r="M85" s="203">
        <v>45781</v>
      </c>
    </row>
    <row r="86" spans="1:14" ht="30" hidden="1" customHeight="1">
      <c r="A86" s="12">
        <f t="shared" si="6"/>
        <v>84</v>
      </c>
      <c r="B86" s="105" t="s">
        <v>358</v>
      </c>
      <c r="C86" s="12" t="str">
        <f>VLOOKUP(B86,Sheet4!$A:$B,2,FALSE)</f>
        <v>DA+0</v>
      </c>
      <c r="D86" s="18" t="s">
        <v>171</v>
      </c>
      <c r="E86" s="79"/>
      <c r="F86" s="78">
        <v>45782</v>
      </c>
      <c r="G86" s="18"/>
      <c r="H86" s="199" t="s">
        <v>113</v>
      </c>
      <c r="I86" s="106">
        <v>45789</v>
      </c>
      <c r="J86" s="77"/>
      <c r="K86" s="240" t="s">
        <v>258</v>
      </c>
      <c r="L86" s="85" t="s">
        <v>113</v>
      </c>
      <c r="M86" s="203">
        <v>45790</v>
      </c>
      <c r="N86" s="200" t="s">
        <v>613</v>
      </c>
    </row>
    <row r="87" spans="1:14" ht="30" hidden="1" customHeight="1">
      <c r="A87" s="12">
        <f t="shared" si="6"/>
        <v>85</v>
      </c>
      <c r="B87" s="105" t="s">
        <v>417</v>
      </c>
      <c r="C87" s="12" t="str">
        <f>VLOOKUP(B87,Sheet4!$A:$B,2,FALSE)</f>
        <v>DA+3</v>
      </c>
      <c r="D87" s="18" t="s">
        <v>171</v>
      </c>
      <c r="E87" s="79"/>
      <c r="F87" s="78">
        <v>45785</v>
      </c>
      <c r="G87" s="199"/>
      <c r="H87" s="199" t="s">
        <v>113</v>
      </c>
      <c r="I87" s="106">
        <v>45790</v>
      </c>
      <c r="J87" s="77"/>
      <c r="K87" s="240" t="s">
        <v>257</v>
      </c>
      <c r="L87" s="85" t="s">
        <v>113</v>
      </c>
      <c r="M87" s="203">
        <v>45790</v>
      </c>
    </row>
    <row r="88" spans="1:14" ht="29.55" hidden="1" customHeight="1">
      <c r="A88" s="12">
        <f t="shared" si="6"/>
        <v>86</v>
      </c>
      <c r="B88" s="105" t="s">
        <v>399</v>
      </c>
      <c r="C88" s="12" t="str">
        <f>VLOOKUP(B88,Sheet4!$A:$B,2,FALSE)</f>
        <v>DA+6</v>
      </c>
      <c r="D88" s="18" t="s">
        <v>53</v>
      </c>
      <c r="E88" s="79"/>
      <c r="F88" s="78">
        <v>45779</v>
      </c>
      <c r="G88" s="72"/>
      <c r="H88" s="85" t="s">
        <v>113</v>
      </c>
      <c r="I88" s="106">
        <v>45792</v>
      </c>
      <c r="J88" s="77"/>
      <c r="K88" s="240" t="s">
        <v>149</v>
      </c>
      <c r="L88" s="85"/>
      <c r="M88" s="85"/>
    </row>
    <row r="89" spans="1:14" ht="29.55" hidden="1" customHeight="1">
      <c r="A89" s="12">
        <f t="shared" si="6"/>
        <v>87</v>
      </c>
      <c r="B89" s="105" t="s">
        <v>558</v>
      </c>
      <c r="C89" s="12" t="str">
        <f>VLOOKUP(B89,Sheet4!$A:$B,2,FALSE)</f>
        <v>DB1+9</v>
      </c>
      <c r="D89" s="18" t="s">
        <v>128</v>
      </c>
      <c r="E89" s="79"/>
      <c r="F89" s="78">
        <v>45779</v>
      </c>
      <c r="G89" s="196"/>
      <c r="H89" s="199" t="s">
        <v>113</v>
      </c>
      <c r="I89" s="106">
        <v>45794</v>
      </c>
      <c r="J89" s="77"/>
      <c r="K89" s="240" t="s">
        <v>252</v>
      </c>
      <c r="L89" s="85" t="s">
        <v>113</v>
      </c>
      <c r="M89" s="85"/>
    </row>
    <row r="90" spans="1:14" ht="29.55" hidden="1" customHeight="1">
      <c r="A90" s="12">
        <f t="shared" si="6"/>
        <v>88</v>
      </c>
      <c r="B90" s="105" t="s">
        <v>63</v>
      </c>
      <c r="C90" s="12" t="str">
        <f>VLOOKUP(B90,Sheet4!$A:$B,2,FALSE)</f>
        <v>DD60+3</v>
      </c>
      <c r="D90" s="18" t="s">
        <v>133</v>
      </c>
      <c r="E90" s="79"/>
      <c r="F90" s="78">
        <v>45792</v>
      </c>
      <c r="G90" s="196"/>
      <c r="H90" s="199" t="s">
        <v>113</v>
      </c>
      <c r="I90" s="106">
        <v>45809</v>
      </c>
      <c r="J90" s="77"/>
      <c r="K90" s="240" t="s">
        <v>258</v>
      </c>
      <c r="L90" s="85" t="s">
        <v>113</v>
      </c>
      <c r="M90" s="203">
        <v>45810</v>
      </c>
    </row>
    <row r="91" spans="1:14" ht="30" hidden="1" customHeight="1">
      <c r="A91" s="12">
        <f t="shared" si="6"/>
        <v>89</v>
      </c>
      <c r="B91" s="105" t="s">
        <v>564</v>
      </c>
      <c r="C91" s="12" t="str">
        <f>VLOOKUP(B91,Sheet4!$A:$B,2,FALSE)</f>
        <v>DD60+0</v>
      </c>
      <c r="D91" s="18" t="s">
        <v>133</v>
      </c>
      <c r="E91" s="79"/>
      <c r="F91" s="78">
        <v>45796</v>
      </c>
      <c r="G91" s="196"/>
      <c r="H91" s="199" t="s">
        <v>113</v>
      </c>
      <c r="I91" s="106">
        <v>45822</v>
      </c>
      <c r="J91" s="77"/>
      <c r="K91" s="240" t="s">
        <v>252</v>
      </c>
      <c r="L91" s="85" t="s">
        <v>113</v>
      </c>
      <c r="M91" s="203">
        <v>45824</v>
      </c>
      <c r="N91" s="202"/>
    </row>
    <row r="92" spans="1:14" ht="31.5" hidden="1" customHeight="1">
      <c r="A92" s="12">
        <f t="shared" si="6"/>
        <v>90</v>
      </c>
      <c r="B92" s="220" t="s">
        <v>548</v>
      </c>
      <c r="C92" s="12" t="str">
        <f>VLOOKUP(B92,Sheet4!$A:$B,2,FALSE)</f>
        <v>DD45+9</v>
      </c>
      <c r="D92" s="18" t="s">
        <v>53</v>
      </c>
      <c r="E92" s="79"/>
      <c r="F92" s="78">
        <v>45873</v>
      </c>
      <c r="G92" s="196"/>
      <c r="H92" s="228" t="s">
        <v>113</v>
      </c>
      <c r="I92" s="106">
        <v>45892</v>
      </c>
      <c r="J92" s="77"/>
      <c r="K92" s="240" t="s">
        <v>685</v>
      </c>
      <c r="L92" s="85" t="s">
        <v>113</v>
      </c>
      <c r="M92" s="203"/>
      <c r="N92" s="202"/>
    </row>
    <row r="93" spans="1:14" ht="25.95" hidden="1" customHeight="1">
      <c r="A93" s="12">
        <f t="shared" si="6"/>
        <v>91</v>
      </c>
      <c r="B93" s="220" t="s">
        <v>377</v>
      </c>
      <c r="C93" s="12" t="str">
        <f>VLOOKUP(B93,Sheet4!$A:$B,2,FALSE)</f>
        <v>DA+0</v>
      </c>
      <c r="D93" s="18" t="s">
        <v>171</v>
      </c>
      <c r="E93" s="79"/>
      <c r="F93" s="78">
        <v>45874</v>
      </c>
      <c r="G93" s="196"/>
      <c r="H93" s="219" t="s">
        <v>113</v>
      </c>
      <c r="I93" s="106">
        <v>45915</v>
      </c>
      <c r="J93" s="77"/>
      <c r="K93" s="240" t="s">
        <v>686</v>
      </c>
      <c r="L93" s="85" t="s">
        <v>113</v>
      </c>
      <c r="M93" s="203"/>
      <c r="N93" s="202"/>
    </row>
    <row r="94" spans="1:14" ht="30" hidden="1" customHeight="1">
      <c r="A94" s="12">
        <f t="shared" si="6"/>
        <v>92</v>
      </c>
      <c r="B94" s="105" t="s">
        <v>368</v>
      </c>
      <c r="C94" s="12" t="str">
        <f>VLOOKUP(B94,Sheet4!$A:$B,2,FALSE)</f>
        <v>DA-3</v>
      </c>
      <c r="D94" s="18" t="s">
        <v>148</v>
      </c>
      <c r="E94" s="79"/>
      <c r="F94" s="78">
        <v>45880</v>
      </c>
      <c r="G94" s="280"/>
      <c r="H94" s="228" t="s">
        <v>113</v>
      </c>
      <c r="I94" s="106">
        <v>45946</v>
      </c>
      <c r="J94" s="77"/>
      <c r="K94" s="240" t="s">
        <v>257</v>
      </c>
      <c r="L94" s="85" t="s">
        <v>113</v>
      </c>
      <c r="M94" s="203"/>
      <c r="N94" s="202"/>
    </row>
    <row r="95" spans="1:14" ht="30" hidden="1" customHeight="1">
      <c r="A95" s="12">
        <f t="shared" si="6"/>
        <v>93</v>
      </c>
      <c r="B95" s="105" t="s">
        <v>332</v>
      </c>
      <c r="C95" s="12" t="str">
        <f>VLOOKUP(B95,Sheet4!$A:$B,2,FALSE)</f>
        <v>DA-3</v>
      </c>
      <c r="D95" s="18" t="s">
        <v>148</v>
      </c>
      <c r="E95" s="79"/>
      <c r="F95" s="78">
        <v>45942</v>
      </c>
      <c r="G95" s="196"/>
      <c r="H95" s="228" t="s">
        <v>113</v>
      </c>
      <c r="I95" s="106">
        <v>45950</v>
      </c>
      <c r="J95" s="77"/>
      <c r="K95" s="240" t="s">
        <v>257</v>
      </c>
      <c r="L95" s="85" t="s">
        <v>113</v>
      </c>
      <c r="M95" s="203"/>
      <c r="N95" s="202"/>
    </row>
    <row r="96" spans="1:14" ht="30" hidden="1" customHeight="1">
      <c r="A96" s="12">
        <f t="shared" si="6"/>
        <v>94</v>
      </c>
      <c r="B96" s="105" t="s">
        <v>369</v>
      </c>
      <c r="C96" s="12" t="str">
        <f>VLOOKUP(B96,Sheet4!$A:$B,2,FALSE)</f>
        <v>DA+0</v>
      </c>
      <c r="D96" s="18" t="s">
        <v>168</v>
      </c>
      <c r="E96" s="79"/>
      <c r="F96" s="78">
        <v>45945</v>
      </c>
      <c r="G96" s="196"/>
      <c r="H96" s="228" t="s">
        <v>113</v>
      </c>
      <c r="I96" s="106">
        <v>45956</v>
      </c>
      <c r="J96" s="77"/>
      <c r="K96" s="240" t="s">
        <v>257</v>
      </c>
      <c r="L96" s="85" t="s">
        <v>113</v>
      </c>
      <c r="M96" s="203"/>
      <c r="N96" s="202"/>
    </row>
    <row r="97" spans="1:14" ht="30" hidden="1" customHeight="1">
      <c r="A97" s="12">
        <f t="shared" si="6"/>
        <v>95</v>
      </c>
      <c r="B97" s="105" t="s">
        <v>553</v>
      </c>
      <c r="C97" s="12" t="str">
        <f>VLOOKUP(B97,Sheet4!$A:$B,2,FALSE)</f>
        <v>DA+6</v>
      </c>
      <c r="D97" s="18" t="s">
        <v>171</v>
      </c>
      <c r="E97" s="79"/>
      <c r="F97" s="78">
        <v>45896</v>
      </c>
      <c r="G97" s="196"/>
      <c r="H97" s="228" t="s">
        <v>113</v>
      </c>
      <c r="I97" s="106">
        <v>45909</v>
      </c>
      <c r="J97" s="77"/>
      <c r="K97" s="240" t="s">
        <v>685</v>
      </c>
      <c r="L97" s="85" t="s">
        <v>113</v>
      </c>
      <c r="M97" s="213">
        <f>I97+1</f>
        <v>45910</v>
      </c>
      <c r="N97" s="202"/>
    </row>
    <row r="98" spans="1:14" ht="30" hidden="1" customHeight="1">
      <c r="A98" s="12">
        <f t="shared" si="6"/>
        <v>96</v>
      </c>
      <c r="B98" s="105" t="s">
        <v>539</v>
      </c>
      <c r="C98" s="12" t="str">
        <f>VLOOKUP(B98,Sheet4!$A:$B,2,FALSE)</f>
        <v>DA+0</v>
      </c>
      <c r="D98" s="18" t="s">
        <v>128</v>
      </c>
      <c r="E98" s="79"/>
      <c r="F98" s="78">
        <v>45883</v>
      </c>
      <c r="G98" s="196"/>
      <c r="H98" s="228" t="s">
        <v>113</v>
      </c>
      <c r="I98" s="106">
        <v>45920</v>
      </c>
      <c r="J98" s="77"/>
      <c r="K98" s="240" t="s">
        <v>689</v>
      </c>
      <c r="L98" s="85" t="s">
        <v>113</v>
      </c>
      <c r="M98" s="203"/>
      <c r="N98" s="202"/>
    </row>
    <row r="99" spans="1:14" ht="30" hidden="1" customHeight="1">
      <c r="A99" s="12">
        <f t="shared" si="6"/>
        <v>97</v>
      </c>
      <c r="B99" s="105" t="s">
        <v>49</v>
      </c>
      <c r="C99" s="12" t="str">
        <f>VLOOKUP(B99,Sheet4!$A:$B,2,FALSE)</f>
        <v>DD60+6</v>
      </c>
      <c r="D99" s="240" t="s">
        <v>133</v>
      </c>
      <c r="E99" s="79"/>
      <c r="F99" s="78">
        <v>45923</v>
      </c>
      <c r="G99" s="196"/>
      <c r="H99" s="228" t="s">
        <v>113</v>
      </c>
      <c r="I99" s="106">
        <v>45944</v>
      </c>
      <c r="J99" s="77"/>
      <c r="K99" s="240" t="s">
        <v>685</v>
      </c>
      <c r="L99" s="85" t="s">
        <v>113</v>
      </c>
      <c r="M99" s="85"/>
      <c r="N99" s="202"/>
    </row>
    <row r="100" spans="1:14" ht="30" hidden="1" customHeight="1">
      <c r="A100" s="12">
        <f t="shared" si="6"/>
        <v>98</v>
      </c>
      <c r="B100" s="105" t="s">
        <v>496</v>
      </c>
      <c r="C100" s="12" t="str">
        <f>VLOOKUP(B100,Sheet4!$A:$B,2,FALSE)</f>
        <v>DA+3</v>
      </c>
      <c r="D100" s="240" t="s">
        <v>16</v>
      </c>
      <c r="E100" s="79"/>
      <c r="F100" s="78">
        <v>45942</v>
      </c>
      <c r="G100" s="196"/>
      <c r="H100" s="228" t="s">
        <v>113</v>
      </c>
      <c r="I100" s="106">
        <v>45949</v>
      </c>
      <c r="J100" s="77"/>
      <c r="K100" s="240" t="s">
        <v>149</v>
      </c>
      <c r="L100" s="85" t="s">
        <v>113</v>
      </c>
      <c r="M100" s="85"/>
      <c r="N100" s="202"/>
    </row>
    <row r="101" spans="1:14" ht="30" hidden="1" customHeight="1">
      <c r="A101" s="12">
        <f t="shared" si="6"/>
        <v>99</v>
      </c>
      <c r="B101" s="105" t="s">
        <v>497</v>
      </c>
      <c r="C101" s="12" t="str">
        <f>VLOOKUP(B101,Sheet4!$A:$B,2,FALSE)</f>
        <v>DB1+6</v>
      </c>
      <c r="D101" s="240" t="s">
        <v>16</v>
      </c>
      <c r="E101" s="79"/>
      <c r="F101" s="78">
        <v>45945</v>
      </c>
      <c r="G101" s="196"/>
      <c r="H101" s="228" t="s">
        <v>113</v>
      </c>
      <c r="I101" s="106">
        <v>45950</v>
      </c>
      <c r="J101" s="77"/>
      <c r="K101" s="240" t="s">
        <v>685</v>
      </c>
      <c r="L101" s="85" t="s">
        <v>113</v>
      </c>
      <c r="M101" s="85"/>
      <c r="N101" s="202"/>
    </row>
    <row r="102" spans="1:14" ht="30" hidden="1" customHeight="1">
      <c r="A102" s="12">
        <f t="shared" si="6"/>
        <v>100</v>
      </c>
      <c r="B102" s="105" t="s">
        <v>498</v>
      </c>
      <c r="C102" s="12" t="str">
        <f>VLOOKUP(B102,Sheet4!$A:$B,2,FALSE)</f>
        <v>DB2+0</v>
      </c>
      <c r="D102" s="240" t="s">
        <v>16</v>
      </c>
      <c r="E102" s="79"/>
      <c r="F102" s="78">
        <v>45945</v>
      </c>
      <c r="G102" s="196"/>
      <c r="H102" s="228" t="s">
        <v>113</v>
      </c>
      <c r="I102" s="106">
        <v>45952</v>
      </c>
      <c r="J102" s="77"/>
      <c r="K102" s="240" t="s">
        <v>685</v>
      </c>
      <c r="L102" s="85" t="s">
        <v>113</v>
      </c>
      <c r="M102" s="85"/>
      <c r="N102" s="202"/>
    </row>
    <row r="103" spans="1:14" ht="30" hidden="1" customHeight="1">
      <c r="A103" s="12">
        <f t="shared" si="6"/>
        <v>101</v>
      </c>
      <c r="B103" s="105" t="s">
        <v>494</v>
      </c>
      <c r="C103" s="12" t="str">
        <f>VLOOKUP(B103,Sheet4!$A:$B,2,FALSE)</f>
        <v>DA-3</v>
      </c>
      <c r="D103" s="240" t="s">
        <v>16</v>
      </c>
      <c r="E103" s="79"/>
      <c r="F103" s="78">
        <v>45946</v>
      </c>
      <c r="G103" s="196"/>
      <c r="H103" s="228" t="s">
        <v>113</v>
      </c>
      <c r="I103" s="106">
        <v>45957</v>
      </c>
      <c r="J103" s="77"/>
      <c r="K103" s="240" t="s">
        <v>149</v>
      </c>
      <c r="L103" s="85" t="s">
        <v>113</v>
      </c>
      <c r="M103" s="85"/>
      <c r="N103" s="202"/>
    </row>
    <row r="104" spans="1:14" ht="30" hidden="1" customHeight="1">
      <c r="A104" s="12">
        <f t="shared" si="6"/>
        <v>102</v>
      </c>
      <c r="B104" s="105" t="s">
        <v>373</v>
      </c>
      <c r="C104" s="12" t="str">
        <f>VLOOKUP(B104,Sheet4!$A:$B,2,FALSE)</f>
        <v>DA+9</v>
      </c>
      <c r="D104" s="240" t="s">
        <v>168</v>
      </c>
      <c r="E104" s="79"/>
      <c r="F104" s="78">
        <v>45961</v>
      </c>
      <c r="G104" s="242"/>
      <c r="H104" s="228" t="s">
        <v>113</v>
      </c>
      <c r="I104" s="106">
        <v>45987</v>
      </c>
      <c r="J104" s="77"/>
      <c r="K104" s="240" t="s">
        <v>149</v>
      </c>
      <c r="L104" s="85"/>
      <c r="M104" s="203"/>
      <c r="N104" s="202"/>
    </row>
    <row r="105" spans="1:14" ht="30" hidden="1" customHeight="1">
      <c r="A105" s="12">
        <f t="shared" si="6"/>
        <v>103</v>
      </c>
      <c r="B105" s="105" t="s">
        <v>490</v>
      </c>
      <c r="C105" s="12" t="str">
        <f>VLOOKUP(B105,Sheet4!$A:$B,2,FALSE)</f>
        <v>DD60+18</v>
      </c>
      <c r="D105" s="240" t="s">
        <v>16</v>
      </c>
      <c r="E105" s="79"/>
      <c r="F105" s="78">
        <v>45951</v>
      </c>
      <c r="G105" s="284"/>
      <c r="H105" s="221" t="s">
        <v>113</v>
      </c>
      <c r="I105" s="106">
        <v>45966</v>
      </c>
      <c r="J105" s="77"/>
      <c r="K105" s="240" t="s">
        <v>685</v>
      </c>
      <c r="L105" s="85" t="s">
        <v>113</v>
      </c>
      <c r="M105" s="85"/>
      <c r="N105" s="202"/>
    </row>
    <row r="106" spans="1:14" ht="30" hidden="1" customHeight="1">
      <c r="A106" s="12">
        <f t="shared" si="6"/>
        <v>104</v>
      </c>
      <c r="B106" s="105" t="s">
        <v>495</v>
      </c>
      <c r="C106" s="12" t="str">
        <f>VLOOKUP(B106,Sheet4!$A:$B,2,FALSE)</f>
        <v>DC1+0</v>
      </c>
      <c r="D106" s="240" t="s">
        <v>16</v>
      </c>
      <c r="E106" s="79"/>
      <c r="F106" s="78">
        <v>45956</v>
      </c>
      <c r="G106" s="221"/>
      <c r="H106" s="221" t="s">
        <v>113</v>
      </c>
      <c r="I106" s="106">
        <v>45969</v>
      </c>
      <c r="J106" s="77"/>
      <c r="K106" s="240" t="s">
        <v>149</v>
      </c>
      <c r="L106" s="85" t="s">
        <v>113</v>
      </c>
      <c r="M106" s="85"/>
      <c r="N106" s="202"/>
    </row>
    <row r="107" spans="1:14" ht="30" hidden="1" customHeight="1">
      <c r="A107" s="12">
        <f t="shared" si="6"/>
        <v>105</v>
      </c>
      <c r="B107" s="241" t="s">
        <v>334</v>
      </c>
      <c r="C107" s="12" t="str">
        <f>VLOOKUP(B107,Sheet4!$A:$B,2,FALSE)</f>
        <v>DB2+0</v>
      </c>
      <c r="D107" s="240" t="s">
        <v>16</v>
      </c>
      <c r="E107" s="79"/>
      <c r="F107" s="78">
        <v>45999</v>
      </c>
      <c r="G107" s="242"/>
      <c r="H107" s="254" t="s">
        <v>166</v>
      </c>
      <c r="I107" s="106">
        <v>46016</v>
      </c>
      <c r="J107" s="77"/>
      <c r="K107" s="240" t="s">
        <v>854</v>
      </c>
      <c r="L107" s="85"/>
      <c r="M107" s="85"/>
      <c r="N107" s="202"/>
    </row>
    <row r="108" spans="1:14" ht="30" hidden="1" customHeight="1">
      <c r="A108" s="12">
        <f t="shared" si="6"/>
        <v>106</v>
      </c>
      <c r="B108" s="105" t="s">
        <v>492</v>
      </c>
      <c r="C108" s="12" t="str">
        <f>VLOOKUP(B108,Sheet4!$A:$B,2,FALSE)</f>
        <v>DA+0</v>
      </c>
      <c r="D108" s="240" t="s">
        <v>171</v>
      </c>
      <c r="E108" s="79"/>
      <c r="F108" s="78">
        <v>45956</v>
      </c>
      <c r="G108" s="221"/>
      <c r="H108" s="242" t="s">
        <v>113</v>
      </c>
      <c r="I108" s="227">
        <v>45975</v>
      </c>
      <c r="J108" s="77"/>
      <c r="K108" s="240" t="s">
        <v>702</v>
      </c>
      <c r="L108" s="85" t="s">
        <v>113</v>
      </c>
      <c r="M108" s="203">
        <v>45975</v>
      </c>
      <c r="N108" s="202"/>
    </row>
    <row r="109" spans="1:14" ht="30" hidden="1" customHeight="1">
      <c r="A109" s="12">
        <f t="shared" si="6"/>
        <v>107</v>
      </c>
      <c r="B109" s="105" t="s">
        <v>493</v>
      </c>
      <c r="C109" s="12" t="str">
        <f>VLOOKUP(B109,Sheet4!$A:$B,2,FALSE)</f>
        <v>DA+0</v>
      </c>
      <c r="D109" s="240" t="s">
        <v>171</v>
      </c>
      <c r="E109" s="79"/>
      <c r="F109" s="78">
        <v>45956</v>
      </c>
      <c r="G109" s="249"/>
      <c r="H109" s="242" t="s">
        <v>113</v>
      </c>
      <c r="I109" s="106">
        <v>45979</v>
      </c>
      <c r="J109" s="77"/>
      <c r="K109" s="240" t="s">
        <v>702</v>
      </c>
      <c r="L109" s="85"/>
      <c r="M109" s="85"/>
      <c r="N109" s="202"/>
    </row>
    <row r="110" spans="1:14" ht="30" hidden="1" customHeight="1">
      <c r="A110" s="12">
        <f t="shared" si="6"/>
        <v>108</v>
      </c>
      <c r="B110" s="105" t="s">
        <v>489</v>
      </c>
      <c r="C110" s="12" t="str">
        <f>VLOOKUP(B110,Sheet4!$A:$B,2,FALSE)</f>
        <v>DA+6</v>
      </c>
      <c r="D110" s="240" t="s">
        <v>171</v>
      </c>
      <c r="E110" s="79"/>
      <c r="F110" s="78">
        <v>45956</v>
      </c>
      <c r="G110" s="239"/>
      <c r="H110" s="242" t="s">
        <v>113</v>
      </c>
      <c r="I110" s="227">
        <v>45975</v>
      </c>
      <c r="J110" s="77"/>
      <c r="K110" s="240" t="s">
        <v>701</v>
      </c>
      <c r="L110" s="85" t="s">
        <v>113</v>
      </c>
      <c r="M110" s="203">
        <v>45978</v>
      </c>
      <c r="N110" s="202"/>
    </row>
    <row r="111" spans="1:14" s="246" customFormat="1" ht="43.8" hidden="1" customHeight="1">
      <c r="A111" s="12">
        <f t="shared" si="6"/>
        <v>109</v>
      </c>
      <c r="B111" s="105" t="s">
        <v>491</v>
      </c>
      <c r="C111" s="12" t="str">
        <f>VLOOKUP(B111,Sheet4!$A:$B,2,FALSE)</f>
        <v>DD60+25</v>
      </c>
      <c r="D111" s="240" t="s">
        <v>171</v>
      </c>
      <c r="E111" s="79"/>
      <c r="F111" s="78">
        <v>45962</v>
      </c>
      <c r="G111" s="239"/>
      <c r="H111" s="242" t="s">
        <v>113</v>
      </c>
      <c r="I111" s="227">
        <v>45976</v>
      </c>
      <c r="J111" s="78"/>
      <c r="K111" s="240" t="s">
        <v>703</v>
      </c>
      <c r="L111" s="85" t="s">
        <v>113</v>
      </c>
      <c r="M111" s="203">
        <v>45977</v>
      </c>
      <c r="N111" s="245"/>
    </row>
    <row r="112" spans="1:14" ht="43.8" hidden="1" customHeight="1">
      <c r="A112" s="12">
        <f t="shared" si="6"/>
        <v>110</v>
      </c>
      <c r="B112" s="105" t="s">
        <v>347</v>
      </c>
      <c r="C112" s="12" t="str">
        <f>VLOOKUP(B112,Sheet4!$A:$B,2,FALSE)</f>
        <v>DC2+6</v>
      </c>
      <c r="D112" s="240" t="s">
        <v>53</v>
      </c>
      <c r="E112" s="79"/>
      <c r="F112" s="78">
        <v>45964</v>
      </c>
      <c r="G112" s="239"/>
      <c r="H112" s="242" t="s">
        <v>113</v>
      </c>
      <c r="I112" s="106">
        <v>45974</v>
      </c>
      <c r="J112" s="77"/>
      <c r="K112" s="240" t="s">
        <v>257</v>
      </c>
      <c r="L112" s="85"/>
      <c r="M112" s="85"/>
      <c r="N112" s="202"/>
    </row>
    <row r="113" spans="1:14" s="246" customFormat="1" ht="43.8" hidden="1" customHeight="1">
      <c r="A113" s="12">
        <f t="shared" si="6"/>
        <v>111</v>
      </c>
      <c r="B113" s="105" t="s">
        <v>424</v>
      </c>
      <c r="C113" s="12" t="str">
        <f>VLOOKUP(B113,Sheet4!$A:$B,2,FALSE)</f>
        <v>DD45+25</v>
      </c>
      <c r="D113" s="240" t="s">
        <v>171</v>
      </c>
      <c r="E113" s="79"/>
      <c r="F113" s="78">
        <v>45964</v>
      </c>
      <c r="G113" s="239"/>
      <c r="H113" s="242" t="s">
        <v>113</v>
      </c>
      <c r="I113" s="106">
        <v>45977</v>
      </c>
      <c r="J113" s="78"/>
      <c r="K113" s="240" t="s">
        <v>704</v>
      </c>
      <c r="L113" s="85" t="s">
        <v>113</v>
      </c>
      <c r="M113" s="255">
        <v>45977</v>
      </c>
      <c r="N113" s="245"/>
    </row>
    <row r="114" spans="1:14" ht="30" customHeight="1">
      <c r="A114" s="12">
        <f t="shared" si="6"/>
        <v>112</v>
      </c>
      <c r="B114" s="220" t="s">
        <v>375</v>
      </c>
      <c r="C114" s="72" t="str">
        <f>VLOOKUP(B114,Sheet4!$A:$B,2,FALSE)</f>
        <v>DA+0</v>
      </c>
      <c r="D114" s="18" t="s">
        <v>16</v>
      </c>
      <c r="E114" s="79"/>
      <c r="F114" s="78">
        <v>46022</v>
      </c>
      <c r="G114" s="254" t="s">
        <v>944</v>
      </c>
      <c r="H114" s="221" t="str">
        <f>G114</f>
        <v>Pit A,B,C,D Frustm Done.</v>
      </c>
      <c r="I114" s="106"/>
      <c r="J114" s="77"/>
      <c r="K114" s="18" t="s">
        <v>776</v>
      </c>
      <c r="L114" s="85"/>
      <c r="M114" s="85"/>
    </row>
    <row r="115" spans="1:14" s="246" customFormat="1" ht="48" hidden="1" customHeight="1">
      <c r="A115" s="12">
        <f t="shared" si="6"/>
        <v>113</v>
      </c>
      <c r="B115" s="105" t="s">
        <v>488</v>
      </c>
      <c r="C115" s="12" t="str">
        <f>VLOOKUP(B115,Sheet4!$A:$B,2,FALSE)</f>
        <v>DD45+0</v>
      </c>
      <c r="D115" s="240" t="s">
        <v>16</v>
      </c>
      <c r="E115" s="79"/>
      <c r="F115" s="78">
        <v>45965</v>
      </c>
      <c r="G115" s="239"/>
      <c r="H115" s="242" t="s">
        <v>113</v>
      </c>
      <c r="I115" s="106">
        <v>45978</v>
      </c>
      <c r="J115" s="243"/>
      <c r="K115" s="240" t="s">
        <v>706</v>
      </c>
      <c r="L115" s="244"/>
      <c r="M115" s="244"/>
      <c r="N115" s="245"/>
    </row>
    <row r="116" spans="1:14" ht="43.2" hidden="1" customHeight="1">
      <c r="A116" s="12">
        <f t="shared" si="6"/>
        <v>114</v>
      </c>
      <c r="B116" s="105" t="s">
        <v>29</v>
      </c>
      <c r="C116" s="12" t="str">
        <f>VLOOKUP(B116,Sheet4!$A:$B,2,FALSE)</f>
        <v>DD60+18</v>
      </c>
      <c r="D116" s="240" t="s">
        <v>133</v>
      </c>
      <c r="E116" s="79"/>
      <c r="F116" s="78">
        <v>45965</v>
      </c>
      <c r="G116" s="242"/>
      <c r="H116" s="242" t="s">
        <v>113</v>
      </c>
      <c r="I116" s="106">
        <v>45985</v>
      </c>
      <c r="J116" s="77"/>
      <c r="K116" s="240" t="s">
        <v>257</v>
      </c>
      <c r="L116" s="85"/>
      <c r="M116" s="85"/>
      <c r="N116" s="202"/>
    </row>
    <row r="117" spans="1:14" ht="30" hidden="1" customHeight="1">
      <c r="A117" s="12">
        <f t="shared" si="6"/>
        <v>115</v>
      </c>
      <c r="B117" s="105" t="s">
        <v>346</v>
      </c>
      <c r="C117" s="12" t="str">
        <f>VLOOKUP(B117,Sheet4!$A:$B,2,FALSE)</f>
        <v>DD60+6</v>
      </c>
      <c r="D117" s="240" t="s">
        <v>128</v>
      </c>
      <c r="E117" s="79"/>
      <c r="F117" s="78">
        <v>45966</v>
      </c>
      <c r="G117" s="242"/>
      <c r="H117" s="242" t="s">
        <v>113</v>
      </c>
      <c r="I117" s="106">
        <v>45988</v>
      </c>
      <c r="J117" s="77"/>
      <c r="K117" s="240" t="s">
        <v>257</v>
      </c>
      <c r="L117" s="85"/>
      <c r="M117" s="85"/>
      <c r="N117" s="202"/>
    </row>
    <row r="118" spans="1:14" ht="30" hidden="1" customHeight="1">
      <c r="A118" s="12">
        <f t="shared" si="6"/>
        <v>116</v>
      </c>
      <c r="B118" s="105" t="s">
        <v>486</v>
      </c>
      <c r="C118" s="12" t="str">
        <f>VLOOKUP(B118,Sheet4!$A:$B,2,FALSE)</f>
        <v>DD60+3</v>
      </c>
      <c r="D118" s="240" t="s">
        <v>171</v>
      </c>
      <c r="E118" s="79"/>
      <c r="F118" s="78">
        <v>45967</v>
      </c>
      <c r="G118" s="221"/>
      <c r="H118" s="221" t="s">
        <v>113</v>
      </c>
      <c r="I118" s="106">
        <v>45984</v>
      </c>
      <c r="J118" s="77"/>
      <c r="K118" s="240" t="s">
        <v>701</v>
      </c>
      <c r="L118" s="85"/>
      <c r="M118" s="85"/>
      <c r="N118" s="202"/>
    </row>
    <row r="119" spans="1:14" ht="30" hidden="1" customHeight="1">
      <c r="A119" s="12">
        <f t="shared" si="6"/>
        <v>117</v>
      </c>
      <c r="B119" s="105" t="s">
        <v>382</v>
      </c>
      <c r="C119" s="12" t="str">
        <f>VLOOKUP(B119,Sheet4!$A:$B,2,FALSE)</f>
        <v>DA+3</v>
      </c>
      <c r="D119" s="240" t="s">
        <v>171</v>
      </c>
      <c r="E119" s="79"/>
      <c r="F119" s="78">
        <v>45971</v>
      </c>
      <c r="G119" s="239"/>
      <c r="H119" s="242" t="s">
        <v>113</v>
      </c>
      <c r="I119" s="106">
        <v>45978</v>
      </c>
      <c r="J119" s="77"/>
      <c r="K119" s="240" t="s">
        <v>149</v>
      </c>
      <c r="L119" s="85"/>
      <c r="M119" s="85"/>
      <c r="N119" s="202"/>
    </row>
    <row r="120" spans="1:14" s="246" customFormat="1" ht="30" hidden="1" customHeight="1">
      <c r="A120" s="12">
        <f t="shared" si="6"/>
        <v>118</v>
      </c>
      <c r="B120" s="105" t="s">
        <v>436</v>
      </c>
      <c r="C120" s="12" t="str">
        <f>VLOOKUP(B120,Sheet4!$A:$B,2,FALSE)</f>
        <v>DB2+18</v>
      </c>
      <c r="D120" s="240" t="s">
        <v>53</v>
      </c>
      <c r="E120" s="79"/>
      <c r="F120" s="78">
        <v>45972</v>
      </c>
      <c r="G120" s="249"/>
      <c r="H120" s="242" t="s">
        <v>113</v>
      </c>
      <c r="I120" s="243">
        <v>45985</v>
      </c>
      <c r="J120" s="78"/>
      <c r="K120" s="240" t="s">
        <v>707</v>
      </c>
      <c r="L120" s="244"/>
      <c r="M120" s="244"/>
      <c r="N120" s="245"/>
    </row>
    <row r="121" spans="1:14" s="246" customFormat="1" ht="30" hidden="1" customHeight="1">
      <c r="A121" s="12">
        <f t="shared" si="6"/>
        <v>119</v>
      </c>
      <c r="B121" s="105" t="s">
        <v>425</v>
      </c>
      <c r="C121" s="12" t="str">
        <f>VLOOKUP(B121,Sheet4!$A:$B,2,FALSE)</f>
        <v>DC1+18</v>
      </c>
      <c r="D121" s="240" t="s">
        <v>171</v>
      </c>
      <c r="E121" s="79"/>
      <c r="F121" s="78">
        <v>45972</v>
      </c>
      <c r="G121" s="221"/>
      <c r="H121" s="221" t="s">
        <v>113</v>
      </c>
      <c r="I121" s="243">
        <v>45992</v>
      </c>
      <c r="J121" s="78"/>
      <c r="K121" s="240" t="s">
        <v>704</v>
      </c>
      <c r="L121" s="244"/>
      <c r="M121" s="244"/>
      <c r="N121" s="245"/>
    </row>
    <row r="122" spans="1:14" ht="30" hidden="1" customHeight="1">
      <c r="A122" s="12">
        <f t="shared" si="6"/>
        <v>120</v>
      </c>
      <c r="B122" s="105" t="s">
        <v>354</v>
      </c>
      <c r="C122" s="12" t="str">
        <f>VLOOKUP(B122,Sheet4!$A:$B,2,FALSE)</f>
        <v>DC1+9</v>
      </c>
      <c r="D122" s="240" t="s">
        <v>53</v>
      </c>
      <c r="E122" s="79"/>
      <c r="F122" s="78">
        <v>45972</v>
      </c>
      <c r="G122" s="221"/>
      <c r="H122" s="221" t="s">
        <v>113</v>
      </c>
      <c r="I122" s="106">
        <v>45986</v>
      </c>
      <c r="J122" s="77"/>
      <c r="K122" s="240" t="s">
        <v>149</v>
      </c>
      <c r="L122" s="85" t="s">
        <v>113</v>
      </c>
      <c r="M122" s="203">
        <v>46004</v>
      </c>
      <c r="N122" s="202"/>
    </row>
    <row r="123" spans="1:14" ht="30" hidden="1" customHeight="1">
      <c r="A123" s="12">
        <f t="shared" si="6"/>
        <v>121</v>
      </c>
      <c r="B123" s="220" t="s">
        <v>434</v>
      </c>
      <c r="C123" s="12" t="str">
        <f>VLOOKUP(B123,Sheet4!$A:$B,2,FALSE)</f>
        <v>DB1+9</v>
      </c>
      <c r="D123" s="18" t="s">
        <v>171</v>
      </c>
      <c r="E123" s="79"/>
      <c r="F123" s="78">
        <v>45985</v>
      </c>
      <c r="G123" s="242"/>
      <c r="H123" s="221" t="s">
        <v>113</v>
      </c>
      <c r="I123" s="106">
        <v>45993</v>
      </c>
      <c r="J123" s="77"/>
      <c r="K123" s="240" t="s">
        <v>685</v>
      </c>
      <c r="L123" s="85"/>
      <c r="M123" s="85"/>
      <c r="N123" s="202"/>
    </row>
    <row r="124" spans="1:14" ht="30" hidden="1" customHeight="1">
      <c r="A124" s="12">
        <f t="shared" si="6"/>
        <v>122</v>
      </c>
      <c r="B124" s="105" t="s">
        <v>473</v>
      </c>
      <c r="C124" s="12" t="str">
        <f>VLOOKUP(B124,Sheet4!$A:$B,2,FALSE)</f>
        <v>DA+0</v>
      </c>
      <c r="D124" s="18" t="s">
        <v>128</v>
      </c>
      <c r="E124" s="79"/>
      <c r="F124" s="78">
        <v>45983</v>
      </c>
      <c r="G124" s="221"/>
      <c r="H124" s="221" t="s">
        <v>113</v>
      </c>
      <c r="I124" s="106">
        <v>45994</v>
      </c>
      <c r="J124" s="77"/>
      <c r="K124" s="240" t="s">
        <v>252</v>
      </c>
      <c r="L124" s="85"/>
      <c r="M124" s="85"/>
      <c r="N124" s="202"/>
    </row>
    <row r="125" spans="1:14" ht="30" hidden="1" customHeight="1">
      <c r="A125" s="12">
        <f t="shared" si="6"/>
        <v>123</v>
      </c>
      <c r="B125" s="220" t="s">
        <v>411</v>
      </c>
      <c r="C125" s="12" t="str">
        <f>VLOOKUP(B125,Sheet4!$A:$B,2,FALSE)</f>
        <v>DD45+0</v>
      </c>
      <c r="D125" s="18" t="s">
        <v>128</v>
      </c>
      <c r="E125" s="79"/>
      <c r="F125" s="78">
        <v>45981</v>
      </c>
      <c r="G125" s="242"/>
      <c r="H125" s="221" t="s">
        <v>113</v>
      </c>
      <c r="I125" s="106">
        <v>45994</v>
      </c>
      <c r="J125" s="77"/>
      <c r="K125" s="240" t="s">
        <v>712</v>
      </c>
      <c r="L125" s="85"/>
      <c r="M125" s="85"/>
      <c r="N125" s="202"/>
    </row>
    <row r="126" spans="1:14" ht="30" hidden="1" customHeight="1">
      <c r="A126" s="12">
        <f t="shared" si="6"/>
        <v>124</v>
      </c>
      <c r="B126" s="105" t="s">
        <v>475</v>
      </c>
      <c r="C126" s="12" t="str">
        <f>VLOOKUP(B126,Sheet4!$A:$B,2,FALSE)</f>
        <v>DA+3</v>
      </c>
      <c r="D126" s="18" t="s">
        <v>128</v>
      </c>
      <c r="E126" s="79"/>
      <c r="F126" s="78">
        <v>45985</v>
      </c>
      <c r="G126" s="221"/>
      <c r="H126" s="221" t="s">
        <v>113</v>
      </c>
      <c r="I126" s="106">
        <v>45995</v>
      </c>
      <c r="J126" s="77"/>
      <c r="K126" s="240" t="s">
        <v>706</v>
      </c>
      <c r="L126" s="85"/>
      <c r="M126" s="85"/>
      <c r="N126" s="202"/>
    </row>
    <row r="127" spans="1:14" ht="30" hidden="1" customHeight="1">
      <c r="A127" s="12">
        <f t="shared" si="6"/>
        <v>125</v>
      </c>
      <c r="B127" s="105" t="s">
        <v>355</v>
      </c>
      <c r="C127" s="12" t="str">
        <f>VLOOKUP(B127,Sheet4!$A:$B,2,FALSE)</f>
        <v>DD60+18</v>
      </c>
      <c r="D127" s="240" t="s">
        <v>128</v>
      </c>
      <c r="E127" s="79"/>
      <c r="F127" s="78">
        <v>45984</v>
      </c>
      <c r="G127" s="221"/>
      <c r="H127" s="221" t="s">
        <v>113</v>
      </c>
      <c r="I127" s="106">
        <v>45996</v>
      </c>
      <c r="J127" s="77"/>
      <c r="K127" s="240" t="s">
        <v>149</v>
      </c>
      <c r="L127" s="85" t="s">
        <v>113</v>
      </c>
      <c r="M127" s="203">
        <v>46004</v>
      </c>
      <c r="N127" s="202"/>
    </row>
    <row r="128" spans="1:14" ht="30" hidden="1" customHeight="1">
      <c r="A128" s="12">
        <f t="shared" si="6"/>
        <v>126</v>
      </c>
      <c r="B128" s="105" t="s">
        <v>472</v>
      </c>
      <c r="C128" s="12" t="str">
        <f>VLOOKUP(B128,Sheet4!$A:$B,2,FALSE)</f>
        <v>DA-3</v>
      </c>
      <c r="D128" s="18" t="s">
        <v>128</v>
      </c>
      <c r="E128" s="79"/>
      <c r="F128" s="78">
        <v>45987</v>
      </c>
      <c r="G128" s="221"/>
      <c r="H128" s="221" t="s">
        <v>113</v>
      </c>
      <c r="I128" s="106">
        <v>45996</v>
      </c>
      <c r="J128" s="77"/>
      <c r="K128" s="240" t="s">
        <v>701</v>
      </c>
      <c r="L128" s="85"/>
      <c r="M128" s="85"/>
      <c r="N128" s="202"/>
    </row>
    <row r="129" spans="1:14" ht="30" hidden="1" customHeight="1">
      <c r="A129" s="12">
        <f t="shared" si="6"/>
        <v>127</v>
      </c>
      <c r="B129" s="241" t="s">
        <v>337</v>
      </c>
      <c r="C129" s="12" t="str">
        <f>VLOOKUP(B129,Sheet4!$A:$B,2,FALSE)</f>
        <v>DD60+25 (2MRC)</v>
      </c>
      <c r="D129" s="240" t="s">
        <v>171</v>
      </c>
      <c r="E129" s="79"/>
      <c r="F129" s="78">
        <v>45995</v>
      </c>
      <c r="G129" s="242"/>
      <c r="H129" s="221" t="s">
        <v>113</v>
      </c>
      <c r="I129" s="106">
        <v>46022</v>
      </c>
      <c r="J129" s="77"/>
      <c r="K129" s="270" t="s">
        <v>776</v>
      </c>
      <c r="L129" s="85"/>
      <c r="M129" s="85"/>
      <c r="N129" s="202"/>
    </row>
    <row r="130" spans="1:14" ht="30" hidden="1" customHeight="1">
      <c r="A130" s="12">
        <f t="shared" si="6"/>
        <v>128</v>
      </c>
      <c r="B130" s="220" t="s">
        <v>423</v>
      </c>
      <c r="C130" s="12" t="str">
        <f>VLOOKUP(B130,Sheet4!$A:$B,2,FALSE)</f>
        <v>DB1+18</v>
      </c>
      <c r="D130" s="18" t="s">
        <v>171</v>
      </c>
      <c r="E130" s="79"/>
      <c r="F130" s="78">
        <v>45987</v>
      </c>
      <c r="G130" s="242"/>
      <c r="H130" s="221" t="s">
        <v>113</v>
      </c>
      <c r="I130" s="106">
        <v>45996</v>
      </c>
      <c r="J130" s="77"/>
      <c r="K130" s="240" t="s">
        <v>685</v>
      </c>
      <c r="L130" s="85"/>
      <c r="M130" s="85"/>
      <c r="N130" s="202"/>
    </row>
    <row r="131" spans="1:14" ht="30" hidden="1" customHeight="1">
      <c r="A131" s="12">
        <f t="shared" si="6"/>
        <v>129</v>
      </c>
      <c r="B131" s="220" t="s">
        <v>335</v>
      </c>
      <c r="C131" s="72" t="str">
        <f>VLOOKUP(B131,Sheet4!$A:$B,2,FALSE)</f>
        <v>DA-3</v>
      </c>
      <c r="D131" s="18" t="s">
        <v>16</v>
      </c>
      <c r="E131" s="79"/>
      <c r="F131" s="78">
        <v>46008</v>
      </c>
      <c r="G131" s="254"/>
      <c r="H131" s="221" t="s">
        <v>113</v>
      </c>
      <c r="I131" s="106">
        <v>46027</v>
      </c>
      <c r="J131" s="77"/>
      <c r="K131" s="18" t="s">
        <v>776</v>
      </c>
      <c r="L131" s="85"/>
      <c r="M131" s="85"/>
      <c r="N131" s="202"/>
    </row>
    <row r="132" spans="1:14" ht="30" hidden="1" customHeight="1">
      <c r="A132" s="12">
        <f t="shared" si="6"/>
        <v>130</v>
      </c>
      <c r="B132" s="105" t="s">
        <v>59</v>
      </c>
      <c r="C132" s="12" t="str">
        <f>VLOOKUP(B132,Sheet4!$A:$B,2,FALSE)</f>
        <v>DC1+6</v>
      </c>
      <c r="D132" s="18" t="s">
        <v>133</v>
      </c>
      <c r="E132" s="79"/>
      <c r="F132" s="78">
        <v>45973</v>
      </c>
      <c r="G132" s="249"/>
      <c r="H132" s="249" t="s">
        <v>113</v>
      </c>
      <c r="I132" s="106">
        <v>45983</v>
      </c>
      <c r="J132" s="77"/>
      <c r="K132" s="240" t="s">
        <v>258</v>
      </c>
      <c r="L132" s="85"/>
      <c r="M132" s="85"/>
      <c r="N132" s="202"/>
    </row>
    <row r="133" spans="1:14" ht="30" hidden="1" customHeight="1">
      <c r="A133" s="12">
        <f t="shared" ref="A133:A196" si="7">A132+1</f>
        <v>131</v>
      </c>
      <c r="B133" s="105" t="s">
        <v>470</v>
      </c>
      <c r="C133" s="12" t="str">
        <f>VLOOKUP(B133,Sheet4!$A:$B,2,FALSE)</f>
        <v>DA-3</v>
      </c>
      <c r="D133" s="18" t="s">
        <v>171</v>
      </c>
      <c r="E133" s="79"/>
      <c r="F133" s="78">
        <v>45974</v>
      </c>
      <c r="G133" s="221"/>
      <c r="H133" s="221" t="s">
        <v>113</v>
      </c>
      <c r="I133" s="106">
        <v>45988</v>
      </c>
      <c r="J133" s="77"/>
      <c r="K133" s="240" t="s">
        <v>705</v>
      </c>
      <c r="L133" s="85"/>
      <c r="M133" s="85"/>
      <c r="N133" s="202"/>
    </row>
    <row r="134" spans="1:14" ht="30" hidden="1" customHeight="1">
      <c r="A134" s="12">
        <f t="shared" si="7"/>
        <v>132</v>
      </c>
      <c r="B134" s="220" t="s">
        <v>543</v>
      </c>
      <c r="C134" s="12" t="str">
        <f>VLOOKUP(B134,Sheet4!$A:$B,2,FALSE)</f>
        <v>DA+0</v>
      </c>
      <c r="D134" s="18" t="s">
        <v>171</v>
      </c>
      <c r="E134" s="79"/>
      <c r="F134" s="78">
        <v>45991</v>
      </c>
      <c r="G134" s="221"/>
      <c r="H134" s="221" t="s">
        <v>113</v>
      </c>
      <c r="I134" s="106">
        <v>45997</v>
      </c>
      <c r="J134" s="77"/>
      <c r="K134" s="240" t="s">
        <v>689</v>
      </c>
      <c r="L134" s="85"/>
      <c r="M134" s="85"/>
      <c r="N134" s="202"/>
    </row>
    <row r="135" spans="1:14" ht="30" hidden="1" customHeight="1">
      <c r="A135" s="12">
        <f t="shared" si="7"/>
        <v>133</v>
      </c>
      <c r="B135" s="105" t="s">
        <v>487</v>
      </c>
      <c r="C135" s="12" t="str">
        <f>VLOOKUP(B135,Sheet4!$A:$B,2,FALSE)</f>
        <v>DA+9</v>
      </c>
      <c r="D135" s="18" t="s">
        <v>16</v>
      </c>
      <c r="E135" s="79"/>
      <c r="F135" s="78">
        <v>45979</v>
      </c>
      <c r="G135" s="221"/>
      <c r="H135" s="221" t="s">
        <v>113</v>
      </c>
      <c r="I135" s="106">
        <v>45982</v>
      </c>
      <c r="J135" s="77"/>
      <c r="K135" s="240" t="s">
        <v>706</v>
      </c>
      <c r="L135" s="85"/>
      <c r="M135" s="85"/>
      <c r="N135" s="202"/>
    </row>
    <row r="136" spans="1:14" ht="30" hidden="1" customHeight="1">
      <c r="A136" s="12">
        <f t="shared" si="7"/>
        <v>134</v>
      </c>
      <c r="B136" s="105" t="s">
        <v>476</v>
      </c>
      <c r="C136" s="12" t="str">
        <f>VLOOKUP(B136,Sheet4!$A:$B,2,FALSE)</f>
        <v>DD60+3</v>
      </c>
      <c r="D136" s="18" t="s">
        <v>128</v>
      </c>
      <c r="E136" s="79"/>
      <c r="F136" s="78">
        <v>45981</v>
      </c>
      <c r="G136" s="221"/>
      <c r="H136" s="221" t="s">
        <v>113</v>
      </c>
      <c r="I136" s="106">
        <v>45991</v>
      </c>
      <c r="J136" s="77"/>
      <c r="K136" s="240" t="s">
        <v>702</v>
      </c>
      <c r="L136" s="85"/>
      <c r="M136" s="85"/>
      <c r="N136" s="202"/>
    </row>
    <row r="137" spans="1:14" ht="30" hidden="1" customHeight="1">
      <c r="A137" s="12">
        <f t="shared" si="7"/>
        <v>135</v>
      </c>
      <c r="B137" s="220" t="s">
        <v>384</v>
      </c>
      <c r="C137" s="12" t="str">
        <f>VLOOKUP(B137,Sheet4!$A:$B,2,FALSE)</f>
        <v>DA+3</v>
      </c>
      <c r="D137" s="240" t="s">
        <v>53</v>
      </c>
      <c r="E137" s="79"/>
      <c r="F137" s="78">
        <v>45988</v>
      </c>
      <c r="G137" s="221"/>
      <c r="H137" s="221" t="s">
        <v>113</v>
      </c>
      <c r="I137" s="106">
        <v>45998</v>
      </c>
      <c r="J137" s="77"/>
      <c r="K137" s="240" t="s">
        <v>257</v>
      </c>
      <c r="L137" s="85"/>
      <c r="M137" s="85"/>
      <c r="N137" s="202"/>
    </row>
    <row r="138" spans="1:14" ht="30" hidden="1" customHeight="1">
      <c r="A138" s="12">
        <f t="shared" si="7"/>
        <v>136</v>
      </c>
      <c r="B138" s="105" t="s">
        <v>499</v>
      </c>
      <c r="C138" s="12" t="str">
        <f>VLOOKUP(B138,Sheet4!$A:$B,2,FALSE)</f>
        <v>DA+9</v>
      </c>
      <c r="D138" s="18" t="s">
        <v>16</v>
      </c>
      <c r="E138" s="79"/>
      <c r="F138" s="78">
        <v>45983</v>
      </c>
      <c r="G138" s="221"/>
      <c r="H138" s="221" t="s">
        <v>113</v>
      </c>
      <c r="I138" s="106">
        <v>45986</v>
      </c>
      <c r="J138" s="77"/>
      <c r="K138" s="240" t="s">
        <v>689</v>
      </c>
      <c r="L138" s="85"/>
      <c r="M138" s="85"/>
      <c r="N138" s="202"/>
    </row>
    <row r="139" spans="1:14" ht="30" hidden="1" customHeight="1">
      <c r="A139" s="12">
        <f t="shared" si="7"/>
        <v>137</v>
      </c>
      <c r="B139" s="220" t="s">
        <v>501</v>
      </c>
      <c r="C139" s="12" t="str">
        <f>VLOOKUP(B139,Sheet4!$A:$B,2,FALSE)</f>
        <v>DA-3</v>
      </c>
      <c r="D139" s="18" t="s">
        <v>16</v>
      </c>
      <c r="E139" s="79"/>
      <c r="F139" s="78">
        <v>45996</v>
      </c>
      <c r="G139" s="242"/>
      <c r="H139" s="221" t="s">
        <v>113</v>
      </c>
      <c r="I139" s="106">
        <v>46001</v>
      </c>
      <c r="J139" s="77"/>
      <c r="K139" s="240" t="s">
        <v>718</v>
      </c>
      <c r="L139" s="85" t="s">
        <v>113</v>
      </c>
      <c r="M139" s="203">
        <v>46002</v>
      </c>
      <c r="N139" s="202"/>
    </row>
    <row r="140" spans="1:14" ht="30" hidden="1" customHeight="1">
      <c r="A140" s="12">
        <f t="shared" si="7"/>
        <v>138</v>
      </c>
      <c r="B140" s="220" t="s">
        <v>348</v>
      </c>
      <c r="C140" s="12" t="str">
        <f>VLOOKUP(B140,Sheet4!$A:$B,2,FALSE)</f>
        <v>DD45+6</v>
      </c>
      <c r="D140" s="240" t="s">
        <v>128</v>
      </c>
      <c r="E140" s="79"/>
      <c r="F140" s="78">
        <v>45988</v>
      </c>
      <c r="G140" s="242"/>
      <c r="H140" s="221" t="s">
        <v>113</v>
      </c>
      <c r="I140" s="106">
        <v>46002</v>
      </c>
      <c r="J140" s="77"/>
      <c r="K140" s="240" t="s">
        <v>149</v>
      </c>
      <c r="L140" s="85" t="s">
        <v>113</v>
      </c>
      <c r="M140" s="203">
        <v>46004</v>
      </c>
      <c r="N140" s="202"/>
    </row>
    <row r="141" spans="1:14" ht="30" hidden="1" customHeight="1">
      <c r="A141" s="12">
        <f t="shared" si="7"/>
        <v>139</v>
      </c>
      <c r="B141" s="105" t="s">
        <v>502</v>
      </c>
      <c r="C141" s="12" t="str">
        <f>VLOOKUP(B141,Sheet4!$A:$B,2,FALSE)</f>
        <v>DA+3</v>
      </c>
      <c r="D141" s="18" t="s">
        <v>16</v>
      </c>
      <c r="E141" s="79"/>
      <c r="F141" s="78">
        <v>45986</v>
      </c>
      <c r="G141" s="221"/>
      <c r="H141" s="221" t="s">
        <v>113</v>
      </c>
      <c r="I141" s="106">
        <v>45990</v>
      </c>
      <c r="J141" s="77"/>
      <c r="K141" s="240" t="s">
        <v>689</v>
      </c>
      <c r="L141" s="85"/>
      <c r="M141" s="85"/>
      <c r="N141" s="202"/>
    </row>
    <row r="142" spans="1:14" ht="30" hidden="1" customHeight="1">
      <c r="A142" s="12">
        <f t="shared" si="7"/>
        <v>140</v>
      </c>
      <c r="B142" s="220" t="s">
        <v>484</v>
      </c>
      <c r="C142" s="12" t="str">
        <f>VLOOKUP(B142,Sheet4!$A:$B,2,FALSE)</f>
        <v>DA+9</v>
      </c>
      <c r="D142" s="18" t="s">
        <v>171</v>
      </c>
      <c r="E142" s="79"/>
      <c r="F142" s="78">
        <v>45996</v>
      </c>
      <c r="G142" s="242"/>
      <c r="H142" s="221" t="s">
        <v>113</v>
      </c>
      <c r="I142" s="106">
        <v>46002</v>
      </c>
      <c r="J142" s="77"/>
      <c r="K142" s="240" t="s">
        <v>850</v>
      </c>
      <c r="L142" s="85"/>
      <c r="M142" s="85"/>
      <c r="N142" s="202"/>
    </row>
    <row r="143" spans="1:14" ht="30" hidden="1" customHeight="1">
      <c r="A143" s="12">
        <f t="shared" si="7"/>
        <v>141</v>
      </c>
      <c r="B143" s="220" t="s">
        <v>359</v>
      </c>
      <c r="C143" s="12" t="str">
        <f>VLOOKUP(B143,Sheet4!$A:$B,2,FALSE)</f>
        <v>DA+6</v>
      </c>
      <c r="D143" s="18" t="s">
        <v>171</v>
      </c>
      <c r="E143" s="79"/>
      <c r="F143" s="78">
        <v>45992</v>
      </c>
      <c r="G143" s="242"/>
      <c r="H143" s="221" t="s">
        <v>113</v>
      </c>
      <c r="I143" s="106">
        <v>46002</v>
      </c>
      <c r="J143" s="77"/>
      <c r="K143" s="240" t="s">
        <v>713</v>
      </c>
      <c r="L143" s="85"/>
      <c r="M143" s="85"/>
      <c r="N143" s="202"/>
    </row>
    <row r="144" spans="1:14" ht="30" hidden="1" customHeight="1">
      <c r="A144" s="12">
        <f t="shared" si="7"/>
        <v>142</v>
      </c>
      <c r="B144" s="220" t="s">
        <v>419</v>
      </c>
      <c r="C144" s="12" t="str">
        <f>VLOOKUP(B144,Sheet4!$A:$B,2,FALSE)</f>
        <v>DD60+0</v>
      </c>
      <c r="D144" s="18" t="s">
        <v>53</v>
      </c>
      <c r="E144" s="79"/>
      <c r="F144" s="78">
        <v>45991</v>
      </c>
      <c r="G144" s="242"/>
      <c r="H144" s="221" t="s">
        <v>113</v>
      </c>
      <c r="I144" s="106">
        <v>46002</v>
      </c>
      <c r="J144" s="77"/>
      <c r="K144" s="240" t="s">
        <v>712</v>
      </c>
      <c r="L144" s="85" t="s">
        <v>113</v>
      </c>
      <c r="M144" s="203">
        <v>46003</v>
      </c>
      <c r="N144" s="202"/>
    </row>
    <row r="145" spans="1:14" ht="30" hidden="1" customHeight="1">
      <c r="A145" s="12">
        <f t="shared" si="7"/>
        <v>143</v>
      </c>
      <c r="B145" s="220" t="s">
        <v>551</v>
      </c>
      <c r="C145" s="12" t="str">
        <f>VLOOKUP(B145,Sheet4!$A:$B,2,FALSE)</f>
        <v>DA+0</v>
      </c>
      <c r="D145" s="18" t="s">
        <v>171</v>
      </c>
      <c r="E145" s="79"/>
      <c r="F145" s="78">
        <v>45996</v>
      </c>
      <c r="G145" s="242"/>
      <c r="H145" s="221" t="s">
        <v>113</v>
      </c>
      <c r="I145" s="106">
        <v>46002</v>
      </c>
      <c r="J145" s="77"/>
      <c r="K145" s="240" t="s">
        <v>252</v>
      </c>
      <c r="L145" s="85" t="s">
        <v>113</v>
      </c>
      <c r="M145" s="213">
        <f>I145+1</f>
        <v>46003</v>
      </c>
      <c r="N145" s="202"/>
    </row>
    <row r="146" spans="1:14" ht="30" hidden="1" customHeight="1">
      <c r="A146" s="12">
        <f t="shared" si="7"/>
        <v>144</v>
      </c>
      <c r="B146" s="220" t="s">
        <v>336</v>
      </c>
      <c r="C146" s="12" t="str">
        <f>VLOOKUP(B146,Sheet4!$A:$B,2,FALSE)</f>
        <v>DB1+9</v>
      </c>
      <c r="D146" s="240" t="s">
        <v>171</v>
      </c>
      <c r="E146" s="79"/>
      <c r="F146" s="78">
        <v>45992</v>
      </c>
      <c r="G146" s="242"/>
      <c r="H146" s="242" t="s">
        <v>113</v>
      </c>
      <c r="I146" s="243">
        <v>46003</v>
      </c>
      <c r="J146" s="77"/>
      <c r="K146" s="240" t="s">
        <v>702</v>
      </c>
      <c r="L146" s="85"/>
      <c r="M146" s="85"/>
      <c r="N146" s="202"/>
    </row>
    <row r="147" spans="1:14" ht="30" hidden="1" customHeight="1">
      <c r="A147" s="12">
        <f t="shared" si="7"/>
        <v>145</v>
      </c>
      <c r="B147" s="105" t="s">
        <v>17</v>
      </c>
      <c r="C147" s="12" t="str">
        <f>VLOOKUP(B147,Sheet4!$A:$B,2,FALSE)</f>
        <v>DD45+25 (11.9MRC)</v>
      </c>
      <c r="D147" s="18" t="s">
        <v>16</v>
      </c>
      <c r="E147" s="79"/>
      <c r="F147" s="78">
        <v>45787</v>
      </c>
      <c r="G147" s="242"/>
      <c r="H147" s="197" t="s">
        <v>623</v>
      </c>
      <c r="I147" s="197"/>
      <c r="J147" s="77"/>
      <c r="K147" s="18" t="s">
        <v>620</v>
      </c>
      <c r="L147" s="85"/>
      <c r="M147" s="85"/>
      <c r="N147" s="202"/>
    </row>
    <row r="148" spans="1:14" ht="30" hidden="1" customHeight="1">
      <c r="A148" s="12">
        <f t="shared" si="7"/>
        <v>146</v>
      </c>
      <c r="B148" s="220" t="s">
        <v>471</v>
      </c>
      <c r="C148" s="12" t="str">
        <f>VLOOKUP(B148,Sheet4!$A:$B,2,FALSE)</f>
        <v>DA-3</v>
      </c>
      <c r="D148" s="18" t="s">
        <v>53</v>
      </c>
      <c r="E148" s="79"/>
      <c r="F148" s="78">
        <v>45988</v>
      </c>
      <c r="G148" s="242"/>
      <c r="H148" s="221" t="s">
        <v>113</v>
      </c>
      <c r="I148" s="243">
        <v>46003</v>
      </c>
      <c r="J148" s="77"/>
      <c r="K148" s="240" t="s">
        <v>853</v>
      </c>
      <c r="L148" s="85"/>
      <c r="M148" s="85"/>
      <c r="N148" s="202"/>
    </row>
    <row r="149" spans="1:14" ht="30" hidden="1" customHeight="1">
      <c r="A149" s="12">
        <f t="shared" si="7"/>
        <v>147</v>
      </c>
      <c r="B149" s="220" t="s">
        <v>474</v>
      </c>
      <c r="C149" s="12" t="str">
        <f>VLOOKUP(B149,Sheet4!$A:$B,2,FALSE)</f>
        <v>DA+3</v>
      </c>
      <c r="D149" s="18" t="s">
        <v>128</v>
      </c>
      <c r="E149" s="79"/>
      <c r="F149" s="78">
        <v>45996</v>
      </c>
      <c r="G149" s="242"/>
      <c r="H149" s="221" t="s">
        <v>113</v>
      </c>
      <c r="I149" s="243">
        <v>46003</v>
      </c>
      <c r="J149" s="77"/>
      <c r="K149" s="240" t="s">
        <v>706</v>
      </c>
      <c r="L149" s="85"/>
      <c r="M149" s="85"/>
      <c r="N149" s="202"/>
    </row>
    <row r="150" spans="1:14" ht="30" hidden="1" customHeight="1">
      <c r="A150" s="12">
        <f t="shared" si="7"/>
        <v>148</v>
      </c>
      <c r="B150" s="220" t="s">
        <v>426</v>
      </c>
      <c r="C150" s="12" t="str">
        <f>VLOOKUP(B150,Sheet4!$A:$B,2,FALSE)</f>
        <v>DC1+0</v>
      </c>
      <c r="D150" s="18" t="s">
        <v>171</v>
      </c>
      <c r="E150" s="79"/>
      <c r="F150" s="78">
        <v>45977</v>
      </c>
      <c r="G150" s="249"/>
      <c r="H150" s="249" t="s">
        <v>113</v>
      </c>
      <c r="I150" s="243">
        <v>45987</v>
      </c>
      <c r="J150" s="77"/>
      <c r="K150" s="240" t="s">
        <v>704</v>
      </c>
      <c r="L150" s="85"/>
      <c r="M150" s="85"/>
      <c r="N150" s="202"/>
    </row>
    <row r="151" spans="1:14" ht="30" hidden="1" customHeight="1">
      <c r="A151" s="12">
        <f t="shared" si="7"/>
        <v>149</v>
      </c>
      <c r="B151" s="220" t="s">
        <v>421</v>
      </c>
      <c r="C151" s="12" t="str">
        <f>VLOOKUP(B151,Sheet4!$A:$B,2,FALSE)</f>
        <v>DA+0</v>
      </c>
      <c r="D151" s="18" t="s">
        <v>726</v>
      </c>
      <c r="E151" s="79"/>
      <c r="F151" s="78">
        <v>45996</v>
      </c>
      <c r="G151" s="242"/>
      <c r="H151" s="242" t="s">
        <v>113</v>
      </c>
      <c r="I151" s="243">
        <v>46003</v>
      </c>
      <c r="J151" s="77"/>
      <c r="K151" s="240" t="s">
        <v>849</v>
      </c>
      <c r="L151" s="85"/>
      <c r="M151" s="85"/>
      <c r="N151" s="202"/>
    </row>
    <row r="152" spans="1:14" ht="30" hidden="1" customHeight="1">
      <c r="A152" s="12">
        <f t="shared" si="7"/>
        <v>150</v>
      </c>
      <c r="B152" s="220" t="s">
        <v>360</v>
      </c>
      <c r="C152" s="12" t="str">
        <f>VLOOKUP(B152,Sheet4!$A:$B,2,FALSE)</f>
        <v>DB1+3</v>
      </c>
      <c r="D152" s="18" t="s">
        <v>171</v>
      </c>
      <c r="E152" s="79"/>
      <c r="F152" s="78">
        <v>45980</v>
      </c>
      <c r="G152" s="242"/>
      <c r="H152" s="221" t="s">
        <v>113</v>
      </c>
      <c r="I152" s="106">
        <v>45991</v>
      </c>
      <c r="J152" s="77"/>
      <c r="K152" s="240" t="s">
        <v>713</v>
      </c>
      <c r="L152" s="85"/>
      <c r="M152" s="85"/>
      <c r="N152" s="202"/>
    </row>
    <row r="153" spans="1:14" ht="30" hidden="1" customHeight="1">
      <c r="A153" s="12">
        <f t="shared" si="7"/>
        <v>151</v>
      </c>
      <c r="B153" s="220" t="s">
        <v>50</v>
      </c>
      <c r="C153" s="12" t="str">
        <f>VLOOKUP(B153,Sheet4!$A:$B,2,FALSE)</f>
        <v>DD45+0</v>
      </c>
      <c r="D153" s="18" t="s">
        <v>133</v>
      </c>
      <c r="E153" s="79"/>
      <c r="F153" s="78">
        <v>45991</v>
      </c>
      <c r="G153" s="251"/>
      <c r="H153" s="221" t="s">
        <v>113</v>
      </c>
      <c r="I153" s="243">
        <v>46005</v>
      </c>
      <c r="J153" s="77"/>
      <c r="K153" s="240" t="s">
        <v>714</v>
      </c>
      <c r="L153" s="85"/>
      <c r="M153" s="85"/>
      <c r="N153" s="202"/>
    </row>
    <row r="154" spans="1:14" ht="30" hidden="1" customHeight="1">
      <c r="A154" s="12">
        <f t="shared" si="7"/>
        <v>152</v>
      </c>
      <c r="B154" s="220" t="s">
        <v>549</v>
      </c>
      <c r="C154" s="12" t="str">
        <f>VLOOKUP(B154,Sheet4!$A:$B,2,FALSE)</f>
        <v>DA+3</v>
      </c>
      <c r="D154" s="18" t="s">
        <v>171</v>
      </c>
      <c r="E154" s="79"/>
      <c r="F154" s="78">
        <v>46001</v>
      </c>
      <c r="G154" s="242"/>
      <c r="H154" s="221" t="s">
        <v>113</v>
      </c>
      <c r="I154" s="106">
        <v>46004</v>
      </c>
      <c r="J154" s="77"/>
      <c r="K154" s="240" t="s">
        <v>689</v>
      </c>
      <c r="L154" s="85"/>
      <c r="M154" s="85"/>
      <c r="N154" s="202"/>
    </row>
    <row r="155" spans="1:14" ht="30" hidden="1" customHeight="1">
      <c r="A155" s="12">
        <f t="shared" si="7"/>
        <v>153</v>
      </c>
      <c r="B155" s="220" t="s">
        <v>420</v>
      </c>
      <c r="C155" s="12" t="str">
        <f>VLOOKUP(B155,Sheet4!$A:$B,2,FALSE)</f>
        <v>DA+0</v>
      </c>
      <c r="D155" s="18" t="s">
        <v>128</v>
      </c>
      <c r="E155" s="79"/>
      <c r="F155" s="78">
        <v>45984</v>
      </c>
      <c r="G155" s="242"/>
      <c r="H155" s="221" t="s">
        <v>113</v>
      </c>
      <c r="I155" s="106">
        <v>45635</v>
      </c>
      <c r="J155" s="77"/>
      <c r="K155" s="240" t="s">
        <v>685</v>
      </c>
      <c r="L155" s="85" t="s">
        <v>113</v>
      </c>
      <c r="M155" s="203">
        <v>46001</v>
      </c>
      <c r="N155" s="202"/>
    </row>
    <row r="156" spans="1:14" ht="30" hidden="1" customHeight="1">
      <c r="A156" s="12">
        <f t="shared" si="7"/>
        <v>154</v>
      </c>
      <c r="B156" s="220" t="s">
        <v>500</v>
      </c>
      <c r="C156" s="12" t="str">
        <f>VLOOKUP(B156,Sheet4!$A:$B,2,FALSE)</f>
        <v>DA-3</v>
      </c>
      <c r="D156" s="18" t="s">
        <v>16</v>
      </c>
      <c r="E156" s="79"/>
      <c r="F156" s="78">
        <v>46002</v>
      </c>
      <c r="G156" s="242"/>
      <c r="H156" s="242" t="s">
        <v>113</v>
      </c>
      <c r="I156" s="106">
        <v>46005</v>
      </c>
      <c r="J156" s="77"/>
      <c r="K156" s="240" t="s">
        <v>718</v>
      </c>
      <c r="L156" s="85"/>
      <c r="M156" s="85"/>
      <c r="N156" s="202"/>
    </row>
    <row r="157" spans="1:14" ht="30" hidden="1" customHeight="1">
      <c r="A157" s="12">
        <f t="shared" si="7"/>
        <v>155</v>
      </c>
      <c r="B157" s="220" t="s">
        <v>352</v>
      </c>
      <c r="C157" s="12" t="str">
        <f>VLOOKUP(B157,Sheet4!$A:$B,2,FALSE)</f>
        <v>DA+0</v>
      </c>
      <c r="D157" s="240" t="s">
        <v>53</v>
      </c>
      <c r="E157" s="79"/>
      <c r="F157" s="78">
        <v>45997</v>
      </c>
      <c r="G157" s="242"/>
      <c r="H157" s="221" t="s">
        <v>113</v>
      </c>
      <c r="I157" s="106">
        <v>46006</v>
      </c>
      <c r="J157" s="77"/>
      <c r="K157" s="240" t="s">
        <v>149</v>
      </c>
      <c r="L157" s="85"/>
      <c r="M157" s="85"/>
      <c r="N157" s="202"/>
    </row>
    <row r="158" spans="1:14" ht="30" hidden="1" customHeight="1">
      <c r="A158" s="12">
        <f t="shared" si="7"/>
        <v>156</v>
      </c>
      <c r="B158" s="220" t="s">
        <v>393</v>
      </c>
      <c r="C158" s="12" t="str">
        <f>VLOOKUP(B158,Sheet4!$A:$B,2,FALSE)</f>
        <v>DB1+3</v>
      </c>
      <c r="D158" s="18" t="s">
        <v>53</v>
      </c>
      <c r="E158" s="79"/>
      <c r="F158" s="78">
        <v>45987</v>
      </c>
      <c r="G158" s="251"/>
      <c r="H158" s="221" t="s">
        <v>113</v>
      </c>
      <c r="I158" s="106">
        <v>46007</v>
      </c>
      <c r="J158" s="77"/>
      <c r="K158" s="240" t="s">
        <v>845</v>
      </c>
      <c r="L158" s="85"/>
      <c r="M158" s="85"/>
      <c r="N158" s="202"/>
    </row>
    <row r="159" spans="1:14" ht="30" hidden="1" customHeight="1">
      <c r="A159" s="12">
        <f t="shared" si="7"/>
        <v>157</v>
      </c>
      <c r="B159" s="220" t="s">
        <v>541</v>
      </c>
      <c r="C159" s="12" t="str">
        <f>VLOOKUP(B159,Sheet4!$A:$B,2,FALSE)</f>
        <v>DA+0</v>
      </c>
      <c r="D159" s="18" t="s">
        <v>53</v>
      </c>
      <c r="E159" s="79"/>
      <c r="F159" s="78">
        <v>45999</v>
      </c>
      <c r="G159" s="242"/>
      <c r="H159" s="221" t="s">
        <v>113</v>
      </c>
      <c r="I159" s="106">
        <v>46007</v>
      </c>
      <c r="J159" s="77"/>
      <c r="K159" s="240" t="s">
        <v>689</v>
      </c>
      <c r="L159" s="85"/>
      <c r="M159" s="85"/>
      <c r="N159" s="202"/>
    </row>
    <row r="160" spans="1:14" ht="30" hidden="1" customHeight="1">
      <c r="A160" s="12">
        <f t="shared" si="7"/>
        <v>158</v>
      </c>
      <c r="B160" s="220" t="s">
        <v>429</v>
      </c>
      <c r="C160" s="12" t="str">
        <f>VLOOKUP(B160,Sheet4!$A:$B,2,FALSE)</f>
        <v>DA+9</v>
      </c>
      <c r="D160" s="18" t="s">
        <v>16</v>
      </c>
      <c r="E160" s="79"/>
      <c r="F160" s="78">
        <v>46003</v>
      </c>
      <c r="G160" s="242"/>
      <c r="H160" s="221" t="s">
        <v>113</v>
      </c>
      <c r="I160" s="243">
        <v>46008</v>
      </c>
      <c r="J160" s="77"/>
      <c r="K160" s="240" t="s">
        <v>685</v>
      </c>
      <c r="L160" s="85"/>
      <c r="M160" s="85"/>
      <c r="N160" s="202"/>
    </row>
    <row r="161" spans="1:14" s="246" customFormat="1" ht="30" customHeight="1">
      <c r="A161" s="12">
        <f t="shared" si="7"/>
        <v>159</v>
      </c>
      <c r="B161" s="220" t="s">
        <v>23</v>
      </c>
      <c r="C161" s="72" t="str">
        <f>VLOOKUP(B161,Sheet4!$A:$B,2,FALSE)</f>
        <v>DD60+3</v>
      </c>
      <c r="D161" s="240" t="s">
        <v>133</v>
      </c>
      <c r="E161" s="79"/>
      <c r="F161" s="78">
        <v>45965</v>
      </c>
      <c r="G161" s="254" t="s">
        <v>945</v>
      </c>
      <c r="H161" s="221" t="str">
        <f>G161</f>
        <v>Pit C Excavation Done.</v>
      </c>
      <c r="I161" s="106"/>
      <c r="J161" s="77"/>
      <c r="K161" s="240" t="s">
        <v>842</v>
      </c>
      <c r="L161" s="244"/>
      <c r="M161" s="85"/>
      <c r="N161" s="202"/>
    </row>
    <row r="162" spans="1:14" ht="30" hidden="1" customHeight="1">
      <c r="A162" s="12">
        <f t="shared" si="7"/>
        <v>160</v>
      </c>
      <c r="B162" s="220" t="s">
        <v>349</v>
      </c>
      <c r="C162" s="72" t="str">
        <f>VLOOKUP(B162,Sheet4!$A:$B,2,FALSE)</f>
        <v>DA+6</v>
      </c>
      <c r="D162" s="18" t="s">
        <v>171</v>
      </c>
      <c r="E162" s="79"/>
      <c r="F162" s="78">
        <v>46011</v>
      </c>
      <c r="G162" s="254"/>
      <c r="H162" s="221" t="s">
        <v>113</v>
      </c>
      <c r="I162" s="106">
        <v>46027</v>
      </c>
      <c r="J162" s="77"/>
      <c r="K162" s="240" t="s">
        <v>840</v>
      </c>
      <c r="L162" s="244"/>
      <c r="M162" s="85"/>
      <c r="N162" s="245"/>
    </row>
    <row r="163" spans="1:14" ht="30" hidden="1" customHeight="1">
      <c r="A163" s="12">
        <f t="shared" si="7"/>
        <v>161</v>
      </c>
      <c r="B163" s="220" t="s">
        <v>385</v>
      </c>
      <c r="C163" s="12" t="str">
        <f>VLOOKUP(B163,Sheet4!$A:$B,2,FALSE)</f>
        <v>DA+3</v>
      </c>
      <c r="D163" s="240" t="s">
        <v>53</v>
      </c>
      <c r="E163" s="79"/>
      <c r="F163" s="78">
        <v>45996</v>
      </c>
      <c r="G163" s="242"/>
      <c r="H163" s="221" t="s">
        <v>113</v>
      </c>
      <c r="I163" s="106">
        <v>46009</v>
      </c>
      <c r="J163" s="77"/>
      <c r="K163" s="240" t="s">
        <v>257</v>
      </c>
      <c r="L163" s="85"/>
      <c r="M163" s="85"/>
      <c r="N163" s="202"/>
    </row>
    <row r="164" spans="1:14" ht="30" hidden="1" customHeight="1">
      <c r="A164" s="12">
        <f t="shared" si="7"/>
        <v>162</v>
      </c>
      <c r="B164" s="220" t="s">
        <v>353</v>
      </c>
      <c r="C164" s="12" t="str">
        <f>VLOOKUP(B164,Sheet4!$A:$B,2,FALSE)</f>
        <v>DA+0</v>
      </c>
      <c r="D164" s="240" t="s">
        <v>53</v>
      </c>
      <c r="E164" s="79"/>
      <c r="F164" s="78">
        <v>45997</v>
      </c>
      <c r="G164" s="242"/>
      <c r="H164" s="221" t="s">
        <v>113</v>
      </c>
      <c r="I164" s="106">
        <v>46010</v>
      </c>
      <c r="J164" s="77"/>
      <c r="K164" s="240" t="s">
        <v>149</v>
      </c>
      <c r="L164" s="85"/>
      <c r="M164" s="85"/>
      <c r="N164" s="202"/>
    </row>
    <row r="165" spans="1:14" ht="30" hidden="1" customHeight="1">
      <c r="A165" s="12">
        <f t="shared" si="7"/>
        <v>163</v>
      </c>
      <c r="B165" s="220" t="s">
        <v>483</v>
      </c>
      <c r="C165" s="12" t="str">
        <f>VLOOKUP(B165,Sheet4!$A:$B,2,FALSE)</f>
        <v>DA+9</v>
      </c>
      <c r="D165" s="18" t="s">
        <v>16</v>
      </c>
      <c r="E165" s="79"/>
      <c r="F165" s="78">
        <v>45996</v>
      </c>
      <c r="G165" s="242"/>
      <c r="H165" s="221" t="s">
        <v>113</v>
      </c>
      <c r="I165" s="106">
        <v>46010</v>
      </c>
      <c r="J165" s="77"/>
      <c r="K165" s="240" t="s">
        <v>724</v>
      </c>
      <c r="L165" s="85"/>
      <c r="M165" s="85"/>
      <c r="N165" s="202"/>
    </row>
    <row r="166" spans="1:14" ht="30" hidden="1" customHeight="1">
      <c r="A166" s="12">
        <f t="shared" si="7"/>
        <v>164</v>
      </c>
      <c r="B166" s="220" t="s">
        <v>410</v>
      </c>
      <c r="C166" s="12" t="str">
        <f>VLOOKUP(B166,Sheet4!$A:$B,2,FALSE)</f>
        <v>DB1+9</v>
      </c>
      <c r="D166" s="18" t="s">
        <v>128</v>
      </c>
      <c r="E166" s="79"/>
      <c r="F166" s="78">
        <v>45995</v>
      </c>
      <c r="G166" s="242"/>
      <c r="H166" s="221" t="s">
        <v>113</v>
      </c>
      <c r="I166" s="106">
        <v>46010</v>
      </c>
      <c r="J166" s="77"/>
      <c r="K166" s="240" t="s">
        <v>734</v>
      </c>
      <c r="L166" s="85"/>
      <c r="M166" s="85"/>
      <c r="N166" s="202"/>
    </row>
    <row r="167" spans="1:14" ht="30" customHeight="1">
      <c r="A167" s="12">
        <f t="shared" si="7"/>
        <v>165</v>
      </c>
      <c r="B167" s="220" t="s">
        <v>350</v>
      </c>
      <c r="C167" s="72" t="str">
        <f>VLOOKUP(B167,Sheet4!$A:$B,2,FALSE)</f>
        <v>DB2+0</v>
      </c>
      <c r="D167" s="240" t="s">
        <v>171</v>
      </c>
      <c r="E167" s="79"/>
      <c r="F167" s="78">
        <v>45956</v>
      </c>
      <c r="G167" s="271" t="s">
        <v>728</v>
      </c>
      <c r="H167" s="242" t="str">
        <f>G167</f>
        <v>Pit A,B &amp; C RCC Chimney Done.</v>
      </c>
      <c r="I167" s="106"/>
      <c r="J167" s="77" t="s">
        <v>729</v>
      </c>
      <c r="K167" s="240" t="s">
        <v>841</v>
      </c>
      <c r="L167" s="244"/>
      <c r="M167" s="85"/>
      <c r="N167" s="202"/>
    </row>
    <row r="168" spans="1:14" ht="30" hidden="1" customHeight="1">
      <c r="A168" s="12">
        <f t="shared" si="7"/>
        <v>166</v>
      </c>
      <c r="B168" s="220" t="s">
        <v>482</v>
      </c>
      <c r="C168" s="12" t="str">
        <f>VLOOKUP(B168,Sheet4!$A:$B,2,FALSE)</f>
        <v>DA+0</v>
      </c>
      <c r="D168" s="18" t="s">
        <v>171</v>
      </c>
      <c r="E168" s="79"/>
      <c r="F168" s="78">
        <v>46006</v>
      </c>
      <c r="G168" s="242"/>
      <c r="H168" s="221" t="s">
        <v>113</v>
      </c>
      <c r="I168" s="106">
        <v>46010</v>
      </c>
      <c r="J168" s="77"/>
      <c r="K168" s="240"/>
      <c r="L168" s="85"/>
      <c r="M168" s="85"/>
      <c r="N168" s="202"/>
    </row>
    <row r="169" spans="1:14" ht="30" customHeight="1">
      <c r="A169" s="12">
        <f t="shared" si="7"/>
        <v>167</v>
      </c>
      <c r="B169" s="220" t="s">
        <v>381</v>
      </c>
      <c r="C169" s="72" t="str">
        <f>VLOOKUP(B169,Sheet4!$A:$B,2,FALSE)</f>
        <v>DB1+0</v>
      </c>
      <c r="D169" s="18" t="s">
        <v>128</v>
      </c>
      <c r="E169" s="79"/>
      <c r="F169" s="78">
        <v>46007</v>
      </c>
      <c r="G169" s="254" t="s">
        <v>929</v>
      </c>
      <c r="H169" s="221" t="str">
        <f>G169</f>
        <v>Excavation U/P</v>
      </c>
      <c r="I169" s="106"/>
      <c r="J169" s="77" t="s">
        <v>946</v>
      </c>
      <c r="K169" s="240" t="s">
        <v>840</v>
      </c>
      <c r="L169" s="244"/>
      <c r="M169" s="85"/>
      <c r="N169" s="202"/>
    </row>
    <row r="170" spans="1:14" ht="30" customHeight="1">
      <c r="A170" s="12">
        <f t="shared" si="7"/>
        <v>168</v>
      </c>
      <c r="B170" s="220" t="s">
        <v>27</v>
      </c>
      <c r="C170" s="72" t="str">
        <f>VLOOKUP(B170,Sheet4!$A:$B,2,FALSE)</f>
        <v>DD60+25</v>
      </c>
      <c r="D170" s="18" t="s">
        <v>133</v>
      </c>
      <c r="E170" s="79"/>
      <c r="F170" s="78">
        <v>46013</v>
      </c>
      <c r="G170" s="254" t="s">
        <v>788</v>
      </c>
      <c r="H170" s="221" t="str">
        <f>G170</f>
        <v>Pit B Block Level &amp; Stub Setting Pit B,C Rod Binding Done</v>
      </c>
      <c r="I170" s="106"/>
      <c r="J170" s="77"/>
      <c r="K170" s="240" t="s">
        <v>844</v>
      </c>
      <c r="L170" s="244"/>
      <c r="M170" s="85"/>
      <c r="N170" s="202"/>
    </row>
    <row r="171" spans="1:14" ht="30" hidden="1" customHeight="1">
      <c r="A171" s="12">
        <f t="shared" si="7"/>
        <v>169</v>
      </c>
      <c r="B171" s="238" t="s">
        <v>361</v>
      </c>
      <c r="C171" s="12" t="str">
        <f>VLOOKUP(B171,Sheet4!$A:$B,2,FALSE)</f>
        <v>DD60+25</v>
      </c>
      <c r="D171" s="18" t="s">
        <v>171</v>
      </c>
      <c r="E171" s="79"/>
      <c r="F171" s="78">
        <v>46006</v>
      </c>
      <c r="G171" s="242"/>
      <c r="H171" s="221" t="s">
        <v>113</v>
      </c>
      <c r="I171" s="106">
        <v>46025</v>
      </c>
      <c r="J171" s="77"/>
      <c r="K171" s="270" t="s">
        <v>845</v>
      </c>
      <c r="L171" s="85"/>
      <c r="M171" s="85"/>
      <c r="N171" s="202"/>
    </row>
    <row r="172" spans="1:14" ht="30" hidden="1" customHeight="1">
      <c r="A172" s="12">
        <f t="shared" si="7"/>
        <v>170</v>
      </c>
      <c r="B172" s="220" t="s">
        <v>40</v>
      </c>
      <c r="C172" s="12" t="str">
        <f>VLOOKUP(B172,Sheet4!$A:$B,2,FALSE)</f>
        <v>DD60+0</v>
      </c>
      <c r="D172" s="18" t="s">
        <v>133</v>
      </c>
      <c r="E172" s="79"/>
      <c r="F172" s="78">
        <v>45999</v>
      </c>
      <c r="G172" s="251"/>
      <c r="H172" s="249" t="s">
        <v>113</v>
      </c>
      <c r="I172" s="106">
        <v>46011</v>
      </c>
      <c r="J172" s="77"/>
      <c r="K172" s="240" t="s">
        <v>257</v>
      </c>
      <c r="L172" s="85"/>
      <c r="M172" s="85"/>
      <c r="N172" s="202"/>
    </row>
    <row r="173" spans="1:14" ht="30" hidden="1" customHeight="1">
      <c r="A173" s="12">
        <f t="shared" si="7"/>
        <v>171</v>
      </c>
      <c r="B173" s="220" t="s">
        <v>418</v>
      </c>
      <c r="C173" s="12" t="str">
        <f>VLOOKUP(B173,Sheet4!$A:$B,2,FALSE)</f>
        <v>DA+0</v>
      </c>
      <c r="D173" s="18" t="s">
        <v>53</v>
      </c>
      <c r="E173" s="79"/>
      <c r="F173" s="78">
        <v>46003</v>
      </c>
      <c r="G173" s="242"/>
      <c r="H173" s="242" t="s">
        <v>113</v>
      </c>
      <c r="I173" s="106">
        <v>46014</v>
      </c>
      <c r="J173" s="77"/>
      <c r="K173" s="240" t="s">
        <v>714</v>
      </c>
      <c r="L173" s="85"/>
      <c r="M173" s="85"/>
      <c r="N173" s="202"/>
    </row>
    <row r="174" spans="1:14" ht="30" hidden="1" customHeight="1">
      <c r="A174" s="12">
        <f t="shared" si="7"/>
        <v>172</v>
      </c>
      <c r="B174" s="220" t="s">
        <v>351</v>
      </c>
      <c r="C174" s="12" t="str">
        <f>VLOOKUP(B174,Sheet4!$A:$B,2,FALSE)</f>
        <v>DD60+25</v>
      </c>
      <c r="D174" s="18" t="s">
        <v>128</v>
      </c>
      <c r="E174" s="79"/>
      <c r="F174" s="78">
        <v>46012</v>
      </c>
      <c r="G174" s="242"/>
      <c r="H174" s="221" t="s">
        <v>113</v>
      </c>
      <c r="I174" s="106"/>
      <c r="J174" s="77"/>
      <c r="K174" s="240" t="s">
        <v>843</v>
      </c>
      <c r="L174" s="85"/>
      <c r="M174" s="85"/>
      <c r="N174" s="202"/>
    </row>
    <row r="175" spans="1:14" ht="30" customHeight="1">
      <c r="A175" s="12">
        <f t="shared" si="7"/>
        <v>173</v>
      </c>
      <c r="B175" s="220" t="s">
        <v>39</v>
      </c>
      <c r="C175" s="72" t="str">
        <f>VLOOKUP(B175,Sheet4!$A:$B,2,FALSE)</f>
        <v>DD60+25</v>
      </c>
      <c r="D175" s="18" t="s">
        <v>133</v>
      </c>
      <c r="E175" s="79"/>
      <c r="F175" s="78">
        <v>46020</v>
      </c>
      <c r="G175" s="254" t="s">
        <v>943</v>
      </c>
      <c r="H175" s="242" t="str">
        <f>G175</f>
        <v>Pit A,B Frustum Done.</v>
      </c>
      <c r="I175" s="106"/>
      <c r="J175" s="77" t="s">
        <v>880</v>
      </c>
      <c r="K175" s="240" t="s">
        <v>846</v>
      </c>
      <c r="L175" s="244"/>
      <c r="M175" s="85"/>
      <c r="N175" s="202"/>
    </row>
    <row r="176" spans="1:14" ht="30" hidden="1" customHeight="1">
      <c r="A176" s="12">
        <f t="shared" si="7"/>
        <v>174</v>
      </c>
      <c r="B176" s="220" t="s">
        <v>403</v>
      </c>
      <c r="C176" s="72" t="str">
        <f>VLOOKUP(B176,Sheet4!$A:$B,2,FALSE)</f>
        <v>DD60+9</v>
      </c>
      <c r="D176" s="18" t="s">
        <v>171</v>
      </c>
      <c r="E176" s="79"/>
      <c r="F176" s="78">
        <v>46011</v>
      </c>
      <c r="G176" s="242"/>
      <c r="H176" s="221" t="s">
        <v>113</v>
      </c>
      <c r="I176" s="106">
        <v>46026</v>
      </c>
      <c r="J176" s="77"/>
      <c r="K176" s="240" t="s">
        <v>861</v>
      </c>
      <c r="L176" s="244"/>
      <c r="M176" s="85"/>
      <c r="N176" s="202"/>
    </row>
    <row r="177" spans="1:14" ht="30" hidden="1" customHeight="1">
      <c r="A177" s="12">
        <f t="shared" si="7"/>
        <v>175</v>
      </c>
      <c r="B177" s="220" t="s">
        <v>431</v>
      </c>
      <c r="C177" s="12" t="str">
        <f>VLOOKUP(B177,Sheet4!$A:$B,2,FALSE)</f>
        <v>DB1+3</v>
      </c>
      <c r="D177" s="18" t="s">
        <v>171</v>
      </c>
      <c r="E177" s="79"/>
      <c r="F177" s="78">
        <v>46004</v>
      </c>
      <c r="G177" s="242"/>
      <c r="H177" s="242" t="s">
        <v>113</v>
      </c>
      <c r="I177" s="106">
        <v>46014</v>
      </c>
      <c r="J177" s="77" t="s">
        <v>429</v>
      </c>
      <c r="K177" s="240" t="s">
        <v>735</v>
      </c>
      <c r="L177" s="85"/>
      <c r="M177" s="85"/>
      <c r="N177" s="202"/>
    </row>
    <row r="178" spans="1:14" ht="30" customHeight="1">
      <c r="A178" s="12">
        <f t="shared" si="7"/>
        <v>176</v>
      </c>
      <c r="B178" s="220" t="s">
        <v>406</v>
      </c>
      <c r="C178" s="72" t="str">
        <f>VLOOKUP(B178,Sheet4!$A:$B,2,FALSE)</f>
        <v>DC2+18</v>
      </c>
      <c r="D178" s="18"/>
      <c r="E178" s="79"/>
      <c r="F178" s="78">
        <v>46009</v>
      </c>
      <c r="G178" s="254" t="s">
        <v>727</v>
      </c>
      <c r="H178" s="221" t="str">
        <f>G178</f>
        <v>Trial Pit Done.</v>
      </c>
      <c r="I178" s="106"/>
      <c r="J178" s="78" t="s">
        <v>732</v>
      </c>
      <c r="K178" s="240"/>
      <c r="L178" s="244"/>
      <c r="M178" s="85"/>
      <c r="N178" s="202"/>
    </row>
    <row r="179" spans="1:14" ht="30" hidden="1" customHeight="1">
      <c r="A179" s="12">
        <f t="shared" si="7"/>
        <v>177</v>
      </c>
      <c r="B179" s="220" t="s">
        <v>443</v>
      </c>
      <c r="C179" s="12" t="str">
        <f>VLOOKUP(B179,Sheet4!$A:$B,2,FALSE)</f>
        <v>DA+3</v>
      </c>
      <c r="D179" s="18" t="s">
        <v>53</v>
      </c>
      <c r="E179" s="79"/>
      <c r="F179" s="78">
        <v>46004</v>
      </c>
      <c r="G179" s="242"/>
      <c r="H179" s="242" t="s">
        <v>113</v>
      </c>
      <c r="I179" s="106">
        <v>46014</v>
      </c>
      <c r="J179" s="77"/>
      <c r="K179" s="240" t="s">
        <v>733</v>
      </c>
      <c r="L179" s="85"/>
      <c r="M179" s="85"/>
      <c r="N179" s="202"/>
    </row>
    <row r="180" spans="1:14" ht="30" customHeight="1">
      <c r="A180" s="12">
        <f t="shared" si="7"/>
        <v>178</v>
      </c>
      <c r="B180" s="220" t="s">
        <v>589</v>
      </c>
      <c r="C180" s="72" t="s">
        <v>11</v>
      </c>
      <c r="D180" s="18" t="s">
        <v>171</v>
      </c>
      <c r="E180" s="79"/>
      <c r="F180" s="78">
        <v>46009</v>
      </c>
      <c r="G180" s="254" t="s">
        <v>782</v>
      </c>
      <c r="H180" s="221" t="str">
        <f>G180</f>
        <v>Pit C,D Frustum Done.</v>
      </c>
      <c r="I180" s="106"/>
      <c r="J180" s="78" t="s">
        <v>881</v>
      </c>
      <c r="K180" s="240" t="s">
        <v>775</v>
      </c>
      <c r="L180" s="244"/>
      <c r="M180" s="85"/>
      <c r="N180" s="202"/>
    </row>
    <row r="181" spans="1:14" ht="30" customHeight="1">
      <c r="A181" s="12">
        <f t="shared" si="7"/>
        <v>179</v>
      </c>
      <c r="B181" s="220" t="s">
        <v>408</v>
      </c>
      <c r="C181" s="72" t="str">
        <f>VLOOKUP(B181,Sheet4!$A:$B,2,FALSE)</f>
        <v>DA+0</v>
      </c>
      <c r="D181" s="18"/>
      <c r="E181" s="79"/>
      <c r="F181" s="78">
        <v>46009</v>
      </c>
      <c r="G181" s="254" t="s">
        <v>727</v>
      </c>
      <c r="H181" s="221" t="str">
        <f>G181</f>
        <v>Trial Pit Done.</v>
      </c>
      <c r="I181" s="106"/>
      <c r="J181" s="78"/>
      <c r="K181" s="240"/>
      <c r="L181" s="244"/>
      <c r="M181" s="85"/>
      <c r="N181" s="202"/>
    </row>
    <row r="182" spans="1:14" ht="30" hidden="1" customHeight="1">
      <c r="A182" s="12">
        <f t="shared" si="7"/>
        <v>180</v>
      </c>
      <c r="B182" s="220" t="s">
        <v>566</v>
      </c>
      <c r="C182" s="12" t="str">
        <f>VLOOKUP(B182,Sheet4!$A:$B,2,FALSE)</f>
        <v>DC1+9</v>
      </c>
      <c r="D182" s="18"/>
      <c r="E182" s="79"/>
      <c r="F182" s="78">
        <v>46007</v>
      </c>
      <c r="G182" s="242"/>
      <c r="H182" s="242" t="s">
        <v>113</v>
      </c>
      <c r="I182" s="106">
        <v>46014</v>
      </c>
      <c r="J182" s="77"/>
      <c r="K182" s="240"/>
      <c r="L182" s="85"/>
      <c r="M182" s="85"/>
      <c r="N182" s="202"/>
    </row>
    <row r="183" spans="1:14" ht="30" hidden="1" customHeight="1">
      <c r="A183" s="12">
        <f t="shared" si="7"/>
        <v>181</v>
      </c>
      <c r="B183" s="238" t="s">
        <v>414</v>
      </c>
      <c r="C183" s="12" t="str">
        <f>VLOOKUP(B183,Sheet4!$A:$B,2,FALSE)</f>
        <v>DB1+0</v>
      </c>
      <c r="D183" s="18" t="s">
        <v>171</v>
      </c>
      <c r="E183" s="79"/>
      <c r="F183" s="78">
        <v>46014</v>
      </c>
      <c r="G183" s="242" t="s">
        <v>871</v>
      </c>
      <c r="H183" s="221" t="s">
        <v>113</v>
      </c>
      <c r="I183" s="106">
        <v>46022</v>
      </c>
      <c r="J183" s="77"/>
      <c r="K183" s="18" t="s">
        <v>714</v>
      </c>
      <c r="L183" s="85"/>
      <c r="M183" s="85"/>
      <c r="N183" s="202"/>
    </row>
    <row r="184" spans="1:14" ht="30" hidden="1" customHeight="1">
      <c r="A184" s="12">
        <f t="shared" si="7"/>
        <v>182</v>
      </c>
      <c r="B184" s="220" t="s">
        <v>477</v>
      </c>
      <c r="C184" s="12" t="str">
        <f>VLOOKUP(B184,Sheet4!$A:$B,2,FALSE)</f>
        <v>DA+9 (2MRC)</v>
      </c>
      <c r="D184" s="18" t="s">
        <v>171</v>
      </c>
      <c r="E184" s="79"/>
      <c r="F184" s="78">
        <v>46007</v>
      </c>
      <c r="G184" s="242"/>
      <c r="H184" s="221" t="s">
        <v>113</v>
      </c>
      <c r="I184" s="106">
        <v>46015</v>
      </c>
      <c r="J184" s="77"/>
      <c r="K184" s="240"/>
      <c r="L184" s="85"/>
      <c r="M184" s="85"/>
      <c r="N184" s="202"/>
    </row>
    <row r="185" spans="1:14" ht="30" hidden="1" customHeight="1">
      <c r="A185" s="12">
        <f t="shared" si="7"/>
        <v>183</v>
      </c>
      <c r="B185" s="220" t="s">
        <v>357</v>
      </c>
      <c r="C185" s="12" t="str">
        <f>VLOOKUP(B185,Sheet4!$A:$B,2,FALSE)</f>
        <v>DA+3</v>
      </c>
      <c r="D185" s="18" t="s">
        <v>171</v>
      </c>
      <c r="E185" s="79"/>
      <c r="F185" s="78">
        <v>46009</v>
      </c>
      <c r="G185" s="242"/>
      <c r="H185" s="221" t="s">
        <v>113</v>
      </c>
      <c r="I185" s="106">
        <v>46016</v>
      </c>
      <c r="J185" s="77"/>
      <c r="K185" s="240" t="s">
        <v>855</v>
      </c>
      <c r="L185" s="85"/>
      <c r="M185" s="85"/>
      <c r="N185" s="202"/>
    </row>
    <row r="186" spans="1:14" ht="30" hidden="1" customHeight="1">
      <c r="A186" s="12">
        <f t="shared" si="7"/>
        <v>184</v>
      </c>
      <c r="B186" s="238" t="s">
        <v>422</v>
      </c>
      <c r="C186" s="12" t="str">
        <f>VLOOKUP(B186,Sheet4!$A:$B,2,FALSE)</f>
        <v>DA+3</v>
      </c>
      <c r="D186" s="18" t="s">
        <v>53</v>
      </c>
      <c r="E186" s="79"/>
      <c r="F186" s="78">
        <v>46004</v>
      </c>
      <c r="G186" s="242" t="s">
        <v>871</v>
      </c>
      <c r="H186" s="221" t="s">
        <v>113</v>
      </c>
      <c r="I186" s="106">
        <v>46022</v>
      </c>
      <c r="J186" s="77"/>
      <c r="K186" s="18" t="s">
        <v>860</v>
      </c>
      <c r="L186" s="85"/>
      <c r="M186" s="85"/>
      <c r="N186" s="202"/>
    </row>
    <row r="187" spans="1:14" ht="30" hidden="1" customHeight="1">
      <c r="A187" s="12">
        <f t="shared" si="7"/>
        <v>185</v>
      </c>
      <c r="B187" s="220" t="s">
        <v>405</v>
      </c>
      <c r="C187" s="12" t="str">
        <f>VLOOKUP(B187,Sheet4!$A:$B,2,FALSE)</f>
        <v>DD60+6</v>
      </c>
      <c r="D187" s="18" t="s">
        <v>171</v>
      </c>
      <c r="E187" s="79"/>
      <c r="F187" s="78">
        <v>46008</v>
      </c>
      <c r="G187" s="242"/>
      <c r="H187" s="242" t="s">
        <v>113</v>
      </c>
      <c r="I187" s="106">
        <v>46018</v>
      </c>
      <c r="J187" s="77"/>
      <c r="K187" s="240" t="s">
        <v>741</v>
      </c>
      <c r="L187" s="85"/>
      <c r="M187" s="85"/>
      <c r="N187" s="202"/>
    </row>
    <row r="188" spans="1:14" ht="30" hidden="1" customHeight="1">
      <c r="A188" s="12">
        <f t="shared" si="7"/>
        <v>186</v>
      </c>
      <c r="B188" s="220" t="s">
        <v>430</v>
      </c>
      <c r="C188" s="12" t="str">
        <f>VLOOKUP(B188,Sheet4!$A:$B,2,FALSE)</f>
        <v>DD60+9</v>
      </c>
      <c r="D188" s="18" t="s">
        <v>171</v>
      </c>
      <c r="E188" s="79"/>
      <c r="F188" s="78">
        <v>46000</v>
      </c>
      <c r="G188" s="242"/>
      <c r="H188" s="242" t="s">
        <v>113</v>
      </c>
      <c r="I188" s="106">
        <v>46016</v>
      </c>
      <c r="J188" s="77"/>
      <c r="K188" s="240" t="s">
        <v>851</v>
      </c>
      <c r="L188" s="85"/>
      <c r="M188" s="85"/>
      <c r="N188" s="202"/>
    </row>
    <row r="189" spans="1:14" ht="30" hidden="1" customHeight="1">
      <c r="A189" s="12">
        <f t="shared" si="7"/>
        <v>187</v>
      </c>
      <c r="B189" s="220" t="s">
        <v>413</v>
      </c>
      <c r="C189" s="72" t="str">
        <f>VLOOKUP(B189,Sheet4!$A:$B,2,FALSE)</f>
        <v>DA+0</v>
      </c>
      <c r="D189" s="18"/>
      <c r="E189" s="79"/>
      <c r="F189" s="78">
        <v>46014</v>
      </c>
      <c r="G189" s="242"/>
      <c r="H189" s="221" t="s">
        <v>113</v>
      </c>
      <c r="I189" s="106">
        <v>46029</v>
      </c>
      <c r="J189" s="78"/>
      <c r="K189" s="240" t="s">
        <v>874</v>
      </c>
      <c r="L189" s="244"/>
      <c r="M189" s="85"/>
      <c r="N189" s="202"/>
    </row>
    <row r="190" spans="1:14" ht="30" customHeight="1">
      <c r="A190" s="12">
        <f t="shared" si="7"/>
        <v>188</v>
      </c>
      <c r="B190" s="220" t="s">
        <v>51</v>
      </c>
      <c r="C190" s="72" t="str">
        <f>VLOOKUP(B190,Sheet4!$A:$B,2,FALSE)</f>
        <v>DD60+9</v>
      </c>
      <c r="D190" s="18" t="s">
        <v>16</v>
      </c>
      <c r="E190" s="79"/>
      <c r="F190" s="78">
        <v>46017</v>
      </c>
      <c r="G190" s="254" t="s">
        <v>955</v>
      </c>
      <c r="H190" s="221" t="str">
        <f>G190</f>
        <v>Pit A PCC Done &amp; Pit A,D Prop Setting Done &amp; Pit A,D Rebar Binding Done &amp; Pit B,C Block Level Done &amp; Pit D Frustum Step 1,2 Done</v>
      </c>
      <c r="I190" s="106"/>
      <c r="J190" s="78"/>
      <c r="K190" s="240" t="s">
        <v>685</v>
      </c>
      <c r="L190" s="244"/>
      <c r="M190" s="85"/>
      <c r="N190" s="202"/>
    </row>
    <row r="191" spans="1:14" ht="30" hidden="1" customHeight="1">
      <c r="A191" s="12">
        <f t="shared" si="7"/>
        <v>189</v>
      </c>
      <c r="B191" s="220" t="s">
        <v>556</v>
      </c>
      <c r="C191" s="12" t="str">
        <f>VLOOKUP(B191,Sheet4!$A:$B,2,FALSE)</f>
        <v>DA+3</v>
      </c>
      <c r="D191" s="18" t="s">
        <v>53</v>
      </c>
      <c r="E191" s="79"/>
      <c r="F191" s="78">
        <v>46010</v>
      </c>
      <c r="G191" s="242"/>
      <c r="H191" s="221" t="s">
        <v>113</v>
      </c>
      <c r="I191" s="106">
        <v>46018</v>
      </c>
      <c r="J191" s="77"/>
      <c r="K191" s="240"/>
      <c r="L191" s="85"/>
      <c r="M191" s="85"/>
      <c r="N191" s="202"/>
    </row>
    <row r="192" spans="1:14" ht="30" hidden="1" customHeight="1">
      <c r="A192" s="12">
        <f t="shared" si="7"/>
        <v>190</v>
      </c>
      <c r="B192" s="220" t="s">
        <v>402</v>
      </c>
      <c r="C192" s="12" t="str">
        <f>VLOOKUP(B192,Sheet4!$A:$B,2,FALSE)</f>
        <v>DCT+0</v>
      </c>
      <c r="D192" s="18" t="s">
        <v>171</v>
      </c>
      <c r="E192" s="79"/>
      <c r="F192" s="78">
        <v>46011</v>
      </c>
      <c r="G192" s="242"/>
      <c r="H192" s="242" t="s">
        <v>113</v>
      </c>
      <c r="I192" s="106">
        <v>46014</v>
      </c>
      <c r="J192" s="77"/>
      <c r="K192" s="240" t="s">
        <v>741</v>
      </c>
      <c r="L192" s="85"/>
      <c r="M192" s="85"/>
      <c r="N192" s="202"/>
    </row>
    <row r="193" spans="1:14" ht="30" hidden="1" customHeight="1">
      <c r="A193" s="12">
        <f t="shared" si="7"/>
        <v>191</v>
      </c>
      <c r="B193" s="220" t="s">
        <v>432</v>
      </c>
      <c r="C193" s="72" t="str">
        <f>VLOOKUP(B193,Sheet4!$A:$B,2,FALSE)</f>
        <v>DC2+9</v>
      </c>
      <c r="D193" s="18" t="s">
        <v>171</v>
      </c>
      <c r="E193" s="79"/>
      <c r="F193" s="78">
        <v>46017</v>
      </c>
      <c r="G193" s="242"/>
      <c r="H193" s="221" t="s">
        <v>113</v>
      </c>
      <c r="I193" s="106">
        <v>46028</v>
      </c>
      <c r="J193" s="78"/>
      <c r="K193" s="240" t="s">
        <v>685</v>
      </c>
      <c r="L193" s="244"/>
      <c r="M193" s="85"/>
      <c r="N193" s="202"/>
    </row>
    <row r="194" spans="1:14" ht="30" hidden="1" customHeight="1">
      <c r="A194" s="12">
        <f t="shared" si="7"/>
        <v>192</v>
      </c>
      <c r="B194" s="220" t="s">
        <v>437</v>
      </c>
      <c r="C194" s="12" t="str">
        <f>VLOOKUP(B194,Sheet4!$A:$B,2,FALSE)</f>
        <v>DA+9</v>
      </c>
      <c r="D194" s="18" t="s">
        <v>171</v>
      </c>
      <c r="E194" s="79"/>
      <c r="F194" s="78">
        <v>46010</v>
      </c>
      <c r="G194" s="242"/>
      <c r="H194" s="221" t="s">
        <v>113</v>
      </c>
      <c r="I194" s="106">
        <v>46016</v>
      </c>
      <c r="J194" s="77"/>
      <c r="K194" s="240" t="s">
        <v>706</v>
      </c>
      <c r="L194" s="85"/>
      <c r="M194" s="85"/>
      <c r="N194" s="202"/>
    </row>
    <row r="195" spans="1:14" ht="30" customHeight="1">
      <c r="A195" s="12">
        <f t="shared" si="7"/>
        <v>193</v>
      </c>
      <c r="B195" s="220" t="s">
        <v>433</v>
      </c>
      <c r="C195" s="72" t="str">
        <f>VLOOKUP(B195,Sheet4!$A:$B,2,FALSE)</f>
        <v>DD60+30</v>
      </c>
      <c r="D195" s="18"/>
      <c r="E195" s="79"/>
      <c r="F195" s="78">
        <v>46011</v>
      </c>
      <c r="G195" s="254" t="s">
        <v>727</v>
      </c>
      <c r="H195" s="221" t="str">
        <f>G195</f>
        <v>Trial Pit Done.</v>
      </c>
      <c r="I195" s="106"/>
      <c r="J195" s="78"/>
      <c r="K195" s="240"/>
      <c r="L195" s="244"/>
      <c r="M195" s="85"/>
      <c r="N195" s="202"/>
    </row>
    <row r="196" spans="1:14" ht="30" hidden="1" customHeight="1">
      <c r="A196" s="12">
        <f t="shared" si="7"/>
        <v>194</v>
      </c>
      <c r="B196" s="220" t="s">
        <v>438</v>
      </c>
      <c r="C196" s="12" t="str">
        <f>VLOOKUP(B196,Sheet4!$A:$B,2,FALSE)</f>
        <v>DA+3</v>
      </c>
      <c r="D196" s="18" t="s">
        <v>171</v>
      </c>
      <c r="E196" s="79"/>
      <c r="F196" s="78">
        <v>46010</v>
      </c>
      <c r="G196" s="242"/>
      <c r="H196" s="221" t="s">
        <v>113</v>
      </c>
      <c r="I196" s="106">
        <v>46021</v>
      </c>
      <c r="J196" s="77" t="s">
        <v>437</v>
      </c>
      <c r="K196" s="240" t="s">
        <v>706</v>
      </c>
      <c r="L196" s="85"/>
      <c r="M196" s="85"/>
      <c r="N196" s="202"/>
    </row>
    <row r="197" spans="1:14" ht="30" hidden="1" customHeight="1">
      <c r="A197" s="12">
        <f t="shared" ref="A197:A225" si="8">A196+1</f>
        <v>195</v>
      </c>
      <c r="B197" s="220" t="s">
        <v>439</v>
      </c>
      <c r="C197" s="12" t="str">
        <f>VLOOKUP(B197,Sheet4!$A:$B,2,FALSE)</f>
        <v>DB1+0</v>
      </c>
      <c r="D197" s="18" t="s">
        <v>171</v>
      </c>
      <c r="E197" s="79"/>
      <c r="F197" s="78">
        <v>46004</v>
      </c>
      <c r="G197" s="242"/>
      <c r="H197" s="221" t="s">
        <v>113</v>
      </c>
      <c r="I197" s="106">
        <v>46017</v>
      </c>
      <c r="J197" s="77"/>
      <c r="K197" s="240" t="s">
        <v>857</v>
      </c>
      <c r="L197" s="85"/>
      <c r="M197" s="85"/>
      <c r="N197" s="202"/>
    </row>
    <row r="198" spans="1:14" ht="30" hidden="1" customHeight="1">
      <c r="A198" s="12">
        <f t="shared" si="8"/>
        <v>196</v>
      </c>
      <c r="B198" s="220" t="s">
        <v>441</v>
      </c>
      <c r="C198" s="12" t="str">
        <f>VLOOKUP(B198,Sheet4!$A:$B,2,FALSE)</f>
        <v>DA-3</v>
      </c>
      <c r="D198" s="18" t="s">
        <v>171</v>
      </c>
      <c r="E198" s="79"/>
      <c r="F198" s="78">
        <v>46004</v>
      </c>
      <c r="G198" s="242"/>
      <c r="H198" s="221" t="s">
        <v>113</v>
      </c>
      <c r="I198" s="106">
        <v>46020</v>
      </c>
      <c r="J198" s="77"/>
      <c r="K198" s="240" t="s">
        <v>738</v>
      </c>
      <c r="L198" s="85"/>
      <c r="M198" s="85"/>
      <c r="N198" s="202"/>
    </row>
    <row r="199" spans="1:14" ht="30" customHeight="1">
      <c r="A199" s="12">
        <f t="shared" si="8"/>
        <v>197</v>
      </c>
      <c r="B199" s="220" t="s">
        <v>52</v>
      </c>
      <c r="C199" s="72" t="str">
        <f>VLOOKUP(B199,Sheet4!$A:$B,2,FALSE)</f>
        <v>DD60+30</v>
      </c>
      <c r="D199" s="240" t="s">
        <v>133</v>
      </c>
      <c r="E199" s="79"/>
      <c r="F199" s="78">
        <v>45995</v>
      </c>
      <c r="G199" s="254" t="s">
        <v>954</v>
      </c>
      <c r="H199" s="242" t="str">
        <f>G199</f>
        <v>Pit B &amp; C Excavation Done &amp; Pit C Block Level &amp; PCC Done &amp; Prop Setting Done</v>
      </c>
      <c r="I199" s="243"/>
      <c r="J199" s="78" t="s">
        <v>926</v>
      </c>
      <c r="K199" s="240" t="s">
        <v>852</v>
      </c>
      <c r="L199" s="244"/>
      <c r="M199" s="244"/>
      <c r="N199" s="202"/>
    </row>
    <row r="200" spans="1:14" ht="30" customHeight="1">
      <c r="A200" s="12">
        <f t="shared" si="8"/>
        <v>198</v>
      </c>
      <c r="B200" s="220" t="s">
        <v>54</v>
      </c>
      <c r="C200" s="72" t="str">
        <f>VLOOKUP(B200,Sheet4!$A:$B,2,FALSE)</f>
        <v>DD60+6</v>
      </c>
      <c r="D200" s="18" t="s">
        <v>133</v>
      </c>
      <c r="E200" s="79"/>
      <c r="F200" s="78">
        <v>46004</v>
      </c>
      <c r="G200" s="254" t="s">
        <v>927</v>
      </c>
      <c r="H200" s="221" t="str">
        <f>G200</f>
        <v>Pit C,D Excavation Done &amp; Pit C Prop Setting Done.</v>
      </c>
      <c r="I200" s="106"/>
      <c r="J200" s="78"/>
      <c r="K200" s="240" t="s">
        <v>738</v>
      </c>
      <c r="L200" s="244"/>
      <c r="M200" s="85"/>
      <c r="N200" s="202"/>
    </row>
    <row r="201" spans="1:14" ht="30" customHeight="1">
      <c r="A201" s="12">
        <f t="shared" si="8"/>
        <v>199</v>
      </c>
      <c r="B201" s="220" t="s">
        <v>442</v>
      </c>
      <c r="C201" s="72" t="str">
        <f>VLOOKUP(B201,Sheet4!$A:$B,2,FALSE)</f>
        <v>DD60+6</v>
      </c>
      <c r="D201" s="18" t="s">
        <v>53</v>
      </c>
      <c r="E201" s="79"/>
      <c r="F201" s="78">
        <v>46019</v>
      </c>
      <c r="G201" s="254" t="s">
        <v>934</v>
      </c>
      <c r="H201" s="221" t="str">
        <f>G201</f>
        <v>Pit D Frustum Done</v>
      </c>
      <c r="I201" s="106"/>
      <c r="J201" s="78" t="s">
        <v>952</v>
      </c>
      <c r="K201" s="240" t="s">
        <v>706</v>
      </c>
      <c r="L201" s="244"/>
      <c r="M201" s="85"/>
    </row>
    <row r="202" spans="1:14" ht="30" customHeight="1">
      <c r="A202" s="12">
        <f t="shared" si="8"/>
        <v>200</v>
      </c>
      <c r="B202" s="220" t="s">
        <v>444</v>
      </c>
      <c r="C202" s="72" t="str">
        <f>VLOOKUP(B202,Sheet4!$A:$B,2,FALSE)</f>
        <v>DA+6</v>
      </c>
      <c r="D202" s="18"/>
      <c r="E202" s="79"/>
      <c r="F202" s="78">
        <v>46018</v>
      </c>
      <c r="G202" s="254" t="s">
        <v>953</v>
      </c>
      <c r="H202" s="221" t="str">
        <f>G202</f>
        <v>Pit A Excavation U/P</v>
      </c>
      <c r="I202" s="106"/>
      <c r="J202" s="78"/>
      <c r="K202" s="240" t="s">
        <v>734</v>
      </c>
      <c r="L202" s="244"/>
      <c r="M202" s="85"/>
      <c r="N202" s="202"/>
    </row>
    <row r="203" spans="1:14" ht="30" hidden="1" customHeight="1">
      <c r="A203" s="12">
        <f t="shared" si="8"/>
        <v>201</v>
      </c>
      <c r="B203" s="238" t="s">
        <v>478</v>
      </c>
      <c r="C203" s="12" t="str">
        <f>VLOOKUP(B203,Sheet4!$A:$B,2,FALSE)</f>
        <v>DB1+18 (2MRC)</v>
      </c>
      <c r="D203" s="18" t="s">
        <v>53</v>
      </c>
      <c r="E203" s="79"/>
      <c r="F203" s="78">
        <v>46016</v>
      </c>
      <c r="G203" s="242"/>
      <c r="H203" s="221" t="s">
        <v>113</v>
      </c>
      <c r="I203" s="106">
        <v>46022</v>
      </c>
      <c r="J203" s="77"/>
      <c r="K203" s="18" t="s">
        <v>859</v>
      </c>
      <c r="L203" s="85"/>
      <c r="M203" s="85"/>
      <c r="N203" s="202"/>
    </row>
    <row r="204" spans="1:14" ht="30" hidden="1" customHeight="1">
      <c r="A204" s="12">
        <f t="shared" si="8"/>
        <v>202</v>
      </c>
      <c r="B204" s="220" t="s">
        <v>460</v>
      </c>
      <c r="C204" s="72" t="str">
        <f>VLOOKUP(B204,Sheet4!$A:$B,2,FALSE)</f>
        <v>DB2+9 (2MRC)</v>
      </c>
      <c r="D204" s="18" t="s">
        <v>53</v>
      </c>
      <c r="E204" s="79"/>
      <c r="F204" s="78">
        <v>46004</v>
      </c>
      <c r="G204" s="254"/>
      <c r="H204" s="221" t="s">
        <v>113</v>
      </c>
      <c r="I204" s="106">
        <v>46027</v>
      </c>
      <c r="J204" s="78"/>
      <c r="K204" s="240" t="s">
        <v>856</v>
      </c>
      <c r="L204" s="244"/>
      <c r="M204" s="85"/>
      <c r="N204" s="202"/>
    </row>
    <row r="205" spans="1:14" ht="30" customHeight="1">
      <c r="A205" s="12">
        <f t="shared" si="8"/>
        <v>203</v>
      </c>
      <c r="B205" s="220" t="s">
        <v>461</v>
      </c>
      <c r="C205" s="72" t="str">
        <f>VLOOKUP(B205,Sheet4!$A:$B,2,FALSE)</f>
        <v>DB2+9</v>
      </c>
      <c r="D205" s="18" t="s">
        <v>53</v>
      </c>
      <c r="E205" s="79"/>
      <c r="F205" s="78">
        <v>46023</v>
      </c>
      <c r="G205" s="254" t="s">
        <v>727</v>
      </c>
      <c r="H205" s="221" t="str">
        <f>G205</f>
        <v>Trial Pit Done.</v>
      </c>
      <c r="I205" s="106"/>
      <c r="J205" s="78" t="s">
        <v>872</v>
      </c>
      <c r="K205" s="240" t="s">
        <v>734</v>
      </c>
      <c r="L205" s="244"/>
      <c r="M205" s="85"/>
    </row>
    <row r="206" spans="1:14" ht="30" hidden="1" customHeight="1">
      <c r="A206" s="12">
        <f t="shared" si="8"/>
        <v>204</v>
      </c>
      <c r="B206" s="105" t="s">
        <v>259</v>
      </c>
      <c r="C206" s="12" t="str">
        <f>VLOOKUP(B206,Sheet4!$A:$B,2,FALSE)</f>
        <v>DA+0</v>
      </c>
      <c r="D206" s="18" t="s">
        <v>16</v>
      </c>
      <c r="E206" s="79"/>
      <c r="F206" s="78">
        <v>45440</v>
      </c>
      <c r="G206" s="251"/>
      <c r="H206" s="221" t="s">
        <v>113</v>
      </c>
      <c r="I206" s="106">
        <v>46022</v>
      </c>
      <c r="J206" s="77" t="s">
        <v>837</v>
      </c>
      <c r="K206" s="18" t="s">
        <v>247</v>
      </c>
      <c r="L206" s="85"/>
      <c r="M206" s="85"/>
      <c r="N206" s="202"/>
    </row>
    <row r="207" spans="1:14" ht="30" customHeight="1">
      <c r="A207" s="12">
        <f t="shared" si="8"/>
        <v>205</v>
      </c>
      <c r="B207" s="220" t="s">
        <v>464</v>
      </c>
      <c r="C207" s="72" t="str">
        <f>VLOOKUP(B207,Sheet4!$A:$B,2,FALSE)</f>
        <v>DA+9</v>
      </c>
      <c r="D207" s="18" t="s">
        <v>53</v>
      </c>
      <c r="E207" s="79"/>
      <c r="F207" s="78">
        <v>46023</v>
      </c>
      <c r="G207" s="254" t="s">
        <v>956</v>
      </c>
      <c r="H207" s="221" t="str">
        <f>G207</f>
        <v>Pit A Pyramid Chimney Done &amp; Pit B,C Prop Setting Frustum Done</v>
      </c>
      <c r="I207" s="106"/>
      <c r="J207" s="78"/>
      <c r="K207" s="240" t="s">
        <v>857</v>
      </c>
      <c r="L207" s="244"/>
      <c r="M207" s="85"/>
    </row>
    <row r="208" spans="1:14" ht="30" customHeight="1">
      <c r="A208" s="12">
        <f t="shared" si="8"/>
        <v>206</v>
      </c>
      <c r="B208" s="220" t="s">
        <v>57</v>
      </c>
      <c r="C208" s="72" t="str">
        <f>VLOOKUP(B208,Sheet4!$A:$B,2,FALSE)</f>
        <v>DD60+3</v>
      </c>
      <c r="D208" s="18" t="s">
        <v>128</v>
      </c>
      <c r="E208" s="79"/>
      <c r="F208" s="78">
        <v>46006</v>
      </c>
      <c r="G208" s="254" t="s">
        <v>934</v>
      </c>
      <c r="H208" s="221" t="str">
        <f>G208</f>
        <v>Pit D Frustum Done</v>
      </c>
      <c r="I208" s="106"/>
      <c r="J208" s="78"/>
      <c r="K208" s="240" t="s">
        <v>859</v>
      </c>
      <c r="L208" s="244"/>
      <c r="M208" s="85"/>
      <c r="N208" s="202"/>
    </row>
    <row r="209" spans="1:14" ht="30" customHeight="1">
      <c r="A209" s="12">
        <f t="shared" si="8"/>
        <v>207</v>
      </c>
      <c r="B209" s="220" t="s">
        <v>479</v>
      </c>
      <c r="C209" s="72" t="str">
        <f>VLOOKUP(B209,Sheet4!$A:$B,2,FALSE)</f>
        <v>DA+9</v>
      </c>
      <c r="D209" s="18" t="s">
        <v>171</v>
      </c>
      <c r="E209" s="79"/>
      <c r="F209" s="78">
        <v>46016</v>
      </c>
      <c r="G209" s="254" t="s">
        <v>947</v>
      </c>
      <c r="H209" s="221" t="str">
        <f>G209</f>
        <v>Pit C,D Frustum Done &amp; Pit A,B Steel Binding Done</v>
      </c>
      <c r="I209" s="106"/>
      <c r="J209" s="78"/>
      <c r="K209" s="240" t="s">
        <v>724</v>
      </c>
      <c r="L209" s="244"/>
      <c r="M209" s="85"/>
      <c r="N209" s="202"/>
    </row>
    <row r="210" spans="1:14" ht="30" hidden="1" customHeight="1">
      <c r="A210" s="12">
        <f t="shared" si="8"/>
        <v>208</v>
      </c>
      <c r="B210" s="105" t="s">
        <v>260</v>
      </c>
      <c r="C210" s="12" t="str">
        <f>VLOOKUP(B210,Sheet4!$A:$B,2,FALSE)</f>
        <v>DA+0</v>
      </c>
      <c r="D210" s="18" t="s">
        <v>53</v>
      </c>
      <c r="E210" s="79"/>
      <c r="F210" s="78">
        <v>45535</v>
      </c>
      <c r="G210" s="251"/>
      <c r="H210" s="198" t="s">
        <v>262</v>
      </c>
      <c r="I210" s="106"/>
      <c r="J210" s="77"/>
      <c r="K210" s="18" t="s">
        <v>252</v>
      </c>
      <c r="L210" s="85"/>
      <c r="M210" s="85"/>
      <c r="N210" s="202"/>
    </row>
    <row r="211" spans="1:14" ht="30" hidden="1" customHeight="1">
      <c r="A211" s="12">
        <f t="shared" si="8"/>
        <v>209</v>
      </c>
      <c r="B211" s="238" t="s">
        <v>555</v>
      </c>
      <c r="C211" s="12" t="str">
        <f>VLOOKUP(B211,Sheet4!$A:$B,2,FALSE)</f>
        <v>DA+0</v>
      </c>
      <c r="D211" s="18" t="s">
        <v>53</v>
      </c>
      <c r="E211" s="79"/>
      <c r="F211" s="78">
        <v>46010</v>
      </c>
      <c r="G211" s="242"/>
      <c r="H211" s="221" t="s">
        <v>113</v>
      </c>
      <c r="I211" s="243">
        <v>46021</v>
      </c>
      <c r="J211" s="77"/>
      <c r="K211" s="18" t="s">
        <v>858</v>
      </c>
      <c r="L211" s="85"/>
      <c r="M211" s="85"/>
      <c r="N211" s="202"/>
    </row>
    <row r="212" spans="1:14" ht="30" hidden="1" customHeight="1">
      <c r="A212" s="12">
        <f t="shared" si="8"/>
        <v>210</v>
      </c>
      <c r="B212" s="220" t="s">
        <v>561</v>
      </c>
      <c r="C212" s="12" t="str">
        <f>VLOOKUP(B212,Sheet4!$A:$B,2,FALSE)</f>
        <v>DB1+9</v>
      </c>
      <c r="D212" s="18" t="s">
        <v>128</v>
      </c>
      <c r="E212" s="79"/>
      <c r="F212" s="78">
        <v>46004</v>
      </c>
      <c r="G212" s="242"/>
      <c r="H212" s="221" t="s">
        <v>113</v>
      </c>
      <c r="I212" s="106">
        <v>46015</v>
      </c>
      <c r="J212" s="77"/>
      <c r="K212" s="240"/>
      <c r="L212" s="85"/>
      <c r="M212" s="85"/>
      <c r="N212" s="202"/>
    </row>
    <row r="213" spans="1:14" ht="30" customHeight="1">
      <c r="A213" s="12">
        <f t="shared" si="8"/>
        <v>211</v>
      </c>
      <c r="B213" s="220" t="s">
        <v>510</v>
      </c>
      <c r="C213" s="12" t="str">
        <f>VLOOKUP(B213,Sheet4!$A:$B,2,FALSE)</f>
        <v>DD45+0</v>
      </c>
      <c r="D213" s="18"/>
      <c r="E213" s="79"/>
      <c r="F213" s="78">
        <v>46026</v>
      </c>
      <c r="G213" s="254" t="s">
        <v>883</v>
      </c>
      <c r="H213" s="221" t="str">
        <f>G213</f>
        <v>Pit Marking Done</v>
      </c>
      <c r="I213" s="106"/>
      <c r="J213" s="77"/>
      <c r="K213" s="240"/>
      <c r="L213" s="85"/>
      <c r="M213" s="85"/>
      <c r="N213" s="202"/>
    </row>
    <row r="214" spans="1:14" ht="30" customHeight="1">
      <c r="A214" s="12">
        <f t="shared" si="8"/>
        <v>212</v>
      </c>
      <c r="B214" s="220" t="s">
        <v>511</v>
      </c>
      <c r="C214" s="12" t="str">
        <f>VLOOKUP(B214,Sheet4!$A:$B,2,FALSE)</f>
        <v>DA+6</v>
      </c>
      <c r="D214" s="18"/>
      <c r="E214" s="79"/>
      <c r="F214" s="78">
        <v>46026</v>
      </c>
      <c r="G214" s="254" t="s">
        <v>883</v>
      </c>
      <c r="H214" s="221" t="str">
        <f>G214</f>
        <v>Pit Marking Done</v>
      </c>
      <c r="I214" s="106"/>
      <c r="J214" s="77"/>
      <c r="K214" s="240"/>
      <c r="L214" s="85"/>
      <c r="M214" s="85"/>
      <c r="N214" s="202"/>
    </row>
    <row r="215" spans="1:14" ht="30" customHeight="1">
      <c r="A215" s="12">
        <f t="shared" si="8"/>
        <v>213</v>
      </c>
      <c r="B215" s="220" t="s">
        <v>519</v>
      </c>
      <c r="C215" s="72" t="str">
        <f>VLOOKUP(B215,Sheet4!$A:$B,2,FALSE)</f>
        <v>DC1+6</v>
      </c>
      <c r="D215" s="18"/>
      <c r="E215" s="79"/>
      <c r="F215" s="78">
        <v>46026</v>
      </c>
      <c r="G215" s="254" t="s">
        <v>938</v>
      </c>
      <c r="H215" s="221" t="str">
        <f>G215</f>
        <v>Pit B,C Block Level Done</v>
      </c>
      <c r="I215" s="106"/>
      <c r="J215" s="77"/>
      <c r="K215" s="240" t="s">
        <v>932</v>
      </c>
      <c r="L215" s="85"/>
      <c r="M215" s="85"/>
      <c r="N215" s="202"/>
    </row>
    <row r="216" spans="1:14" ht="30" customHeight="1">
      <c r="A216" s="12">
        <f t="shared" si="8"/>
        <v>214</v>
      </c>
      <c r="B216" s="220" t="s">
        <v>542</v>
      </c>
      <c r="C216" s="72" t="str">
        <f>VLOOKUP(B216,Sheet4!$A:$B,2,FALSE)</f>
        <v>DD45+0</v>
      </c>
      <c r="D216" s="18" t="s">
        <v>128</v>
      </c>
      <c r="E216" s="79"/>
      <c r="F216" s="78">
        <v>45996</v>
      </c>
      <c r="G216" s="254" t="s">
        <v>948</v>
      </c>
      <c r="H216" s="221" t="str">
        <f t="shared" ref="H216:H223" si="9">G216</f>
        <v>Pit A,D Frustum Done &amp; Pit C Pyramid Chimney Done</v>
      </c>
      <c r="I216" s="106"/>
      <c r="J216" s="78" t="s">
        <v>730</v>
      </c>
      <c r="K216" s="240" t="s">
        <v>876</v>
      </c>
      <c r="L216" s="244"/>
      <c r="M216" s="85"/>
      <c r="N216" s="202"/>
    </row>
    <row r="217" spans="1:14" ht="30" customHeight="1">
      <c r="A217" s="12">
        <f t="shared" si="8"/>
        <v>215</v>
      </c>
      <c r="B217" s="220" t="s">
        <v>544</v>
      </c>
      <c r="C217" s="72" t="str">
        <f>VLOOKUP(B217,Sheet4!$A:$B,2,FALSE)</f>
        <v>DA+3</v>
      </c>
      <c r="D217" s="18" t="s">
        <v>53</v>
      </c>
      <c r="E217" s="79"/>
      <c r="F217" s="78">
        <v>46017</v>
      </c>
      <c r="G217" s="254" t="s">
        <v>937</v>
      </c>
      <c r="H217" s="221" t="str">
        <f t="shared" si="9"/>
        <v>Pit C,D Prop Setting &amp; Steel Binding Done.</v>
      </c>
      <c r="I217" s="106"/>
      <c r="J217" s="78"/>
      <c r="K217" s="240" t="s">
        <v>839</v>
      </c>
      <c r="L217" s="244"/>
      <c r="M217" s="85"/>
      <c r="N217" s="202"/>
    </row>
    <row r="218" spans="1:14" ht="30" customHeight="1">
      <c r="A218" s="12">
        <f t="shared" si="8"/>
        <v>216</v>
      </c>
      <c r="B218" s="220" t="s">
        <v>545</v>
      </c>
      <c r="C218" s="72" t="str">
        <f>VLOOKUP(B218,Sheet4!$A:$B,2,FALSE)</f>
        <v>DA+3</v>
      </c>
      <c r="D218" s="18" t="s">
        <v>171</v>
      </c>
      <c r="E218" s="79"/>
      <c r="F218" s="78">
        <v>46018</v>
      </c>
      <c r="G218" s="254" t="s">
        <v>928</v>
      </c>
      <c r="H218" s="221" t="str">
        <f t="shared" si="9"/>
        <v>Pit C,D Prop Setting Steel Binding Done.</v>
      </c>
      <c r="I218" s="106"/>
      <c r="J218" s="78"/>
      <c r="K218" s="240" t="s">
        <v>839</v>
      </c>
      <c r="L218" s="244"/>
      <c r="M218" s="85"/>
      <c r="N218" s="202"/>
    </row>
    <row r="219" spans="1:14" ht="30" customHeight="1">
      <c r="A219" s="12">
        <f t="shared" si="8"/>
        <v>217</v>
      </c>
      <c r="B219" s="220" t="s">
        <v>546</v>
      </c>
      <c r="C219" s="72" t="str">
        <f>VLOOKUP(B219,Sheet4!$A:$B,2,FALSE)</f>
        <v>DD45+0</v>
      </c>
      <c r="D219" s="18" t="s">
        <v>171</v>
      </c>
      <c r="E219" s="79"/>
      <c r="F219" s="78">
        <v>46025</v>
      </c>
      <c r="G219" s="254" t="s">
        <v>949</v>
      </c>
      <c r="H219" s="221" t="str">
        <f t="shared" si="9"/>
        <v>Pit B,C Excavation Done</v>
      </c>
      <c r="I219" s="106"/>
      <c r="J219" s="78" t="s">
        <v>877</v>
      </c>
      <c r="K219" s="240" t="s">
        <v>858</v>
      </c>
      <c r="L219" s="244"/>
      <c r="M219" s="85"/>
    </row>
    <row r="220" spans="1:14" ht="30" customHeight="1">
      <c r="A220" s="12">
        <f t="shared" si="8"/>
        <v>218</v>
      </c>
      <c r="B220" s="220" t="s">
        <v>547</v>
      </c>
      <c r="C220" s="72" t="str">
        <f>VLOOKUP(B220,Sheet4!$A:$B,2,FALSE)</f>
        <v>DA+0</v>
      </c>
      <c r="D220" s="18" t="s">
        <v>171</v>
      </c>
      <c r="E220" s="79"/>
      <c r="F220" s="78">
        <v>46025</v>
      </c>
      <c r="G220" s="254" t="s">
        <v>929</v>
      </c>
      <c r="H220" s="221" t="str">
        <f t="shared" si="9"/>
        <v>Excavation U/P</v>
      </c>
      <c r="I220" s="106"/>
      <c r="J220" s="78"/>
      <c r="K220" s="240" t="s">
        <v>858</v>
      </c>
      <c r="L220" s="244"/>
      <c r="M220" s="85"/>
    </row>
    <row r="221" spans="1:14" ht="30" customHeight="1">
      <c r="A221" s="12">
        <f t="shared" si="8"/>
        <v>219</v>
      </c>
      <c r="B221" s="220" t="s">
        <v>550</v>
      </c>
      <c r="C221" s="72" t="str">
        <f>VLOOKUP(B221,Sheet4!$A:$B,2,FALSE)</f>
        <v>DA+9 (1MRC)</v>
      </c>
      <c r="D221" s="18"/>
      <c r="E221" s="79"/>
      <c r="F221" s="78">
        <v>46011</v>
      </c>
      <c r="G221" s="254" t="s">
        <v>727</v>
      </c>
      <c r="H221" s="221" t="str">
        <f t="shared" si="9"/>
        <v>Trial Pit Done.</v>
      </c>
      <c r="I221" s="106"/>
      <c r="J221" s="77" t="s">
        <v>878</v>
      </c>
      <c r="K221" s="240" t="s">
        <v>876</v>
      </c>
      <c r="L221" s="244"/>
      <c r="M221" s="85"/>
      <c r="N221" s="202"/>
    </row>
    <row r="222" spans="1:14" ht="30" customHeight="1">
      <c r="A222" s="12">
        <f t="shared" si="8"/>
        <v>220</v>
      </c>
      <c r="B222" s="220" t="s">
        <v>552</v>
      </c>
      <c r="C222" s="72" t="str">
        <f>VLOOKUP(B222,Sheet4!$A:$B,2,FALSE)</f>
        <v>DB1+3 (3MRC)</v>
      </c>
      <c r="D222" s="18" t="s">
        <v>128</v>
      </c>
      <c r="E222" s="79"/>
      <c r="F222" s="78">
        <v>46003</v>
      </c>
      <c r="G222" s="254" t="s">
        <v>727</v>
      </c>
      <c r="H222" s="221" t="str">
        <f t="shared" si="9"/>
        <v>Trial Pit Done.</v>
      </c>
      <c r="I222" s="106"/>
      <c r="J222" s="77"/>
      <c r="K222" s="240" t="s">
        <v>252</v>
      </c>
      <c r="L222" s="244"/>
      <c r="M222" s="85"/>
      <c r="N222" s="202"/>
    </row>
    <row r="223" spans="1:14" ht="30" customHeight="1">
      <c r="A223" s="12">
        <f t="shared" si="8"/>
        <v>221</v>
      </c>
      <c r="B223" s="220" t="s">
        <v>562</v>
      </c>
      <c r="C223" s="72" t="str">
        <f>VLOOKUP(B223,Sheet4!$A:$B,2,FALSE)</f>
        <v>DD60+0</v>
      </c>
      <c r="D223" s="18" t="s">
        <v>128</v>
      </c>
      <c r="E223" s="79"/>
      <c r="F223" s="78">
        <v>46011</v>
      </c>
      <c r="G223" s="254" t="s">
        <v>950</v>
      </c>
      <c r="H223" s="221" t="str">
        <f t="shared" si="9"/>
        <v>Pit C Steel Binding Done &amp; Pit B,D Frustum Done &amp; Pit A Frustum Done</v>
      </c>
      <c r="I223" s="106"/>
      <c r="J223" s="77"/>
      <c r="K223" s="240" t="s">
        <v>252</v>
      </c>
      <c r="L223" s="244"/>
      <c r="M223" s="85"/>
    </row>
    <row r="224" spans="1:14" ht="30" hidden="1" customHeight="1">
      <c r="A224" s="12">
        <f t="shared" si="8"/>
        <v>222</v>
      </c>
      <c r="B224" s="238" t="s">
        <v>563</v>
      </c>
      <c r="C224" s="12" t="str">
        <f>VLOOKUP(B224,Sheet4!$A:$B,2,FALSE)</f>
        <v>DA+0</v>
      </c>
      <c r="D224" s="18"/>
      <c r="E224" s="79"/>
      <c r="F224" s="78"/>
      <c r="G224" s="254"/>
      <c r="H224" s="221"/>
      <c r="I224" s="106"/>
      <c r="J224" s="77" t="s">
        <v>879</v>
      </c>
      <c r="K224" s="18" t="s">
        <v>252</v>
      </c>
      <c r="L224" s="85"/>
      <c r="M224" s="85"/>
    </row>
    <row r="225" spans="1:13" ht="30" customHeight="1">
      <c r="A225" s="12">
        <f t="shared" si="8"/>
        <v>223</v>
      </c>
      <c r="B225" s="220" t="s">
        <v>565</v>
      </c>
      <c r="C225" s="72" t="str">
        <f>VLOOKUP(B225,Sheet4!$A:$B,2,FALSE)</f>
        <v>DA+9</v>
      </c>
      <c r="D225" s="18"/>
      <c r="E225" s="79"/>
      <c r="F225" s="78">
        <v>46000</v>
      </c>
      <c r="G225" s="254" t="s">
        <v>727</v>
      </c>
      <c r="H225" s="221" t="str">
        <f>G225</f>
        <v>Trial Pit Done.</v>
      </c>
      <c r="I225" s="106"/>
      <c r="J225" s="77" t="s">
        <v>730</v>
      </c>
      <c r="K225" s="240"/>
      <c r="L225" s="244"/>
      <c r="M225" s="85"/>
    </row>
    <row r="226" spans="1:13" ht="30" customHeight="1">
      <c r="A226" s="12">
        <v>224</v>
      </c>
      <c r="B226" s="220" t="s">
        <v>392</v>
      </c>
      <c r="C226" s="72" t="str">
        <f>VLOOKUP(B226,Sheet4!$A:$B,2,FALSE)</f>
        <v>DC2+0</v>
      </c>
      <c r="D226" s="18"/>
      <c r="E226" s="79"/>
      <c r="F226" s="78">
        <v>46028</v>
      </c>
      <c r="G226" s="254" t="s">
        <v>929</v>
      </c>
      <c r="H226" s="221" t="str">
        <f>G226</f>
        <v>Excavation U/P</v>
      </c>
      <c r="I226" s="106"/>
      <c r="J226" s="77" t="s">
        <v>930</v>
      </c>
      <c r="K226" s="240" t="s">
        <v>741</v>
      </c>
      <c r="L226" s="244"/>
      <c r="M226" s="85"/>
    </row>
    <row r="227" spans="1:13" ht="30" customHeight="1">
      <c r="A227" s="12">
        <v>225</v>
      </c>
      <c r="B227" s="220" t="s">
        <v>339</v>
      </c>
      <c r="C227" s="72" t="str">
        <f>VLOOKUP(B227,Sheet4!$A:$B,2,FALSE)</f>
        <v>DA-3</v>
      </c>
      <c r="D227" s="18"/>
      <c r="E227" s="79"/>
      <c r="F227" s="78">
        <v>46028</v>
      </c>
      <c r="G227" s="254" t="s">
        <v>929</v>
      </c>
      <c r="H227" s="221" t="str">
        <f>G227</f>
        <v>Excavation U/P</v>
      </c>
      <c r="I227" s="106"/>
      <c r="J227" s="77"/>
      <c r="K227" s="106" t="s">
        <v>840</v>
      </c>
      <c r="L227" s="244"/>
      <c r="M227" s="85"/>
    </row>
    <row r="228" spans="1:13" ht="30" customHeight="1">
      <c r="A228" s="12">
        <v>226</v>
      </c>
      <c r="B228" s="220" t="s">
        <v>340</v>
      </c>
      <c r="C228" s="72" t="str">
        <f>VLOOKUP(B228,Sheet4!$A:$B,2,FALSE)</f>
        <v>DC1+0</v>
      </c>
      <c r="D228" s="18"/>
      <c r="E228" s="79"/>
      <c r="F228" s="78">
        <v>46028</v>
      </c>
      <c r="G228" s="254" t="s">
        <v>929</v>
      </c>
      <c r="H228" s="221" t="str">
        <f t="shared" ref="H228:H230" si="10">G228</f>
        <v>Excavation U/P</v>
      </c>
      <c r="I228" s="106"/>
      <c r="J228" s="77"/>
      <c r="K228" s="106" t="s">
        <v>840</v>
      </c>
      <c r="L228" s="244"/>
      <c r="M228" s="85"/>
    </row>
    <row r="229" spans="1:13" ht="30" customHeight="1">
      <c r="A229" s="12">
        <v>227</v>
      </c>
      <c r="B229" s="220" t="s">
        <v>342</v>
      </c>
      <c r="C229" s="72" t="str">
        <f>VLOOKUP(B229,Sheet4!$A:$B,2,FALSE)</f>
        <v>DB1+0</v>
      </c>
      <c r="D229" s="18"/>
      <c r="E229" s="79"/>
      <c r="F229" s="78">
        <v>46028</v>
      </c>
      <c r="G229" s="254" t="s">
        <v>929</v>
      </c>
      <c r="H229" s="221" t="str">
        <f t="shared" si="10"/>
        <v>Excavation U/P</v>
      </c>
      <c r="I229" s="106"/>
      <c r="J229" s="77"/>
      <c r="K229" s="106" t="s">
        <v>840</v>
      </c>
      <c r="L229" s="244"/>
      <c r="M229" s="85"/>
    </row>
    <row r="230" spans="1:13" ht="30" customHeight="1">
      <c r="A230" s="12">
        <v>228</v>
      </c>
      <c r="B230" s="220" t="s">
        <v>374</v>
      </c>
      <c r="C230" s="72" t="str">
        <f>VLOOKUP(B230,Sheet4!$A:$B,2,FALSE)</f>
        <v>DA+9</v>
      </c>
      <c r="D230" s="18"/>
      <c r="E230" s="79"/>
      <c r="F230" s="78">
        <v>46028</v>
      </c>
      <c r="G230" s="254" t="s">
        <v>929</v>
      </c>
      <c r="H230" s="221" t="str">
        <f t="shared" si="10"/>
        <v>Excavation U/P</v>
      </c>
      <c r="I230" s="106"/>
      <c r="J230" s="77"/>
      <c r="K230" s="106" t="s">
        <v>776</v>
      </c>
      <c r="L230" s="244"/>
      <c r="M230" s="85"/>
    </row>
    <row r="231" spans="1:13">
      <c r="B231" s="25"/>
      <c r="C231" s="25"/>
      <c r="D231" s="89"/>
      <c r="E231" s="67"/>
      <c r="F231" s="70"/>
      <c r="H231" s="67"/>
    </row>
    <row r="232" spans="1:13" ht="23.4" customHeight="1">
      <c r="B232" s="25"/>
      <c r="C232" s="25"/>
      <c r="D232" s="89"/>
      <c r="E232" s="67"/>
      <c r="F232" s="70"/>
      <c r="H232" s="67"/>
    </row>
    <row r="233" spans="1:13">
      <c r="B233" s="25"/>
      <c r="C233" s="25"/>
      <c r="D233" s="89"/>
      <c r="E233" s="67"/>
      <c r="F233" s="70"/>
      <c r="H233" s="67"/>
    </row>
    <row r="234" spans="1:13">
      <c r="B234" s="25"/>
      <c r="C234" s="25"/>
      <c r="D234" s="89"/>
      <c r="E234" s="67"/>
      <c r="F234" s="70"/>
      <c r="H234" s="67"/>
    </row>
    <row r="235" spans="1:13">
      <c r="B235" s="25"/>
      <c r="C235" s="25"/>
      <c r="D235" s="89"/>
      <c r="E235" s="67"/>
      <c r="F235" s="70"/>
      <c r="H235" s="67"/>
    </row>
    <row r="236" spans="1:13">
      <c r="B236" s="25"/>
      <c r="C236" s="25"/>
      <c r="D236" s="89"/>
      <c r="E236" s="67"/>
      <c r="F236" s="70"/>
      <c r="H236" s="67"/>
    </row>
    <row r="237" spans="1:13">
      <c r="B237" s="25"/>
      <c r="C237" s="25"/>
      <c r="D237" s="89"/>
      <c r="E237" s="67"/>
      <c r="F237" s="70"/>
      <c r="H237" s="67"/>
    </row>
    <row r="238" spans="1:13">
      <c r="B238" s="25"/>
      <c r="C238" s="25"/>
      <c r="D238" s="89"/>
      <c r="E238" s="67"/>
      <c r="F238" s="70"/>
      <c r="H238" s="67"/>
    </row>
    <row r="239" spans="1:13">
      <c r="B239" s="25"/>
      <c r="C239" s="25"/>
      <c r="D239" s="89"/>
      <c r="E239" s="67"/>
      <c r="F239" s="70"/>
      <c r="H239" s="67"/>
    </row>
    <row r="240" spans="1:13">
      <c r="B240" s="25"/>
      <c r="C240" s="25"/>
      <c r="D240" s="89"/>
      <c r="E240" s="67"/>
      <c r="F240" s="70"/>
      <c r="H240" s="67"/>
    </row>
    <row r="241" spans="2:8">
      <c r="B241" s="25"/>
      <c r="C241" s="25"/>
      <c r="D241" s="89"/>
      <c r="E241" s="67"/>
      <c r="F241" s="70"/>
      <c r="H241" s="67"/>
    </row>
    <row r="242" spans="2:8">
      <c r="B242" s="25"/>
      <c r="C242" s="25"/>
      <c r="D242" s="89"/>
      <c r="E242" s="67"/>
      <c r="F242" s="70"/>
      <c r="H242" s="67"/>
    </row>
    <row r="243" spans="2:8">
      <c r="B243" s="25"/>
      <c r="C243" s="25"/>
      <c r="D243" s="89"/>
      <c r="E243" s="67"/>
      <c r="F243" s="70"/>
      <c r="H243" s="67"/>
    </row>
    <row r="244" spans="2:8">
      <c r="B244" s="25"/>
      <c r="C244" s="25"/>
      <c r="D244" s="89"/>
      <c r="E244" s="67"/>
      <c r="F244" s="70"/>
      <c r="H244" s="67"/>
    </row>
    <row r="245" spans="2:8">
      <c r="B245" s="25"/>
      <c r="C245" s="25"/>
      <c r="D245" s="89"/>
      <c r="E245" s="67"/>
      <c r="F245" s="70"/>
      <c r="H245" s="67"/>
    </row>
    <row r="246" spans="2:8">
      <c r="B246" s="25"/>
      <c r="C246" s="25"/>
      <c r="D246" s="89"/>
      <c r="E246" s="67"/>
      <c r="F246" s="70"/>
      <c r="H246" s="67"/>
    </row>
    <row r="247" spans="2:8">
      <c r="B247" s="25"/>
      <c r="C247" s="25"/>
      <c r="D247" s="89"/>
      <c r="E247" s="67"/>
      <c r="F247" s="70"/>
      <c r="H247" s="67"/>
    </row>
    <row r="248" spans="2:8">
      <c r="B248" s="25"/>
      <c r="C248" s="25"/>
      <c r="D248" s="89"/>
      <c r="E248" s="67"/>
      <c r="F248" s="70"/>
      <c r="H248" s="67"/>
    </row>
    <row r="249" spans="2:8">
      <c r="B249" s="25"/>
      <c r="C249" s="25"/>
      <c r="D249" s="89"/>
      <c r="E249" s="67"/>
      <c r="F249" s="70"/>
      <c r="H249" s="67"/>
    </row>
    <row r="250" spans="2:8">
      <c r="B250" s="25"/>
      <c r="C250" s="25"/>
      <c r="D250" s="89"/>
      <c r="E250" s="67"/>
      <c r="F250" s="70"/>
      <c r="H250" s="67"/>
    </row>
    <row r="251" spans="2:8">
      <c r="B251" s="25"/>
      <c r="C251" s="25"/>
    </row>
    <row r="252" spans="2:8">
      <c r="B252" s="25"/>
      <c r="C252" s="25"/>
    </row>
    <row r="253" spans="2:8">
      <c r="B253" s="25"/>
      <c r="C253" s="25"/>
    </row>
    <row r="254" spans="2:8">
      <c r="B254" s="25"/>
      <c r="C254" s="25"/>
    </row>
    <row r="255" spans="2:8">
      <c r="B255" s="25"/>
      <c r="C255" s="25"/>
    </row>
    <row r="256" spans="2:8">
      <c r="B256" s="25"/>
      <c r="C256" s="25"/>
    </row>
    <row r="257" spans="2:3">
      <c r="B257" s="25"/>
      <c r="C257" s="25"/>
    </row>
    <row r="258" spans="2:3">
      <c r="B258" s="25"/>
      <c r="C258" s="25"/>
    </row>
    <row r="259" spans="2:3">
      <c r="B259" s="25"/>
      <c r="C259" s="25"/>
    </row>
    <row r="260" spans="2:3">
      <c r="B260" s="25"/>
      <c r="C260" s="25"/>
    </row>
    <row r="261" spans="2:3">
      <c r="B261" s="25"/>
      <c r="C261" s="25"/>
    </row>
    <row r="262" spans="2:3">
      <c r="B262" s="25"/>
      <c r="C262" s="25"/>
    </row>
    <row r="263" spans="2:3">
      <c r="B263" s="25"/>
      <c r="C263" s="25"/>
    </row>
    <row r="264" spans="2:3">
      <c r="B264" s="25"/>
      <c r="C264" s="25"/>
    </row>
    <row r="265" spans="2:3">
      <c r="B265" s="25"/>
      <c r="C265" s="25"/>
    </row>
    <row r="266" spans="2:3">
      <c r="B266" s="25"/>
      <c r="C266" s="25"/>
    </row>
    <row r="267" spans="2:3">
      <c r="B267" s="25"/>
      <c r="C267" s="25"/>
    </row>
    <row r="268" spans="2:3">
      <c r="B268" s="25"/>
      <c r="C268" s="25"/>
    </row>
    <row r="269" spans="2:3">
      <c r="B269" s="25"/>
      <c r="C269" s="25"/>
    </row>
    <row r="270" spans="2:3">
      <c r="B270" s="25"/>
      <c r="C270" s="25"/>
    </row>
    <row r="271" spans="2:3">
      <c r="B271" s="25"/>
      <c r="C271" s="25"/>
    </row>
    <row r="272" spans="2:3">
      <c r="B272" s="25"/>
      <c r="C272" s="25"/>
    </row>
    <row r="273" spans="2:3">
      <c r="B273" s="25"/>
      <c r="C273" s="25"/>
    </row>
    <row r="274" spans="2:3">
      <c r="B274" s="25"/>
      <c r="C274" s="25"/>
    </row>
    <row r="275" spans="2:3">
      <c r="B275" s="25"/>
      <c r="C275" s="25"/>
    </row>
    <row r="276" spans="2:3">
      <c r="B276" s="25"/>
      <c r="C276" s="25"/>
    </row>
    <row r="277" spans="2:3">
      <c r="B277" s="25"/>
      <c r="C277" s="25"/>
    </row>
    <row r="278" spans="2:3">
      <c r="B278" s="25"/>
      <c r="C278" s="25"/>
    </row>
    <row r="279" spans="2:3">
      <c r="B279" s="25"/>
      <c r="C279" s="25"/>
    </row>
    <row r="280" spans="2:3">
      <c r="B280" s="25"/>
      <c r="C280" s="25"/>
    </row>
    <row r="281" spans="2:3">
      <c r="B281" s="25"/>
      <c r="C281" s="25"/>
    </row>
    <row r="282" spans="2:3">
      <c r="B282" s="25"/>
      <c r="C282" s="25"/>
    </row>
    <row r="283" spans="2:3">
      <c r="B283" s="25"/>
      <c r="C283" s="25"/>
    </row>
    <row r="284" spans="2:3">
      <c r="B284" s="25"/>
      <c r="C284" s="25"/>
    </row>
    <row r="285" spans="2:3">
      <c r="B285" s="25"/>
      <c r="C285" s="25"/>
    </row>
    <row r="286" spans="2:3">
      <c r="B286" s="25"/>
      <c r="C286" s="25"/>
    </row>
    <row r="287" spans="2:3">
      <c r="B287" s="25"/>
      <c r="C287" s="25"/>
    </row>
    <row r="288" spans="2:3">
      <c r="B288" s="25"/>
      <c r="C288" s="25"/>
    </row>
    <row r="289" spans="2:3">
      <c r="B289" s="25"/>
      <c r="C289" s="25"/>
    </row>
    <row r="290" spans="2:3">
      <c r="B290" s="25"/>
      <c r="C290" s="25"/>
    </row>
    <row r="291" spans="2:3">
      <c r="B291" s="25"/>
      <c r="C291" s="25"/>
    </row>
    <row r="292" spans="2:3">
      <c r="B292" s="25"/>
      <c r="C292" s="25"/>
    </row>
    <row r="293" spans="2:3">
      <c r="B293" s="25"/>
      <c r="C293" s="25"/>
    </row>
    <row r="294" spans="2:3">
      <c r="B294" s="246"/>
      <c r="C294" s="246"/>
    </row>
    <row r="295" spans="2:3">
      <c r="B295" s="273"/>
      <c r="C295" s="246"/>
    </row>
    <row r="296" spans="2:3">
      <c r="B296" s="273"/>
      <c r="C296" s="246"/>
    </row>
    <row r="297" spans="2:3">
      <c r="B297" s="273"/>
      <c r="C297" s="246"/>
    </row>
    <row r="298" spans="2:3">
      <c r="B298" s="273"/>
      <c r="C298" s="246"/>
    </row>
    <row r="299" spans="2:3">
      <c r="B299" s="273"/>
      <c r="C299" s="246"/>
    </row>
    <row r="300" spans="2:3">
      <c r="B300" s="273"/>
      <c r="C300" s="246"/>
    </row>
    <row r="301" spans="2:3">
      <c r="B301" s="273"/>
      <c r="C301" s="246"/>
    </row>
    <row r="302" spans="2:3">
      <c r="B302" s="273"/>
      <c r="C302" s="246"/>
    </row>
    <row r="303" spans="2:3">
      <c r="B303" s="273"/>
      <c r="C303" s="246"/>
    </row>
    <row r="304" spans="2:3">
      <c r="B304" s="273"/>
      <c r="C304" s="246"/>
    </row>
    <row r="305" spans="2:3">
      <c r="B305" s="273"/>
      <c r="C305" s="246"/>
    </row>
    <row r="306" spans="2:3">
      <c r="B306" s="273"/>
      <c r="C306" s="246"/>
    </row>
    <row r="307" spans="2:3">
      <c r="B307" s="273"/>
      <c r="C307" s="246"/>
    </row>
    <row r="308" spans="2:3">
      <c r="B308" s="273"/>
      <c r="C308" s="246"/>
    </row>
    <row r="309" spans="2:3">
      <c r="B309" s="273"/>
      <c r="C309" s="246"/>
    </row>
    <row r="310" spans="2:3">
      <c r="B310" s="246"/>
      <c r="C310" s="246"/>
    </row>
    <row r="311" spans="2:3">
      <c r="B311" s="274"/>
      <c r="C311" s="246"/>
    </row>
    <row r="312" spans="2:3">
      <c r="B312" s="274"/>
      <c r="C312" s="246"/>
    </row>
    <row r="313" spans="2:3">
      <c r="B313" s="274"/>
      <c r="C313" s="246"/>
    </row>
    <row r="314" spans="2:3">
      <c r="B314" s="274"/>
      <c r="C314" s="246"/>
    </row>
    <row r="315" spans="2:3">
      <c r="B315" s="274"/>
      <c r="C315" s="246"/>
    </row>
    <row r="316" spans="2:3">
      <c r="B316" s="274"/>
      <c r="C316" s="246"/>
    </row>
    <row r="317" spans="2:3">
      <c r="B317" s="274"/>
      <c r="C317" s="246"/>
    </row>
    <row r="318" spans="2:3">
      <c r="B318" s="274"/>
      <c r="C318" s="246"/>
    </row>
    <row r="319" spans="2:3">
      <c r="B319" s="274"/>
      <c r="C319" s="246"/>
    </row>
    <row r="320" spans="2:3">
      <c r="B320" s="274"/>
      <c r="C320" s="246"/>
    </row>
    <row r="321" spans="2:3">
      <c r="B321" s="274"/>
      <c r="C321" s="246"/>
    </row>
    <row r="322" spans="2:3">
      <c r="B322" s="274"/>
      <c r="C322" s="246"/>
    </row>
    <row r="323" spans="2:3">
      <c r="B323" s="274"/>
      <c r="C323" s="246"/>
    </row>
    <row r="324" spans="2:3">
      <c r="B324" s="274"/>
      <c r="C324" s="246"/>
    </row>
    <row r="325" spans="2:3">
      <c r="B325" s="273"/>
      <c r="C325" s="246"/>
    </row>
    <row r="326" spans="2:3">
      <c r="B326" s="25"/>
      <c r="C326" s="246"/>
    </row>
    <row r="327" spans="2:3">
      <c r="B327" s="25"/>
      <c r="C327" s="246"/>
    </row>
    <row r="328" spans="2:3">
      <c r="B328" s="25"/>
      <c r="C328" s="246"/>
    </row>
    <row r="329" spans="2:3">
      <c r="B329" s="25"/>
      <c r="C329" s="246"/>
    </row>
    <row r="330" spans="2:3">
      <c r="B330" s="25"/>
      <c r="C330" s="246"/>
    </row>
    <row r="331" spans="2:3">
      <c r="B331" s="25"/>
      <c r="C331" s="246"/>
    </row>
    <row r="332" spans="2:3">
      <c r="B332" s="25"/>
      <c r="C332" s="246"/>
    </row>
    <row r="333" spans="2:3">
      <c r="B333" s="25"/>
      <c r="C333" s="246"/>
    </row>
    <row r="334" spans="2:3">
      <c r="B334" s="25"/>
      <c r="C334" s="246"/>
    </row>
    <row r="335" spans="2:3">
      <c r="B335" s="25"/>
      <c r="C335" s="246"/>
    </row>
    <row r="336" spans="2:3">
      <c r="B336" s="25"/>
      <c r="C336" s="246"/>
    </row>
    <row r="337" spans="2:3">
      <c r="B337" s="25"/>
      <c r="C337" s="246"/>
    </row>
    <row r="338" spans="2:3">
      <c r="B338" s="25"/>
      <c r="C338" s="246"/>
    </row>
    <row r="339" spans="2:3">
      <c r="B339" s="25"/>
      <c r="C339" s="246"/>
    </row>
    <row r="340" spans="2:3">
      <c r="B340" s="25"/>
      <c r="C340" s="246"/>
    </row>
    <row r="341" spans="2:3">
      <c r="B341" s="25"/>
      <c r="C341" s="246"/>
    </row>
    <row r="342" spans="2:3">
      <c r="B342" s="25"/>
      <c r="C342" s="246"/>
    </row>
    <row r="343" spans="2:3">
      <c r="B343" s="273"/>
      <c r="C343" s="246"/>
    </row>
    <row r="344" spans="2:3">
      <c r="B344"/>
    </row>
    <row r="345" spans="2:3">
      <c r="B345"/>
    </row>
    <row r="346" spans="2:3">
      <c r="B346"/>
    </row>
    <row r="347" spans="2:3">
      <c r="B347"/>
    </row>
    <row r="348" spans="2:3">
      <c r="B348"/>
    </row>
    <row r="349" spans="2:3">
      <c r="B349"/>
    </row>
    <row r="350" spans="2:3">
      <c r="B350"/>
    </row>
    <row r="351" spans="2:3">
      <c r="B351"/>
    </row>
    <row r="352" spans="2:3">
      <c r="B352"/>
    </row>
    <row r="353" spans="2:2">
      <c r="B353"/>
    </row>
    <row r="354" spans="2:2">
      <c r="B354"/>
    </row>
    <row r="355" spans="2:2">
      <c r="B355"/>
    </row>
    <row r="356" spans="2:2">
      <c r="B356"/>
    </row>
    <row r="357" spans="2:2">
      <c r="B357"/>
    </row>
    <row r="358" spans="2:2">
      <c r="B358"/>
    </row>
    <row r="359" spans="2:2">
      <c r="B359" s="275"/>
    </row>
    <row r="360" spans="2:2">
      <c r="B360" s="275"/>
    </row>
    <row r="361" spans="2:2">
      <c r="B361" s="275"/>
    </row>
    <row r="362" spans="2:2">
      <c r="B362" s="275"/>
    </row>
    <row r="363" spans="2:2">
      <c r="B363" s="275"/>
    </row>
    <row r="364" spans="2:2">
      <c r="B364" s="275"/>
    </row>
    <row r="365" spans="2:2">
      <c r="B365" s="275"/>
    </row>
    <row r="366" spans="2:2">
      <c r="B366" s="275"/>
    </row>
    <row r="367" spans="2:2">
      <c r="B367" s="275"/>
    </row>
    <row r="368" spans="2:2">
      <c r="B368" s="275"/>
    </row>
    <row r="369" spans="2:2">
      <c r="B369" s="275"/>
    </row>
    <row r="370" spans="2:2">
      <c r="B370" s="275"/>
    </row>
    <row r="371" spans="2:2">
      <c r="B371" s="275"/>
    </row>
    <row r="372" spans="2:2">
      <c r="B372" s="275"/>
    </row>
    <row r="373" spans="2:2">
      <c r="B373" s="275"/>
    </row>
    <row r="374" spans="2:2">
      <c r="B374" s="275"/>
    </row>
  </sheetData>
  <autoFilter ref="A2:N230" xr:uid="{2186F83F-367B-471C-AEB0-65139BA78454}">
    <filterColumn colId="6">
      <customFilters>
        <customFilter operator="notEqual" val=" "/>
      </customFilters>
    </filterColumn>
    <filterColumn colId="7">
      <filters blank="1">
        <filter val="16 Pile Boring Done &amp; 16 Pile Concreting done"/>
        <filter val="2 Pit RCC Done Upto Chimney"/>
        <filter val="Excavation U/P"/>
        <filter val="Pit A, D PCC Done &amp; Pit A,D Prop Setting Done &amp; Pit A,D Rebar Binding Done &amp; Pit B,C Block Level Done"/>
        <filter val="Pit A,B &amp; C RCC Chimney Done."/>
        <filter val="Pit A,B Excavation Done &amp; Pit A Frustum Done."/>
        <filter val="Pit A,B,C Excavation Done &amp; Pit A Frustum Done &amp; Pit C Block level Done"/>
        <filter val="Pit A,B,C,D Frustum Done &amp; Pit A,B Pyramid Chimney Done"/>
        <filter val="Pit A,D Excavation Done."/>
        <filter val="Pit A,D Frustm Done"/>
        <filter val="Pit B &amp; C Excavation Done &amp; Pit C Block Level &amp; PCC Done."/>
        <filter val="Pit B Block Level &amp; Stub Setting Pit B,C Rod Binding Done"/>
        <filter val="Pit B,C Block Level Done"/>
        <filter val="Pit B,C Frustum Done"/>
        <filter val="Pit C Excavation Done"/>
        <filter val="Pit C Steel Binding Done &amp; Pit B,D Frustum Done &amp; Pit A Block Level &amp; Prop Setting Done &amp; Steel Binding Done."/>
        <filter val="Pit C, D Excavation Done."/>
        <filter val="Pit C,D Excavation Done &amp; Pit C Prop Setting Done."/>
        <filter val="Pit C,D Frustum Done &amp; Pit A,B Excavation Done &amp; Pit A Block Level Done."/>
        <filter val="Pit C,D Frustum Done."/>
        <filter val="Pit C,D Prop Setting &amp; Steel Binding Done."/>
        <filter val="Pit C,D Prop Setting Steel Binding Done."/>
        <filter val="Pit D Excavation &amp; Block Level Done &amp; Pit D Steel Binding Done"/>
        <filter val="Pit D Frustum Done"/>
        <filter val="Pit Marking Done"/>
        <filter val="Trial Pit Done."/>
      </filters>
    </filterColumn>
  </autoFilter>
  <mergeCells count="1">
    <mergeCell ref="A1:M1"/>
  </mergeCells>
  <phoneticPr fontId="105" type="noConversion"/>
  <conditionalFormatting sqref="B1:B1048576">
    <cfRule type="duplicateValues" dxfId="27" priority="192"/>
  </conditionalFormatting>
  <conditionalFormatting sqref="B3:B238">
    <cfRule type="duplicateValues" dxfId="26" priority="213"/>
  </conditionalFormatting>
  <conditionalFormatting sqref="B231:B238">
    <cfRule type="duplicateValues" dxfId="25" priority="234"/>
    <cfRule type="duplicateValues" dxfId="24" priority="235"/>
    <cfRule type="duplicateValues" dxfId="23" priority="236"/>
    <cfRule type="duplicateValues" dxfId="22" priority="237"/>
  </conditionalFormatting>
  <conditionalFormatting sqref="B251:B262">
    <cfRule type="duplicateValues" dxfId="21" priority="238"/>
    <cfRule type="duplicateValues" dxfId="20" priority="239"/>
  </conditionalFormatting>
  <conditionalFormatting sqref="B263:B294 B310 B375:B1048576 B1:B230">
    <cfRule type="duplicateValues" dxfId="19" priority="240"/>
    <cfRule type="duplicateValues" dxfId="18" priority="241"/>
    <cfRule type="duplicateValues" dxfId="17" priority="242"/>
  </conditionalFormatting>
  <conditionalFormatting sqref="B263:B294 B310 B375:B1048576 B1:B250">
    <cfRule type="duplicateValues" dxfId="16" priority="309"/>
  </conditionalFormatting>
  <conditionalFormatting sqref="B310 B375:B1048576 B1:B294">
    <cfRule type="duplicateValues" dxfId="15" priority="333"/>
  </conditionalFormatting>
  <conditionalFormatting sqref="B311:B324">
    <cfRule type="duplicateValues" dxfId="14" priority="356"/>
  </conditionalFormatting>
  <conditionalFormatting sqref="B326:B337">
    <cfRule type="duplicateValues" dxfId="13" priority="357"/>
    <cfRule type="duplicateValues" dxfId="12" priority="358"/>
    <cfRule type="duplicateValues" dxfId="11" priority="359"/>
  </conditionalFormatting>
  <conditionalFormatting sqref="B338:B342">
    <cfRule type="duplicateValues" dxfId="10" priority="360"/>
    <cfRule type="duplicateValues" dxfId="9" priority="361"/>
    <cfRule type="duplicateValues" dxfId="8" priority="362"/>
    <cfRule type="duplicateValues" dxfId="7" priority="363"/>
    <cfRule type="duplicateValues" dxfId="6" priority="364"/>
  </conditionalFormatting>
  <conditionalFormatting sqref="B344:B358">
    <cfRule type="duplicateValues" dxfId="5" priority="365"/>
    <cfRule type="duplicateValues" dxfId="4" priority="366"/>
    <cfRule type="duplicateValues" dxfId="3" priority="367"/>
    <cfRule type="duplicateValues" dxfId="2" priority="368"/>
    <cfRule type="duplicateValues" dxfId="1" priority="369"/>
  </conditionalFormatting>
  <conditionalFormatting sqref="B375:B1048576 B1:B310">
    <cfRule type="duplicateValues" dxfId="0" priority="370"/>
  </conditionalFormatting>
  <pageMargins left="0.27559055118110237" right="0.31496062992125984" top="0.35433070866141736" bottom="0.39370078740157483" header="0.31496062992125984" footer="0.31496062992125984"/>
  <pageSetup paperSize="9" scale="6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E872A-F696-4208-BB30-C386C6A759C0}">
  <dimension ref="B7:B77"/>
  <sheetViews>
    <sheetView topLeftCell="A9" workbookViewId="0">
      <selection activeCell="G21" sqref="G21"/>
    </sheetView>
  </sheetViews>
  <sheetFormatPr defaultRowHeight="14.4"/>
  <sheetData>
    <row r="7" spans="2:2">
      <c r="B7" s="278" t="s">
        <v>335</v>
      </c>
    </row>
    <row r="8" spans="2:2">
      <c r="B8" s="278" t="s">
        <v>23</v>
      </c>
    </row>
    <row r="9" spans="2:2">
      <c r="B9" s="278" t="s">
        <v>349</v>
      </c>
    </row>
    <row r="10" spans="2:2">
      <c r="B10" s="278" t="s">
        <v>350</v>
      </c>
    </row>
    <row r="11" spans="2:2">
      <c r="B11" s="278" t="s">
        <v>381</v>
      </c>
    </row>
    <row r="12" spans="2:2">
      <c r="B12" s="278" t="s">
        <v>27</v>
      </c>
    </row>
    <row r="13" spans="2:2">
      <c r="B13" s="278" t="s">
        <v>403</v>
      </c>
    </row>
    <row r="14" spans="2:2">
      <c r="B14" s="278" t="s">
        <v>406</v>
      </c>
    </row>
    <row r="15" spans="2:2">
      <c r="B15" s="278" t="s">
        <v>589</v>
      </c>
    </row>
    <row r="16" spans="2:2">
      <c r="B16" s="278" t="s">
        <v>408</v>
      </c>
    </row>
    <row r="17" spans="2:2">
      <c r="B17" s="278" t="s">
        <v>413</v>
      </c>
    </row>
    <row r="18" spans="2:2">
      <c r="B18" s="278" t="s">
        <v>414</v>
      </c>
    </row>
    <row r="19" spans="2:2">
      <c r="B19" s="278" t="s">
        <v>422</v>
      </c>
    </row>
    <row r="20" spans="2:2">
      <c r="B20" s="278" t="s">
        <v>51</v>
      </c>
    </row>
    <row r="21" spans="2:2">
      <c r="B21" s="278" t="s">
        <v>432</v>
      </c>
    </row>
    <row r="22" spans="2:2">
      <c r="B22" s="278" t="s">
        <v>433</v>
      </c>
    </row>
    <row r="23" spans="2:2">
      <c r="B23" s="278" t="s">
        <v>52</v>
      </c>
    </row>
    <row r="24" spans="2:2">
      <c r="B24" s="278" t="s">
        <v>54</v>
      </c>
    </row>
    <row r="25" spans="2:2">
      <c r="B25" s="278" t="s">
        <v>444</v>
      </c>
    </row>
    <row r="26" spans="2:2">
      <c r="B26" s="278" t="s">
        <v>460</v>
      </c>
    </row>
    <row r="27" spans="2:2">
      <c r="B27" s="278" t="s">
        <v>57</v>
      </c>
    </row>
    <row r="28" spans="2:2">
      <c r="B28" s="278" t="s">
        <v>478</v>
      </c>
    </row>
    <row r="29" spans="2:2">
      <c r="B29" s="278" t="s">
        <v>479</v>
      </c>
    </row>
    <row r="30" spans="2:2">
      <c r="B30" s="278" t="s">
        <v>544</v>
      </c>
    </row>
    <row r="31" spans="2:2">
      <c r="B31" s="278" t="s">
        <v>545</v>
      </c>
    </row>
    <row r="32" spans="2:2">
      <c r="B32" s="278" t="s">
        <v>550</v>
      </c>
    </row>
    <row r="33" spans="2:2">
      <c r="B33" s="278" t="s">
        <v>552</v>
      </c>
    </row>
    <row r="34" spans="2:2">
      <c r="B34" s="278" t="s">
        <v>562</v>
      </c>
    </row>
    <row r="35" spans="2:2">
      <c r="B35" s="278" t="s">
        <v>565</v>
      </c>
    </row>
    <row r="36" spans="2:2">
      <c r="B36" s="278" t="s">
        <v>461</v>
      </c>
    </row>
    <row r="37" spans="2:2">
      <c r="B37" s="278" t="s">
        <v>39</v>
      </c>
    </row>
    <row r="38" spans="2:2">
      <c r="B38" s="278" t="s">
        <v>442</v>
      </c>
    </row>
    <row r="41" spans="2:2">
      <c r="B41" s="238" t="s">
        <v>335</v>
      </c>
    </row>
    <row r="42" spans="2:2">
      <c r="B42" s="241" t="s">
        <v>337</v>
      </c>
    </row>
    <row r="43" spans="2:2">
      <c r="B43" s="241" t="s">
        <v>23</v>
      </c>
    </row>
    <row r="44" spans="2:2">
      <c r="B44" s="238" t="s">
        <v>349</v>
      </c>
    </row>
    <row r="45" spans="2:2">
      <c r="B45" s="241" t="s">
        <v>350</v>
      </c>
    </row>
    <row r="46" spans="2:2">
      <c r="B46" s="238" t="s">
        <v>381</v>
      </c>
    </row>
    <row r="47" spans="2:2">
      <c r="B47" s="238" t="s">
        <v>27</v>
      </c>
    </row>
    <row r="48" spans="2:2">
      <c r="B48" s="238" t="s">
        <v>351</v>
      </c>
    </row>
    <row r="49" spans="2:2">
      <c r="B49" s="238" t="s">
        <v>361</v>
      </c>
    </row>
    <row r="50" spans="2:2">
      <c r="B50" s="238" t="s">
        <v>39</v>
      </c>
    </row>
    <row r="51" spans="2:2">
      <c r="B51" s="238" t="s">
        <v>403</v>
      </c>
    </row>
    <row r="52" spans="2:2">
      <c r="B52" s="238" t="s">
        <v>406</v>
      </c>
    </row>
    <row r="53" spans="2:2">
      <c r="B53" s="238" t="s">
        <v>589</v>
      </c>
    </row>
    <row r="54" spans="2:2">
      <c r="B54" s="238" t="s">
        <v>408</v>
      </c>
    </row>
    <row r="55" spans="2:2">
      <c r="B55" s="238" t="s">
        <v>413</v>
      </c>
    </row>
    <row r="56" spans="2:2">
      <c r="B56" s="238" t="s">
        <v>414</v>
      </c>
    </row>
    <row r="57" spans="2:2">
      <c r="B57" s="238" t="s">
        <v>422</v>
      </c>
    </row>
    <row r="58" spans="2:2">
      <c r="B58" s="238" t="s">
        <v>51</v>
      </c>
    </row>
    <row r="59" spans="2:2">
      <c r="B59" s="238" t="s">
        <v>432</v>
      </c>
    </row>
    <row r="60" spans="2:2">
      <c r="B60" s="238" t="s">
        <v>433</v>
      </c>
    </row>
    <row r="61" spans="2:2">
      <c r="B61" s="220" t="s">
        <v>52</v>
      </c>
    </row>
    <row r="62" spans="2:2">
      <c r="B62" s="238" t="s">
        <v>54</v>
      </c>
    </row>
    <row r="63" spans="2:2">
      <c r="B63" s="238" t="s">
        <v>444</v>
      </c>
    </row>
    <row r="64" spans="2:2">
      <c r="B64" s="238" t="s">
        <v>460</v>
      </c>
    </row>
    <row r="65" spans="2:2">
      <c r="B65" s="238" t="s">
        <v>57</v>
      </c>
    </row>
    <row r="66" spans="2:2">
      <c r="B66" s="238" t="s">
        <v>478</v>
      </c>
    </row>
    <row r="67" spans="2:2">
      <c r="B67" s="238" t="s">
        <v>479</v>
      </c>
    </row>
    <row r="68" spans="2:2">
      <c r="B68" s="105" t="s">
        <v>259</v>
      </c>
    </row>
    <row r="69" spans="2:2">
      <c r="B69" s="250" t="s">
        <v>542</v>
      </c>
    </row>
    <row r="70" spans="2:2">
      <c r="B70" s="238" t="s">
        <v>544</v>
      </c>
    </row>
    <row r="71" spans="2:2">
      <c r="B71" s="238" t="s">
        <v>545</v>
      </c>
    </row>
    <row r="72" spans="2:2">
      <c r="B72" s="238" t="s">
        <v>550</v>
      </c>
    </row>
    <row r="73" spans="2:2">
      <c r="B73" s="238" t="s">
        <v>552</v>
      </c>
    </row>
    <row r="74" spans="2:2">
      <c r="B74" s="238" t="s">
        <v>562</v>
      </c>
    </row>
    <row r="75" spans="2:2">
      <c r="B75" s="253" t="s">
        <v>565</v>
      </c>
    </row>
    <row r="76" spans="2:2">
      <c r="B76" s="238" t="s">
        <v>461</v>
      </c>
    </row>
    <row r="77" spans="2:2">
      <c r="B77" s="238" t="s">
        <v>442</v>
      </c>
    </row>
  </sheetData>
  <conditionalFormatting sqref="B1:B1048576">
    <cfRule type="duplicateValues" dxfId="53" priority="1"/>
  </conditionalFormatting>
  <conditionalFormatting sqref="B7:B38">
    <cfRule type="duplicateValues" dxfId="52" priority="10"/>
    <cfRule type="duplicateValues" dxfId="51" priority="11"/>
    <cfRule type="duplicateValues" dxfId="50" priority="12"/>
    <cfRule type="duplicateValues" dxfId="49" priority="13"/>
    <cfRule type="duplicateValues" dxfId="48" priority="14"/>
    <cfRule type="duplicateValues" dxfId="47" priority="15"/>
    <cfRule type="duplicateValues" dxfId="46" priority="16"/>
    <cfRule type="duplicateValues" dxfId="45" priority="17"/>
  </conditionalFormatting>
  <conditionalFormatting sqref="B41:B77">
    <cfRule type="duplicateValues" dxfId="44" priority="2"/>
    <cfRule type="duplicateValues" dxfId="43" priority="3"/>
    <cfRule type="duplicateValues" dxfId="42" priority="4"/>
    <cfRule type="duplicateValues" dxfId="41" priority="5"/>
    <cfRule type="duplicateValues" dxfId="40" priority="6"/>
    <cfRule type="duplicateValues" dxfId="39" priority="7"/>
    <cfRule type="duplicateValues" dxfId="38" priority="8"/>
    <cfRule type="duplicateValues" dxfId="37" priority="9"/>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8A209-0BFA-49EC-B29C-1AC85C80E437}">
  <dimension ref="A1:D26"/>
  <sheetViews>
    <sheetView workbookViewId="0">
      <selection activeCell="D5" sqref="D5"/>
    </sheetView>
  </sheetViews>
  <sheetFormatPr defaultRowHeight="14.4"/>
  <sheetData>
    <row r="1" spans="1:4">
      <c r="A1" t="s">
        <v>722</v>
      </c>
    </row>
    <row r="2" spans="1:4">
      <c r="A2" s="241" t="s">
        <v>336</v>
      </c>
      <c r="D2" t="str">
        <f>_xlfn.CONCAT(A2,A3,A4,A5,A6,A7,A8,A9,A10,A11,A12,A13,A14,A15,A16,A17,A18,A19,A20,A21,A22,A23,A24,A25,A26)</f>
        <v>127/2128/0135/0139/0139/2141/1141/2145/5145/6148/3161/0166/0175/1182/0183/0183/1183/3194/0214/3214/6217/4225/3244/0244/2250/2</v>
      </c>
    </row>
    <row r="3" spans="1:4">
      <c r="A3" s="241" t="s">
        <v>337</v>
      </c>
    </row>
    <row r="4" spans="1:4">
      <c r="A4" s="241" t="s">
        <v>23</v>
      </c>
    </row>
    <row r="5" spans="1:4">
      <c r="A5" s="241" t="s">
        <v>348</v>
      </c>
      <c r="D5" t="s">
        <v>723</v>
      </c>
    </row>
    <row r="6" spans="1:4">
      <c r="A6" s="241" t="s">
        <v>350</v>
      </c>
    </row>
    <row r="7" spans="1:4">
      <c r="A7" s="241" t="s">
        <v>352</v>
      </c>
    </row>
    <row r="8" spans="1:4">
      <c r="A8" s="241" t="s">
        <v>353</v>
      </c>
    </row>
    <row r="9" spans="1:4">
      <c r="A9" s="241" t="s">
        <v>384</v>
      </c>
    </row>
    <row r="10" spans="1:4">
      <c r="A10" s="241" t="s">
        <v>385</v>
      </c>
    </row>
    <row r="11" spans="1:4">
      <c r="A11" s="241" t="s">
        <v>359</v>
      </c>
    </row>
    <row r="12" spans="1:4">
      <c r="A12" s="238" t="s">
        <v>393</v>
      </c>
    </row>
    <row r="13" spans="1:4">
      <c r="A13" s="238" t="s">
        <v>40</v>
      </c>
    </row>
    <row r="14" spans="1:4">
      <c r="A14" s="238" t="s">
        <v>410</v>
      </c>
    </row>
    <row r="15" spans="1:4">
      <c r="A15" s="238" t="s">
        <v>50</v>
      </c>
    </row>
    <row r="16" spans="1:4">
      <c r="A16" s="238" t="s">
        <v>419</v>
      </c>
    </row>
    <row r="17" spans="1:1">
      <c r="A17" s="238" t="s">
        <v>420</v>
      </c>
    </row>
    <row r="18" spans="1:1">
      <c r="A18" s="238" t="s">
        <v>422</v>
      </c>
    </row>
    <row r="19" spans="1:1">
      <c r="A19" s="238" t="s">
        <v>52</v>
      </c>
    </row>
    <row r="20" spans="1:1">
      <c r="A20" s="238" t="s">
        <v>471</v>
      </c>
    </row>
    <row r="21" spans="1:1">
      <c r="A21" s="238" t="s">
        <v>474</v>
      </c>
    </row>
    <row r="22" spans="1:1">
      <c r="A22" s="238" t="s">
        <v>484</v>
      </c>
    </row>
    <row r="23" spans="1:1">
      <c r="A23" s="238" t="s">
        <v>501</v>
      </c>
    </row>
    <row r="24" spans="1:1">
      <c r="A24" s="250" t="s">
        <v>542</v>
      </c>
    </row>
    <row r="25" spans="1:1">
      <c r="A25" s="250" t="s">
        <v>543</v>
      </c>
    </row>
    <row r="26" spans="1:1">
      <c r="A26" s="250" t="s">
        <v>551</v>
      </c>
    </row>
  </sheetData>
  <autoFilter ref="A1:A26" xr:uid="{5038A209-0BFA-49EC-B29C-1AC85C80E437}">
    <sortState xmlns:xlrd2="http://schemas.microsoft.com/office/spreadsheetml/2017/richdata2" ref="A2:A26">
      <sortCondition ref="A1:A26"/>
    </sortState>
  </autoFilter>
  <conditionalFormatting sqref="A2:A26">
    <cfRule type="duplicateValues" dxfId="36" priority="1"/>
    <cfRule type="duplicateValues" dxfId="35" priority="2"/>
    <cfRule type="duplicateValues" dxfId="34" priority="3"/>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28D75-9DF1-4325-82E8-69E9981B3392}">
  <dimension ref="A2:G5"/>
  <sheetViews>
    <sheetView workbookViewId="0">
      <selection activeCell="G3" sqref="G3:G5"/>
    </sheetView>
  </sheetViews>
  <sheetFormatPr defaultRowHeight="14.4"/>
  <cols>
    <col min="2" max="2" width="9.21875" bestFit="1" customWidth="1"/>
  </cols>
  <sheetData>
    <row r="2" spans="1:7">
      <c r="A2" s="201" t="s">
        <v>268</v>
      </c>
      <c r="B2" s="201" t="s">
        <v>614</v>
      </c>
      <c r="C2" s="201" t="s">
        <v>615</v>
      </c>
      <c r="D2" s="201" t="s">
        <v>616</v>
      </c>
      <c r="E2" s="201" t="s">
        <v>617</v>
      </c>
      <c r="F2" s="201" t="s">
        <v>618</v>
      </c>
      <c r="G2" s="201" t="s">
        <v>619</v>
      </c>
    </row>
    <row r="3" spans="1:7">
      <c r="A3" s="201" t="s">
        <v>265</v>
      </c>
      <c r="B3" s="98">
        <v>14</v>
      </c>
      <c r="C3" s="98">
        <v>9</v>
      </c>
      <c r="D3" s="98">
        <v>14</v>
      </c>
      <c r="E3" s="98">
        <v>4</v>
      </c>
      <c r="F3" s="98">
        <v>1</v>
      </c>
      <c r="G3" s="98"/>
    </row>
    <row r="4" spans="1:7">
      <c r="A4" s="201" t="s">
        <v>266</v>
      </c>
      <c r="B4" s="98"/>
      <c r="C4" s="98"/>
      <c r="D4" s="98"/>
      <c r="E4" s="98">
        <v>4</v>
      </c>
      <c r="F4" s="98">
        <v>17</v>
      </c>
      <c r="G4" s="98">
        <v>4</v>
      </c>
    </row>
    <row r="5" spans="1:7">
      <c r="A5" s="201" t="s">
        <v>114</v>
      </c>
      <c r="B5" s="98">
        <v>4</v>
      </c>
      <c r="C5" s="98">
        <v>7</v>
      </c>
      <c r="D5" s="98">
        <v>6</v>
      </c>
      <c r="E5" s="98">
        <v>2</v>
      </c>
      <c r="F5" s="98"/>
      <c r="G5" s="9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4E25C-7B3A-4393-ACB4-09EF27C91DC9}">
  <sheetPr filterMode="1"/>
  <dimension ref="A1:O73"/>
  <sheetViews>
    <sheetView view="pageBreakPreview" zoomScale="74" zoomScaleNormal="80" zoomScaleSheetLayoutView="55" workbookViewId="0">
      <pane ySplit="3" topLeftCell="A9" activePane="bottomLeft" state="frozen"/>
      <selection pane="bottomLeft" activeCell="G27" sqref="G27"/>
    </sheetView>
  </sheetViews>
  <sheetFormatPr defaultRowHeight="14.4"/>
  <cols>
    <col min="2" max="2" width="9.77734375" customWidth="1"/>
    <col min="3" max="3" width="12.44140625" customWidth="1"/>
    <col min="4" max="4" width="11.21875" customWidth="1"/>
    <col min="5" max="5" width="12.5546875" customWidth="1"/>
    <col min="6" max="6" width="48.88671875" customWidth="1"/>
    <col min="7" max="7" width="17.21875" style="286" customWidth="1"/>
    <col min="8" max="8" width="34.6640625" bestFit="1" customWidth="1"/>
    <col min="9" max="9" width="20.21875" customWidth="1"/>
    <col min="10" max="10" width="16.21875" customWidth="1"/>
    <col min="11" max="11" width="24.6640625" customWidth="1"/>
    <col min="12" max="12" width="21.21875" customWidth="1"/>
    <col min="13" max="13" width="17.21875" customWidth="1"/>
    <col min="14" max="14" width="15.88671875" customWidth="1"/>
    <col min="15" max="15" width="14.6640625" customWidth="1"/>
  </cols>
  <sheetData>
    <row r="1" spans="1:15" ht="15" thickBot="1"/>
    <row r="2" spans="1:15">
      <c r="A2" s="379" t="s">
        <v>186</v>
      </c>
      <c r="B2" s="380"/>
      <c r="C2" s="380"/>
      <c r="D2" s="380"/>
      <c r="E2" s="380"/>
      <c r="F2" s="380"/>
      <c r="G2" s="380"/>
      <c r="H2" s="380"/>
      <c r="I2" s="380"/>
      <c r="J2" s="380"/>
      <c r="K2" s="380"/>
      <c r="L2" s="380"/>
      <c r="M2" s="380"/>
      <c r="N2" s="380"/>
      <c r="O2" s="381"/>
    </row>
    <row r="3" spans="1:15" ht="28.8">
      <c r="A3" s="123" t="s">
        <v>110</v>
      </c>
      <c r="B3" s="73" t="s">
        <v>740</v>
      </c>
      <c r="C3" s="73" t="s">
        <v>118</v>
      </c>
      <c r="D3" s="74" t="s">
        <v>744</v>
      </c>
      <c r="E3" s="68" t="s">
        <v>156</v>
      </c>
      <c r="F3" s="73" t="s">
        <v>112</v>
      </c>
      <c r="G3" s="74" t="s">
        <v>745</v>
      </c>
      <c r="H3" s="76" t="s">
        <v>747</v>
      </c>
      <c r="I3" s="76" t="s">
        <v>170</v>
      </c>
      <c r="J3" s="76" t="s">
        <v>177</v>
      </c>
      <c r="K3" s="76" t="s">
        <v>124</v>
      </c>
      <c r="L3" s="73" t="s">
        <v>162</v>
      </c>
      <c r="M3" s="73" t="s">
        <v>163</v>
      </c>
      <c r="N3" s="73" t="s">
        <v>157</v>
      </c>
      <c r="O3" s="124" t="s">
        <v>164</v>
      </c>
    </row>
    <row r="4" spans="1:15" ht="30" hidden="1" customHeight="1">
      <c r="A4" s="125">
        <v>1</v>
      </c>
      <c r="B4" s="72" t="s">
        <v>230</v>
      </c>
      <c r="C4" s="12" t="str">
        <f>VLOOKUP(B4,Sheet4!$A:$B,2,FALSE)</f>
        <v>DA+6</v>
      </c>
      <c r="D4" s="218">
        <v>45888</v>
      </c>
      <c r="E4" s="217">
        <v>44.726999999999997</v>
      </c>
      <c r="F4" s="223" t="s">
        <v>263</v>
      </c>
      <c r="G4" s="222">
        <v>45897</v>
      </c>
      <c r="H4" s="13" t="s">
        <v>684</v>
      </c>
      <c r="I4" s="13">
        <v>32</v>
      </c>
      <c r="J4" s="281"/>
      <c r="K4" s="98"/>
      <c r="L4" s="98"/>
      <c r="M4" s="98"/>
      <c r="N4" s="98"/>
      <c r="O4" s="282"/>
    </row>
    <row r="5" spans="1:15" ht="30" hidden="1" customHeight="1">
      <c r="A5" s="83">
        <f>A4+1</f>
        <v>2</v>
      </c>
      <c r="B5" s="72" t="s">
        <v>3</v>
      </c>
      <c r="C5" s="12" t="str">
        <f>VLOOKUP(B5,Sheet4!$A:$B,2,FALSE)</f>
        <v>DB2+0</v>
      </c>
      <c r="D5" s="105">
        <v>45808</v>
      </c>
      <c r="E5" s="217">
        <v>54.405000000000001</v>
      </c>
      <c r="F5" s="223" t="s">
        <v>263</v>
      </c>
      <c r="G5" s="80">
        <v>45823</v>
      </c>
      <c r="H5" s="72" t="s">
        <v>622</v>
      </c>
      <c r="I5" s="72">
        <v>24</v>
      </c>
      <c r="J5" s="72"/>
      <c r="K5" s="72"/>
      <c r="L5" s="12"/>
      <c r="M5" s="12"/>
      <c r="N5" s="12"/>
      <c r="O5" s="12"/>
    </row>
    <row r="6" spans="1:15" ht="30" hidden="1" customHeight="1">
      <c r="A6" s="83">
        <f t="shared" ref="A6:A55" si="0">A5+1</f>
        <v>3</v>
      </c>
      <c r="B6" s="72" t="s">
        <v>4</v>
      </c>
      <c r="C6" s="12" t="str">
        <f>VLOOKUP(B6,Sheet4!$A:$B,2,FALSE)</f>
        <v>DD60+0</v>
      </c>
      <c r="D6" s="105">
        <v>45879</v>
      </c>
      <c r="E6" s="217">
        <v>80.242999999999995</v>
      </c>
      <c r="F6" s="223" t="s">
        <v>263</v>
      </c>
      <c r="G6" s="80">
        <v>45899</v>
      </c>
      <c r="H6" s="105" t="s">
        <v>687</v>
      </c>
      <c r="I6" s="72">
        <v>42</v>
      </c>
      <c r="J6" s="72"/>
      <c r="K6" s="72"/>
      <c r="L6" s="12"/>
      <c r="M6" s="12"/>
      <c r="N6" s="12"/>
      <c r="O6" s="12"/>
    </row>
    <row r="7" spans="1:15" ht="30" hidden="1" customHeight="1">
      <c r="A7" s="83">
        <f t="shared" si="0"/>
        <v>4</v>
      </c>
      <c r="B7" s="72" t="s">
        <v>6</v>
      </c>
      <c r="C7" s="12" t="str">
        <f>VLOOKUP(B7,Sheet4!$A:$B,2,FALSE)</f>
        <v>DA-3</v>
      </c>
      <c r="D7" s="105">
        <v>45876</v>
      </c>
      <c r="E7" s="217">
        <v>36.042999999999999</v>
      </c>
      <c r="F7" s="223" t="s">
        <v>263</v>
      </c>
      <c r="G7" s="80">
        <v>45883</v>
      </c>
      <c r="H7" s="105" t="s">
        <v>684</v>
      </c>
      <c r="I7" s="72">
        <v>32</v>
      </c>
      <c r="J7" s="72"/>
      <c r="K7" s="72"/>
      <c r="L7" s="12"/>
      <c r="M7" s="12"/>
      <c r="N7" s="12"/>
      <c r="O7" s="12"/>
    </row>
    <row r="8" spans="1:15" ht="30" hidden="1" customHeight="1">
      <c r="A8" s="83">
        <f t="shared" si="0"/>
        <v>5</v>
      </c>
      <c r="B8" s="72" t="s">
        <v>7</v>
      </c>
      <c r="C8" s="12" t="str">
        <f>VLOOKUP(B8,Sheet4!$A:$B,2,FALSE)</f>
        <v>DA+9</v>
      </c>
      <c r="D8" s="105">
        <v>45864</v>
      </c>
      <c r="E8" s="217">
        <v>46.622</v>
      </c>
      <c r="F8" s="223" t="s">
        <v>263</v>
      </c>
      <c r="G8" s="80">
        <v>45874</v>
      </c>
      <c r="H8" s="105" t="s">
        <v>684</v>
      </c>
      <c r="I8" s="72">
        <v>32</v>
      </c>
      <c r="J8" s="72"/>
      <c r="K8" s="72"/>
      <c r="L8" s="12"/>
      <c r="M8" s="12"/>
      <c r="N8" s="12"/>
      <c r="O8" s="12"/>
    </row>
    <row r="9" spans="1:15" ht="30" customHeight="1">
      <c r="A9" s="83">
        <f>A8+1</f>
        <v>6</v>
      </c>
      <c r="B9" s="289" t="s">
        <v>213</v>
      </c>
      <c r="C9" s="12" t="str">
        <f>VLOOKUP(B9,Sheet4!$A:$B,2,FALSE)</f>
        <v>DA+3</v>
      </c>
      <c r="D9" s="218">
        <v>46019</v>
      </c>
      <c r="E9" s="252">
        <f>37.729</f>
        <v>37.728999999999999</v>
      </c>
      <c r="F9" s="505" t="s">
        <v>931</v>
      </c>
      <c r="G9" s="100"/>
      <c r="H9" s="105" t="s">
        <v>787</v>
      </c>
      <c r="I9" s="13">
        <v>26</v>
      </c>
      <c r="J9" s="98"/>
      <c r="K9" s="98"/>
      <c r="L9" s="98"/>
      <c r="M9" s="98"/>
      <c r="N9" s="98"/>
      <c r="O9" s="98"/>
    </row>
    <row r="10" spans="1:15" ht="30" hidden="1" customHeight="1">
      <c r="A10" s="83">
        <f>A9+1</f>
        <v>7</v>
      </c>
      <c r="B10" s="72" t="s">
        <v>200</v>
      </c>
      <c r="C10" s="12" t="str">
        <f>VLOOKUP(B10,Sheet4!$A:$B,2,FALSE)</f>
        <v>DA+0</v>
      </c>
      <c r="D10" s="105">
        <v>45810</v>
      </c>
      <c r="E10" s="217">
        <f>37.729</f>
        <v>37.728999999999999</v>
      </c>
      <c r="F10" s="223" t="s">
        <v>263</v>
      </c>
      <c r="G10" s="80">
        <v>45815</v>
      </c>
      <c r="H10" s="105" t="s">
        <v>621</v>
      </c>
      <c r="I10" s="72">
        <v>26</v>
      </c>
      <c r="J10" s="72"/>
      <c r="K10" s="72"/>
      <c r="L10" s="12"/>
      <c r="M10" s="12"/>
      <c r="N10" s="12"/>
      <c r="O10" s="12"/>
    </row>
    <row r="11" spans="1:15" ht="30" hidden="1" customHeight="1">
      <c r="A11" s="83">
        <f>A10+1</f>
        <v>8</v>
      </c>
      <c r="B11" s="72" t="s">
        <v>198</v>
      </c>
      <c r="C11" s="12" t="str">
        <f>VLOOKUP(B11,Sheet4!$A:$B,2,FALSE)</f>
        <v>DA+6</v>
      </c>
      <c r="D11" s="105">
        <v>45817</v>
      </c>
      <c r="E11" s="217">
        <v>44.726999999999997</v>
      </c>
      <c r="F11" s="223" t="s">
        <v>263</v>
      </c>
      <c r="G11" s="80">
        <v>45822</v>
      </c>
      <c r="H11" s="105" t="s">
        <v>621</v>
      </c>
      <c r="I11" s="72">
        <v>26</v>
      </c>
      <c r="J11" s="72"/>
      <c r="K11" s="72"/>
      <c r="L11" s="12"/>
      <c r="M11" s="12"/>
      <c r="N11" s="12"/>
      <c r="O11" s="12"/>
    </row>
    <row r="12" spans="1:15" ht="30" hidden="1" customHeight="1">
      <c r="A12" s="83">
        <f>A11+1</f>
        <v>9</v>
      </c>
      <c r="B12" s="72" t="s">
        <v>369</v>
      </c>
      <c r="C12" s="12" t="str">
        <f>VLOOKUP(B12,Sheet4!$A:$B,2,FALSE)</f>
        <v>DA+0</v>
      </c>
      <c r="D12" s="218">
        <v>46019</v>
      </c>
      <c r="E12" s="267">
        <v>34.704560000000001</v>
      </c>
      <c r="F12" s="223" t="s">
        <v>263</v>
      </c>
      <c r="G12" s="222">
        <v>46024</v>
      </c>
      <c r="H12" s="105" t="s">
        <v>787</v>
      </c>
      <c r="I12" s="13">
        <v>26</v>
      </c>
      <c r="J12" s="98"/>
      <c r="K12" s="98"/>
      <c r="L12" s="98"/>
      <c r="M12" s="98"/>
      <c r="N12" s="98"/>
      <c r="O12" s="98"/>
    </row>
    <row r="13" spans="1:15" ht="30" hidden="1" customHeight="1">
      <c r="A13" s="83">
        <f>A12+1</f>
        <v>10</v>
      </c>
      <c r="B13" s="72" t="s">
        <v>204</v>
      </c>
      <c r="C13" s="12" t="str">
        <f>VLOOKUP(B13,Sheet4!$A:$B,2,FALSE)</f>
        <v>DA-3</v>
      </c>
      <c r="D13" s="218">
        <v>45999</v>
      </c>
      <c r="E13" s="217">
        <v>36.042999999999999</v>
      </c>
      <c r="F13" s="223" t="s">
        <v>263</v>
      </c>
      <c r="G13" s="222">
        <v>46018</v>
      </c>
      <c r="H13" s="259" t="s">
        <v>743</v>
      </c>
      <c r="I13" s="13">
        <v>26</v>
      </c>
      <c r="J13" s="98"/>
      <c r="K13" s="98"/>
      <c r="L13" s="98"/>
      <c r="M13" s="98"/>
      <c r="N13" s="98"/>
      <c r="O13" s="98"/>
    </row>
    <row r="14" spans="1:15" ht="30" hidden="1" customHeight="1">
      <c r="A14" s="83">
        <f>A13+1</f>
        <v>11</v>
      </c>
      <c r="B14" s="72" t="s">
        <v>206</v>
      </c>
      <c r="C14" s="12" t="str">
        <f>VLOOKUP(B14,Sheet4!$A:$B,2,FALSE)</f>
        <v>DA+0</v>
      </c>
      <c r="D14" s="105">
        <v>45824</v>
      </c>
      <c r="E14" s="217">
        <f>37.729</f>
        <v>37.728999999999999</v>
      </c>
      <c r="F14" s="223" t="s">
        <v>263</v>
      </c>
      <c r="G14" s="80">
        <v>45837</v>
      </c>
      <c r="H14" s="105" t="s">
        <v>621</v>
      </c>
      <c r="I14" s="72">
        <v>26</v>
      </c>
      <c r="J14" s="72"/>
      <c r="K14" s="72"/>
      <c r="L14" s="12"/>
      <c r="M14" s="12"/>
      <c r="N14" s="12"/>
      <c r="O14" s="12"/>
    </row>
    <row r="15" spans="1:15" ht="30" hidden="1" customHeight="1">
      <c r="A15" s="83">
        <f>A14+1</f>
        <v>12</v>
      </c>
      <c r="B15" s="72" t="s">
        <v>223</v>
      </c>
      <c r="C15" s="12" t="str">
        <f>VLOOKUP(B15,Sheet4!$A:$B,2,FALSE)</f>
        <v>DA+0</v>
      </c>
      <c r="D15" s="218">
        <v>45908</v>
      </c>
      <c r="E15" s="217">
        <f>37.729</f>
        <v>37.728999999999999</v>
      </c>
      <c r="F15" s="223" t="s">
        <v>263</v>
      </c>
      <c r="G15" s="227">
        <v>45918</v>
      </c>
      <c r="H15" s="13" t="s">
        <v>684</v>
      </c>
      <c r="I15" s="13">
        <v>32</v>
      </c>
      <c r="J15" s="98"/>
      <c r="K15" s="98"/>
      <c r="L15" s="98"/>
      <c r="M15" s="98"/>
      <c r="N15" s="98"/>
      <c r="O15" s="98"/>
    </row>
    <row r="16" spans="1:15" ht="30" customHeight="1">
      <c r="A16" s="83">
        <f>A15+1</f>
        <v>13</v>
      </c>
      <c r="B16" s="289" t="s">
        <v>202</v>
      </c>
      <c r="C16" s="12" t="str">
        <f>VLOOKUP(B16,Sheet4!$A:$B,2,FALSE)</f>
        <v>DA+9</v>
      </c>
      <c r="D16" s="218">
        <v>46021</v>
      </c>
      <c r="E16" s="257">
        <v>45.041904000000002</v>
      </c>
      <c r="F16" s="238" t="s">
        <v>942</v>
      </c>
      <c r="G16" s="279"/>
      <c r="H16" s="105" t="s">
        <v>864</v>
      </c>
      <c r="I16" s="259">
        <v>20</v>
      </c>
      <c r="J16" s="98"/>
      <c r="K16" s="98"/>
      <c r="L16" s="98"/>
      <c r="M16" s="98"/>
      <c r="N16" s="98"/>
      <c r="O16" s="98"/>
    </row>
    <row r="17" spans="1:15" ht="30" hidden="1" customHeight="1">
      <c r="A17" s="83">
        <f>A16+1</f>
        <v>14</v>
      </c>
      <c r="B17" s="220" t="s">
        <v>201</v>
      </c>
      <c r="C17" s="12" t="str">
        <f>VLOOKUP(B17,Sheet4!$A:$B,2,FALSE)</f>
        <v>DA+0</v>
      </c>
      <c r="D17" s="105">
        <v>45378</v>
      </c>
      <c r="E17" s="217">
        <f>37.729</f>
        <v>37.728999999999999</v>
      </c>
      <c r="F17" s="223" t="s">
        <v>263</v>
      </c>
      <c r="G17" s="80">
        <v>45748</v>
      </c>
      <c r="H17" s="105" t="s">
        <v>264</v>
      </c>
      <c r="I17" s="83">
        <v>28</v>
      </c>
      <c r="J17" s="72"/>
      <c r="K17" s="72"/>
      <c r="L17" s="12"/>
      <c r="M17" s="12"/>
      <c r="N17" s="12"/>
      <c r="O17" s="12"/>
    </row>
    <row r="18" spans="1:15" ht="30" hidden="1" customHeight="1">
      <c r="A18" s="83">
        <f>A17+1</f>
        <v>15</v>
      </c>
      <c r="B18" s="72" t="s">
        <v>208</v>
      </c>
      <c r="C18" s="12" t="str">
        <f>VLOOKUP(B18,Sheet4!$A:$B,2,FALSE)</f>
        <v>DB1+0</v>
      </c>
      <c r="D18" s="218">
        <v>45915</v>
      </c>
      <c r="E18" s="217">
        <v>55.045000000000002</v>
      </c>
      <c r="F18" s="223" t="s">
        <v>263</v>
      </c>
      <c r="G18" s="227">
        <v>45931</v>
      </c>
      <c r="H18" s="105" t="s">
        <v>687</v>
      </c>
      <c r="I18" s="13">
        <v>42</v>
      </c>
      <c r="J18" s="98"/>
      <c r="K18" s="98"/>
      <c r="L18" s="98"/>
      <c r="M18" s="98"/>
      <c r="N18" s="98"/>
      <c r="O18" s="98"/>
    </row>
    <row r="19" spans="1:15" ht="30" customHeight="1">
      <c r="A19" s="83">
        <f>A18+1</f>
        <v>16</v>
      </c>
      <c r="B19" s="289" t="s">
        <v>14</v>
      </c>
      <c r="C19" s="12" t="str">
        <f>VLOOKUP(B19,Sheet4!$A:$B,2,FALSE)</f>
        <v>DA+3</v>
      </c>
      <c r="D19" s="218">
        <v>46021</v>
      </c>
      <c r="E19" s="257">
        <v>38.037739999999999</v>
      </c>
      <c r="F19" s="238" t="s">
        <v>885</v>
      </c>
      <c r="G19" s="100"/>
      <c r="H19" s="105" t="s">
        <v>865</v>
      </c>
      <c r="I19" s="13">
        <v>23</v>
      </c>
      <c r="J19" s="98"/>
      <c r="K19" s="98"/>
      <c r="L19" s="98"/>
      <c r="M19" s="98"/>
      <c r="N19" s="98"/>
      <c r="O19" s="98"/>
    </row>
    <row r="20" spans="1:15" ht="30" hidden="1" customHeight="1">
      <c r="A20" s="83">
        <f>A19+1</f>
        <v>17</v>
      </c>
      <c r="B20" s="72" t="s">
        <v>377</v>
      </c>
      <c r="C20" s="12" t="str">
        <f>VLOOKUP(B20,Sheet4!$A:$B,2,FALSE)</f>
        <v>DA+0</v>
      </c>
      <c r="D20" s="218">
        <v>46006</v>
      </c>
      <c r="E20" s="217">
        <f>37.729</f>
        <v>37.728999999999999</v>
      </c>
      <c r="F20" s="223" t="s">
        <v>263</v>
      </c>
      <c r="G20" s="222">
        <v>46011</v>
      </c>
      <c r="H20" s="220" t="s">
        <v>725</v>
      </c>
      <c r="I20" s="13">
        <v>33</v>
      </c>
      <c r="J20" s="98"/>
      <c r="K20" s="98"/>
      <c r="L20" s="98"/>
      <c r="M20" s="98"/>
      <c r="N20" s="98"/>
      <c r="O20" s="98"/>
    </row>
    <row r="21" spans="1:15" ht="30" hidden="1" customHeight="1">
      <c r="A21" s="83">
        <f>A20+1</f>
        <v>18</v>
      </c>
      <c r="B21" s="72" t="s">
        <v>19</v>
      </c>
      <c r="C21" s="12" t="str">
        <f>VLOOKUP(B21,Sheet4!$A:$B,2,FALSE)</f>
        <v>DB2+0</v>
      </c>
      <c r="D21" s="218">
        <v>45999</v>
      </c>
      <c r="E21" s="217"/>
      <c r="F21" s="223" t="s">
        <v>263</v>
      </c>
      <c r="G21" s="222">
        <v>46006</v>
      </c>
      <c r="H21" s="13" t="s">
        <v>725</v>
      </c>
      <c r="I21" s="13">
        <v>22</v>
      </c>
      <c r="J21" s="98"/>
      <c r="K21" s="98"/>
      <c r="L21" s="98"/>
      <c r="M21" s="98"/>
      <c r="N21" s="98"/>
      <c r="O21" s="98"/>
    </row>
    <row r="22" spans="1:15" ht="30" hidden="1" customHeight="1">
      <c r="A22" s="83">
        <f>A21+1</f>
        <v>19</v>
      </c>
      <c r="B22" s="72" t="s">
        <v>218</v>
      </c>
      <c r="C22" s="12" t="str">
        <f>VLOOKUP(B22,Sheet4!$A:$B,2,FALSE)</f>
        <v>DB1+9</v>
      </c>
      <c r="D22" s="218">
        <v>46011</v>
      </c>
      <c r="E22" s="267">
        <v>62.945717999999999</v>
      </c>
      <c r="F22" s="223" t="s">
        <v>263</v>
      </c>
      <c r="G22" s="222">
        <v>46019</v>
      </c>
      <c r="H22" s="105" t="s">
        <v>725</v>
      </c>
      <c r="I22" s="13">
        <v>24</v>
      </c>
      <c r="J22" s="98"/>
      <c r="K22" s="98"/>
      <c r="L22" s="98"/>
      <c r="M22" s="98"/>
      <c r="N22" s="98"/>
      <c r="O22" s="98"/>
    </row>
    <row r="23" spans="1:15" ht="30" hidden="1" customHeight="1">
      <c r="A23" s="83">
        <f>A22+1</f>
        <v>20</v>
      </c>
      <c r="B23" s="288" t="s">
        <v>26</v>
      </c>
      <c r="C23" s="12" t="str">
        <f>VLOOKUP(B23,Sheet4!$A:$B,2,FALSE)</f>
        <v>DA-3</v>
      </c>
      <c r="D23" s="218">
        <v>46019</v>
      </c>
      <c r="E23" s="267">
        <v>34.704999999999998</v>
      </c>
      <c r="F23" s="223" t="s">
        <v>263</v>
      </c>
      <c r="G23" s="222">
        <v>46026</v>
      </c>
      <c r="H23" s="105" t="s">
        <v>725</v>
      </c>
      <c r="I23" s="13"/>
      <c r="J23" s="98"/>
      <c r="K23" s="98"/>
      <c r="L23" s="98"/>
      <c r="M23" s="98"/>
      <c r="N23" s="98"/>
      <c r="O23" s="98"/>
    </row>
    <row r="24" spans="1:15" ht="30" hidden="1" customHeight="1">
      <c r="A24" s="83">
        <f>A23+1</f>
        <v>21</v>
      </c>
      <c r="B24" s="72" t="s">
        <v>352</v>
      </c>
      <c r="C24" s="12" t="str">
        <f>VLOOKUP(B24,Sheet4!$A:$B,2,FALSE)</f>
        <v>DA+0</v>
      </c>
      <c r="D24" s="218">
        <v>46016</v>
      </c>
      <c r="E24" s="252">
        <f>37.729</f>
        <v>37.728999999999999</v>
      </c>
      <c r="F24" s="223" t="s">
        <v>263</v>
      </c>
      <c r="G24" s="222">
        <v>46022</v>
      </c>
      <c r="H24" s="105" t="s">
        <v>786</v>
      </c>
      <c r="I24" s="13">
        <v>18</v>
      </c>
      <c r="J24" s="98"/>
      <c r="K24" s="98"/>
      <c r="L24" s="98"/>
      <c r="M24" s="98"/>
      <c r="N24" s="98"/>
      <c r="O24" s="98"/>
    </row>
    <row r="25" spans="1:15" ht="30" hidden="1" customHeight="1">
      <c r="A25" s="83">
        <f>A24+1</f>
        <v>22</v>
      </c>
      <c r="B25" s="72" t="s">
        <v>353</v>
      </c>
      <c r="C25" s="12" t="str">
        <f>VLOOKUP(B25,Sheet4!$A:$B,2,FALSE)</f>
        <v>DA+0</v>
      </c>
      <c r="D25" s="218">
        <v>46024</v>
      </c>
      <c r="E25" s="267">
        <v>34.704560000000001</v>
      </c>
      <c r="F25" s="223" t="s">
        <v>263</v>
      </c>
      <c r="G25" s="222">
        <v>46026</v>
      </c>
      <c r="H25" s="105" t="s">
        <v>882</v>
      </c>
      <c r="I25" s="13">
        <v>18</v>
      </c>
      <c r="J25" s="98"/>
      <c r="K25" s="98"/>
      <c r="L25" s="98"/>
      <c r="M25" s="98"/>
      <c r="N25" s="98"/>
      <c r="O25" s="98"/>
    </row>
    <row r="26" spans="1:15" ht="30" hidden="1" customHeight="1">
      <c r="A26" s="83">
        <f>A25+1</f>
        <v>23</v>
      </c>
      <c r="B26" s="72" t="s">
        <v>382</v>
      </c>
      <c r="C26" s="12" t="str">
        <f>VLOOKUP(B26,Sheet4!$A:$B,2,FALSE)</f>
        <v>DA+3</v>
      </c>
      <c r="D26" s="218">
        <v>45995</v>
      </c>
      <c r="E26" s="257">
        <v>38.037739999999999</v>
      </c>
      <c r="F26" s="260" t="s">
        <v>263</v>
      </c>
      <c r="G26" s="222">
        <v>46010</v>
      </c>
      <c r="H26" s="105" t="s">
        <v>715</v>
      </c>
      <c r="I26" s="13">
        <v>23</v>
      </c>
      <c r="J26" s="98"/>
      <c r="K26" s="98"/>
      <c r="L26" s="98"/>
      <c r="M26" s="98"/>
      <c r="N26" s="98"/>
      <c r="O26" s="98"/>
    </row>
    <row r="27" spans="1:15" ht="30" customHeight="1">
      <c r="A27" s="83">
        <f>A26+1</f>
        <v>24</v>
      </c>
      <c r="B27" s="289" t="s">
        <v>24</v>
      </c>
      <c r="C27" s="12" t="str">
        <f>VLOOKUP(B27,Sheet4!$A:$B,2,FALSE)</f>
        <v>DB2+3</v>
      </c>
      <c r="D27" s="218">
        <v>46026</v>
      </c>
      <c r="E27" s="267"/>
      <c r="F27" s="238" t="s">
        <v>941</v>
      </c>
      <c r="G27" s="100"/>
      <c r="H27" s="105" t="s">
        <v>725</v>
      </c>
      <c r="I27" s="13">
        <v>24</v>
      </c>
      <c r="J27" s="98"/>
      <c r="K27" s="98"/>
      <c r="L27" s="98"/>
      <c r="M27" s="98"/>
      <c r="N27" s="98"/>
      <c r="O27" s="98"/>
    </row>
    <row r="28" spans="1:15" ht="30" hidden="1" customHeight="1">
      <c r="A28" s="83">
        <f>A27+1</f>
        <v>25</v>
      </c>
      <c r="B28" s="285" t="s">
        <v>384</v>
      </c>
      <c r="C28" s="12" t="str">
        <f>VLOOKUP(B28,Sheet4!$A:$B,2,FALSE)</f>
        <v>DA+3</v>
      </c>
      <c r="D28" s="218">
        <v>46019</v>
      </c>
      <c r="E28" s="257">
        <v>38.037739999999999</v>
      </c>
      <c r="F28" s="260" t="s">
        <v>263</v>
      </c>
      <c r="G28" s="222">
        <v>46026</v>
      </c>
      <c r="H28" s="105" t="s">
        <v>848</v>
      </c>
      <c r="I28" s="13">
        <v>35</v>
      </c>
      <c r="J28" s="98"/>
      <c r="K28" s="98"/>
      <c r="L28" s="98"/>
      <c r="M28" s="98"/>
      <c r="N28" s="98"/>
      <c r="O28" s="98"/>
    </row>
    <row r="29" spans="1:15" ht="30" hidden="1" customHeight="1">
      <c r="A29" s="83">
        <f>A28+1</f>
        <v>26</v>
      </c>
      <c r="B29" s="72" t="s">
        <v>358</v>
      </c>
      <c r="C29" s="12" t="str">
        <f>VLOOKUP(B29,Sheet4!$A:$B,2,FALSE)</f>
        <v>DA+0</v>
      </c>
      <c r="D29" s="218">
        <v>45997</v>
      </c>
      <c r="E29" s="217">
        <f>37.729</f>
        <v>37.728999999999999</v>
      </c>
      <c r="F29" s="223" t="s">
        <v>263</v>
      </c>
      <c r="G29" s="222">
        <v>46011</v>
      </c>
      <c r="H29" s="105" t="s">
        <v>720</v>
      </c>
      <c r="I29" s="13">
        <v>25</v>
      </c>
      <c r="J29" s="98"/>
      <c r="K29" s="98"/>
      <c r="L29" s="98"/>
      <c r="M29" s="98"/>
      <c r="N29" s="98"/>
      <c r="O29" s="98"/>
    </row>
    <row r="30" spans="1:15" ht="30" hidden="1" customHeight="1">
      <c r="A30" s="83">
        <f>A29+1</f>
        <v>27</v>
      </c>
      <c r="B30" s="289" t="s">
        <v>34</v>
      </c>
      <c r="C30" s="12" t="str">
        <f>VLOOKUP(B30,Sheet4!$A:$B,2,FALSE)</f>
        <v>DA+3</v>
      </c>
      <c r="D30" s="218">
        <v>46011</v>
      </c>
      <c r="E30" s="257">
        <v>38.037739999999999</v>
      </c>
      <c r="F30" s="223" t="s">
        <v>263</v>
      </c>
      <c r="G30" s="227">
        <v>46028</v>
      </c>
      <c r="H30" s="105" t="s">
        <v>785</v>
      </c>
      <c r="I30" s="13">
        <v>21</v>
      </c>
      <c r="J30" s="98"/>
      <c r="K30" s="98"/>
      <c r="L30" s="98"/>
      <c r="M30" s="98"/>
      <c r="N30" s="98"/>
      <c r="O30" s="98"/>
    </row>
    <row r="31" spans="1:15" ht="30" hidden="1" customHeight="1">
      <c r="A31" s="83">
        <f>A30+1</f>
        <v>28</v>
      </c>
      <c r="B31" s="289" t="s">
        <v>410</v>
      </c>
      <c r="C31" s="12" t="str">
        <f>VLOOKUP(B31,Sheet4!$A:$B,2,FALSE)</f>
        <v>DB1+9</v>
      </c>
      <c r="D31" s="218">
        <v>46019</v>
      </c>
      <c r="E31" s="267">
        <v>62.945732</v>
      </c>
      <c r="F31" s="223" t="s">
        <v>263</v>
      </c>
      <c r="G31" s="227">
        <v>46028</v>
      </c>
      <c r="H31" s="105" t="s">
        <v>838</v>
      </c>
      <c r="I31" s="13">
        <v>35</v>
      </c>
      <c r="J31" s="98"/>
      <c r="K31" s="98"/>
      <c r="L31" s="98"/>
      <c r="M31" s="98"/>
      <c r="N31" s="98"/>
      <c r="O31" s="98"/>
    </row>
    <row r="32" spans="1:15" ht="30" hidden="1" customHeight="1">
      <c r="A32" s="83">
        <f>A31+1</f>
        <v>29</v>
      </c>
      <c r="B32" s="72" t="s">
        <v>411</v>
      </c>
      <c r="C32" s="12" t="str">
        <f>VLOOKUP(B32,Sheet4!$A:$B,2,FALSE)</f>
        <v>DD45+0</v>
      </c>
      <c r="D32" s="218">
        <v>46012</v>
      </c>
      <c r="E32" s="267">
        <v>69.287261999999998</v>
      </c>
      <c r="F32" s="223" t="s">
        <v>263</v>
      </c>
      <c r="G32" s="222">
        <v>46019</v>
      </c>
      <c r="H32" s="105" t="s">
        <v>721</v>
      </c>
      <c r="I32" s="13">
        <v>23</v>
      </c>
      <c r="J32" s="269"/>
      <c r="K32" s="267"/>
      <c r="L32" s="98"/>
      <c r="M32" s="98"/>
      <c r="N32" s="98"/>
      <c r="O32" s="98"/>
    </row>
    <row r="33" spans="1:15" ht="30" hidden="1" customHeight="1">
      <c r="A33" s="83">
        <f>A32+1</f>
        <v>30</v>
      </c>
      <c r="B33" s="72" t="s">
        <v>237</v>
      </c>
      <c r="C33" s="12" t="str">
        <f>VLOOKUP(B33,Sheet4!$A:$B,2,FALSE)</f>
        <v>DA+3</v>
      </c>
      <c r="D33" s="218">
        <v>45999</v>
      </c>
      <c r="E33" s="257">
        <v>38.037739999999999</v>
      </c>
      <c r="F33" s="223" t="s">
        <v>263</v>
      </c>
      <c r="G33" s="222">
        <v>46003</v>
      </c>
      <c r="H33" s="105" t="s">
        <v>721</v>
      </c>
      <c r="I33" s="13">
        <v>24</v>
      </c>
      <c r="J33" s="256"/>
      <c r="K33" s="98"/>
      <c r="L33" s="98"/>
      <c r="M33" s="98"/>
      <c r="N33" s="98"/>
      <c r="O33" s="98"/>
    </row>
    <row r="34" spans="1:15" ht="30" customHeight="1">
      <c r="A34" s="83">
        <f>A33+1</f>
        <v>31</v>
      </c>
      <c r="B34" s="289" t="s">
        <v>28</v>
      </c>
      <c r="C34" s="12" t="str">
        <f>VLOOKUP(B34,Sheet4!$A:$B,2,FALSE)</f>
        <v>DA+0</v>
      </c>
      <c r="D34" s="218">
        <v>46026</v>
      </c>
      <c r="E34" s="252">
        <f>37.729</f>
        <v>37.728999999999999</v>
      </c>
      <c r="F34" s="505" t="s">
        <v>931</v>
      </c>
      <c r="G34" s="100"/>
      <c r="H34" s="105" t="s">
        <v>886</v>
      </c>
      <c r="I34" s="13">
        <v>18</v>
      </c>
      <c r="J34" s="98"/>
      <c r="K34" s="98"/>
      <c r="L34" s="98"/>
      <c r="M34" s="98"/>
      <c r="N34" s="98"/>
      <c r="O34" s="98"/>
    </row>
    <row r="35" spans="1:15" ht="30" customHeight="1">
      <c r="A35" s="83">
        <f>A34+1</f>
        <v>32</v>
      </c>
      <c r="B35" s="289" t="s">
        <v>354</v>
      </c>
      <c r="C35" s="12" t="str">
        <f>VLOOKUP(B35,Sheet4!$A:$B,2,FALSE)</f>
        <v>DC1+9</v>
      </c>
      <c r="D35" s="218">
        <v>46010</v>
      </c>
      <c r="E35" s="267">
        <v>74.438854000000006</v>
      </c>
      <c r="F35" s="238" t="s">
        <v>931</v>
      </c>
      <c r="G35" s="100"/>
      <c r="H35" s="105" t="s">
        <v>715</v>
      </c>
      <c r="I35" s="13">
        <v>23</v>
      </c>
      <c r="J35" s="98"/>
      <c r="K35" s="98"/>
      <c r="L35" s="98"/>
      <c r="M35" s="98"/>
      <c r="N35" s="98"/>
      <c r="O35" s="98"/>
    </row>
    <row r="36" spans="1:15" ht="30" hidden="1" customHeight="1">
      <c r="A36" s="83">
        <f>A35+1</f>
        <v>33</v>
      </c>
      <c r="B36" s="72" t="s">
        <v>234</v>
      </c>
      <c r="C36" s="12" t="str">
        <f>VLOOKUP(B36,Sheet4!$A:$B,2,FALSE)</f>
        <v>DA+3</v>
      </c>
      <c r="D36" s="218">
        <v>46008</v>
      </c>
      <c r="E36" s="257">
        <v>38.037739999999999</v>
      </c>
      <c r="F36" s="223" t="s">
        <v>263</v>
      </c>
      <c r="G36" s="222">
        <v>46020</v>
      </c>
      <c r="H36" s="220" t="s">
        <v>784</v>
      </c>
      <c r="I36" s="13">
        <v>19</v>
      </c>
      <c r="J36" s="98"/>
      <c r="K36" s="98"/>
      <c r="L36" s="98"/>
      <c r="M36" s="98"/>
      <c r="N36" s="98"/>
      <c r="O36" s="98"/>
    </row>
    <row r="37" spans="1:15" ht="30" customHeight="1">
      <c r="A37" s="83">
        <f>A36+1</f>
        <v>34</v>
      </c>
      <c r="B37" s="289" t="s">
        <v>385</v>
      </c>
      <c r="C37" s="12" t="str">
        <f>VLOOKUP(B37,Sheet4!$A:$B,2,FALSE)</f>
        <v>DA+3</v>
      </c>
      <c r="D37" s="218">
        <v>46026</v>
      </c>
      <c r="E37" s="504">
        <v>38.037739999999999</v>
      </c>
      <c r="F37" s="238" t="s">
        <v>940</v>
      </c>
      <c r="G37" s="100"/>
      <c r="H37" s="13" t="s">
        <v>848</v>
      </c>
      <c r="I37" s="100">
        <v>35</v>
      </c>
      <c r="J37" s="98"/>
      <c r="K37" s="98"/>
      <c r="L37" s="98"/>
      <c r="M37" s="98"/>
      <c r="N37" s="98"/>
      <c r="O37" s="98"/>
    </row>
    <row r="38" spans="1:15" ht="30" hidden="1" customHeight="1">
      <c r="A38" s="83">
        <f>A37+1</f>
        <v>35</v>
      </c>
      <c r="B38" s="72" t="s">
        <v>426</v>
      </c>
      <c r="C38" s="12" t="str">
        <f>VLOOKUP(B38,Sheet4!$A:$B,2,FALSE)</f>
        <v>DC1+0</v>
      </c>
      <c r="D38" s="218">
        <v>46002</v>
      </c>
      <c r="E38" s="258">
        <v>61.551158000000001</v>
      </c>
      <c r="F38" s="223" t="s">
        <v>263</v>
      </c>
      <c r="G38" s="222">
        <v>46011</v>
      </c>
      <c r="H38" s="220" t="s">
        <v>721</v>
      </c>
      <c r="I38" s="13">
        <v>35</v>
      </c>
      <c r="J38" s="98"/>
      <c r="K38" s="98"/>
      <c r="L38" s="98"/>
      <c r="M38" s="98"/>
      <c r="N38" s="98"/>
      <c r="O38" s="98"/>
    </row>
    <row r="39" spans="1:15" ht="30" hidden="1" customHeight="1">
      <c r="A39" s="83">
        <f>A38+1</f>
        <v>36</v>
      </c>
      <c r="B39" s="72" t="s">
        <v>62</v>
      </c>
      <c r="C39" s="12" t="str">
        <f>VLOOKUP(B39,Sheet4!$A:$B,2,FALSE)</f>
        <v>DD60+0</v>
      </c>
      <c r="D39" s="218">
        <v>45902</v>
      </c>
      <c r="E39" s="217">
        <v>80.242999999999995</v>
      </c>
      <c r="F39" s="223" t="s">
        <v>263</v>
      </c>
      <c r="G39" s="227">
        <v>45915</v>
      </c>
      <c r="H39" s="13" t="s">
        <v>688</v>
      </c>
      <c r="I39" s="13">
        <v>38</v>
      </c>
      <c r="J39" s="98"/>
      <c r="K39" s="98"/>
      <c r="L39" s="98"/>
      <c r="M39" s="98"/>
      <c r="N39" s="98"/>
      <c r="O39" s="98"/>
    </row>
    <row r="40" spans="1:15" ht="30" hidden="1" customHeight="1">
      <c r="A40" s="83">
        <f>A39+1</f>
        <v>37</v>
      </c>
      <c r="B40" s="72" t="s">
        <v>221</v>
      </c>
      <c r="C40" s="12" t="str">
        <f>VLOOKUP(B40,Sheet4!$A:$B,2,FALSE)</f>
        <v>DA+3</v>
      </c>
      <c r="D40" s="218">
        <v>45997</v>
      </c>
      <c r="E40" s="257">
        <v>38.037739999999999</v>
      </c>
      <c r="F40" s="223" t="s">
        <v>263</v>
      </c>
      <c r="G40" s="222">
        <v>46010</v>
      </c>
      <c r="H40" s="105" t="s">
        <v>719</v>
      </c>
      <c r="I40" s="13">
        <v>23</v>
      </c>
      <c r="J40" s="98"/>
      <c r="K40" s="98"/>
      <c r="L40" s="98"/>
      <c r="M40" s="98"/>
      <c r="N40" s="98"/>
      <c r="O40" s="98"/>
    </row>
    <row r="41" spans="1:15" ht="30" hidden="1" customHeight="1">
      <c r="A41" s="83">
        <f>A40+1</f>
        <v>38</v>
      </c>
      <c r="B41" s="72" t="s">
        <v>63</v>
      </c>
      <c r="C41" s="12" t="str">
        <f>VLOOKUP(B41,Sheet4!$A:$B,2,FALSE)</f>
        <v>DD60+3</v>
      </c>
      <c r="D41" s="218">
        <v>45991</v>
      </c>
      <c r="E41" s="252">
        <v>84.299000000000007</v>
      </c>
      <c r="F41" s="223" t="s">
        <v>263</v>
      </c>
      <c r="G41" s="222">
        <v>46016</v>
      </c>
      <c r="H41" s="105" t="s">
        <v>716</v>
      </c>
      <c r="I41" s="13">
        <v>22</v>
      </c>
      <c r="J41" s="98"/>
      <c r="K41" s="98"/>
      <c r="L41" s="98"/>
      <c r="M41" s="98"/>
      <c r="N41" s="98"/>
      <c r="O41" s="98"/>
    </row>
    <row r="42" spans="1:15" ht="30" customHeight="1">
      <c r="A42" s="83">
        <v>55</v>
      </c>
      <c r="B42" s="289" t="s">
        <v>359</v>
      </c>
      <c r="C42" s="12" t="str">
        <f>VLOOKUP(B42,Sheet4!$A:$B,2,FALSE)</f>
        <v>DA+6</v>
      </c>
      <c r="D42" s="218">
        <v>46028</v>
      </c>
      <c r="E42" s="217">
        <v>44.726999999999997</v>
      </c>
      <c r="F42" s="238" t="s">
        <v>935</v>
      </c>
      <c r="G42" s="100"/>
      <c r="H42" s="105" t="s">
        <v>785</v>
      </c>
      <c r="I42" s="13">
        <v>21</v>
      </c>
      <c r="J42" s="98"/>
      <c r="K42" s="98"/>
      <c r="L42" s="98"/>
      <c r="M42" s="98"/>
      <c r="N42" s="98"/>
      <c r="O42" s="98"/>
    </row>
    <row r="43" spans="1:15" ht="30" hidden="1" customHeight="1">
      <c r="A43" s="83">
        <f>A42+1</f>
        <v>56</v>
      </c>
      <c r="B43" s="72" t="s">
        <v>227</v>
      </c>
      <c r="C43" s="12" t="str">
        <f>VLOOKUP(B43,Sheet4!$A:$B,2,FALSE)</f>
        <v>DA+0</v>
      </c>
      <c r="D43" s="218">
        <v>46010</v>
      </c>
      <c r="E43" s="252">
        <f>37.729</f>
        <v>37.728999999999999</v>
      </c>
      <c r="F43" s="223" t="s">
        <v>263</v>
      </c>
      <c r="G43" s="222">
        <v>46020</v>
      </c>
      <c r="H43" s="105" t="s">
        <v>847</v>
      </c>
      <c r="I43" s="13">
        <v>23</v>
      </c>
      <c r="J43" s="98"/>
      <c r="K43" s="98"/>
      <c r="L43" s="98"/>
      <c r="M43" s="98"/>
      <c r="N43" s="98"/>
      <c r="O43" s="98"/>
    </row>
    <row r="44" spans="1:15" ht="30" hidden="1" customHeight="1">
      <c r="A44" s="83">
        <f>A43+1</f>
        <v>57</v>
      </c>
      <c r="B44" s="72" t="s">
        <v>64</v>
      </c>
      <c r="C44" s="12" t="str">
        <f>VLOOKUP(B44,Sheet4!$A:$B,2,FALSE)</f>
        <v>DA+0</v>
      </c>
      <c r="D44" s="218">
        <v>45995</v>
      </c>
      <c r="E44" s="252">
        <f>37.729</f>
        <v>37.728999999999999</v>
      </c>
      <c r="F44" s="223" t="s">
        <v>263</v>
      </c>
      <c r="G44" s="222">
        <v>46004</v>
      </c>
      <c r="H44" s="105" t="s">
        <v>717</v>
      </c>
      <c r="I44" s="13">
        <v>35</v>
      </c>
      <c r="J44" s="98"/>
      <c r="K44" s="98"/>
      <c r="L44" s="98"/>
      <c r="M44" s="98"/>
      <c r="N44" s="98"/>
      <c r="O44" s="98"/>
    </row>
    <row r="45" spans="1:15" ht="30" hidden="1" customHeight="1">
      <c r="A45" s="83">
        <f>A44+1</f>
        <v>58</v>
      </c>
      <c r="B45" s="72" t="s">
        <v>212</v>
      </c>
      <c r="C45" s="12" t="str">
        <f>VLOOKUP(B45,Sheet4!$A:$B,2,FALSE)</f>
        <v>DA+0</v>
      </c>
      <c r="D45" s="218">
        <v>46005</v>
      </c>
      <c r="E45" s="252">
        <f>37.729</f>
        <v>37.728999999999999</v>
      </c>
      <c r="F45" s="223" t="s">
        <v>263</v>
      </c>
      <c r="G45" s="222">
        <v>46014</v>
      </c>
      <c r="H45" s="223" t="s">
        <v>737</v>
      </c>
      <c r="I45" s="13">
        <v>35</v>
      </c>
    </row>
    <row r="46" spans="1:15" ht="30" customHeight="1">
      <c r="A46" s="83">
        <v>53</v>
      </c>
      <c r="B46" s="289" t="s">
        <v>47</v>
      </c>
      <c r="C46" s="12" t="str">
        <f>VLOOKUP(B46,Sheet4!$A:$B,2,FALSE)</f>
        <v>DC2+6</v>
      </c>
      <c r="D46" s="218">
        <v>46028</v>
      </c>
      <c r="E46" s="257"/>
      <c r="F46" s="238" t="s">
        <v>935</v>
      </c>
      <c r="G46" s="100"/>
      <c r="H46" s="13" t="s">
        <v>838</v>
      </c>
      <c r="I46" s="503">
        <v>35</v>
      </c>
      <c r="J46" s="98"/>
      <c r="K46" s="98"/>
      <c r="L46" s="98">
        <f>8.89+3.5</f>
        <v>12.39</v>
      </c>
      <c r="M46" s="98"/>
      <c r="N46" s="98"/>
      <c r="O46" s="98"/>
    </row>
    <row r="47" spans="1:15" ht="30" customHeight="1">
      <c r="A47" s="83">
        <f>A46+1</f>
        <v>54</v>
      </c>
      <c r="B47" s="289" t="s">
        <v>233</v>
      </c>
      <c r="C47" s="12" t="s">
        <v>742</v>
      </c>
      <c r="D47" s="218">
        <v>46020</v>
      </c>
      <c r="E47" s="257">
        <v>45.041904000000002</v>
      </c>
      <c r="F47" s="505" t="s">
        <v>870</v>
      </c>
      <c r="G47" s="100"/>
      <c r="H47" s="105" t="s">
        <v>863</v>
      </c>
      <c r="I47" s="283">
        <v>22</v>
      </c>
      <c r="J47" s="98"/>
      <c r="K47" s="98"/>
      <c r="L47" s="98"/>
      <c r="M47" s="98"/>
      <c r="N47" s="98"/>
      <c r="O47" s="98"/>
    </row>
    <row r="48" spans="1:15" ht="30" customHeight="1">
      <c r="A48" s="83">
        <f>A47+1</f>
        <v>55</v>
      </c>
      <c r="B48" s="289" t="s">
        <v>235</v>
      </c>
      <c r="C48" s="12" t="s">
        <v>783</v>
      </c>
      <c r="D48" s="218">
        <v>46021</v>
      </c>
      <c r="E48" s="252">
        <f>37.729</f>
        <v>37.728999999999999</v>
      </c>
      <c r="F48" s="505" t="s">
        <v>885</v>
      </c>
      <c r="G48" s="100"/>
      <c r="H48" s="105" t="s">
        <v>862</v>
      </c>
      <c r="I48" s="283">
        <v>22</v>
      </c>
      <c r="J48" s="98"/>
      <c r="K48" s="98"/>
      <c r="L48" s="98"/>
      <c r="M48" s="98"/>
      <c r="N48" s="98"/>
      <c r="O48" s="98"/>
    </row>
    <row r="49" spans="1:15" ht="30" hidden="1" customHeight="1">
      <c r="A49" s="83">
        <f>A48+1</f>
        <v>56</v>
      </c>
      <c r="B49" s="285" t="s">
        <v>549</v>
      </c>
      <c r="C49" s="12" t="str">
        <f>VLOOKUP(B49,Sheet4!$A:$B,2,FALSE)</f>
        <v>DA+3</v>
      </c>
      <c r="D49" s="218">
        <v>46015</v>
      </c>
      <c r="E49" s="257">
        <v>38.037739999999999</v>
      </c>
      <c r="F49" s="223" t="s">
        <v>263</v>
      </c>
      <c r="G49" s="222">
        <v>46026</v>
      </c>
      <c r="H49" s="105" t="s">
        <v>778</v>
      </c>
      <c r="I49" s="283">
        <v>20</v>
      </c>
      <c r="J49" s="98"/>
      <c r="K49" s="98"/>
      <c r="L49" s="98"/>
      <c r="M49" s="98"/>
      <c r="N49" s="98"/>
      <c r="O49" s="98"/>
    </row>
    <row r="50" spans="1:15" ht="30" hidden="1" customHeight="1">
      <c r="A50" s="83">
        <f>A49+1</f>
        <v>57</v>
      </c>
      <c r="B50" s="72" t="s">
        <v>228</v>
      </c>
      <c r="C50" s="12" t="str">
        <f>VLOOKUP(B50,Sheet4!$A:$B,2,FALSE)</f>
        <v>DA+9</v>
      </c>
      <c r="D50" s="218">
        <v>46014</v>
      </c>
      <c r="E50" s="257">
        <v>45.041904000000002</v>
      </c>
      <c r="F50" s="223" t="s">
        <v>263</v>
      </c>
      <c r="G50" s="222">
        <v>46025</v>
      </c>
      <c r="H50" s="105" t="s">
        <v>737</v>
      </c>
      <c r="I50" s="13">
        <v>35</v>
      </c>
      <c r="K50" s="7"/>
    </row>
    <row r="51" spans="1:15" ht="30" customHeight="1">
      <c r="A51" s="83">
        <v>54</v>
      </c>
      <c r="B51" s="289" t="s">
        <v>418</v>
      </c>
      <c r="C51" s="12" t="str">
        <f>VLOOKUP(B51,Sheet4!$A:$B,2,FALSE)</f>
        <v>DA+0</v>
      </c>
      <c r="D51" s="218">
        <v>46028</v>
      </c>
      <c r="E51" s="252">
        <f>37.729</f>
        <v>37.728999999999999</v>
      </c>
      <c r="F51" s="238" t="s">
        <v>884</v>
      </c>
      <c r="G51" s="100"/>
      <c r="H51" s="13" t="s">
        <v>933</v>
      </c>
      <c r="I51" s="503">
        <v>20</v>
      </c>
      <c r="J51" s="98"/>
      <c r="K51" s="98"/>
      <c r="L51" s="98"/>
      <c r="M51" s="98"/>
      <c r="N51" s="98"/>
      <c r="O51" s="98"/>
    </row>
    <row r="52" spans="1:15" ht="30" customHeight="1">
      <c r="A52" s="83">
        <f>A51+1</f>
        <v>55</v>
      </c>
      <c r="B52" s="289" t="s">
        <v>50</v>
      </c>
      <c r="C52" s="12" t="str">
        <f>VLOOKUP(B52,Sheet4!$A:$B,2,FALSE)</f>
        <v>DD45+0</v>
      </c>
      <c r="D52" s="218">
        <v>46025</v>
      </c>
      <c r="E52" s="267"/>
      <c r="F52" s="505" t="s">
        <v>870</v>
      </c>
      <c r="G52" s="100"/>
      <c r="H52" s="105" t="s">
        <v>873</v>
      </c>
      <c r="I52" s="13">
        <v>20</v>
      </c>
      <c r="J52" s="98"/>
      <c r="K52" s="98"/>
      <c r="L52" s="98"/>
      <c r="M52" s="98"/>
      <c r="N52" s="98"/>
      <c r="O52" s="98"/>
    </row>
    <row r="53" spans="1:15" ht="30" customHeight="1">
      <c r="A53" s="83">
        <f>A52+1</f>
        <v>56</v>
      </c>
      <c r="B53" s="289" t="s">
        <v>541</v>
      </c>
      <c r="C53" s="12" t="str">
        <f>VLOOKUP(B53,Sheet4!$A:$B,2,FALSE)</f>
        <v>DA+0</v>
      </c>
      <c r="D53" s="218">
        <v>46020</v>
      </c>
      <c r="E53" s="267">
        <v>34.704560000000001</v>
      </c>
      <c r="F53" s="505" t="s">
        <v>885</v>
      </c>
      <c r="G53" s="100"/>
      <c r="H53" s="105" t="s">
        <v>716</v>
      </c>
      <c r="I53" s="13">
        <v>22</v>
      </c>
      <c r="J53" s="98"/>
      <c r="K53" s="98" t="s">
        <v>875</v>
      </c>
      <c r="L53" s="98"/>
      <c r="M53" s="98"/>
      <c r="N53" s="98"/>
      <c r="O53" s="98"/>
    </row>
    <row r="54" spans="1:15" ht="30" customHeight="1">
      <c r="A54" s="83">
        <f>A53+1</f>
        <v>57</v>
      </c>
      <c r="B54" s="289" t="s">
        <v>548</v>
      </c>
      <c r="C54" s="12" t="str">
        <f>VLOOKUP(B54,Sheet4!$A:$B,2,FALSE)</f>
        <v>DD45+9</v>
      </c>
      <c r="D54" s="218">
        <v>46025</v>
      </c>
      <c r="E54" s="257"/>
      <c r="F54" s="238" t="s">
        <v>925</v>
      </c>
      <c r="G54" s="100"/>
      <c r="H54" s="105" t="s">
        <v>737</v>
      </c>
      <c r="I54" s="13">
        <v>35</v>
      </c>
      <c r="J54" s="98"/>
      <c r="K54" s="98"/>
      <c r="L54" s="98"/>
      <c r="M54" s="98"/>
      <c r="N54" s="98"/>
      <c r="O54" s="98"/>
    </row>
    <row r="55" spans="1:15" ht="30" customHeight="1">
      <c r="A55" s="83">
        <f>A54+1</f>
        <v>58</v>
      </c>
      <c r="B55" s="289" t="s">
        <v>130</v>
      </c>
      <c r="C55" s="12" t="str">
        <f>VLOOKUP(B55,Sheet4!$A:$B,2,FALSE)</f>
        <v>DB1+9</v>
      </c>
      <c r="D55" s="218">
        <v>46017</v>
      </c>
      <c r="E55" s="267">
        <v>62.945717999999999</v>
      </c>
      <c r="F55" s="238" t="s">
        <v>951</v>
      </c>
      <c r="G55" s="100"/>
      <c r="H55" s="105" t="s">
        <v>847</v>
      </c>
      <c r="I55" s="13">
        <v>23</v>
      </c>
      <c r="J55" s="98"/>
      <c r="K55" s="98"/>
      <c r="L55" s="98"/>
      <c r="M55" s="98"/>
      <c r="N55" s="98"/>
      <c r="O55" s="98"/>
    </row>
    <row r="56" spans="1:15" ht="30" customHeight="1">
      <c r="A56" s="83">
        <f>A55+1</f>
        <v>59</v>
      </c>
      <c r="B56" s="72" t="s">
        <v>131</v>
      </c>
      <c r="C56" s="12" t="str">
        <f>VLOOKUP(B56,Sheet4!$A:$B,2,FALSE)</f>
        <v>DA+6</v>
      </c>
      <c r="D56" s="218">
        <v>45911</v>
      </c>
      <c r="E56" s="217">
        <v>44.726999999999997</v>
      </c>
      <c r="F56" s="220" t="s">
        <v>699</v>
      </c>
      <c r="G56" s="100"/>
      <c r="H56" s="13" t="s">
        <v>690</v>
      </c>
      <c r="I56" s="13">
        <v>33</v>
      </c>
      <c r="J56" s="98"/>
      <c r="K56" s="98"/>
      <c r="L56" s="98"/>
      <c r="M56" s="98"/>
      <c r="N56" s="98"/>
      <c r="O56" s="98"/>
    </row>
    <row r="57" spans="1:15" ht="30" customHeight="1">
      <c r="A57" s="83">
        <f>A56+1</f>
        <v>60</v>
      </c>
      <c r="B57" s="289" t="s">
        <v>217</v>
      </c>
      <c r="C57" s="12" t="str">
        <f>VLOOKUP(B57,Sheet4!$A:$B,2,FALSE)</f>
        <v>DA+0</v>
      </c>
      <c r="D57" s="218">
        <v>46026</v>
      </c>
      <c r="E57" s="252">
        <f>37.729</f>
        <v>37.728999999999999</v>
      </c>
      <c r="F57" s="238" t="s">
        <v>939</v>
      </c>
      <c r="G57" s="100"/>
      <c r="H57" s="105" t="s">
        <v>778</v>
      </c>
      <c r="I57" s="13">
        <v>20</v>
      </c>
      <c r="J57" s="98"/>
      <c r="K57" s="98"/>
      <c r="L57" s="98"/>
      <c r="M57" s="98"/>
      <c r="N57" s="98"/>
      <c r="O57" s="98"/>
    </row>
    <row r="58" spans="1:15" ht="30" customHeight="1">
      <c r="A58" s="83">
        <f>A57+1</f>
        <v>61</v>
      </c>
      <c r="B58" s="289" t="s">
        <v>558</v>
      </c>
      <c r="C58" s="12" t="str">
        <f>VLOOKUP(B58,Sheet4!$A:$B,2,FALSE)</f>
        <v>DB1+9</v>
      </c>
      <c r="D58" s="218">
        <v>46024</v>
      </c>
      <c r="E58" s="267">
        <v>62.945717999999999</v>
      </c>
      <c r="F58" s="505" t="s">
        <v>885</v>
      </c>
      <c r="G58" s="100"/>
      <c r="H58" s="105" t="s">
        <v>866</v>
      </c>
      <c r="I58" s="13">
        <v>35</v>
      </c>
      <c r="J58" s="98"/>
      <c r="K58" s="98"/>
      <c r="L58" s="98"/>
      <c r="M58" s="98"/>
      <c r="N58" s="98"/>
      <c r="O58" s="98"/>
    </row>
    <row r="59" spans="1:15">
      <c r="A59" s="25"/>
      <c r="B59" s="25"/>
      <c r="C59" s="25"/>
      <c r="D59" s="25"/>
      <c r="E59" s="25"/>
      <c r="F59" s="25"/>
      <c r="G59" s="287"/>
      <c r="H59" s="272"/>
    </row>
    <row r="60" spans="1:15">
      <c r="A60" s="25"/>
      <c r="B60" s="25"/>
      <c r="C60" s="25"/>
      <c r="D60" s="25"/>
      <c r="E60" s="25"/>
      <c r="F60" s="25"/>
      <c r="G60" s="287"/>
      <c r="H60" s="272"/>
    </row>
    <row r="61" spans="1:15">
      <c r="A61" s="25"/>
      <c r="B61" s="25"/>
      <c r="C61" s="25"/>
      <c r="D61" s="25"/>
      <c r="E61" s="25"/>
      <c r="F61" s="25"/>
      <c r="G61" s="287"/>
      <c r="H61" s="272"/>
    </row>
    <row r="62" spans="1:15">
      <c r="A62" s="25"/>
      <c r="B62" s="25"/>
      <c r="C62" s="25"/>
      <c r="D62" s="25"/>
      <c r="E62" s="25"/>
      <c r="F62" s="25"/>
      <c r="G62" s="287"/>
      <c r="H62" s="25"/>
    </row>
    <row r="63" spans="1:15">
      <c r="A63" s="25"/>
      <c r="B63" s="25"/>
      <c r="C63" s="25"/>
      <c r="D63" s="25"/>
      <c r="E63" s="25"/>
      <c r="F63" s="25"/>
      <c r="G63" s="287"/>
      <c r="H63" s="25"/>
    </row>
    <row r="64" spans="1:15">
      <c r="A64" s="25"/>
      <c r="B64" s="25"/>
      <c r="C64" s="25"/>
      <c r="D64" s="25"/>
      <c r="E64" s="25"/>
      <c r="F64" s="25"/>
      <c r="G64" s="287"/>
      <c r="H64" s="25"/>
    </row>
    <row r="65" spans="1:8">
      <c r="A65" s="25"/>
      <c r="B65" s="25"/>
      <c r="C65" s="25"/>
      <c r="D65" s="25"/>
      <c r="E65" s="25"/>
      <c r="F65" s="25"/>
      <c r="G65" s="287"/>
      <c r="H65" s="25"/>
    </row>
    <row r="66" spans="1:8">
      <c r="A66" s="25"/>
      <c r="B66" s="25"/>
      <c r="C66" s="25"/>
      <c r="D66" s="25"/>
      <c r="E66" s="25"/>
      <c r="F66" s="25"/>
      <c r="G66" s="287"/>
      <c r="H66" s="25"/>
    </row>
    <row r="67" spans="1:8">
      <c r="A67" s="25"/>
      <c r="B67" s="25"/>
      <c r="C67" s="25"/>
      <c r="D67" s="25"/>
      <c r="E67" s="25"/>
      <c r="F67" s="25"/>
      <c r="G67" s="287"/>
      <c r="H67" s="25"/>
    </row>
    <row r="68" spans="1:8">
      <c r="A68" s="25"/>
      <c r="B68" s="25"/>
      <c r="C68" s="25"/>
      <c r="D68" s="25"/>
      <c r="E68" s="25"/>
      <c r="F68" s="25"/>
      <c r="G68" s="287"/>
      <c r="H68" s="25"/>
    </row>
    <row r="69" spans="1:8">
      <c r="A69" s="25"/>
      <c r="B69" s="25"/>
      <c r="C69" s="25"/>
      <c r="D69" s="25"/>
      <c r="E69" s="25"/>
      <c r="F69" s="25"/>
      <c r="G69" s="287"/>
      <c r="H69" s="25"/>
    </row>
    <row r="70" spans="1:8">
      <c r="A70" s="25"/>
      <c r="B70" s="25"/>
      <c r="C70" s="25"/>
      <c r="D70" s="25"/>
      <c r="E70" s="25"/>
      <c r="F70" s="25"/>
      <c r="G70" s="287"/>
      <c r="H70" s="25"/>
    </row>
    <row r="71" spans="1:8">
      <c r="A71" s="25"/>
      <c r="B71" s="25"/>
      <c r="C71" s="25"/>
      <c r="D71" s="25"/>
      <c r="E71" s="25"/>
      <c r="F71" s="25"/>
      <c r="G71" s="287"/>
      <c r="H71" s="25"/>
    </row>
    <row r="72" spans="1:8">
      <c r="A72" s="25"/>
      <c r="B72" s="25"/>
      <c r="C72" s="25"/>
      <c r="D72" s="25"/>
      <c r="E72" s="25"/>
      <c r="F72" s="25"/>
      <c r="G72" s="287"/>
      <c r="H72" s="25"/>
    </row>
    <row r="73" spans="1:8">
      <c r="A73" s="25"/>
      <c r="B73" s="25"/>
      <c r="C73" s="25"/>
      <c r="D73" s="25"/>
      <c r="E73" s="25"/>
      <c r="F73" s="25"/>
      <c r="G73" s="287"/>
      <c r="H73" s="25"/>
    </row>
  </sheetData>
  <autoFilter ref="A3:O58" xr:uid="{5744E25C-7B3A-4393-ACB4-09EF27C91DC9}">
    <filterColumn colId="5">
      <filters>
        <filter val="1st Section Erection Done"/>
        <filter val="1st Section U/P"/>
        <filter val="2nd Section U/P"/>
        <filter val="3rd Section U/P"/>
        <filter val="4 leg Erection Done"/>
        <filter val="Bottom Section U/P"/>
        <filter val="Ground Assembling U/P"/>
        <filter val="Leg Joint Done"/>
        <filter val="Material Segregation U/P"/>
        <filter val="Material Shifting U/P"/>
        <filter val="Middle Section Underprogress"/>
        <filter val="T&amp;P and Material Shifting U/P"/>
      </filters>
    </filterColumn>
    <sortState xmlns:xlrd2="http://schemas.microsoft.com/office/spreadsheetml/2017/richdata2" ref="A9:O58">
      <sortCondition ref="B3:B58"/>
    </sortState>
  </autoFilter>
  <mergeCells count="1">
    <mergeCell ref="A2:O2"/>
  </mergeCells>
  <phoneticPr fontId="105" type="noConversion"/>
  <conditionalFormatting sqref="B1:B1048576">
    <cfRule type="duplicateValues" dxfId="33" priority="188"/>
  </conditionalFormatting>
  <conditionalFormatting sqref="B18:B73">
    <cfRule type="duplicateValues" dxfId="32" priority="191"/>
  </conditionalFormatting>
  <conditionalFormatting sqref="D4:D11">
    <cfRule type="duplicateValues" dxfId="31" priority="57"/>
  </conditionalFormatting>
  <conditionalFormatting sqref="H4:H54">
    <cfRule type="duplicateValues" dxfId="30" priority="187"/>
  </conditionalFormatting>
  <conditionalFormatting sqref="H58">
    <cfRule type="duplicateValues" dxfId="29" priority="1"/>
  </conditionalFormatting>
  <pageMargins left="0.70866141732283472" right="0.70866141732283472" top="0.74803149606299213" bottom="0.74803149606299213" header="0.31496062992125984" footer="0.31496062992125984"/>
  <pageSetup paperSize="9" scale="53"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254E6-8756-4245-8C9F-8ACF68D28324}">
  <dimension ref="A3:MO361"/>
  <sheetViews>
    <sheetView topLeftCell="A343" workbookViewId="0">
      <selection activeCell="A11" sqref="A11:B361"/>
    </sheetView>
  </sheetViews>
  <sheetFormatPr defaultRowHeight="14.4"/>
  <sheetData>
    <row r="3" spans="1:353">
      <c r="C3" t="s">
        <v>231</v>
      </c>
      <c r="D3" t="s">
        <v>230</v>
      </c>
      <c r="E3" t="s">
        <v>3</v>
      </c>
      <c r="F3" t="s">
        <v>4</v>
      </c>
      <c r="G3" t="s">
        <v>332</v>
      </c>
      <c r="H3" t="s">
        <v>6</v>
      </c>
      <c r="I3" t="s">
        <v>7</v>
      </c>
      <c r="J3" t="s">
        <v>8</v>
      </c>
      <c r="K3" t="s">
        <v>368</v>
      </c>
      <c r="L3" t="s">
        <v>200</v>
      </c>
      <c r="M3" t="s">
        <v>198</v>
      </c>
      <c r="N3" t="s">
        <v>369</v>
      </c>
      <c r="O3" t="s">
        <v>204</v>
      </c>
      <c r="P3" t="s">
        <v>206</v>
      </c>
      <c r="Q3" t="s">
        <v>213</v>
      </c>
      <c r="R3" t="s">
        <v>9</v>
      </c>
      <c r="S3" t="s">
        <v>211</v>
      </c>
      <c r="T3" t="s">
        <v>202</v>
      </c>
      <c r="U3" t="s">
        <v>203</v>
      </c>
      <c r="V3" t="s">
        <v>201</v>
      </c>
      <c r="W3" t="s">
        <v>199</v>
      </c>
      <c r="X3" t="s">
        <v>207</v>
      </c>
      <c r="Y3" t="s">
        <v>208</v>
      </c>
      <c r="Z3" t="s">
        <v>214</v>
      </c>
      <c r="AA3" t="s">
        <v>219</v>
      </c>
      <c r="AB3" t="s">
        <v>223</v>
      </c>
      <c r="AC3" t="s">
        <v>370</v>
      </c>
      <c r="AD3" t="s">
        <v>10</v>
      </c>
      <c r="AE3" t="s">
        <v>222</v>
      </c>
      <c r="AF3" t="s">
        <v>371</v>
      </c>
      <c r="AG3" t="s">
        <v>372</v>
      </c>
      <c r="AH3" t="s">
        <v>333</v>
      </c>
      <c r="AI3" t="s">
        <v>373</v>
      </c>
      <c r="AJ3" t="s">
        <v>374</v>
      </c>
      <c r="AK3" t="s">
        <v>13</v>
      </c>
      <c r="AL3" t="s">
        <v>14</v>
      </c>
      <c r="AM3" t="s">
        <v>229</v>
      </c>
      <c r="AN3" t="s">
        <v>375</v>
      </c>
      <c r="AO3" t="s">
        <v>334</v>
      </c>
      <c r="AP3" t="s">
        <v>335</v>
      </c>
      <c r="AQ3" t="s">
        <v>336</v>
      </c>
      <c r="AR3" t="s">
        <v>337</v>
      </c>
      <c r="AS3" t="s">
        <v>15</v>
      </c>
      <c r="AT3" t="s">
        <v>17</v>
      </c>
      <c r="AU3" t="s">
        <v>18</v>
      </c>
      <c r="AV3" t="s">
        <v>376</v>
      </c>
      <c r="AW3" t="s">
        <v>377</v>
      </c>
      <c r="AX3" t="s">
        <v>378</v>
      </c>
      <c r="AY3" t="s">
        <v>379</v>
      </c>
      <c r="AZ3" t="s">
        <v>380</v>
      </c>
      <c r="BA3" t="s">
        <v>19</v>
      </c>
      <c r="BB3" t="s">
        <v>20</v>
      </c>
      <c r="BC3" t="s">
        <v>338</v>
      </c>
      <c r="BD3" t="s">
        <v>339</v>
      </c>
      <c r="BE3" t="s">
        <v>340</v>
      </c>
      <c r="BF3" t="s">
        <v>341</v>
      </c>
      <c r="BG3" t="s">
        <v>342</v>
      </c>
      <c r="BH3" t="s">
        <v>343</v>
      </c>
      <c r="BI3" t="s">
        <v>344</v>
      </c>
      <c r="BJ3" t="s">
        <v>345</v>
      </c>
      <c r="BK3" t="s">
        <v>23</v>
      </c>
      <c r="BL3" t="s">
        <v>346</v>
      </c>
      <c r="BM3" t="s">
        <v>218</v>
      </c>
      <c r="BN3" t="s">
        <v>24</v>
      </c>
      <c r="BO3" t="s">
        <v>25</v>
      </c>
      <c r="BP3" t="s">
        <v>26</v>
      </c>
      <c r="BQ3" t="s">
        <v>347</v>
      </c>
      <c r="BR3" t="s">
        <v>348</v>
      </c>
      <c r="BS3" t="s">
        <v>349</v>
      </c>
      <c r="BT3" t="s">
        <v>350</v>
      </c>
      <c r="BU3" t="s">
        <v>381</v>
      </c>
      <c r="BV3" t="s">
        <v>27</v>
      </c>
      <c r="BW3" t="s">
        <v>351</v>
      </c>
      <c r="BX3" t="s">
        <v>352</v>
      </c>
      <c r="BY3" t="s">
        <v>353</v>
      </c>
      <c r="BZ3" t="s">
        <v>28</v>
      </c>
      <c r="CA3" t="s">
        <v>220</v>
      </c>
      <c r="CB3" t="s">
        <v>226</v>
      </c>
      <c r="CC3" t="s">
        <v>382</v>
      </c>
      <c r="CD3" t="s">
        <v>354</v>
      </c>
      <c r="CE3" t="s">
        <v>355</v>
      </c>
      <c r="CF3" t="s">
        <v>29</v>
      </c>
      <c r="CG3" t="s">
        <v>356</v>
      </c>
      <c r="CH3" t="s">
        <v>383</v>
      </c>
      <c r="CI3" t="s">
        <v>216</v>
      </c>
      <c r="CJ3" t="s">
        <v>210</v>
      </c>
      <c r="CK3" t="s">
        <v>209</v>
      </c>
      <c r="CL3" t="s">
        <v>384</v>
      </c>
      <c r="CM3" t="s">
        <v>385</v>
      </c>
      <c r="CN3" t="s">
        <v>224</v>
      </c>
      <c r="CO3" t="s">
        <v>31</v>
      </c>
      <c r="CP3" t="s">
        <v>33</v>
      </c>
      <c r="CQ3" t="s">
        <v>357</v>
      </c>
      <c r="CR3" t="s">
        <v>358</v>
      </c>
      <c r="CS3" t="s">
        <v>359</v>
      </c>
      <c r="CT3" t="s">
        <v>34</v>
      </c>
      <c r="CU3" t="s">
        <v>360</v>
      </c>
      <c r="CV3" t="s">
        <v>361</v>
      </c>
      <c r="CW3" t="s">
        <v>35</v>
      </c>
      <c r="CX3" t="s">
        <v>362</v>
      </c>
      <c r="CY3" t="s">
        <v>363</v>
      </c>
      <c r="CZ3" t="s">
        <v>790</v>
      </c>
      <c r="DA3" t="s">
        <v>364</v>
      </c>
      <c r="DB3" t="s">
        <v>36</v>
      </c>
      <c r="DC3" t="s">
        <v>791</v>
      </c>
      <c r="DD3" t="s">
        <v>792</v>
      </c>
      <c r="DE3" t="s">
        <v>793</v>
      </c>
      <c r="DF3" t="s">
        <v>386</v>
      </c>
      <c r="DG3" t="s">
        <v>387</v>
      </c>
      <c r="DH3" t="s">
        <v>388</v>
      </c>
      <c r="DI3" t="s">
        <v>389</v>
      </c>
      <c r="DJ3" t="s">
        <v>390</v>
      </c>
      <c r="DK3" t="s">
        <v>188</v>
      </c>
      <c r="DL3" t="s">
        <v>391</v>
      </c>
      <c r="DM3" t="s">
        <v>392</v>
      </c>
      <c r="DN3" t="s">
        <v>393</v>
      </c>
      <c r="DO3" t="s">
        <v>39</v>
      </c>
      <c r="DP3" t="s">
        <v>394</v>
      </c>
      <c r="DQ3" t="s">
        <v>794</v>
      </c>
      <c r="DR3" t="s">
        <v>396</v>
      </c>
      <c r="DS3" t="s">
        <v>397</v>
      </c>
      <c r="DT3" t="s">
        <v>398</v>
      </c>
      <c r="DU3" t="s">
        <v>399</v>
      </c>
      <c r="DV3" t="s">
        <v>400</v>
      </c>
      <c r="DW3" t="s">
        <v>401</v>
      </c>
      <c r="DX3" t="s">
        <v>240</v>
      </c>
      <c r="DY3" t="s">
        <v>402</v>
      </c>
      <c r="DZ3" t="s">
        <v>241</v>
      </c>
      <c r="EA3" t="s">
        <v>40</v>
      </c>
      <c r="EB3" t="s">
        <v>403</v>
      </c>
      <c r="EC3" t="s">
        <v>404</v>
      </c>
      <c r="ED3" t="s">
        <v>42</v>
      </c>
      <c r="EE3" t="s">
        <v>405</v>
      </c>
      <c r="EF3" t="s">
        <v>43</v>
      </c>
      <c r="EG3" t="s">
        <v>44</v>
      </c>
      <c r="EH3" t="s">
        <v>45</v>
      </c>
      <c r="EI3" t="s">
        <v>406</v>
      </c>
      <c r="EJ3" t="s">
        <v>407</v>
      </c>
      <c r="EK3" t="s">
        <v>46</v>
      </c>
      <c r="EL3" t="s">
        <v>408</v>
      </c>
      <c r="EM3" t="s">
        <v>409</v>
      </c>
      <c r="EN3" t="s">
        <v>238</v>
      </c>
      <c r="EO3" t="s">
        <v>244</v>
      </c>
      <c r="EP3" t="s">
        <v>236</v>
      </c>
      <c r="EQ3" t="s">
        <v>47</v>
      </c>
      <c r="ER3" t="s">
        <v>410</v>
      </c>
      <c r="ES3" t="s">
        <v>411</v>
      </c>
      <c r="ET3" t="s">
        <v>243</v>
      </c>
      <c r="EU3" t="s">
        <v>245</v>
      </c>
      <c r="EV3" t="s">
        <v>48</v>
      </c>
      <c r="EW3" t="s">
        <v>49</v>
      </c>
      <c r="EX3" t="s">
        <v>412</v>
      </c>
      <c r="EY3" t="s">
        <v>413</v>
      </c>
      <c r="EZ3" t="s">
        <v>246</v>
      </c>
      <c r="FA3" t="s">
        <v>414</v>
      </c>
      <c r="FB3" t="s">
        <v>237</v>
      </c>
      <c r="FC3" t="s">
        <v>415</v>
      </c>
      <c r="FD3" t="s">
        <v>232</v>
      </c>
      <c r="FE3" t="s">
        <v>416</v>
      </c>
      <c r="FF3" t="s">
        <v>417</v>
      </c>
      <c r="FG3" t="s">
        <v>239</v>
      </c>
      <c r="FH3" t="s">
        <v>233</v>
      </c>
      <c r="FI3" t="s">
        <v>235</v>
      </c>
      <c r="FJ3" t="s">
        <v>234</v>
      </c>
      <c r="FK3" t="s">
        <v>418</v>
      </c>
      <c r="FL3" t="s">
        <v>242</v>
      </c>
      <c r="FM3" t="s">
        <v>50</v>
      </c>
      <c r="FN3" t="s">
        <v>419</v>
      </c>
      <c r="FO3" t="s">
        <v>420</v>
      </c>
      <c r="FP3" t="s">
        <v>421</v>
      </c>
      <c r="FQ3" t="s">
        <v>422</v>
      </c>
      <c r="FR3" t="s">
        <v>423</v>
      </c>
      <c r="FS3" t="s">
        <v>424</v>
      </c>
      <c r="FT3" t="s">
        <v>425</v>
      </c>
      <c r="FU3" t="s">
        <v>426</v>
      </c>
      <c r="FV3" t="s">
        <v>427</v>
      </c>
      <c r="FW3" t="s">
        <v>428</v>
      </c>
      <c r="FX3" t="s">
        <v>429</v>
      </c>
      <c r="FY3" t="s">
        <v>430</v>
      </c>
      <c r="FZ3" t="s">
        <v>51</v>
      </c>
      <c r="GA3" t="s">
        <v>431</v>
      </c>
      <c r="GB3" t="s">
        <v>432</v>
      </c>
      <c r="GC3" t="s">
        <v>433</v>
      </c>
      <c r="GD3" t="s">
        <v>52</v>
      </c>
      <c r="GE3" t="s">
        <v>434</v>
      </c>
      <c r="GF3" t="s">
        <v>435</v>
      </c>
      <c r="GG3" t="s">
        <v>436</v>
      </c>
      <c r="GH3" t="s">
        <v>437</v>
      </c>
      <c r="GI3" t="s">
        <v>438</v>
      </c>
      <c r="GJ3" t="s">
        <v>439</v>
      </c>
      <c r="GK3" t="s">
        <v>440</v>
      </c>
      <c r="GL3" t="s">
        <v>441</v>
      </c>
      <c r="GM3" t="s">
        <v>54</v>
      </c>
      <c r="GN3" t="s">
        <v>442</v>
      </c>
      <c r="GO3" t="s">
        <v>443</v>
      </c>
      <c r="GP3" t="s">
        <v>444</v>
      </c>
      <c r="GQ3" t="s">
        <v>445</v>
      </c>
      <c r="GR3" t="s">
        <v>446</v>
      </c>
      <c r="GS3" t="s">
        <v>447</v>
      </c>
      <c r="GT3" t="s">
        <v>448</v>
      </c>
      <c r="GU3" t="s">
        <v>449</v>
      </c>
      <c r="GV3" t="s">
        <v>450</v>
      </c>
      <c r="GW3" t="s">
        <v>451</v>
      </c>
      <c r="GX3" t="s">
        <v>55</v>
      </c>
      <c r="GY3" t="s">
        <v>452</v>
      </c>
      <c r="GZ3" t="s">
        <v>453</v>
      </c>
      <c r="HA3" t="s">
        <v>454</v>
      </c>
      <c r="HB3" t="s">
        <v>795</v>
      </c>
      <c r="HC3" t="s">
        <v>455</v>
      </c>
      <c r="HD3" t="s">
        <v>456</v>
      </c>
      <c r="HE3" t="s">
        <v>457</v>
      </c>
      <c r="HF3" t="s">
        <v>458</v>
      </c>
      <c r="HG3" t="s">
        <v>459</v>
      </c>
      <c r="HH3" t="s">
        <v>460</v>
      </c>
      <c r="HI3" t="s">
        <v>461</v>
      </c>
      <c r="HJ3" t="s">
        <v>462</v>
      </c>
      <c r="HK3" t="s">
        <v>463</v>
      </c>
      <c r="HL3" t="s">
        <v>464</v>
      </c>
      <c r="HM3" t="s">
        <v>465</v>
      </c>
      <c r="HN3" t="s">
        <v>466</v>
      </c>
      <c r="HO3" t="s">
        <v>467</v>
      </c>
      <c r="HP3" t="s">
        <v>468</v>
      </c>
      <c r="HQ3" t="s">
        <v>56</v>
      </c>
      <c r="HR3" t="s">
        <v>469</v>
      </c>
      <c r="HS3" t="s">
        <v>470</v>
      </c>
      <c r="HT3" t="s">
        <v>471</v>
      </c>
      <c r="HU3" t="s">
        <v>472</v>
      </c>
      <c r="HV3" t="s">
        <v>473</v>
      </c>
      <c r="HW3" t="s">
        <v>474</v>
      </c>
      <c r="HX3" t="s">
        <v>475</v>
      </c>
      <c r="HY3" t="s">
        <v>476</v>
      </c>
      <c r="HZ3" t="s">
        <v>57</v>
      </c>
      <c r="IA3" t="s">
        <v>477</v>
      </c>
      <c r="IB3" t="s">
        <v>478</v>
      </c>
      <c r="IC3" t="s">
        <v>479</v>
      </c>
      <c r="ID3" t="s">
        <v>480</v>
      </c>
      <c r="IE3" t="s">
        <v>481</v>
      </c>
      <c r="IF3" t="s">
        <v>482</v>
      </c>
      <c r="IG3" t="s">
        <v>483</v>
      </c>
      <c r="IH3" t="s">
        <v>484</v>
      </c>
      <c r="II3" t="s">
        <v>485</v>
      </c>
      <c r="IJ3" t="s">
        <v>486</v>
      </c>
      <c r="IK3" t="s">
        <v>58</v>
      </c>
      <c r="IL3" t="s">
        <v>487</v>
      </c>
      <c r="IM3" t="s">
        <v>488</v>
      </c>
      <c r="IN3" t="s">
        <v>489</v>
      </c>
      <c r="IO3" t="s">
        <v>490</v>
      </c>
      <c r="IP3" t="s">
        <v>491</v>
      </c>
      <c r="IQ3" t="s">
        <v>59</v>
      </c>
      <c r="IR3" t="s">
        <v>492</v>
      </c>
      <c r="IS3" t="s">
        <v>493</v>
      </c>
      <c r="IT3" t="s">
        <v>494</v>
      </c>
      <c r="IU3" t="s">
        <v>495</v>
      </c>
      <c r="IV3" t="s">
        <v>496</v>
      </c>
      <c r="IW3" t="s">
        <v>497</v>
      </c>
      <c r="IX3" t="s">
        <v>498</v>
      </c>
      <c r="IY3" t="s">
        <v>499</v>
      </c>
      <c r="IZ3" t="s">
        <v>500</v>
      </c>
      <c r="JA3" t="s">
        <v>501</v>
      </c>
      <c r="JB3" t="s">
        <v>502</v>
      </c>
      <c r="JC3" t="s">
        <v>503</v>
      </c>
      <c r="JD3" t="s">
        <v>504</v>
      </c>
      <c r="JE3" t="s">
        <v>505</v>
      </c>
      <c r="JF3" t="s">
        <v>506</v>
      </c>
      <c r="JG3" t="s">
        <v>507</v>
      </c>
      <c r="JH3" t="s">
        <v>508</v>
      </c>
      <c r="JI3" t="s">
        <v>509</v>
      </c>
      <c r="JJ3" t="s">
        <v>510</v>
      </c>
      <c r="JK3" t="s">
        <v>511</v>
      </c>
      <c r="JL3" t="s">
        <v>512</v>
      </c>
      <c r="JM3" t="s">
        <v>513</v>
      </c>
      <c r="JN3" t="s">
        <v>514</v>
      </c>
      <c r="JO3" t="s">
        <v>515</v>
      </c>
      <c r="JP3" t="s">
        <v>516</v>
      </c>
      <c r="JQ3" t="s">
        <v>517</v>
      </c>
      <c r="JR3" t="s">
        <v>518</v>
      </c>
      <c r="JS3" t="s">
        <v>519</v>
      </c>
      <c r="JT3" t="s">
        <v>520</v>
      </c>
      <c r="JU3" t="s">
        <v>521</v>
      </c>
      <c r="JV3" t="s">
        <v>522</v>
      </c>
      <c r="JW3" t="s">
        <v>60</v>
      </c>
      <c r="JX3" t="s">
        <v>523</v>
      </c>
      <c r="JY3" t="s">
        <v>524</v>
      </c>
      <c r="JZ3" t="s">
        <v>525</v>
      </c>
      <c r="KA3" t="s">
        <v>526</v>
      </c>
      <c r="KB3" t="s">
        <v>527</v>
      </c>
      <c r="KC3" t="s">
        <v>528</v>
      </c>
      <c r="KD3" t="s">
        <v>61</v>
      </c>
      <c r="KE3" t="s">
        <v>529</v>
      </c>
      <c r="KF3" t="s">
        <v>530</v>
      </c>
      <c r="KG3" t="s">
        <v>260</v>
      </c>
      <c r="KH3" t="s">
        <v>531</v>
      </c>
      <c r="KI3" t="s">
        <v>532</v>
      </c>
      <c r="KJ3" t="s">
        <v>533</v>
      </c>
      <c r="KK3" t="s">
        <v>534</v>
      </c>
      <c r="KL3" t="s">
        <v>535</v>
      </c>
      <c r="KM3" t="s">
        <v>536</v>
      </c>
      <c r="KN3" t="s">
        <v>537</v>
      </c>
      <c r="KO3" t="s">
        <v>538</v>
      </c>
      <c r="KP3" t="s">
        <v>62</v>
      </c>
      <c r="KQ3" t="s">
        <v>259</v>
      </c>
      <c r="KR3" t="s">
        <v>197</v>
      </c>
      <c r="KS3" t="s">
        <v>539</v>
      </c>
      <c r="KT3" t="s">
        <v>221</v>
      </c>
      <c r="KU3" t="s">
        <v>540</v>
      </c>
      <c r="KV3" t="s">
        <v>63</v>
      </c>
      <c r="KW3" t="s">
        <v>541</v>
      </c>
      <c r="KX3" t="s">
        <v>227</v>
      </c>
      <c r="KY3" t="s">
        <v>225</v>
      </c>
      <c r="KZ3" t="s">
        <v>542</v>
      </c>
      <c r="LA3" t="s">
        <v>64</v>
      </c>
      <c r="LB3" t="s">
        <v>543</v>
      </c>
      <c r="LC3" t="s">
        <v>544</v>
      </c>
      <c r="LD3" t="s">
        <v>545</v>
      </c>
      <c r="LE3" t="s">
        <v>212</v>
      </c>
      <c r="LF3" t="s">
        <v>205</v>
      </c>
      <c r="LG3" t="s">
        <v>546</v>
      </c>
      <c r="LH3" t="s">
        <v>547</v>
      </c>
      <c r="LI3" t="s">
        <v>548</v>
      </c>
      <c r="LJ3" t="s">
        <v>592</v>
      </c>
      <c r="LK3" t="s">
        <v>593</v>
      </c>
      <c r="LL3" t="s">
        <v>130</v>
      </c>
      <c r="LM3" t="s">
        <v>131</v>
      </c>
      <c r="LN3" t="s">
        <v>132</v>
      </c>
      <c r="LO3" t="s">
        <v>65</v>
      </c>
      <c r="LP3" t="s">
        <v>66</v>
      </c>
      <c r="LQ3" t="s">
        <v>549</v>
      </c>
      <c r="LR3" t="s">
        <v>67</v>
      </c>
      <c r="LS3" t="s">
        <v>550</v>
      </c>
      <c r="LT3" t="s">
        <v>551</v>
      </c>
      <c r="LU3" t="s">
        <v>228</v>
      </c>
      <c r="LV3" t="s">
        <v>552</v>
      </c>
      <c r="LW3" t="s">
        <v>553</v>
      </c>
      <c r="LX3" t="s">
        <v>217</v>
      </c>
      <c r="LY3" t="s">
        <v>68</v>
      </c>
      <c r="LZ3" t="s">
        <v>554</v>
      </c>
      <c r="MA3" t="s">
        <v>69</v>
      </c>
      <c r="MB3" t="s">
        <v>555</v>
      </c>
      <c r="MC3" t="s">
        <v>556</v>
      </c>
      <c r="MD3" t="s">
        <v>215</v>
      </c>
      <c r="ME3" t="s">
        <v>557</v>
      </c>
      <c r="MF3" t="s">
        <v>558</v>
      </c>
      <c r="MG3" t="s">
        <v>559</v>
      </c>
      <c r="MH3" t="s">
        <v>560</v>
      </c>
      <c r="MI3" t="s">
        <v>561</v>
      </c>
      <c r="MJ3" t="s">
        <v>562</v>
      </c>
      <c r="MK3" t="s">
        <v>563</v>
      </c>
      <c r="ML3" t="s">
        <v>564</v>
      </c>
      <c r="MM3" t="s">
        <v>565</v>
      </c>
      <c r="MN3" t="s">
        <v>566</v>
      </c>
      <c r="MO3" t="s">
        <v>567</v>
      </c>
    </row>
    <row r="4" spans="1:353">
      <c r="C4" t="s">
        <v>783</v>
      </c>
      <c r="D4" t="s">
        <v>779</v>
      </c>
      <c r="E4" t="s">
        <v>796</v>
      </c>
      <c r="F4" t="s">
        <v>5</v>
      </c>
      <c r="G4" t="s">
        <v>783</v>
      </c>
      <c r="H4" t="s">
        <v>783</v>
      </c>
      <c r="I4" t="s">
        <v>742</v>
      </c>
      <c r="J4" t="s">
        <v>30</v>
      </c>
      <c r="K4" t="s">
        <v>783</v>
      </c>
      <c r="L4" t="s">
        <v>731</v>
      </c>
      <c r="M4" t="s">
        <v>779</v>
      </c>
      <c r="N4" t="s">
        <v>731</v>
      </c>
      <c r="O4" t="s">
        <v>783</v>
      </c>
      <c r="P4" t="s">
        <v>731</v>
      </c>
      <c r="Q4" t="s">
        <v>777</v>
      </c>
      <c r="R4" t="s">
        <v>32</v>
      </c>
      <c r="S4" t="s">
        <v>797</v>
      </c>
      <c r="T4" t="s">
        <v>742</v>
      </c>
      <c r="U4" t="s">
        <v>731</v>
      </c>
      <c r="V4" t="s">
        <v>731</v>
      </c>
      <c r="W4" t="s">
        <v>783</v>
      </c>
      <c r="X4" t="s">
        <v>731</v>
      </c>
      <c r="Y4" t="s">
        <v>21</v>
      </c>
      <c r="Z4" t="s">
        <v>731</v>
      </c>
      <c r="AA4" t="s">
        <v>731</v>
      </c>
      <c r="AB4" t="s">
        <v>731</v>
      </c>
      <c r="AC4" t="s">
        <v>742</v>
      </c>
      <c r="AD4" t="s">
        <v>22</v>
      </c>
      <c r="AE4" t="s">
        <v>783</v>
      </c>
      <c r="AF4" t="s">
        <v>731</v>
      </c>
      <c r="AG4" t="s">
        <v>731</v>
      </c>
      <c r="AH4" t="s">
        <v>798</v>
      </c>
      <c r="AI4" t="s">
        <v>742</v>
      </c>
      <c r="AJ4" t="s">
        <v>742</v>
      </c>
      <c r="AK4" t="s">
        <v>22</v>
      </c>
      <c r="AL4" t="s">
        <v>777</v>
      </c>
      <c r="AM4" t="s">
        <v>731</v>
      </c>
      <c r="AN4" t="s">
        <v>731</v>
      </c>
      <c r="AO4" t="s">
        <v>796</v>
      </c>
      <c r="AP4" t="s">
        <v>783</v>
      </c>
      <c r="AQ4" t="s">
        <v>739</v>
      </c>
      <c r="AR4" t="s">
        <v>799</v>
      </c>
      <c r="AS4" t="s">
        <v>800</v>
      </c>
      <c r="AT4" t="s">
        <v>801</v>
      </c>
      <c r="AU4" t="s">
        <v>802</v>
      </c>
      <c r="AV4" t="s">
        <v>777</v>
      </c>
      <c r="AW4" t="s">
        <v>731</v>
      </c>
      <c r="AX4" t="s">
        <v>777</v>
      </c>
      <c r="AY4" t="s">
        <v>783</v>
      </c>
      <c r="AZ4" t="s">
        <v>783</v>
      </c>
      <c r="BA4" t="s">
        <v>796</v>
      </c>
      <c r="BB4" t="s">
        <v>783</v>
      </c>
      <c r="BC4" t="s">
        <v>783</v>
      </c>
      <c r="BD4" t="s">
        <v>783</v>
      </c>
      <c r="BE4" t="s">
        <v>781</v>
      </c>
      <c r="BF4" t="s">
        <v>731</v>
      </c>
      <c r="BG4" t="s">
        <v>21</v>
      </c>
      <c r="BH4" t="s">
        <v>21</v>
      </c>
      <c r="BI4" t="s">
        <v>777</v>
      </c>
      <c r="BJ4" t="s">
        <v>2</v>
      </c>
      <c r="BK4" t="s">
        <v>30</v>
      </c>
      <c r="BL4" t="s">
        <v>12</v>
      </c>
      <c r="BM4" t="s">
        <v>739</v>
      </c>
      <c r="BN4" t="s">
        <v>803</v>
      </c>
      <c r="BO4" t="s">
        <v>779</v>
      </c>
      <c r="BP4" t="s">
        <v>783</v>
      </c>
      <c r="BQ4" t="s">
        <v>37</v>
      </c>
      <c r="BR4" t="s">
        <v>804</v>
      </c>
      <c r="BS4" t="s">
        <v>779</v>
      </c>
      <c r="BT4" t="s">
        <v>796</v>
      </c>
      <c r="BU4" t="s">
        <v>21</v>
      </c>
      <c r="BV4" t="s">
        <v>1</v>
      </c>
      <c r="BW4" t="s">
        <v>1</v>
      </c>
      <c r="BX4" t="s">
        <v>731</v>
      </c>
      <c r="BY4" t="s">
        <v>731</v>
      </c>
      <c r="BZ4" t="s">
        <v>731</v>
      </c>
      <c r="CA4" t="s">
        <v>783</v>
      </c>
      <c r="CB4" t="s">
        <v>783</v>
      </c>
      <c r="CC4" t="s">
        <v>777</v>
      </c>
      <c r="CD4" t="s">
        <v>736</v>
      </c>
      <c r="CE4" t="s">
        <v>805</v>
      </c>
      <c r="CF4" t="s">
        <v>805</v>
      </c>
      <c r="CG4" t="s">
        <v>806</v>
      </c>
      <c r="CH4" t="s">
        <v>731</v>
      </c>
      <c r="CI4" t="s">
        <v>731</v>
      </c>
      <c r="CJ4" t="s">
        <v>783</v>
      </c>
      <c r="CK4" t="s">
        <v>731</v>
      </c>
      <c r="CL4" t="s">
        <v>777</v>
      </c>
      <c r="CM4" t="s">
        <v>777</v>
      </c>
      <c r="CN4" t="s">
        <v>21</v>
      </c>
      <c r="CO4" t="s">
        <v>1</v>
      </c>
      <c r="CP4" t="s">
        <v>1</v>
      </c>
      <c r="CQ4" t="s">
        <v>777</v>
      </c>
      <c r="CR4" t="s">
        <v>731</v>
      </c>
      <c r="CS4" t="s">
        <v>779</v>
      </c>
      <c r="CT4" t="s">
        <v>777</v>
      </c>
      <c r="CU4" t="s">
        <v>807</v>
      </c>
      <c r="CV4" t="s">
        <v>1</v>
      </c>
      <c r="CW4" t="s">
        <v>1</v>
      </c>
      <c r="CX4" t="s">
        <v>21</v>
      </c>
      <c r="CY4" t="s">
        <v>12</v>
      </c>
      <c r="CZ4" t="s">
        <v>805</v>
      </c>
      <c r="DA4" t="s">
        <v>30</v>
      </c>
      <c r="DB4" t="s">
        <v>30</v>
      </c>
      <c r="DC4" t="s">
        <v>777</v>
      </c>
      <c r="DD4" t="s">
        <v>731</v>
      </c>
      <c r="DE4" t="s">
        <v>806</v>
      </c>
      <c r="DF4" t="s">
        <v>11</v>
      </c>
      <c r="DG4" t="s">
        <v>805</v>
      </c>
      <c r="DH4" t="s">
        <v>808</v>
      </c>
      <c r="DI4" t="s">
        <v>32</v>
      </c>
      <c r="DJ4" t="s">
        <v>809</v>
      </c>
      <c r="DK4" t="s">
        <v>809</v>
      </c>
      <c r="DL4" t="s">
        <v>810</v>
      </c>
      <c r="DM4" t="s">
        <v>811</v>
      </c>
      <c r="DN4" t="s">
        <v>807</v>
      </c>
      <c r="DO4" t="s">
        <v>1</v>
      </c>
      <c r="DP4" t="s">
        <v>190</v>
      </c>
      <c r="DQ4" t="s">
        <v>812</v>
      </c>
      <c r="DR4" t="s">
        <v>37</v>
      </c>
      <c r="DS4" t="s">
        <v>797</v>
      </c>
      <c r="DT4" t="s">
        <v>742</v>
      </c>
      <c r="DU4" t="s">
        <v>779</v>
      </c>
      <c r="DV4" t="s">
        <v>779</v>
      </c>
      <c r="DW4" t="s">
        <v>783</v>
      </c>
      <c r="DX4" t="s">
        <v>783</v>
      </c>
      <c r="DY4" t="s">
        <v>813</v>
      </c>
      <c r="DZ4" t="s">
        <v>731</v>
      </c>
      <c r="EA4" t="s">
        <v>5</v>
      </c>
      <c r="EB4" t="s">
        <v>11</v>
      </c>
      <c r="EC4" t="s">
        <v>190</v>
      </c>
      <c r="ED4" t="s">
        <v>1</v>
      </c>
      <c r="EE4" t="s">
        <v>12</v>
      </c>
      <c r="EF4" t="s">
        <v>814</v>
      </c>
      <c r="EG4" t="s">
        <v>806</v>
      </c>
      <c r="EH4" t="s">
        <v>742</v>
      </c>
      <c r="EI4" t="s">
        <v>815</v>
      </c>
      <c r="EJ4" t="s">
        <v>810</v>
      </c>
      <c r="EK4" t="s">
        <v>777</v>
      </c>
      <c r="EL4" t="s">
        <v>731</v>
      </c>
      <c r="EM4" t="s">
        <v>731</v>
      </c>
      <c r="EN4" t="s">
        <v>731</v>
      </c>
      <c r="EO4" t="s">
        <v>731</v>
      </c>
      <c r="EP4" t="s">
        <v>777</v>
      </c>
      <c r="EQ4" t="s">
        <v>37</v>
      </c>
      <c r="ER4" t="s">
        <v>739</v>
      </c>
      <c r="ES4" t="s">
        <v>2</v>
      </c>
      <c r="ET4" t="s">
        <v>731</v>
      </c>
      <c r="EU4" t="s">
        <v>783</v>
      </c>
      <c r="EV4" t="s">
        <v>12</v>
      </c>
      <c r="EW4" t="s">
        <v>12</v>
      </c>
      <c r="EX4" t="s">
        <v>731</v>
      </c>
      <c r="EY4" t="s">
        <v>731</v>
      </c>
      <c r="EZ4" t="s">
        <v>783</v>
      </c>
      <c r="FA4" t="s">
        <v>21</v>
      </c>
      <c r="FB4" t="s">
        <v>777</v>
      </c>
      <c r="FC4" t="s">
        <v>816</v>
      </c>
      <c r="FD4" t="s">
        <v>731</v>
      </c>
      <c r="FE4" t="s">
        <v>817</v>
      </c>
      <c r="FF4" t="s">
        <v>777</v>
      </c>
      <c r="FG4" t="s">
        <v>807</v>
      </c>
      <c r="FH4" t="s">
        <v>742</v>
      </c>
      <c r="FI4" t="s">
        <v>783</v>
      </c>
      <c r="FJ4" t="s">
        <v>777</v>
      </c>
      <c r="FK4" t="s">
        <v>731</v>
      </c>
      <c r="FL4" t="s">
        <v>731</v>
      </c>
      <c r="FM4" t="s">
        <v>2</v>
      </c>
      <c r="FN4" t="s">
        <v>5</v>
      </c>
      <c r="FO4" t="s">
        <v>731</v>
      </c>
      <c r="FP4" t="s">
        <v>731</v>
      </c>
      <c r="FQ4" t="s">
        <v>777</v>
      </c>
      <c r="FR4" t="s">
        <v>814</v>
      </c>
      <c r="FS4" t="s">
        <v>38</v>
      </c>
      <c r="FT4" t="s">
        <v>818</v>
      </c>
      <c r="FU4" t="s">
        <v>781</v>
      </c>
      <c r="FV4" t="s">
        <v>0</v>
      </c>
      <c r="FW4" t="s">
        <v>0</v>
      </c>
      <c r="FX4" t="s">
        <v>742</v>
      </c>
      <c r="FY4" t="s">
        <v>11</v>
      </c>
      <c r="FZ4" t="s">
        <v>11</v>
      </c>
      <c r="GA4" t="s">
        <v>807</v>
      </c>
      <c r="GB4" t="s">
        <v>819</v>
      </c>
      <c r="GC4" t="s">
        <v>190</v>
      </c>
      <c r="GD4" t="s">
        <v>190</v>
      </c>
      <c r="GE4" t="s">
        <v>739</v>
      </c>
      <c r="GF4" t="s">
        <v>818</v>
      </c>
      <c r="GG4" t="s">
        <v>820</v>
      </c>
      <c r="GH4" t="s">
        <v>742</v>
      </c>
      <c r="GI4" t="s">
        <v>777</v>
      </c>
      <c r="GJ4" t="s">
        <v>21</v>
      </c>
      <c r="GK4" t="s">
        <v>783</v>
      </c>
      <c r="GL4" t="s">
        <v>783</v>
      </c>
      <c r="GM4" t="s">
        <v>12</v>
      </c>
      <c r="GN4" t="s">
        <v>12</v>
      </c>
      <c r="GO4" t="s">
        <v>777</v>
      </c>
      <c r="GP4" t="s">
        <v>779</v>
      </c>
      <c r="GQ4" t="s">
        <v>811</v>
      </c>
      <c r="GR4" t="s">
        <v>779</v>
      </c>
      <c r="GS4" t="s">
        <v>736</v>
      </c>
      <c r="GT4" t="s">
        <v>818</v>
      </c>
      <c r="GU4" t="s">
        <v>818</v>
      </c>
      <c r="GV4" t="s">
        <v>21</v>
      </c>
      <c r="GW4" t="s">
        <v>799</v>
      </c>
      <c r="GX4" t="s">
        <v>821</v>
      </c>
      <c r="GY4" t="s">
        <v>32</v>
      </c>
      <c r="GZ4" t="s">
        <v>742</v>
      </c>
      <c r="HA4" t="s">
        <v>811</v>
      </c>
      <c r="HB4" t="s">
        <v>812</v>
      </c>
      <c r="HC4" t="s">
        <v>1</v>
      </c>
      <c r="HD4" t="s">
        <v>822</v>
      </c>
      <c r="HE4" t="s">
        <v>11</v>
      </c>
      <c r="HF4" t="s">
        <v>731</v>
      </c>
      <c r="HG4" t="s">
        <v>783</v>
      </c>
      <c r="HH4" t="s">
        <v>823</v>
      </c>
      <c r="HI4" t="s">
        <v>32</v>
      </c>
      <c r="HJ4" t="s">
        <v>783</v>
      </c>
      <c r="HK4" t="s">
        <v>731</v>
      </c>
      <c r="HL4" t="s">
        <v>742</v>
      </c>
      <c r="HM4" t="s">
        <v>783</v>
      </c>
      <c r="HN4" t="s">
        <v>739</v>
      </c>
      <c r="HO4" t="s">
        <v>824</v>
      </c>
      <c r="HP4" t="s">
        <v>0</v>
      </c>
      <c r="HQ4" t="s">
        <v>1</v>
      </c>
      <c r="HR4" t="s">
        <v>779</v>
      </c>
      <c r="HS4" t="s">
        <v>783</v>
      </c>
      <c r="HT4" t="s">
        <v>783</v>
      </c>
      <c r="HU4" t="s">
        <v>783</v>
      </c>
      <c r="HV4" t="s">
        <v>731</v>
      </c>
      <c r="HW4" t="s">
        <v>777</v>
      </c>
      <c r="HX4" t="s">
        <v>777</v>
      </c>
      <c r="HY4" t="s">
        <v>30</v>
      </c>
      <c r="HZ4" t="s">
        <v>30</v>
      </c>
      <c r="IA4" t="s">
        <v>825</v>
      </c>
      <c r="IB4" t="s">
        <v>826</v>
      </c>
      <c r="IC4" t="s">
        <v>742</v>
      </c>
      <c r="ID4" t="s">
        <v>819</v>
      </c>
      <c r="IE4" t="s">
        <v>777</v>
      </c>
      <c r="IF4" t="s">
        <v>731</v>
      </c>
      <c r="IG4" t="s">
        <v>742</v>
      </c>
      <c r="IH4" t="s">
        <v>742</v>
      </c>
      <c r="II4" t="s">
        <v>731</v>
      </c>
      <c r="IJ4" t="s">
        <v>30</v>
      </c>
      <c r="IK4" t="s">
        <v>22</v>
      </c>
      <c r="IL4" t="s">
        <v>742</v>
      </c>
      <c r="IM4" t="s">
        <v>2</v>
      </c>
      <c r="IN4" t="s">
        <v>779</v>
      </c>
      <c r="IO4" t="s">
        <v>805</v>
      </c>
      <c r="IP4" t="s">
        <v>1</v>
      </c>
      <c r="IQ4" t="s">
        <v>827</v>
      </c>
      <c r="IR4" t="s">
        <v>731</v>
      </c>
      <c r="IS4" t="s">
        <v>731</v>
      </c>
      <c r="IT4" t="s">
        <v>783</v>
      </c>
      <c r="IU4" t="s">
        <v>781</v>
      </c>
      <c r="IV4" t="s">
        <v>777</v>
      </c>
      <c r="IW4" t="s">
        <v>812</v>
      </c>
      <c r="IX4" t="s">
        <v>796</v>
      </c>
      <c r="IY4" t="s">
        <v>742</v>
      </c>
      <c r="IZ4" t="s">
        <v>783</v>
      </c>
      <c r="JA4" t="s">
        <v>783</v>
      </c>
      <c r="JB4" t="s">
        <v>777</v>
      </c>
      <c r="JC4" t="s">
        <v>731</v>
      </c>
      <c r="JD4" t="s">
        <v>731</v>
      </c>
      <c r="JE4" t="s">
        <v>779</v>
      </c>
      <c r="JF4" t="s">
        <v>803</v>
      </c>
      <c r="JG4" t="s">
        <v>779</v>
      </c>
      <c r="JH4" t="s">
        <v>731</v>
      </c>
      <c r="JI4" t="s">
        <v>731</v>
      </c>
      <c r="JJ4" t="s">
        <v>2</v>
      </c>
      <c r="JK4" t="s">
        <v>779</v>
      </c>
      <c r="JL4" t="s">
        <v>777</v>
      </c>
      <c r="JM4" t="s">
        <v>2</v>
      </c>
      <c r="JN4" t="s">
        <v>731</v>
      </c>
      <c r="JO4" t="s">
        <v>2</v>
      </c>
      <c r="JP4" t="s">
        <v>742</v>
      </c>
      <c r="JQ4" t="s">
        <v>797</v>
      </c>
      <c r="JR4" t="s">
        <v>828</v>
      </c>
      <c r="JS4" t="s">
        <v>827</v>
      </c>
      <c r="JT4" t="s">
        <v>742</v>
      </c>
      <c r="JU4" t="s">
        <v>2</v>
      </c>
      <c r="JV4" t="s">
        <v>21</v>
      </c>
      <c r="JW4" t="s">
        <v>21</v>
      </c>
      <c r="JX4" t="s">
        <v>731</v>
      </c>
      <c r="JY4" t="s">
        <v>731</v>
      </c>
      <c r="JZ4" t="s">
        <v>731</v>
      </c>
      <c r="KA4" t="s">
        <v>777</v>
      </c>
      <c r="KB4" t="s">
        <v>781</v>
      </c>
      <c r="KC4" t="s">
        <v>805</v>
      </c>
      <c r="KD4" t="s">
        <v>810</v>
      </c>
      <c r="KE4" t="s">
        <v>742</v>
      </c>
      <c r="KF4" t="s">
        <v>731</v>
      </c>
      <c r="KG4" t="s">
        <v>731</v>
      </c>
      <c r="KH4" t="s">
        <v>777</v>
      </c>
      <c r="KI4" t="s">
        <v>820</v>
      </c>
      <c r="KJ4" t="s">
        <v>829</v>
      </c>
      <c r="KK4" t="s">
        <v>830</v>
      </c>
      <c r="KL4" t="s">
        <v>2</v>
      </c>
      <c r="KM4" t="s">
        <v>731</v>
      </c>
      <c r="KN4" t="s">
        <v>796</v>
      </c>
      <c r="KO4" t="s">
        <v>777</v>
      </c>
      <c r="KP4" t="s">
        <v>5</v>
      </c>
      <c r="KQ4" t="s">
        <v>731</v>
      </c>
      <c r="KR4" t="s">
        <v>731</v>
      </c>
      <c r="KS4" t="s">
        <v>731</v>
      </c>
      <c r="KT4" t="s">
        <v>777</v>
      </c>
      <c r="KU4" t="s">
        <v>30</v>
      </c>
      <c r="KV4" t="s">
        <v>30</v>
      </c>
      <c r="KW4" t="s">
        <v>731</v>
      </c>
      <c r="KX4" t="s">
        <v>731</v>
      </c>
      <c r="KY4" t="s">
        <v>731</v>
      </c>
      <c r="KZ4" t="s">
        <v>2</v>
      </c>
      <c r="LA4" t="s">
        <v>731</v>
      </c>
      <c r="LB4" t="s">
        <v>731</v>
      </c>
      <c r="LC4" t="s">
        <v>777</v>
      </c>
      <c r="LD4" t="s">
        <v>777</v>
      </c>
      <c r="LE4" t="s">
        <v>731</v>
      </c>
      <c r="LF4" t="s">
        <v>777</v>
      </c>
      <c r="LG4" t="s">
        <v>2</v>
      </c>
      <c r="LH4" t="s">
        <v>731</v>
      </c>
      <c r="LI4" t="s">
        <v>806</v>
      </c>
      <c r="LJ4" t="s">
        <v>831</v>
      </c>
      <c r="LK4" t="s">
        <v>831</v>
      </c>
      <c r="LL4" t="s">
        <v>739</v>
      </c>
      <c r="LM4" t="s">
        <v>779</v>
      </c>
      <c r="LN4" t="s">
        <v>30</v>
      </c>
      <c r="LO4" t="s">
        <v>742</v>
      </c>
      <c r="LP4" t="s">
        <v>777</v>
      </c>
      <c r="LQ4" t="s">
        <v>777</v>
      </c>
      <c r="LR4" t="s">
        <v>22</v>
      </c>
      <c r="LS4" t="s">
        <v>832</v>
      </c>
      <c r="LT4" t="s">
        <v>731</v>
      </c>
      <c r="LU4" t="s">
        <v>742</v>
      </c>
      <c r="LV4" t="s">
        <v>833</v>
      </c>
      <c r="LW4" t="s">
        <v>779</v>
      </c>
      <c r="LX4" t="s">
        <v>731</v>
      </c>
      <c r="LY4" t="s">
        <v>2</v>
      </c>
      <c r="LZ4" t="s">
        <v>834</v>
      </c>
      <c r="MA4" t="s">
        <v>796</v>
      </c>
      <c r="MB4" t="s">
        <v>731</v>
      </c>
      <c r="MC4" t="s">
        <v>777</v>
      </c>
      <c r="MD4" t="s">
        <v>779</v>
      </c>
      <c r="ME4" t="s">
        <v>731</v>
      </c>
      <c r="MF4" t="s">
        <v>739</v>
      </c>
      <c r="MG4" t="s">
        <v>835</v>
      </c>
      <c r="MH4" t="s">
        <v>835</v>
      </c>
      <c r="MI4" t="s">
        <v>739</v>
      </c>
      <c r="MJ4" t="s">
        <v>5</v>
      </c>
      <c r="MK4" t="s">
        <v>731</v>
      </c>
      <c r="ML4" t="s">
        <v>5</v>
      </c>
      <c r="MM4" t="s">
        <v>742</v>
      </c>
      <c r="MN4" t="s">
        <v>736</v>
      </c>
      <c r="MO4" t="s">
        <v>836</v>
      </c>
    </row>
    <row r="9" spans="1:353">
      <c r="A9" s="382" t="s">
        <v>789</v>
      </c>
      <c r="B9" s="382" t="s">
        <v>115</v>
      </c>
    </row>
    <row r="10" spans="1:353">
      <c r="A10" s="382"/>
      <c r="B10" s="382"/>
    </row>
    <row r="11" spans="1:353">
      <c r="A11" s="98" t="s">
        <v>231</v>
      </c>
      <c r="B11" s="268" t="s">
        <v>783</v>
      </c>
    </row>
    <row r="12" spans="1:353">
      <c r="A12" s="98" t="s">
        <v>230</v>
      </c>
      <c r="B12" s="268" t="s">
        <v>779</v>
      </c>
    </row>
    <row r="13" spans="1:353">
      <c r="A13" s="98" t="s">
        <v>3</v>
      </c>
      <c r="B13" s="268" t="s">
        <v>796</v>
      </c>
    </row>
    <row r="14" spans="1:353">
      <c r="A14" s="98" t="s">
        <v>4</v>
      </c>
      <c r="B14" s="268" t="s">
        <v>5</v>
      </c>
    </row>
    <row r="15" spans="1:353">
      <c r="A15" s="98" t="s">
        <v>332</v>
      </c>
      <c r="B15" s="268" t="s">
        <v>783</v>
      </c>
    </row>
    <row r="16" spans="1:353">
      <c r="A16" s="98" t="s">
        <v>6</v>
      </c>
      <c r="B16" s="268" t="s">
        <v>783</v>
      </c>
    </row>
    <row r="17" spans="1:2">
      <c r="A17" s="98" t="s">
        <v>7</v>
      </c>
      <c r="B17" s="268" t="s">
        <v>742</v>
      </c>
    </row>
    <row r="18" spans="1:2">
      <c r="A18" s="98" t="s">
        <v>8</v>
      </c>
      <c r="B18" s="268" t="s">
        <v>30</v>
      </c>
    </row>
    <row r="19" spans="1:2">
      <c r="A19" s="98" t="s">
        <v>368</v>
      </c>
      <c r="B19" s="268" t="s">
        <v>783</v>
      </c>
    </row>
    <row r="20" spans="1:2">
      <c r="A20" s="98" t="s">
        <v>200</v>
      </c>
      <c r="B20" s="268" t="s">
        <v>731</v>
      </c>
    </row>
    <row r="21" spans="1:2">
      <c r="A21" s="98" t="s">
        <v>198</v>
      </c>
      <c r="B21" s="268" t="s">
        <v>779</v>
      </c>
    </row>
    <row r="22" spans="1:2">
      <c r="A22" s="98" t="s">
        <v>369</v>
      </c>
      <c r="B22" s="268" t="s">
        <v>731</v>
      </c>
    </row>
    <row r="23" spans="1:2">
      <c r="A23" s="98" t="s">
        <v>204</v>
      </c>
      <c r="B23" s="268" t="s">
        <v>783</v>
      </c>
    </row>
    <row r="24" spans="1:2">
      <c r="A24" s="98" t="s">
        <v>206</v>
      </c>
      <c r="B24" s="268" t="s">
        <v>731</v>
      </c>
    </row>
    <row r="25" spans="1:2">
      <c r="A25" s="98" t="s">
        <v>213</v>
      </c>
      <c r="B25" s="268" t="s">
        <v>777</v>
      </c>
    </row>
    <row r="26" spans="1:2">
      <c r="A26" s="98" t="s">
        <v>9</v>
      </c>
      <c r="B26" s="268" t="s">
        <v>32</v>
      </c>
    </row>
    <row r="27" spans="1:2">
      <c r="A27" s="98" t="s">
        <v>211</v>
      </c>
      <c r="B27" s="268" t="s">
        <v>797</v>
      </c>
    </row>
    <row r="28" spans="1:2">
      <c r="A28" s="98" t="s">
        <v>202</v>
      </c>
      <c r="B28" s="268" t="s">
        <v>742</v>
      </c>
    </row>
    <row r="29" spans="1:2">
      <c r="A29" s="98" t="s">
        <v>203</v>
      </c>
      <c r="B29" s="268" t="s">
        <v>731</v>
      </c>
    </row>
    <row r="30" spans="1:2">
      <c r="A30" s="98" t="s">
        <v>201</v>
      </c>
      <c r="B30" s="268" t="s">
        <v>731</v>
      </c>
    </row>
    <row r="31" spans="1:2">
      <c r="A31" s="98" t="s">
        <v>199</v>
      </c>
      <c r="B31" s="268" t="s">
        <v>783</v>
      </c>
    </row>
    <row r="32" spans="1:2">
      <c r="A32" s="98" t="s">
        <v>207</v>
      </c>
      <c r="B32" s="268" t="s">
        <v>731</v>
      </c>
    </row>
    <row r="33" spans="1:2">
      <c r="A33" s="98" t="s">
        <v>208</v>
      </c>
      <c r="B33" s="268" t="s">
        <v>21</v>
      </c>
    </row>
    <row r="34" spans="1:2">
      <c r="A34" s="98" t="s">
        <v>214</v>
      </c>
      <c r="B34" s="268" t="s">
        <v>731</v>
      </c>
    </row>
    <row r="35" spans="1:2">
      <c r="A35" s="98" t="s">
        <v>219</v>
      </c>
      <c r="B35" s="268" t="s">
        <v>731</v>
      </c>
    </row>
    <row r="36" spans="1:2">
      <c r="A36" s="98" t="s">
        <v>223</v>
      </c>
      <c r="B36" s="268" t="s">
        <v>731</v>
      </c>
    </row>
    <row r="37" spans="1:2">
      <c r="A37" s="98" t="s">
        <v>370</v>
      </c>
      <c r="B37" s="268" t="s">
        <v>742</v>
      </c>
    </row>
    <row r="38" spans="1:2">
      <c r="A38" s="98" t="s">
        <v>10</v>
      </c>
      <c r="B38" s="268" t="s">
        <v>22</v>
      </c>
    </row>
    <row r="39" spans="1:2">
      <c r="A39" s="98" t="s">
        <v>222</v>
      </c>
      <c r="B39" s="268" t="s">
        <v>783</v>
      </c>
    </row>
    <row r="40" spans="1:2">
      <c r="A40" s="98" t="s">
        <v>371</v>
      </c>
      <c r="B40" s="268" t="s">
        <v>731</v>
      </c>
    </row>
    <row r="41" spans="1:2">
      <c r="A41" s="98" t="s">
        <v>372</v>
      </c>
      <c r="B41" s="268" t="s">
        <v>731</v>
      </c>
    </row>
    <row r="42" spans="1:2">
      <c r="A42" s="98" t="s">
        <v>333</v>
      </c>
      <c r="B42" s="268" t="s">
        <v>798</v>
      </c>
    </row>
    <row r="43" spans="1:2">
      <c r="A43" s="98" t="s">
        <v>373</v>
      </c>
      <c r="B43" s="268" t="s">
        <v>742</v>
      </c>
    </row>
    <row r="44" spans="1:2">
      <c r="A44" s="98" t="s">
        <v>374</v>
      </c>
      <c r="B44" s="268" t="s">
        <v>742</v>
      </c>
    </row>
    <row r="45" spans="1:2">
      <c r="A45" s="98" t="s">
        <v>13</v>
      </c>
      <c r="B45" s="268" t="s">
        <v>22</v>
      </c>
    </row>
    <row r="46" spans="1:2">
      <c r="A46" s="98" t="s">
        <v>14</v>
      </c>
      <c r="B46" s="268" t="s">
        <v>777</v>
      </c>
    </row>
    <row r="47" spans="1:2">
      <c r="A47" s="98" t="s">
        <v>229</v>
      </c>
      <c r="B47" s="268" t="s">
        <v>731</v>
      </c>
    </row>
    <row r="48" spans="1:2">
      <c r="A48" s="98" t="s">
        <v>375</v>
      </c>
      <c r="B48" s="268" t="s">
        <v>731</v>
      </c>
    </row>
    <row r="49" spans="1:2">
      <c r="A49" s="98" t="s">
        <v>334</v>
      </c>
      <c r="B49" s="268" t="s">
        <v>796</v>
      </c>
    </row>
    <row r="50" spans="1:2">
      <c r="A50" s="98" t="s">
        <v>335</v>
      </c>
      <c r="B50" s="268" t="s">
        <v>783</v>
      </c>
    </row>
    <row r="51" spans="1:2">
      <c r="A51" s="98" t="s">
        <v>336</v>
      </c>
      <c r="B51" s="268" t="s">
        <v>739</v>
      </c>
    </row>
    <row r="52" spans="1:2">
      <c r="A52" s="268" t="s">
        <v>337</v>
      </c>
      <c r="B52" s="268" t="s">
        <v>799</v>
      </c>
    </row>
    <row r="53" spans="1:2">
      <c r="A53" s="268" t="s">
        <v>15</v>
      </c>
      <c r="B53" s="268" t="s">
        <v>800</v>
      </c>
    </row>
    <row r="54" spans="1:2">
      <c r="A54" s="268" t="s">
        <v>17</v>
      </c>
      <c r="B54" s="268" t="s">
        <v>801</v>
      </c>
    </row>
    <row r="55" spans="1:2">
      <c r="A55" s="268" t="s">
        <v>18</v>
      </c>
      <c r="B55" s="268" t="s">
        <v>802</v>
      </c>
    </row>
    <row r="56" spans="1:2">
      <c r="A56" s="98" t="s">
        <v>376</v>
      </c>
      <c r="B56" s="268" t="s">
        <v>777</v>
      </c>
    </row>
    <row r="57" spans="1:2">
      <c r="A57" s="98" t="s">
        <v>377</v>
      </c>
      <c r="B57" s="268" t="s">
        <v>731</v>
      </c>
    </row>
    <row r="58" spans="1:2">
      <c r="A58" s="98" t="s">
        <v>378</v>
      </c>
      <c r="B58" s="268" t="s">
        <v>777</v>
      </c>
    </row>
    <row r="59" spans="1:2">
      <c r="A59" s="98" t="s">
        <v>379</v>
      </c>
      <c r="B59" s="268" t="s">
        <v>783</v>
      </c>
    </row>
    <row r="60" spans="1:2">
      <c r="A60" s="98" t="s">
        <v>380</v>
      </c>
      <c r="B60" s="268" t="s">
        <v>783</v>
      </c>
    </row>
    <row r="61" spans="1:2">
      <c r="A61" s="98" t="s">
        <v>19</v>
      </c>
      <c r="B61" s="268" t="s">
        <v>796</v>
      </c>
    </row>
    <row r="62" spans="1:2">
      <c r="A62" s="98" t="s">
        <v>20</v>
      </c>
      <c r="B62" s="268" t="s">
        <v>783</v>
      </c>
    </row>
    <row r="63" spans="1:2">
      <c r="A63" s="98" t="s">
        <v>338</v>
      </c>
      <c r="B63" s="268" t="s">
        <v>783</v>
      </c>
    </row>
    <row r="64" spans="1:2">
      <c r="A64" s="98" t="s">
        <v>339</v>
      </c>
      <c r="B64" s="268" t="s">
        <v>783</v>
      </c>
    </row>
    <row r="65" spans="1:2">
      <c r="A65" s="98" t="s">
        <v>340</v>
      </c>
      <c r="B65" s="268" t="s">
        <v>781</v>
      </c>
    </row>
    <row r="66" spans="1:2">
      <c r="A66" s="98" t="s">
        <v>341</v>
      </c>
      <c r="B66" s="268" t="s">
        <v>731</v>
      </c>
    </row>
    <row r="67" spans="1:2">
      <c r="A67" s="98" t="s">
        <v>342</v>
      </c>
      <c r="B67" s="268" t="s">
        <v>21</v>
      </c>
    </row>
    <row r="68" spans="1:2">
      <c r="A68" s="98" t="s">
        <v>343</v>
      </c>
      <c r="B68" s="268" t="s">
        <v>21</v>
      </c>
    </row>
    <row r="69" spans="1:2">
      <c r="A69" s="98" t="s">
        <v>344</v>
      </c>
      <c r="B69" s="268" t="s">
        <v>777</v>
      </c>
    </row>
    <row r="70" spans="1:2">
      <c r="A70" s="98" t="s">
        <v>345</v>
      </c>
      <c r="B70" s="268" t="s">
        <v>2</v>
      </c>
    </row>
    <row r="71" spans="1:2">
      <c r="A71" s="98" t="s">
        <v>23</v>
      </c>
      <c r="B71" s="268" t="s">
        <v>30</v>
      </c>
    </row>
    <row r="72" spans="1:2">
      <c r="A72" s="98" t="s">
        <v>346</v>
      </c>
      <c r="B72" s="268" t="s">
        <v>12</v>
      </c>
    </row>
    <row r="73" spans="1:2">
      <c r="A73" s="98" t="s">
        <v>218</v>
      </c>
      <c r="B73" s="268" t="s">
        <v>739</v>
      </c>
    </row>
    <row r="74" spans="1:2">
      <c r="A74" s="98" t="s">
        <v>24</v>
      </c>
      <c r="B74" s="268" t="s">
        <v>803</v>
      </c>
    </row>
    <row r="75" spans="1:2">
      <c r="A75" s="98" t="s">
        <v>25</v>
      </c>
      <c r="B75" s="268" t="s">
        <v>779</v>
      </c>
    </row>
    <row r="76" spans="1:2">
      <c r="A76" s="98" t="s">
        <v>26</v>
      </c>
      <c r="B76" s="268" t="s">
        <v>783</v>
      </c>
    </row>
    <row r="77" spans="1:2">
      <c r="A77" s="98" t="s">
        <v>347</v>
      </c>
      <c r="B77" s="268" t="s">
        <v>37</v>
      </c>
    </row>
    <row r="78" spans="1:2">
      <c r="A78" s="98" t="s">
        <v>348</v>
      </c>
      <c r="B78" s="268" t="s">
        <v>804</v>
      </c>
    </row>
    <row r="79" spans="1:2">
      <c r="A79" s="98" t="s">
        <v>349</v>
      </c>
      <c r="B79" s="268" t="s">
        <v>779</v>
      </c>
    </row>
    <row r="80" spans="1:2">
      <c r="A80" s="98" t="s">
        <v>350</v>
      </c>
      <c r="B80" s="268" t="s">
        <v>796</v>
      </c>
    </row>
    <row r="81" spans="1:2">
      <c r="A81" s="98" t="s">
        <v>381</v>
      </c>
      <c r="B81" s="268" t="s">
        <v>21</v>
      </c>
    </row>
    <row r="82" spans="1:2">
      <c r="A82" s="98" t="s">
        <v>27</v>
      </c>
      <c r="B82" s="268" t="s">
        <v>1</v>
      </c>
    </row>
    <row r="83" spans="1:2">
      <c r="A83" s="98" t="s">
        <v>351</v>
      </c>
      <c r="B83" s="268" t="s">
        <v>1</v>
      </c>
    </row>
    <row r="84" spans="1:2">
      <c r="A84" s="98" t="s">
        <v>352</v>
      </c>
      <c r="B84" s="268" t="s">
        <v>731</v>
      </c>
    </row>
    <row r="85" spans="1:2">
      <c r="A85" s="98" t="s">
        <v>353</v>
      </c>
      <c r="B85" s="268" t="s">
        <v>731</v>
      </c>
    </row>
    <row r="86" spans="1:2">
      <c r="A86" s="98" t="s">
        <v>28</v>
      </c>
      <c r="B86" s="268" t="s">
        <v>731</v>
      </c>
    </row>
    <row r="87" spans="1:2">
      <c r="A87" s="98" t="s">
        <v>220</v>
      </c>
      <c r="B87" s="268" t="s">
        <v>783</v>
      </c>
    </row>
    <row r="88" spans="1:2">
      <c r="A88" s="98" t="s">
        <v>226</v>
      </c>
      <c r="B88" s="268" t="s">
        <v>783</v>
      </c>
    </row>
    <row r="89" spans="1:2">
      <c r="A89" s="98" t="s">
        <v>382</v>
      </c>
      <c r="B89" s="268" t="s">
        <v>777</v>
      </c>
    </row>
    <row r="90" spans="1:2">
      <c r="A90" s="98" t="s">
        <v>354</v>
      </c>
      <c r="B90" s="268" t="s">
        <v>736</v>
      </c>
    </row>
    <row r="91" spans="1:2">
      <c r="A91" s="98" t="s">
        <v>355</v>
      </c>
      <c r="B91" s="268" t="s">
        <v>805</v>
      </c>
    </row>
    <row r="92" spans="1:2">
      <c r="A92" s="98" t="s">
        <v>29</v>
      </c>
      <c r="B92" s="268" t="s">
        <v>805</v>
      </c>
    </row>
    <row r="93" spans="1:2">
      <c r="A93" s="98" t="s">
        <v>356</v>
      </c>
      <c r="B93" s="268" t="s">
        <v>806</v>
      </c>
    </row>
    <row r="94" spans="1:2">
      <c r="A94" s="98" t="s">
        <v>383</v>
      </c>
      <c r="B94" s="268" t="s">
        <v>731</v>
      </c>
    </row>
    <row r="95" spans="1:2">
      <c r="A95" s="98" t="s">
        <v>216</v>
      </c>
      <c r="B95" s="268" t="s">
        <v>731</v>
      </c>
    </row>
    <row r="96" spans="1:2">
      <c r="A96" s="98" t="s">
        <v>210</v>
      </c>
      <c r="B96" s="268" t="s">
        <v>783</v>
      </c>
    </row>
    <row r="97" spans="1:2">
      <c r="A97" s="98" t="s">
        <v>209</v>
      </c>
      <c r="B97" s="268" t="s">
        <v>731</v>
      </c>
    </row>
    <row r="98" spans="1:2">
      <c r="A98" s="98" t="s">
        <v>384</v>
      </c>
      <c r="B98" s="268" t="s">
        <v>777</v>
      </c>
    </row>
    <row r="99" spans="1:2">
      <c r="A99" s="98" t="s">
        <v>385</v>
      </c>
      <c r="B99" s="268" t="s">
        <v>777</v>
      </c>
    </row>
    <row r="100" spans="1:2">
      <c r="A100" s="98" t="s">
        <v>224</v>
      </c>
      <c r="B100" s="268" t="s">
        <v>21</v>
      </c>
    </row>
    <row r="101" spans="1:2">
      <c r="A101" s="98" t="s">
        <v>31</v>
      </c>
      <c r="B101" s="268" t="s">
        <v>1</v>
      </c>
    </row>
    <row r="102" spans="1:2">
      <c r="A102" s="98" t="s">
        <v>33</v>
      </c>
      <c r="B102" s="268" t="s">
        <v>1</v>
      </c>
    </row>
    <row r="103" spans="1:2">
      <c r="A103" s="98" t="s">
        <v>357</v>
      </c>
      <c r="B103" s="268" t="s">
        <v>777</v>
      </c>
    </row>
    <row r="104" spans="1:2">
      <c r="A104" s="98" t="s">
        <v>358</v>
      </c>
      <c r="B104" s="268" t="s">
        <v>731</v>
      </c>
    </row>
    <row r="105" spans="1:2">
      <c r="A105" s="98" t="s">
        <v>359</v>
      </c>
      <c r="B105" s="268" t="s">
        <v>779</v>
      </c>
    </row>
    <row r="106" spans="1:2">
      <c r="A106" s="98" t="s">
        <v>34</v>
      </c>
      <c r="B106" s="268" t="s">
        <v>777</v>
      </c>
    </row>
    <row r="107" spans="1:2">
      <c r="A107" s="98" t="s">
        <v>360</v>
      </c>
      <c r="B107" s="268" t="s">
        <v>807</v>
      </c>
    </row>
    <row r="108" spans="1:2">
      <c r="A108" s="98" t="s">
        <v>361</v>
      </c>
      <c r="B108" s="268" t="s">
        <v>1</v>
      </c>
    </row>
    <row r="109" spans="1:2">
      <c r="A109" s="98" t="s">
        <v>35</v>
      </c>
      <c r="B109" s="268" t="s">
        <v>1</v>
      </c>
    </row>
    <row r="110" spans="1:2">
      <c r="A110" s="98" t="s">
        <v>362</v>
      </c>
      <c r="B110" s="268" t="s">
        <v>21</v>
      </c>
    </row>
    <row r="111" spans="1:2">
      <c r="A111" s="98" t="s">
        <v>363</v>
      </c>
      <c r="B111" s="268" t="s">
        <v>12</v>
      </c>
    </row>
    <row r="112" spans="1:2">
      <c r="A112" s="98" t="s">
        <v>790</v>
      </c>
      <c r="B112" s="268" t="s">
        <v>805</v>
      </c>
    </row>
    <row r="113" spans="1:2">
      <c r="A113" s="98" t="s">
        <v>364</v>
      </c>
      <c r="B113" s="268" t="s">
        <v>30</v>
      </c>
    </row>
    <row r="114" spans="1:2">
      <c r="A114" s="98" t="s">
        <v>36</v>
      </c>
      <c r="B114" s="268" t="s">
        <v>30</v>
      </c>
    </row>
    <row r="115" spans="1:2">
      <c r="A115" s="98" t="s">
        <v>791</v>
      </c>
      <c r="B115" s="268" t="s">
        <v>777</v>
      </c>
    </row>
    <row r="116" spans="1:2">
      <c r="A116" s="98" t="s">
        <v>792</v>
      </c>
      <c r="B116" s="268" t="s">
        <v>731</v>
      </c>
    </row>
    <row r="117" spans="1:2">
      <c r="A117" s="98" t="s">
        <v>793</v>
      </c>
      <c r="B117" s="268" t="s">
        <v>806</v>
      </c>
    </row>
    <row r="118" spans="1:2">
      <c r="A118" s="98" t="s">
        <v>386</v>
      </c>
      <c r="B118" s="268" t="s">
        <v>11</v>
      </c>
    </row>
    <row r="119" spans="1:2">
      <c r="A119" s="98" t="s">
        <v>387</v>
      </c>
      <c r="B119" s="268" t="s">
        <v>805</v>
      </c>
    </row>
    <row r="120" spans="1:2">
      <c r="A120" s="98" t="s">
        <v>388</v>
      </c>
      <c r="B120" s="268" t="s">
        <v>808</v>
      </c>
    </row>
    <row r="121" spans="1:2">
      <c r="A121" s="98" t="s">
        <v>389</v>
      </c>
      <c r="B121" s="268" t="s">
        <v>32</v>
      </c>
    </row>
    <row r="122" spans="1:2">
      <c r="A122" s="98" t="s">
        <v>390</v>
      </c>
      <c r="B122" s="268" t="s">
        <v>809</v>
      </c>
    </row>
    <row r="123" spans="1:2">
      <c r="A123" s="98" t="s">
        <v>188</v>
      </c>
      <c r="B123" s="268" t="s">
        <v>809</v>
      </c>
    </row>
    <row r="124" spans="1:2">
      <c r="A124" s="98" t="s">
        <v>391</v>
      </c>
      <c r="B124" s="268" t="s">
        <v>810</v>
      </c>
    </row>
    <row r="125" spans="1:2">
      <c r="A125" s="98" t="s">
        <v>392</v>
      </c>
      <c r="B125" s="268" t="s">
        <v>811</v>
      </c>
    </row>
    <row r="126" spans="1:2">
      <c r="A126" s="98" t="s">
        <v>393</v>
      </c>
      <c r="B126" s="268" t="s">
        <v>807</v>
      </c>
    </row>
    <row r="127" spans="1:2">
      <c r="A127" s="98" t="s">
        <v>39</v>
      </c>
      <c r="B127" s="268" t="s">
        <v>1</v>
      </c>
    </row>
    <row r="128" spans="1:2">
      <c r="A128" s="98" t="s">
        <v>394</v>
      </c>
      <c r="B128" s="268" t="s">
        <v>190</v>
      </c>
    </row>
    <row r="129" spans="1:2">
      <c r="A129" s="98" t="s">
        <v>794</v>
      </c>
      <c r="B129" s="268" t="s">
        <v>812</v>
      </c>
    </row>
    <row r="130" spans="1:2">
      <c r="A130" s="98" t="s">
        <v>396</v>
      </c>
      <c r="B130" s="268" t="s">
        <v>37</v>
      </c>
    </row>
    <row r="131" spans="1:2">
      <c r="A131" s="98" t="s">
        <v>397</v>
      </c>
      <c r="B131" s="268" t="s">
        <v>797</v>
      </c>
    </row>
    <row r="132" spans="1:2">
      <c r="A132" s="98" t="s">
        <v>398</v>
      </c>
      <c r="B132" s="268" t="s">
        <v>742</v>
      </c>
    </row>
    <row r="133" spans="1:2">
      <c r="A133" s="98" t="s">
        <v>399</v>
      </c>
      <c r="B133" s="268" t="s">
        <v>779</v>
      </c>
    </row>
    <row r="134" spans="1:2">
      <c r="A134" s="98" t="s">
        <v>400</v>
      </c>
      <c r="B134" s="268" t="s">
        <v>779</v>
      </c>
    </row>
    <row r="135" spans="1:2">
      <c r="A135" s="98" t="s">
        <v>401</v>
      </c>
      <c r="B135" s="268" t="s">
        <v>783</v>
      </c>
    </row>
    <row r="136" spans="1:2">
      <c r="A136" s="98" t="s">
        <v>240</v>
      </c>
      <c r="B136" s="268" t="s">
        <v>783</v>
      </c>
    </row>
    <row r="137" spans="1:2">
      <c r="A137" s="98" t="s">
        <v>402</v>
      </c>
      <c r="B137" s="268" t="s">
        <v>813</v>
      </c>
    </row>
    <row r="138" spans="1:2">
      <c r="A138" s="98" t="s">
        <v>241</v>
      </c>
      <c r="B138" s="268" t="s">
        <v>731</v>
      </c>
    </row>
    <row r="139" spans="1:2">
      <c r="A139" s="98" t="s">
        <v>40</v>
      </c>
      <c r="B139" s="268" t="s">
        <v>5</v>
      </c>
    </row>
    <row r="140" spans="1:2">
      <c r="A140" s="98" t="s">
        <v>403</v>
      </c>
      <c r="B140" s="268" t="s">
        <v>11</v>
      </c>
    </row>
    <row r="141" spans="1:2">
      <c r="A141" s="98" t="s">
        <v>404</v>
      </c>
      <c r="B141" s="268" t="s">
        <v>190</v>
      </c>
    </row>
    <row r="142" spans="1:2">
      <c r="A142" s="98" t="s">
        <v>42</v>
      </c>
      <c r="B142" s="268" t="s">
        <v>1</v>
      </c>
    </row>
    <row r="143" spans="1:2">
      <c r="A143" s="98" t="s">
        <v>405</v>
      </c>
      <c r="B143" s="268" t="s">
        <v>12</v>
      </c>
    </row>
    <row r="144" spans="1:2">
      <c r="A144" s="98" t="s">
        <v>43</v>
      </c>
      <c r="B144" s="268" t="s">
        <v>814</v>
      </c>
    </row>
    <row r="145" spans="1:2">
      <c r="A145" s="98" t="s">
        <v>44</v>
      </c>
      <c r="B145" s="268" t="s">
        <v>806</v>
      </c>
    </row>
    <row r="146" spans="1:2">
      <c r="A146" s="98" t="s">
        <v>45</v>
      </c>
      <c r="B146" s="268" t="s">
        <v>742</v>
      </c>
    </row>
    <row r="147" spans="1:2">
      <c r="A147" s="98" t="s">
        <v>406</v>
      </c>
      <c r="B147" s="268" t="s">
        <v>815</v>
      </c>
    </row>
    <row r="148" spans="1:2">
      <c r="A148" s="98" t="s">
        <v>407</v>
      </c>
      <c r="B148" s="268" t="s">
        <v>810</v>
      </c>
    </row>
    <row r="149" spans="1:2">
      <c r="A149" s="98" t="s">
        <v>46</v>
      </c>
      <c r="B149" s="268" t="s">
        <v>777</v>
      </c>
    </row>
    <row r="150" spans="1:2">
      <c r="A150" s="98" t="s">
        <v>408</v>
      </c>
      <c r="B150" s="268" t="s">
        <v>731</v>
      </c>
    </row>
    <row r="151" spans="1:2">
      <c r="A151" s="98" t="s">
        <v>409</v>
      </c>
      <c r="B151" s="268" t="s">
        <v>731</v>
      </c>
    </row>
    <row r="152" spans="1:2">
      <c r="A152" s="98" t="s">
        <v>238</v>
      </c>
      <c r="B152" s="268" t="s">
        <v>731</v>
      </c>
    </row>
    <row r="153" spans="1:2">
      <c r="A153" s="98" t="s">
        <v>244</v>
      </c>
      <c r="B153" s="268" t="s">
        <v>731</v>
      </c>
    </row>
    <row r="154" spans="1:2">
      <c r="A154" s="98" t="s">
        <v>236</v>
      </c>
      <c r="B154" s="268" t="s">
        <v>777</v>
      </c>
    </row>
    <row r="155" spans="1:2">
      <c r="A155" s="98" t="s">
        <v>47</v>
      </c>
      <c r="B155" s="268" t="s">
        <v>37</v>
      </c>
    </row>
    <row r="156" spans="1:2">
      <c r="A156" s="98" t="s">
        <v>410</v>
      </c>
      <c r="B156" s="268" t="s">
        <v>739</v>
      </c>
    </row>
    <row r="157" spans="1:2">
      <c r="A157" s="98" t="s">
        <v>411</v>
      </c>
      <c r="B157" s="268" t="s">
        <v>2</v>
      </c>
    </row>
    <row r="158" spans="1:2">
      <c r="A158" s="98" t="s">
        <v>243</v>
      </c>
      <c r="B158" s="268" t="s">
        <v>731</v>
      </c>
    </row>
    <row r="159" spans="1:2">
      <c r="A159" s="98" t="s">
        <v>245</v>
      </c>
      <c r="B159" s="268" t="s">
        <v>783</v>
      </c>
    </row>
    <row r="160" spans="1:2">
      <c r="A160" s="98" t="s">
        <v>48</v>
      </c>
      <c r="B160" s="268" t="s">
        <v>12</v>
      </c>
    </row>
    <row r="161" spans="1:2">
      <c r="A161" s="98" t="s">
        <v>49</v>
      </c>
      <c r="B161" s="268" t="s">
        <v>12</v>
      </c>
    </row>
    <row r="162" spans="1:2">
      <c r="A162" s="98" t="s">
        <v>412</v>
      </c>
      <c r="B162" s="268" t="s">
        <v>731</v>
      </c>
    </row>
    <row r="163" spans="1:2">
      <c r="A163" s="98" t="s">
        <v>413</v>
      </c>
      <c r="B163" s="268" t="s">
        <v>731</v>
      </c>
    </row>
    <row r="164" spans="1:2">
      <c r="A164" s="98" t="s">
        <v>246</v>
      </c>
      <c r="B164" s="268" t="s">
        <v>783</v>
      </c>
    </row>
    <row r="165" spans="1:2">
      <c r="A165" s="98" t="s">
        <v>414</v>
      </c>
      <c r="B165" s="268" t="s">
        <v>21</v>
      </c>
    </row>
    <row r="166" spans="1:2">
      <c r="A166" s="98" t="s">
        <v>237</v>
      </c>
      <c r="B166" s="268" t="s">
        <v>777</v>
      </c>
    </row>
    <row r="167" spans="1:2">
      <c r="A167" s="98" t="s">
        <v>415</v>
      </c>
      <c r="B167" s="268" t="s">
        <v>816</v>
      </c>
    </row>
    <row r="168" spans="1:2">
      <c r="A168" s="98" t="s">
        <v>232</v>
      </c>
      <c r="B168" s="268" t="s">
        <v>731</v>
      </c>
    </row>
    <row r="169" spans="1:2">
      <c r="A169" s="98" t="s">
        <v>416</v>
      </c>
      <c r="B169" s="268" t="s">
        <v>817</v>
      </c>
    </row>
    <row r="170" spans="1:2">
      <c r="A170" s="98" t="s">
        <v>417</v>
      </c>
      <c r="B170" s="268" t="s">
        <v>777</v>
      </c>
    </row>
    <row r="171" spans="1:2">
      <c r="A171" s="98" t="s">
        <v>239</v>
      </c>
      <c r="B171" s="268" t="s">
        <v>807</v>
      </c>
    </row>
    <row r="172" spans="1:2">
      <c r="A172" s="98" t="s">
        <v>233</v>
      </c>
      <c r="B172" s="268" t="s">
        <v>742</v>
      </c>
    </row>
    <row r="173" spans="1:2">
      <c r="A173" s="98" t="s">
        <v>235</v>
      </c>
      <c r="B173" s="268" t="s">
        <v>783</v>
      </c>
    </row>
    <row r="174" spans="1:2">
      <c r="A174" s="98" t="s">
        <v>234</v>
      </c>
      <c r="B174" s="268" t="s">
        <v>777</v>
      </c>
    </row>
    <row r="175" spans="1:2">
      <c r="A175" s="98" t="s">
        <v>418</v>
      </c>
      <c r="B175" s="268" t="s">
        <v>731</v>
      </c>
    </row>
    <row r="176" spans="1:2">
      <c r="A176" s="98" t="s">
        <v>242</v>
      </c>
      <c r="B176" s="268" t="s">
        <v>731</v>
      </c>
    </row>
    <row r="177" spans="1:2">
      <c r="A177" s="98" t="s">
        <v>50</v>
      </c>
      <c r="B177" s="268" t="s">
        <v>2</v>
      </c>
    </row>
    <row r="178" spans="1:2">
      <c r="A178" s="98" t="s">
        <v>419</v>
      </c>
      <c r="B178" s="268" t="s">
        <v>5</v>
      </c>
    </row>
    <row r="179" spans="1:2">
      <c r="A179" s="98" t="s">
        <v>420</v>
      </c>
      <c r="B179" s="268" t="s">
        <v>731</v>
      </c>
    </row>
    <row r="180" spans="1:2">
      <c r="A180" s="98" t="s">
        <v>421</v>
      </c>
      <c r="B180" s="268" t="s">
        <v>731</v>
      </c>
    </row>
    <row r="181" spans="1:2">
      <c r="A181" s="98" t="s">
        <v>422</v>
      </c>
      <c r="B181" s="268" t="s">
        <v>777</v>
      </c>
    </row>
    <row r="182" spans="1:2">
      <c r="A182" s="98" t="s">
        <v>423</v>
      </c>
      <c r="B182" s="268" t="s">
        <v>814</v>
      </c>
    </row>
    <row r="183" spans="1:2">
      <c r="A183" s="98" t="s">
        <v>424</v>
      </c>
      <c r="B183" s="268" t="s">
        <v>38</v>
      </c>
    </row>
    <row r="184" spans="1:2">
      <c r="A184" s="98" t="s">
        <v>425</v>
      </c>
      <c r="B184" s="268" t="s">
        <v>818</v>
      </c>
    </row>
    <row r="185" spans="1:2">
      <c r="A185" s="98" t="s">
        <v>426</v>
      </c>
      <c r="B185" s="268" t="s">
        <v>781</v>
      </c>
    </row>
    <row r="186" spans="1:2">
      <c r="A186" s="98" t="s">
        <v>427</v>
      </c>
      <c r="B186" s="268" t="s">
        <v>0</v>
      </c>
    </row>
    <row r="187" spans="1:2">
      <c r="A187" s="98" t="s">
        <v>428</v>
      </c>
      <c r="B187" s="268" t="s">
        <v>0</v>
      </c>
    </row>
    <row r="188" spans="1:2">
      <c r="A188" s="98" t="s">
        <v>429</v>
      </c>
      <c r="B188" s="268" t="s">
        <v>742</v>
      </c>
    </row>
    <row r="189" spans="1:2">
      <c r="A189" s="98" t="s">
        <v>430</v>
      </c>
      <c r="B189" s="268" t="s">
        <v>11</v>
      </c>
    </row>
    <row r="190" spans="1:2">
      <c r="A190" s="98" t="s">
        <v>51</v>
      </c>
      <c r="B190" s="268" t="s">
        <v>11</v>
      </c>
    </row>
    <row r="191" spans="1:2">
      <c r="A191" s="98" t="s">
        <v>431</v>
      </c>
      <c r="B191" s="268" t="s">
        <v>807</v>
      </c>
    </row>
    <row r="192" spans="1:2">
      <c r="A192" s="98" t="s">
        <v>432</v>
      </c>
      <c r="B192" s="268" t="s">
        <v>819</v>
      </c>
    </row>
    <row r="193" spans="1:2">
      <c r="A193" s="98" t="s">
        <v>433</v>
      </c>
      <c r="B193" s="268" t="s">
        <v>190</v>
      </c>
    </row>
    <row r="194" spans="1:2">
      <c r="A194" s="98" t="s">
        <v>52</v>
      </c>
      <c r="B194" s="268" t="s">
        <v>190</v>
      </c>
    </row>
    <row r="195" spans="1:2">
      <c r="A195" s="98" t="s">
        <v>434</v>
      </c>
      <c r="B195" s="268" t="s">
        <v>739</v>
      </c>
    </row>
    <row r="196" spans="1:2">
      <c r="A196" s="98" t="s">
        <v>435</v>
      </c>
      <c r="B196" s="268" t="s">
        <v>818</v>
      </c>
    </row>
    <row r="197" spans="1:2">
      <c r="A197" s="98" t="s">
        <v>436</v>
      </c>
      <c r="B197" s="268" t="s">
        <v>820</v>
      </c>
    </row>
    <row r="198" spans="1:2">
      <c r="A198" s="98" t="s">
        <v>437</v>
      </c>
      <c r="B198" s="268" t="s">
        <v>742</v>
      </c>
    </row>
    <row r="199" spans="1:2">
      <c r="A199" s="98" t="s">
        <v>438</v>
      </c>
      <c r="B199" s="268" t="s">
        <v>777</v>
      </c>
    </row>
    <row r="200" spans="1:2">
      <c r="A200" s="98" t="s">
        <v>439</v>
      </c>
      <c r="B200" s="268" t="s">
        <v>21</v>
      </c>
    </row>
    <row r="201" spans="1:2">
      <c r="A201" s="98" t="s">
        <v>440</v>
      </c>
      <c r="B201" s="268" t="s">
        <v>783</v>
      </c>
    </row>
    <row r="202" spans="1:2">
      <c r="A202" s="98" t="s">
        <v>441</v>
      </c>
      <c r="B202" s="268" t="s">
        <v>783</v>
      </c>
    </row>
    <row r="203" spans="1:2">
      <c r="A203" s="98" t="s">
        <v>54</v>
      </c>
      <c r="B203" s="268" t="s">
        <v>12</v>
      </c>
    </row>
    <row r="204" spans="1:2">
      <c r="A204" s="98" t="s">
        <v>442</v>
      </c>
      <c r="B204" s="268" t="s">
        <v>12</v>
      </c>
    </row>
    <row r="205" spans="1:2">
      <c r="A205" s="98" t="s">
        <v>443</v>
      </c>
      <c r="B205" s="268" t="s">
        <v>777</v>
      </c>
    </row>
    <row r="206" spans="1:2">
      <c r="A206" s="98" t="s">
        <v>444</v>
      </c>
      <c r="B206" s="268" t="s">
        <v>779</v>
      </c>
    </row>
    <row r="207" spans="1:2">
      <c r="A207" s="98" t="s">
        <v>445</v>
      </c>
      <c r="B207" s="268" t="s">
        <v>811</v>
      </c>
    </row>
    <row r="208" spans="1:2">
      <c r="A208" s="98" t="s">
        <v>446</v>
      </c>
      <c r="B208" s="268" t="s">
        <v>779</v>
      </c>
    </row>
    <row r="209" spans="1:2">
      <c r="A209" s="98" t="s">
        <v>447</v>
      </c>
      <c r="B209" s="268" t="s">
        <v>736</v>
      </c>
    </row>
    <row r="210" spans="1:2">
      <c r="A210" s="98" t="s">
        <v>448</v>
      </c>
      <c r="B210" s="268" t="s">
        <v>818</v>
      </c>
    </row>
    <row r="211" spans="1:2">
      <c r="A211" s="98" t="s">
        <v>449</v>
      </c>
      <c r="B211" s="268" t="s">
        <v>818</v>
      </c>
    </row>
    <row r="212" spans="1:2">
      <c r="A212" s="98" t="s">
        <v>450</v>
      </c>
      <c r="B212" s="268" t="s">
        <v>21</v>
      </c>
    </row>
    <row r="213" spans="1:2">
      <c r="A213" s="98" t="s">
        <v>451</v>
      </c>
      <c r="B213" s="268" t="s">
        <v>799</v>
      </c>
    </row>
    <row r="214" spans="1:2">
      <c r="A214" s="98" t="s">
        <v>55</v>
      </c>
      <c r="B214" s="268" t="s">
        <v>821</v>
      </c>
    </row>
    <row r="215" spans="1:2">
      <c r="A215" s="98" t="s">
        <v>452</v>
      </c>
      <c r="B215" s="268" t="s">
        <v>32</v>
      </c>
    </row>
    <row r="216" spans="1:2">
      <c r="A216" s="98" t="s">
        <v>453</v>
      </c>
      <c r="B216" s="268" t="s">
        <v>742</v>
      </c>
    </row>
    <row r="217" spans="1:2">
      <c r="A217" s="98" t="s">
        <v>454</v>
      </c>
      <c r="B217" s="268" t="s">
        <v>811</v>
      </c>
    </row>
    <row r="218" spans="1:2">
      <c r="A218" s="98" t="s">
        <v>795</v>
      </c>
      <c r="B218" s="268" t="s">
        <v>812</v>
      </c>
    </row>
    <row r="219" spans="1:2">
      <c r="A219" s="98" t="s">
        <v>455</v>
      </c>
      <c r="B219" s="268" t="s">
        <v>1</v>
      </c>
    </row>
    <row r="220" spans="1:2">
      <c r="A220" s="98" t="s">
        <v>456</v>
      </c>
      <c r="B220" s="268" t="s">
        <v>822</v>
      </c>
    </row>
    <row r="221" spans="1:2">
      <c r="A221" s="98" t="s">
        <v>457</v>
      </c>
      <c r="B221" s="268" t="s">
        <v>11</v>
      </c>
    </row>
    <row r="222" spans="1:2">
      <c r="A222" s="98" t="s">
        <v>458</v>
      </c>
      <c r="B222" s="268" t="s">
        <v>731</v>
      </c>
    </row>
    <row r="223" spans="1:2">
      <c r="A223" s="98" t="s">
        <v>459</v>
      </c>
      <c r="B223" s="268" t="s">
        <v>783</v>
      </c>
    </row>
    <row r="224" spans="1:2">
      <c r="A224" s="98" t="s">
        <v>460</v>
      </c>
      <c r="B224" s="268" t="s">
        <v>823</v>
      </c>
    </row>
    <row r="225" spans="1:2">
      <c r="A225" s="98" t="s">
        <v>461</v>
      </c>
      <c r="B225" s="268" t="s">
        <v>32</v>
      </c>
    </row>
    <row r="226" spans="1:2">
      <c r="A226" s="98" t="s">
        <v>462</v>
      </c>
      <c r="B226" s="268" t="s">
        <v>783</v>
      </c>
    </row>
    <row r="227" spans="1:2">
      <c r="A227" s="98" t="s">
        <v>463</v>
      </c>
      <c r="B227" s="268" t="s">
        <v>731</v>
      </c>
    </row>
    <row r="228" spans="1:2">
      <c r="A228" s="98" t="s">
        <v>464</v>
      </c>
      <c r="B228" s="268" t="s">
        <v>742</v>
      </c>
    </row>
    <row r="229" spans="1:2">
      <c r="A229" s="98" t="s">
        <v>465</v>
      </c>
      <c r="B229" s="268" t="s">
        <v>783</v>
      </c>
    </row>
    <row r="230" spans="1:2">
      <c r="A230" s="98" t="s">
        <v>466</v>
      </c>
      <c r="B230" s="268" t="s">
        <v>739</v>
      </c>
    </row>
    <row r="231" spans="1:2">
      <c r="A231" s="98" t="s">
        <v>467</v>
      </c>
      <c r="B231" s="268" t="s">
        <v>824</v>
      </c>
    </row>
    <row r="232" spans="1:2">
      <c r="A232" s="98" t="s">
        <v>468</v>
      </c>
      <c r="B232" s="268" t="s">
        <v>0</v>
      </c>
    </row>
    <row r="233" spans="1:2">
      <c r="A233" s="98" t="s">
        <v>56</v>
      </c>
      <c r="B233" s="268" t="s">
        <v>1</v>
      </c>
    </row>
    <row r="234" spans="1:2">
      <c r="A234" s="98" t="s">
        <v>469</v>
      </c>
      <c r="B234" s="268" t="s">
        <v>779</v>
      </c>
    </row>
    <row r="235" spans="1:2">
      <c r="A235" s="98" t="s">
        <v>470</v>
      </c>
      <c r="B235" s="268" t="s">
        <v>783</v>
      </c>
    </row>
    <row r="236" spans="1:2">
      <c r="A236" s="98" t="s">
        <v>471</v>
      </c>
      <c r="B236" s="268" t="s">
        <v>783</v>
      </c>
    </row>
    <row r="237" spans="1:2">
      <c r="A237" s="98" t="s">
        <v>472</v>
      </c>
      <c r="B237" s="268" t="s">
        <v>783</v>
      </c>
    </row>
    <row r="238" spans="1:2">
      <c r="A238" s="98" t="s">
        <v>473</v>
      </c>
      <c r="B238" s="268" t="s">
        <v>731</v>
      </c>
    </row>
    <row r="239" spans="1:2">
      <c r="A239" s="98" t="s">
        <v>474</v>
      </c>
      <c r="B239" s="268" t="s">
        <v>777</v>
      </c>
    </row>
    <row r="240" spans="1:2">
      <c r="A240" s="98" t="s">
        <v>475</v>
      </c>
      <c r="B240" s="268" t="s">
        <v>777</v>
      </c>
    </row>
    <row r="241" spans="1:2">
      <c r="A241" s="98" t="s">
        <v>476</v>
      </c>
      <c r="B241" s="268" t="s">
        <v>30</v>
      </c>
    </row>
    <row r="242" spans="1:2">
      <c r="A242" s="98" t="s">
        <v>57</v>
      </c>
      <c r="B242" s="268" t="s">
        <v>30</v>
      </c>
    </row>
    <row r="243" spans="1:2">
      <c r="A243" s="98" t="s">
        <v>477</v>
      </c>
      <c r="B243" s="268" t="s">
        <v>825</v>
      </c>
    </row>
    <row r="244" spans="1:2">
      <c r="A244" s="98" t="s">
        <v>478</v>
      </c>
      <c r="B244" s="268" t="s">
        <v>826</v>
      </c>
    </row>
    <row r="245" spans="1:2">
      <c r="A245" s="98" t="s">
        <v>479</v>
      </c>
      <c r="B245" s="268" t="s">
        <v>742</v>
      </c>
    </row>
    <row r="246" spans="1:2">
      <c r="A246" s="98" t="s">
        <v>480</v>
      </c>
      <c r="B246" s="268" t="s">
        <v>819</v>
      </c>
    </row>
    <row r="247" spans="1:2">
      <c r="A247" s="98" t="s">
        <v>481</v>
      </c>
      <c r="B247" s="268" t="s">
        <v>777</v>
      </c>
    </row>
    <row r="248" spans="1:2">
      <c r="A248" s="98" t="s">
        <v>482</v>
      </c>
      <c r="B248" s="268" t="s">
        <v>731</v>
      </c>
    </row>
    <row r="249" spans="1:2">
      <c r="A249" s="98" t="s">
        <v>483</v>
      </c>
      <c r="B249" s="268" t="s">
        <v>742</v>
      </c>
    </row>
    <row r="250" spans="1:2">
      <c r="A250" s="98" t="s">
        <v>484</v>
      </c>
      <c r="B250" s="268" t="s">
        <v>742</v>
      </c>
    </row>
    <row r="251" spans="1:2">
      <c r="A251" s="98" t="s">
        <v>485</v>
      </c>
      <c r="B251" s="268" t="s">
        <v>731</v>
      </c>
    </row>
    <row r="252" spans="1:2">
      <c r="A252" s="98" t="s">
        <v>486</v>
      </c>
      <c r="B252" s="268" t="s">
        <v>30</v>
      </c>
    </row>
    <row r="253" spans="1:2">
      <c r="A253" s="98" t="s">
        <v>58</v>
      </c>
      <c r="B253" s="268" t="s">
        <v>22</v>
      </c>
    </row>
    <row r="254" spans="1:2">
      <c r="A254" s="98" t="s">
        <v>487</v>
      </c>
      <c r="B254" s="268" t="s">
        <v>742</v>
      </c>
    </row>
    <row r="255" spans="1:2">
      <c r="A255" s="98" t="s">
        <v>488</v>
      </c>
      <c r="B255" s="268" t="s">
        <v>2</v>
      </c>
    </row>
    <row r="256" spans="1:2">
      <c r="A256" s="98" t="s">
        <v>489</v>
      </c>
      <c r="B256" s="268" t="s">
        <v>779</v>
      </c>
    </row>
    <row r="257" spans="1:2">
      <c r="A257" s="98" t="s">
        <v>490</v>
      </c>
      <c r="B257" s="268" t="s">
        <v>805</v>
      </c>
    </row>
    <row r="258" spans="1:2">
      <c r="A258" s="98" t="s">
        <v>491</v>
      </c>
      <c r="B258" s="268" t="s">
        <v>1</v>
      </c>
    </row>
    <row r="259" spans="1:2">
      <c r="A259" s="98" t="s">
        <v>59</v>
      </c>
      <c r="B259" s="268" t="s">
        <v>827</v>
      </c>
    </row>
    <row r="260" spans="1:2">
      <c r="A260" s="98" t="s">
        <v>492</v>
      </c>
      <c r="B260" s="268" t="s">
        <v>731</v>
      </c>
    </row>
    <row r="261" spans="1:2">
      <c r="A261" s="98" t="s">
        <v>493</v>
      </c>
      <c r="B261" s="268" t="s">
        <v>731</v>
      </c>
    </row>
    <row r="262" spans="1:2">
      <c r="A262" s="98" t="s">
        <v>494</v>
      </c>
      <c r="B262" s="268" t="s">
        <v>783</v>
      </c>
    </row>
    <row r="263" spans="1:2">
      <c r="A263" s="98" t="s">
        <v>495</v>
      </c>
      <c r="B263" s="268" t="s">
        <v>781</v>
      </c>
    </row>
    <row r="264" spans="1:2">
      <c r="A264" s="98" t="s">
        <v>496</v>
      </c>
      <c r="B264" s="268" t="s">
        <v>777</v>
      </c>
    </row>
    <row r="265" spans="1:2">
      <c r="A265" s="98" t="s">
        <v>497</v>
      </c>
      <c r="B265" s="268" t="s">
        <v>812</v>
      </c>
    </row>
    <row r="266" spans="1:2">
      <c r="A266" s="98" t="s">
        <v>498</v>
      </c>
      <c r="B266" s="268" t="s">
        <v>796</v>
      </c>
    </row>
    <row r="267" spans="1:2">
      <c r="A267" s="98" t="s">
        <v>499</v>
      </c>
      <c r="B267" s="268" t="s">
        <v>742</v>
      </c>
    </row>
    <row r="268" spans="1:2">
      <c r="A268" s="98" t="s">
        <v>500</v>
      </c>
      <c r="B268" s="268" t="s">
        <v>783</v>
      </c>
    </row>
    <row r="269" spans="1:2">
      <c r="A269" s="98" t="s">
        <v>501</v>
      </c>
      <c r="B269" s="268" t="s">
        <v>783</v>
      </c>
    </row>
    <row r="270" spans="1:2">
      <c r="A270" s="98" t="s">
        <v>502</v>
      </c>
      <c r="B270" s="268" t="s">
        <v>777</v>
      </c>
    </row>
    <row r="271" spans="1:2">
      <c r="A271" s="98" t="s">
        <v>503</v>
      </c>
      <c r="B271" s="268" t="s">
        <v>731</v>
      </c>
    </row>
    <row r="272" spans="1:2">
      <c r="A272" s="98" t="s">
        <v>504</v>
      </c>
      <c r="B272" s="268" t="s">
        <v>731</v>
      </c>
    </row>
    <row r="273" spans="1:2">
      <c r="A273" s="98" t="s">
        <v>505</v>
      </c>
      <c r="B273" s="268" t="s">
        <v>779</v>
      </c>
    </row>
    <row r="274" spans="1:2">
      <c r="A274" s="98" t="s">
        <v>506</v>
      </c>
      <c r="B274" s="268" t="s">
        <v>803</v>
      </c>
    </row>
    <row r="275" spans="1:2">
      <c r="A275" s="98" t="s">
        <v>507</v>
      </c>
      <c r="B275" s="268" t="s">
        <v>779</v>
      </c>
    </row>
    <row r="276" spans="1:2">
      <c r="A276" s="98" t="s">
        <v>508</v>
      </c>
      <c r="B276" s="268" t="s">
        <v>731</v>
      </c>
    </row>
    <row r="277" spans="1:2">
      <c r="A277" s="98" t="s">
        <v>509</v>
      </c>
      <c r="B277" s="268" t="s">
        <v>731</v>
      </c>
    </row>
    <row r="278" spans="1:2">
      <c r="A278" s="98" t="s">
        <v>510</v>
      </c>
      <c r="B278" s="268" t="s">
        <v>2</v>
      </c>
    </row>
    <row r="279" spans="1:2">
      <c r="A279" s="98" t="s">
        <v>511</v>
      </c>
      <c r="B279" s="268" t="s">
        <v>779</v>
      </c>
    </row>
    <row r="280" spans="1:2">
      <c r="A280" s="98" t="s">
        <v>512</v>
      </c>
      <c r="B280" s="268" t="s">
        <v>777</v>
      </c>
    </row>
    <row r="281" spans="1:2">
      <c r="A281" s="98" t="s">
        <v>513</v>
      </c>
      <c r="B281" s="268" t="s">
        <v>2</v>
      </c>
    </row>
    <row r="282" spans="1:2">
      <c r="A282" s="98" t="s">
        <v>514</v>
      </c>
      <c r="B282" s="268" t="s">
        <v>731</v>
      </c>
    </row>
    <row r="283" spans="1:2">
      <c r="A283" s="98" t="s">
        <v>515</v>
      </c>
      <c r="B283" s="268" t="s">
        <v>2</v>
      </c>
    </row>
    <row r="284" spans="1:2">
      <c r="A284" s="98" t="s">
        <v>516</v>
      </c>
      <c r="B284" s="268" t="s">
        <v>742</v>
      </c>
    </row>
    <row r="285" spans="1:2">
      <c r="A285" s="98" t="s">
        <v>517</v>
      </c>
      <c r="B285" s="268" t="s">
        <v>797</v>
      </c>
    </row>
    <row r="286" spans="1:2">
      <c r="A286" s="98" t="s">
        <v>518</v>
      </c>
      <c r="B286" s="268" t="s">
        <v>828</v>
      </c>
    </row>
    <row r="287" spans="1:2">
      <c r="A287" s="98" t="s">
        <v>519</v>
      </c>
      <c r="B287" s="268" t="s">
        <v>827</v>
      </c>
    </row>
    <row r="288" spans="1:2">
      <c r="A288" s="98" t="s">
        <v>520</v>
      </c>
      <c r="B288" s="268" t="s">
        <v>742</v>
      </c>
    </row>
    <row r="289" spans="1:2">
      <c r="A289" s="98" t="s">
        <v>521</v>
      </c>
      <c r="B289" s="268" t="s">
        <v>2</v>
      </c>
    </row>
    <row r="290" spans="1:2">
      <c r="A290" s="98" t="s">
        <v>522</v>
      </c>
      <c r="B290" s="268" t="s">
        <v>21</v>
      </c>
    </row>
    <row r="291" spans="1:2">
      <c r="A291" s="98" t="s">
        <v>60</v>
      </c>
      <c r="B291" s="268" t="s">
        <v>21</v>
      </c>
    </row>
    <row r="292" spans="1:2">
      <c r="A292" s="98" t="s">
        <v>523</v>
      </c>
      <c r="B292" s="268" t="s">
        <v>731</v>
      </c>
    </row>
    <row r="293" spans="1:2">
      <c r="A293" s="98" t="s">
        <v>524</v>
      </c>
      <c r="B293" s="268" t="s">
        <v>731</v>
      </c>
    </row>
    <row r="294" spans="1:2">
      <c r="A294" s="98" t="s">
        <v>525</v>
      </c>
      <c r="B294" s="268" t="s">
        <v>731</v>
      </c>
    </row>
    <row r="295" spans="1:2">
      <c r="A295" s="98" t="s">
        <v>526</v>
      </c>
      <c r="B295" s="268" t="s">
        <v>777</v>
      </c>
    </row>
    <row r="296" spans="1:2">
      <c r="A296" s="98" t="s">
        <v>527</v>
      </c>
      <c r="B296" s="268" t="s">
        <v>781</v>
      </c>
    </row>
    <row r="297" spans="1:2">
      <c r="A297" s="98" t="s">
        <v>528</v>
      </c>
      <c r="B297" s="268" t="s">
        <v>805</v>
      </c>
    </row>
    <row r="298" spans="1:2">
      <c r="A298" s="98" t="s">
        <v>61</v>
      </c>
      <c r="B298" s="268" t="s">
        <v>810</v>
      </c>
    </row>
    <row r="299" spans="1:2">
      <c r="A299" s="98" t="s">
        <v>529</v>
      </c>
      <c r="B299" s="268" t="s">
        <v>742</v>
      </c>
    </row>
    <row r="300" spans="1:2">
      <c r="A300" s="98" t="s">
        <v>530</v>
      </c>
      <c r="B300" s="268" t="s">
        <v>731</v>
      </c>
    </row>
    <row r="301" spans="1:2">
      <c r="A301" s="98" t="s">
        <v>260</v>
      </c>
      <c r="B301" s="268" t="s">
        <v>731</v>
      </c>
    </row>
    <row r="302" spans="1:2">
      <c r="A302" s="98" t="s">
        <v>531</v>
      </c>
      <c r="B302" s="268" t="s">
        <v>777</v>
      </c>
    </row>
    <row r="303" spans="1:2">
      <c r="A303" s="98" t="s">
        <v>532</v>
      </c>
      <c r="B303" s="268" t="s">
        <v>820</v>
      </c>
    </row>
    <row r="304" spans="1:2">
      <c r="A304" s="98" t="s">
        <v>533</v>
      </c>
      <c r="B304" s="268" t="s">
        <v>829</v>
      </c>
    </row>
    <row r="305" spans="1:2">
      <c r="A305" s="98" t="s">
        <v>534</v>
      </c>
      <c r="B305" s="268" t="s">
        <v>830</v>
      </c>
    </row>
    <row r="306" spans="1:2">
      <c r="A306" s="98" t="s">
        <v>535</v>
      </c>
      <c r="B306" s="268" t="s">
        <v>2</v>
      </c>
    </row>
    <row r="307" spans="1:2">
      <c r="A307" s="98" t="s">
        <v>536</v>
      </c>
      <c r="B307" s="268" t="s">
        <v>731</v>
      </c>
    </row>
    <row r="308" spans="1:2">
      <c r="A308" s="98" t="s">
        <v>537</v>
      </c>
      <c r="B308" s="268" t="s">
        <v>796</v>
      </c>
    </row>
    <row r="309" spans="1:2">
      <c r="A309" s="98" t="s">
        <v>538</v>
      </c>
      <c r="B309" s="268" t="s">
        <v>777</v>
      </c>
    </row>
    <row r="310" spans="1:2">
      <c r="A310" s="98" t="s">
        <v>62</v>
      </c>
      <c r="B310" s="268" t="s">
        <v>5</v>
      </c>
    </row>
    <row r="311" spans="1:2">
      <c r="A311" s="98" t="s">
        <v>259</v>
      </c>
      <c r="B311" s="268" t="s">
        <v>731</v>
      </c>
    </row>
    <row r="312" spans="1:2">
      <c r="A312" s="98" t="s">
        <v>197</v>
      </c>
      <c r="B312" s="268" t="s">
        <v>731</v>
      </c>
    </row>
    <row r="313" spans="1:2">
      <c r="A313" s="98" t="s">
        <v>539</v>
      </c>
      <c r="B313" s="268" t="s">
        <v>731</v>
      </c>
    </row>
    <row r="314" spans="1:2">
      <c r="A314" s="98" t="s">
        <v>221</v>
      </c>
      <c r="B314" s="268" t="s">
        <v>777</v>
      </c>
    </row>
    <row r="315" spans="1:2">
      <c r="A315" s="98" t="s">
        <v>540</v>
      </c>
      <c r="B315" s="268" t="s">
        <v>30</v>
      </c>
    </row>
    <row r="316" spans="1:2">
      <c r="A316" s="98" t="s">
        <v>63</v>
      </c>
      <c r="B316" s="268" t="s">
        <v>30</v>
      </c>
    </row>
    <row r="317" spans="1:2">
      <c r="A317" s="98" t="s">
        <v>541</v>
      </c>
      <c r="B317" s="268" t="s">
        <v>731</v>
      </c>
    </row>
    <row r="318" spans="1:2">
      <c r="A318" s="98" t="s">
        <v>227</v>
      </c>
      <c r="B318" s="268" t="s">
        <v>731</v>
      </c>
    </row>
    <row r="319" spans="1:2">
      <c r="A319" s="98" t="s">
        <v>225</v>
      </c>
      <c r="B319" s="268" t="s">
        <v>731</v>
      </c>
    </row>
    <row r="320" spans="1:2">
      <c r="A320" s="98" t="s">
        <v>542</v>
      </c>
      <c r="B320" s="268" t="s">
        <v>2</v>
      </c>
    </row>
    <row r="321" spans="1:2">
      <c r="A321" s="98" t="s">
        <v>64</v>
      </c>
      <c r="B321" s="268" t="s">
        <v>731</v>
      </c>
    </row>
    <row r="322" spans="1:2">
      <c r="A322" s="98" t="s">
        <v>543</v>
      </c>
      <c r="B322" s="268" t="s">
        <v>731</v>
      </c>
    </row>
    <row r="323" spans="1:2">
      <c r="A323" s="98" t="s">
        <v>544</v>
      </c>
      <c r="B323" s="268" t="s">
        <v>777</v>
      </c>
    </row>
    <row r="324" spans="1:2">
      <c r="A324" s="98" t="s">
        <v>545</v>
      </c>
      <c r="B324" s="268" t="s">
        <v>777</v>
      </c>
    </row>
    <row r="325" spans="1:2">
      <c r="A325" s="98" t="s">
        <v>212</v>
      </c>
      <c r="B325" s="268" t="s">
        <v>731</v>
      </c>
    </row>
    <row r="326" spans="1:2">
      <c r="A326" s="98" t="s">
        <v>205</v>
      </c>
      <c r="B326" s="268" t="s">
        <v>777</v>
      </c>
    </row>
    <row r="327" spans="1:2">
      <c r="A327" s="98" t="s">
        <v>546</v>
      </c>
      <c r="B327" s="268" t="s">
        <v>2</v>
      </c>
    </row>
    <row r="328" spans="1:2">
      <c r="A328" s="98" t="s">
        <v>547</v>
      </c>
      <c r="B328" s="268" t="s">
        <v>731</v>
      </c>
    </row>
    <row r="329" spans="1:2">
      <c r="A329" s="98" t="s">
        <v>548</v>
      </c>
      <c r="B329" s="268" t="s">
        <v>806</v>
      </c>
    </row>
    <row r="330" spans="1:2">
      <c r="A330" s="98" t="s">
        <v>592</v>
      </c>
      <c r="B330" s="268" t="s">
        <v>831</v>
      </c>
    </row>
    <row r="331" spans="1:2">
      <c r="A331" s="98" t="s">
        <v>593</v>
      </c>
      <c r="B331" s="268" t="s">
        <v>831</v>
      </c>
    </row>
    <row r="332" spans="1:2">
      <c r="A332" s="98" t="s">
        <v>130</v>
      </c>
      <c r="B332" s="268" t="s">
        <v>739</v>
      </c>
    </row>
    <row r="333" spans="1:2">
      <c r="A333" s="98" t="s">
        <v>131</v>
      </c>
      <c r="B333" s="268" t="s">
        <v>779</v>
      </c>
    </row>
    <row r="334" spans="1:2">
      <c r="A334" s="98" t="s">
        <v>132</v>
      </c>
      <c r="B334" s="268" t="s">
        <v>30</v>
      </c>
    </row>
    <row r="335" spans="1:2">
      <c r="A335" s="98" t="s">
        <v>65</v>
      </c>
      <c r="B335" s="268" t="s">
        <v>742</v>
      </c>
    </row>
    <row r="336" spans="1:2">
      <c r="A336" s="98" t="s">
        <v>66</v>
      </c>
      <c r="B336" s="268" t="s">
        <v>777</v>
      </c>
    </row>
    <row r="337" spans="1:2">
      <c r="A337" s="98" t="s">
        <v>549</v>
      </c>
      <c r="B337" s="268" t="s">
        <v>777</v>
      </c>
    </row>
    <row r="338" spans="1:2">
      <c r="A338" s="98" t="s">
        <v>67</v>
      </c>
      <c r="B338" s="268" t="s">
        <v>22</v>
      </c>
    </row>
    <row r="339" spans="1:2">
      <c r="A339" s="98" t="s">
        <v>550</v>
      </c>
      <c r="B339" s="268" t="s">
        <v>832</v>
      </c>
    </row>
    <row r="340" spans="1:2">
      <c r="A340" s="98" t="s">
        <v>551</v>
      </c>
      <c r="B340" s="268" t="s">
        <v>731</v>
      </c>
    </row>
    <row r="341" spans="1:2">
      <c r="A341" s="98" t="s">
        <v>228</v>
      </c>
      <c r="B341" s="268" t="s">
        <v>742</v>
      </c>
    </row>
    <row r="342" spans="1:2">
      <c r="A342" s="98" t="s">
        <v>552</v>
      </c>
      <c r="B342" s="268" t="s">
        <v>833</v>
      </c>
    </row>
    <row r="343" spans="1:2">
      <c r="A343" s="98" t="s">
        <v>553</v>
      </c>
      <c r="B343" s="268" t="s">
        <v>779</v>
      </c>
    </row>
    <row r="344" spans="1:2">
      <c r="A344" s="98" t="s">
        <v>217</v>
      </c>
      <c r="B344" s="268" t="s">
        <v>731</v>
      </c>
    </row>
    <row r="345" spans="1:2">
      <c r="A345" s="98" t="s">
        <v>68</v>
      </c>
      <c r="B345" s="268" t="s">
        <v>2</v>
      </c>
    </row>
    <row r="346" spans="1:2">
      <c r="A346" s="98" t="s">
        <v>554</v>
      </c>
      <c r="B346" s="268" t="s">
        <v>834</v>
      </c>
    </row>
    <row r="347" spans="1:2">
      <c r="A347" s="98" t="s">
        <v>69</v>
      </c>
      <c r="B347" s="268" t="s">
        <v>796</v>
      </c>
    </row>
    <row r="348" spans="1:2">
      <c r="A348" s="98" t="s">
        <v>555</v>
      </c>
      <c r="B348" s="268" t="s">
        <v>731</v>
      </c>
    </row>
    <row r="349" spans="1:2">
      <c r="A349" s="98" t="s">
        <v>556</v>
      </c>
      <c r="B349" s="268" t="s">
        <v>777</v>
      </c>
    </row>
    <row r="350" spans="1:2">
      <c r="A350" s="98" t="s">
        <v>215</v>
      </c>
      <c r="B350" s="268" t="s">
        <v>779</v>
      </c>
    </row>
    <row r="351" spans="1:2">
      <c r="A351" s="98" t="s">
        <v>557</v>
      </c>
      <c r="B351" s="268" t="s">
        <v>731</v>
      </c>
    </row>
    <row r="352" spans="1:2">
      <c r="A352" s="98" t="s">
        <v>558</v>
      </c>
      <c r="B352" s="268" t="s">
        <v>739</v>
      </c>
    </row>
    <row r="353" spans="1:2">
      <c r="A353" s="98" t="s">
        <v>559</v>
      </c>
      <c r="B353" s="268" t="s">
        <v>835</v>
      </c>
    </row>
    <row r="354" spans="1:2">
      <c r="A354" s="98" t="s">
        <v>560</v>
      </c>
      <c r="B354" s="268" t="s">
        <v>835</v>
      </c>
    </row>
    <row r="355" spans="1:2">
      <c r="A355" s="98" t="s">
        <v>561</v>
      </c>
      <c r="B355" s="268" t="s">
        <v>739</v>
      </c>
    </row>
    <row r="356" spans="1:2">
      <c r="A356" s="98" t="s">
        <v>562</v>
      </c>
      <c r="B356" s="268" t="s">
        <v>5</v>
      </c>
    </row>
    <row r="357" spans="1:2">
      <c r="A357" s="98" t="s">
        <v>563</v>
      </c>
      <c r="B357" s="268" t="s">
        <v>731</v>
      </c>
    </row>
    <row r="358" spans="1:2">
      <c r="A358" s="98" t="s">
        <v>564</v>
      </c>
      <c r="B358" s="268" t="s">
        <v>5</v>
      </c>
    </row>
    <row r="359" spans="1:2">
      <c r="A359" s="98" t="s">
        <v>565</v>
      </c>
      <c r="B359" s="268" t="s">
        <v>742</v>
      </c>
    </row>
    <row r="360" spans="1:2">
      <c r="A360" s="98" t="s">
        <v>566</v>
      </c>
      <c r="B360" s="268" t="s">
        <v>736</v>
      </c>
    </row>
    <row r="361" spans="1:2">
      <c r="A361" s="98" t="s">
        <v>567</v>
      </c>
      <c r="B361" s="268" t="s">
        <v>836</v>
      </c>
    </row>
  </sheetData>
  <mergeCells count="2">
    <mergeCell ref="A9:A10"/>
    <mergeCell ref="B9:B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001E7-EE4C-450E-BFA1-A707FADF1156}">
  <dimension ref="A1:Q9"/>
  <sheetViews>
    <sheetView view="pageBreakPreview" zoomScale="70" zoomScaleNormal="70" zoomScaleSheetLayoutView="70" workbookViewId="0">
      <selection activeCell="K16" sqref="K16"/>
    </sheetView>
  </sheetViews>
  <sheetFormatPr defaultRowHeight="14.4"/>
  <cols>
    <col min="1" max="1" width="4.6640625" customWidth="1"/>
    <col min="2" max="2" width="17.33203125" customWidth="1"/>
    <col min="4" max="4" width="8.5546875" customWidth="1"/>
    <col min="5" max="5" width="11.5546875" customWidth="1"/>
    <col min="6" max="6" width="10.77734375" customWidth="1"/>
    <col min="7" max="7" width="10.5546875" bestFit="1" customWidth="1"/>
    <col min="8" max="8" width="15.21875" bestFit="1" customWidth="1"/>
    <col min="9" max="9" width="10.5546875" bestFit="1" customWidth="1"/>
    <col min="10" max="10" width="10.33203125" customWidth="1"/>
    <col min="11" max="11" width="10.6640625" customWidth="1"/>
    <col min="12" max="12" width="24.44140625" bestFit="1" customWidth="1"/>
    <col min="13" max="13" width="25.77734375" customWidth="1"/>
    <col min="14" max="14" width="13.77734375" customWidth="1"/>
    <col min="15" max="15" width="10.44140625" bestFit="1" customWidth="1"/>
    <col min="16" max="16" width="11.77734375" customWidth="1"/>
    <col min="17" max="17" width="21.21875" customWidth="1"/>
  </cols>
  <sheetData>
    <row r="1" spans="1:17" ht="21.45" customHeight="1">
      <c r="A1" s="383" t="s">
        <v>187</v>
      </c>
      <c r="B1" s="384"/>
      <c r="C1" s="384"/>
      <c r="D1" s="384"/>
      <c r="E1" s="384"/>
      <c r="F1" s="384"/>
      <c r="G1" s="384"/>
      <c r="H1" s="384"/>
      <c r="I1" s="384"/>
      <c r="J1" s="384"/>
      <c r="K1" s="384"/>
      <c r="L1" s="384"/>
      <c r="M1" s="384"/>
      <c r="N1" s="384"/>
      <c r="O1" s="384"/>
      <c r="P1" s="384"/>
      <c r="Q1" s="385"/>
    </row>
    <row r="2" spans="1:17" ht="21" customHeight="1">
      <c r="A2" s="386" t="s">
        <v>158</v>
      </c>
      <c r="B2" s="388" t="s">
        <v>159</v>
      </c>
      <c r="C2" s="388" t="s">
        <v>172</v>
      </c>
      <c r="D2" s="388" t="s">
        <v>160</v>
      </c>
      <c r="E2" s="388" t="s">
        <v>176</v>
      </c>
      <c r="F2" s="390" t="s">
        <v>88</v>
      </c>
      <c r="G2" s="390"/>
      <c r="H2" s="390" t="s">
        <v>90</v>
      </c>
      <c r="I2" s="390"/>
      <c r="J2" s="388" t="s">
        <v>173</v>
      </c>
      <c r="K2" s="388" t="s">
        <v>174</v>
      </c>
      <c r="L2" s="388" t="s">
        <v>175</v>
      </c>
      <c r="M2" s="388" t="s">
        <v>161</v>
      </c>
      <c r="N2" s="388" t="s">
        <v>164</v>
      </c>
      <c r="O2" s="388" t="s">
        <v>170</v>
      </c>
      <c r="P2" s="388" t="s">
        <v>177</v>
      </c>
      <c r="Q2" s="391" t="s">
        <v>124</v>
      </c>
    </row>
    <row r="3" spans="1:17" ht="25.05" customHeight="1">
      <c r="A3" s="387"/>
      <c r="B3" s="389"/>
      <c r="C3" s="389"/>
      <c r="D3" s="389"/>
      <c r="E3" s="389"/>
      <c r="F3" s="90" t="s">
        <v>116</v>
      </c>
      <c r="G3" s="90" t="s">
        <v>117</v>
      </c>
      <c r="H3" s="90" t="s">
        <v>116</v>
      </c>
      <c r="I3" s="90" t="s">
        <v>117</v>
      </c>
      <c r="J3" s="389"/>
      <c r="K3" s="389"/>
      <c r="L3" s="389"/>
      <c r="M3" s="389"/>
      <c r="N3" s="389"/>
      <c r="O3" s="389"/>
      <c r="P3" s="389"/>
      <c r="Q3" s="392"/>
    </row>
    <row r="4" spans="1:17" ht="27" customHeight="1">
      <c r="A4" s="131"/>
      <c r="B4" s="72"/>
      <c r="C4" s="12"/>
      <c r="D4" s="12"/>
      <c r="E4" s="71"/>
      <c r="F4" s="71"/>
      <c r="G4" s="71"/>
      <c r="H4" s="71"/>
      <c r="I4" s="71"/>
      <c r="J4" s="12"/>
      <c r="K4" s="12"/>
      <c r="L4" s="12"/>
      <c r="M4" s="12"/>
      <c r="N4" s="72"/>
      <c r="O4" s="12"/>
      <c r="P4" s="12"/>
      <c r="Q4" s="126"/>
    </row>
    <row r="5" spans="1:17" ht="43.5" customHeight="1">
      <c r="A5" s="131"/>
      <c r="B5" s="72"/>
      <c r="C5" s="12"/>
      <c r="D5" s="12"/>
      <c r="E5" s="71"/>
      <c r="F5" s="71"/>
      <c r="G5" s="71"/>
      <c r="H5" s="71"/>
      <c r="I5" s="71"/>
      <c r="J5" s="12"/>
      <c r="K5" s="12"/>
      <c r="L5" s="12"/>
      <c r="M5" s="12"/>
      <c r="N5" s="12"/>
      <c r="O5" s="12"/>
      <c r="P5" s="12"/>
      <c r="Q5" s="126"/>
    </row>
    <row r="6" spans="1:17" ht="33.450000000000003" customHeight="1">
      <c r="A6" s="132"/>
      <c r="B6" s="72"/>
      <c r="C6" s="72"/>
      <c r="D6" s="72"/>
      <c r="E6" s="80"/>
      <c r="F6" s="80"/>
      <c r="G6" s="80"/>
      <c r="H6" s="80"/>
      <c r="I6" s="80"/>
      <c r="J6" s="72"/>
      <c r="K6" s="72"/>
      <c r="L6" s="72"/>
      <c r="M6" s="72"/>
      <c r="N6" s="72"/>
      <c r="O6" s="72"/>
      <c r="P6" s="72"/>
      <c r="Q6" s="133"/>
    </row>
    <row r="7" spans="1:17" ht="45.45" customHeight="1">
      <c r="A7" s="132"/>
      <c r="B7" s="72"/>
      <c r="C7" s="84"/>
      <c r="D7" s="72"/>
      <c r="E7" s="72"/>
      <c r="F7" s="80"/>
      <c r="G7" s="80"/>
      <c r="H7" s="80"/>
      <c r="I7" s="80"/>
      <c r="J7" s="72"/>
      <c r="K7" s="72"/>
      <c r="L7" s="72"/>
      <c r="M7" s="72"/>
      <c r="N7" s="72"/>
      <c r="O7" s="72"/>
      <c r="P7" s="72"/>
      <c r="Q7" s="133"/>
    </row>
    <row r="8" spans="1:17" ht="40.950000000000003" customHeight="1">
      <c r="A8" s="132"/>
      <c r="B8" s="72"/>
      <c r="C8" s="72"/>
      <c r="D8" s="72"/>
      <c r="E8" s="80"/>
      <c r="F8" s="80"/>
      <c r="G8" s="80"/>
      <c r="H8" s="80"/>
      <c r="I8" s="80"/>
      <c r="J8" s="72"/>
      <c r="K8" s="72"/>
      <c r="L8" s="72"/>
      <c r="M8" s="72"/>
      <c r="N8" s="72"/>
      <c r="O8" s="72"/>
      <c r="P8" s="72"/>
      <c r="Q8" s="133"/>
    </row>
    <row r="9" spans="1:17" ht="37.5" customHeight="1" thickBot="1">
      <c r="A9" s="127"/>
      <c r="B9" s="128"/>
      <c r="C9" s="128"/>
      <c r="D9" s="128"/>
      <c r="E9" s="129"/>
      <c r="F9" s="129"/>
      <c r="G9" s="129"/>
      <c r="H9" s="129"/>
      <c r="I9" s="129"/>
      <c r="J9" s="128"/>
      <c r="K9" s="128"/>
      <c r="L9" s="128"/>
      <c r="M9" s="128"/>
      <c r="N9" s="128"/>
      <c r="O9" s="128"/>
      <c r="P9" s="128"/>
      <c r="Q9" s="130"/>
    </row>
  </sheetData>
  <autoFilter ref="A3:Q9" xr:uid="{863001E7-EE4C-450E-BFA1-A707FADF1156}"/>
  <mergeCells count="16">
    <mergeCell ref="A1:Q1"/>
    <mergeCell ref="A2:A3"/>
    <mergeCell ref="B2:B3"/>
    <mergeCell ref="C2:C3"/>
    <mergeCell ref="J2:J3"/>
    <mergeCell ref="E2:E3"/>
    <mergeCell ref="F2:G2"/>
    <mergeCell ref="H2:I2"/>
    <mergeCell ref="K2:K3"/>
    <mergeCell ref="L2:L3"/>
    <mergeCell ref="D2:D3"/>
    <mergeCell ref="M2:M3"/>
    <mergeCell ref="N2:N3"/>
    <mergeCell ref="O2:O3"/>
    <mergeCell ref="Q2:Q3"/>
    <mergeCell ref="P2:P3"/>
  </mergeCells>
  <conditionalFormatting sqref="B1:B1048576">
    <cfRule type="duplicateValues" dxfId="28" priority="1"/>
  </conditionalFormatting>
  <pageMargins left="0.70866141732283472" right="0.70866141732283472" top="0.74803149606299213" bottom="0.74803149606299213" header="0.31496062992125984" footer="0.31496062992125984"/>
  <pageSetup paperSize="9" scale="57"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44861-873D-4F9A-BA22-E411BF1B5054}">
  <dimension ref="A1:AL655"/>
  <sheetViews>
    <sheetView view="pageBreakPreview" zoomScale="70" zoomScaleNormal="70" zoomScaleSheetLayoutView="70" workbookViewId="0">
      <pane xSplit="23" ySplit="5" topLeftCell="X189" activePane="bottomRight" state="frozen"/>
      <selection pane="topRight" activeCell="X1" sqref="X1"/>
      <selection pane="bottomLeft" activeCell="A6" sqref="A6"/>
      <selection pane="bottomRight" activeCell="AH205" sqref="AH205:AH215"/>
    </sheetView>
  </sheetViews>
  <sheetFormatPr defaultColWidth="8.77734375" defaultRowHeight="10.199999999999999"/>
  <cols>
    <col min="1" max="1" width="4.6640625" style="134" customWidth="1"/>
    <col min="2" max="2" width="8.44140625" style="134" customWidth="1"/>
    <col min="3" max="3" width="6.6640625" style="134" customWidth="1"/>
    <col min="4" max="4" width="8.44140625" style="134" customWidth="1"/>
    <col min="5" max="5" width="6.6640625" style="134" customWidth="1"/>
    <col min="6" max="6" width="8.44140625" style="134" customWidth="1"/>
    <col min="7" max="7" width="6.6640625" style="134" customWidth="1"/>
    <col min="8" max="8" width="8.44140625" style="134" customWidth="1"/>
    <col min="9" max="9" width="6.6640625" style="134" customWidth="1"/>
    <col min="10" max="10" width="8.44140625" style="134" customWidth="1"/>
    <col min="11" max="11" width="6.6640625" style="134" customWidth="1"/>
    <col min="12" max="12" width="8.44140625" style="134" customWidth="1"/>
    <col min="13" max="13" width="6.6640625" style="134" customWidth="1"/>
    <col min="14" max="14" width="8.44140625" style="134" customWidth="1"/>
    <col min="15" max="15" width="6.6640625" style="134" customWidth="1"/>
    <col min="16" max="16" width="8.44140625" style="134" customWidth="1"/>
    <col min="17" max="17" width="6.6640625" style="134" customWidth="1"/>
    <col min="18" max="18" width="8.44140625" style="134" customWidth="1"/>
    <col min="19" max="19" width="6.6640625" style="134" customWidth="1"/>
    <col min="20" max="20" width="8.44140625" style="134" customWidth="1"/>
    <col min="21" max="21" width="6.6640625" style="134" customWidth="1"/>
    <col min="22" max="22" width="5.21875" style="134" customWidth="1"/>
    <col min="23" max="23" width="6.109375" style="134" customWidth="1"/>
    <col min="24" max="25" width="9.44140625" style="134" bestFit="1" customWidth="1"/>
    <col min="26" max="59" width="6.109375" style="134" customWidth="1"/>
    <col min="60" max="16384" width="8.77734375" style="134"/>
  </cols>
  <sheetData>
    <row r="1" spans="1:38" ht="26.4" thickBot="1">
      <c r="A1" s="393" t="s">
        <v>290</v>
      </c>
      <c r="B1" s="394"/>
      <c r="C1" s="394"/>
      <c r="D1" s="394"/>
      <c r="E1" s="394"/>
      <c r="F1" s="394"/>
      <c r="G1" s="394"/>
      <c r="H1" s="394"/>
      <c r="I1" s="394"/>
      <c r="J1" s="394"/>
      <c r="K1" s="394"/>
      <c r="L1" s="394"/>
      <c r="M1" s="394"/>
      <c r="N1" s="394"/>
      <c r="O1" s="394"/>
      <c r="P1" s="394"/>
      <c r="Q1" s="394"/>
      <c r="R1" s="394"/>
      <c r="S1" s="394"/>
      <c r="T1" s="394"/>
      <c r="U1" s="394"/>
      <c r="V1" s="394"/>
      <c r="W1" s="394"/>
      <c r="X1" s="394"/>
      <c r="Y1" s="394"/>
      <c r="Z1" s="394"/>
      <c r="AA1" s="394"/>
      <c r="AB1" s="394"/>
      <c r="AC1" s="394"/>
      <c r="AD1" s="394"/>
      <c r="AE1" s="394"/>
      <c r="AF1" s="394"/>
      <c r="AG1" s="394"/>
      <c r="AH1" s="395">
        <f ca="1">TODAY()-1</f>
        <v>46029</v>
      </c>
      <c r="AI1" s="396"/>
      <c r="AJ1" s="396"/>
      <c r="AK1" s="396"/>
      <c r="AL1" s="397"/>
    </row>
    <row r="2" spans="1:38" s="141" customFormat="1" ht="17.399999999999999">
      <c r="A2" s="135" t="s">
        <v>291</v>
      </c>
      <c r="B2" s="136"/>
      <c r="C2" s="136"/>
      <c r="D2" s="137"/>
      <c r="E2" s="138" t="s">
        <v>367</v>
      </c>
      <c r="F2" s="139"/>
      <c r="G2" s="140"/>
      <c r="H2" s="140"/>
      <c r="I2" s="140"/>
      <c r="J2" s="140"/>
      <c r="K2" s="137"/>
      <c r="L2" s="137"/>
      <c r="M2" s="137"/>
      <c r="N2" s="137"/>
      <c r="O2" s="137"/>
      <c r="P2" s="137"/>
      <c r="Q2" s="137"/>
      <c r="R2" s="137"/>
      <c r="S2" s="137"/>
      <c r="T2" s="137"/>
      <c r="U2" s="137"/>
      <c r="V2" s="140"/>
      <c r="W2" s="140"/>
      <c r="X2" s="398" t="s">
        <v>113</v>
      </c>
      <c r="Y2" s="399"/>
      <c r="Z2" s="399"/>
      <c r="AA2" s="399"/>
      <c r="AB2" s="399"/>
      <c r="AC2" s="399"/>
      <c r="AD2" s="399"/>
      <c r="AE2" s="399"/>
      <c r="AF2" s="399"/>
      <c r="AG2" s="399"/>
      <c r="AH2" s="399"/>
      <c r="AI2" s="399"/>
      <c r="AJ2" s="399"/>
      <c r="AK2" s="399"/>
      <c r="AL2" s="400"/>
    </row>
    <row r="3" spans="1:38" s="141" customFormat="1" ht="16.95" customHeight="1">
      <c r="A3" s="135" t="s">
        <v>292</v>
      </c>
      <c r="B3" s="136"/>
      <c r="C3" s="136"/>
      <c r="D3" s="142"/>
      <c r="E3" s="138" t="s">
        <v>366</v>
      </c>
      <c r="F3" s="142"/>
      <c r="G3" s="142"/>
      <c r="H3" s="142"/>
      <c r="I3" s="142"/>
      <c r="J3" s="142"/>
      <c r="K3" s="142"/>
      <c r="L3" s="142"/>
      <c r="M3" s="142"/>
      <c r="N3" s="142"/>
      <c r="O3" s="142"/>
      <c r="P3" s="142"/>
      <c r="Q3" s="142"/>
      <c r="R3" s="142"/>
      <c r="S3" s="142"/>
      <c r="T3" s="142"/>
      <c r="U3" s="142"/>
      <c r="V3" s="140"/>
      <c r="W3" s="140"/>
      <c r="X3" s="401" t="s">
        <v>293</v>
      </c>
      <c r="Y3" s="403" t="s">
        <v>294</v>
      </c>
      <c r="Z3" s="405" t="s">
        <v>295</v>
      </c>
      <c r="AA3" s="407" t="s">
        <v>296</v>
      </c>
      <c r="AB3" s="407"/>
      <c r="AC3" s="407"/>
      <c r="AD3" s="407" t="s">
        <v>297</v>
      </c>
      <c r="AE3" s="407"/>
      <c r="AF3" s="407"/>
      <c r="AG3" s="407"/>
      <c r="AH3" s="407" t="s">
        <v>298</v>
      </c>
      <c r="AI3" s="405" t="s">
        <v>299</v>
      </c>
      <c r="AJ3" s="405" t="s">
        <v>300</v>
      </c>
      <c r="AK3" s="405" t="s">
        <v>301</v>
      </c>
      <c r="AL3" s="413" t="s">
        <v>302</v>
      </c>
    </row>
    <row r="4" spans="1:38" s="141" customFormat="1" ht="16.95" customHeight="1">
      <c r="A4" s="143" t="s">
        <v>303</v>
      </c>
      <c r="B4" s="144"/>
      <c r="C4" s="144"/>
      <c r="D4" s="145"/>
      <c r="E4" s="138" t="s">
        <v>304</v>
      </c>
      <c r="F4" s="145"/>
      <c r="G4" s="145"/>
      <c r="H4" s="145"/>
      <c r="I4" s="145"/>
      <c r="J4" s="145"/>
      <c r="K4" s="145"/>
      <c r="L4" s="145"/>
      <c r="M4" s="145"/>
      <c r="N4" s="145"/>
      <c r="O4" s="145"/>
      <c r="P4" s="145"/>
      <c r="Q4" s="145"/>
      <c r="R4" s="145"/>
      <c r="S4" s="145"/>
      <c r="T4" s="145"/>
      <c r="U4" s="145"/>
      <c r="V4" s="140"/>
      <c r="W4" s="140"/>
      <c r="X4" s="401"/>
      <c r="Y4" s="403"/>
      <c r="Z4" s="405"/>
      <c r="AA4" s="407"/>
      <c r="AB4" s="407"/>
      <c r="AC4" s="407"/>
      <c r="AD4" s="407"/>
      <c r="AE4" s="407"/>
      <c r="AF4" s="407"/>
      <c r="AG4" s="407"/>
      <c r="AH4" s="407"/>
      <c r="AI4" s="405"/>
      <c r="AJ4" s="405"/>
      <c r="AK4" s="405"/>
      <c r="AL4" s="413"/>
    </row>
    <row r="5" spans="1:38" s="141" customFormat="1" ht="16.05" customHeight="1" thickBot="1">
      <c r="A5" s="146"/>
      <c r="B5" s="147"/>
      <c r="C5" s="147"/>
      <c r="D5" s="148"/>
      <c r="E5" s="149"/>
      <c r="F5" s="148"/>
      <c r="G5" s="148"/>
      <c r="H5" s="148"/>
      <c r="I5" s="148"/>
      <c r="J5" s="148"/>
      <c r="K5" s="148"/>
      <c r="L5" s="148"/>
      <c r="M5" s="148"/>
      <c r="N5" s="148"/>
      <c r="O5" s="148"/>
      <c r="P5" s="148"/>
      <c r="Q5" s="148"/>
      <c r="R5" s="148"/>
      <c r="S5" s="148"/>
      <c r="T5" s="148"/>
      <c r="U5" s="148"/>
      <c r="V5" s="150"/>
      <c r="W5" s="150"/>
      <c r="X5" s="402"/>
      <c r="Y5" s="404"/>
      <c r="Z5" s="406"/>
      <c r="AA5" s="151" t="s">
        <v>305</v>
      </c>
      <c r="AB5" s="151" t="s">
        <v>306</v>
      </c>
      <c r="AC5" s="151" t="s">
        <v>307</v>
      </c>
      <c r="AD5" s="151" t="s">
        <v>308</v>
      </c>
      <c r="AE5" s="151" t="s">
        <v>305</v>
      </c>
      <c r="AF5" s="151" t="s">
        <v>306</v>
      </c>
      <c r="AG5" s="151" t="s">
        <v>307</v>
      </c>
      <c r="AH5" s="408"/>
      <c r="AI5" s="406"/>
      <c r="AJ5" s="406"/>
      <c r="AK5" s="406"/>
      <c r="AL5" s="414"/>
    </row>
    <row r="6" spans="1:38" s="141" customFormat="1" ht="13.05" customHeight="1">
      <c r="A6" s="415" t="s">
        <v>309</v>
      </c>
      <c r="B6" s="416"/>
      <c r="C6" s="416"/>
      <c r="D6" s="416"/>
      <c r="E6" s="416"/>
      <c r="F6" s="416"/>
      <c r="G6" s="416"/>
      <c r="H6" s="416"/>
      <c r="I6" s="416"/>
      <c r="J6" s="416"/>
      <c r="K6" s="416"/>
      <c r="L6" s="419" t="s">
        <v>310</v>
      </c>
      <c r="M6" s="420"/>
      <c r="N6" s="420"/>
      <c r="O6" s="420"/>
      <c r="P6" s="420"/>
      <c r="Q6" s="420"/>
      <c r="R6" s="420"/>
      <c r="S6" s="420"/>
      <c r="T6" s="420"/>
      <c r="U6" s="420"/>
      <c r="V6" s="420"/>
      <c r="W6" s="421"/>
      <c r="X6" s="152"/>
      <c r="Y6" s="152"/>
      <c r="Z6" s="152"/>
      <c r="AA6" s="152"/>
      <c r="AB6" s="152"/>
      <c r="AC6" s="152"/>
      <c r="AD6" s="152"/>
      <c r="AE6" s="152"/>
      <c r="AF6" s="152"/>
      <c r="AG6" s="152"/>
      <c r="AH6" s="152"/>
      <c r="AI6" s="152"/>
      <c r="AJ6" s="152"/>
      <c r="AK6" s="152"/>
      <c r="AL6" s="153"/>
    </row>
    <row r="7" spans="1:38" s="141" customFormat="1" ht="13.05" customHeight="1" thickBot="1">
      <c r="A7" s="417"/>
      <c r="B7" s="418"/>
      <c r="C7" s="418"/>
      <c r="D7" s="418"/>
      <c r="E7" s="418"/>
      <c r="F7" s="418"/>
      <c r="G7" s="418"/>
      <c r="H7" s="418"/>
      <c r="I7" s="418"/>
      <c r="J7" s="418"/>
      <c r="K7" s="418"/>
      <c r="L7" s="422"/>
      <c r="M7" s="423"/>
      <c r="N7" s="423"/>
      <c r="O7" s="423"/>
      <c r="P7" s="423"/>
      <c r="Q7" s="423"/>
      <c r="R7" s="423"/>
      <c r="S7" s="423"/>
      <c r="T7" s="423"/>
      <c r="U7" s="423"/>
      <c r="V7" s="423"/>
      <c r="W7" s="424"/>
      <c r="X7" s="152"/>
      <c r="Y7" s="152"/>
      <c r="Z7" s="152"/>
      <c r="AA7" s="152"/>
      <c r="AB7" s="152"/>
      <c r="AC7" s="152"/>
      <c r="AD7" s="152"/>
      <c r="AE7" s="152"/>
      <c r="AF7" s="152"/>
      <c r="AG7" s="152"/>
      <c r="AH7" s="152"/>
      <c r="AI7" s="152"/>
      <c r="AJ7" s="152"/>
      <c r="AK7" s="152"/>
      <c r="AL7" s="153"/>
    </row>
    <row r="8" spans="1:38" s="141" customFormat="1" ht="16.95" customHeight="1">
      <c r="A8" s="425" t="s">
        <v>110</v>
      </c>
      <c r="B8" s="427" t="s">
        <v>72</v>
      </c>
      <c r="C8" s="428"/>
      <c r="D8" s="429"/>
      <c r="E8" s="433" t="s">
        <v>123</v>
      </c>
      <c r="F8" s="435" t="s">
        <v>311</v>
      </c>
      <c r="G8" s="435"/>
      <c r="H8" s="435" t="s">
        <v>312</v>
      </c>
      <c r="I8" s="435"/>
      <c r="J8" s="435" t="s">
        <v>313</v>
      </c>
      <c r="K8" s="447"/>
      <c r="L8" s="449" t="s">
        <v>110</v>
      </c>
      <c r="M8" s="409" t="s">
        <v>314</v>
      </c>
      <c r="N8" s="409"/>
      <c r="O8" s="409"/>
      <c r="P8" s="409"/>
      <c r="Q8" s="409" t="s">
        <v>315</v>
      </c>
      <c r="R8" s="409"/>
      <c r="S8" s="409" t="s">
        <v>119</v>
      </c>
      <c r="T8" s="409"/>
      <c r="U8" s="409" t="s">
        <v>313</v>
      </c>
      <c r="V8" s="409"/>
      <c r="W8" s="411"/>
      <c r="X8" s="154"/>
      <c r="Y8" s="152"/>
      <c r="Z8" s="152"/>
      <c r="AA8" s="152"/>
      <c r="AB8" s="152"/>
      <c r="AC8" s="152"/>
      <c r="AD8" s="152"/>
      <c r="AE8" s="152"/>
      <c r="AF8" s="152"/>
      <c r="AG8" s="152"/>
      <c r="AH8" s="152"/>
      <c r="AI8" s="152"/>
      <c r="AJ8" s="152"/>
      <c r="AK8" s="152"/>
      <c r="AL8" s="153"/>
    </row>
    <row r="9" spans="1:38" s="141" customFormat="1" ht="17.55" customHeight="1" thickBot="1">
      <c r="A9" s="426"/>
      <c r="B9" s="430"/>
      <c r="C9" s="431"/>
      <c r="D9" s="432"/>
      <c r="E9" s="434"/>
      <c r="F9" s="436"/>
      <c r="G9" s="436"/>
      <c r="H9" s="436"/>
      <c r="I9" s="436"/>
      <c r="J9" s="436"/>
      <c r="K9" s="448"/>
      <c r="L9" s="450"/>
      <c r="M9" s="410"/>
      <c r="N9" s="410"/>
      <c r="O9" s="410"/>
      <c r="P9" s="410"/>
      <c r="Q9" s="410"/>
      <c r="R9" s="410"/>
      <c r="S9" s="410"/>
      <c r="T9" s="410"/>
      <c r="U9" s="410"/>
      <c r="V9" s="410"/>
      <c r="W9" s="412"/>
      <c r="X9" s="154"/>
      <c r="Y9" s="152"/>
      <c r="Z9" s="152"/>
      <c r="AA9" s="152"/>
      <c r="AB9" s="152"/>
      <c r="AC9" s="152"/>
      <c r="AD9" s="152"/>
      <c r="AE9" s="152"/>
      <c r="AF9" s="152"/>
      <c r="AG9" s="152"/>
      <c r="AH9" s="152"/>
      <c r="AI9" s="152"/>
      <c r="AJ9" s="152"/>
      <c r="AK9" s="152"/>
      <c r="AL9" s="153"/>
    </row>
    <row r="10" spans="1:38" s="141" customFormat="1" ht="17.399999999999999">
      <c r="A10" s="155">
        <v>1</v>
      </c>
      <c r="B10" s="437" t="s">
        <v>316</v>
      </c>
      <c r="C10" s="438"/>
      <c r="D10" s="439"/>
      <c r="E10" s="156" t="s">
        <v>317</v>
      </c>
      <c r="F10" s="440">
        <f>'VNTL - KEC'!C7</f>
        <v>127.854066</v>
      </c>
      <c r="G10" s="441"/>
      <c r="H10" s="442">
        <f>'VNTL - KEC'!I7</f>
        <v>127.854066</v>
      </c>
      <c r="I10" s="442"/>
      <c r="J10" s="443">
        <f t="shared" ref="J10:J15" si="0">F10-H10</f>
        <v>0</v>
      </c>
      <c r="K10" s="444"/>
      <c r="L10" s="157">
        <v>1</v>
      </c>
      <c r="M10" s="445" t="s">
        <v>318</v>
      </c>
      <c r="N10" s="445"/>
      <c r="O10" s="445"/>
      <c r="P10" s="445"/>
      <c r="Q10" s="446">
        <v>48</v>
      </c>
      <c r="R10" s="446"/>
      <c r="S10" s="446">
        <v>43</v>
      </c>
      <c r="T10" s="446"/>
      <c r="U10" s="451">
        <f t="shared" ref="U10:U19" si="1">Q10-S10</f>
        <v>5</v>
      </c>
      <c r="V10" s="451"/>
      <c r="W10" s="452"/>
      <c r="X10" s="453"/>
      <c r="Y10" s="455"/>
      <c r="Z10" s="457"/>
      <c r="AA10" s="459"/>
      <c r="AB10" s="459"/>
      <c r="AC10" s="459"/>
      <c r="AD10" s="455"/>
      <c r="AE10" s="459"/>
      <c r="AF10" s="459"/>
      <c r="AG10" s="459"/>
      <c r="AH10" s="457"/>
      <c r="AI10" s="457"/>
      <c r="AJ10" s="457"/>
      <c r="AK10" s="457"/>
      <c r="AL10" s="464"/>
    </row>
    <row r="11" spans="1:38" s="141" customFormat="1" ht="17.399999999999999">
      <c r="A11" s="155">
        <v>2</v>
      </c>
      <c r="B11" s="437" t="s">
        <v>121</v>
      </c>
      <c r="C11" s="438"/>
      <c r="D11" s="439"/>
      <c r="E11" s="156" t="s">
        <v>317</v>
      </c>
      <c r="F11" s="440">
        <f>'VNTL - KEC'!C9</f>
        <v>127.85406600000002</v>
      </c>
      <c r="G11" s="441"/>
      <c r="H11" s="442">
        <f>'VNTL - KEC'!I9</f>
        <v>127.85406600000002</v>
      </c>
      <c r="I11" s="442"/>
      <c r="J11" s="443">
        <f t="shared" si="0"/>
        <v>0</v>
      </c>
      <c r="K11" s="444"/>
      <c r="L11" s="158" t="b">
        <v>1</v>
      </c>
      <c r="M11" s="463" t="s">
        <v>319</v>
      </c>
      <c r="N11" s="463"/>
      <c r="O11" s="463"/>
      <c r="P11" s="463"/>
      <c r="Q11" s="451">
        <v>18</v>
      </c>
      <c r="R11" s="451"/>
      <c r="S11" s="451">
        <v>17</v>
      </c>
      <c r="T11" s="451"/>
      <c r="U11" s="451">
        <f t="shared" si="1"/>
        <v>1</v>
      </c>
      <c r="V11" s="451"/>
      <c r="W11" s="452"/>
      <c r="X11" s="453"/>
      <c r="Y11" s="455"/>
      <c r="Z11" s="457"/>
      <c r="AA11" s="459"/>
      <c r="AB11" s="459"/>
      <c r="AC11" s="459"/>
      <c r="AD11" s="455"/>
      <c r="AE11" s="459"/>
      <c r="AF11" s="459"/>
      <c r="AG11" s="459"/>
      <c r="AH11" s="457"/>
      <c r="AI11" s="457"/>
      <c r="AJ11" s="457"/>
      <c r="AK11" s="457"/>
      <c r="AL11" s="464"/>
    </row>
    <row r="12" spans="1:38" s="141" customFormat="1" ht="17.399999999999999">
      <c r="A12" s="155">
        <v>3</v>
      </c>
      <c r="B12" s="437" t="s">
        <v>320</v>
      </c>
      <c r="C12" s="438"/>
      <c r="D12" s="439"/>
      <c r="E12" s="156" t="s">
        <v>321</v>
      </c>
      <c r="F12" s="460">
        <f>'VNTL - KEC'!C10</f>
        <v>28</v>
      </c>
      <c r="G12" s="441"/>
      <c r="H12" s="461">
        <f>'VNTL - KEC'!I10</f>
        <v>28</v>
      </c>
      <c r="I12" s="462"/>
      <c r="J12" s="443">
        <f t="shared" si="0"/>
        <v>0</v>
      </c>
      <c r="K12" s="444"/>
      <c r="L12" s="159" t="b">
        <v>1</v>
      </c>
      <c r="M12" s="463" t="s">
        <v>322</v>
      </c>
      <c r="N12" s="463"/>
      <c r="O12" s="463"/>
      <c r="P12" s="463"/>
      <c r="Q12" s="451">
        <v>2</v>
      </c>
      <c r="R12" s="451"/>
      <c r="S12" s="451">
        <v>2</v>
      </c>
      <c r="T12" s="451"/>
      <c r="U12" s="451">
        <f t="shared" si="1"/>
        <v>0</v>
      </c>
      <c r="V12" s="451"/>
      <c r="W12" s="452"/>
      <c r="X12" s="453"/>
      <c r="Y12" s="455"/>
      <c r="Z12" s="457"/>
      <c r="AA12" s="457"/>
      <c r="AB12" s="457"/>
      <c r="AC12" s="457"/>
      <c r="AD12" s="455"/>
      <c r="AE12" s="457"/>
      <c r="AF12" s="457"/>
      <c r="AG12" s="457"/>
      <c r="AH12" s="457"/>
      <c r="AI12" s="457"/>
      <c r="AJ12" s="457"/>
      <c r="AK12" s="457"/>
      <c r="AL12" s="464"/>
    </row>
    <row r="13" spans="1:38" s="141" customFormat="1" ht="17.399999999999999">
      <c r="A13" s="155">
        <v>4</v>
      </c>
      <c r="B13" s="437" t="s">
        <v>323</v>
      </c>
      <c r="C13" s="438"/>
      <c r="D13" s="439"/>
      <c r="E13" s="156" t="s">
        <v>321</v>
      </c>
      <c r="F13" s="460">
        <f>'VNTL - KEC'!C12</f>
        <v>351</v>
      </c>
      <c r="G13" s="441"/>
      <c r="H13" s="461">
        <f>'VNTL - KEC'!I12</f>
        <v>189</v>
      </c>
      <c r="I13" s="462"/>
      <c r="J13" s="443">
        <f t="shared" si="0"/>
        <v>162</v>
      </c>
      <c r="K13" s="444"/>
      <c r="L13" s="159" t="b">
        <v>1</v>
      </c>
      <c r="M13" s="463" t="s">
        <v>324</v>
      </c>
      <c r="N13" s="463"/>
      <c r="O13" s="463"/>
      <c r="P13" s="463"/>
      <c r="Q13" s="451">
        <v>15</v>
      </c>
      <c r="R13" s="451"/>
      <c r="S13" s="451">
        <v>13</v>
      </c>
      <c r="T13" s="451"/>
      <c r="U13" s="451">
        <f t="shared" si="1"/>
        <v>2</v>
      </c>
      <c r="V13" s="451"/>
      <c r="W13" s="452"/>
      <c r="X13" s="453"/>
      <c r="Y13" s="455"/>
      <c r="Z13" s="457"/>
      <c r="AA13" s="457"/>
      <c r="AB13" s="457"/>
      <c r="AC13" s="457"/>
      <c r="AD13" s="455"/>
      <c r="AE13" s="457"/>
      <c r="AF13" s="457"/>
      <c r="AG13" s="457"/>
      <c r="AH13" s="457"/>
      <c r="AI13" s="457"/>
      <c r="AJ13" s="457"/>
      <c r="AK13" s="457"/>
      <c r="AL13" s="464"/>
    </row>
    <row r="14" spans="1:38" s="141" customFormat="1" ht="17.399999999999999">
      <c r="A14" s="155">
        <v>5</v>
      </c>
      <c r="B14" s="437" t="s">
        <v>325</v>
      </c>
      <c r="C14" s="438"/>
      <c r="D14" s="439"/>
      <c r="E14" s="156" t="s">
        <v>321</v>
      </c>
      <c r="F14" s="460">
        <f>F13</f>
        <v>351</v>
      </c>
      <c r="G14" s="441"/>
      <c r="H14" s="461">
        <f>'VNTL - KEC'!I13</f>
        <v>156</v>
      </c>
      <c r="I14" s="462"/>
      <c r="J14" s="443">
        <f t="shared" si="0"/>
        <v>195</v>
      </c>
      <c r="K14" s="444"/>
      <c r="L14" s="159" t="b">
        <v>1</v>
      </c>
      <c r="M14" s="463" t="s">
        <v>606</v>
      </c>
      <c r="N14" s="463"/>
      <c r="O14" s="463"/>
      <c r="P14" s="463"/>
      <c r="Q14" s="451">
        <v>13</v>
      </c>
      <c r="R14" s="451"/>
      <c r="S14" s="451">
        <v>11</v>
      </c>
      <c r="T14" s="451"/>
      <c r="U14" s="451">
        <f t="shared" si="1"/>
        <v>2</v>
      </c>
      <c r="V14" s="451"/>
      <c r="W14" s="452"/>
      <c r="X14" s="453"/>
      <c r="Y14" s="455"/>
      <c r="Z14" s="457"/>
      <c r="AA14" s="457"/>
      <c r="AB14" s="457"/>
      <c r="AC14" s="457"/>
      <c r="AD14" s="455"/>
      <c r="AE14" s="457"/>
      <c r="AF14" s="457"/>
      <c r="AG14" s="457"/>
      <c r="AH14" s="457"/>
      <c r="AI14" s="457"/>
      <c r="AJ14" s="457"/>
      <c r="AK14" s="457"/>
      <c r="AL14" s="464"/>
    </row>
    <row r="15" spans="1:38" s="141" customFormat="1" ht="16.95" customHeight="1">
      <c r="A15" s="155">
        <v>6</v>
      </c>
      <c r="B15" s="437" t="s">
        <v>326</v>
      </c>
      <c r="C15" s="438"/>
      <c r="D15" s="439"/>
      <c r="E15" s="156" t="s">
        <v>321</v>
      </c>
      <c r="F15" s="460">
        <f>F14</f>
        <v>351</v>
      </c>
      <c r="G15" s="441"/>
      <c r="H15" s="461">
        <f>'VNTL - KEC'!I14</f>
        <v>36</v>
      </c>
      <c r="I15" s="462"/>
      <c r="J15" s="443">
        <f t="shared" si="0"/>
        <v>315</v>
      </c>
      <c r="K15" s="444"/>
      <c r="L15" s="160">
        <v>2</v>
      </c>
      <c r="M15" s="463" t="str">
        <f>[101]Summary!$C$13</f>
        <v>RLY X-ING</v>
      </c>
      <c r="N15" s="463"/>
      <c r="O15" s="463"/>
      <c r="P15" s="463"/>
      <c r="Q15" s="451">
        <v>4</v>
      </c>
      <c r="R15" s="451"/>
      <c r="S15" s="451">
        <v>2</v>
      </c>
      <c r="T15" s="451"/>
      <c r="U15" s="451">
        <f t="shared" si="1"/>
        <v>2</v>
      </c>
      <c r="V15" s="451"/>
      <c r="W15" s="452"/>
      <c r="X15" s="453"/>
      <c r="Y15" s="455"/>
      <c r="Z15" s="457"/>
      <c r="AA15" s="457"/>
      <c r="AB15" s="457"/>
      <c r="AC15" s="457"/>
      <c r="AD15" s="455"/>
      <c r="AE15" s="457"/>
      <c r="AF15" s="457"/>
      <c r="AG15" s="457"/>
      <c r="AH15" s="457"/>
      <c r="AI15" s="457"/>
      <c r="AJ15" s="457"/>
      <c r="AK15" s="457"/>
      <c r="AL15" s="464"/>
    </row>
    <row r="16" spans="1:38" s="141" customFormat="1" ht="17.399999999999999">
      <c r="A16" s="155">
        <v>7</v>
      </c>
      <c r="B16" s="437" t="s">
        <v>327</v>
      </c>
      <c r="C16" s="438"/>
      <c r="D16" s="439"/>
      <c r="E16" s="156" t="s">
        <v>321</v>
      </c>
      <c r="F16" s="460">
        <f>F15</f>
        <v>351</v>
      </c>
      <c r="G16" s="441"/>
      <c r="H16" s="461"/>
      <c r="I16" s="462"/>
      <c r="J16" s="443"/>
      <c r="K16" s="444"/>
      <c r="L16" s="160">
        <v>3</v>
      </c>
      <c r="M16" s="463" t="str">
        <f>[101]Summary!$C$14</f>
        <v>NH X-ING</v>
      </c>
      <c r="N16" s="463"/>
      <c r="O16" s="463"/>
      <c r="P16" s="463"/>
      <c r="Q16" s="451">
        <v>3</v>
      </c>
      <c r="R16" s="451"/>
      <c r="S16" s="451">
        <v>3</v>
      </c>
      <c r="T16" s="451"/>
      <c r="U16" s="451">
        <f t="shared" si="1"/>
        <v>0</v>
      </c>
      <c r="V16" s="451"/>
      <c r="W16" s="452"/>
      <c r="X16" s="453"/>
      <c r="Y16" s="455"/>
      <c r="Z16" s="457"/>
      <c r="AA16" s="457"/>
      <c r="AB16" s="457"/>
      <c r="AC16" s="457"/>
      <c r="AD16" s="455"/>
      <c r="AE16" s="457"/>
      <c r="AF16" s="457"/>
      <c r="AG16" s="457"/>
      <c r="AH16" s="457"/>
      <c r="AI16" s="457"/>
      <c r="AJ16" s="457"/>
      <c r="AK16" s="457"/>
      <c r="AL16" s="464"/>
    </row>
    <row r="17" spans="1:38" s="141" customFormat="1" ht="17.399999999999999">
      <c r="A17" s="155">
        <v>8</v>
      </c>
      <c r="B17" s="437" t="s">
        <v>328</v>
      </c>
      <c r="C17" s="438"/>
      <c r="D17" s="439"/>
      <c r="E17" s="156" t="s">
        <v>317</v>
      </c>
      <c r="F17" s="440">
        <f>F11</f>
        <v>127.85406600000002</v>
      </c>
      <c r="G17" s="441"/>
      <c r="H17" s="442"/>
      <c r="I17" s="442"/>
      <c r="J17" s="476"/>
      <c r="K17" s="477"/>
      <c r="L17" s="160">
        <v>4</v>
      </c>
      <c r="M17" s="463" t="str">
        <f>[101]Summary!$C$15</f>
        <v>Bullet Train</v>
      </c>
      <c r="N17" s="463"/>
      <c r="O17" s="463"/>
      <c r="P17" s="463"/>
      <c r="Q17" s="451">
        <v>2</v>
      </c>
      <c r="R17" s="451"/>
      <c r="S17" s="451">
        <v>2</v>
      </c>
      <c r="T17" s="451"/>
      <c r="U17" s="451">
        <f t="shared" si="1"/>
        <v>0</v>
      </c>
      <c r="V17" s="451"/>
      <c r="W17" s="452"/>
      <c r="X17" s="453"/>
      <c r="Y17" s="455"/>
      <c r="Z17" s="457"/>
      <c r="AA17" s="457"/>
      <c r="AB17" s="457"/>
      <c r="AC17" s="457"/>
      <c r="AD17" s="455"/>
      <c r="AE17" s="457"/>
      <c r="AF17" s="457"/>
      <c r="AG17" s="457"/>
      <c r="AH17" s="457"/>
      <c r="AI17" s="457"/>
      <c r="AJ17" s="457"/>
      <c r="AK17" s="457"/>
      <c r="AL17" s="464"/>
    </row>
    <row r="18" spans="1:38" s="141" customFormat="1" ht="17.399999999999999">
      <c r="A18" s="155">
        <v>9</v>
      </c>
      <c r="B18" s="437" t="s">
        <v>329</v>
      </c>
      <c r="C18" s="438"/>
      <c r="D18" s="439"/>
      <c r="E18" s="156" t="s">
        <v>317</v>
      </c>
      <c r="F18" s="440">
        <f>F17</f>
        <v>127.85406600000002</v>
      </c>
      <c r="G18" s="441"/>
      <c r="H18" s="442"/>
      <c r="I18" s="442"/>
      <c r="J18" s="440"/>
      <c r="K18" s="475"/>
      <c r="L18" s="160">
        <v>5</v>
      </c>
      <c r="M18" s="463" t="str">
        <f>[101]Summary!$C$16</f>
        <v>Express-way</v>
      </c>
      <c r="N18" s="463"/>
      <c r="O18" s="463"/>
      <c r="P18" s="463"/>
      <c r="Q18" s="451">
        <v>4</v>
      </c>
      <c r="R18" s="451"/>
      <c r="S18" s="451">
        <v>4</v>
      </c>
      <c r="T18" s="451"/>
      <c r="U18" s="451">
        <f t="shared" si="1"/>
        <v>0</v>
      </c>
      <c r="V18" s="451"/>
      <c r="W18" s="452"/>
      <c r="X18" s="453"/>
      <c r="Y18" s="455"/>
      <c r="Z18" s="457"/>
      <c r="AA18" s="457"/>
      <c r="AB18" s="457"/>
      <c r="AC18" s="457"/>
      <c r="AD18" s="455"/>
      <c r="AE18" s="457"/>
      <c r="AF18" s="457"/>
      <c r="AG18" s="457"/>
      <c r="AH18" s="457"/>
      <c r="AI18" s="457"/>
      <c r="AJ18" s="457"/>
      <c r="AK18" s="457"/>
      <c r="AL18" s="464"/>
    </row>
    <row r="19" spans="1:38" s="141" customFormat="1" ht="18" thickBot="1">
      <c r="A19" s="161">
        <v>10</v>
      </c>
      <c r="B19" s="466" t="s">
        <v>330</v>
      </c>
      <c r="C19" s="467"/>
      <c r="D19" s="468"/>
      <c r="E19" s="162" t="s">
        <v>317</v>
      </c>
      <c r="F19" s="469">
        <f>F18</f>
        <v>127.85406600000002</v>
      </c>
      <c r="G19" s="470"/>
      <c r="H19" s="471"/>
      <c r="I19" s="471"/>
      <c r="J19" s="469"/>
      <c r="K19" s="472"/>
      <c r="L19" s="163">
        <v>6</v>
      </c>
      <c r="M19" s="473" t="str">
        <f>[101]Summary!$C$17</f>
        <v>GAS PIPELINE</v>
      </c>
      <c r="N19" s="473"/>
      <c r="O19" s="473"/>
      <c r="P19" s="473"/>
      <c r="Q19" s="474">
        <v>6</v>
      </c>
      <c r="R19" s="474"/>
      <c r="S19" s="474"/>
      <c r="T19" s="474"/>
      <c r="U19" s="474">
        <f t="shared" si="1"/>
        <v>6</v>
      </c>
      <c r="V19" s="474"/>
      <c r="W19" s="485"/>
      <c r="X19" s="454"/>
      <c r="Y19" s="456"/>
      <c r="Z19" s="458"/>
      <c r="AA19" s="458"/>
      <c r="AB19" s="458"/>
      <c r="AC19" s="458"/>
      <c r="AD19" s="456"/>
      <c r="AE19" s="458"/>
      <c r="AF19" s="458"/>
      <c r="AG19" s="458"/>
      <c r="AH19" s="458"/>
      <c r="AI19" s="458"/>
      <c r="AJ19" s="458"/>
      <c r="AK19" s="458"/>
      <c r="AL19" s="465"/>
    </row>
    <row r="20" spans="1:38" s="165" customFormat="1" ht="14.4">
      <c r="A20" s="164"/>
      <c r="X20" s="486">
        <f>V28/1000</f>
        <v>3.516</v>
      </c>
      <c r="Y20" s="483">
        <f>X20</f>
        <v>3.516</v>
      </c>
      <c r="Z20" s="483"/>
      <c r="AA20" s="483">
        <v>9</v>
      </c>
      <c r="AB20" s="480">
        <v>9</v>
      </c>
      <c r="AC20" s="483">
        <f>AA20-AB20</f>
        <v>0</v>
      </c>
      <c r="AD20" s="483">
        <v>7</v>
      </c>
      <c r="AE20" s="483">
        <v>9</v>
      </c>
      <c r="AF20" s="483">
        <v>5</v>
      </c>
      <c r="AG20" s="483">
        <f>AE20-AF20</f>
        <v>4</v>
      </c>
      <c r="AH20" s="483"/>
      <c r="AI20" s="483"/>
      <c r="AJ20" s="483"/>
      <c r="AK20" s="483"/>
      <c r="AL20" s="489"/>
    </row>
    <row r="21" spans="1:38" s="165" customFormat="1" ht="15.6">
      <c r="A21" s="164"/>
      <c r="B21" s="166" t="s">
        <v>610</v>
      </c>
      <c r="X21" s="487"/>
      <c r="Y21" s="482"/>
      <c r="Z21" s="482"/>
      <c r="AA21" s="482"/>
      <c r="AB21" s="481"/>
      <c r="AC21" s="482"/>
      <c r="AD21" s="482"/>
      <c r="AE21" s="482"/>
      <c r="AF21" s="482"/>
      <c r="AG21" s="482"/>
      <c r="AH21" s="482"/>
      <c r="AI21" s="482"/>
      <c r="AJ21" s="482"/>
      <c r="AK21" s="482"/>
      <c r="AL21" s="490"/>
    </row>
    <row r="22" spans="1:38" s="165" customFormat="1" ht="15.6">
      <c r="A22" s="164"/>
      <c r="B22" s="166"/>
      <c r="X22" s="487"/>
      <c r="Y22" s="482"/>
      <c r="Z22" s="482"/>
      <c r="AA22" s="482"/>
      <c r="AB22" s="481"/>
      <c r="AC22" s="482"/>
      <c r="AD22" s="482"/>
      <c r="AE22" s="482"/>
      <c r="AF22" s="482"/>
      <c r="AG22" s="482"/>
      <c r="AH22" s="482"/>
      <c r="AI22" s="482"/>
      <c r="AJ22" s="482"/>
      <c r="AK22" s="482"/>
      <c r="AL22" s="490"/>
    </row>
    <row r="23" spans="1:38" s="165" customFormat="1" ht="13.5" customHeight="1">
      <c r="A23" s="164"/>
      <c r="C23" s="179"/>
      <c r="E23" s="179"/>
      <c r="G23" s="179"/>
      <c r="I23" s="179"/>
      <c r="X23" s="488"/>
      <c r="Y23" s="484"/>
      <c r="Z23" s="484"/>
      <c r="AA23" s="484"/>
      <c r="AB23" s="481"/>
      <c r="AC23" s="484"/>
      <c r="AD23" s="484"/>
      <c r="AE23" s="484"/>
      <c r="AF23" s="484"/>
      <c r="AG23" s="484"/>
      <c r="AH23" s="484"/>
      <c r="AI23" s="484"/>
      <c r="AJ23" s="484"/>
      <c r="AK23" s="484"/>
      <c r="AL23" s="491"/>
    </row>
    <row r="24" spans="1:38" s="165" customFormat="1" ht="13.5" customHeight="1">
      <c r="A24" s="164"/>
      <c r="B24" s="167" t="s">
        <v>331</v>
      </c>
      <c r="C24" s="178"/>
      <c r="D24" s="167" t="s">
        <v>231</v>
      </c>
      <c r="E24" s="178"/>
      <c r="F24" s="167" t="s">
        <v>230</v>
      </c>
      <c r="G24" s="178"/>
      <c r="H24" s="167" t="s">
        <v>3</v>
      </c>
      <c r="I24" s="178"/>
      <c r="J24" s="167" t="s">
        <v>4</v>
      </c>
      <c r="K24" s="167"/>
      <c r="L24" s="167" t="s">
        <v>332</v>
      </c>
      <c r="M24" s="167"/>
      <c r="N24" s="167" t="s">
        <v>6</v>
      </c>
      <c r="O24" s="167"/>
      <c r="P24" s="167" t="s">
        <v>7</v>
      </c>
      <c r="Q24" s="167"/>
      <c r="R24" s="167" t="s">
        <v>8</v>
      </c>
      <c r="S24" s="167"/>
      <c r="T24" s="167" t="s">
        <v>368</v>
      </c>
      <c r="X24" s="488"/>
      <c r="Y24" s="484"/>
      <c r="Z24" s="484"/>
      <c r="AA24" s="484"/>
      <c r="AB24" s="481"/>
      <c r="AC24" s="484"/>
      <c r="AD24" s="484"/>
      <c r="AE24" s="484"/>
      <c r="AF24" s="484"/>
      <c r="AG24" s="484"/>
      <c r="AH24" s="484"/>
      <c r="AI24" s="484"/>
      <c r="AJ24" s="484"/>
      <c r="AK24" s="484"/>
      <c r="AL24" s="491"/>
    </row>
    <row r="25" spans="1:38" s="165" customFormat="1" ht="13.5" customHeight="1">
      <c r="A25" s="164"/>
      <c r="X25" s="488"/>
      <c r="Y25" s="484"/>
      <c r="Z25" s="484"/>
      <c r="AA25" s="484"/>
      <c r="AB25" s="481"/>
      <c r="AC25" s="484"/>
      <c r="AD25" s="484"/>
      <c r="AE25" s="484"/>
      <c r="AF25" s="484"/>
      <c r="AG25" s="484"/>
      <c r="AH25" s="484"/>
      <c r="AI25" s="484"/>
      <c r="AJ25" s="484"/>
      <c r="AK25" s="484"/>
      <c r="AL25" s="491"/>
    </row>
    <row r="26" spans="1:38" s="165" customFormat="1" ht="13.5" customHeight="1">
      <c r="A26" s="164"/>
      <c r="B26" s="167"/>
      <c r="D26" s="167"/>
      <c r="E26" s="167"/>
      <c r="F26" s="167"/>
      <c r="H26" s="167"/>
      <c r="I26" s="167"/>
      <c r="J26" s="167"/>
      <c r="K26" s="167"/>
      <c r="L26" s="167"/>
      <c r="M26" s="167"/>
      <c r="N26" s="167"/>
      <c r="O26" s="167"/>
      <c r="P26" s="167"/>
      <c r="Q26" s="167"/>
      <c r="R26" s="167"/>
      <c r="S26" s="167"/>
      <c r="T26" s="167"/>
      <c r="U26" s="167"/>
      <c r="X26" s="488"/>
      <c r="Y26" s="484"/>
      <c r="Z26" s="484"/>
      <c r="AA26" s="484"/>
      <c r="AB26" s="481"/>
      <c r="AC26" s="484"/>
      <c r="AD26" s="484"/>
      <c r="AE26" s="484"/>
      <c r="AF26" s="484"/>
      <c r="AG26" s="484"/>
      <c r="AH26" s="484"/>
      <c r="AI26" s="484"/>
      <c r="AJ26" s="484"/>
      <c r="AK26" s="484"/>
      <c r="AL26" s="491"/>
    </row>
    <row r="27" spans="1:38" s="165" customFormat="1" ht="13.5" customHeight="1" thickBot="1">
      <c r="A27" s="164"/>
      <c r="B27" s="167"/>
      <c r="D27" s="167"/>
      <c r="E27" s="167"/>
      <c r="F27" s="167"/>
      <c r="H27" s="167"/>
      <c r="I27" s="167"/>
      <c r="J27" s="167"/>
      <c r="K27" s="167"/>
      <c r="L27" s="167"/>
      <c r="M27" s="167"/>
      <c r="N27" s="167"/>
      <c r="O27" s="167"/>
      <c r="P27" s="167"/>
      <c r="Q27" s="167"/>
      <c r="R27" s="167"/>
      <c r="S27" s="167"/>
      <c r="T27" s="167"/>
      <c r="U27" s="167"/>
      <c r="X27" s="488"/>
      <c r="Y27" s="484"/>
      <c r="Z27" s="484"/>
      <c r="AA27" s="484"/>
      <c r="AB27" s="481"/>
      <c r="AC27" s="484"/>
      <c r="AD27" s="484"/>
      <c r="AE27" s="484"/>
      <c r="AF27" s="484"/>
      <c r="AG27" s="484"/>
      <c r="AH27" s="484"/>
      <c r="AI27" s="484"/>
      <c r="AJ27" s="484"/>
      <c r="AK27" s="484"/>
      <c r="AL27" s="491"/>
    </row>
    <row r="28" spans="1:38" s="165" customFormat="1" ht="12.45" customHeight="1">
      <c r="A28" s="164"/>
      <c r="B28" s="236" t="s">
        <v>700</v>
      </c>
      <c r="C28" s="169">
        <v>347</v>
      </c>
      <c r="D28" s="168"/>
      <c r="E28" s="169">
        <v>352</v>
      </c>
      <c r="F28" s="168"/>
      <c r="G28" s="169">
        <v>443.762</v>
      </c>
      <c r="H28" s="168"/>
      <c r="I28" s="169">
        <v>243.82400000000001</v>
      </c>
      <c r="J28" s="168"/>
      <c r="K28" s="169">
        <v>339.41399999999999</v>
      </c>
      <c r="L28" s="168"/>
      <c r="M28" s="169">
        <v>316</v>
      </c>
      <c r="N28" s="168"/>
      <c r="O28" s="169">
        <v>408</v>
      </c>
      <c r="P28" s="168"/>
      <c r="Q28" s="169">
        <v>358.18099999999998</v>
      </c>
      <c r="R28" s="168"/>
      <c r="S28" s="169">
        <v>358.81900000000002</v>
      </c>
      <c r="T28" s="168"/>
      <c r="U28" s="169">
        <v>349</v>
      </c>
      <c r="V28" s="478">
        <f>SUM(C28:U28)</f>
        <v>3516</v>
      </c>
      <c r="W28" s="479"/>
      <c r="X28" s="488"/>
      <c r="Y28" s="484"/>
      <c r="Z28" s="484"/>
      <c r="AA28" s="484"/>
      <c r="AB28" s="481"/>
      <c r="AC28" s="484"/>
      <c r="AD28" s="484"/>
      <c r="AE28" s="484"/>
      <c r="AF28" s="484"/>
      <c r="AG28" s="484"/>
      <c r="AH28" s="484"/>
      <c r="AI28" s="484"/>
      <c r="AJ28" s="484"/>
      <c r="AK28" s="484"/>
      <c r="AL28" s="491"/>
    </row>
    <row r="29" spans="1:38" s="165" customFormat="1" ht="13.5" customHeight="1">
      <c r="A29" s="164"/>
      <c r="C29" s="169"/>
      <c r="D29" s="172"/>
      <c r="E29" s="169"/>
      <c r="F29" s="172"/>
      <c r="G29" s="169"/>
      <c r="H29" s="172"/>
      <c r="I29" s="169"/>
      <c r="J29" s="172"/>
      <c r="K29" s="169"/>
      <c r="L29" s="172"/>
      <c r="M29" s="169"/>
      <c r="N29" s="172"/>
      <c r="O29" s="169"/>
      <c r="P29" s="172"/>
      <c r="Q29" s="169"/>
      <c r="R29" s="172"/>
      <c r="S29" s="169"/>
      <c r="T29" s="172"/>
      <c r="U29" s="169"/>
      <c r="X29" s="488"/>
      <c r="Y29" s="484"/>
      <c r="Z29" s="484"/>
      <c r="AA29" s="484"/>
      <c r="AB29" s="481"/>
      <c r="AC29" s="484"/>
      <c r="AD29" s="484"/>
      <c r="AE29" s="484"/>
      <c r="AF29" s="484"/>
      <c r="AG29" s="484"/>
      <c r="AH29" s="484"/>
      <c r="AI29" s="484"/>
      <c r="AJ29" s="484"/>
      <c r="AK29" s="484"/>
      <c r="AL29" s="491"/>
    </row>
    <row r="30" spans="1:38" s="165" customFormat="1" ht="13.5" customHeight="1" thickBot="1">
      <c r="A30" s="164"/>
      <c r="D30" s="175"/>
      <c r="F30" s="175"/>
      <c r="H30" s="175"/>
      <c r="J30" s="175"/>
      <c r="L30" s="175"/>
      <c r="N30" s="175"/>
      <c r="P30" s="175"/>
      <c r="R30" s="175"/>
      <c r="T30" s="175"/>
      <c r="X30" s="488"/>
      <c r="Y30" s="484"/>
      <c r="Z30" s="484"/>
      <c r="AA30" s="484"/>
      <c r="AB30" s="481"/>
      <c r="AC30" s="484"/>
      <c r="AD30" s="484"/>
      <c r="AE30" s="484"/>
      <c r="AF30" s="484"/>
      <c r="AG30" s="484"/>
      <c r="AH30" s="484"/>
      <c r="AI30" s="484"/>
      <c r="AJ30" s="484"/>
      <c r="AK30" s="484"/>
      <c r="AL30" s="491"/>
    </row>
    <row r="31" spans="1:38" s="165" customFormat="1" ht="13.95" customHeight="1">
      <c r="A31" s="164"/>
      <c r="B31" s="167"/>
      <c r="C31" s="167"/>
      <c r="D31" s="167" t="str">
        <f>HLOOKUP(D24,Sheet4!$C$3:$MO$4,2,FALSE)</f>
        <v>DA-3</v>
      </c>
      <c r="E31" s="167"/>
      <c r="F31" s="167" t="str">
        <f>HLOOKUP(F24,Sheet4!$C$3:$MO$4,2,FALSE)</f>
        <v>DA+6</v>
      </c>
      <c r="G31" s="167"/>
      <c r="H31" s="167" t="str">
        <f>HLOOKUP(H24,Sheet4!$C$3:$MO$4,2,FALSE)</f>
        <v>DB2+0</v>
      </c>
      <c r="I31" s="167"/>
      <c r="J31" s="167" t="str">
        <f>HLOOKUP(J24,Sheet4!$C$3:$MO$4,2,FALSE)</f>
        <v>DD60+0</v>
      </c>
      <c r="K31" s="167"/>
      <c r="L31" s="167" t="str">
        <f>HLOOKUP(L24,Sheet4!$C$3:$MO$4,2,FALSE)</f>
        <v>DA-3</v>
      </c>
      <c r="M31" s="167"/>
      <c r="N31" s="167" t="str">
        <f>HLOOKUP(N24,Sheet4!$C$3:$MO$4,2,FALSE)</f>
        <v>DA-3</v>
      </c>
      <c r="O31" s="167"/>
      <c r="P31" s="167" t="str">
        <f>HLOOKUP(P24,Sheet4!$C$3:$MO$4,2,FALSE)</f>
        <v>DA+9</v>
      </c>
      <c r="Q31" s="167"/>
      <c r="R31" s="167" t="str">
        <f>HLOOKUP(R24,Sheet4!$C$3:$MO$4,2,FALSE)</f>
        <v>DD60+3</v>
      </c>
      <c r="S31" s="167"/>
      <c r="T31" s="167" t="str">
        <f>HLOOKUP(T24,Sheet4!$C$3:$MO$4,2,FALSE)</f>
        <v>DA-3</v>
      </c>
      <c r="U31" s="167"/>
      <c r="X31" s="488"/>
      <c r="Y31" s="484"/>
      <c r="Z31" s="484"/>
      <c r="AA31" s="484"/>
      <c r="AB31" s="481"/>
      <c r="AC31" s="484"/>
      <c r="AD31" s="484"/>
      <c r="AE31" s="484"/>
      <c r="AF31" s="484"/>
      <c r="AG31" s="484"/>
      <c r="AH31" s="484"/>
      <c r="AI31" s="484"/>
      <c r="AJ31" s="484"/>
      <c r="AK31" s="484"/>
      <c r="AL31" s="491"/>
    </row>
    <row r="32" spans="1:38" s="165" customFormat="1" ht="13.95" customHeight="1" thickBot="1">
      <c r="A32" s="164"/>
      <c r="B32" s="178"/>
      <c r="C32" s="167"/>
      <c r="D32" s="178"/>
      <c r="E32" s="167"/>
      <c r="F32" s="178"/>
      <c r="G32" s="167"/>
      <c r="H32" s="178"/>
      <c r="I32" s="167"/>
      <c r="J32" s="178"/>
      <c r="K32" s="167"/>
      <c r="L32" s="167"/>
      <c r="M32" s="167"/>
      <c r="N32" s="167"/>
      <c r="O32" s="167"/>
      <c r="P32" s="167"/>
      <c r="Q32" s="167"/>
      <c r="R32" s="167"/>
      <c r="S32" s="167"/>
      <c r="T32" s="167"/>
      <c r="U32" s="167"/>
      <c r="X32" s="488"/>
      <c r="Y32" s="484"/>
      <c r="Z32" s="484"/>
      <c r="AA32" s="484"/>
      <c r="AB32" s="482"/>
      <c r="AC32" s="484"/>
      <c r="AD32" s="484"/>
      <c r="AE32" s="484"/>
      <c r="AF32" s="484"/>
      <c r="AG32" s="484"/>
      <c r="AH32" s="484"/>
      <c r="AI32" s="484"/>
      <c r="AJ32" s="484"/>
      <c r="AK32" s="484"/>
      <c r="AL32" s="491"/>
    </row>
    <row r="33" spans="1:38" s="165" customFormat="1" ht="14.4">
      <c r="A33" s="164"/>
      <c r="D33" s="165" t="s">
        <v>698</v>
      </c>
      <c r="X33" s="486">
        <f>V41/1000</f>
        <v>3.6309999999999998</v>
      </c>
      <c r="Y33" s="483">
        <f>X33</f>
        <v>3.6309999999999998</v>
      </c>
      <c r="Z33" s="483"/>
      <c r="AA33" s="483">
        <v>10</v>
      </c>
      <c r="AB33" s="480">
        <v>10</v>
      </c>
      <c r="AC33" s="483">
        <f>AA33-AB33</f>
        <v>0</v>
      </c>
      <c r="AD33" s="483">
        <v>4</v>
      </c>
      <c r="AE33" s="483">
        <v>10</v>
      </c>
      <c r="AF33" s="483">
        <v>5</v>
      </c>
      <c r="AG33" s="483">
        <f>AE33-AF33</f>
        <v>5</v>
      </c>
      <c r="AH33" s="483"/>
      <c r="AI33" s="483"/>
      <c r="AJ33" s="483"/>
      <c r="AK33" s="483"/>
      <c r="AL33" s="489"/>
    </row>
    <row r="34" spans="1:38" s="165" customFormat="1" ht="15.6">
      <c r="A34" s="164"/>
      <c r="B34" s="166" t="s">
        <v>365</v>
      </c>
      <c r="X34" s="487"/>
      <c r="Y34" s="482"/>
      <c r="Z34" s="482"/>
      <c r="AA34" s="482"/>
      <c r="AB34" s="481"/>
      <c r="AC34" s="482"/>
      <c r="AD34" s="482"/>
      <c r="AE34" s="482"/>
      <c r="AF34" s="482"/>
      <c r="AG34" s="482"/>
      <c r="AH34" s="482"/>
      <c r="AI34" s="482"/>
      <c r="AJ34" s="482"/>
      <c r="AK34" s="482"/>
      <c r="AL34" s="490"/>
    </row>
    <row r="35" spans="1:38" s="165" customFormat="1" ht="15.6">
      <c r="A35" s="164"/>
      <c r="B35" s="166"/>
      <c r="X35" s="487"/>
      <c r="Y35" s="482"/>
      <c r="Z35" s="482"/>
      <c r="AA35" s="482"/>
      <c r="AB35" s="481"/>
      <c r="AC35" s="482"/>
      <c r="AD35" s="482"/>
      <c r="AE35" s="482"/>
      <c r="AF35" s="482"/>
      <c r="AG35" s="482"/>
      <c r="AH35" s="482"/>
      <c r="AI35" s="482"/>
      <c r="AJ35" s="482"/>
      <c r="AK35" s="482"/>
      <c r="AL35" s="490"/>
    </row>
    <row r="36" spans="1:38" s="165" customFormat="1" ht="13.5" customHeight="1">
      <c r="A36" s="164"/>
      <c r="C36" s="179"/>
      <c r="E36" s="179"/>
      <c r="G36" s="179"/>
      <c r="I36" s="179"/>
      <c r="X36" s="488"/>
      <c r="Y36" s="484"/>
      <c r="Z36" s="484"/>
      <c r="AA36" s="484"/>
      <c r="AB36" s="481"/>
      <c r="AC36" s="484"/>
      <c r="AD36" s="484"/>
      <c r="AE36" s="484"/>
      <c r="AF36" s="484"/>
      <c r="AG36" s="484"/>
      <c r="AH36" s="484"/>
      <c r="AI36" s="484"/>
      <c r="AJ36" s="484"/>
      <c r="AK36" s="484"/>
      <c r="AL36" s="491"/>
    </row>
    <row r="37" spans="1:38" s="165" customFormat="1" ht="13.5" customHeight="1">
      <c r="A37" s="164"/>
      <c r="B37" s="167" t="s">
        <v>200</v>
      </c>
      <c r="C37" s="178"/>
      <c r="D37" s="167" t="s">
        <v>198</v>
      </c>
      <c r="E37" s="178"/>
      <c r="F37" s="167" t="s">
        <v>369</v>
      </c>
      <c r="G37" s="178"/>
      <c r="H37" s="167" t="s">
        <v>204</v>
      </c>
      <c r="I37" s="178"/>
      <c r="J37" s="167" t="s">
        <v>206</v>
      </c>
      <c r="K37" s="167"/>
      <c r="L37" s="167" t="s">
        <v>213</v>
      </c>
      <c r="M37" s="167"/>
      <c r="N37" s="167" t="s">
        <v>9</v>
      </c>
      <c r="O37" s="167"/>
      <c r="P37" s="167" t="s">
        <v>211</v>
      </c>
      <c r="Q37" s="167"/>
      <c r="R37" s="167" t="s">
        <v>202</v>
      </c>
      <c r="S37" s="167"/>
      <c r="T37" s="167" t="s">
        <v>203</v>
      </c>
      <c r="X37" s="488"/>
      <c r="Y37" s="484"/>
      <c r="Z37" s="484"/>
      <c r="AA37" s="484"/>
      <c r="AB37" s="481"/>
      <c r="AC37" s="484"/>
      <c r="AD37" s="484"/>
      <c r="AE37" s="484"/>
      <c r="AF37" s="484"/>
      <c r="AG37" s="484"/>
      <c r="AH37" s="484"/>
      <c r="AI37" s="484"/>
      <c r="AJ37" s="484"/>
      <c r="AK37" s="484"/>
      <c r="AL37" s="491"/>
    </row>
    <row r="38" spans="1:38" s="165" customFormat="1" ht="13.5" customHeight="1">
      <c r="A38" s="164"/>
      <c r="X38" s="488"/>
      <c r="Y38" s="484"/>
      <c r="Z38" s="484"/>
      <c r="AA38" s="484"/>
      <c r="AB38" s="481"/>
      <c r="AC38" s="484"/>
      <c r="AD38" s="484"/>
      <c r="AE38" s="484"/>
      <c r="AF38" s="484"/>
      <c r="AG38" s="484"/>
      <c r="AH38" s="484"/>
      <c r="AI38" s="484"/>
      <c r="AJ38" s="484"/>
      <c r="AK38" s="484"/>
      <c r="AL38" s="491"/>
    </row>
    <row r="39" spans="1:38" s="165" customFormat="1" ht="13.5" customHeight="1">
      <c r="A39" s="164"/>
      <c r="B39" s="167"/>
      <c r="D39" s="167"/>
      <c r="E39" s="167"/>
      <c r="F39" s="167"/>
      <c r="H39" s="167"/>
      <c r="I39" s="167"/>
      <c r="J39" s="167"/>
      <c r="K39" s="167"/>
      <c r="L39" s="167"/>
      <c r="M39" s="167"/>
      <c r="N39" s="167"/>
      <c r="O39" s="167"/>
      <c r="P39" s="167"/>
      <c r="Q39" s="167"/>
      <c r="R39" s="167"/>
      <c r="S39" s="167"/>
      <c r="T39" s="167"/>
      <c r="U39" s="167"/>
      <c r="X39" s="488"/>
      <c r="Y39" s="484"/>
      <c r="Z39" s="484"/>
      <c r="AA39" s="484"/>
      <c r="AB39" s="481"/>
      <c r="AC39" s="484"/>
      <c r="AD39" s="484"/>
      <c r="AE39" s="484"/>
      <c r="AF39" s="484"/>
      <c r="AG39" s="484"/>
      <c r="AH39" s="484"/>
      <c r="AI39" s="484"/>
      <c r="AJ39" s="484"/>
      <c r="AK39" s="484"/>
      <c r="AL39" s="491"/>
    </row>
    <row r="40" spans="1:38" s="165" customFormat="1" ht="13.5" customHeight="1" thickBot="1">
      <c r="A40" s="164"/>
      <c r="B40" s="167"/>
      <c r="D40" s="167"/>
      <c r="E40" s="167"/>
      <c r="F40" s="167"/>
      <c r="H40" s="167"/>
      <c r="I40" s="167"/>
      <c r="J40" s="167"/>
      <c r="K40" s="167"/>
      <c r="L40" s="167"/>
      <c r="M40" s="167"/>
      <c r="N40" s="167"/>
      <c r="O40" s="167"/>
      <c r="P40" s="167"/>
      <c r="Q40" s="167"/>
      <c r="R40" s="167"/>
      <c r="S40" s="167"/>
      <c r="T40" s="167"/>
      <c r="U40" s="167"/>
      <c r="X40" s="488"/>
      <c r="Y40" s="484"/>
      <c r="Z40" s="484"/>
      <c r="AA40" s="484"/>
      <c r="AB40" s="481"/>
      <c r="AC40" s="484"/>
      <c r="AD40" s="484"/>
      <c r="AE40" s="484"/>
      <c r="AF40" s="484"/>
      <c r="AG40" s="484"/>
      <c r="AH40" s="484"/>
      <c r="AI40" s="484"/>
      <c r="AJ40" s="484"/>
      <c r="AK40" s="484"/>
      <c r="AL40" s="491"/>
    </row>
    <row r="41" spans="1:38" s="165" customFormat="1" ht="12.45" customHeight="1">
      <c r="A41" s="164"/>
      <c r="B41" s="168"/>
      <c r="C41" s="169">
        <v>400</v>
      </c>
      <c r="D41" s="168"/>
      <c r="E41" s="169">
        <v>428</v>
      </c>
      <c r="F41" s="168"/>
      <c r="G41" s="169">
        <v>368</v>
      </c>
      <c r="H41" s="168"/>
      <c r="I41" s="169">
        <v>359</v>
      </c>
      <c r="J41" s="168"/>
      <c r="K41" s="169">
        <v>277</v>
      </c>
      <c r="L41" s="168"/>
      <c r="M41" s="169">
        <v>321.85899999999998</v>
      </c>
      <c r="N41" s="168"/>
      <c r="O41" s="169">
        <v>276.14100000000002</v>
      </c>
      <c r="P41" s="168"/>
      <c r="Q41" s="169">
        <v>433</v>
      </c>
      <c r="R41" s="168"/>
      <c r="S41" s="169">
        <v>384</v>
      </c>
      <c r="T41" s="168"/>
      <c r="U41" s="169">
        <v>384</v>
      </c>
      <c r="V41" s="478">
        <f>SUM(C41:U41)</f>
        <v>3631</v>
      </c>
      <c r="W41" s="479"/>
      <c r="X41" s="488"/>
      <c r="Y41" s="484"/>
      <c r="Z41" s="484"/>
      <c r="AA41" s="484"/>
      <c r="AB41" s="481"/>
      <c r="AC41" s="484"/>
      <c r="AD41" s="484"/>
      <c r="AE41" s="484"/>
      <c r="AF41" s="484"/>
      <c r="AG41" s="484"/>
      <c r="AH41" s="484"/>
      <c r="AI41" s="484"/>
      <c r="AJ41" s="484"/>
      <c r="AK41" s="484"/>
      <c r="AL41" s="491"/>
    </row>
    <row r="42" spans="1:38" s="165" customFormat="1" ht="13.5" customHeight="1">
      <c r="A42" s="164"/>
      <c r="B42" s="172"/>
      <c r="C42" s="169"/>
      <c r="D42" s="172"/>
      <c r="E42" s="169"/>
      <c r="F42" s="172"/>
      <c r="G42" s="169"/>
      <c r="H42" s="172"/>
      <c r="I42" s="169"/>
      <c r="J42" s="172"/>
      <c r="K42" s="169"/>
      <c r="L42" s="172"/>
      <c r="M42" s="169"/>
      <c r="N42" s="172"/>
      <c r="O42" s="169"/>
      <c r="P42" s="172"/>
      <c r="Q42" s="169"/>
      <c r="R42" s="172"/>
      <c r="S42" s="169"/>
      <c r="T42" s="172"/>
      <c r="U42" s="169"/>
      <c r="X42" s="488"/>
      <c r="Y42" s="484"/>
      <c r="Z42" s="484"/>
      <c r="AA42" s="484"/>
      <c r="AB42" s="481"/>
      <c r="AC42" s="484"/>
      <c r="AD42" s="484"/>
      <c r="AE42" s="484"/>
      <c r="AF42" s="484"/>
      <c r="AG42" s="484"/>
      <c r="AH42" s="484"/>
      <c r="AI42" s="484"/>
      <c r="AJ42" s="484"/>
      <c r="AK42" s="484"/>
      <c r="AL42" s="491"/>
    </row>
    <row r="43" spans="1:38" s="165" customFormat="1" ht="13.5" customHeight="1" thickBot="1">
      <c r="A43" s="164"/>
      <c r="B43" s="175"/>
      <c r="D43" s="175"/>
      <c r="F43" s="175"/>
      <c r="H43" s="175"/>
      <c r="J43" s="175"/>
      <c r="L43" s="175"/>
      <c r="N43" s="175"/>
      <c r="P43" s="175"/>
      <c r="R43" s="175"/>
      <c r="T43" s="175"/>
      <c r="X43" s="488"/>
      <c r="Y43" s="484"/>
      <c r="Z43" s="484"/>
      <c r="AA43" s="484"/>
      <c r="AB43" s="481"/>
      <c r="AC43" s="484"/>
      <c r="AD43" s="484"/>
      <c r="AE43" s="484"/>
      <c r="AF43" s="484"/>
      <c r="AG43" s="484"/>
      <c r="AH43" s="484"/>
      <c r="AI43" s="484"/>
      <c r="AJ43" s="484"/>
      <c r="AK43" s="484"/>
      <c r="AL43" s="491"/>
    </row>
    <row r="44" spans="1:38" s="165" customFormat="1" ht="13.95" customHeight="1">
      <c r="A44" s="164"/>
      <c r="B44" s="167" t="str">
        <f>HLOOKUP(B37,Sheet4!$C$3:$MO$4,2,FALSE)</f>
        <v>DA+0</v>
      </c>
      <c r="C44" s="167"/>
      <c r="D44" s="167" t="str">
        <f>HLOOKUP(D37,Sheet4!$C$3:$MO$4,2,FALSE)</f>
        <v>DA+6</v>
      </c>
      <c r="E44" s="167"/>
      <c r="F44" s="167" t="str">
        <f>HLOOKUP(F37,Sheet4!$C$3:$MO$4,2,FALSE)</f>
        <v>DA+0</v>
      </c>
      <c r="G44" s="167"/>
      <c r="H44" s="167" t="str">
        <f>HLOOKUP(H37,Sheet4!$C$3:$MO$4,2,FALSE)</f>
        <v>DA-3</v>
      </c>
      <c r="I44" s="167"/>
      <c r="J44" s="167" t="str">
        <f>HLOOKUP(J37,Sheet4!$C$3:$MO$4,2,FALSE)</f>
        <v>DA+0</v>
      </c>
      <c r="K44" s="167"/>
      <c r="L44" s="167" t="str">
        <f>HLOOKUP(L37,Sheet4!$C$3:$MO$4,2,FALSE)</f>
        <v>DA+3</v>
      </c>
      <c r="M44" s="167"/>
      <c r="N44" s="167" t="str">
        <f>HLOOKUP(N37,Sheet4!$C$3:$MO$4,2,FALSE)</f>
        <v>DB2+9</v>
      </c>
      <c r="O44" s="167"/>
      <c r="P44" s="167" t="str">
        <f>HLOOKUP(P37,Sheet4!$C$3:$MO$4,2,FALSE)</f>
        <v>DB1+25</v>
      </c>
      <c r="Q44" s="167"/>
      <c r="R44" s="167" t="str">
        <f>HLOOKUP(R37,Sheet4!$C$3:$MO$4,2,FALSE)</f>
        <v>DA+9</v>
      </c>
      <c r="S44" s="167"/>
      <c r="T44" s="167" t="str">
        <f>HLOOKUP(T37,Sheet4!$C$3:$MO$4,2,FALSE)</f>
        <v>DA+0</v>
      </c>
      <c r="U44" s="167"/>
      <c r="X44" s="488"/>
      <c r="Y44" s="484"/>
      <c r="Z44" s="484"/>
      <c r="AA44" s="484"/>
      <c r="AB44" s="481"/>
      <c r="AC44" s="484"/>
      <c r="AD44" s="484"/>
      <c r="AE44" s="484"/>
      <c r="AF44" s="484"/>
      <c r="AG44" s="484"/>
      <c r="AH44" s="484"/>
      <c r="AI44" s="484"/>
      <c r="AJ44" s="484"/>
      <c r="AK44" s="484"/>
      <c r="AL44" s="491"/>
    </row>
    <row r="45" spans="1:38" s="165" customFormat="1" ht="13.95" customHeight="1" thickBot="1">
      <c r="A45" s="164"/>
      <c r="B45" s="178"/>
      <c r="C45" s="167"/>
      <c r="D45" s="178"/>
      <c r="E45" s="167"/>
      <c r="F45" s="178"/>
      <c r="G45" s="167"/>
      <c r="H45" s="178"/>
      <c r="I45" s="167"/>
      <c r="J45" s="178"/>
      <c r="K45" s="167"/>
      <c r="L45" s="167"/>
      <c r="M45" s="167"/>
      <c r="N45" s="167"/>
      <c r="O45" s="167"/>
      <c r="P45" s="167"/>
      <c r="Q45" s="167"/>
      <c r="R45" s="167"/>
      <c r="S45" s="167"/>
      <c r="T45" s="167"/>
      <c r="U45" s="167"/>
      <c r="X45" s="488"/>
      <c r="Y45" s="484"/>
      <c r="Z45" s="484"/>
      <c r="AA45" s="484"/>
      <c r="AB45" s="482"/>
      <c r="AC45" s="484"/>
      <c r="AD45" s="484"/>
      <c r="AE45" s="484"/>
      <c r="AF45" s="484"/>
      <c r="AG45" s="484"/>
      <c r="AH45" s="484"/>
      <c r="AI45" s="484"/>
      <c r="AJ45" s="484"/>
      <c r="AK45" s="484"/>
      <c r="AL45" s="491"/>
    </row>
    <row r="46" spans="1:38" s="165" customFormat="1" ht="14.4">
      <c r="A46" s="164"/>
      <c r="H46" s="165" t="s">
        <v>698</v>
      </c>
      <c r="X46" s="486">
        <f>V54/1000</f>
        <v>3.7170000000000001</v>
      </c>
      <c r="Y46" s="483">
        <f>X46</f>
        <v>3.7170000000000001</v>
      </c>
      <c r="Z46" s="483"/>
      <c r="AA46" s="480">
        <v>10</v>
      </c>
      <c r="AB46" s="480">
        <v>9</v>
      </c>
      <c r="AC46" s="483">
        <f>AA46-AB46</f>
        <v>1</v>
      </c>
      <c r="AD46" s="483">
        <v>7</v>
      </c>
      <c r="AE46" s="483">
        <v>10</v>
      </c>
      <c r="AF46" s="483">
        <v>3</v>
      </c>
      <c r="AG46" s="483">
        <f>AE46-AF46</f>
        <v>7</v>
      </c>
      <c r="AH46" s="483"/>
      <c r="AI46" s="483"/>
      <c r="AJ46" s="483"/>
      <c r="AK46" s="483"/>
      <c r="AL46" s="489"/>
    </row>
    <row r="47" spans="1:38" s="165" customFormat="1" ht="15.6">
      <c r="A47" s="164"/>
      <c r="B47" s="166" t="s">
        <v>365</v>
      </c>
      <c r="X47" s="487"/>
      <c r="Y47" s="482"/>
      <c r="Z47" s="482"/>
      <c r="AA47" s="481"/>
      <c r="AB47" s="481"/>
      <c r="AC47" s="482"/>
      <c r="AD47" s="482"/>
      <c r="AE47" s="482"/>
      <c r="AF47" s="482"/>
      <c r="AG47" s="482"/>
      <c r="AH47" s="482"/>
      <c r="AI47" s="482"/>
      <c r="AJ47" s="482"/>
      <c r="AK47" s="482"/>
      <c r="AL47" s="490"/>
    </row>
    <row r="48" spans="1:38" s="165" customFormat="1" ht="15.6">
      <c r="A48" s="164"/>
      <c r="B48" s="166"/>
      <c r="X48" s="487"/>
      <c r="Y48" s="482"/>
      <c r="Z48" s="482"/>
      <c r="AA48" s="481"/>
      <c r="AB48" s="481"/>
      <c r="AC48" s="482"/>
      <c r="AD48" s="482"/>
      <c r="AE48" s="482"/>
      <c r="AF48" s="482"/>
      <c r="AG48" s="482"/>
      <c r="AH48" s="482"/>
      <c r="AI48" s="482"/>
      <c r="AJ48" s="482"/>
      <c r="AK48" s="482"/>
      <c r="AL48" s="490"/>
    </row>
    <row r="49" spans="1:38" s="165" customFormat="1" ht="13.5" customHeight="1">
      <c r="A49" s="164"/>
      <c r="C49" s="179"/>
      <c r="E49" s="179"/>
      <c r="G49" s="179"/>
      <c r="I49" s="179"/>
      <c r="X49" s="488"/>
      <c r="Y49" s="484"/>
      <c r="Z49" s="484"/>
      <c r="AA49" s="481"/>
      <c r="AB49" s="481"/>
      <c r="AC49" s="484"/>
      <c r="AD49" s="484"/>
      <c r="AE49" s="484"/>
      <c r="AF49" s="484"/>
      <c r="AG49" s="484"/>
      <c r="AH49" s="484"/>
      <c r="AI49" s="484"/>
      <c r="AJ49" s="484"/>
      <c r="AK49" s="484"/>
      <c r="AL49" s="491"/>
    </row>
    <row r="50" spans="1:38" s="165" customFormat="1" ht="13.5" customHeight="1">
      <c r="A50" s="164"/>
      <c r="B50" s="167" t="s">
        <v>201</v>
      </c>
      <c r="C50" s="178"/>
      <c r="D50" s="167" t="s">
        <v>199</v>
      </c>
      <c r="E50" s="178"/>
      <c r="F50" s="167" t="s">
        <v>207</v>
      </c>
      <c r="G50" s="178"/>
      <c r="H50" s="167" t="s">
        <v>208</v>
      </c>
      <c r="I50" s="178"/>
      <c r="J50" s="167" t="s">
        <v>214</v>
      </c>
      <c r="K50" s="167"/>
      <c r="L50" s="167" t="s">
        <v>219</v>
      </c>
      <c r="M50" s="167"/>
      <c r="N50" s="167" t="s">
        <v>223</v>
      </c>
      <c r="O50" s="167"/>
      <c r="P50" s="167" t="s">
        <v>370</v>
      </c>
      <c r="Q50" s="167"/>
      <c r="R50" s="167" t="s">
        <v>10</v>
      </c>
      <c r="S50" s="167"/>
      <c r="T50" s="167" t="s">
        <v>222</v>
      </c>
      <c r="X50" s="488"/>
      <c r="Y50" s="484"/>
      <c r="Z50" s="484"/>
      <c r="AA50" s="481"/>
      <c r="AB50" s="481"/>
      <c r="AC50" s="484"/>
      <c r="AD50" s="484"/>
      <c r="AE50" s="484"/>
      <c r="AF50" s="484"/>
      <c r="AG50" s="484"/>
      <c r="AH50" s="484"/>
      <c r="AI50" s="484"/>
      <c r="AJ50" s="484"/>
      <c r="AK50" s="484"/>
      <c r="AL50" s="491"/>
    </row>
    <row r="51" spans="1:38" s="165" customFormat="1" ht="13.5" customHeight="1">
      <c r="A51" s="164"/>
      <c r="X51" s="488"/>
      <c r="Y51" s="484"/>
      <c r="Z51" s="484"/>
      <c r="AA51" s="481"/>
      <c r="AB51" s="481"/>
      <c r="AC51" s="484"/>
      <c r="AD51" s="484"/>
      <c r="AE51" s="484"/>
      <c r="AF51" s="484"/>
      <c r="AG51" s="484"/>
      <c r="AH51" s="484"/>
      <c r="AI51" s="484"/>
      <c r="AJ51" s="484"/>
      <c r="AK51" s="484"/>
      <c r="AL51" s="491"/>
    </row>
    <row r="52" spans="1:38" s="165" customFormat="1" ht="13.5" customHeight="1">
      <c r="A52" s="164"/>
      <c r="B52" s="167"/>
      <c r="D52" s="167"/>
      <c r="E52" s="167"/>
      <c r="F52" s="167"/>
      <c r="H52" s="167"/>
      <c r="I52" s="167"/>
      <c r="J52" s="167"/>
      <c r="K52" s="167"/>
      <c r="L52" s="167"/>
      <c r="M52" s="167"/>
      <c r="N52" s="167"/>
      <c r="O52" s="167"/>
      <c r="P52" s="167"/>
      <c r="Q52" s="167"/>
      <c r="R52" s="167"/>
      <c r="S52" s="167"/>
      <c r="T52" s="167"/>
      <c r="U52" s="167"/>
      <c r="X52" s="488"/>
      <c r="Y52" s="484"/>
      <c r="Z52" s="484"/>
      <c r="AA52" s="481"/>
      <c r="AB52" s="481"/>
      <c r="AC52" s="484"/>
      <c r="AD52" s="484"/>
      <c r="AE52" s="484"/>
      <c r="AF52" s="484"/>
      <c r="AG52" s="484"/>
      <c r="AH52" s="484"/>
      <c r="AI52" s="484"/>
      <c r="AJ52" s="484"/>
      <c r="AK52" s="484"/>
      <c r="AL52" s="491"/>
    </row>
    <row r="53" spans="1:38" s="165" customFormat="1" ht="13.5" customHeight="1" thickBot="1">
      <c r="A53" s="164"/>
      <c r="B53" s="167"/>
      <c r="D53" s="167"/>
      <c r="E53" s="167"/>
      <c r="F53" s="167"/>
      <c r="H53" s="167"/>
      <c r="I53" s="167"/>
      <c r="J53" s="167"/>
      <c r="K53" s="167"/>
      <c r="L53" s="167"/>
      <c r="M53" s="167"/>
      <c r="N53" s="167"/>
      <c r="O53" s="167"/>
      <c r="P53" s="167"/>
      <c r="Q53" s="167"/>
      <c r="R53" s="167"/>
      <c r="S53" s="167"/>
      <c r="T53" s="167"/>
      <c r="U53" s="167"/>
      <c r="X53" s="488"/>
      <c r="Y53" s="484"/>
      <c r="Z53" s="484"/>
      <c r="AA53" s="481"/>
      <c r="AB53" s="481"/>
      <c r="AC53" s="484"/>
      <c r="AD53" s="484"/>
      <c r="AE53" s="484"/>
      <c r="AF53" s="484"/>
      <c r="AG53" s="484"/>
      <c r="AH53" s="484"/>
      <c r="AI53" s="484"/>
      <c r="AJ53" s="484"/>
      <c r="AK53" s="484"/>
      <c r="AL53" s="491"/>
    </row>
    <row r="54" spans="1:38" s="165" customFormat="1" ht="12.45" customHeight="1">
      <c r="A54" s="164"/>
      <c r="B54" s="168"/>
      <c r="C54" s="169">
        <v>343</v>
      </c>
      <c r="D54" s="168"/>
      <c r="E54" s="169">
        <v>352</v>
      </c>
      <c r="F54" s="168"/>
      <c r="G54" s="169">
        <v>388</v>
      </c>
      <c r="H54" s="168"/>
      <c r="I54" s="169">
        <v>368</v>
      </c>
      <c r="J54" s="168"/>
      <c r="K54" s="169">
        <v>386</v>
      </c>
      <c r="L54" s="168"/>
      <c r="M54" s="169">
        <v>397</v>
      </c>
      <c r="N54" s="168"/>
      <c r="O54" s="169">
        <v>390</v>
      </c>
      <c r="P54" s="171"/>
      <c r="Q54" s="169">
        <v>396.39400000000001</v>
      </c>
      <c r="R54" s="168"/>
      <c r="S54" s="169">
        <v>334.60599999999999</v>
      </c>
      <c r="T54" s="168"/>
      <c r="U54" s="169">
        <v>362</v>
      </c>
      <c r="V54" s="478">
        <f>SUM(C54:U54)</f>
        <v>3717</v>
      </c>
      <c r="W54" s="479"/>
      <c r="X54" s="488"/>
      <c r="Y54" s="484"/>
      <c r="Z54" s="484"/>
      <c r="AA54" s="481"/>
      <c r="AB54" s="481"/>
      <c r="AC54" s="484"/>
      <c r="AD54" s="484"/>
      <c r="AE54" s="484"/>
      <c r="AF54" s="484"/>
      <c r="AG54" s="484"/>
      <c r="AH54" s="484"/>
      <c r="AI54" s="484"/>
      <c r="AJ54" s="484"/>
      <c r="AK54" s="484"/>
      <c r="AL54" s="491"/>
    </row>
    <row r="55" spans="1:38" s="165" customFormat="1" ht="13.5" customHeight="1">
      <c r="A55" s="164"/>
      <c r="B55" s="172"/>
      <c r="C55" s="169"/>
      <c r="D55" s="172"/>
      <c r="E55" s="169"/>
      <c r="F55" s="172"/>
      <c r="G55" s="169"/>
      <c r="H55" s="172"/>
      <c r="I55" s="169"/>
      <c r="J55" s="172"/>
      <c r="K55" s="169"/>
      <c r="L55" s="172"/>
      <c r="M55" s="169"/>
      <c r="N55" s="172"/>
      <c r="O55" s="169"/>
      <c r="P55" s="174"/>
      <c r="Q55" s="169"/>
      <c r="R55" s="172"/>
      <c r="S55" s="169"/>
      <c r="T55" s="172"/>
      <c r="U55" s="169"/>
      <c r="X55" s="488"/>
      <c r="Y55" s="484"/>
      <c r="Z55" s="484"/>
      <c r="AA55" s="481"/>
      <c r="AB55" s="481"/>
      <c r="AC55" s="484"/>
      <c r="AD55" s="484"/>
      <c r="AE55" s="484"/>
      <c r="AF55" s="484"/>
      <c r="AG55" s="484"/>
      <c r="AH55" s="484"/>
      <c r="AI55" s="484"/>
      <c r="AJ55" s="484"/>
      <c r="AK55" s="484"/>
      <c r="AL55" s="491"/>
    </row>
    <row r="56" spans="1:38" s="165" customFormat="1" ht="13.5" customHeight="1" thickBot="1">
      <c r="A56" s="164"/>
      <c r="B56" s="175"/>
      <c r="D56" s="175"/>
      <c r="F56" s="175"/>
      <c r="H56" s="175"/>
      <c r="J56" s="175"/>
      <c r="L56" s="175"/>
      <c r="N56" s="175"/>
      <c r="P56" s="177"/>
      <c r="R56" s="175"/>
      <c r="T56" s="175"/>
      <c r="X56" s="488"/>
      <c r="Y56" s="484"/>
      <c r="Z56" s="484"/>
      <c r="AA56" s="481"/>
      <c r="AB56" s="481"/>
      <c r="AC56" s="484"/>
      <c r="AD56" s="484"/>
      <c r="AE56" s="484"/>
      <c r="AF56" s="484"/>
      <c r="AG56" s="484"/>
      <c r="AH56" s="484"/>
      <c r="AI56" s="484"/>
      <c r="AJ56" s="484"/>
      <c r="AK56" s="484"/>
      <c r="AL56" s="491"/>
    </row>
    <row r="57" spans="1:38" s="165" customFormat="1" ht="13.95" customHeight="1">
      <c r="A57" s="164"/>
      <c r="B57" s="167" t="str">
        <f>HLOOKUP(B50,Sheet4!$C$3:$MO$4,2,FALSE)</f>
        <v>DA+0</v>
      </c>
      <c r="C57" s="167"/>
      <c r="D57" s="167" t="str">
        <f>HLOOKUP(D50,Sheet4!$C$3:$MO$4,2,FALSE)</f>
        <v>DA-3</v>
      </c>
      <c r="E57" s="167"/>
      <c r="F57" s="167" t="str">
        <f>HLOOKUP(F50,Sheet4!$C$3:$MO$4,2,FALSE)</f>
        <v>DA+0</v>
      </c>
      <c r="G57" s="167"/>
      <c r="H57" s="167" t="str">
        <f>HLOOKUP(H50,Sheet4!$C$3:$MO$4,2,FALSE)</f>
        <v>DB1+0</v>
      </c>
      <c r="I57" s="167"/>
      <c r="J57" s="167" t="str">
        <f>HLOOKUP(J50,Sheet4!$C$3:$MO$4,2,FALSE)</f>
        <v>DA+0</v>
      </c>
      <c r="K57" s="167"/>
      <c r="L57" s="167" t="str">
        <f>HLOOKUP(L50,Sheet4!$C$3:$MO$4,2,FALSE)</f>
        <v>DA+0</v>
      </c>
      <c r="M57" s="167"/>
      <c r="N57" s="167" t="str">
        <f>HLOOKUP(N50,Sheet4!$C$3:$MO$4,2,FALSE)</f>
        <v>DA+0</v>
      </c>
      <c r="O57" s="167"/>
      <c r="P57" s="167" t="str">
        <f>HLOOKUP(P50,Sheet4!$C$3:$MO$4,2,FALSE)</f>
        <v>DA+9</v>
      </c>
      <c r="Q57" s="167"/>
      <c r="R57" s="167" t="str">
        <f>HLOOKUP(R50,Sheet4!$C$3:$MO$4,2,FALSE)</f>
        <v>DD45+3</v>
      </c>
      <c r="S57" s="167"/>
      <c r="T57" s="167" t="str">
        <f>HLOOKUP(T50,Sheet4!$C$3:$MO$4,2,FALSE)</f>
        <v>DA-3</v>
      </c>
      <c r="U57" s="167"/>
      <c r="X57" s="488"/>
      <c r="Y57" s="484"/>
      <c r="Z57" s="484"/>
      <c r="AA57" s="481"/>
      <c r="AB57" s="481"/>
      <c r="AC57" s="484"/>
      <c r="AD57" s="484"/>
      <c r="AE57" s="484"/>
      <c r="AF57" s="484"/>
      <c r="AG57" s="484"/>
      <c r="AH57" s="484"/>
      <c r="AI57" s="484"/>
      <c r="AJ57" s="484"/>
      <c r="AK57" s="484"/>
      <c r="AL57" s="491"/>
    </row>
    <row r="58" spans="1:38" s="165" customFormat="1" ht="13.95" customHeight="1" thickBot="1">
      <c r="A58" s="164"/>
      <c r="B58" s="178"/>
      <c r="C58" s="167"/>
      <c r="D58" s="178"/>
      <c r="E58" s="167"/>
      <c r="F58" s="178"/>
      <c r="G58" s="167"/>
      <c r="H58" s="178"/>
      <c r="I58" s="167"/>
      <c r="J58" s="178"/>
      <c r="K58" s="167"/>
      <c r="L58" s="167"/>
      <c r="M58" s="167"/>
      <c r="N58" s="167"/>
      <c r="O58" s="167"/>
      <c r="P58" s="167"/>
      <c r="Q58" s="167"/>
      <c r="R58" s="167"/>
      <c r="S58" s="167"/>
      <c r="T58" s="167"/>
      <c r="U58" s="167"/>
      <c r="X58" s="488"/>
      <c r="Y58" s="484"/>
      <c r="Z58" s="484"/>
      <c r="AA58" s="492"/>
      <c r="AB58" s="482"/>
      <c r="AC58" s="484"/>
      <c r="AD58" s="484"/>
      <c r="AE58" s="484"/>
      <c r="AF58" s="484"/>
      <c r="AG58" s="484"/>
      <c r="AH58" s="484"/>
      <c r="AI58" s="484"/>
      <c r="AJ58" s="484"/>
      <c r="AK58" s="484"/>
      <c r="AL58" s="491"/>
    </row>
    <row r="59" spans="1:38" s="165" customFormat="1" ht="14.4">
      <c r="A59" s="164"/>
      <c r="X59" s="486">
        <f>V67/1000</f>
        <v>3.95614</v>
      </c>
      <c r="Y59" s="483">
        <f>X59</f>
        <v>3.95614</v>
      </c>
      <c r="Z59" s="483"/>
      <c r="AA59" s="480">
        <v>10</v>
      </c>
      <c r="AB59" s="480">
        <v>5</v>
      </c>
      <c r="AC59" s="483">
        <f>AA59-AB59</f>
        <v>5</v>
      </c>
      <c r="AD59" s="483">
        <v>3</v>
      </c>
      <c r="AE59" s="483">
        <v>10</v>
      </c>
      <c r="AF59" s="483">
        <v>0</v>
      </c>
      <c r="AG59" s="483">
        <f>AE59-AF59</f>
        <v>10</v>
      </c>
      <c r="AH59" s="483"/>
      <c r="AI59" s="483"/>
      <c r="AJ59" s="483"/>
      <c r="AK59" s="483"/>
      <c r="AL59" s="489"/>
    </row>
    <row r="60" spans="1:38" s="165" customFormat="1" ht="15.6">
      <c r="A60" s="164"/>
      <c r="B60" s="166" t="s">
        <v>365</v>
      </c>
      <c r="X60" s="487"/>
      <c r="Y60" s="482"/>
      <c r="Z60" s="482"/>
      <c r="AA60" s="481"/>
      <c r="AB60" s="481"/>
      <c r="AC60" s="482"/>
      <c r="AD60" s="482"/>
      <c r="AE60" s="482"/>
      <c r="AF60" s="482"/>
      <c r="AG60" s="482"/>
      <c r="AH60" s="482"/>
      <c r="AI60" s="482"/>
      <c r="AJ60" s="482"/>
      <c r="AK60" s="482"/>
      <c r="AL60" s="490"/>
    </row>
    <row r="61" spans="1:38" s="165" customFormat="1" ht="15.6">
      <c r="A61" s="164"/>
      <c r="B61" s="166"/>
      <c r="X61" s="487"/>
      <c r="Y61" s="482"/>
      <c r="Z61" s="482"/>
      <c r="AA61" s="481"/>
      <c r="AB61" s="481"/>
      <c r="AC61" s="482"/>
      <c r="AD61" s="482"/>
      <c r="AE61" s="482"/>
      <c r="AF61" s="482"/>
      <c r="AG61" s="482"/>
      <c r="AH61" s="482"/>
      <c r="AI61" s="482"/>
      <c r="AJ61" s="482"/>
      <c r="AK61" s="482"/>
      <c r="AL61" s="490"/>
    </row>
    <row r="62" spans="1:38" s="165" customFormat="1" ht="13.5" customHeight="1">
      <c r="A62" s="164"/>
      <c r="C62" s="179"/>
      <c r="E62" s="179"/>
      <c r="G62" s="179"/>
      <c r="I62" s="179"/>
      <c r="X62" s="488"/>
      <c r="Y62" s="484"/>
      <c r="Z62" s="484"/>
      <c r="AA62" s="481"/>
      <c r="AB62" s="481"/>
      <c r="AC62" s="484"/>
      <c r="AD62" s="484"/>
      <c r="AE62" s="484"/>
      <c r="AF62" s="484"/>
      <c r="AG62" s="484"/>
      <c r="AH62" s="484"/>
      <c r="AI62" s="484"/>
      <c r="AJ62" s="484"/>
      <c r="AK62" s="484"/>
      <c r="AL62" s="491"/>
    </row>
    <row r="63" spans="1:38" s="165" customFormat="1" ht="13.5" customHeight="1">
      <c r="A63" s="164"/>
      <c r="B63" s="167" t="s">
        <v>371</v>
      </c>
      <c r="C63" s="178"/>
      <c r="D63" s="167" t="s">
        <v>372</v>
      </c>
      <c r="E63" s="178"/>
      <c r="F63" s="167" t="s">
        <v>333</v>
      </c>
      <c r="G63" s="178"/>
      <c r="H63" s="167" t="s">
        <v>373</v>
      </c>
      <c r="I63" s="178"/>
      <c r="J63" s="167" t="s">
        <v>374</v>
      </c>
      <c r="K63" s="167"/>
      <c r="L63" s="167" t="s">
        <v>13</v>
      </c>
      <c r="M63" s="167"/>
      <c r="N63" s="167" t="s">
        <v>14</v>
      </c>
      <c r="O63" s="167"/>
      <c r="P63" s="167" t="s">
        <v>229</v>
      </c>
      <c r="Q63" s="167"/>
      <c r="R63" s="167" t="s">
        <v>375</v>
      </c>
      <c r="S63" s="167"/>
      <c r="T63" s="167" t="s">
        <v>334</v>
      </c>
      <c r="X63" s="488"/>
      <c r="Y63" s="484"/>
      <c r="Z63" s="484"/>
      <c r="AA63" s="481"/>
      <c r="AB63" s="481"/>
      <c r="AC63" s="484"/>
      <c r="AD63" s="484"/>
      <c r="AE63" s="484"/>
      <c r="AF63" s="484"/>
      <c r="AG63" s="484"/>
      <c r="AH63" s="484"/>
      <c r="AI63" s="484"/>
      <c r="AJ63" s="484"/>
      <c r="AK63" s="484"/>
      <c r="AL63" s="491"/>
    </row>
    <row r="64" spans="1:38" s="165" customFormat="1" ht="13.5" customHeight="1">
      <c r="A64" s="164"/>
      <c r="X64" s="488"/>
      <c r="Y64" s="484"/>
      <c r="Z64" s="484"/>
      <c r="AA64" s="481"/>
      <c r="AB64" s="481"/>
      <c r="AC64" s="484"/>
      <c r="AD64" s="484"/>
      <c r="AE64" s="484"/>
      <c r="AF64" s="484"/>
      <c r="AG64" s="484"/>
      <c r="AH64" s="484"/>
      <c r="AI64" s="484"/>
      <c r="AJ64" s="484"/>
      <c r="AK64" s="484"/>
      <c r="AL64" s="491"/>
    </row>
    <row r="65" spans="1:38" s="165" customFormat="1" ht="13.5" customHeight="1">
      <c r="A65" s="164"/>
      <c r="B65" s="167"/>
      <c r="D65" s="167"/>
      <c r="E65" s="167"/>
      <c r="F65" s="167"/>
      <c r="H65" s="167"/>
      <c r="I65" s="167"/>
      <c r="J65" s="167"/>
      <c r="K65" s="167"/>
      <c r="L65" s="167"/>
      <c r="M65" s="167"/>
      <c r="N65" s="167"/>
      <c r="O65" s="167"/>
      <c r="P65" s="167"/>
      <c r="Q65" s="167"/>
      <c r="R65" s="167"/>
      <c r="S65" s="167"/>
      <c r="T65" s="167"/>
      <c r="U65" s="167"/>
      <c r="X65" s="488"/>
      <c r="Y65" s="484"/>
      <c r="Z65" s="484"/>
      <c r="AA65" s="481"/>
      <c r="AB65" s="481"/>
      <c r="AC65" s="484"/>
      <c r="AD65" s="484"/>
      <c r="AE65" s="484"/>
      <c r="AF65" s="484"/>
      <c r="AG65" s="484"/>
      <c r="AH65" s="484"/>
      <c r="AI65" s="484"/>
      <c r="AJ65" s="484"/>
      <c r="AK65" s="484"/>
      <c r="AL65" s="491"/>
    </row>
    <row r="66" spans="1:38" s="165" customFormat="1" ht="13.5" customHeight="1" thickBot="1">
      <c r="A66" s="164"/>
      <c r="B66" s="167"/>
      <c r="D66" s="167"/>
      <c r="E66" s="167"/>
      <c r="F66" s="167"/>
      <c r="H66" s="167"/>
      <c r="I66" s="167"/>
      <c r="J66" s="167"/>
      <c r="K66" s="167"/>
      <c r="L66" s="167"/>
      <c r="M66" s="167"/>
      <c r="N66" s="167"/>
      <c r="O66" s="167"/>
      <c r="P66" s="167"/>
      <c r="Q66" s="167"/>
      <c r="R66" s="167"/>
      <c r="S66" s="167"/>
      <c r="T66" s="167"/>
      <c r="U66" s="167"/>
      <c r="X66" s="488"/>
      <c r="Y66" s="484"/>
      <c r="Z66" s="484"/>
      <c r="AA66" s="481"/>
      <c r="AB66" s="481"/>
      <c r="AC66" s="484"/>
      <c r="AD66" s="484"/>
      <c r="AE66" s="484"/>
      <c r="AF66" s="484"/>
      <c r="AG66" s="484"/>
      <c r="AH66" s="484"/>
      <c r="AI66" s="484"/>
      <c r="AJ66" s="484"/>
      <c r="AK66" s="484"/>
      <c r="AL66" s="491"/>
    </row>
    <row r="67" spans="1:38" s="165" customFormat="1" ht="12.45" customHeight="1">
      <c r="A67" s="164"/>
      <c r="B67" s="171"/>
      <c r="C67" s="169">
        <v>378</v>
      </c>
      <c r="D67" s="171"/>
      <c r="E67" s="169">
        <v>397.983</v>
      </c>
      <c r="F67" s="171"/>
      <c r="G67" s="169">
        <v>459.017</v>
      </c>
      <c r="H67" s="168"/>
      <c r="I67" s="169">
        <v>383</v>
      </c>
      <c r="J67" s="171"/>
      <c r="K67" s="169">
        <v>446.91399999999999</v>
      </c>
      <c r="L67" s="168"/>
      <c r="M67" s="169">
        <v>411.08600000000001</v>
      </c>
      <c r="N67" s="168"/>
      <c r="O67" s="169">
        <v>404</v>
      </c>
      <c r="P67" s="168"/>
      <c r="Q67" s="169">
        <v>397</v>
      </c>
      <c r="R67" s="171"/>
      <c r="S67" s="169">
        <v>372.13799999999998</v>
      </c>
      <c r="T67" s="168"/>
      <c r="U67" s="169">
        <v>307.00200000000001</v>
      </c>
      <c r="V67" s="478">
        <f>SUM(C67:U67)</f>
        <v>3956.14</v>
      </c>
      <c r="W67" s="479"/>
      <c r="X67" s="488"/>
      <c r="Y67" s="484"/>
      <c r="Z67" s="484"/>
      <c r="AA67" s="481"/>
      <c r="AB67" s="481"/>
      <c r="AC67" s="484"/>
      <c r="AD67" s="484"/>
      <c r="AE67" s="484"/>
      <c r="AF67" s="484"/>
      <c r="AG67" s="484"/>
      <c r="AH67" s="484"/>
      <c r="AI67" s="484"/>
      <c r="AJ67" s="484"/>
      <c r="AK67" s="484"/>
      <c r="AL67" s="491"/>
    </row>
    <row r="68" spans="1:38" s="165" customFormat="1" ht="13.5" customHeight="1">
      <c r="A68" s="164"/>
      <c r="B68" s="174"/>
      <c r="C68" s="169"/>
      <c r="D68" s="174"/>
      <c r="E68" s="169"/>
      <c r="F68" s="174"/>
      <c r="G68" s="169"/>
      <c r="H68" s="172"/>
      <c r="I68" s="169"/>
      <c r="J68" s="174"/>
      <c r="K68" s="169"/>
      <c r="L68" s="172"/>
      <c r="M68" s="169"/>
      <c r="N68" s="172"/>
      <c r="O68" s="169"/>
      <c r="P68" s="172"/>
      <c r="Q68" s="169"/>
      <c r="R68" s="174"/>
      <c r="S68" s="169"/>
      <c r="T68" s="172"/>
      <c r="U68" s="169"/>
      <c r="X68" s="488"/>
      <c r="Y68" s="484"/>
      <c r="Z68" s="484"/>
      <c r="AA68" s="481"/>
      <c r="AB68" s="481"/>
      <c r="AC68" s="484"/>
      <c r="AD68" s="484"/>
      <c r="AE68" s="484"/>
      <c r="AF68" s="484"/>
      <c r="AG68" s="484"/>
      <c r="AH68" s="484"/>
      <c r="AI68" s="484"/>
      <c r="AJ68" s="484"/>
      <c r="AK68" s="484"/>
      <c r="AL68" s="491"/>
    </row>
    <row r="69" spans="1:38" s="165" customFormat="1" ht="13.2" customHeight="1" thickBot="1">
      <c r="A69" s="164"/>
      <c r="B69" s="177"/>
      <c r="D69" s="177"/>
      <c r="F69" s="177"/>
      <c r="H69" s="175"/>
      <c r="J69" s="177"/>
      <c r="L69" s="175"/>
      <c r="N69" s="175"/>
      <c r="P69" s="175"/>
      <c r="R69" s="177"/>
      <c r="T69" s="175"/>
      <c r="X69" s="488"/>
      <c r="Y69" s="484"/>
      <c r="Z69" s="484"/>
      <c r="AA69" s="481"/>
      <c r="AB69" s="481"/>
      <c r="AC69" s="484"/>
      <c r="AD69" s="484"/>
      <c r="AE69" s="484"/>
      <c r="AF69" s="484"/>
      <c r="AG69" s="484"/>
      <c r="AH69" s="484"/>
      <c r="AI69" s="484"/>
      <c r="AJ69" s="484"/>
      <c r="AK69" s="484"/>
      <c r="AL69" s="491"/>
    </row>
    <row r="70" spans="1:38" s="165" customFormat="1" ht="13.95" customHeight="1">
      <c r="A70" s="164"/>
      <c r="B70" s="167" t="str">
        <f>HLOOKUP(B63,Sheet4!$C$3:$MO$4,2,FALSE)</f>
        <v>DA+0</v>
      </c>
      <c r="C70" s="167"/>
      <c r="D70" s="167" t="str">
        <f>HLOOKUP(D63,Sheet4!$C$3:$MO$4,2,FALSE)</f>
        <v>DA+0</v>
      </c>
      <c r="E70" s="167"/>
      <c r="F70" s="167" t="str">
        <f>HLOOKUP(F63,Sheet4!$C$3:$MO$4,2,FALSE)</f>
        <v>DC2+3</v>
      </c>
      <c r="G70" s="167"/>
      <c r="H70" s="167" t="str">
        <f>HLOOKUP(H63,Sheet4!$C$3:$MO$4,2,FALSE)</f>
        <v>DA+9</v>
      </c>
      <c r="I70" s="167"/>
      <c r="J70" s="167" t="str">
        <f>HLOOKUP(J63,Sheet4!$C$3:$MO$4,2,FALSE)</f>
        <v>DA+9</v>
      </c>
      <c r="K70" s="167"/>
      <c r="L70" s="167" t="str">
        <f>HLOOKUP(L63,Sheet4!$C$3:$MO$4,2,FALSE)</f>
        <v>DD45+3</v>
      </c>
      <c r="M70" s="167"/>
      <c r="N70" s="167" t="str">
        <f>HLOOKUP(N63,Sheet4!$C$3:$MO$4,2,FALSE)</f>
        <v>DA+3</v>
      </c>
      <c r="O70" s="167"/>
      <c r="P70" s="167" t="str">
        <f>HLOOKUP(P63,Sheet4!$C$3:$MO$4,2,FALSE)</f>
        <v>DA+0</v>
      </c>
      <c r="Q70" s="167"/>
      <c r="R70" s="167" t="str">
        <f>HLOOKUP(R63,Sheet4!$C$3:$MO$4,2,FALSE)</f>
        <v>DA+0</v>
      </c>
      <c r="S70" s="167"/>
      <c r="T70" s="167" t="str">
        <f>HLOOKUP(T63,Sheet4!$C$3:$MO$4,2,FALSE)</f>
        <v>DB2+0</v>
      </c>
      <c r="U70" s="167"/>
      <c r="X70" s="488"/>
      <c r="Y70" s="484"/>
      <c r="Z70" s="484"/>
      <c r="AA70" s="481"/>
      <c r="AB70" s="481"/>
      <c r="AC70" s="484"/>
      <c r="AD70" s="484"/>
      <c r="AE70" s="484"/>
      <c r="AF70" s="484"/>
      <c r="AG70" s="484"/>
      <c r="AH70" s="484"/>
      <c r="AI70" s="484"/>
      <c r="AJ70" s="484"/>
      <c r="AK70" s="484"/>
      <c r="AL70" s="491"/>
    </row>
    <row r="71" spans="1:38" s="165" customFormat="1" ht="13.95" customHeight="1" thickBot="1">
      <c r="A71" s="164"/>
      <c r="B71" s="178"/>
      <c r="C71" s="167"/>
      <c r="D71" s="178"/>
      <c r="E71" s="167"/>
      <c r="F71" s="178"/>
      <c r="G71" s="167"/>
      <c r="H71" s="178"/>
      <c r="I71" s="167"/>
      <c r="J71" s="178"/>
      <c r="K71" s="167"/>
      <c r="L71" s="167"/>
      <c r="M71" s="167"/>
      <c r="N71" s="167"/>
      <c r="O71" s="167"/>
      <c r="P71" s="167"/>
      <c r="Q71" s="167"/>
      <c r="R71" s="167"/>
      <c r="S71" s="167"/>
      <c r="T71" s="167"/>
      <c r="U71" s="167"/>
      <c r="X71" s="488"/>
      <c r="Y71" s="484"/>
      <c r="Z71" s="484"/>
      <c r="AA71" s="492"/>
      <c r="AB71" s="482"/>
      <c r="AC71" s="484"/>
      <c r="AD71" s="484"/>
      <c r="AE71" s="484"/>
      <c r="AF71" s="484"/>
      <c r="AG71" s="484"/>
      <c r="AH71" s="484"/>
      <c r="AI71" s="484"/>
      <c r="AJ71" s="484"/>
      <c r="AK71" s="484"/>
      <c r="AL71" s="491"/>
    </row>
    <row r="72" spans="1:38" s="165" customFormat="1" ht="14.4">
      <c r="A72" s="164"/>
      <c r="X72" s="486">
        <f>V80/1000</f>
        <v>4.4012399999999996</v>
      </c>
      <c r="Y72" s="483">
        <f>X72</f>
        <v>4.4012399999999996</v>
      </c>
      <c r="Z72" s="483"/>
      <c r="AA72" s="480">
        <v>10</v>
      </c>
      <c r="AB72" s="480">
        <v>4</v>
      </c>
      <c r="AC72" s="483">
        <f>AA72-AB72</f>
        <v>6</v>
      </c>
      <c r="AD72" s="483">
        <v>1</v>
      </c>
      <c r="AE72" s="483">
        <v>10</v>
      </c>
      <c r="AF72" s="483">
        <v>1</v>
      </c>
      <c r="AG72" s="483">
        <f>AE72-AF72</f>
        <v>9</v>
      </c>
      <c r="AH72" s="483"/>
      <c r="AI72" s="483"/>
      <c r="AJ72" s="483"/>
      <c r="AK72" s="483"/>
      <c r="AL72" s="489"/>
    </row>
    <row r="73" spans="1:38" s="165" customFormat="1" ht="15.6">
      <c r="A73" s="164"/>
      <c r="B73" s="166" t="s">
        <v>365</v>
      </c>
      <c r="X73" s="487"/>
      <c r="Y73" s="482"/>
      <c r="Z73" s="482"/>
      <c r="AA73" s="481"/>
      <c r="AB73" s="481"/>
      <c r="AC73" s="482"/>
      <c r="AD73" s="482"/>
      <c r="AE73" s="482"/>
      <c r="AF73" s="482"/>
      <c r="AG73" s="482"/>
      <c r="AH73" s="482"/>
      <c r="AI73" s="482"/>
      <c r="AJ73" s="482"/>
      <c r="AK73" s="482"/>
      <c r="AL73" s="490"/>
    </row>
    <row r="74" spans="1:38" s="165" customFormat="1" ht="15.6">
      <c r="A74" s="164"/>
      <c r="B74" s="166"/>
      <c r="X74" s="487"/>
      <c r="Y74" s="482"/>
      <c r="Z74" s="482"/>
      <c r="AA74" s="481"/>
      <c r="AB74" s="481"/>
      <c r="AC74" s="482"/>
      <c r="AD74" s="482"/>
      <c r="AE74" s="482"/>
      <c r="AF74" s="482"/>
      <c r="AG74" s="482"/>
      <c r="AH74" s="482"/>
      <c r="AI74" s="482"/>
      <c r="AJ74" s="482"/>
      <c r="AK74" s="482"/>
      <c r="AL74" s="490"/>
    </row>
    <row r="75" spans="1:38" s="165" customFormat="1" ht="13.5" customHeight="1">
      <c r="A75" s="164"/>
      <c r="C75" s="179"/>
      <c r="E75" s="179"/>
      <c r="G75" s="179"/>
      <c r="I75" s="179"/>
      <c r="X75" s="488"/>
      <c r="Y75" s="484"/>
      <c r="Z75" s="484"/>
      <c r="AA75" s="481"/>
      <c r="AB75" s="481"/>
      <c r="AC75" s="484"/>
      <c r="AD75" s="484"/>
      <c r="AE75" s="484"/>
      <c r="AF75" s="484"/>
      <c r="AG75" s="484"/>
      <c r="AH75" s="484"/>
      <c r="AI75" s="484"/>
      <c r="AJ75" s="484"/>
      <c r="AK75" s="484"/>
      <c r="AL75" s="491"/>
    </row>
    <row r="76" spans="1:38" s="165" customFormat="1" ht="13.5" customHeight="1">
      <c r="A76" s="164"/>
      <c r="B76" s="167" t="s">
        <v>335</v>
      </c>
      <c r="C76" s="178"/>
      <c r="D76" s="167" t="s">
        <v>336</v>
      </c>
      <c r="E76" s="178"/>
      <c r="F76" s="167" t="s">
        <v>337</v>
      </c>
      <c r="G76" s="178"/>
      <c r="H76" s="167" t="s">
        <v>15</v>
      </c>
      <c r="I76" s="178"/>
      <c r="J76" s="167" t="s">
        <v>17</v>
      </c>
      <c r="K76" s="167"/>
      <c r="L76" s="167" t="s">
        <v>18</v>
      </c>
      <c r="M76" s="167"/>
      <c r="N76" s="167" t="s">
        <v>376</v>
      </c>
      <c r="O76" s="167"/>
      <c r="P76" s="167" t="s">
        <v>377</v>
      </c>
      <c r="Q76" s="167"/>
      <c r="R76" s="167" t="s">
        <v>378</v>
      </c>
      <c r="S76" s="167"/>
      <c r="T76" s="167" t="s">
        <v>379</v>
      </c>
      <c r="X76" s="488"/>
      <c r="Y76" s="484"/>
      <c r="Z76" s="484"/>
      <c r="AA76" s="481"/>
      <c r="AB76" s="481"/>
      <c r="AC76" s="484"/>
      <c r="AD76" s="484"/>
      <c r="AE76" s="484"/>
      <c r="AF76" s="484"/>
      <c r="AG76" s="484"/>
      <c r="AH76" s="484"/>
      <c r="AI76" s="484"/>
      <c r="AJ76" s="484"/>
      <c r="AK76" s="484"/>
      <c r="AL76" s="491"/>
    </row>
    <row r="77" spans="1:38" s="165" customFormat="1" ht="13.5" customHeight="1">
      <c r="A77" s="164"/>
      <c r="X77" s="488"/>
      <c r="Y77" s="484"/>
      <c r="Z77" s="484"/>
      <c r="AA77" s="481"/>
      <c r="AB77" s="481"/>
      <c r="AC77" s="484"/>
      <c r="AD77" s="484"/>
      <c r="AE77" s="484"/>
      <c r="AF77" s="484"/>
      <c r="AG77" s="484"/>
      <c r="AH77" s="484"/>
      <c r="AI77" s="484"/>
      <c r="AJ77" s="484"/>
      <c r="AK77" s="484"/>
      <c r="AL77" s="491"/>
    </row>
    <row r="78" spans="1:38" s="165" customFormat="1" ht="13.5" customHeight="1">
      <c r="A78" s="164"/>
      <c r="B78" s="167"/>
      <c r="D78" s="167"/>
      <c r="E78" s="167"/>
      <c r="F78" s="167"/>
      <c r="H78" s="167"/>
      <c r="I78" s="167"/>
      <c r="J78" s="167"/>
      <c r="K78" s="167"/>
      <c r="L78" s="167"/>
      <c r="M78" s="167"/>
      <c r="N78" s="167"/>
      <c r="O78" s="167"/>
      <c r="P78" s="167"/>
      <c r="Q78" s="167"/>
      <c r="R78" s="167"/>
      <c r="S78" s="167"/>
      <c r="T78" s="167"/>
      <c r="U78" s="167"/>
      <c r="X78" s="488"/>
      <c r="Y78" s="484"/>
      <c r="Z78" s="484"/>
      <c r="AA78" s="481"/>
      <c r="AB78" s="481"/>
      <c r="AC78" s="484"/>
      <c r="AD78" s="484"/>
      <c r="AE78" s="484"/>
      <c r="AF78" s="484"/>
      <c r="AG78" s="484"/>
      <c r="AH78" s="484"/>
      <c r="AI78" s="484"/>
      <c r="AJ78" s="484"/>
      <c r="AK78" s="484"/>
      <c r="AL78" s="491"/>
    </row>
    <row r="79" spans="1:38" s="165" customFormat="1" ht="13.5" customHeight="1" thickBot="1">
      <c r="A79" s="164"/>
      <c r="B79" s="167"/>
      <c r="D79" s="167"/>
      <c r="E79" s="167"/>
      <c r="F79" s="167"/>
      <c r="H79" s="167"/>
      <c r="I79" s="167"/>
      <c r="J79" s="167"/>
      <c r="K79" s="167"/>
      <c r="L79" s="167"/>
      <c r="M79" s="167"/>
      <c r="N79" s="167"/>
      <c r="O79" s="167"/>
      <c r="P79" s="167"/>
      <c r="Q79" s="167"/>
      <c r="R79" s="167"/>
      <c r="S79" s="167"/>
      <c r="T79" s="167"/>
      <c r="U79" s="167"/>
      <c r="X79" s="488"/>
      <c r="Y79" s="484"/>
      <c r="Z79" s="484"/>
      <c r="AA79" s="481"/>
      <c r="AB79" s="481"/>
      <c r="AC79" s="484"/>
      <c r="AD79" s="484"/>
      <c r="AE79" s="484"/>
      <c r="AF79" s="484"/>
      <c r="AG79" s="484"/>
      <c r="AH79" s="484"/>
      <c r="AI79" s="484"/>
      <c r="AJ79" s="484"/>
      <c r="AK79" s="484"/>
      <c r="AL79" s="491"/>
    </row>
    <row r="80" spans="1:38" s="165" customFormat="1" ht="12.45" customHeight="1">
      <c r="A80" s="164"/>
      <c r="B80" s="168"/>
      <c r="C80" s="169">
        <v>402.97699999999998</v>
      </c>
      <c r="D80" s="168"/>
      <c r="E80" s="169">
        <v>339.13400000000001</v>
      </c>
      <c r="F80" s="168"/>
      <c r="G80" s="169">
        <v>619.99900000000002</v>
      </c>
      <c r="H80" s="171"/>
      <c r="I80" s="169">
        <v>620.05799999999999</v>
      </c>
      <c r="J80" s="170"/>
      <c r="K80" s="169">
        <v>535.07100000000003</v>
      </c>
      <c r="L80" s="171"/>
      <c r="M80" s="169">
        <v>437.00099999999998</v>
      </c>
      <c r="N80" s="171"/>
      <c r="O80" s="169">
        <v>396</v>
      </c>
      <c r="P80" s="168"/>
      <c r="Q80" s="169">
        <v>416</v>
      </c>
      <c r="R80" s="171"/>
      <c r="S80" s="169">
        <v>351</v>
      </c>
      <c r="T80" s="171"/>
      <c r="U80" s="169">
        <v>284</v>
      </c>
      <c r="V80" s="478">
        <f>SUM(C80:U80)</f>
        <v>4401.24</v>
      </c>
      <c r="W80" s="479"/>
      <c r="X80" s="488"/>
      <c r="Y80" s="484"/>
      <c r="Z80" s="484"/>
      <c r="AA80" s="481"/>
      <c r="AB80" s="481"/>
      <c r="AC80" s="484"/>
      <c r="AD80" s="484"/>
      <c r="AE80" s="484"/>
      <c r="AF80" s="484"/>
      <c r="AG80" s="484"/>
      <c r="AH80" s="484"/>
      <c r="AI80" s="484"/>
      <c r="AJ80" s="484"/>
      <c r="AK80" s="484"/>
      <c r="AL80" s="491"/>
    </row>
    <row r="81" spans="1:38" s="165" customFormat="1" ht="13.5" customHeight="1">
      <c r="A81" s="164"/>
      <c r="B81" s="172"/>
      <c r="C81" s="169"/>
      <c r="D81" s="172"/>
      <c r="E81" s="169"/>
      <c r="F81" s="172"/>
      <c r="G81" s="169"/>
      <c r="H81" s="174"/>
      <c r="I81" s="169"/>
      <c r="J81" s="173"/>
      <c r="K81" s="169"/>
      <c r="L81" s="174"/>
      <c r="M81" s="169"/>
      <c r="N81" s="174"/>
      <c r="O81" s="169"/>
      <c r="P81" s="172"/>
      <c r="Q81" s="169"/>
      <c r="R81" s="174"/>
      <c r="S81" s="169"/>
      <c r="T81" s="174"/>
      <c r="U81" s="169"/>
      <c r="X81" s="488"/>
      <c r="Y81" s="484"/>
      <c r="Z81" s="484"/>
      <c r="AA81" s="481"/>
      <c r="AB81" s="481"/>
      <c r="AC81" s="484"/>
      <c r="AD81" s="484"/>
      <c r="AE81" s="484"/>
      <c r="AF81" s="484"/>
      <c r="AG81" s="484"/>
      <c r="AH81" s="484"/>
      <c r="AI81" s="484"/>
      <c r="AJ81" s="484"/>
      <c r="AK81" s="484"/>
      <c r="AL81" s="491"/>
    </row>
    <row r="82" spans="1:38" s="165" customFormat="1" ht="13.5" customHeight="1" thickBot="1">
      <c r="A82" s="164"/>
      <c r="B82" s="175"/>
      <c r="D82" s="175"/>
      <c r="F82" s="175"/>
      <c r="H82" s="177"/>
      <c r="J82" s="176"/>
      <c r="L82" s="177"/>
      <c r="N82" s="177"/>
      <c r="P82" s="175"/>
      <c r="R82" s="177"/>
      <c r="T82" s="177"/>
      <c r="X82" s="488"/>
      <c r="Y82" s="484"/>
      <c r="Z82" s="484"/>
      <c r="AA82" s="481"/>
      <c r="AB82" s="481"/>
      <c r="AC82" s="484"/>
      <c r="AD82" s="484"/>
      <c r="AE82" s="484"/>
      <c r="AF82" s="484"/>
      <c r="AG82" s="484"/>
      <c r="AH82" s="484"/>
      <c r="AI82" s="484"/>
      <c r="AJ82" s="484"/>
      <c r="AK82" s="484"/>
      <c r="AL82" s="491"/>
    </row>
    <row r="83" spans="1:38" s="165" customFormat="1" ht="13.95" customHeight="1">
      <c r="A83" s="164"/>
      <c r="B83" s="167" t="str">
        <f>HLOOKUP(B76,Sheet4!$C$3:$MO$4,2,FALSE)</f>
        <v>DA-3</v>
      </c>
      <c r="C83" s="167"/>
      <c r="D83" s="167" t="str">
        <f>HLOOKUP(D76,Sheet4!$C$3:$MO$4,2,FALSE)</f>
        <v>DB1+9</v>
      </c>
      <c r="E83" s="167"/>
      <c r="F83" s="167" t="str">
        <f>HLOOKUP(F76,Sheet4!$C$3:$MO$4,2,FALSE)</f>
        <v>DD60+25 (2MRC)</v>
      </c>
      <c r="G83" s="167"/>
      <c r="H83" s="167" t="str">
        <f>HLOOKUP(H76,Sheet4!$C$3:$MO$4,2,FALSE)</f>
        <v>DD45+25 (15.87MRC)</v>
      </c>
      <c r="I83" s="167"/>
      <c r="J83" s="167" t="str">
        <f>HLOOKUP(J76,Sheet4!$C$3:$MO$4,2,FALSE)</f>
        <v>DD45+25 (11.9MRC)</v>
      </c>
      <c r="K83" s="167"/>
      <c r="L83" s="167" t="str">
        <f>HLOOKUP(L76,Sheet4!$C$3:$MO$4,2,FALSE)</f>
        <v>DD60+9 (7MRC)</v>
      </c>
      <c r="M83" s="167"/>
      <c r="N83" s="167" t="str">
        <f>HLOOKUP(N76,Sheet4!$C$3:$MO$4,2,FALSE)</f>
        <v>DA+3</v>
      </c>
      <c r="O83" s="167"/>
      <c r="P83" s="167" t="str">
        <f>HLOOKUP(P76,Sheet4!$C$3:$MO$4,2,FALSE)</f>
        <v>DA+0</v>
      </c>
      <c r="Q83" s="167"/>
      <c r="R83" s="167" t="str">
        <f>HLOOKUP(R76,Sheet4!$C$3:$MO$4,2,FALSE)</f>
        <v>DA+3</v>
      </c>
      <c r="S83" s="167"/>
      <c r="T83" s="167" t="str">
        <f>HLOOKUP(T76,Sheet4!$C$3:$MO$4,2,FALSE)</f>
        <v>DA-3</v>
      </c>
      <c r="U83" s="167"/>
      <c r="X83" s="488"/>
      <c r="Y83" s="484"/>
      <c r="Z83" s="484"/>
      <c r="AA83" s="481"/>
      <c r="AB83" s="481"/>
      <c r="AC83" s="484"/>
      <c r="AD83" s="484"/>
      <c r="AE83" s="484"/>
      <c r="AF83" s="484"/>
      <c r="AG83" s="484"/>
      <c r="AH83" s="484"/>
      <c r="AI83" s="484"/>
      <c r="AJ83" s="484"/>
      <c r="AK83" s="484"/>
      <c r="AL83" s="491"/>
    </row>
    <row r="84" spans="1:38" s="165" customFormat="1" ht="13.95" customHeight="1" thickBot="1">
      <c r="A84" s="164"/>
      <c r="B84" s="178"/>
      <c r="C84" s="167"/>
      <c r="D84" s="178"/>
      <c r="E84" s="167"/>
      <c r="F84" s="178"/>
      <c r="G84" s="167"/>
      <c r="H84" s="178"/>
      <c r="I84" s="167"/>
      <c r="J84" s="178"/>
      <c r="K84" s="167"/>
      <c r="L84" s="167"/>
      <c r="M84" s="167"/>
      <c r="N84" s="167"/>
      <c r="O84" s="167"/>
      <c r="P84" s="167"/>
      <c r="Q84" s="167"/>
      <c r="R84" s="167"/>
      <c r="S84" s="167"/>
      <c r="T84" s="167"/>
      <c r="U84" s="167"/>
      <c r="X84" s="488"/>
      <c r="Y84" s="484"/>
      <c r="Z84" s="484"/>
      <c r="AA84" s="492"/>
      <c r="AB84" s="482"/>
      <c r="AC84" s="484"/>
      <c r="AD84" s="484"/>
      <c r="AE84" s="484"/>
      <c r="AF84" s="484"/>
      <c r="AG84" s="484"/>
      <c r="AH84" s="484"/>
      <c r="AI84" s="484"/>
      <c r="AJ84" s="484"/>
      <c r="AK84" s="484"/>
      <c r="AL84" s="491"/>
    </row>
    <row r="85" spans="1:38" s="165" customFormat="1" ht="14.4">
      <c r="A85" s="164"/>
      <c r="X85" s="486">
        <f>V93/1000</f>
        <v>3.3860029999999997</v>
      </c>
      <c r="Y85" s="483">
        <f>X85</f>
        <v>3.3860029999999997</v>
      </c>
      <c r="Z85" s="483"/>
      <c r="AA85" s="480">
        <v>10</v>
      </c>
      <c r="AB85" s="480">
        <v>2</v>
      </c>
      <c r="AC85" s="483">
        <f>AA85-AB85</f>
        <v>8</v>
      </c>
      <c r="AD85" s="483"/>
      <c r="AE85" s="483">
        <v>10</v>
      </c>
      <c r="AF85" s="483">
        <v>1</v>
      </c>
      <c r="AG85" s="483">
        <f>AE85-AF85</f>
        <v>9</v>
      </c>
      <c r="AH85" s="483"/>
      <c r="AI85" s="483"/>
      <c r="AJ85" s="483"/>
      <c r="AK85" s="483"/>
      <c r="AL85" s="489"/>
    </row>
    <row r="86" spans="1:38" s="165" customFormat="1" ht="15.6">
      <c r="A86" s="164"/>
      <c r="B86" s="166" t="s">
        <v>365</v>
      </c>
      <c r="X86" s="487"/>
      <c r="Y86" s="482"/>
      <c r="Z86" s="482"/>
      <c r="AA86" s="481"/>
      <c r="AB86" s="481"/>
      <c r="AC86" s="482"/>
      <c r="AD86" s="482"/>
      <c r="AE86" s="482"/>
      <c r="AF86" s="482"/>
      <c r="AG86" s="482"/>
      <c r="AH86" s="482"/>
      <c r="AI86" s="482"/>
      <c r="AJ86" s="482"/>
      <c r="AK86" s="482"/>
      <c r="AL86" s="490"/>
    </row>
    <row r="87" spans="1:38" s="165" customFormat="1" ht="15.6">
      <c r="A87" s="164"/>
      <c r="B87" s="166"/>
      <c r="X87" s="487"/>
      <c r="Y87" s="482"/>
      <c r="Z87" s="482"/>
      <c r="AA87" s="481"/>
      <c r="AB87" s="481"/>
      <c r="AC87" s="482"/>
      <c r="AD87" s="482"/>
      <c r="AE87" s="482"/>
      <c r="AF87" s="482"/>
      <c r="AG87" s="482"/>
      <c r="AH87" s="482"/>
      <c r="AI87" s="482"/>
      <c r="AJ87" s="482"/>
      <c r="AK87" s="482"/>
      <c r="AL87" s="490"/>
    </row>
    <row r="88" spans="1:38" s="165" customFormat="1" ht="13.5" customHeight="1">
      <c r="A88" s="164"/>
      <c r="C88" s="179"/>
      <c r="E88" s="179"/>
      <c r="G88" s="179"/>
      <c r="I88" s="179"/>
      <c r="X88" s="488"/>
      <c r="Y88" s="484"/>
      <c r="Z88" s="484"/>
      <c r="AA88" s="481"/>
      <c r="AB88" s="481"/>
      <c r="AC88" s="484"/>
      <c r="AD88" s="484"/>
      <c r="AE88" s="484"/>
      <c r="AF88" s="484"/>
      <c r="AG88" s="484"/>
      <c r="AH88" s="484"/>
      <c r="AI88" s="484"/>
      <c r="AJ88" s="484"/>
      <c r="AK88" s="484"/>
      <c r="AL88" s="491"/>
    </row>
    <row r="89" spans="1:38" s="165" customFormat="1" ht="13.5" customHeight="1">
      <c r="A89" s="164"/>
      <c r="B89" s="167" t="s">
        <v>380</v>
      </c>
      <c r="C89" s="178"/>
      <c r="D89" s="167" t="s">
        <v>19</v>
      </c>
      <c r="E89" s="178"/>
      <c r="F89" s="167" t="s">
        <v>20</v>
      </c>
      <c r="G89" s="178"/>
      <c r="H89" s="167" t="s">
        <v>338</v>
      </c>
      <c r="I89" s="178"/>
      <c r="J89" s="167" t="s">
        <v>339</v>
      </c>
      <c r="K89" s="167"/>
      <c r="L89" s="167" t="s">
        <v>340</v>
      </c>
      <c r="M89" s="167"/>
      <c r="N89" s="167" t="s">
        <v>341</v>
      </c>
      <c r="O89" s="167"/>
      <c r="P89" s="167" t="s">
        <v>342</v>
      </c>
      <c r="Q89" s="167"/>
      <c r="R89" s="167" t="s">
        <v>343</v>
      </c>
      <c r="S89" s="167"/>
      <c r="T89" s="167" t="s">
        <v>344</v>
      </c>
      <c r="X89" s="488"/>
      <c r="Y89" s="484"/>
      <c r="Z89" s="484"/>
      <c r="AA89" s="481"/>
      <c r="AB89" s="481"/>
      <c r="AC89" s="484"/>
      <c r="AD89" s="484"/>
      <c r="AE89" s="484"/>
      <c r="AF89" s="484"/>
      <c r="AG89" s="484"/>
      <c r="AH89" s="484"/>
      <c r="AI89" s="484"/>
      <c r="AJ89" s="484"/>
      <c r="AK89" s="484"/>
      <c r="AL89" s="491"/>
    </row>
    <row r="90" spans="1:38" s="165" customFormat="1" ht="13.5" customHeight="1">
      <c r="A90" s="164"/>
      <c r="X90" s="488"/>
      <c r="Y90" s="484"/>
      <c r="Z90" s="484"/>
      <c r="AA90" s="481"/>
      <c r="AB90" s="481"/>
      <c r="AC90" s="484"/>
      <c r="AD90" s="484"/>
      <c r="AE90" s="484"/>
      <c r="AF90" s="484"/>
      <c r="AG90" s="484"/>
      <c r="AH90" s="484"/>
      <c r="AI90" s="484"/>
      <c r="AJ90" s="484"/>
      <c r="AK90" s="484"/>
      <c r="AL90" s="491"/>
    </row>
    <row r="91" spans="1:38" s="165" customFormat="1" ht="13.5" customHeight="1">
      <c r="A91" s="164"/>
      <c r="B91" s="167"/>
      <c r="D91" s="167"/>
      <c r="E91" s="167"/>
      <c r="F91" s="167"/>
      <c r="H91" s="167"/>
      <c r="I91" s="167"/>
      <c r="J91" s="167"/>
      <c r="K91" s="167"/>
      <c r="L91" s="167"/>
      <c r="M91" s="167"/>
      <c r="N91" s="167"/>
      <c r="O91" s="167"/>
      <c r="P91" s="167"/>
      <c r="Q91" s="167"/>
      <c r="R91" s="167"/>
      <c r="S91" s="167"/>
      <c r="T91" s="167"/>
      <c r="U91" s="167"/>
      <c r="X91" s="488"/>
      <c r="Y91" s="484"/>
      <c r="Z91" s="484"/>
      <c r="AA91" s="481"/>
      <c r="AB91" s="481"/>
      <c r="AC91" s="484"/>
      <c r="AD91" s="484"/>
      <c r="AE91" s="484"/>
      <c r="AF91" s="484"/>
      <c r="AG91" s="484"/>
      <c r="AH91" s="484"/>
      <c r="AI91" s="484"/>
      <c r="AJ91" s="484"/>
      <c r="AK91" s="484"/>
      <c r="AL91" s="491"/>
    </row>
    <row r="92" spans="1:38" s="165" customFormat="1" ht="13.5" customHeight="1" thickBot="1">
      <c r="A92" s="164"/>
      <c r="B92" s="167"/>
      <c r="D92" s="167"/>
      <c r="E92" s="167"/>
      <c r="F92" s="167"/>
      <c r="H92" s="167"/>
      <c r="I92" s="167"/>
      <c r="J92" s="167"/>
      <c r="K92" s="167"/>
      <c r="L92" s="167"/>
      <c r="M92" s="167"/>
      <c r="N92" s="167"/>
      <c r="O92" s="167"/>
      <c r="P92" s="167"/>
      <c r="Q92" s="167"/>
      <c r="R92" s="167"/>
      <c r="S92" s="167"/>
      <c r="T92" s="167"/>
      <c r="U92" s="167"/>
      <c r="X92" s="488"/>
      <c r="Y92" s="484"/>
      <c r="Z92" s="484"/>
      <c r="AA92" s="481"/>
      <c r="AB92" s="481"/>
      <c r="AC92" s="484"/>
      <c r="AD92" s="484"/>
      <c r="AE92" s="484"/>
      <c r="AF92" s="484"/>
      <c r="AG92" s="484"/>
      <c r="AH92" s="484"/>
      <c r="AI92" s="484"/>
      <c r="AJ92" s="484"/>
      <c r="AK92" s="484"/>
      <c r="AL92" s="491"/>
    </row>
    <row r="93" spans="1:38" s="165" customFormat="1" ht="12.45" customHeight="1">
      <c r="A93" s="164"/>
      <c r="B93" s="171"/>
      <c r="C93" s="169">
        <v>317.61700000000002</v>
      </c>
      <c r="D93" s="168"/>
      <c r="E93" s="169">
        <v>323.00299999999999</v>
      </c>
      <c r="F93" s="168"/>
      <c r="G93" s="169">
        <v>305</v>
      </c>
      <c r="H93" s="171"/>
      <c r="I93" s="169">
        <v>283</v>
      </c>
      <c r="J93" s="171"/>
      <c r="K93" s="169">
        <v>306.53300000000002</v>
      </c>
      <c r="L93" s="171"/>
      <c r="M93" s="169">
        <v>373</v>
      </c>
      <c r="N93" s="171"/>
      <c r="O93" s="169">
        <v>394</v>
      </c>
      <c r="P93" s="171"/>
      <c r="Q93" s="169">
        <v>250</v>
      </c>
      <c r="R93" s="171"/>
      <c r="S93" s="169">
        <v>418</v>
      </c>
      <c r="T93" s="171"/>
      <c r="U93" s="169">
        <v>415.85</v>
      </c>
      <c r="V93" s="478">
        <f>SUM(C93:U93)</f>
        <v>3386.0029999999997</v>
      </c>
      <c r="W93" s="479"/>
      <c r="X93" s="488"/>
      <c r="Y93" s="484"/>
      <c r="Z93" s="484"/>
      <c r="AA93" s="481"/>
      <c r="AB93" s="481"/>
      <c r="AC93" s="484"/>
      <c r="AD93" s="484"/>
      <c r="AE93" s="484"/>
      <c r="AF93" s="484"/>
      <c r="AG93" s="484"/>
      <c r="AH93" s="484"/>
      <c r="AI93" s="484"/>
      <c r="AJ93" s="484"/>
      <c r="AK93" s="484"/>
      <c r="AL93" s="491"/>
    </row>
    <row r="94" spans="1:38" s="165" customFormat="1" ht="13.5" customHeight="1">
      <c r="A94" s="164"/>
      <c r="B94" s="174"/>
      <c r="C94" s="169"/>
      <c r="D94" s="172"/>
      <c r="E94" s="169"/>
      <c r="F94" s="172"/>
      <c r="G94" s="169"/>
      <c r="H94" s="174"/>
      <c r="I94" s="169"/>
      <c r="J94" s="174"/>
      <c r="K94" s="169"/>
      <c r="L94" s="174"/>
      <c r="M94" s="169"/>
      <c r="N94" s="174"/>
      <c r="O94" s="169"/>
      <c r="P94" s="174"/>
      <c r="Q94" s="169"/>
      <c r="R94" s="174"/>
      <c r="S94" s="169"/>
      <c r="T94" s="174"/>
      <c r="U94" s="169"/>
      <c r="X94" s="488"/>
      <c r="Y94" s="484"/>
      <c r="Z94" s="484"/>
      <c r="AA94" s="481"/>
      <c r="AB94" s="481"/>
      <c r="AC94" s="484"/>
      <c r="AD94" s="484"/>
      <c r="AE94" s="484"/>
      <c r="AF94" s="484"/>
      <c r="AG94" s="484"/>
      <c r="AH94" s="484"/>
      <c r="AI94" s="484"/>
      <c r="AJ94" s="484"/>
      <c r="AK94" s="484"/>
      <c r="AL94" s="491"/>
    </row>
    <row r="95" spans="1:38" s="165" customFormat="1" ht="13.2" customHeight="1" thickBot="1">
      <c r="A95" s="164"/>
      <c r="B95" s="177"/>
      <c r="D95" s="175"/>
      <c r="F95" s="175"/>
      <c r="H95" s="177"/>
      <c r="J95" s="177"/>
      <c r="L95" s="177"/>
      <c r="N95" s="177"/>
      <c r="P95" s="177"/>
      <c r="R95" s="177"/>
      <c r="T95" s="177"/>
      <c r="X95" s="488"/>
      <c r="Y95" s="484"/>
      <c r="Z95" s="484"/>
      <c r="AA95" s="481"/>
      <c r="AB95" s="481"/>
      <c r="AC95" s="484"/>
      <c r="AD95" s="484"/>
      <c r="AE95" s="484"/>
      <c r="AF95" s="484"/>
      <c r="AG95" s="484"/>
      <c r="AH95" s="484"/>
      <c r="AI95" s="484"/>
      <c r="AJ95" s="484"/>
      <c r="AK95" s="484"/>
      <c r="AL95" s="491"/>
    </row>
    <row r="96" spans="1:38" s="165" customFormat="1" ht="13.95" customHeight="1">
      <c r="A96" s="164"/>
      <c r="B96" s="167" t="str">
        <f>HLOOKUP(B89,Sheet4!$C$3:$MO$4,2,FALSE)</f>
        <v>DA-3</v>
      </c>
      <c r="C96" s="167"/>
      <c r="D96" s="167" t="str">
        <f>HLOOKUP(D89,Sheet4!$C$3:$MO$4,2,FALSE)</f>
        <v>DB2+0</v>
      </c>
      <c r="E96" s="167"/>
      <c r="F96" s="167" t="str">
        <f>HLOOKUP(F89,Sheet4!$C$3:$MO$4,2,FALSE)</f>
        <v>DA-3</v>
      </c>
      <c r="G96" s="167"/>
      <c r="H96" s="167" t="str">
        <f>HLOOKUP(H89,Sheet4!$C$3:$MO$4,2,FALSE)</f>
        <v>DA-3</v>
      </c>
      <c r="I96" s="167"/>
      <c r="J96" s="167" t="str">
        <f>HLOOKUP(J89,Sheet4!$C$3:$MO$4,2,FALSE)</f>
        <v>DA-3</v>
      </c>
      <c r="K96" s="167"/>
      <c r="L96" s="167" t="str">
        <f>HLOOKUP(L89,Sheet4!$C$3:$MO$4,2,FALSE)</f>
        <v>DC1+0</v>
      </c>
      <c r="M96" s="167"/>
      <c r="N96" s="167" t="str">
        <f>HLOOKUP(N89,Sheet4!$C$3:$MO$4,2,FALSE)</f>
        <v>DA+0</v>
      </c>
      <c r="O96" s="167"/>
      <c r="P96" s="167" t="str">
        <f>HLOOKUP(P89,Sheet4!$C$3:$MO$4,2,FALSE)</f>
        <v>DB1+0</v>
      </c>
      <c r="Q96" s="167"/>
      <c r="R96" s="167" t="str">
        <f>HLOOKUP(R89,Sheet4!$C$3:$MO$4,2,FALSE)</f>
        <v>DB1+0</v>
      </c>
      <c r="S96" s="167"/>
      <c r="T96" s="167" t="str">
        <f>HLOOKUP(T89,Sheet4!$C$3:$MO$4,2,FALSE)</f>
        <v>DA+3</v>
      </c>
      <c r="U96" s="167"/>
      <c r="X96" s="488"/>
      <c r="Y96" s="484"/>
      <c r="Z96" s="484"/>
      <c r="AA96" s="481"/>
      <c r="AB96" s="481"/>
      <c r="AC96" s="484"/>
      <c r="AD96" s="484"/>
      <c r="AE96" s="484"/>
      <c r="AF96" s="484"/>
      <c r="AG96" s="484"/>
      <c r="AH96" s="484"/>
      <c r="AI96" s="484"/>
      <c r="AJ96" s="484"/>
      <c r="AK96" s="484"/>
      <c r="AL96" s="491"/>
    </row>
    <row r="97" spans="1:38" s="165" customFormat="1" ht="13.95" customHeight="1" thickBot="1">
      <c r="A97" s="164"/>
      <c r="B97" s="178"/>
      <c r="C97" s="167"/>
      <c r="D97" s="178"/>
      <c r="E97" s="167"/>
      <c r="F97" s="178"/>
      <c r="G97" s="167"/>
      <c r="H97" s="178"/>
      <c r="I97" s="167"/>
      <c r="J97" s="178"/>
      <c r="K97" s="167"/>
      <c r="L97" s="167"/>
      <c r="M97" s="167"/>
      <c r="N97" s="167"/>
      <c r="O97" s="167"/>
      <c r="P97" s="167"/>
      <c r="Q97" s="167"/>
      <c r="R97" s="167"/>
      <c r="S97" s="167"/>
      <c r="T97" s="167"/>
      <c r="U97" s="167"/>
      <c r="X97" s="488"/>
      <c r="Y97" s="484"/>
      <c r="Z97" s="484"/>
      <c r="AA97" s="492"/>
      <c r="AB97" s="482"/>
      <c r="AC97" s="484"/>
      <c r="AD97" s="484"/>
      <c r="AE97" s="484"/>
      <c r="AF97" s="484"/>
      <c r="AG97" s="484"/>
      <c r="AH97" s="484"/>
      <c r="AI97" s="484"/>
      <c r="AJ97" s="484"/>
      <c r="AK97" s="484"/>
      <c r="AL97" s="491"/>
    </row>
    <row r="98" spans="1:38" s="165" customFormat="1" ht="14.4">
      <c r="A98" s="164"/>
      <c r="X98" s="486">
        <f>V106/1000</f>
        <v>3.7771660000000002</v>
      </c>
      <c r="Y98" s="483">
        <f>X98</f>
        <v>3.7771660000000002</v>
      </c>
      <c r="Z98" s="483"/>
      <c r="AA98" s="480">
        <v>10</v>
      </c>
      <c r="AB98" s="480">
        <v>8</v>
      </c>
      <c r="AC98" s="483">
        <f>AA98-AB98</f>
        <v>2</v>
      </c>
      <c r="AD98" s="483">
        <v>3</v>
      </c>
      <c r="AE98" s="483">
        <v>10</v>
      </c>
      <c r="AF98" s="483">
        <v>2</v>
      </c>
      <c r="AG98" s="483">
        <f>AE98-AF98</f>
        <v>8</v>
      </c>
      <c r="AH98" s="483"/>
      <c r="AI98" s="483"/>
      <c r="AJ98" s="483"/>
      <c r="AK98" s="483"/>
      <c r="AL98" s="489"/>
    </row>
    <row r="99" spans="1:38" s="165" customFormat="1" ht="15.6">
      <c r="A99" s="164"/>
      <c r="B99" s="166" t="s">
        <v>365</v>
      </c>
      <c r="X99" s="487"/>
      <c r="Y99" s="482"/>
      <c r="Z99" s="482"/>
      <c r="AA99" s="481"/>
      <c r="AB99" s="481"/>
      <c r="AC99" s="482"/>
      <c r="AD99" s="482"/>
      <c r="AE99" s="482"/>
      <c r="AF99" s="482"/>
      <c r="AG99" s="482"/>
      <c r="AH99" s="482"/>
      <c r="AI99" s="482"/>
      <c r="AJ99" s="482"/>
      <c r="AK99" s="482"/>
      <c r="AL99" s="490"/>
    </row>
    <row r="100" spans="1:38" s="165" customFormat="1" ht="15.6">
      <c r="A100" s="164"/>
      <c r="B100" s="166"/>
      <c r="X100" s="487"/>
      <c r="Y100" s="482"/>
      <c r="Z100" s="482"/>
      <c r="AA100" s="481"/>
      <c r="AB100" s="481"/>
      <c r="AC100" s="482"/>
      <c r="AD100" s="482"/>
      <c r="AE100" s="482"/>
      <c r="AF100" s="482"/>
      <c r="AG100" s="482"/>
      <c r="AH100" s="482"/>
      <c r="AI100" s="482"/>
      <c r="AJ100" s="482"/>
      <c r="AK100" s="482"/>
      <c r="AL100" s="490"/>
    </row>
    <row r="101" spans="1:38" s="165" customFormat="1" ht="13.5" customHeight="1">
      <c r="A101" s="164"/>
      <c r="C101" s="179"/>
      <c r="E101" s="179"/>
      <c r="G101" s="179"/>
      <c r="I101" s="179"/>
      <c r="X101" s="488"/>
      <c r="Y101" s="484"/>
      <c r="Z101" s="484"/>
      <c r="AA101" s="481"/>
      <c r="AB101" s="481"/>
      <c r="AC101" s="484"/>
      <c r="AD101" s="484"/>
      <c r="AE101" s="484"/>
      <c r="AF101" s="484"/>
      <c r="AG101" s="484"/>
      <c r="AH101" s="484"/>
      <c r="AI101" s="484"/>
      <c r="AJ101" s="484"/>
      <c r="AK101" s="484"/>
      <c r="AL101" s="491"/>
    </row>
    <row r="102" spans="1:38" s="165" customFormat="1" ht="13.5" customHeight="1">
      <c r="A102" s="164"/>
      <c r="B102" s="167" t="s">
        <v>345</v>
      </c>
      <c r="C102" s="178"/>
      <c r="D102" s="167" t="s">
        <v>23</v>
      </c>
      <c r="E102" s="178"/>
      <c r="F102" s="167" t="s">
        <v>346</v>
      </c>
      <c r="G102" s="178"/>
      <c r="H102" s="167" t="s">
        <v>218</v>
      </c>
      <c r="I102" s="178"/>
      <c r="J102" s="167" t="s">
        <v>24</v>
      </c>
      <c r="K102" s="167"/>
      <c r="L102" s="167" t="s">
        <v>25</v>
      </c>
      <c r="M102" s="167"/>
      <c r="N102" s="167" t="s">
        <v>26</v>
      </c>
      <c r="O102" s="167"/>
      <c r="P102" s="167" t="s">
        <v>347</v>
      </c>
      <c r="Q102" s="167"/>
      <c r="R102" s="167" t="s">
        <v>348</v>
      </c>
      <c r="S102" s="167"/>
      <c r="T102" s="167" t="s">
        <v>349</v>
      </c>
      <c r="X102" s="488"/>
      <c r="Y102" s="484"/>
      <c r="Z102" s="484"/>
      <c r="AA102" s="481"/>
      <c r="AB102" s="481"/>
      <c r="AC102" s="484"/>
      <c r="AD102" s="484"/>
      <c r="AE102" s="484"/>
      <c r="AF102" s="484"/>
      <c r="AG102" s="484"/>
      <c r="AH102" s="484"/>
      <c r="AI102" s="484"/>
      <c r="AJ102" s="484"/>
      <c r="AK102" s="484"/>
      <c r="AL102" s="491"/>
    </row>
    <row r="103" spans="1:38" s="165" customFormat="1" ht="13.5" customHeight="1">
      <c r="A103" s="164"/>
      <c r="X103" s="488"/>
      <c r="Y103" s="484"/>
      <c r="Z103" s="484"/>
      <c r="AA103" s="481"/>
      <c r="AB103" s="481"/>
      <c r="AC103" s="484"/>
      <c r="AD103" s="484"/>
      <c r="AE103" s="484"/>
      <c r="AF103" s="484"/>
      <c r="AG103" s="484"/>
      <c r="AH103" s="484"/>
      <c r="AI103" s="484"/>
      <c r="AJ103" s="484"/>
      <c r="AK103" s="484"/>
      <c r="AL103" s="491"/>
    </row>
    <row r="104" spans="1:38" s="165" customFormat="1" ht="13.5" customHeight="1">
      <c r="A104" s="164"/>
      <c r="B104" s="167"/>
      <c r="D104" s="167"/>
      <c r="E104" s="167"/>
      <c r="F104" s="167"/>
      <c r="H104" s="167"/>
      <c r="I104" s="167"/>
      <c r="J104" s="167"/>
      <c r="K104" s="167"/>
      <c r="L104" s="167"/>
      <c r="M104" s="167"/>
      <c r="N104" s="167"/>
      <c r="O104" s="167"/>
      <c r="P104" s="167"/>
      <c r="Q104" s="167"/>
      <c r="R104" s="167"/>
      <c r="S104" s="167"/>
      <c r="T104" s="167"/>
      <c r="U104" s="167"/>
      <c r="X104" s="488"/>
      <c r="Y104" s="484"/>
      <c r="Z104" s="484"/>
      <c r="AA104" s="481"/>
      <c r="AB104" s="481"/>
      <c r="AC104" s="484"/>
      <c r="AD104" s="484"/>
      <c r="AE104" s="484"/>
      <c r="AF104" s="484"/>
      <c r="AG104" s="484"/>
      <c r="AH104" s="484"/>
      <c r="AI104" s="484"/>
      <c r="AJ104" s="484"/>
      <c r="AK104" s="484"/>
      <c r="AL104" s="491"/>
    </row>
    <row r="105" spans="1:38" s="165" customFormat="1" ht="13.5" customHeight="1" thickBot="1">
      <c r="A105" s="164"/>
      <c r="B105" s="167"/>
      <c r="D105" s="167"/>
      <c r="E105" s="167"/>
      <c r="F105" s="167"/>
      <c r="H105" s="167"/>
      <c r="I105" s="167"/>
      <c r="J105" s="167"/>
      <c r="K105" s="167"/>
      <c r="L105" s="167"/>
      <c r="M105" s="167"/>
      <c r="N105" s="167"/>
      <c r="O105" s="167"/>
      <c r="P105" s="167"/>
      <c r="Q105" s="167"/>
      <c r="R105" s="167"/>
      <c r="S105" s="167"/>
      <c r="T105" s="167"/>
      <c r="U105" s="167"/>
      <c r="X105" s="488"/>
      <c r="Y105" s="484"/>
      <c r="Z105" s="484"/>
      <c r="AA105" s="481"/>
      <c r="AB105" s="481"/>
      <c r="AC105" s="484"/>
      <c r="AD105" s="484"/>
      <c r="AE105" s="484"/>
      <c r="AF105" s="484"/>
      <c r="AG105" s="484"/>
      <c r="AH105" s="484"/>
      <c r="AI105" s="484"/>
      <c r="AJ105" s="484"/>
      <c r="AK105" s="484"/>
      <c r="AL105" s="491"/>
    </row>
    <row r="106" spans="1:38" s="165" customFormat="1" ht="12.45" customHeight="1">
      <c r="A106" s="164"/>
      <c r="B106" s="171"/>
      <c r="C106" s="169">
        <v>360.678</v>
      </c>
      <c r="D106" s="170"/>
      <c r="E106" s="169">
        <v>247.87100000000001</v>
      </c>
      <c r="F106" s="168"/>
      <c r="G106" s="169">
        <v>459.99799999999999</v>
      </c>
      <c r="H106" s="168"/>
      <c r="I106" s="169">
        <v>455.96300000000002</v>
      </c>
      <c r="J106" s="168"/>
      <c r="K106" s="169">
        <v>447.99700000000001</v>
      </c>
      <c r="L106" s="168"/>
      <c r="M106" s="169">
        <v>330</v>
      </c>
      <c r="N106" s="168"/>
      <c r="O106" s="169">
        <v>338.11700000000002</v>
      </c>
      <c r="P106" s="168"/>
      <c r="Q106" s="169">
        <v>460.541</v>
      </c>
      <c r="R106" s="168"/>
      <c r="S106" s="169">
        <v>309.00099999999998</v>
      </c>
      <c r="T106" s="168"/>
      <c r="U106" s="169">
        <v>367</v>
      </c>
      <c r="V106" s="478">
        <f>SUM(C106:U106)</f>
        <v>3777.1660000000002</v>
      </c>
      <c r="W106" s="479"/>
      <c r="X106" s="488"/>
      <c r="Y106" s="484"/>
      <c r="Z106" s="484"/>
      <c r="AA106" s="481"/>
      <c r="AB106" s="481"/>
      <c r="AC106" s="484"/>
      <c r="AD106" s="484"/>
      <c r="AE106" s="484"/>
      <c r="AF106" s="484"/>
      <c r="AG106" s="484"/>
      <c r="AH106" s="484"/>
      <c r="AI106" s="484"/>
      <c r="AJ106" s="484"/>
      <c r="AK106" s="484"/>
      <c r="AL106" s="491"/>
    </row>
    <row r="107" spans="1:38" s="165" customFormat="1" ht="13.5" customHeight="1">
      <c r="A107" s="164"/>
      <c r="B107" s="174"/>
      <c r="C107" s="169"/>
      <c r="D107" s="173"/>
      <c r="E107" s="169"/>
      <c r="F107" s="172"/>
      <c r="G107" s="169"/>
      <c r="H107" s="172"/>
      <c r="I107" s="169"/>
      <c r="J107" s="172"/>
      <c r="K107" s="169"/>
      <c r="L107" s="172"/>
      <c r="M107" s="169"/>
      <c r="N107" s="172"/>
      <c r="O107" s="169"/>
      <c r="P107" s="172"/>
      <c r="Q107" s="169"/>
      <c r="R107" s="172"/>
      <c r="S107" s="169"/>
      <c r="T107" s="172"/>
      <c r="U107" s="169"/>
      <c r="X107" s="488"/>
      <c r="Y107" s="484"/>
      <c r="Z107" s="484"/>
      <c r="AA107" s="481"/>
      <c r="AB107" s="481"/>
      <c r="AC107" s="484"/>
      <c r="AD107" s="484"/>
      <c r="AE107" s="484"/>
      <c r="AF107" s="484"/>
      <c r="AG107" s="484"/>
      <c r="AH107" s="484"/>
      <c r="AI107" s="484"/>
      <c r="AJ107" s="484"/>
      <c r="AK107" s="484"/>
      <c r="AL107" s="491"/>
    </row>
    <row r="108" spans="1:38" s="165" customFormat="1" ht="13.2" customHeight="1" thickBot="1">
      <c r="A108" s="164"/>
      <c r="B108" s="177"/>
      <c r="D108" s="176"/>
      <c r="F108" s="175"/>
      <c r="H108" s="175"/>
      <c r="J108" s="175"/>
      <c r="L108" s="175"/>
      <c r="N108" s="175"/>
      <c r="P108" s="175"/>
      <c r="R108" s="175"/>
      <c r="T108" s="175"/>
      <c r="X108" s="488"/>
      <c r="Y108" s="484"/>
      <c r="Z108" s="484"/>
      <c r="AA108" s="481"/>
      <c r="AB108" s="481"/>
      <c r="AC108" s="484"/>
      <c r="AD108" s="484"/>
      <c r="AE108" s="484"/>
      <c r="AF108" s="484"/>
      <c r="AG108" s="484"/>
      <c r="AH108" s="484"/>
      <c r="AI108" s="484"/>
      <c r="AJ108" s="484"/>
      <c r="AK108" s="484"/>
      <c r="AL108" s="491"/>
    </row>
    <row r="109" spans="1:38" s="165" customFormat="1" ht="13.95" customHeight="1">
      <c r="A109" s="164"/>
      <c r="B109" s="167" t="str">
        <f>HLOOKUP(B102,Sheet4!$C$3:$MO$4,2,FALSE)</f>
        <v>DD45+0</v>
      </c>
      <c r="C109" s="167"/>
      <c r="D109" s="167" t="str">
        <f>HLOOKUP(D102,Sheet4!$C$3:$MO$4,2,FALSE)</f>
        <v>DD60+3</v>
      </c>
      <c r="E109" s="167"/>
      <c r="F109" s="167" t="str">
        <f>HLOOKUP(F102,Sheet4!$C$3:$MO$4,2,FALSE)</f>
        <v>DD60+6</v>
      </c>
      <c r="G109" s="167"/>
      <c r="H109" s="167" t="str">
        <f>HLOOKUP(H102,Sheet4!$C$3:$MO$4,2,FALSE)</f>
        <v>DB1+9</v>
      </c>
      <c r="I109" s="167"/>
      <c r="J109" s="167" t="str">
        <f>HLOOKUP(J102,Sheet4!$C$3:$MO$4,2,FALSE)</f>
        <v>DB2+3</v>
      </c>
      <c r="K109" s="167"/>
      <c r="L109" s="167" t="str">
        <f>HLOOKUP(L102,Sheet4!$C$3:$MO$4,2,FALSE)</f>
        <v>DA+6</v>
      </c>
      <c r="M109" s="167"/>
      <c r="N109" s="167" t="str">
        <f>HLOOKUP(N102,Sheet4!$C$3:$MO$4,2,FALSE)</f>
        <v>DA-3</v>
      </c>
      <c r="O109" s="167"/>
      <c r="P109" s="167" t="str">
        <f>HLOOKUP(P102,Sheet4!$C$3:$MO$4,2,FALSE)</f>
        <v>DC2+6</v>
      </c>
      <c r="Q109" s="167"/>
      <c r="R109" s="167" t="str">
        <f>HLOOKUP(R102,Sheet4!$C$3:$MO$4,2,FALSE)</f>
        <v>DD45+6</v>
      </c>
      <c r="S109" s="167"/>
      <c r="T109" s="167" t="str">
        <f>HLOOKUP(T102,Sheet4!$C$3:$MO$4,2,FALSE)</f>
        <v>DA+6</v>
      </c>
      <c r="U109" s="167"/>
      <c r="X109" s="488"/>
      <c r="Y109" s="484"/>
      <c r="Z109" s="484"/>
      <c r="AA109" s="481"/>
      <c r="AB109" s="481"/>
      <c r="AC109" s="484"/>
      <c r="AD109" s="484"/>
      <c r="AE109" s="484"/>
      <c r="AF109" s="484"/>
      <c r="AG109" s="484"/>
      <c r="AH109" s="484"/>
      <c r="AI109" s="484"/>
      <c r="AJ109" s="484"/>
      <c r="AK109" s="484"/>
      <c r="AL109" s="491"/>
    </row>
    <row r="110" spans="1:38" s="165" customFormat="1" ht="13.95" customHeight="1" thickBot="1">
      <c r="A110" s="164"/>
      <c r="B110" s="178"/>
      <c r="C110" s="167"/>
      <c r="D110" s="178"/>
      <c r="E110" s="167"/>
      <c r="F110" s="178"/>
      <c r="G110" s="167"/>
      <c r="H110" s="178"/>
      <c r="I110" s="167"/>
      <c r="J110" s="178"/>
      <c r="K110" s="167"/>
      <c r="L110" s="167"/>
      <c r="M110" s="167"/>
      <c r="N110" s="167"/>
      <c r="O110" s="167"/>
      <c r="P110" s="167"/>
      <c r="Q110" s="167"/>
      <c r="R110" s="167"/>
      <c r="S110" s="167"/>
      <c r="T110" s="167"/>
      <c r="U110" s="167"/>
      <c r="X110" s="488"/>
      <c r="Y110" s="484"/>
      <c r="Z110" s="484"/>
      <c r="AA110" s="492"/>
      <c r="AB110" s="482"/>
      <c r="AC110" s="484"/>
      <c r="AD110" s="484"/>
      <c r="AE110" s="484"/>
      <c r="AF110" s="484"/>
      <c r="AG110" s="484"/>
      <c r="AH110" s="484"/>
      <c r="AI110" s="484"/>
      <c r="AJ110" s="484"/>
      <c r="AK110" s="484"/>
      <c r="AL110" s="491"/>
    </row>
    <row r="111" spans="1:38" s="165" customFormat="1" ht="14.4">
      <c r="A111" s="164"/>
      <c r="X111" s="486">
        <f>V119/1000</f>
        <v>3.6019600000000001</v>
      </c>
      <c r="Y111" s="483">
        <f>X111</f>
        <v>3.6019600000000001</v>
      </c>
      <c r="Z111" s="483"/>
      <c r="AA111" s="480">
        <v>10</v>
      </c>
      <c r="AB111" s="480">
        <v>7</v>
      </c>
      <c r="AC111" s="483">
        <f>AA111-AB111</f>
        <v>3</v>
      </c>
      <c r="AD111" s="483">
        <v>5</v>
      </c>
      <c r="AE111" s="483">
        <v>10</v>
      </c>
      <c r="AF111" s="483">
        <v>3</v>
      </c>
      <c r="AG111" s="483">
        <f>AE111-AF111</f>
        <v>7</v>
      </c>
      <c r="AH111" s="483"/>
      <c r="AI111" s="483"/>
      <c r="AJ111" s="483"/>
      <c r="AK111" s="483"/>
      <c r="AL111" s="489"/>
    </row>
    <row r="112" spans="1:38" s="165" customFormat="1" ht="15.6">
      <c r="A112" s="164"/>
      <c r="B112" s="166" t="s">
        <v>365</v>
      </c>
      <c r="X112" s="487"/>
      <c r="Y112" s="482"/>
      <c r="Z112" s="482"/>
      <c r="AA112" s="481"/>
      <c r="AB112" s="481"/>
      <c r="AC112" s="482"/>
      <c r="AD112" s="482"/>
      <c r="AE112" s="482"/>
      <c r="AF112" s="482"/>
      <c r="AG112" s="482"/>
      <c r="AH112" s="482"/>
      <c r="AI112" s="482"/>
      <c r="AJ112" s="482"/>
      <c r="AK112" s="482"/>
      <c r="AL112" s="490"/>
    </row>
    <row r="113" spans="1:38" s="165" customFormat="1" ht="15.6">
      <c r="A113" s="164"/>
      <c r="B113" s="166"/>
      <c r="X113" s="487"/>
      <c r="Y113" s="482"/>
      <c r="Z113" s="482"/>
      <c r="AA113" s="481"/>
      <c r="AB113" s="481"/>
      <c r="AC113" s="482"/>
      <c r="AD113" s="482"/>
      <c r="AE113" s="482"/>
      <c r="AF113" s="482"/>
      <c r="AG113" s="482"/>
      <c r="AH113" s="482"/>
      <c r="AI113" s="482"/>
      <c r="AJ113" s="482"/>
      <c r="AK113" s="482"/>
      <c r="AL113" s="490"/>
    </row>
    <row r="114" spans="1:38" s="165" customFormat="1" ht="13.5" customHeight="1">
      <c r="A114" s="164"/>
      <c r="C114" s="179"/>
      <c r="E114" s="179"/>
      <c r="G114" s="179"/>
      <c r="I114" s="179"/>
      <c r="X114" s="488"/>
      <c r="Y114" s="484"/>
      <c r="Z114" s="484"/>
      <c r="AA114" s="481"/>
      <c r="AB114" s="481"/>
      <c r="AC114" s="484"/>
      <c r="AD114" s="484"/>
      <c r="AE114" s="484"/>
      <c r="AF114" s="484"/>
      <c r="AG114" s="484"/>
      <c r="AH114" s="484"/>
      <c r="AI114" s="484"/>
      <c r="AJ114" s="484"/>
      <c r="AK114" s="484"/>
      <c r="AL114" s="491"/>
    </row>
    <row r="115" spans="1:38" s="165" customFormat="1" ht="13.5" customHeight="1">
      <c r="A115" s="164"/>
      <c r="B115" s="167" t="s">
        <v>350</v>
      </c>
      <c r="C115" s="178"/>
      <c r="D115" s="167" t="s">
        <v>381</v>
      </c>
      <c r="E115" s="178"/>
      <c r="F115" s="167" t="s">
        <v>27</v>
      </c>
      <c r="G115" s="178"/>
      <c r="H115" s="167" t="s">
        <v>351</v>
      </c>
      <c r="I115" s="178"/>
      <c r="J115" s="167" t="s">
        <v>352</v>
      </c>
      <c r="K115" s="167"/>
      <c r="L115" s="167" t="s">
        <v>353</v>
      </c>
      <c r="M115" s="167"/>
      <c r="N115" s="167" t="s">
        <v>28</v>
      </c>
      <c r="O115" s="167"/>
      <c r="P115" s="167" t="s">
        <v>220</v>
      </c>
      <c r="Q115" s="167"/>
      <c r="R115" s="167" t="s">
        <v>226</v>
      </c>
      <c r="S115" s="167"/>
      <c r="T115" s="167" t="s">
        <v>382</v>
      </c>
      <c r="X115" s="488"/>
      <c r="Y115" s="484"/>
      <c r="Z115" s="484"/>
      <c r="AA115" s="481"/>
      <c r="AB115" s="481"/>
      <c r="AC115" s="484"/>
      <c r="AD115" s="484"/>
      <c r="AE115" s="484"/>
      <c r="AF115" s="484"/>
      <c r="AG115" s="484"/>
      <c r="AH115" s="484"/>
      <c r="AI115" s="484"/>
      <c r="AJ115" s="484"/>
      <c r="AK115" s="484"/>
      <c r="AL115" s="491"/>
    </row>
    <row r="116" spans="1:38" s="165" customFormat="1" ht="13.5" customHeight="1">
      <c r="A116" s="164"/>
      <c r="X116" s="488"/>
      <c r="Y116" s="484"/>
      <c r="Z116" s="484"/>
      <c r="AA116" s="481"/>
      <c r="AB116" s="481"/>
      <c r="AC116" s="484"/>
      <c r="AD116" s="484"/>
      <c r="AE116" s="484"/>
      <c r="AF116" s="484"/>
      <c r="AG116" s="484"/>
      <c r="AH116" s="484"/>
      <c r="AI116" s="484"/>
      <c r="AJ116" s="484"/>
      <c r="AK116" s="484"/>
      <c r="AL116" s="491"/>
    </row>
    <row r="117" spans="1:38" s="165" customFormat="1" ht="13.5" customHeight="1">
      <c r="A117" s="164"/>
      <c r="B117" s="167"/>
      <c r="D117" s="167"/>
      <c r="E117" s="167"/>
      <c r="F117" s="167"/>
      <c r="H117" s="167"/>
      <c r="I117" s="167"/>
      <c r="J117" s="167"/>
      <c r="K117" s="167"/>
      <c r="L117" s="167"/>
      <c r="M117" s="167"/>
      <c r="N117" s="167"/>
      <c r="O117" s="167"/>
      <c r="P117" s="167"/>
      <c r="Q117" s="167"/>
      <c r="R117" s="167"/>
      <c r="S117" s="167"/>
      <c r="T117" s="167"/>
      <c r="U117" s="167"/>
      <c r="X117" s="488"/>
      <c r="Y117" s="484"/>
      <c r="Z117" s="484"/>
      <c r="AA117" s="481"/>
      <c r="AB117" s="481"/>
      <c r="AC117" s="484"/>
      <c r="AD117" s="484"/>
      <c r="AE117" s="484"/>
      <c r="AF117" s="484"/>
      <c r="AG117" s="484"/>
      <c r="AH117" s="484"/>
      <c r="AI117" s="484"/>
      <c r="AJ117" s="484"/>
      <c r="AK117" s="484"/>
      <c r="AL117" s="491"/>
    </row>
    <row r="118" spans="1:38" s="165" customFormat="1" ht="13.5" customHeight="1" thickBot="1">
      <c r="A118" s="164"/>
      <c r="B118" s="167"/>
      <c r="D118" s="167"/>
      <c r="E118" s="167"/>
      <c r="F118" s="167"/>
      <c r="H118" s="167"/>
      <c r="I118" s="167"/>
      <c r="J118" s="167"/>
      <c r="K118" s="167"/>
      <c r="L118" s="167"/>
      <c r="M118" s="167"/>
      <c r="N118" s="167"/>
      <c r="O118" s="167"/>
      <c r="P118" s="167"/>
      <c r="Q118" s="167"/>
      <c r="R118" s="167"/>
      <c r="S118" s="167"/>
      <c r="T118" s="167"/>
      <c r="U118" s="167"/>
      <c r="X118" s="488"/>
      <c r="Y118" s="484"/>
      <c r="Z118" s="484"/>
      <c r="AA118" s="481"/>
      <c r="AB118" s="481"/>
      <c r="AC118" s="484"/>
      <c r="AD118" s="484"/>
      <c r="AE118" s="484"/>
      <c r="AF118" s="484"/>
      <c r="AG118" s="484"/>
      <c r="AH118" s="484"/>
      <c r="AI118" s="484"/>
      <c r="AJ118" s="484"/>
      <c r="AK118" s="484"/>
      <c r="AL118" s="491"/>
    </row>
    <row r="119" spans="1:38" s="165" customFormat="1" ht="12.45" customHeight="1">
      <c r="A119" s="164"/>
      <c r="B119" s="170"/>
      <c r="C119" s="169">
        <v>253</v>
      </c>
      <c r="D119" s="170"/>
      <c r="E119" s="169">
        <v>505.404</v>
      </c>
      <c r="F119" s="171"/>
      <c r="G119" s="169">
        <v>171.929</v>
      </c>
      <c r="H119" s="168"/>
      <c r="I119" s="169">
        <v>456.99700000000001</v>
      </c>
      <c r="J119" s="168"/>
      <c r="K119" s="169">
        <v>347</v>
      </c>
      <c r="L119" s="168"/>
      <c r="M119" s="169">
        <v>379</v>
      </c>
      <c r="N119" s="168"/>
      <c r="O119" s="169">
        <v>356</v>
      </c>
      <c r="P119" s="168"/>
      <c r="Q119" s="169">
        <v>316</v>
      </c>
      <c r="R119" s="168"/>
      <c r="S119" s="169">
        <v>364</v>
      </c>
      <c r="T119" s="168"/>
      <c r="U119" s="169">
        <v>452.63</v>
      </c>
      <c r="V119" s="478">
        <f>SUM(C119:U119)</f>
        <v>3601.96</v>
      </c>
      <c r="W119" s="479"/>
      <c r="X119" s="488"/>
      <c r="Y119" s="484"/>
      <c r="Z119" s="484"/>
      <c r="AA119" s="481"/>
      <c r="AB119" s="481"/>
      <c r="AC119" s="484"/>
      <c r="AD119" s="484"/>
      <c r="AE119" s="484"/>
      <c r="AF119" s="484"/>
      <c r="AG119" s="484"/>
      <c r="AH119" s="484"/>
      <c r="AI119" s="484"/>
      <c r="AJ119" s="484"/>
      <c r="AK119" s="484"/>
      <c r="AL119" s="491"/>
    </row>
    <row r="120" spans="1:38" s="165" customFormat="1" ht="13.5" customHeight="1">
      <c r="A120" s="164"/>
      <c r="B120" s="173"/>
      <c r="C120" s="169"/>
      <c r="D120" s="173"/>
      <c r="E120" s="169"/>
      <c r="F120" s="174"/>
      <c r="G120" s="169"/>
      <c r="H120" s="172"/>
      <c r="I120" s="169"/>
      <c r="J120" s="172"/>
      <c r="K120" s="169"/>
      <c r="L120" s="172"/>
      <c r="M120" s="169"/>
      <c r="N120" s="172"/>
      <c r="O120" s="169"/>
      <c r="P120" s="172"/>
      <c r="Q120" s="169"/>
      <c r="R120" s="172"/>
      <c r="S120" s="169"/>
      <c r="T120" s="172"/>
      <c r="U120" s="169"/>
      <c r="X120" s="488"/>
      <c r="Y120" s="484"/>
      <c r="Z120" s="484"/>
      <c r="AA120" s="481"/>
      <c r="AB120" s="481"/>
      <c r="AC120" s="484"/>
      <c r="AD120" s="484"/>
      <c r="AE120" s="484"/>
      <c r="AF120" s="484"/>
      <c r="AG120" s="484"/>
      <c r="AH120" s="484"/>
      <c r="AI120" s="484"/>
      <c r="AJ120" s="484"/>
      <c r="AK120" s="484"/>
      <c r="AL120" s="491"/>
    </row>
    <row r="121" spans="1:38" s="165" customFormat="1" ht="13.5" customHeight="1" thickBot="1">
      <c r="A121" s="164"/>
      <c r="B121" s="176"/>
      <c r="D121" s="176"/>
      <c r="F121" s="177"/>
      <c r="H121" s="175"/>
      <c r="J121" s="175"/>
      <c r="L121" s="175"/>
      <c r="N121" s="175"/>
      <c r="P121" s="175"/>
      <c r="R121" s="175"/>
      <c r="T121" s="175"/>
      <c r="X121" s="488"/>
      <c r="Y121" s="484"/>
      <c r="Z121" s="484"/>
      <c r="AA121" s="481"/>
      <c r="AB121" s="481"/>
      <c r="AC121" s="484"/>
      <c r="AD121" s="484"/>
      <c r="AE121" s="484"/>
      <c r="AF121" s="484"/>
      <c r="AG121" s="484"/>
      <c r="AH121" s="484"/>
      <c r="AI121" s="484"/>
      <c r="AJ121" s="484"/>
      <c r="AK121" s="484"/>
      <c r="AL121" s="491"/>
    </row>
    <row r="122" spans="1:38" s="165" customFormat="1" ht="13.95" customHeight="1">
      <c r="A122" s="164"/>
      <c r="B122" s="167" t="str">
        <f>HLOOKUP(B115,Sheet4!$C$3:$MO$4,2,FALSE)</f>
        <v>DB2+0</v>
      </c>
      <c r="C122" s="167"/>
      <c r="D122" s="167" t="str">
        <f>HLOOKUP(D115,Sheet4!$C$3:$MO$4,2,FALSE)</f>
        <v>DB1+0</v>
      </c>
      <c r="E122" s="167"/>
      <c r="F122" s="167" t="str">
        <f>HLOOKUP(F115,Sheet4!$C$3:$MO$4,2,FALSE)</f>
        <v>DD60+25</v>
      </c>
      <c r="G122" s="167"/>
      <c r="H122" s="167" t="str">
        <f>HLOOKUP(H115,Sheet4!$C$3:$MO$4,2,FALSE)</f>
        <v>DD60+25</v>
      </c>
      <c r="I122" s="167"/>
      <c r="J122" s="167" t="str">
        <f>HLOOKUP(J115,Sheet4!$C$3:$MO$4,2,FALSE)</f>
        <v>DA+0</v>
      </c>
      <c r="K122" s="167"/>
      <c r="L122" s="167" t="str">
        <f>HLOOKUP(L115,Sheet4!$C$3:$MO$4,2,FALSE)</f>
        <v>DA+0</v>
      </c>
      <c r="M122" s="167"/>
      <c r="N122" s="167" t="str">
        <f>HLOOKUP(N115,Sheet4!$C$3:$MO$4,2,FALSE)</f>
        <v>DA+0</v>
      </c>
      <c r="O122" s="167"/>
      <c r="P122" s="167" t="str">
        <f>HLOOKUP(P115,Sheet4!$C$3:$MO$4,2,FALSE)</f>
        <v>DA-3</v>
      </c>
      <c r="Q122" s="167"/>
      <c r="R122" s="167" t="str">
        <f>HLOOKUP(R115,Sheet4!$C$3:$MO$4,2,FALSE)</f>
        <v>DA-3</v>
      </c>
      <c r="S122" s="167"/>
      <c r="T122" s="167" t="str">
        <f>HLOOKUP(T115,Sheet4!$C$3:$MO$4,2,FALSE)</f>
        <v>DA+3</v>
      </c>
      <c r="U122" s="167"/>
      <c r="X122" s="488"/>
      <c r="Y122" s="484"/>
      <c r="Z122" s="484"/>
      <c r="AA122" s="481"/>
      <c r="AB122" s="481"/>
      <c r="AC122" s="484"/>
      <c r="AD122" s="484"/>
      <c r="AE122" s="484"/>
      <c r="AF122" s="484"/>
      <c r="AG122" s="484"/>
      <c r="AH122" s="484"/>
      <c r="AI122" s="484"/>
      <c r="AJ122" s="484"/>
      <c r="AK122" s="484"/>
      <c r="AL122" s="491"/>
    </row>
    <row r="123" spans="1:38" s="165" customFormat="1" ht="13.95" customHeight="1" thickBot="1">
      <c r="A123" s="164"/>
      <c r="B123" s="178"/>
      <c r="C123" s="167"/>
      <c r="D123" s="178"/>
      <c r="E123" s="167"/>
      <c r="F123" s="178"/>
      <c r="G123" s="167"/>
      <c r="H123" s="178"/>
      <c r="I123" s="167"/>
      <c r="J123" s="178"/>
      <c r="K123" s="167"/>
      <c r="L123" s="167"/>
      <c r="M123" s="167"/>
      <c r="N123" s="167"/>
      <c r="O123" s="167"/>
      <c r="P123" s="167"/>
      <c r="Q123" s="167"/>
      <c r="R123" s="167"/>
      <c r="S123" s="167"/>
      <c r="T123" s="167"/>
      <c r="U123" s="167"/>
      <c r="X123" s="488"/>
      <c r="Y123" s="484"/>
      <c r="Z123" s="484"/>
      <c r="AA123" s="492"/>
      <c r="AB123" s="482"/>
      <c r="AC123" s="484"/>
      <c r="AD123" s="484"/>
      <c r="AE123" s="484"/>
      <c r="AF123" s="484"/>
      <c r="AG123" s="484"/>
      <c r="AH123" s="484"/>
      <c r="AI123" s="484"/>
      <c r="AJ123" s="484"/>
      <c r="AK123" s="484"/>
      <c r="AL123" s="491"/>
    </row>
    <row r="124" spans="1:38" s="165" customFormat="1" ht="14.4">
      <c r="A124" s="164"/>
      <c r="X124" s="486">
        <f>V132/1000</f>
        <v>3.6824160000000004</v>
      </c>
      <c r="Y124" s="483">
        <f>X124</f>
        <v>3.6824160000000004</v>
      </c>
      <c r="Z124" s="483"/>
      <c r="AA124" s="480">
        <v>10</v>
      </c>
      <c r="AB124" s="480">
        <v>8</v>
      </c>
      <c r="AC124" s="483">
        <f>AA124-AB124</f>
        <v>2</v>
      </c>
      <c r="AD124" s="483">
        <v>4</v>
      </c>
      <c r="AE124" s="483">
        <v>10</v>
      </c>
      <c r="AF124" s="483">
        <v>1</v>
      </c>
      <c r="AG124" s="483">
        <f>AE124-AF124</f>
        <v>9</v>
      </c>
      <c r="AH124" s="483"/>
      <c r="AI124" s="483"/>
      <c r="AJ124" s="483"/>
      <c r="AK124" s="483"/>
      <c r="AL124" s="489"/>
    </row>
    <row r="125" spans="1:38" s="165" customFormat="1" ht="15.6">
      <c r="A125" s="164"/>
      <c r="B125" s="166" t="s">
        <v>365</v>
      </c>
      <c r="X125" s="487"/>
      <c r="Y125" s="482"/>
      <c r="Z125" s="482"/>
      <c r="AA125" s="481"/>
      <c r="AB125" s="481"/>
      <c r="AC125" s="482"/>
      <c r="AD125" s="482"/>
      <c r="AE125" s="482"/>
      <c r="AF125" s="482"/>
      <c r="AG125" s="482"/>
      <c r="AH125" s="482"/>
      <c r="AI125" s="482"/>
      <c r="AJ125" s="482"/>
      <c r="AK125" s="482"/>
      <c r="AL125" s="490"/>
    </row>
    <row r="126" spans="1:38" s="165" customFormat="1" ht="15.6">
      <c r="A126" s="164"/>
      <c r="B126" s="166"/>
      <c r="X126" s="487"/>
      <c r="Y126" s="482"/>
      <c r="Z126" s="482"/>
      <c r="AA126" s="481"/>
      <c r="AB126" s="481"/>
      <c r="AC126" s="482"/>
      <c r="AD126" s="482"/>
      <c r="AE126" s="482"/>
      <c r="AF126" s="482"/>
      <c r="AG126" s="482"/>
      <c r="AH126" s="482"/>
      <c r="AI126" s="482"/>
      <c r="AJ126" s="482"/>
      <c r="AK126" s="482"/>
      <c r="AL126" s="490"/>
    </row>
    <row r="127" spans="1:38" s="165" customFormat="1" ht="13.5" customHeight="1">
      <c r="A127" s="164"/>
      <c r="C127" s="179"/>
      <c r="E127" s="179"/>
      <c r="G127" s="179"/>
      <c r="I127" s="179"/>
      <c r="X127" s="488"/>
      <c r="Y127" s="484"/>
      <c r="Z127" s="484"/>
      <c r="AA127" s="481"/>
      <c r="AB127" s="481"/>
      <c r="AC127" s="484"/>
      <c r="AD127" s="484"/>
      <c r="AE127" s="484"/>
      <c r="AF127" s="484"/>
      <c r="AG127" s="484"/>
      <c r="AH127" s="484"/>
      <c r="AI127" s="484"/>
      <c r="AJ127" s="484"/>
      <c r="AK127" s="484"/>
      <c r="AL127" s="491"/>
    </row>
    <row r="128" spans="1:38" s="165" customFormat="1" ht="13.5" customHeight="1">
      <c r="A128" s="164"/>
      <c r="B128" s="167" t="s">
        <v>354</v>
      </c>
      <c r="C128" s="178"/>
      <c r="D128" s="167" t="s">
        <v>355</v>
      </c>
      <c r="E128" s="178"/>
      <c r="F128" s="167" t="s">
        <v>29</v>
      </c>
      <c r="G128" s="178"/>
      <c r="H128" s="167" t="s">
        <v>356</v>
      </c>
      <c r="I128" s="178"/>
      <c r="J128" s="167" t="s">
        <v>383</v>
      </c>
      <c r="K128" s="167"/>
      <c r="L128" s="167" t="s">
        <v>216</v>
      </c>
      <c r="M128" s="167"/>
      <c r="N128" s="167" t="s">
        <v>210</v>
      </c>
      <c r="O128" s="167"/>
      <c r="P128" s="167" t="s">
        <v>209</v>
      </c>
      <c r="Q128" s="167"/>
      <c r="R128" s="167" t="s">
        <v>384</v>
      </c>
      <c r="S128" s="167"/>
      <c r="T128" s="167" t="s">
        <v>385</v>
      </c>
      <c r="X128" s="488"/>
      <c r="Y128" s="484"/>
      <c r="Z128" s="484"/>
      <c r="AA128" s="481"/>
      <c r="AB128" s="481"/>
      <c r="AC128" s="484"/>
      <c r="AD128" s="484"/>
      <c r="AE128" s="484"/>
      <c r="AF128" s="484"/>
      <c r="AG128" s="484"/>
      <c r="AH128" s="484"/>
      <c r="AI128" s="484"/>
      <c r="AJ128" s="484"/>
      <c r="AK128" s="484"/>
      <c r="AL128" s="491"/>
    </row>
    <row r="129" spans="1:38" s="165" customFormat="1" ht="13.5" customHeight="1">
      <c r="A129" s="164"/>
      <c r="X129" s="488"/>
      <c r="Y129" s="484"/>
      <c r="Z129" s="484"/>
      <c r="AA129" s="481"/>
      <c r="AB129" s="481"/>
      <c r="AC129" s="484"/>
      <c r="AD129" s="484"/>
      <c r="AE129" s="484"/>
      <c r="AF129" s="484"/>
      <c r="AG129" s="484"/>
      <c r="AH129" s="484"/>
      <c r="AI129" s="484"/>
      <c r="AJ129" s="484"/>
      <c r="AK129" s="484"/>
      <c r="AL129" s="491"/>
    </row>
    <row r="130" spans="1:38" s="165" customFormat="1" ht="13.5" customHeight="1">
      <c r="A130" s="164"/>
      <c r="B130" s="167"/>
      <c r="D130" s="167"/>
      <c r="E130" s="167"/>
      <c r="F130" s="167"/>
      <c r="H130" s="167"/>
      <c r="I130" s="167"/>
      <c r="J130" s="167"/>
      <c r="K130" s="167"/>
      <c r="L130" s="167"/>
      <c r="M130" s="167"/>
      <c r="N130" s="167"/>
      <c r="O130" s="167"/>
      <c r="P130" s="167"/>
      <c r="Q130" s="167"/>
      <c r="R130" s="167"/>
      <c r="S130" s="167"/>
      <c r="T130" s="167"/>
      <c r="U130" s="167"/>
      <c r="X130" s="488"/>
      <c r="Y130" s="484"/>
      <c r="Z130" s="484"/>
      <c r="AA130" s="481"/>
      <c r="AB130" s="481"/>
      <c r="AC130" s="484"/>
      <c r="AD130" s="484"/>
      <c r="AE130" s="484"/>
      <c r="AF130" s="484"/>
      <c r="AG130" s="484"/>
      <c r="AH130" s="484"/>
      <c r="AI130" s="484"/>
      <c r="AJ130" s="484"/>
      <c r="AK130" s="484"/>
      <c r="AL130" s="491"/>
    </row>
    <row r="131" spans="1:38" s="165" customFormat="1" ht="13.5" customHeight="1" thickBot="1">
      <c r="A131" s="164"/>
      <c r="B131" s="167"/>
      <c r="D131" s="167"/>
      <c r="E131" s="167"/>
      <c r="F131" s="167"/>
      <c r="H131" s="167"/>
      <c r="I131" s="167"/>
      <c r="J131" s="167"/>
      <c r="K131" s="167"/>
      <c r="L131" s="167"/>
      <c r="M131" s="167"/>
      <c r="N131" s="167"/>
      <c r="O131" s="167"/>
      <c r="P131" s="167"/>
      <c r="Q131" s="167"/>
      <c r="R131" s="167"/>
      <c r="S131" s="167"/>
      <c r="T131" s="167"/>
      <c r="U131" s="167"/>
      <c r="X131" s="488"/>
      <c r="Y131" s="484"/>
      <c r="Z131" s="484"/>
      <c r="AA131" s="481"/>
      <c r="AB131" s="481"/>
      <c r="AC131" s="484"/>
      <c r="AD131" s="484"/>
      <c r="AE131" s="484"/>
      <c r="AF131" s="484"/>
      <c r="AG131" s="484"/>
      <c r="AH131" s="484"/>
      <c r="AI131" s="484"/>
      <c r="AJ131" s="484"/>
      <c r="AK131" s="484"/>
      <c r="AL131" s="491"/>
    </row>
    <row r="132" spans="1:38" s="165" customFormat="1" ht="12.45" customHeight="1">
      <c r="A132" s="164"/>
      <c r="B132" s="168"/>
      <c r="C132" s="169">
        <v>192.59700000000001</v>
      </c>
      <c r="D132" s="168"/>
      <c r="E132" s="169">
        <v>252.547</v>
      </c>
      <c r="F132" s="168"/>
      <c r="G132" s="169">
        <v>461.27199999999999</v>
      </c>
      <c r="H132" s="171"/>
      <c r="I132" s="169">
        <v>441</v>
      </c>
      <c r="J132" s="171"/>
      <c r="K132" s="169">
        <v>396</v>
      </c>
      <c r="L132" s="168"/>
      <c r="M132" s="169">
        <v>359</v>
      </c>
      <c r="N132" s="168"/>
      <c r="O132" s="169">
        <v>339</v>
      </c>
      <c r="P132" s="168"/>
      <c r="Q132" s="169">
        <v>416</v>
      </c>
      <c r="R132" s="168"/>
      <c r="S132" s="169">
        <v>423</v>
      </c>
      <c r="T132" s="168"/>
      <c r="U132" s="169">
        <v>402</v>
      </c>
      <c r="V132" s="478">
        <f>SUM(C132:U132)</f>
        <v>3682.4160000000002</v>
      </c>
      <c r="W132" s="479"/>
      <c r="X132" s="488"/>
      <c r="Y132" s="484"/>
      <c r="Z132" s="484"/>
      <c r="AA132" s="481"/>
      <c r="AB132" s="481"/>
      <c r="AC132" s="484"/>
      <c r="AD132" s="484"/>
      <c r="AE132" s="484"/>
      <c r="AF132" s="484"/>
      <c r="AG132" s="484"/>
      <c r="AH132" s="484"/>
      <c r="AI132" s="484"/>
      <c r="AJ132" s="484"/>
      <c r="AK132" s="484"/>
      <c r="AL132" s="491"/>
    </row>
    <row r="133" spans="1:38" s="165" customFormat="1" ht="13.5" customHeight="1">
      <c r="A133" s="164"/>
      <c r="B133" s="172"/>
      <c r="C133" s="169"/>
      <c r="D133" s="172"/>
      <c r="E133" s="169"/>
      <c r="F133" s="172"/>
      <c r="G133" s="169"/>
      <c r="H133" s="174"/>
      <c r="I133" s="169"/>
      <c r="J133" s="174"/>
      <c r="K133" s="169"/>
      <c r="L133" s="172"/>
      <c r="M133" s="169"/>
      <c r="N133" s="172"/>
      <c r="O133" s="169"/>
      <c r="P133" s="172"/>
      <c r="Q133" s="169"/>
      <c r="R133" s="172"/>
      <c r="S133" s="169"/>
      <c r="T133" s="172"/>
      <c r="U133" s="169"/>
      <c r="X133" s="488"/>
      <c r="Y133" s="484"/>
      <c r="Z133" s="484"/>
      <c r="AA133" s="481"/>
      <c r="AB133" s="481"/>
      <c r="AC133" s="484"/>
      <c r="AD133" s="484"/>
      <c r="AE133" s="484"/>
      <c r="AF133" s="484"/>
      <c r="AG133" s="484"/>
      <c r="AH133" s="484"/>
      <c r="AI133" s="484"/>
      <c r="AJ133" s="484"/>
      <c r="AK133" s="484"/>
      <c r="AL133" s="491"/>
    </row>
    <row r="134" spans="1:38" s="165" customFormat="1" ht="13.5" customHeight="1" thickBot="1">
      <c r="A134" s="164"/>
      <c r="B134" s="175"/>
      <c r="D134" s="175"/>
      <c r="F134" s="175"/>
      <c r="H134" s="177"/>
      <c r="J134" s="177"/>
      <c r="L134" s="175"/>
      <c r="N134" s="175"/>
      <c r="P134" s="175"/>
      <c r="R134" s="175"/>
      <c r="T134" s="175"/>
      <c r="X134" s="488"/>
      <c r="Y134" s="484"/>
      <c r="Z134" s="484"/>
      <c r="AA134" s="481"/>
      <c r="AB134" s="481"/>
      <c r="AC134" s="484"/>
      <c r="AD134" s="484"/>
      <c r="AE134" s="484"/>
      <c r="AF134" s="484"/>
      <c r="AG134" s="484"/>
      <c r="AH134" s="484"/>
      <c r="AI134" s="484"/>
      <c r="AJ134" s="484"/>
      <c r="AK134" s="484"/>
      <c r="AL134" s="491"/>
    </row>
    <row r="135" spans="1:38" s="165" customFormat="1" ht="13.95" customHeight="1">
      <c r="A135" s="164"/>
      <c r="B135" s="167" t="str">
        <f>HLOOKUP(B128,Sheet4!$C$3:$MO$4,2,FALSE)</f>
        <v>DC1+9</v>
      </c>
      <c r="C135" s="167"/>
      <c r="D135" s="167" t="str">
        <f>HLOOKUP(D128,Sheet4!$C$3:$MO$4,2,FALSE)</f>
        <v>DD60+18</v>
      </c>
      <c r="E135" s="167"/>
      <c r="F135" s="167" t="str">
        <f>HLOOKUP(F128,Sheet4!$C$3:$MO$4,2,FALSE)</f>
        <v>DD60+18</v>
      </c>
      <c r="G135" s="167"/>
      <c r="H135" s="167" t="str">
        <f>HLOOKUP(H128,Sheet4!$C$3:$MO$4,2,FALSE)</f>
        <v>DD45+9</v>
      </c>
      <c r="I135" s="167"/>
      <c r="J135" s="167" t="str">
        <f>HLOOKUP(J128,Sheet4!$C$3:$MO$4,2,FALSE)</f>
        <v>DA+0</v>
      </c>
      <c r="K135" s="167"/>
      <c r="L135" s="167" t="str">
        <f>HLOOKUP(L128,Sheet4!$C$3:$MO$4,2,FALSE)</f>
        <v>DA+0</v>
      </c>
      <c r="M135" s="167"/>
      <c r="N135" s="167" t="str">
        <f>HLOOKUP(N128,Sheet4!$C$3:$MO$4,2,FALSE)</f>
        <v>DA-3</v>
      </c>
      <c r="O135" s="167"/>
      <c r="P135" s="167" t="str">
        <f>HLOOKUP(P128,Sheet4!$C$3:$MO$4,2,FALSE)</f>
        <v>DA+0</v>
      </c>
      <c r="Q135" s="167"/>
      <c r="R135" s="167" t="str">
        <f>HLOOKUP(R128,Sheet4!$C$3:$MO$4,2,FALSE)</f>
        <v>DA+3</v>
      </c>
      <c r="S135" s="167"/>
      <c r="T135" s="167" t="str">
        <f>HLOOKUP(T128,Sheet4!$C$3:$MO$4,2,FALSE)</f>
        <v>DA+3</v>
      </c>
      <c r="U135" s="167"/>
      <c r="X135" s="488"/>
      <c r="Y135" s="484"/>
      <c r="Z135" s="484"/>
      <c r="AA135" s="481"/>
      <c r="AB135" s="481"/>
      <c r="AC135" s="484"/>
      <c r="AD135" s="484"/>
      <c r="AE135" s="484"/>
      <c r="AF135" s="484"/>
      <c r="AG135" s="484"/>
      <c r="AH135" s="484"/>
      <c r="AI135" s="484"/>
      <c r="AJ135" s="484"/>
      <c r="AK135" s="484"/>
      <c r="AL135" s="491"/>
    </row>
    <row r="136" spans="1:38" s="165" customFormat="1" ht="13.95" customHeight="1" thickBot="1">
      <c r="A136" s="164"/>
      <c r="B136" s="178"/>
      <c r="C136" s="167"/>
      <c r="D136" s="178"/>
      <c r="E136" s="167"/>
      <c r="F136" s="178"/>
      <c r="G136" s="167"/>
      <c r="H136" s="178"/>
      <c r="I136" s="167"/>
      <c r="J136" s="178"/>
      <c r="K136" s="167"/>
      <c r="L136" s="167"/>
      <c r="M136" s="167"/>
      <c r="N136" s="167"/>
      <c r="O136" s="167"/>
      <c r="P136" s="167"/>
      <c r="Q136" s="167"/>
      <c r="R136" s="167"/>
      <c r="S136" s="167"/>
      <c r="T136" s="167"/>
      <c r="U136" s="167"/>
      <c r="X136" s="488"/>
      <c r="Y136" s="484"/>
      <c r="Z136" s="484"/>
      <c r="AA136" s="492"/>
      <c r="AB136" s="482"/>
      <c r="AC136" s="484"/>
      <c r="AD136" s="484"/>
      <c r="AE136" s="484"/>
      <c r="AF136" s="484"/>
      <c r="AG136" s="484"/>
      <c r="AH136" s="484"/>
      <c r="AI136" s="484"/>
      <c r="AJ136" s="484"/>
      <c r="AK136" s="484"/>
      <c r="AL136" s="491"/>
    </row>
    <row r="137" spans="1:38" s="165" customFormat="1" ht="14.4">
      <c r="A137" s="164"/>
      <c r="X137" s="486">
        <f>V145/1000</f>
        <v>3.722</v>
      </c>
      <c r="Y137" s="483">
        <f>X137</f>
        <v>3.722</v>
      </c>
      <c r="Z137" s="483"/>
      <c r="AA137" s="480">
        <v>10</v>
      </c>
      <c r="AB137" s="480">
        <v>8</v>
      </c>
      <c r="AC137" s="483">
        <f>AA137-AB137</f>
        <v>2</v>
      </c>
      <c r="AD137" s="483">
        <v>4</v>
      </c>
      <c r="AE137" s="483">
        <v>10</v>
      </c>
      <c r="AF137" s="483">
        <v>2</v>
      </c>
      <c r="AG137" s="483">
        <f>AE137-AF137</f>
        <v>8</v>
      </c>
      <c r="AH137" s="483"/>
      <c r="AI137" s="483"/>
      <c r="AJ137" s="483"/>
      <c r="AK137" s="483"/>
      <c r="AL137" s="489"/>
    </row>
    <row r="138" spans="1:38" s="165" customFormat="1" ht="15.6">
      <c r="A138" s="164"/>
      <c r="B138" s="166" t="s">
        <v>365</v>
      </c>
      <c r="X138" s="487"/>
      <c r="Y138" s="482"/>
      <c r="Z138" s="482"/>
      <c r="AA138" s="481"/>
      <c r="AB138" s="481"/>
      <c r="AC138" s="482"/>
      <c r="AD138" s="482"/>
      <c r="AE138" s="482"/>
      <c r="AF138" s="482"/>
      <c r="AG138" s="482"/>
      <c r="AH138" s="482"/>
      <c r="AI138" s="482"/>
      <c r="AJ138" s="482"/>
      <c r="AK138" s="482"/>
      <c r="AL138" s="490"/>
    </row>
    <row r="139" spans="1:38" s="165" customFormat="1" ht="15.6">
      <c r="A139" s="164"/>
      <c r="B139" s="166"/>
      <c r="G139" s="195" t="s">
        <v>607</v>
      </c>
      <c r="H139" s="166" t="s">
        <v>611</v>
      </c>
      <c r="X139" s="487"/>
      <c r="Y139" s="482"/>
      <c r="Z139" s="482"/>
      <c r="AA139" s="481"/>
      <c r="AB139" s="481"/>
      <c r="AC139" s="482"/>
      <c r="AD139" s="482"/>
      <c r="AE139" s="482"/>
      <c r="AF139" s="482"/>
      <c r="AG139" s="482"/>
      <c r="AH139" s="482"/>
      <c r="AI139" s="482"/>
      <c r="AJ139" s="482"/>
      <c r="AK139" s="482"/>
      <c r="AL139" s="490"/>
    </row>
    <row r="140" spans="1:38" s="165" customFormat="1" ht="13.5" customHeight="1">
      <c r="A140" s="164"/>
      <c r="C140" s="179"/>
      <c r="E140" s="179"/>
      <c r="G140" s="179"/>
      <c r="I140" s="179"/>
      <c r="X140" s="488"/>
      <c r="Y140" s="484"/>
      <c r="Z140" s="484"/>
      <c r="AA140" s="481"/>
      <c r="AB140" s="481"/>
      <c r="AC140" s="484"/>
      <c r="AD140" s="484"/>
      <c r="AE140" s="484"/>
      <c r="AF140" s="484"/>
      <c r="AG140" s="484"/>
      <c r="AH140" s="484"/>
      <c r="AI140" s="484"/>
      <c r="AJ140" s="484"/>
      <c r="AK140" s="484"/>
      <c r="AL140" s="491"/>
    </row>
    <row r="141" spans="1:38" s="165" customFormat="1" ht="13.5" customHeight="1">
      <c r="A141" s="164"/>
      <c r="B141" s="167" t="s">
        <v>224</v>
      </c>
      <c r="C141" s="178"/>
      <c r="D141" s="167" t="s">
        <v>31</v>
      </c>
      <c r="E141" s="178"/>
      <c r="F141" s="167" t="s">
        <v>33</v>
      </c>
      <c r="G141" s="178"/>
      <c r="H141" s="167" t="s">
        <v>357</v>
      </c>
      <c r="I141" s="178"/>
      <c r="J141" s="167" t="s">
        <v>358</v>
      </c>
      <c r="K141" s="167"/>
      <c r="L141" s="167" t="s">
        <v>359</v>
      </c>
      <c r="M141" s="167"/>
      <c r="N141" s="167" t="s">
        <v>34</v>
      </c>
      <c r="O141" s="167"/>
      <c r="P141" s="167" t="s">
        <v>360</v>
      </c>
      <c r="Q141" s="167"/>
      <c r="R141" s="167" t="s">
        <v>361</v>
      </c>
      <c r="S141" s="167"/>
      <c r="T141" s="167" t="s">
        <v>35</v>
      </c>
      <c r="X141" s="488"/>
      <c r="Y141" s="484"/>
      <c r="Z141" s="484"/>
      <c r="AA141" s="481"/>
      <c r="AB141" s="481"/>
      <c r="AC141" s="484"/>
      <c r="AD141" s="484"/>
      <c r="AE141" s="484"/>
      <c r="AF141" s="484"/>
      <c r="AG141" s="484"/>
      <c r="AH141" s="484"/>
      <c r="AI141" s="484"/>
      <c r="AJ141" s="484"/>
      <c r="AK141" s="484"/>
      <c r="AL141" s="491"/>
    </row>
    <row r="142" spans="1:38" s="165" customFormat="1" ht="13.5" customHeight="1">
      <c r="A142" s="164"/>
      <c r="X142" s="488"/>
      <c r="Y142" s="484"/>
      <c r="Z142" s="484"/>
      <c r="AA142" s="481"/>
      <c r="AB142" s="481"/>
      <c r="AC142" s="484"/>
      <c r="AD142" s="484"/>
      <c r="AE142" s="484"/>
      <c r="AF142" s="484"/>
      <c r="AG142" s="484"/>
      <c r="AH142" s="484"/>
      <c r="AI142" s="484"/>
      <c r="AJ142" s="484"/>
      <c r="AK142" s="484"/>
      <c r="AL142" s="491"/>
    </row>
    <row r="143" spans="1:38" s="165" customFormat="1" ht="13.5" customHeight="1">
      <c r="A143" s="164"/>
      <c r="B143" s="167"/>
      <c r="D143" s="167"/>
      <c r="E143" s="167"/>
      <c r="F143" s="167"/>
      <c r="H143" s="167"/>
      <c r="I143" s="167"/>
      <c r="J143" s="167"/>
      <c r="K143" s="167"/>
      <c r="L143" s="167"/>
      <c r="M143" s="167"/>
      <c r="N143" s="167"/>
      <c r="O143" s="167"/>
      <c r="P143" s="167"/>
      <c r="Q143" s="167"/>
      <c r="R143" s="167"/>
      <c r="S143" s="167"/>
      <c r="T143" s="167"/>
      <c r="U143" s="167"/>
      <c r="X143" s="488"/>
      <c r="Y143" s="484"/>
      <c r="Z143" s="484"/>
      <c r="AA143" s="481"/>
      <c r="AB143" s="481"/>
      <c r="AC143" s="484"/>
      <c r="AD143" s="484"/>
      <c r="AE143" s="484"/>
      <c r="AF143" s="484"/>
      <c r="AG143" s="484"/>
      <c r="AH143" s="484"/>
      <c r="AI143" s="484"/>
      <c r="AJ143" s="484"/>
      <c r="AK143" s="484"/>
      <c r="AL143" s="491"/>
    </row>
    <row r="144" spans="1:38" s="165" customFormat="1" ht="13.5" customHeight="1" thickBot="1">
      <c r="A144" s="164"/>
      <c r="B144" s="167"/>
      <c r="D144" s="167"/>
      <c r="E144" s="167"/>
      <c r="F144" s="167"/>
      <c r="H144" s="167"/>
      <c r="I144" s="167"/>
      <c r="J144" s="167"/>
      <c r="K144" s="167"/>
      <c r="L144" s="167"/>
      <c r="M144" s="167"/>
      <c r="N144" s="167"/>
      <c r="O144" s="167"/>
      <c r="P144" s="167"/>
      <c r="Q144" s="167"/>
      <c r="R144" s="167"/>
      <c r="S144" s="167"/>
      <c r="T144" s="167"/>
      <c r="U144" s="167"/>
      <c r="X144" s="488"/>
      <c r="Y144" s="484"/>
      <c r="Z144" s="484"/>
      <c r="AA144" s="481"/>
      <c r="AB144" s="481"/>
      <c r="AC144" s="484"/>
      <c r="AD144" s="484"/>
      <c r="AE144" s="484"/>
      <c r="AF144" s="484"/>
      <c r="AG144" s="484"/>
      <c r="AH144" s="484"/>
      <c r="AI144" s="484"/>
      <c r="AJ144" s="484"/>
      <c r="AK144" s="484"/>
      <c r="AL144" s="491"/>
    </row>
    <row r="145" spans="1:38" s="165" customFormat="1" ht="12.45" customHeight="1">
      <c r="A145" s="164"/>
      <c r="B145" s="168"/>
      <c r="C145" s="169">
        <v>344.26799999999997</v>
      </c>
      <c r="D145" s="171"/>
      <c r="E145" s="169">
        <v>251.64500000000001</v>
      </c>
      <c r="F145" s="168"/>
      <c r="G145" s="169">
        <v>439.99700000000001</v>
      </c>
      <c r="H145" s="168"/>
      <c r="I145" s="169">
        <v>355</v>
      </c>
      <c r="J145" s="168"/>
      <c r="K145" s="169">
        <v>441</v>
      </c>
      <c r="L145" s="168"/>
      <c r="M145" s="169">
        <v>402</v>
      </c>
      <c r="N145" s="168"/>
      <c r="O145" s="169">
        <v>440</v>
      </c>
      <c r="P145" s="168"/>
      <c r="Q145" s="169">
        <v>508.08800000000002</v>
      </c>
      <c r="R145" s="168"/>
      <c r="S145" s="169">
        <v>258.00200000000001</v>
      </c>
      <c r="T145" s="171"/>
      <c r="U145" s="169">
        <v>282</v>
      </c>
      <c r="V145" s="478">
        <f>SUM(C145:U145)</f>
        <v>3722</v>
      </c>
      <c r="W145" s="479"/>
      <c r="X145" s="488"/>
      <c r="Y145" s="484"/>
      <c r="Z145" s="484"/>
      <c r="AA145" s="481"/>
      <c r="AB145" s="481"/>
      <c r="AC145" s="484"/>
      <c r="AD145" s="484"/>
      <c r="AE145" s="484"/>
      <c r="AF145" s="484"/>
      <c r="AG145" s="484"/>
      <c r="AH145" s="484"/>
      <c r="AI145" s="484"/>
      <c r="AJ145" s="484"/>
      <c r="AK145" s="484"/>
      <c r="AL145" s="491"/>
    </row>
    <row r="146" spans="1:38" s="165" customFormat="1" ht="13.5" customHeight="1">
      <c r="A146" s="164"/>
      <c r="B146" s="172"/>
      <c r="C146" s="169"/>
      <c r="D146" s="174"/>
      <c r="E146" s="169"/>
      <c r="F146" s="172"/>
      <c r="G146" s="169"/>
      <c r="H146" s="172"/>
      <c r="I146" s="169"/>
      <c r="J146" s="172"/>
      <c r="K146" s="169"/>
      <c r="L146" s="172"/>
      <c r="M146" s="169"/>
      <c r="N146" s="172"/>
      <c r="O146" s="169"/>
      <c r="P146" s="172"/>
      <c r="Q146" s="169"/>
      <c r="R146" s="172"/>
      <c r="S146" s="169"/>
      <c r="T146" s="174"/>
      <c r="U146" s="169"/>
      <c r="X146" s="488"/>
      <c r="Y146" s="484"/>
      <c r="Z146" s="484"/>
      <c r="AA146" s="481"/>
      <c r="AB146" s="481"/>
      <c r="AC146" s="484"/>
      <c r="AD146" s="484"/>
      <c r="AE146" s="484"/>
      <c r="AF146" s="484"/>
      <c r="AG146" s="484"/>
      <c r="AH146" s="484"/>
      <c r="AI146" s="484"/>
      <c r="AJ146" s="484"/>
      <c r="AK146" s="484"/>
      <c r="AL146" s="491"/>
    </row>
    <row r="147" spans="1:38" s="165" customFormat="1" ht="13.5" customHeight="1" thickBot="1">
      <c r="A147" s="164"/>
      <c r="B147" s="175"/>
      <c r="D147" s="177"/>
      <c r="F147" s="175"/>
      <c r="H147" s="175"/>
      <c r="J147" s="175"/>
      <c r="L147" s="175"/>
      <c r="N147" s="175"/>
      <c r="P147" s="175"/>
      <c r="R147" s="175"/>
      <c r="T147" s="177"/>
      <c r="X147" s="488"/>
      <c r="Y147" s="484"/>
      <c r="Z147" s="484"/>
      <c r="AA147" s="481"/>
      <c r="AB147" s="481"/>
      <c r="AC147" s="484"/>
      <c r="AD147" s="484"/>
      <c r="AE147" s="484"/>
      <c r="AF147" s="484"/>
      <c r="AG147" s="484"/>
      <c r="AH147" s="484"/>
      <c r="AI147" s="484"/>
      <c r="AJ147" s="484"/>
      <c r="AK147" s="484"/>
      <c r="AL147" s="491"/>
    </row>
    <row r="148" spans="1:38" s="165" customFormat="1" ht="13.95" customHeight="1">
      <c r="A148" s="164"/>
      <c r="B148" s="167" t="str">
        <f>HLOOKUP(B141,Sheet4!$C$3:$MO$4,2,FALSE)</f>
        <v>DB1+0</v>
      </c>
      <c r="C148" s="167"/>
      <c r="D148" s="167" t="str">
        <f>HLOOKUP(D141,Sheet4!$C$3:$MO$4,2,FALSE)</f>
        <v>DD60+25</v>
      </c>
      <c r="E148" s="167"/>
      <c r="F148" s="167" t="str">
        <f>HLOOKUP(F141,Sheet4!$C$3:$MO$4,2,FALSE)</f>
        <v>DD60+25</v>
      </c>
      <c r="G148" s="167"/>
      <c r="H148" s="167" t="str">
        <f>HLOOKUP(H141,Sheet4!$C$3:$MO$4,2,FALSE)</f>
        <v>DA+3</v>
      </c>
      <c r="I148" s="167"/>
      <c r="J148" s="167" t="str">
        <f>HLOOKUP(J141,Sheet4!$C$3:$MO$4,2,FALSE)</f>
        <v>DA+0</v>
      </c>
      <c r="K148" s="167"/>
      <c r="L148" s="167" t="str">
        <f>HLOOKUP(L141,Sheet4!$C$3:$MO$4,2,FALSE)</f>
        <v>DA+6</v>
      </c>
      <c r="M148" s="167"/>
      <c r="N148" s="167" t="str">
        <f>HLOOKUP(N141,Sheet4!$C$3:$MO$4,2,FALSE)</f>
        <v>DA+3</v>
      </c>
      <c r="O148" s="167"/>
      <c r="P148" s="167" t="str">
        <f>HLOOKUP(P141,Sheet4!$C$3:$MO$4,2,FALSE)</f>
        <v>DB1+3</v>
      </c>
      <c r="Q148" s="167"/>
      <c r="R148" s="167" t="str">
        <f>HLOOKUP(R141,Sheet4!$C$3:$MO$4,2,FALSE)</f>
        <v>DD60+25</v>
      </c>
      <c r="S148" s="167"/>
      <c r="T148" s="167" t="str">
        <f>HLOOKUP(T141,Sheet4!$C$3:$MO$4,2,FALSE)</f>
        <v>DD60+25</v>
      </c>
      <c r="U148" s="167"/>
      <c r="X148" s="488"/>
      <c r="Y148" s="484"/>
      <c r="Z148" s="484"/>
      <c r="AA148" s="481"/>
      <c r="AB148" s="481"/>
      <c r="AC148" s="484"/>
      <c r="AD148" s="484"/>
      <c r="AE148" s="484"/>
      <c r="AF148" s="484"/>
      <c r="AG148" s="484"/>
      <c r="AH148" s="484"/>
      <c r="AI148" s="484"/>
      <c r="AJ148" s="484"/>
      <c r="AK148" s="484"/>
      <c r="AL148" s="491"/>
    </row>
    <row r="149" spans="1:38" s="165" customFormat="1" ht="13.95" customHeight="1" thickBot="1">
      <c r="A149" s="164"/>
      <c r="B149" s="178"/>
      <c r="C149" s="167"/>
      <c r="D149" s="178"/>
      <c r="E149" s="167"/>
      <c r="F149" s="178"/>
      <c r="G149" s="167"/>
      <c r="H149" s="178"/>
      <c r="I149" s="167"/>
      <c r="J149" s="178"/>
      <c r="K149" s="167"/>
      <c r="L149" s="167"/>
      <c r="M149" s="167"/>
      <c r="N149" s="167"/>
      <c r="O149" s="167"/>
      <c r="P149" s="167"/>
      <c r="Q149" s="167"/>
      <c r="R149" s="167"/>
      <c r="S149" s="167"/>
      <c r="T149" s="167"/>
      <c r="U149" s="167"/>
      <c r="X149" s="488"/>
      <c r="Y149" s="484"/>
      <c r="Z149" s="484"/>
      <c r="AA149" s="492"/>
      <c r="AB149" s="482"/>
      <c r="AC149" s="484"/>
      <c r="AD149" s="484"/>
      <c r="AE149" s="484"/>
      <c r="AF149" s="484"/>
      <c r="AG149" s="484"/>
      <c r="AH149" s="484"/>
      <c r="AI149" s="484"/>
      <c r="AJ149" s="484"/>
      <c r="AK149" s="484"/>
      <c r="AL149" s="491"/>
    </row>
    <row r="150" spans="1:38" s="165" customFormat="1" ht="14.4">
      <c r="A150" s="164"/>
      <c r="X150" s="486">
        <f>V156/1000</f>
        <v>3.6134930000000001</v>
      </c>
      <c r="Y150" s="483">
        <f>X150</f>
        <v>3.6134930000000001</v>
      </c>
      <c r="Z150" s="483"/>
      <c r="AA150" s="480">
        <v>10</v>
      </c>
      <c r="AB150" s="480"/>
      <c r="AC150" s="483">
        <f>AA150-AB150</f>
        <v>10</v>
      </c>
      <c r="AD150" s="483"/>
      <c r="AE150" s="483">
        <v>10</v>
      </c>
      <c r="AF150" s="483">
        <v>0</v>
      </c>
      <c r="AG150" s="483">
        <f>AE150-AF150</f>
        <v>10</v>
      </c>
      <c r="AH150" s="483"/>
      <c r="AI150" s="483"/>
      <c r="AJ150" s="483"/>
      <c r="AK150" s="483"/>
      <c r="AL150" s="489"/>
    </row>
    <row r="151" spans="1:38" s="165" customFormat="1" ht="13.5" customHeight="1">
      <c r="A151" s="164"/>
      <c r="C151" s="179"/>
      <c r="E151" s="179"/>
      <c r="G151" s="179"/>
      <c r="I151" s="179"/>
      <c r="X151" s="488"/>
      <c r="Y151" s="484"/>
      <c r="Z151" s="484"/>
      <c r="AA151" s="481"/>
      <c r="AB151" s="481"/>
      <c r="AC151" s="484"/>
      <c r="AD151" s="484"/>
      <c r="AE151" s="484"/>
      <c r="AF151" s="484"/>
      <c r="AG151" s="484"/>
      <c r="AH151" s="484"/>
      <c r="AI151" s="484"/>
      <c r="AJ151" s="484"/>
      <c r="AK151" s="484"/>
      <c r="AL151" s="491"/>
    </row>
    <row r="152" spans="1:38" s="165" customFormat="1" ht="13.5" customHeight="1">
      <c r="A152" s="164"/>
      <c r="B152" s="167" t="s">
        <v>362</v>
      </c>
      <c r="C152" s="178"/>
      <c r="D152" s="167" t="s">
        <v>363</v>
      </c>
      <c r="E152" s="178"/>
      <c r="F152" s="167" t="s">
        <v>790</v>
      </c>
      <c r="G152" s="178"/>
      <c r="H152" s="167" t="s">
        <v>364</v>
      </c>
      <c r="I152" s="178"/>
      <c r="J152" s="167" t="s">
        <v>36</v>
      </c>
      <c r="K152" s="167"/>
      <c r="L152" s="167" t="s">
        <v>791</v>
      </c>
      <c r="M152" s="167"/>
      <c r="N152" s="167" t="s">
        <v>792</v>
      </c>
      <c r="O152" s="167"/>
      <c r="P152" s="167" t="s">
        <v>793</v>
      </c>
      <c r="Q152" s="167"/>
      <c r="R152" s="167" t="s">
        <v>386</v>
      </c>
      <c r="S152" s="167"/>
      <c r="T152" s="167" t="s">
        <v>387</v>
      </c>
      <c r="X152" s="488"/>
      <c r="Y152" s="484"/>
      <c r="Z152" s="484"/>
      <c r="AA152" s="481"/>
      <c r="AB152" s="481"/>
      <c r="AC152" s="484"/>
      <c r="AD152" s="484"/>
      <c r="AE152" s="484"/>
      <c r="AF152" s="484"/>
      <c r="AG152" s="484"/>
      <c r="AH152" s="484"/>
      <c r="AI152" s="484"/>
      <c r="AJ152" s="484"/>
      <c r="AK152" s="484"/>
      <c r="AL152" s="491"/>
    </row>
    <row r="153" spans="1:38" s="165" customFormat="1" ht="13.5" customHeight="1">
      <c r="A153" s="164"/>
      <c r="X153" s="488"/>
      <c r="Y153" s="484"/>
      <c r="Z153" s="484"/>
      <c r="AA153" s="481"/>
      <c r="AB153" s="481"/>
      <c r="AC153" s="484"/>
      <c r="AD153" s="484"/>
      <c r="AE153" s="484"/>
      <c r="AF153" s="484"/>
      <c r="AG153" s="484"/>
      <c r="AH153" s="484"/>
      <c r="AI153" s="484"/>
      <c r="AJ153" s="484"/>
      <c r="AK153" s="484"/>
      <c r="AL153" s="491"/>
    </row>
    <row r="154" spans="1:38" s="165" customFormat="1" ht="13.5" customHeight="1">
      <c r="A154" s="164"/>
      <c r="B154" s="167"/>
      <c r="D154" s="167"/>
      <c r="E154" s="167"/>
      <c r="F154" s="167"/>
      <c r="H154" s="167"/>
      <c r="I154" s="167"/>
      <c r="J154" s="167"/>
      <c r="K154" s="167"/>
      <c r="L154" s="167"/>
      <c r="M154" s="167"/>
      <c r="N154" s="167"/>
      <c r="O154" s="167"/>
      <c r="P154" s="167"/>
      <c r="Q154" s="167"/>
      <c r="R154" s="167"/>
      <c r="S154" s="167"/>
      <c r="T154" s="167"/>
      <c r="U154" s="167"/>
      <c r="X154" s="488"/>
      <c r="Y154" s="484"/>
      <c r="Z154" s="484"/>
      <c r="AA154" s="481"/>
      <c r="AB154" s="481"/>
      <c r="AC154" s="484"/>
      <c r="AD154" s="484"/>
      <c r="AE154" s="484"/>
      <c r="AF154" s="484"/>
      <c r="AG154" s="484"/>
      <c r="AH154" s="484"/>
      <c r="AI154" s="484"/>
      <c r="AJ154" s="484"/>
      <c r="AK154" s="484"/>
      <c r="AL154" s="491"/>
    </row>
    <row r="155" spans="1:38" s="165" customFormat="1" ht="13.5" customHeight="1" thickBot="1">
      <c r="A155" s="164"/>
      <c r="B155" s="167"/>
      <c r="D155" s="167"/>
      <c r="E155" s="167"/>
      <c r="F155" s="167"/>
      <c r="H155" s="167"/>
      <c r="I155" s="167"/>
      <c r="J155" s="167"/>
      <c r="K155" s="167"/>
      <c r="L155" s="167"/>
      <c r="M155" s="167"/>
      <c r="N155" s="167"/>
      <c r="O155" s="167"/>
      <c r="P155" s="167"/>
      <c r="Q155" s="167"/>
      <c r="R155" s="167"/>
      <c r="S155" s="167"/>
      <c r="T155" s="167"/>
      <c r="U155" s="167"/>
      <c r="X155" s="488"/>
      <c r="Y155" s="484"/>
      <c r="Z155" s="484"/>
      <c r="AA155" s="481"/>
      <c r="AB155" s="481"/>
      <c r="AC155" s="484"/>
      <c r="AD155" s="484"/>
      <c r="AE155" s="484"/>
      <c r="AF155" s="484"/>
      <c r="AG155" s="484"/>
      <c r="AH155" s="484"/>
      <c r="AI155" s="484"/>
      <c r="AJ155" s="484"/>
      <c r="AK155" s="484"/>
      <c r="AL155" s="491"/>
    </row>
    <row r="156" spans="1:38" s="165" customFormat="1" ht="12.45" customHeight="1">
      <c r="A156" s="164"/>
      <c r="B156" s="171"/>
      <c r="C156" s="169">
        <v>417</v>
      </c>
      <c r="D156" s="171"/>
      <c r="E156" s="169">
        <v>402</v>
      </c>
      <c r="F156" s="171"/>
      <c r="G156" s="169">
        <v>408.71800000000002</v>
      </c>
      <c r="H156" s="171"/>
      <c r="I156" s="169">
        <v>347.61700000000002</v>
      </c>
      <c r="J156" s="171"/>
      <c r="K156" s="169">
        <v>297.024</v>
      </c>
      <c r="L156" s="171"/>
      <c r="M156" s="169">
        <v>426.05399999999997</v>
      </c>
      <c r="N156" s="171"/>
      <c r="O156" s="169">
        <v>339.99599999999998</v>
      </c>
      <c r="P156" s="171"/>
      <c r="Q156" s="169">
        <v>391</v>
      </c>
      <c r="R156" s="171"/>
      <c r="S156" s="169">
        <v>326.74299999999999</v>
      </c>
      <c r="T156" s="171"/>
      <c r="U156" s="169">
        <v>257.34100000000001</v>
      </c>
      <c r="V156" s="478">
        <f>SUM(C156:U156)</f>
        <v>3613.4929999999999</v>
      </c>
      <c r="W156" s="479"/>
      <c r="X156" s="488"/>
      <c r="Y156" s="484"/>
      <c r="Z156" s="484"/>
      <c r="AA156" s="481"/>
      <c r="AB156" s="481"/>
      <c r="AC156" s="484"/>
      <c r="AD156" s="484"/>
      <c r="AE156" s="484"/>
      <c r="AF156" s="484"/>
      <c r="AG156" s="484"/>
      <c r="AH156" s="484"/>
      <c r="AI156" s="484"/>
      <c r="AJ156" s="484"/>
      <c r="AK156" s="484"/>
      <c r="AL156" s="491"/>
    </row>
    <row r="157" spans="1:38" s="165" customFormat="1" ht="13.5" customHeight="1">
      <c r="A157" s="164"/>
      <c r="B157" s="174"/>
      <c r="C157" s="169"/>
      <c r="D157" s="174"/>
      <c r="E157" s="169"/>
      <c r="F157" s="174"/>
      <c r="G157" s="169"/>
      <c r="H157" s="174"/>
      <c r="I157" s="169"/>
      <c r="J157" s="174"/>
      <c r="K157" s="169"/>
      <c r="L157" s="174"/>
      <c r="M157" s="169"/>
      <c r="N157" s="174"/>
      <c r="O157" s="169"/>
      <c r="P157" s="174"/>
      <c r="Q157" s="169"/>
      <c r="R157" s="174"/>
      <c r="S157" s="169"/>
      <c r="T157" s="174"/>
      <c r="U157" s="169"/>
      <c r="X157" s="488"/>
      <c r="Y157" s="484"/>
      <c r="Z157" s="484"/>
      <c r="AA157" s="481"/>
      <c r="AB157" s="481"/>
      <c r="AC157" s="484"/>
      <c r="AD157" s="484"/>
      <c r="AE157" s="484"/>
      <c r="AF157" s="484"/>
      <c r="AG157" s="484"/>
      <c r="AH157" s="484"/>
      <c r="AI157" s="484"/>
      <c r="AJ157" s="484"/>
      <c r="AK157" s="484"/>
      <c r="AL157" s="491"/>
    </row>
    <row r="158" spans="1:38" s="165" customFormat="1" ht="13.5" customHeight="1" thickBot="1">
      <c r="A158" s="164"/>
      <c r="B158" s="177"/>
      <c r="D158" s="177"/>
      <c r="F158" s="177"/>
      <c r="H158" s="177"/>
      <c r="J158" s="177"/>
      <c r="L158" s="177"/>
      <c r="N158" s="177"/>
      <c r="P158" s="177"/>
      <c r="R158" s="177"/>
      <c r="T158" s="177"/>
      <c r="X158" s="488"/>
      <c r="Y158" s="484"/>
      <c r="Z158" s="484"/>
      <c r="AA158" s="481"/>
      <c r="AB158" s="481"/>
      <c r="AC158" s="484"/>
      <c r="AD158" s="484"/>
      <c r="AE158" s="484"/>
      <c r="AF158" s="484"/>
      <c r="AG158" s="484"/>
      <c r="AH158" s="484"/>
      <c r="AI158" s="484"/>
      <c r="AJ158" s="484"/>
      <c r="AK158" s="484"/>
      <c r="AL158" s="491"/>
    </row>
    <row r="159" spans="1:38" s="165" customFormat="1" ht="13.95" customHeight="1">
      <c r="A159" s="164"/>
      <c r="B159" s="167" t="str">
        <f>HLOOKUP(B152,Sheet4!$C$3:$MO$4,2,FALSE)</f>
        <v>DB1+0</v>
      </c>
      <c r="C159" s="167"/>
      <c r="D159" s="167" t="str">
        <f>HLOOKUP(D152,Sheet4!$C$3:$MO$4,2,FALSE)</f>
        <v>DD60+6</v>
      </c>
      <c r="E159" s="167"/>
      <c r="F159" s="167" t="str">
        <f>HLOOKUP(F152,Sheet4!$C$3:$MO$4,2,FALSE)</f>
        <v>DD60+18</v>
      </c>
      <c r="G159" s="167"/>
      <c r="H159" s="167" t="str">
        <f>HLOOKUP(H152,Sheet4!$C$3:$MO$4,2,FALSE)</f>
        <v>DD60+3</v>
      </c>
      <c r="I159" s="167"/>
      <c r="J159" s="167" t="str">
        <f>HLOOKUP(J152,Sheet4!$C$3:$MO$4,2,FALSE)</f>
        <v>DD60+3</v>
      </c>
      <c r="K159" s="167"/>
      <c r="L159" s="167" t="str">
        <f>HLOOKUP(L152,Sheet4!$C$3:$MO$4,2,FALSE)</f>
        <v>DA+3</v>
      </c>
      <c r="M159" s="167"/>
      <c r="N159" s="167" t="str">
        <f>HLOOKUP(N152,Sheet4!$C$3:$MO$4,2,FALSE)</f>
        <v>DA+0</v>
      </c>
      <c r="O159" s="167"/>
      <c r="P159" s="167" t="str">
        <f>HLOOKUP(P152,Sheet4!$C$3:$MO$4,2,FALSE)</f>
        <v>DD45+9</v>
      </c>
      <c r="Q159" s="167"/>
      <c r="R159" s="167" t="str">
        <f>HLOOKUP(R152,Sheet4!$C$3:$MO$4,2,FALSE)</f>
        <v>DD60+9</v>
      </c>
      <c r="S159" s="167"/>
      <c r="T159" s="167" t="str">
        <f>HLOOKUP(T152,Sheet4!$C$3:$MO$4,2,FALSE)</f>
        <v>DD60+18</v>
      </c>
      <c r="U159" s="167"/>
      <c r="X159" s="488"/>
      <c r="Y159" s="484"/>
      <c r="Z159" s="484"/>
      <c r="AA159" s="481"/>
      <c r="AB159" s="481"/>
      <c r="AC159" s="484"/>
      <c r="AD159" s="484"/>
      <c r="AE159" s="484"/>
      <c r="AF159" s="484"/>
      <c r="AG159" s="484"/>
      <c r="AH159" s="484"/>
      <c r="AI159" s="484"/>
      <c r="AJ159" s="484"/>
      <c r="AK159" s="484"/>
      <c r="AL159" s="491"/>
    </row>
    <row r="160" spans="1:38" s="165" customFormat="1" ht="13.95" customHeight="1" thickBot="1">
      <c r="A160" s="164"/>
      <c r="B160" s="178"/>
      <c r="C160" s="167"/>
      <c r="D160" s="178"/>
      <c r="E160" s="167"/>
      <c r="F160" s="178"/>
      <c r="G160" s="167"/>
      <c r="H160" s="178"/>
      <c r="I160" s="167"/>
      <c r="J160" s="178"/>
      <c r="K160" s="167"/>
      <c r="L160" s="167"/>
      <c r="M160" s="167"/>
      <c r="N160" s="167"/>
      <c r="O160" s="167"/>
      <c r="P160" s="167"/>
      <c r="Q160" s="167"/>
      <c r="R160" s="167"/>
      <c r="S160" s="167"/>
      <c r="T160" s="167"/>
      <c r="U160" s="167"/>
      <c r="X160" s="488"/>
      <c r="Y160" s="484"/>
      <c r="Z160" s="484"/>
      <c r="AA160" s="492"/>
      <c r="AB160" s="482"/>
      <c r="AC160" s="484"/>
      <c r="AD160" s="484"/>
      <c r="AE160" s="484"/>
      <c r="AF160" s="484"/>
      <c r="AG160" s="484"/>
      <c r="AH160" s="484"/>
      <c r="AI160" s="484"/>
      <c r="AJ160" s="484"/>
      <c r="AK160" s="484"/>
      <c r="AL160" s="491"/>
    </row>
    <row r="161" spans="1:38" s="165" customFormat="1" ht="14.4">
      <c r="A161" s="164"/>
      <c r="X161" s="486">
        <f>V167/1000</f>
        <v>3.3066349999999995</v>
      </c>
      <c r="Y161" s="483">
        <f>X161</f>
        <v>3.3066349999999995</v>
      </c>
      <c r="Z161" s="483"/>
      <c r="AA161" s="480">
        <v>10</v>
      </c>
      <c r="AB161" s="480">
        <v>1</v>
      </c>
      <c r="AC161" s="483">
        <f>AA161-AB161</f>
        <v>9</v>
      </c>
      <c r="AD161" s="483">
        <v>1</v>
      </c>
      <c r="AE161" s="483">
        <v>10</v>
      </c>
      <c r="AF161" s="483">
        <v>0</v>
      </c>
      <c r="AG161" s="483">
        <f>AE161-AF161</f>
        <v>10</v>
      </c>
      <c r="AH161" s="483"/>
      <c r="AI161" s="483"/>
      <c r="AJ161" s="483"/>
      <c r="AK161" s="483"/>
      <c r="AL161" s="489"/>
    </row>
    <row r="162" spans="1:38" s="165" customFormat="1" ht="13.5" customHeight="1">
      <c r="A162" s="164"/>
      <c r="C162" s="179"/>
      <c r="E162" s="179"/>
      <c r="G162" s="179"/>
      <c r="I162" s="179"/>
      <c r="X162" s="488"/>
      <c r="Y162" s="484"/>
      <c r="Z162" s="484"/>
      <c r="AA162" s="481"/>
      <c r="AB162" s="481"/>
      <c r="AC162" s="484"/>
      <c r="AD162" s="484"/>
      <c r="AE162" s="484"/>
      <c r="AF162" s="484"/>
      <c r="AG162" s="484"/>
      <c r="AH162" s="484"/>
      <c r="AI162" s="484"/>
      <c r="AJ162" s="484"/>
      <c r="AK162" s="484"/>
      <c r="AL162" s="491"/>
    </row>
    <row r="163" spans="1:38" s="165" customFormat="1" ht="13.5" customHeight="1">
      <c r="A163" s="164"/>
      <c r="B163" s="167" t="s">
        <v>388</v>
      </c>
      <c r="C163" s="178"/>
      <c r="D163" s="167" t="s">
        <v>389</v>
      </c>
      <c r="E163" s="178"/>
      <c r="F163" s="167" t="s">
        <v>390</v>
      </c>
      <c r="G163" s="178"/>
      <c r="H163" s="167" t="s">
        <v>188</v>
      </c>
      <c r="I163" s="178"/>
      <c r="J163" s="167" t="s">
        <v>391</v>
      </c>
      <c r="K163" s="167"/>
      <c r="L163" s="167" t="s">
        <v>392</v>
      </c>
      <c r="M163" s="167"/>
      <c r="N163" s="167" t="s">
        <v>393</v>
      </c>
      <c r="O163" s="167"/>
      <c r="P163" s="167" t="s">
        <v>39</v>
      </c>
      <c r="Q163" s="167"/>
      <c r="R163" s="167" t="s">
        <v>394</v>
      </c>
      <c r="S163" s="167"/>
      <c r="T163" s="167" t="s">
        <v>794</v>
      </c>
      <c r="X163" s="488"/>
      <c r="Y163" s="484"/>
      <c r="Z163" s="484"/>
      <c r="AA163" s="481"/>
      <c r="AB163" s="481"/>
      <c r="AC163" s="484"/>
      <c r="AD163" s="484"/>
      <c r="AE163" s="484"/>
      <c r="AF163" s="484"/>
      <c r="AG163" s="484"/>
      <c r="AH163" s="484"/>
      <c r="AI163" s="484"/>
      <c r="AJ163" s="484"/>
      <c r="AK163" s="484"/>
      <c r="AL163" s="491"/>
    </row>
    <row r="164" spans="1:38" s="165" customFormat="1" ht="13.5" customHeight="1">
      <c r="A164" s="164"/>
      <c r="X164" s="488"/>
      <c r="Y164" s="484"/>
      <c r="Z164" s="484"/>
      <c r="AA164" s="481"/>
      <c r="AB164" s="481"/>
      <c r="AC164" s="484"/>
      <c r="AD164" s="484"/>
      <c r="AE164" s="484"/>
      <c r="AF164" s="484"/>
      <c r="AG164" s="484"/>
      <c r="AH164" s="484"/>
      <c r="AI164" s="484"/>
      <c r="AJ164" s="484"/>
      <c r="AK164" s="484"/>
      <c r="AL164" s="491"/>
    </row>
    <row r="165" spans="1:38" s="165" customFormat="1" ht="13.5" customHeight="1">
      <c r="A165" s="164"/>
      <c r="B165" s="167"/>
      <c r="D165" s="167"/>
      <c r="E165" s="167"/>
      <c r="F165" s="167"/>
      <c r="H165" s="167"/>
      <c r="I165" s="167"/>
      <c r="J165" s="167"/>
      <c r="K165" s="167"/>
      <c r="L165" s="167"/>
      <c r="M165" s="167"/>
      <c r="N165" s="167"/>
      <c r="O165" s="167"/>
      <c r="P165" s="167"/>
      <c r="Q165" s="167"/>
      <c r="R165" s="167"/>
      <c r="S165" s="167"/>
      <c r="T165" s="167"/>
      <c r="U165" s="167"/>
      <c r="X165" s="488"/>
      <c r="Y165" s="484"/>
      <c r="Z165" s="484"/>
      <c r="AA165" s="481"/>
      <c r="AB165" s="481"/>
      <c r="AC165" s="484"/>
      <c r="AD165" s="484"/>
      <c r="AE165" s="484"/>
      <c r="AF165" s="484"/>
      <c r="AG165" s="484"/>
      <c r="AH165" s="484"/>
      <c r="AI165" s="484"/>
      <c r="AJ165" s="484"/>
      <c r="AK165" s="484"/>
      <c r="AL165" s="491"/>
    </row>
    <row r="166" spans="1:38" s="165" customFormat="1" ht="13.5" customHeight="1" thickBot="1">
      <c r="A166" s="164"/>
      <c r="B166" s="167"/>
      <c r="D166" s="167"/>
      <c r="E166" s="167"/>
      <c r="F166" s="167"/>
      <c r="H166" s="167"/>
      <c r="I166" s="167"/>
      <c r="J166" s="167"/>
      <c r="K166" s="167"/>
      <c r="L166" s="167"/>
      <c r="M166" s="167"/>
      <c r="N166" s="167"/>
      <c r="O166" s="167"/>
      <c r="P166" s="167"/>
      <c r="Q166" s="167"/>
      <c r="R166" s="167"/>
      <c r="S166" s="167"/>
      <c r="T166" s="167"/>
      <c r="U166" s="167"/>
      <c r="X166" s="488"/>
      <c r="Y166" s="484"/>
      <c r="Z166" s="484"/>
      <c r="AA166" s="481"/>
      <c r="AB166" s="481"/>
      <c r="AC166" s="484"/>
      <c r="AD166" s="484"/>
      <c r="AE166" s="484"/>
      <c r="AF166" s="484"/>
      <c r="AG166" s="484"/>
      <c r="AH166" s="484"/>
      <c r="AI166" s="484"/>
      <c r="AJ166" s="484"/>
      <c r="AK166" s="484"/>
      <c r="AL166" s="491"/>
    </row>
    <row r="167" spans="1:38" s="165" customFormat="1" ht="12.45" customHeight="1">
      <c r="A167" s="164"/>
      <c r="B167" s="171"/>
      <c r="C167" s="169">
        <v>342.995</v>
      </c>
      <c r="D167" s="171"/>
      <c r="E167" s="169">
        <v>356.5</v>
      </c>
      <c r="F167" s="171"/>
      <c r="G167" s="169">
        <v>279.35599999999999</v>
      </c>
      <c r="H167" s="171"/>
      <c r="I167" s="169">
        <v>223.815</v>
      </c>
      <c r="J167" s="171"/>
      <c r="K167" s="169">
        <v>410.87200000000001</v>
      </c>
      <c r="L167" s="171"/>
      <c r="M167" s="169">
        <v>325.01499999999999</v>
      </c>
      <c r="N167" s="168"/>
      <c r="O167" s="169">
        <v>248.00200000000001</v>
      </c>
      <c r="P167" s="171"/>
      <c r="Q167" s="169">
        <v>328.49599999999998</v>
      </c>
      <c r="R167" s="171"/>
      <c r="S167" s="169">
        <v>382.995</v>
      </c>
      <c r="T167" s="171"/>
      <c r="U167" s="169">
        <v>408.589</v>
      </c>
      <c r="V167" s="478">
        <f>SUM(C167:U167)</f>
        <v>3306.6349999999998</v>
      </c>
      <c r="W167" s="479"/>
      <c r="X167" s="488"/>
      <c r="Y167" s="484"/>
      <c r="Z167" s="484"/>
      <c r="AA167" s="481"/>
      <c r="AB167" s="481"/>
      <c r="AC167" s="484"/>
      <c r="AD167" s="484"/>
      <c r="AE167" s="484"/>
      <c r="AF167" s="484"/>
      <c r="AG167" s="484"/>
      <c r="AH167" s="484"/>
      <c r="AI167" s="484"/>
      <c r="AJ167" s="484"/>
      <c r="AK167" s="484"/>
      <c r="AL167" s="491"/>
    </row>
    <row r="168" spans="1:38" s="165" customFormat="1" ht="13.5" customHeight="1">
      <c r="A168" s="164"/>
      <c r="B168" s="174"/>
      <c r="C168" s="169"/>
      <c r="D168" s="174"/>
      <c r="E168" s="169"/>
      <c r="F168" s="174"/>
      <c r="G168" s="169"/>
      <c r="H168" s="174"/>
      <c r="I168" s="169"/>
      <c r="J168" s="174"/>
      <c r="K168" s="169"/>
      <c r="L168" s="174"/>
      <c r="M168" s="169"/>
      <c r="N168" s="172"/>
      <c r="O168" s="169"/>
      <c r="P168" s="174"/>
      <c r="Q168" s="169"/>
      <c r="R168" s="174"/>
      <c r="S168" s="169"/>
      <c r="T168" s="174"/>
      <c r="U168" s="169"/>
      <c r="X168" s="488"/>
      <c r="Y168" s="484"/>
      <c r="Z168" s="484"/>
      <c r="AA168" s="481"/>
      <c r="AB168" s="481"/>
      <c r="AC168" s="484"/>
      <c r="AD168" s="484"/>
      <c r="AE168" s="484"/>
      <c r="AF168" s="484"/>
      <c r="AG168" s="484"/>
      <c r="AH168" s="484"/>
      <c r="AI168" s="484"/>
      <c r="AJ168" s="484"/>
      <c r="AK168" s="484"/>
      <c r="AL168" s="491"/>
    </row>
    <row r="169" spans="1:38" s="165" customFormat="1" ht="13.2" customHeight="1" thickBot="1">
      <c r="A169" s="164"/>
      <c r="B169" s="177"/>
      <c r="D169" s="177"/>
      <c r="F169" s="177"/>
      <c r="H169" s="177"/>
      <c r="J169" s="177"/>
      <c r="L169" s="177"/>
      <c r="N169" s="175"/>
      <c r="P169" s="177"/>
      <c r="R169" s="177"/>
      <c r="T169" s="177"/>
      <c r="X169" s="488"/>
      <c r="Y169" s="484"/>
      <c r="Z169" s="484"/>
      <c r="AA169" s="481"/>
      <c r="AB169" s="481"/>
      <c r="AC169" s="484"/>
      <c r="AD169" s="484"/>
      <c r="AE169" s="484"/>
      <c r="AF169" s="484"/>
      <c r="AG169" s="484"/>
      <c r="AH169" s="484"/>
      <c r="AI169" s="484"/>
      <c r="AJ169" s="484"/>
      <c r="AK169" s="484"/>
      <c r="AL169" s="491"/>
    </row>
    <row r="170" spans="1:38" s="165" customFormat="1" ht="13.95" customHeight="1">
      <c r="A170" s="164"/>
      <c r="B170" s="167" t="str">
        <f>HLOOKUP(B163,Sheet4!$C$3:$MO$4,2,FALSE)</f>
        <v>DD45+18</v>
      </c>
      <c r="C170" s="167"/>
      <c r="D170" s="167" t="str">
        <f>HLOOKUP(D163,Sheet4!$C$3:$MO$4,2,FALSE)</f>
        <v>DB2+9</v>
      </c>
      <c r="E170" s="167"/>
      <c r="F170" s="167" t="str">
        <f>HLOOKUP(F163,Sheet4!$C$3:$MO$4,2,FALSE)</f>
        <v>DD60+41</v>
      </c>
      <c r="G170" s="167"/>
      <c r="H170" s="167" t="str">
        <f>HLOOKUP(H163,Sheet4!$C$3:$MO$4,2,FALSE)</f>
        <v>DD60+41</v>
      </c>
      <c r="I170" s="167"/>
      <c r="J170" s="167" t="str">
        <f>HLOOKUP(J163,Sheet4!$C$3:$MO$4,2,FALSE)</f>
        <v>DD60+9 (2MRC)</v>
      </c>
      <c r="K170" s="167"/>
      <c r="L170" s="167" t="str">
        <f>HLOOKUP(L163,Sheet4!$C$3:$MO$4,2,FALSE)</f>
        <v>DC2+0</v>
      </c>
      <c r="M170" s="167"/>
      <c r="N170" s="167" t="str">
        <f>HLOOKUP(N163,Sheet4!$C$3:$MO$4,2,FALSE)</f>
        <v>DB1+3</v>
      </c>
      <c r="O170" s="167"/>
      <c r="P170" s="167" t="str">
        <f>HLOOKUP(P163,Sheet4!$C$3:$MO$4,2,FALSE)</f>
        <v>DD60+25</v>
      </c>
      <c r="Q170" s="167"/>
      <c r="R170" s="167" t="str">
        <f>HLOOKUP(R163,Sheet4!$C$3:$MO$4,2,FALSE)</f>
        <v>DD60+30</v>
      </c>
      <c r="S170" s="167"/>
      <c r="T170" s="167" t="str">
        <f>HLOOKUP(T163,Sheet4!$C$3:$MO$4,2,FALSE)</f>
        <v>DB1+6</v>
      </c>
      <c r="U170" s="167"/>
      <c r="X170" s="488"/>
      <c r="Y170" s="484"/>
      <c r="Z170" s="484"/>
      <c r="AA170" s="481"/>
      <c r="AB170" s="481"/>
      <c r="AC170" s="484"/>
      <c r="AD170" s="484"/>
      <c r="AE170" s="484"/>
      <c r="AF170" s="484"/>
      <c r="AG170" s="484"/>
      <c r="AH170" s="484"/>
      <c r="AI170" s="484"/>
      <c r="AJ170" s="484"/>
      <c r="AK170" s="484"/>
      <c r="AL170" s="491"/>
    </row>
    <row r="171" spans="1:38" s="165" customFormat="1" ht="13.95" customHeight="1" thickBot="1">
      <c r="A171" s="164"/>
      <c r="B171" s="178"/>
      <c r="C171" s="167"/>
      <c r="D171" s="178"/>
      <c r="E171" s="167"/>
      <c r="F171" s="178"/>
      <c r="G171" s="167"/>
      <c r="H171" s="178"/>
      <c r="I171" s="167"/>
      <c r="J171" s="178"/>
      <c r="K171" s="167"/>
      <c r="L171" s="167"/>
      <c r="M171" s="167"/>
      <c r="N171" s="167"/>
      <c r="O171" s="167"/>
      <c r="P171" s="167"/>
      <c r="Q171" s="167"/>
      <c r="R171" s="167"/>
      <c r="S171" s="167"/>
      <c r="T171" s="167"/>
      <c r="U171" s="167"/>
      <c r="X171" s="488"/>
      <c r="Y171" s="484"/>
      <c r="Z171" s="484"/>
      <c r="AA171" s="492"/>
      <c r="AB171" s="482"/>
      <c r="AC171" s="484"/>
      <c r="AD171" s="484"/>
      <c r="AE171" s="484"/>
      <c r="AF171" s="484"/>
      <c r="AG171" s="484"/>
      <c r="AH171" s="484"/>
      <c r="AI171" s="484"/>
      <c r="AJ171" s="484"/>
      <c r="AK171" s="484"/>
      <c r="AL171" s="491"/>
    </row>
    <row r="172" spans="1:38" s="165" customFormat="1" ht="14.4">
      <c r="A172" s="164"/>
      <c r="X172" s="486">
        <f>V178/1000</f>
        <v>3.5874580000000003</v>
      </c>
      <c r="Y172" s="483">
        <f>X172</f>
        <v>3.5874580000000003</v>
      </c>
      <c r="Z172" s="483"/>
      <c r="AA172" s="480">
        <v>10</v>
      </c>
      <c r="AB172" s="480">
        <v>5</v>
      </c>
      <c r="AC172" s="483">
        <f>AA172-AB172</f>
        <v>5</v>
      </c>
      <c r="AD172" s="483">
        <v>3</v>
      </c>
      <c r="AE172" s="483">
        <v>10</v>
      </c>
      <c r="AF172" s="483">
        <v>0</v>
      </c>
      <c r="AG172" s="483">
        <f>AE172-AF172</f>
        <v>10</v>
      </c>
      <c r="AH172" s="483"/>
      <c r="AI172" s="483"/>
      <c r="AJ172" s="483"/>
      <c r="AK172" s="483"/>
      <c r="AL172" s="489"/>
    </row>
    <row r="173" spans="1:38" s="165" customFormat="1" ht="13.5" customHeight="1">
      <c r="A173" s="164"/>
      <c r="C173" s="179"/>
      <c r="E173" s="179"/>
      <c r="G173" s="179"/>
      <c r="I173" s="179"/>
      <c r="X173" s="488"/>
      <c r="Y173" s="484"/>
      <c r="Z173" s="484"/>
      <c r="AA173" s="481"/>
      <c r="AB173" s="481"/>
      <c r="AC173" s="484"/>
      <c r="AD173" s="484"/>
      <c r="AE173" s="484"/>
      <c r="AF173" s="484"/>
      <c r="AG173" s="484"/>
      <c r="AH173" s="484"/>
      <c r="AI173" s="484"/>
      <c r="AJ173" s="484"/>
      <c r="AK173" s="484"/>
      <c r="AL173" s="491"/>
    </row>
    <row r="174" spans="1:38" s="165" customFormat="1" ht="13.5" customHeight="1">
      <c r="A174" s="164"/>
      <c r="B174" s="167" t="s">
        <v>396</v>
      </c>
      <c r="C174" s="178"/>
      <c r="D174" s="167" t="s">
        <v>397</v>
      </c>
      <c r="E174" s="178"/>
      <c r="F174" s="167" t="s">
        <v>398</v>
      </c>
      <c r="G174" s="178"/>
      <c r="H174" s="167" t="s">
        <v>399</v>
      </c>
      <c r="I174" s="178"/>
      <c r="J174" s="167" t="s">
        <v>400</v>
      </c>
      <c r="K174" s="167"/>
      <c r="L174" s="167" t="s">
        <v>401</v>
      </c>
      <c r="M174" s="167"/>
      <c r="N174" s="167" t="s">
        <v>240</v>
      </c>
      <c r="O174" s="167"/>
      <c r="P174" s="167" t="s">
        <v>402</v>
      </c>
      <c r="Q174" s="167"/>
      <c r="R174" s="167" t="s">
        <v>241</v>
      </c>
      <c r="S174" s="167"/>
      <c r="T174" s="167" t="s">
        <v>40</v>
      </c>
      <c r="X174" s="488"/>
      <c r="Y174" s="484"/>
      <c r="Z174" s="484"/>
      <c r="AA174" s="481"/>
      <c r="AB174" s="481"/>
      <c r="AC174" s="484"/>
      <c r="AD174" s="484"/>
      <c r="AE174" s="484"/>
      <c r="AF174" s="484"/>
      <c r="AG174" s="484"/>
      <c r="AH174" s="484"/>
      <c r="AI174" s="484"/>
      <c r="AJ174" s="484"/>
      <c r="AK174" s="484"/>
      <c r="AL174" s="491"/>
    </row>
    <row r="175" spans="1:38" s="165" customFormat="1" ht="13.5" customHeight="1">
      <c r="A175" s="164"/>
      <c r="X175" s="488"/>
      <c r="Y175" s="484"/>
      <c r="Z175" s="484"/>
      <c r="AA175" s="481"/>
      <c r="AB175" s="481"/>
      <c r="AC175" s="484"/>
      <c r="AD175" s="484"/>
      <c r="AE175" s="484"/>
      <c r="AF175" s="484"/>
      <c r="AG175" s="484"/>
      <c r="AH175" s="484"/>
      <c r="AI175" s="484"/>
      <c r="AJ175" s="484"/>
      <c r="AK175" s="484"/>
      <c r="AL175" s="491"/>
    </row>
    <row r="176" spans="1:38" s="165" customFormat="1" ht="13.5" customHeight="1">
      <c r="A176" s="164"/>
      <c r="B176" s="167"/>
      <c r="D176" s="167"/>
      <c r="E176" s="167"/>
      <c r="F176" s="167"/>
      <c r="H176" s="167"/>
      <c r="I176" s="167"/>
      <c r="J176" s="167"/>
      <c r="K176" s="167"/>
      <c r="L176" s="167"/>
      <c r="M176" s="167"/>
      <c r="N176" s="167"/>
      <c r="O176" s="167"/>
      <c r="P176" s="167"/>
      <c r="Q176" s="167"/>
      <c r="R176" s="167"/>
      <c r="S176" s="167"/>
      <c r="T176" s="167"/>
      <c r="U176" s="167"/>
      <c r="X176" s="488"/>
      <c r="Y176" s="484"/>
      <c r="Z176" s="484"/>
      <c r="AA176" s="481"/>
      <c r="AB176" s="481"/>
      <c r="AC176" s="484"/>
      <c r="AD176" s="484"/>
      <c r="AE176" s="484"/>
      <c r="AF176" s="484"/>
      <c r="AG176" s="484"/>
      <c r="AH176" s="484"/>
      <c r="AI176" s="484"/>
      <c r="AJ176" s="484"/>
      <c r="AK176" s="484"/>
      <c r="AL176" s="491"/>
    </row>
    <row r="177" spans="1:38" s="165" customFormat="1" ht="13.5" customHeight="1" thickBot="1">
      <c r="A177" s="164"/>
      <c r="B177" s="167"/>
      <c r="D177" s="167"/>
      <c r="E177" s="167"/>
      <c r="F177" s="167"/>
      <c r="H177" s="167"/>
      <c r="I177" s="167"/>
      <c r="J177" s="167"/>
      <c r="K177" s="167"/>
      <c r="L177" s="167"/>
      <c r="M177" s="167"/>
      <c r="N177" s="167"/>
      <c r="O177" s="167"/>
      <c r="P177" s="167"/>
      <c r="Q177" s="167"/>
      <c r="R177" s="167"/>
      <c r="S177" s="167"/>
      <c r="T177" s="167"/>
      <c r="U177" s="167"/>
      <c r="X177" s="488"/>
      <c r="Y177" s="484"/>
      <c r="Z177" s="484"/>
      <c r="AA177" s="481"/>
      <c r="AB177" s="481"/>
      <c r="AC177" s="484"/>
      <c r="AD177" s="484"/>
      <c r="AE177" s="484"/>
      <c r="AF177" s="484"/>
      <c r="AG177" s="484"/>
      <c r="AH177" s="484"/>
      <c r="AI177" s="484"/>
      <c r="AJ177" s="484"/>
      <c r="AK177" s="484"/>
      <c r="AL177" s="491"/>
    </row>
    <row r="178" spans="1:38" s="165" customFormat="1" ht="12.45" customHeight="1">
      <c r="A178" s="164"/>
      <c r="B178" s="171"/>
      <c r="C178" s="169">
        <v>285.05500000000001</v>
      </c>
      <c r="D178" s="171"/>
      <c r="E178" s="169">
        <v>399.99599999999998</v>
      </c>
      <c r="F178" s="171"/>
      <c r="G178" s="169">
        <v>375</v>
      </c>
      <c r="H178" s="168"/>
      <c r="I178" s="169">
        <v>468</v>
      </c>
      <c r="J178" s="171"/>
      <c r="K178" s="169">
        <v>375</v>
      </c>
      <c r="L178" s="171"/>
      <c r="M178" s="169">
        <v>314</v>
      </c>
      <c r="N178" s="168"/>
      <c r="O178" s="169">
        <v>366</v>
      </c>
      <c r="P178" s="168"/>
      <c r="Q178" s="169">
        <v>381</v>
      </c>
      <c r="R178" s="168"/>
      <c r="S178" s="169">
        <v>349.096</v>
      </c>
      <c r="T178" s="168"/>
      <c r="U178" s="169">
        <v>274.31099999999998</v>
      </c>
      <c r="V178" s="478">
        <f>SUM(C178:U178)</f>
        <v>3587.4580000000001</v>
      </c>
      <c r="W178" s="479"/>
      <c r="X178" s="488"/>
      <c r="Y178" s="484"/>
      <c r="Z178" s="484"/>
      <c r="AA178" s="481"/>
      <c r="AB178" s="481"/>
      <c r="AC178" s="484"/>
      <c r="AD178" s="484"/>
      <c r="AE178" s="484"/>
      <c r="AF178" s="484"/>
      <c r="AG178" s="484"/>
      <c r="AH178" s="484"/>
      <c r="AI178" s="484"/>
      <c r="AJ178" s="484"/>
      <c r="AK178" s="484"/>
      <c r="AL178" s="491"/>
    </row>
    <row r="179" spans="1:38" s="165" customFormat="1" ht="13.5" customHeight="1">
      <c r="A179" s="164"/>
      <c r="B179" s="174"/>
      <c r="C179" s="169"/>
      <c r="D179" s="174"/>
      <c r="E179" s="169"/>
      <c r="F179" s="174"/>
      <c r="G179" s="169"/>
      <c r="H179" s="172"/>
      <c r="I179" s="169"/>
      <c r="J179" s="174"/>
      <c r="K179" s="169"/>
      <c r="L179" s="174"/>
      <c r="M179" s="169"/>
      <c r="N179" s="172"/>
      <c r="O179" s="169"/>
      <c r="P179" s="172"/>
      <c r="Q179" s="169"/>
      <c r="R179" s="172"/>
      <c r="S179" s="169"/>
      <c r="T179" s="172"/>
      <c r="U179" s="169"/>
      <c r="X179" s="488"/>
      <c r="Y179" s="484"/>
      <c r="Z179" s="484"/>
      <c r="AA179" s="481"/>
      <c r="AB179" s="481"/>
      <c r="AC179" s="484"/>
      <c r="AD179" s="484"/>
      <c r="AE179" s="484"/>
      <c r="AF179" s="484"/>
      <c r="AG179" s="484"/>
      <c r="AH179" s="484"/>
      <c r="AI179" s="484"/>
      <c r="AJ179" s="484"/>
      <c r="AK179" s="484"/>
      <c r="AL179" s="491"/>
    </row>
    <row r="180" spans="1:38" s="165" customFormat="1" ht="13.5" customHeight="1" thickBot="1">
      <c r="A180" s="164"/>
      <c r="B180" s="177"/>
      <c r="D180" s="177"/>
      <c r="F180" s="177"/>
      <c r="H180" s="175"/>
      <c r="J180" s="177"/>
      <c r="L180" s="177"/>
      <c r="N180" s="175"/>
      <c r="P180" s="175"/>
      <c r="R180" s="175"/>
      <c r="T180" s="175"/>
      <c r="X180" s="488"/>
      <c r="Y180" s="484"/>
      <c r="Z180" s="484"/>
      <c r="AA180" s="481"/>
      <c r="AB180" s="481"/>
      <c r="AC180" s="484"/>
      <c r="AD180" s="484"/>
      <c r="AE180" s="484"/>
      <c r="AF180" s="484"/>
      <c r="AG180" s="484"/>
      <c r="AH180" s="484"/>
      <c r="AI180" s="484"/>
      <c r="AJ180" s="484"/>
      <c r="AK180" s="484"/>
      <c r="AL180" s="491"/>
    </row>
    <row r="181" spans="1:38" s="165" customFormat="1" ht="13.95" customHeight="1">
      <c r="A181" s="164"/>
      <c r="B181" s="167" t="str">
        <f>HLOOKUP(B174,Sheet4!$C$3:$MO$4,2,FALSE)</f>
        <v>DC2+6</v>
      </c>
      <c r="C181" s="167"/>
      <c r="D181" s="167" t="str">
        <f>HLOOKUP(D174,Sheet4!$C$3:$MO$4,2,FALSE)</f>
        <v>DB1+25</v>
      </c>
      <c r="E181" s="167"/>
      <c r="F181" s="167" t="str">
        <f>HLOOKUP(F174,Sheet4!$C$3:$MO$4,2,FALSE)</f>
        <v>DA+9</v>
      </c>
      <c r="G181" s="167"/>
      <c r="H181" s="167" t="str">
        <f>HLOOKUP(H174,Sheet4!$C$3:$MO$4,2,FALSE)</f>
        <v>DA+6</v>
      </c>
      <c r="I181" s="167"/>
      <c r="J181" s="167" t="str">
        <f>HLOOKUP(J174,Sheet4!$C$3:$MO$4,2,FALSE)</f>
        <v>DA+6</v>
      </c>
      <c r="K181" s="167"/>
      <c r="L181" s="167" t="str">
        <f>HLOOKUP(L174,Sheet4!$C$3:$MO$4,2,FALSE)</f>
        <v>DA-3</v>
      </c>
      <c r="M181" s="167"/>
      <c r="N181" s="167" t="str">
        <f>HLOOKUP(N174,Sheet4!$C$3:$MO$4,2,FALSE)</f>
        <v>DA-3</v>
      </c>
      <c r="O181" s="167"/>
      <c r="P181" s="167" t="str">
        <f>HLOOKUP(P174,Sheet4!$C$3:$MO$4,2,FALSE)</f>
        <v>DCT+0</v>
      </c>
      <c r="Q181" s="167"/>
      <c r="R181" s="167" t="str">
        <f>HLOOKUP(R174,Sheet4!$C$3:$MO$4,2,FALSE)</f>
        <v>DA+0</v>
      </c>
      <c r="S181" s="167"/>
      <c r="T181" s="167" t="str">
        <f>HLOOKUP(T174,Sheet4!$C$3:$MO$4,2,FALSE)</f>
        <v>DD60+0</v>
      </c>
      <c r="U181" s="167"/>
      <c r="X181" s="488"/>
      <c r="Y181" s="484"/>
      <c r="Z181" s="484"/>
      <c r="AA181" s="481"/>
      <c r="AB181" s="481"/>
      <c r="AC181" s="484"/>
      <c r="AD181" s="484"/>
      <c r="AE181" s="484"/>
      <c r="AF181" s="484"/>
      <c r="AG181" s="484"/>
      <c r="AH181" s="484"/>
      <c r="AI181" s="484"/>
      <c r="AJ181" s="484"/>
      <c r="AK181" s="484"/>
      <c r="AL181" s="491"/>
    </row>
    <row r="182" spans="1:38" s="165" customFormat="1" ht="13.95" customHeight="1" thickBot="1">
      <c r="A182" s="164"/>
      <c r="B182" s="178"/>
      <c r="C182" s="167"/>
      <c r="D182" s="178"/>
      <c r="E182" s="167"/>
      <c r="F182" s="178"/>
      <c r="G182" s="167"/>
      <c r="H182" s="178"/>
      <c r="I182" s="167"/>
      <c r="J182" s="178"/>
      <c r="K182" s="167"/>
      <c r="L182" s="167"/>
      <c r="M182" s="167"/>
      <c r="N182" s="167"/>
      <c r="O182" s="167"/>
      <c r="P182" s="167"/>
      <c r="Q182" s="167"/>
      <c r="R182" s="167"/>
      <c r="S182" s="167"/>
      <c r="T182" s="167"/>
      <c r="U182" s="167"/>
      <c r="X182" s="488"/>
      <c r="Y182" s="484"/>
      <c r="Z182" s="484"/>
      <c r="AA182" s="492"/>
      <c r="AB182" s="482"/>
      <c r="AC182" s="484"/>
      <c r="AD182" s="484"/>
      <c r="AE182" s="484"/>
      <c r="AF182" s="484"/>
      <c r="AG182" s="484"/>
      <c r="AH182" s="484"/>
      <c r="AI182" s="484"/>
      <c r="AJ182" s="484"/>
      <c r="AK182" s="484"/>
      <c r="AL182" s="491"/>
    </row>
    <row r="183" spans="1:38" s="165" customFormat="1" ht="14.4">
      <c r="A183" s="164"/>
      <c r="X183" s="486">
        <f>V189/1000</f>
        <v>3.4431319999999994</v>
      </c>
      <c r="Y183" s="483">
        <f>X183</f>
        <v>3.4431319999999994</v>
      </c>
      <c r="Z183" s="483"/>
      <c r="AA183" s="480">
        <v>10</v>
      </c>
      <c r="AB183" s="480">
        <v>6</v>
      </c>
      <c r="AC183" s="483">
        <f>AA183-AB183</f>
        <v>4</v>
      </c>
      <c r="AD183" s="483">
        <v>4</v>
      </c>
      <c r="AE183" s="483">
        <v>10</v>
      </c>
      <c r="AF183" s="483">
        <v>0</v>
      </c>
      <c r="AG183" s="483">
        <f>AE183-AF183</f>
        <v>10</v>
      </c>
      <c r="AH183" s="483"/>
      <c r="AI183" s="483"/>
      <c r="AJ183" s="483"/>
      <c r="AK183" s="483"/>
      <c r="AL183" s="489"/>
    </row>
    <row r="184" spans="1:38" s="165" customFormat="1" ht="13.5" customHeight="1">
      <c r="A184" s="164"/>
      <c r="C184" s="179"/>
      <c r="E184" s="179"/>
      <c r="G184" s="179"/>
      <c r="I184" s="179"/>
      <c r="X184" s="488"/>
      <c r="Y184" s="484"/>
      <c r="Z184" s="484"/>
      <c r="AA184" s="481"/>
      <c r="AB184" s="481"/>
      <c r="AC184" s="484"/>
      <c r="AD184" s="484"/>
      <c r="AE184" s="484"/>
      <c r="AF184" s="484"/>
      <c r="AG184" s="484"/>
      <c r="AH184" s="484"/>
      <c r="AI184" s="484"/>
      <c r="AJ184" s="484"/>
      <c r="AK184" s="484"/>
      <c r="AL184" s="491"/>
    </row>
    <row r="185" spans="1:38" s="165" customFormat="1" ht="13.5" customHeight="1">
      <c r="A185" s="164"/>
      <c r="B185" s="167" t="s">
        <v>403</v>
      </c>
      <c r="C185" s="178"/>
      <c r="D185" s="167" t="s">
        <v>404</v>
      </c>
      <c r="E185" s="178"/>
      <c r="F185" s="167" t="s">
        <v>42</v>
      </c>
      <c r="G185" s="178"/>
      <c r="H185" s="167" t="s">
        <v>405</v>
      </c>
      <c r="I185" s="178"/>
      <c r="J185" s="167" t="s">
        <v>43</v>
      </c>
      <c r="K185" s="167"/>
      <c r="L185" s="167" t="s">
        <v>44</v>
      </c>
      <c r="M185" s="167"/>
      <c r="N185" s="167" t="s">
        <v>45</v>
      </c>
      <c r="O185" s="167"/>
      <c r="P185" s="167" t="s">
        <v>406</v>
      </c>
      <c r="Q185" s="167"/>
      <c r="R185" s="167" t="s">
        <v>407</v>
      </c>
      <c r="S185" s="167"/>
      <c r="T185" s="167" t="s">
        <v>46</v>
      </c>
      <c r="X185" s="488"/>
      <c r="Y185" s="484"/>
      <c r="Z185" s="484"/>
      <c r="AA185" s="481"/>
      <c r="AB185" s="481"/>
      <c r="AC185" s="484"/>
      <c r="AD185" s="484"/>
      <c r="AE185" s="484"/>
      <c r="AF185" s="484"/>
      <c r="AG185" s="484"/>
      <c r="AH185" s="484"/>
      <c r="AI185" s="484"/>
      <c r="AJ185" s="484"/>
      <c r="AK185" s="484"/>
      <c r="AL185" s="491"/>
    </row>
    <row r="186" spans="1:38" s="165" customFormat="1" ht="13.5" customHeight="1">
      <c r="A186" s="164"/>
      <c r="X186" s="488"/>
      <c r="Y186" s="484"/>
      <c r="Z186" s="484"/>
      <c r="AA186" s="481"/>
      <c r="AB186" s="481"/>
      <c r="AC186" s="484"/>
      <c r="AD186" s="484"/>
      <c r="AE186" s="484"/>
      <c r="AF186" s="484"/>
      <c r="AG186" s="484"/>
      <c r="AH186" s="484"/>
      <c r="AI186" s="484"/>
      <c r="AJ186" s="484"/>
      <c r="AK186" s="484"/>
      <c r="AL186" s="491"/>
    </row>
    <row r="187" spans="1:38" s="165" customFormat="1" ht="13.5" customHeight="1">
      <c r="A187" s="164"/>
      <c r="B187" s="167"/>
      <c r="D187" s="167"/>
      <c r="E187" s="167"/>
      <c r="F187" s="167"/>
      <c r="H187" s="167"/>
      <c r="I187" s="167"/>
      <c r="J187" s="167"/>
      <c r="K187" s="167"/>
      <c r="L187" s="167"/>
      <c r="M187" s="167"/>
      <c r="N187" s="167"/>
      <c r="O187" s="167"/>
      <c r="P187" s="167"/>
      <c r="Q187" s="167"/>
      <c r="R187" s="167"/>
      <c r="S187" s="167"/>
      <c r="T187" s="167"/>
      <c r="U187" s="167"/>
      <c r="X187" s="488"/>
      <c r="Y187" s="484"/>
      <c r="Z187" s="484"/>
      <c r="AA187" s="481"/>
      <c r="AB187" s="481"/>
      <c r="AC187" s="484"/>
      <c r="AD187" s="484"/>
      <c r="AE187" s="484"/>
      <c r="AF187" s="484"/>
      <c r="AG187" s="484"/>
      <c r="AH187" s="484"/>
      <c r="AI187" s="484"/>
      <c r="AJ187" s="484"/>
      <c r="AK187" s="484"/>
      <c r="AL187" s="491"/>
    </row>
    <row r="188" spans="1:38" s="165" customFormat="1" ht="13.5" customHeight="1" thickBot="1">
      <c r="A188" s="164"/>
      <c r="B188" s="167"/>
      <c r="D188" s="167"/>
      <c r="E188" s="167"/>
      <c r="F188" s="167"/>
      <c r="H188" s="167"/>
      <c r="I188" s="167"/>
      <c r="J188" s="167"/>
      <c r="K188" s="167"/>
      <c r="L188" s="167"/>
      <c r="M188" s="167"/>
      <c r="N188" s="167"/>
      <c r="O188" s="167"/>
      <c r="P188" s="167"/>
      <c r="Q188" s="167"/>
      <c r="R188" s="167"/>
      <c r="S188" s="167"/>
      <c r="T188" s="167"/>
      <c r="U188" s="167"/>
      <c r="X188" s="488"/>
      <c r="Y188" s="484"/>
      <c r="Z188" s="484"/>
      <c r="AA188" s="481"/>
      <c r="AB188" s="481"/>
      <c r="AC188" s="484"/>
      <c r="AD188" s="484"/>
      <c r="AE188" s="484"/>
      <c r="AF188" s="484"/>
      <c r="AG188" s="484"/>
      <c r="AH188" s="484"/>
      <c r="AI188" s="484"/>
      <c r="AJ188" s="484"/>
      <c r="AK188" s="484"/>
      <c r="AL188" s="491"/>
    </row>
    <row r="189" spans="1:38" s="165" customFormat="1" ht="12.45" customHeight="1">
      <c r="A189" s="164"/>
      <c r="B189" s="168"/>
      <c r="C189" s="169">
        <v>576.14499999999998</v>
      </c>
      <c r="D189" s="171"/>
      <c r="E189" s="169">
        <v>255.601</v>
      </c>
      <c r="F189" s="171"/>
      <c r="G189" s="169">
        <v>521.31200000000001</v>
      </c>
      <c r="H189" s="168"/>
      <c r="I189" s="169">
        <v>261.44600000000003</v>
      </c>
      <c r="J189" s="168"/>
      <c r="K189" s="169">
        <v>186.77199999999999</v>
      </c>
      <c r="L189" s="168"/>
      <c r="M189" s="169">
        <v>253.99600000000001</v>
      </c>
      <c r="N189" s="168"/>
      <c r="O189" s="169">
        <v>435.63299999999998</v>
      </c>
      <c r="P189" s="170"/>
      <c r="Q189" s="169">
        <v>215.227</v>
      </c>
      <c r="R189" s="170"/>
      <c r="S189" s="169">
        <v>327</v>
      </c>
      <c r="T189" s="168"/>
      <c r="U189" s="169">
        <v>410</v>
      </c>
      <c r="V189" s="478">
        <f>SUM(C189:U189)</f>
        <v>3443.1319999999996</v>
      </c>
      <c r="W189" s="479"/>
      <c r="X189" s="488"/>
      <c r="Y189" s="484"/>
      <c r="Z189" s="484"/>
      <c r="AA189" s="481"/>
      <c r="AB189" s="481"/>
      <c r="AC189" s="484"/>
      <c r="AD189" s="484"/>
      <c r="AE189" s="484"/>
      <c r="AF189" s="484"/>
      <c r="AG189" s="484"/>
      <c r="AH189" s="484"/>
      <c r="AI189" s="484"/>
      <c r="AJ189" s="484"/>
      <c r="AK189" s="484"/>
      <c r="AL189" s="491"/>
    </row>
    <row r="190" spans="1:38" s="165" customFormat="1" ht="13.5" customHeight="1">
      <c r="A190" s="164"/>
      <c r="B190" s="172"/>
      <c r="C190" s="169"/>
      <c r="D190" s="174"/>
      <c r="E190" s="169"/>
      <c r="F190" s="174"/>
      <c r="G190" s="169"/>
      <c r="H190" s="172"/>
      <c r="I190" s="169"/>
      <c r="J190" s="172"/>
      <c r="K190" s="169"/>
      <c r="L190" s="172"/>
      <c r="M190" s="169"/>
      <c r="N190" s="172"/>
      <c r="O190" s="169"/>
      <c r="P190" s="173"/>
      <c r="Q190" s="169"/>
      <c r="R190" s="173"/>
      <c r="S190" s="169"/>
      <c r="T190" s="172"/>
      <c r="U190" s="169"/>
      <c r="X190" s="488"/>
      <c r="Y190" s="484"/>
      <c r="Z190" s="484"/>
      <c r="AA190" s="481"/>
      <c r="AB190" s="481"/>
      <c r="AC190" s="484"/>
      <c r="AD190" s="484"/>
      <c r="AE190" s="484"/>
      <c r="AF190" s="484"/>
      <c r="AG190" s="484"/>
      <c r="AH190" s="484"/>
      <c r="AI190" s="484"/>
      <c r="AJ190" s="484"/>
      <c r="AK190" s="484"/>
      <c r="AL190" s="491"/>
    </row>
    <row r="191" spans="1:38" s="165" customFormat="1" ht="13.2" customHeight="1" thickBot="1">
      <c r="A191" s="164"/>
      <c r="B191" s="175"/>
      <c r="D191" s="177"/>
      <c r="F191" s="177"/>
      <c r="H191" s="175"/>
      <c r="J191" s="175"/>
      <c r="L191" s="175"/>
      <c r="N191" s="175"/>
      <c r="P191" s="176"/>
      <c r="R191" s="176"/>
      <c r="T191" s="175"/>
      <c r="X191" s="488"/>
      <c r="Y191" s="484"/>
      <c r="Z191" s="484"/>
      <c r="AA191" s="481"/>
      <c r="AB191" s="481"/>
      <c r="AC191" s="484"/>
      <c r="AD191" s="484"/>
      <c r="AE191" s="484"/>
      <c r="AF191" s="484"/>
      <c r="AG191" s="484"/>
      <c r="AH191" s="484"/>
      <c r="AI191" s="484"/>
      <c r="AJ191" s="484"/>
      <c r="AK191" s="484"/>
      <c r="AL191" s="491"/>
    </row>
    <row r="192" spans="1:38" s="165" customFormat="1" ht="13.95" customHeight="1">
      <c r="A192" s="164"/>
      <c r="B192" s="167" t="str">
        <f>HLOOKUP(B185,Sheet4!$C$3:$MO$4,2,FALSE)</f>
        <v>DD60+9</v>
      </c>
      <c r="C192" s="167"/>
      <c r="D192" s="167" t="str">
        <f>HLOOKUP(D185,Sheet4!$C$3:$MO$4,2,FALSE)</f>
        <v>DD60+30</v>
      </c>
      <c r="E192" s="167"/>
      <c r="F192" s="167" t="str">
        <f>HLOOKUP(F185,Sheet4!$C$3:$MO$4,2,FALSE)</f>
        <v>DD60+25</v>
      </c>
      <c r="G192" s="167"/>
      <c r="H192" s="167" t="str">
        <f>HLOOKUP(H185,Sheet4!$C$3:$MO$4,2,FALSE)</f>
        <v>DD60+6</v>
      </c>
      <c r="I192" s="167"/>
      <c r="J192" s="167" t="str">
        <f>HLOOKUP(J185,Sheet4!$C$3:$MO$4,2,FALSE)</f>
        <v>DB1+18</v>
      </c>
      <c r="K192" s="167"/>
      <c r="L192" s="167" t="str">
        <f>HLOOKUP(L185,Sheet4!$C$3:$MO$4,2,FALSE)</f>
        <v>DD45+9</v>
      </c>
      <c r="M192" s="167"/>
      <c r="N192" s="167" t="str">
        <f>HLOOKUP(N185,Sheet4!$C$3:$MO$4,2,FALSE)</f>
        <v>DA+9</v>
      </c>
      <c r="O192" s="167"/>
      <c r="P192" s="167" t="str">
        <f>HLOOKUP(P185,Sheet4!$C$3:$MO$4,2,FALSE)</f>
        <v>DC2+18</v>
      </c>
      <c r="Q192" s="167"/>
      <c r="R192" s="167" t="str">
        <f>HLOOKUP(R185,Sheet4!$C$3:$MO$4,2,FALSE)</f>
        <v>DD60+9 (2MRC)</v>
      </c>
      <c r="S192" s="167"/>
      <c r="T192" s="167" t="str">
        <f>HLOOKUP(T185,Sheet4!$C$3:$MO$4,2,FALSE)</f>
        <v>DA+3</v>
      </c>
      <c r="U192" s="167"/>
      <c r="X192" s="488"/>
      <c r="Y192" s="484"/>
      <c r="Z192" s="484"/>
      <c r="AA192" s="481"/>
      <c r="AB192" s="481"/>
      <c r="AC192" s="484"/>
      <c r="AD192" s="484"/>
      <c r="AE192" s="484"/>
      <c r="AF192" s="484"/>
      <c r="AG192" s="484"/>
      <c r="AH192" s="484"/>
      <c r="AI192" s="484"/>
      <c r="AJ192" s="484"/>
      <c r="AK192" s="484"/>
      <c r="AL192" s="491"/>
    </row>
    <row r="193" spans="1:38" s="165" customFormat="1" ht="13.95" customHeight="1" thickBot="1">
      <c r="A193" s="164"/>
      <c r="B193" s="178"/>
      <c r="C193" s="167"/>
      <c r="D193" s="178"/>
      <c r="E193" s="167"/>
      <c r="F193" s="178"/>
      <c r="G193" s="167"/>
      <c r="H193" s="178"/>
      <c r="I193" s="167"/>
      <c r="J193" s="178"/>
      <c r="K193" s="167"/>
      <c r="L193" s="167"/>
      <c r="M193" s="167"/>
      <c r="N193" s="167"/>
      <c r="O193" s="167"/>
      <c r="P193" s="167"/>
      <c r="Q193" s="167"/>
      <c r="R193" s="167"/>
      <c r="S193" s="167"/>
      <c r="T193" s="167"/>
      <c r="U193" s="167"/>
      <c r="X193" s="488"/>
      <c r="Y193" s="484"/>
      <c r="Z193" s="484"/>
      <c r="AA193" s="492"/>
      <c r="AB193" s="482"/>
      <c r="AC193" s="484"/>
      <c r="AD193" s="484"/>
      <c r="AE193" s="484"/>
      <c r="AF193" s="484"/>
      <c r="AG193" s="484"/>
      <c r="AH193" s="484"/>
      <c r="AI193" s="484"/>
      <c r="AJ193" s="484"/>
      <c r="AK193" s="484"/>
      <c r="AL193" s="491"/>
    </row>
    <row r="194" spans="1:38" s="165" customFormat="1" ht="14.4">
      <c r="A194" s="164"/>
      <c r="X194" s="486">
        <f>V200/1000</f>
        <v>3.8532319999999998</v>
      </c>
      <c r="Y194" s="483">
        <f>X194</f>
        <v>3.8532319999999998</v>
      </c>
      <c r="Z194" s="483"/>
      <c r="AA194" s="480">
        <v>10</v>
      </c>
      <c r="AB194" s="480">
        <v>8</v>
      </c>
      <c r="AC194" s="483">
        <f>AA194-AB194</f>
        <v>2</v>
      </c>
      <c r="AD194" s="483">
        <v>7</v>
      </c>
      <c r="AE194" s="483">
        <v>10</v>
      </c>
      <c r="AF194" s="483">
        <v>2</v>
      </c>
      <c r="AG194" s="483">
        <f>AE194-AF194</f>
        <v>8</v>
      </c>
      <c r="AH194" s="483"/>
      <c r="AI194" s="483"/>
      <c r="AJ194" s="483"/>
      <c r="AK194" s="483"/>
      <c r="AL194" s="489"/>
    </row>
    <row r="195" spans="1:38" s="165" customFormat="1" ht="13.5" customHeight="1">
      <c r="A195" s="164"/>
      <c r="C195" s="179"/>
      <c r="E195" s="179"/>
      <c r="G195" s="179"/>
      <c r="I195" s="179"/>
      <c r="X195" s="488"/>
      <c r="Y195" s="484"/>
      <c r="Z195" s="484"/>
      <c r="AA195" s="481"/>
      <c r="AB195" s="481"/>
      <c r="AC195" s="484"/>
      <c r="AD195" s="484"/>
      <c r="AE195" s="484"/>
      <c r="AF195" s="484"/>
      <c r="AG195" s="484"/>
      <c r="AH195" s="484"/>
      <c r="AI195" s="484"/>
      <c r="AJ195" s="484"/>
      <c r="AK195" s="484"/>
      <c r="AL195" s="491"/>
    </row>
    <row r="196" spans="1:38" s="165" customFormat="1" ht="13.5" customHeight="1">
      <c r="A196" s="164"/>
      <c r="B196" s="167" t="s">
        <v>408</v>
      </c>
      <c r="C196" s="178"/>
      <c r="D196" s="167" t="s">
        <v>409</v>
      </c>
      <c r="E196" s="178"/>
      <c r="F196" s="167" t="s">
        <v>238</v>
      </c>
      <c r="G196" s="178"/>
      <c r="H196" s="167" t="s">
        <v>244</v>
      </c>
      <c r="I196" s="178"/>
      <c r="J196" s="167" t="s">
        <v>236</v>
      </c>
      <c r="K196" s="167"/>
      <c r="L196" s="167" t="s">
        <v>47</v>
      </c>
      <c r="M196" s="167"/>
      <c r="N196" s="167" t="s">
        <v>410</v>
      </c>
      <c r="O196" s="167"/>
      <c r="P196" s="167" t="s">
        <v>411</v>
      </c>
      <c r="Q196" s="167"/>
      <c r="R196" s="167" t="s">
        <v>243</v>
      </c>
      <c r="S196" s="167"/>
      <c r="T196" s="167" t="s">
        <v>245</v>
      </c>
      <c r="X196" s="488"/>
      <c r="Y196" s="484"/>
      <c r="Z196" s="484"/>
      <c r="AA196" s="481"/>
      <c r="AB196" s="481"/>
      <c r="AC196" s="484"/>
      <c r="AD196" s="484"/>
      <c r="AE196" s="484"/>
      <c r="AF196" s="484"/>
      <c r="AG196" s="484"/>
      <c r="AH196" s="484"/>
      <c r="AI196" s="484"/>
      <c r="AJ196" s="484"/>
      <c r="AK196" s="484"/>
      <c r="AL196" s="491"/>
    </row>
    <row r="197" spans="1:38" s="165" customFormat="1" ht="13.5" customHeight="1">
      <c r="A197" s="164"/>
      <c r="X197" s="488"/>
      <c r="Y197" s="484"/>
      <c r="Z197" s="484"/>
      <c r="AA197" s="481"/>
      <c r="AB197" s="481"/>
      <c r="AC197" s="484"/>
      <c r="AD197" s="484"/>
      <c r="AE197" s="484"/>
      <c r="AF197" s="484"/>
      <c r="AG197" s="484"/>
      <c r="AH197" s="484"/>
      <c r="AI197" s="484"/>
      <c r="AJ197" s="484"/>
      <c r="AK197" s="484"/>
      <c r="AL197" s="491"/>
    </row>
    <row r="198" spans="1:38" s="165" customFormat="1" ht="13.5" customHeight="1">
      <c r="A198" s="164"/>
      <c r="B198" s="167"/>
      <c r="D198" s="167"/>
      <c r="E198" s="167"/>
      <c r="F198" s="167"/>
      <c r="H198" s="167"/>
      <c r="I198" s="167"/>
      <c r="J198" s="167"/>
      <c r="K198" s="167"/>
      <c r="L198" s="167"/>
      <c r="M198" s="167"/>
      <c r="N198" s="167"/>
      <c r="O198" s="167"/>
      <c r="P198" s="167"/>
      <c r="Q198" s="167"/>
      <c r="R198" s="167"/>
      <c r="S198" s="167"/>
      <c r="T198" s="167"/>
      <c r="U198" s="167"/>
      <c r="X198" s="488"/>
      <c r="Y198" s="484"/>
      <c r="Z198" s="484"/>
      <c r="AA198" s="481"/>
      <c r="AB198" s="481"/>
      <c r="AC198" s="484"/>
      <c r="AD198" s="484"/>
      <c r="AE198" s="484"/>
      <c r="AF198" s="484"/>
      <c r="AG198" s="484"/>
      <c r="AH198" s="484"/>
      <c r="AI198" s="484"/>
      <c r="AJ198" s="484"/>
      <c r="AK198" s="484"/>
      <c r="AL198" s="491"/>
    </row>
    <row r="199" spans="1:38" s="165" customFormat="1" ht="13.5" customHeight="1" thickBot="1">
      <c r="A199" s="164"/>
      <c r="B199" s="167"/>
      <c r="D199" s="167"/>
      <c r="E199" s="167"/>
      <c r="F199" s="167"/>
      <c r="H199" s="167"/>
      <c r="I199" s="167"/>
      <c r="J199" s="167"/>
      <c r="K199" s="167"/>
      <c r="L199" s="167"/>
      <c r="M199" s="167"/>
      <c r="N199" s="167"/>
      <c r="O199" s="167"/>
      <c r="P199" s="167"/>
      <c r="Q199" s="167"/>
      <c r="R199" s="167"/>
      <c r="S199" s="167"/>
      <c r="T199" s="167"/>
      <c r="U199" s="167"/>
      <c r="X199" s="488"/>
      <c r="Y199" s="484"/>
      <c r="Z199" s="484"/>
      <c r="AA199" s="481"/>
      <c r="AB199" s="481"/>
      <c r="AC199" s="484"/>
      <c r="AD199" s="484"/>
      <c r="AE199" s="484"/>
      <c r="AF199" s="484"/>
      <c r="AG199" s="484"/>
      <c r="AH199" s="484"/>
      <c r="AI199" s="484"/>
      <c r="AJ199" s="484"/>
      <c r="AK199" s="484"/>
      <c r="AL199" s="491"/>
    </row>
    <row r="200" spans="1:38" s="165" customFormat="1" ht="12.45" customHeight="1">
      <c r="A200" s="164"/>
      <c r="B200" s="170"/>
      <c r="C200" s="169">
        <v>386</v>
      </c>
      <c r="D200" s="171"/>
      <c r="E200" s="169">
        <v>372</v>
      </c>
      <c r="F200" s="168"/>
      <c r="G200" s="169">
        <v>375</v>
      </c>
      <c r="H200" s="168"/>
      <c r="I200" s="169">
        <v>431</v>
      </c>
      <c r="J200" s="168"/>
      <c r="K200" s="169">
        <v>332.36900000000003</v>
      </c>
      <c r="L200" s="168"/>
      <c r="M200" s="169">
        <v>468.00099999999998</v>
      </c>
      <c r="N200" s="168"/>
      <c r="O200" s="169">
        <v>445.52800000000002</v>
      </c>
      <c r="P200" s="168"/>
      <c r="Q200" s="169">
        <v>390.00200000000001</v>
      </c>
      <c r="R200" s="168"/>
      <c r="S200" s="169">
        <v>295</v>
      </c>
      <c r="T200" s="168"/>
      <c r="U200" s="169">
        <v>358.33199999999999</v>
      </c>
      <c r="V200" s="478">
        <f>SUM(C200:U200)</f>
        <v>3853.232</v>
      </c>
      <c r="W200" s="479"/>
      <c r="X200" s="488"/>
      <c r="Y200" s="484"/>
      <c r="Z200" s="484"/>
      <c r="AA200" s="481"/>
      <c r="AB200" s="481"/>
      <c r="AC200" s="484"/>
      <c r="AD200" s="484"/>
      <c r="AE200" s="484"/>
      <c r="AF200" s="484"/>
      <c r="AG200" s="484"/>
      <c r="AH200" s="484"/>
      <c r="AI200" s="484"/>
      <c r="AJ200" s="484"/>
      <c r="AK200" s="484"/>
      <c r="AL200" s="491"/>
    </row>
    <row r="201" spans="1:38" s="165" customFormat="1" ht="13.5" customHeight="1">
      <c r="A201" s="164"/>
      <c r="B201" s="173"/>
      <c r="C201" s="169"/>
      <c r="D201" s="174"/>
      <c r="E201" s="169"/>
      <c r="F201" s="172"/>
      <c r="G201" s="169"/>
      <c r="H201" s="172"/>
      <c r="I201" s="169"/>
      <c r="J201" s="172"/>
      <c r="K201" s="169"/>
      <c r="L201" s="172"/>
      <c r="M201" s="169"/>
      <c r="N201" s="172"/>
      <c r="O201" s="169"/>
      <c r="P201" s="172"/>
      <c r="Q201" s="169"/>
      <c r="R201" s="172"/>
      <c r="S201" s="169"/>
      <c r="T201" s="172"/>
      <c r="U201" s="169"/>
      <c r="X201" s="488"/>
      <c r="Y201" s="484"/>
      <c r="Z201" s="484"/>
      <c r="AA201" s="481"/>
      <c r="AB201" s="481"/>
      <c r="AC201" s="484"/>
      <c r="AD201" s="484"/>
      <c r="AE201" s="484"/>
      <c r="AF201" s="484"/>
      <c r="AG201" s="484"/>
      <c r="AH201" s="484"/>
      <c r="AI201" s="484"/>
      <c r="AJ201" s="484"/>
      <c r="AK201" s="484"/>
      <c r="AL201" s="491"/>
    </row>
    <row r="202" spans="1:38" s="165" customFormat="1" ht="13.5" customHeight="1" thickBot="1">
      <c r="A202" s="164"/>
      <c r="B202" s="176"/>
      <c r="D202" s="177"/>
      <c r="F202" s="175"/>
      <c r="H202" s="175"/>
      <c r="J202" s="175"/>
      <c r="L202" s="175"/>
      <c r="N202" s="175"/>
      <c r="P202" s="175"/>
      <c r="R202" s="175"/>
      <c r="T202" s="175"/>
      <c r="X202" s="488"/>
      <c r="Y202" s="484"/>
      <c r="Z202" s="484"/>
      <c r="AA202" s="481"/>
      <c r="AB202" s="481"/>
      <c r="AC202" s="484"/>
      <c r="AD202" s="484"/>
      <c r="AE202" s="484"/>
      <c r="AF202" s="484"/>
      <c r="AG202" s="484"/>
      <c r="AH202" s="484"/>
      <c r="AI202" s="484"/>
      <c r="AJ202" s="484"/>
      <c r="AK202" s="484"/>
      <c r="AL202" s="491"/>
    </row>
    <row r="203" spans="1:38" s="165" customFormat="1" ht="13.95" customHeight="1">
      <c r="A203" s="164"/>
      <c r="B203" s="167" t="str">
        <f>HLOOKUP(B196,Sheet4!$C$3:$MO$4,2,FALSE)</f>
        <v>DA+0</v>
      </c>
      <c r="C203" s="167"/>
      <c r="D203" s="167" t="str">
        <f>HLOOKUP(D196,Sheet4!$C$3:$MO$4,2,FALSE)</f>
        <v>DA+0</v>
      </c>
      <c r="E203" s="167"/>
      <c r="F203" s="167" t="str">
        <f>HLOOKUP(F196,Sheet4!$C$3:$MO$4,2,FALSE)</f>
        <v>DA+0</v>
      </c>
      <c r="G203" s="167"/>
      <c r="H203" s="167" t="str">
        <f>HLOOKUP(H196,Sheet4!$C$3:$MO$4,2,FALSE)</f>
        <v>DA+0</v>
      </c>
      <c r="I203" s="167"/>
      <c r="J203" s="167" t="str">
        <f>HLOOKUP(J196,Sheet4!$C$3:$MO$4,2,FALSE)</f>
        <v>DA+3</v>
      </c>
      <c r="K203" s="167"/>
      <c r="L203" s="167" t="str">
        <f>HLOOKUP(L196,Sheet4!$C$3:$MO$4,2,FALSE)</f>
        <v>DC2+6</v>
      </c>
      <c r="M203" s="167"/>
      <c r="N203" s="167" t="str">
        <f>HLOOKUP(N196,Sheet4!$C$3:$MO$4,2,FALSE)</f>
        <v>DB1+9</v>
      </c>
      <c r="O203" s="167"/>
      <c r="P203" s="167" t="str">
        <f>HLOOKUP(P196,Sheet4!$C$3:$MO$4,2,FALSE)</f>
        <v>DD45+0</v>
      </c>
      <c r="Q203" s="167"/>
      <c r="R203" s="167" t="str">
        <f>HLOOKUP(R196,Sheet4!$C$3:$MO$4,2,FALSE)</f>
        <v>DA+0</v>
      </c>
      <c r="S203" s="167"/>
      <c r="T203" s="167" t="str">
        <f>HLOOKUP(T196,Sheet4!$C$3:$MO$4,2,FALSE)</f>
        <v>DA-3</v>
      </c>
      <c r="U203" s="167"/>
      <c r="X203" s="488"/>
      <c r="Y203" s="484"/>
      <c r="Z203" s="484"/>
      <c r="AA203" s="481"/>
      <c r="AB203" s="481"/>
      <c r="AC203" s="484"/>
      <c r="AD203" s="484"/>
      <c r="AE203" s="484"/>
      <c r="AF203" s="484"/>
      <c r="AG203" s="484"/>
      <c r="AH203" s="484"/>
      <c r="AI203" s="484"/>
      <c r="AJ203" s="484"/>
      <c r="AK203" s="484"/>
      <c r="AL203" s="491"/>
    </row>
    <row r="204" spans="1:38" s="165" customFormat="1" ht="13.95" customHeight="1" thickBot="1">
      <c r="A204" s="164"/>
      <c r="B204" s="178"/>
      <c r="C204" s="167"/>
      <c r="D204" s="178"/>
      <c r="E204" s="167"/>
      <c r="F204" s="178"/>
      <c r="G204" s="167"/>
      <c r="H204" s="178"/>
      <c r="I204" s="167"/>
      <c r="J204" s="178"/>
      <c r="K204" s="167"/>
      <c r="L204" s="167"/>
      <c r="M204" s="167"/>
      <c r="N204" s="167"/>
      <c r="O204" s="167"/>
      <c r="P204" s="167"/>
      <c r="Q204" s="167"/>
      <c r="R204" s="167"/>
      <c r="S204" s="167"/>
      <c r="T204" s="167"/>
      <c r="U204" s="167"/>
      <c r="X204" s="488"/>
      <c r="Y204" s="484"/>
      <c r="Z204" s="484"/>
      <c r="AA204" s="492"/>
      <c r="AB204" s="482"/>
      <c r="AC204" s="484"/>
      <c r="AD204" s="484"/>
      <c r="AE204" s="484"/>
      <c r="AF204" s="484"/>
      <c r="AG204" s="484"/>
      <c r="AH204" s="484"/>
      <c r="AI204" s="484"/>
      <c r="AJ204" s="484"/>
      <c r="AK204" s="484"/>
      <c r="AL204" s="491"/>
    </row>
    <row r="205" spans="1:38" s="165" customFormat="1" ht="14.4">
      <c r="A205" s="164"/>
      <c r="X205" s="486">
        <f>V211/1000</f>
        <v>3.518068</v>
      </c>
      <c r="Y205" s="483">
        <f>X205</f>
        <v>3.518068</v>
      </c>
      <c r="Z205" s="483"/>
      <c r="AA205" s="480">
        <v>10</v>
      </c>
      <c r="AB205" s="480">
        <v>7</v>
      </c>
      <c r="AC205" s="483">
        <f>AA205-AB205</f>
        <v>3</v>
      </c>
      <c r="AD205" s="483">
        <v>5</v>
      </c>
      <c r="AE205" s="483">
        <v>10</v>
      </c>
      <c r="AF205" s="483">
        <v>1</v>
      </c>
      <c r="AG205" s="483">
        <f>AE205-AF205</f>
        <v>9</v>
      </c>
      <c r="AH205" s="483"/>
      <c r="AI205" s="483"/>
      <c r="AJ205" s="483"/>
      <c r="AK205" s="483"/>
      <c r="AL205" s="489"/>
    </row>
    <row r="206" spans="1:38" s="165" customFormat="1" ht="13.5" customHeight="1">
      <c r="A206" s="164"/>
      <c r="C206" s="179"/>
      <c r="E206" s="179"/>
      <c r="G206" s="179"/>
      <c r="I206" s="179"/>
      <c r="X206" s="488"/>
      <c r="Y206" s="484"/>
      <c r="Z206" s="484"/>
      <c r="AA206" s="481"/>
      <c r="AB206" s="481"/>
      <c r="AC206" s="484"/>
      <c r="AD206" s="484"/>
      <c r="AE206" s="484"/>
      <c r="AF206" s="484"/>
      <c r="AG206" s="484"/>
      <c r="AH206" s="484"/>
      <c r="AI206" s="484"/>
      <c r="AJ206" s="484"/>
      <c r="AK206" s="484"/>
      <c r="AL206" s="491"/>
    </row>
    <row r="207" spans="1:38" s="165" customFormat="1" ht="13.5" customHeight="1">
      <c r="A207" s="164"/>
      <c r="B207" s="167" t="s">
        <v>48</v>
      </c>
      <c r="C207" s="178"/>
      <c r="D207" s="167" t="s">
        <v>49</v>
      </c>
      <c r="E207" s="178"/>
      <c r="F207" s="167" t="s">
        <v>412</v>
      </c>
      <c r="G207" s="178"/>
      <c r="H207" s="167" t="s">
        <v>413</v>
      </c>
      <c r="I207" s="178"/>
      <c r="J207" s="167" t="s">
        <v>246</v>
      </c>
      <c r="K207" s="167"/>
      <c r="L207" s="167" t="s">
        <v>414</v>
      </c>
      <c r="M207" s="167"/>
      <c r="N207" s="167" t="s">
        <v>237</v>
      </c>
      <c r="O207" s="167"/>
      <c r="P207" s="167" t="s">
        <v>415</v>
      </c>
      <c r="Q207" s="167"/>
      <c r="R207" s="167" t="s">
        <v>232</v>
      </c>
      <c r="S207" s="167"/>
      <c r="T207" s="167" t="s">
        <v>416</v>
      </c>
      <c r="X207" s="488"/>
      <c r="Y207" s="484"/>
      <c r="Z207" s="484"/>
      <c r="AA207" s="481"/>
      <c r="AB207" s="481"/>
      <c r="AC207" s="484"/>
      <c r="AD207" s="484"/>
      <c r="AE207" s="484"/>
      <c r="AF207" s="484"/>
      <c r="AG207" s="484"/>
      <c r="AH207" s="484"/>
      <c r="AI207" s="484"/>
      <c r="AJ207" s="484"/>
      <c r="AK207" s="484"/>
      <c r="AL207" s="491"/>
    </row>
    <row r="208" spans="1:38" s="165" customFormat="1" ht="13.5" customHeight="1">
      <c r="A208" s="164"/>
      <c r="X208" s="488"/>
      <c r="Y208" s="484"/>
      <c r="Z208" s="484"/>
      <c r="AA208" s="481"/>
      <c r="AB208" s="481"/>
      <c r="AC208" s="484"/>
      <c r="AD208" s="484"/>
      <c r="AE208" s="484"/>
      <c r="AF208" s="484"/>
      <c r="AG208" s="484"/>
      <c r="AH208" s="484"/>
      <c r="AI208" s="484"/>
      <c r="AJ208" s="484"/>
      <c r="AK208" s="484"/>
      <c r="AL208" s="491"/>
    </row>
    <row r="209" spans="1:38" s="165" customFormat="1" ht="13.5" customHeight="1">
      <c r="A209" s="164"/>
      <c r="B209" s="167"/>
      <c r="D209" s="167"/>
      <c r="E209" s="167"/>
      <c r="F209" s="167"/>
      <c r="H209" s="167"/>
      <c r="I209" s="167"/>
      <c r="J209" s="167"/>
      <c r="K209" s="167"/>
      <c r="L209" s="167"/>
      <c r="M209" s="167"/>
      <c r="N209" s="167"/>
      <c r="O209" s="167"/>
      <c r="P209" s="167"/>
      <c r="Q209" s="167"/>
      <c r="R209" s="167"/>
      <c r="S209" s="167"/>
      <c r="T209" s="167"/>
      <c r="U209" s="167"/>
      <c r="X209" s="488"/>
      <c r="Y209" s="484"/>
      <c r="Z209" s="484"/>
      <c r="AA209" s="481"/>
      <c r="AB209" s="481"/>
      <c r="AC209" s="484"/>
      <c r="AD209" s="484"/>
      <c r="AE209" s="484"/>
      <c r="AF209" s="484"/>
      <c r="AG209" s="484"/>
      <c r="AH209" s="484"/>
      <c r="AI209" s="484"/>
      <c r="AJ209" s="484"/>
      <c r="AK209" s="484"/>
      <c r="AL209" s="491"/>
    </row>
    <row r="210" spans="1:38" s="165" customFormat="1" ht="13.5" customHeight="1" thickBot="1">
      <c r="A210" s="164"/>
      <c r="B210" s="167"/>
      <c r="D210" s="167"/>
      <c r="E210" s="167"/>
      <c r="F210" s="167"/>
      <c r="H210" s="167"/>
      <c r="I210" s="167"/>
      <c r="J210" s="167"/>
      <c r="K210" s="167"/>
      <c r="L210" s="167"/>
      <c r="M210" s="167"/>
      <c r="N210" s="167"/>
      <c r="O210" s="167"/>
      <c r="P210" s="167"/>
      <c r="Q210" s="167"/>
      <c r="R210" s="167"/>
      <c r="S210" s="167"/>
      <c r="T210" s="167"/>
      <c r="U210" s="167"/>
      <c r="X210" s="488"/>
      <c r="Y210" s="484"/>
      <c r="Z210" s="484"/>
      <c r="AA210" s="481"/>
      <c r="AB210" s="481"/>
      <c r="AC210" s="484"/>
      <c r="AD210" s="484"/>
      <c r="AE210" s="484"/>
      <c r="AF210" s="484"/>
      <c r="AG210" s="484"/>
      <c r="AH210" s="484"/>
      <c r="AI210" s="484"/>
      <c r="AJ210" s="484"/>
      <c r="AK210" s="484"/>
      <c r="AL210" s="491"/>
    </row>
    <row r="211" spans="1:38" s="165" customFormat="1" ht="12.45" customHeight="1">
      <c r="A211" s="164"/>
      <c r="B211" s="168"/>
      <c r="C211" s="169">
        <v>228.09</v>
      </c>
      <c r="D211" s="168"/>
      <c r="E211" s="169">
        <v>368.99799999999999</v>
      </c>
      <c r="F211" s="171"/>
      <c r="G211" s="169">
        <v>305</v>
      </c>
      <c r="H211" s="168"/>
      <c r="I211" s="169">
        <v>316</v>
      </c>
      <c r="J211" s="168"/>
      <c r="K211" s="169">
        <v>336.50900000000001</v>
      </c>
      <c r="L211" s="168"/>
      <c r="M211" s="169">
        <v>416.00099999999998</v>
      </c>
      <c r="N211" s="168"/>
      <c r="O211" s="169">
        <v>386</v>
      </c>
      <c r="P211" s="171"/>
      <c r="Q211" s="169">
        <v>410</v>
      </c>
      <c r="R211" s="168"/>
      <c r="S211" s="169">
        <v>370.47300000000001</v>
      </c>
      <c r="T211" s="171"/>
      <c r="U211" s="169">
        <v>380.99700000000001</v>
      </c>
      <c r="V211" s="478">
        <f>SUM(C211:U211)</f>
        <v>3518.0679999999998</v>
      </c>
      <c r="W211" s="479"/>
      <c r="X211" s="488"/>
      <c r="Y211" s="484"/>
      <c r="Z211" s="484"/>
      <c r="AA211" s="481"/>
      <c r="AB211" s="481"/>
      <c r="AC211" s="484"/>
      <c r="AD211" s="484"/>
      <c r="AE211" s="484"/>
      <c r="AF211" s="484"/>
      <c r="AG211" s="484"/>
      <c r="AH211" s="484"/>
      <c r="AI211" s="484"/>
      <c r="AJ211" s="484"/>
      <c r="AK211" s="484"/>
      <c r="AL211" s="491"/>
    </row>
    <row r="212" spans="1:38" s="165" customFormat="1" ht="13.5" customHeight="1">
      <c r="A212" s="164"/>
      <c r="B212" s="172"/>
      <c r="C212" s="169"/>
      <c r="D212" s="172"/>
      <c r="E212" s="169"/>
      <c r="F212" s="174"/>
      <c r="G212" s="169"/>
      <c r="H212" s="172"/>
      <c r="I212" s="169"/>
      <c r="J212" s="172"/>
      <c r="K212" s="169"/>
      <c r="L212" s="172"/>
      <c r="M212" s="169"/>
      <c r="N212" s="172"/>
      <c r="O212" s="169"/>
      <c r="P212" s="174"/>
      <c r="Q212" s="169"/>
      <c r="R212" s="172"/>
      <c r="S212" s="169"/>
      <c r="T212" s="174"/>
      <c r="U212" s="169"/>
      <c r="X212" s="488"/>
      <c r="Y212" s="484"/>
      <c r="Z212" s="484"/>
      <c r="AA212" s="481"/>
      <c r="AB212" s="481"/>
      <c r="AC212" s="484"/>
      <c r="AD212" s="484"/>
      <c r="AE212" s="484"/>
      <c r="AF212" s="484"/>
      <c r="AG212" s="484"/>
      <c r="AH212" s="484"/>
      <c r="AI212" s="484"/>
      <c r="AJ212" s="484"/>
      <c r="AK212" s="484"/>
      <c r="AL212" s="491"/>
    </row>
    <row r="213" spans="1:38" s="165" customFormat="1" ht="13.5" customHeight="1" thickBot="1">
      <c r="A213" s="164"/>
      <c r="B213" s="175"/>
      <c r="D213" s="175"/>
      <c r="F213" s="177"/>
      <c r="H213" s="175"/>
      <c r="J213" s="175"/>
      <c r="L213" s="175"/>
      <c r="N213" s="175"/>
      <c r="P213" s="177"/>
      <c r="R213" s="175"/>
      <c r="T213" s="177"/>
      <c r="X213" s="488"/>
      <c r="Y213" s="484"/>
      <c r="Z213" s="484"/>
      <c r="AA213" s="481"/>
      <c r="AB213" s="481"/>
      <c r="AC213" s="484"/>
      <c r="AD213" s="484"/>
      <c r="AE213" s="484"/>
      <c r="AF213" s="484"/>
      <c r="AG213" s="484"/>
      <c r="AH213" s="484"/>
      <c r="AI213" s="484"/>
      <c r="AJ213" s="484"/>
      <c r="AK213" s="484"/>
      <c r="AL213" s="491"/>
    </row>
    <row r="214" spans="1:38" s="165" customFormat="1" ht="13.95" customHeight="1">
      <c r="A214" s="164"/>
      <c r="B214" s="167" t="str">
        <f>HLOOKUP(B207,Sheet4!$C$3:$MO$4,2,FALSE)</f>
        <v>DD60+6</v>
      </c>
      <c r="C214" s="167"/>
      <c r="D214" s="167" t="str">
        <f>HLOOKUP(D207,Sheet4!$C$3:$MO$4,2,FALSE)</f>
        <v>DD60+6</v>
      </c>
      <c r="E214" s="167"/>
      <c r="F214" s="167" t="str">
        <f>HLOOKUP(F207,Sheet4!$C$3:$MO$4,2,FALSE)</f>
        <v>DA+0</v>
      </c>
      <c r="G214" s="167"/>
      <c r="H214" s="167" t="str">
        <f>HLOOKUP(H207,Sheet4!$C$3:$MO$4,2,FALSE)</f>
        <v>DA+0</v>
      </c>
      <c r="I214" s="167"/>
      <c r="J214" s="167" t="str">
        <f>HLOOKUP(J207,Sheet4!$C$3:$MO$4,2,FALSE)</f>
        <v>DA-3</v>
      </c>
      <c r="K214" s="167"/>
      <c r="L214" s="167" t="str">
        <f>HLOOKUP(L207,Sheet4!$C$3:$MO$4,2,FALSE)</f>
        <v>DB1+0</v>
      </c>
      <c r="M214" s="167"/>
      <c r="N214" s="167" t="str">
        <f>HLOOKUP(N207,Sheet4!$C$3:$MO$4,2,FALSE)</f>
        <v>DA+3</v>
      </c>
      <c r="O214" s="167"/>
      <c r="P214" s="167" t="str">
        <f>HLOOKUP(P207,Sheet4!$C$3:$MO$4,2,FALSE)</f>
        <v>DA+3 (A,B 1.5 RC)</v>
      </c>
      <c r="Q214" s="167"/>
      <c r="R214" s="167" t="str">
        <f>HLOOKUP(R207,Sheet4!$C$3:$MO$4,2,FALSE)</f>
        <v>DA+0</v>
      </c>
      <c r="S214" s="167"/>
      <c r="T214" s="167" t="str">
        <f>HLOOKUP(T207,Sheet4!$C$3:$MO$4,2,FALSE)</f>
        <v>DD45+0LE (3 Leg)+1.5LE (1 Leg) &amp; (B1MRC &amp; C0.5MRS)</v>
      </c>
      <c r="U214" s="167"/>
      <c r="X214" s="488"/>
      <c r="Y214" s="484"/>
      <c r="Z214" s="484"/>
      <c r="AA214" s="481"/>
      <c r="AB214" s="481"/>
      <c r="AC214" s="484"/>
      <c r="AD214" s="484"/>
      <c r="AE214" s="484"/>
      <c r="AF214" s="484"/>
      <c r="AG214" s="484"/>
      <c r="AH214" s="484"/>
      <c r="AI214" s="484"/>
      <c r="AJ214" s="484"/>
      <c r="AK214" s="484"/>
      <c r="AL214" s="491"/>
    </row>
    <row r="215" spans="1:38" s="165" customFormat="1" ht="13.95" customHeight="1" thickBot="1">
      <c r="A215" s="164"/>
      <c r="B215" s="178"/>
      <c r="C215" s="167"/>
      <c r="D215" s="178"/>
      <c r="E215" s="167"/>
      <c r="F215" s="178"/>
      <c r="G215" s="167"/>
      <c r="H215" s="178"/>
      <c r="I215" s="167"/>
      <c r="J215" s="178"/>
      <c r="K215" s="167"/>
      <c r="L215" s="167"/>
      <c r="M215" s="167"/>
      <c r="N215" s="167"/>
      <c r="O215" s="167"/>
      <c r="P215" s="167"/>
      <c r="Q215" s="167"/>
      <c r="R215" s="167"/>
      <c r="S215" s="167"/>
      <c r="T215" s="167"/>
      <c r="U215" s="167"/>
      <c r="X215" s="488"/>
      <c r="Y215" s="484"/>
      <c r="Z215" s="484"/>
      <c r="AA215" s="492"/>
      <c r="AB215" s="482"/>
      <c r="AC215" s="484"/>
      <c r="AD215" s="484"/>
      <c r="AE215" s="484"/>
      <c r="AF215" s="484"/>
      <c r="AG215" s="484"/>
      <c r="AH215" s="484"/>
      <c r="AI215" s="484"/>
      <c r="AJ215" s="484"/>
      <c r="AK215" s="484"/>
      <c r="AL215" s="491"/>
    </row>
    <row r="216" spans="1:38" s="165" customFormat="1" ht="14.4">
      <c r="A216" s="164"/>
      <c r="X216" s="486">
        <f>V222/1000</f>
        <v>3.8005299999999997</v>
      </c>
      <c r="Y216" s="483">
        <f>X216</f>
        <v>3.8005299999999997</v>
      </c>
      <c r="Z216" s="483"/>
      <c r="AA216" s="480">
        <v>10</v>
      </c>
      <c r="AB216" s="493">
        <v>10</v>
      </c>
      <c r="AC216" s="480">
        <v>2</v>
      </c>
      <c r="AD216" s="483">
        <v>9</v>
      </c>
      <c r="AE216" s="483">
        <v>10</v>
      </c>
      <c r="AF216" s="483">
        <v>1</v>
      </c>
      <c r="AG216" s="483">
        <f>AE216-AF216</f>
        <v>9</v>
      </c>
      <c r="AH216" s="483"/>
      <c r="AI216" s="483"/>
      <c r="AJ216" s="483"/>
      <c r="AK216" s="483"/>
      <c r="AL216" s="489"/>
    </row>
    <row r="217" spans="1:38" s="165" customFormat="1" ht="13.5" customHeight="1">
      <c r="A217" s="164"/>
      <c r="C217" s="179"/>
      <c r="E217" s="179"/>
      <c r="G217" s="179"/>
      <c r="I217" s="179"/>
      <c r="K217" s="179"/>
      <c r="M217" s="179"/>
      <c r="O217" s="179"/>
      <c r="Q217" s="179"/>
      <c r="S217" s="179"/>
      <c r="X217" s="488"/>
      <c r="Y217" s="484"/>
      <c r="Z217" s="484"/>
      <c r="AA217" s="481"/>
      <c r="AB217" s="481"/>
      <c r="AC217" s="481"/>
      <c r="AD217" s="484"/>
      <c r="AE217" s="484"/>
      <c r="AF217" s="484"/>
      <c r="AG217" s="484"/>
      <c r="AH217" s="484"/>
      <c r="AI217" s="484"/>
      <c r="AJ217" s="484"/>
      <c r="AK217" s="484"/>
      <c r="AL217" s="491"/>
    </row>
    <row r="218" spans="1:38" s="165" customFormat="1" ht="13.5" customHeight="1">
      <c r="A218" s="164"/>
      <c r="B218" s="167" t="s">
        <v>417</v>
      </c>
      <c r="C218" s="178"/>
      <c r="D218" s="167" t="s">
        <v>239</v>
      </c>
      <c r="E218" s="178"/>
      <c r="F218" s="167" t="s">
        <v>233</v>
      </c>
      <c r="G218" s="178"/>
      <c r="H218" s="167" t="s">
        <v>235</v>
      </c>
      <c r="I218" s="178"/>
      <c r="J218" s="167" t="s">
        <v>234</v>
      </c>
      <c r="K218" s="167"/>
      <c r="L218" s="167" t="s">
        <v>418</v>
      </c>
      <c r="M218" s="167"/>
      <c r="N218" s="167" t="s">
        <v>242</v>
      </c>
      <c r="O218" s="167"/>
      <c r="P218" s="167" t="s">
        <v>50</v>
      </c>
      <c r="Q218" s="167"/>
      <c r="R218" s="167" t="s">
        <v>419</v>
      </c>
      <c r="S218" s="167"/>
      <c r="T218" s="167" t="s">
        <v>420</v>
      </c>
      <c r="X218" s="488"/>
      <c r="Y218" s="484"/>
      <c r="Z218" s="484"/>
      <c r="AA218" s="481"/>
      <c r="AB218" s="481"/>
      <c r="AC218" s="481"/>
      <c r="AD218" s="484"/>
      <c r="AE218" s="484"/>
      <c r="AF218" s="484"/>
      <c r="AG218" s="484"/>
      <c r="AH218" s="484"/>
      <c r="AI218" s="484"/>
      <c r="AJ218" s="484"/>
      <c r="AK218" s="484"/>
      <c r="AL218" s="491"/>
    </row>
    <row r="219" spans="1:38" s="165" customFormat="1" ht="13.5" customHeight="1">
      <c r="A219" s="164"/>
      <c r="X219" s="488"/>
      <c r="Y219" s="484"/>
      <c r="Z219" s="484"/>
      <c r="AA219" s="481"/>
      <c r="AB219" s="481"/>
      <c r="AC219" s="481"/>
      <c r="AD219" s="484"/>
      <c r="AE219" s="484"/>
      <c r="AF219" s="484"/>
      <c r="AG219" s="484"/>
      <c r="AH219" s="484"/>
      <c r="AI219" s="484"/>
      <c r="AJ219" s="484"/>
      <c r="AK219" s="484"/>
      <c r="AL219" s="491"/>
    </row>
    <row r="220" spans="1:38" s="165" customFormat="1" ht="13.5" customHeight="1">
      <c r="A220" s="164"/>
      <c r="B220" s="167"/>
      <c r="D220" s="167"/>
      <c r="E220" s="167"/>
      <c r="F220" s="167"/>
      <c r="H220" s="167"/>
      <c r="I220" s="167"/>
      <c r="J220" s="167"/>
      <c r="K220" s="167"/>
      <c r="L220" s="167"/>
      <c r="M220" s="167"/>
      <c r="N220" s="167"/>
      <c r="O220" s="167"/>
      <c r="P220" s="167"/>
      <c r="Q220" s="167"/>
      <c r="R220" s="167"/>
      <c r="S220" s="167"/>
      <c r="T220" s="167"/>
      <c r="U220" s="167"/>
      <c r="X220" s="488"/>
      <c r="Y220" s="484"/>
      <c r="Z220" s="484"/>
      <c r="AA220" s="481"/>
      <c r="AB220" s="481"/>
      <c r="AC220" s="481"/>
      <c r="AD220" s="484"/>
      <c r="AE220" s="484"/>
      <c r="AF220" s="484"/>
      <c r="AG220" s="484"/>
      <c r="AH220" s="484"/>
      <c r="AI220" s="484"/>
      <c r="AJ220" s="484"/>
      <c r="AK220" s="484"/>
      <c r="AL220" s="491"/>
    </row>
    <row r="221" spans="1:38" s="165" customFormat="1" ht="13.5" customHeight="1" thickBot="1">
      <c r="A221" s="164"/>
      <c r="B221" s="167"/>
      <c r="D221" s="167"/>
      <c r="E221" s="167"/>
      <c r="F221" s="167"/>
      <c r="H221" s="167"/>
      <c r="I221" s="167"/>
      <c r="J221" s="167"/>
      <c r="K221" s="167"/>
      <c r="L221" s="167"/>
      <c r="M221" s="167"/>
      <c r="N221" s="167"/>
      <c r="O221" s="167"/>
      <c r="P221" s="167"/>
      <c r="Q221" s="167"/>
      <c r="R221" s="167"/>
      <c r="S221" s="167"/>
      <c r="T221" s="167"/>
      <c r="U221" s="167"/>
      <c r="X221" s="488"/>
      <c r="Y221" s="484"/>
      <c r="Z221" s="484"/>
      <c r="AA221" s="481"/>
      <c r="AB221" s="481"/>
      <c r="AC221" s="481"/>
      <c r="AD221" s="484"/>
      <c r="AE221" s="484"/>
      <c r="AF221" s="484"/>
      <c r="AG221" s="484"/>
      <c r="AH221" s="484"/>
      <c r="AI221" s="484"/>
      <c r="AJ221" s="484"/>
      <c r="AK221" s="484"/>
      <c r="AL221" s="491"/>
    </row>
    <row r="222" spans="1:38" s="165" customFormat="1" ht="12.45" customHeight="1">
      <c r="A222" s="164"/>
      <c r="B222" s="168"/>
      <c r="C222" s="169">
        <v>441</v>
      </c>
      <c r="D222" s="168"/>
      <c r="E222" s="169">
        <v>455</v>
      </c>
      <c r="F222" s="168"/>
      <c r="G222" s="169">
        <v>383</v>
      </c>
      <c r="H222" s="168"/>
      <c r="I222" s="169">
        <v>345</v>
      </c>
      <c r="J222" s="168"/>
      <c r="K222" s="169">
        <v>424</v>
      </c>
      <c r="L222" s="168"/>
      <c r="M222" s="169">
        <v>413</v>
      </c>
      <c r="N222" s="168"/>
      <c r="O222" s="169">
        <v>392.62</v>
      </c>
      <c r="P222" s="168"/>
      <c r="Q222" s="169">
        <v>208.90899999999999</v>
      </c>
      <c r="R222" s="168"/>
      <c r="S222" s="169">
        <v>348.00099999999998</v>
      </c>
      <c r="T222" s="168"/>
      <c r="U222" s="169">
        <v>390</v>
      </c>
      <c r="V222" s="478">
        <f>SUM(C222:U222)</f>
        <v>3800.5299999999997</v>
      </c>
      <c r="W222" s="479"/>
      <c r="X222" s="488"/>
      <c r="Y222" s="484"/>
      <c r="Z222" s="484"/>
      <c r="AA222" s="481"/>
      <c r="AB222" s="481"/>
      <c r="AC222" s="481"/>
      <c r="AD222" s="484"/>
      <c r="AE222" s="484"/>
      <c r="AF222" s="484"/>
      <c r="AG222" s="484"/>
      <c r="AH222" s="484"/>
      <c r="AI222" s="484"/>
      <c r="AJ222" s="484"/>
      <c r="AK222" s="484"/>
      <c r="AL222" s="491"/>
    </row>
    <row r="223" spans="1:38" s="165" customFormat="1" ht="13.5" customHeight="1">
      <c r="A223" s="164"/>
      <c r="B223" s="172"/>
      <c r="C223" s="169"/>
      <c r="D223" s="172"/>
      <c r="E223" s="169"/>
      <c r="F223" s="172"/>
      <c r="G223" s="169"/>
      <c r="H223" s="172"/>
      <c r="I223" s="169"/>
      <c r="J223" s="172"/>
      <c r="K223" s="169"/>
      <c r="L223" s="172"/>
      <c r="M223" s="169"/>
      <c r="N223" s="172"/>
      <c r="O223" s="169"/>
      <c r="P223" s="172"/>
      <c r="Q223" s="169"/>
      <c r="R223" s="172"/>
      <c r="S223" s="169"/>
      <c r="T223" s="172"/>
      <c r="U223" s="169"/>
      <c r="X223" s="488"/>
      <c r="Y223" s="484"/>
      <c r="Z223" s="484"/>
      <c r="AA223" s="481"/>
      <c r="AB223" s="481"/>
      <c r="AC223" s="481"/>
      <c r="AD223" s="484"/>
      <c r="AE223" s="484"/>
      <c r="AF223" s="484"/>
      <c r="AG223" s="484"/>
      <c r="AH223" s="484"/>
      <c r="AI223" s="484"/>
      <c r="AJ223" s="484"/>
      <c r="AK223" s="484"/>
      <c r="AL223" s="491"/>
    </row>
    <row r="224" spans="1:38" s="165" customFormat="1" ht="13.5" customHeight="1" thickBot="1">
      <c r="A224" s="164"/>
      <c r="B224" s="175"/>
      <c r="D224" s="175"/>
      <c r="F224" s="175"/>
      <c r="H224" s="175"/>
      <c r="J224" s="175"/>
      <c r="L224" s="175"/>
      <c r="N224" s="175"/>
      <c r="P224" s="175"/>
      <c r="R224" s="175"/>
      <c r="T224" s="175"/>
      <c r="X224" s="488"/>
      <c r="Y224" s="484"/>
      <c r="Z224" s="484"/>
      <c r="AA224" s="481"/>
      <c r="AB224" s="481"/>
      <c r="AC224" s="481"/>
      <c r="AD224" s="484"/>
      <c r="AE224" s="484"/>
      <c r="AF224" s="484"/>
      <c r="AG224" s="484"/>
      <c r="AH224" s="484"/>
      <c r="AI224" s="484"/>
      <c r="AJ224" s="484"/>
      <c r="AK224" s="484"/>
      <c r="AL224" s="491"/>
    </row>
    <row r="225" spans="1:38" s="165" customFormat="1" ht="13.95" customHeight="1">
      <c r="A225" s="164"/>
      <c r="B225" s="167" t="str">
        <f>HLOOKUP(B218,Sheet4!$C$3:$MO$4,2,FALSE)</f>
        <v>DA+3</v>
      </c>
      <c r="C225" s="167"/>
      <c r="D225" s="167" t="str">
        <f>HLOOKUP(D218,Sheet4!$C$3:$MO$4,2,FALSE)</f>
        <v>DB1+3</v>
      </c>
      <c r="E225" s="167"/>
      <c r="F225" s="167" t="str">
        <f>HLOOKUP(F218,Sheet4!$C$3:$MO$4,2,FALSE)</f>
        <v>DA+9</v>
      </c>
      <c r="G225" s="167"/>
      <c r="H225" s="167" t="str">
        <f>HLOOKUP(H218,Sheet4!$C$3:$MO$4,2,FALSE)</f>
        <v>DA-3</v>
      </c>
      <c r="I225" s="167"/>
      <c r="J225" s="167" t="str">
        <f>HLOOKUP(J218,Sheet4!$C$3:$MO$4,2,FALSE)</f>
        <v>DA+3</v>
      </c>
      <c r="K225" s="167"/>
      <c r="L225" s="167" t="str">
        <f>HLOOKUP(L218,Sheet4!$C$3:$MO$4,2,FALSE)</f>
        <v>DA+0</v>
      </c>
      <c r="M225" s="167"/>
      <c r="N225" s="167" t="str">
        <f>HLOOKUP(N218,Sheet4!$C$3:$MO$4,2,FALSE)</f>
        <v>DA+0</v>
      </c>
      <c r="O225" s="167"/>
      <c r="P225" s="167" t="str">
        <f>HLOOKUP(P218,Sheet4!$C$3:$MO$4,2,FALSE)</f>
        <v>DD45+0</v>
      </c>
      <c r="Q225" s="167"/>
      <c r="R225" s="167" t="str">
        <f>HLOOKUP(R218,Sheet4!$C$3:$MO$4,2,FALSE)</f>
        <v>DD60+0</v>
      </c>
      <c r="S225" s="167"/>
      <c r="T225" s="167" t="str">
        <f>HLOOKUP(T218,Sheet4!$C$3:$MO$4,2,FALSE)</f>
        <v>DA+0</v>
      </c>
      <c r="U225" s="167"/>
      <c r="X225" s="488"/>
      <c r="Y225" s="484"/>
      <c r="Z225" s="484"/>
      <c r="AA225" s="481"/>
      <c r="AB225" s="481"/>
      <c r="AC225" s="481"/>
      <c r="AD225" s="484"/>
      <c r="AE225" s="484"/>
      <c r="AF225" s="484"/>
      <c r="AG225" s="484"/>
      <c r="AH225" s="484"/>
      <c r="AI225" s="484"/>
      <c r="AJ225" s="484"/>
      <c r="AK225" s="484"/>
      <c r="AL225" s="491"/>
    </row>
    <row r="226" spans="1:38" s="165" customFormat="1" ht="13.95" customHeight="1" thickBot="1">
      <c r="A226" s="164"/>
      <c r="B226" s="178"/>
      <c r="C226" s="167"/>
      <c r="D226" s="178"/>
      <c r="E226" s="167"/>
      <c r="F226" s="178"/>
      <c r="G226" s="167"/>
      <c r="H226" s="178"/>
      <c r="I226" s="167"/>
      <c r="J226" s="178"/>
      <c r="K226" s="167"/>
      <c r="L226" s="167"/>
      <c r="M226" s="167"/>
      <c r="N226" s="167"/>
      <c r="O226" s="167"/>
      <c r="P226" s="167"/>
      <c r="Q226" s="167"/>
      <c r="R226" s="167"/>
      <c r="S226" s="167"/>
      <c r="T226" s="167"/>
      <c r="U226" s="167"/>
      <c r="X226" s="488"/>
      <c r="Y226" s="484"/>
      <c r="Z226" s="484"/>
      <c r="AA226" s="492"/>
      <c r="AB226" s="492"/>
      <c r="AC226" s="482"/>
      <c r="AD226" s="484"/>
      <c r="AE226" s="484"/>
      <c r="AF226" s="484"/>
      <c r="AG226" s="484"/>
      <c r="AH226" s="484"/>
      <c r="AI226" s="484"/>
      <c r="AJ226" s="484"/>
      <c r="AK226" s="484"/>
      <c r="AL226" s="491"/>
    </row>
    <row r="227" spans="1:38" s="165" customFormat="1" ht="14.4">
      <c r="A227" s="164"/>
      <c r="X227" s="486">
        <f>V233/1000</f>
        <v>3.7569409999999999</v>
      </c>
      <c r="Y227" s="483">
        <f>X227</f>
        <v>3.7569409999999999</v>
      </c>
      <c r="Z227" s="483"/>
      <c r="AA227" s="480">
        <v>10</v>
      </c>
      <c r="AB227" s="480">
        <v>8</v>
      </c>
      <c r="AC227" s="483">
        <f>AA227-AB227</f>
        <v>2</v>
      </c>
      <c r="AD227" s="483">
        <v>3</v>
      </c>
      <c r="AE227" s="483">
        <v>10</v>
      </c>
      <c r="AF227" s="483">
        <v>1</v>
      </c>
      <c r="AG227" s="483">
        <f>AE227-AF227</f>
        <v>9</v>
      </c>
      <c r="AH227" s="483"/>
      <c r="AI227" s="483"/>
      <c r="AJ227" s="483"/>
      <c r="AK227" s="483"/>
      <c r="AL227" s="489"/>
    </row>
    <row r="228" spans="1:38" s="165" customFormat="1" ht="13.5" customHeight="1">
      <c r="A228" s="164"/>
      <c r="C228" s="179"/>
      <c r="E228" s="179"/>
      <c r="G228" s="179"/>
      <c r="I228" s="179"/>
      <c r="X228" s="488"/>
      <c r="Y228" s="484"/>
      <c r="Z228" s="484"/>
      <c r="AA228" s="481"/>
      <c r="AB228" s="481"/>
      <c r="AC228" s="484"/>
      <c r="AD228" s="484"/>
      <c r="AE228" s="484"/>
      <c r="AF228" s="484"/>
      <c r="AG228" s="484"/>
      <c r="AH228" s="484"/>
      <c r="AI228" s="484"/>
      <c r="AJ228" s="484"/>
      <c r="AK228" s="484"/>
      <c r="AL228" s="491"/>
    </row>
    <row r="229" spans="1:38" s="165" customFormat="1" ht="13.5" customHeight="1">
      <c r="A229" s="164"/>
      <c r="B229" s="167" t="s">
        <v>421</v>
      </c>
      <c r="C229" s="178"/>
      <c r="D229" s="167" t="s">
        <v>422</v>
      </c>
      <c r="E229" s="178"/>
      <c r="F229" s="167" t="s">
        <v>423</v>
      </c>
      <c r="G229" s="178"/>
      <c r="H229" s="167" t="s">
        <v>424</v>
      </c>
      <c r="I229" s="178"/>
      <c r="J229" s="167" t="s">
        <v>425</v>
      </c>
      <c r="K229" s="167"/>
      <c r="L229" s="167" t="s">
        <v>426</v>
      </c>
      <c r="M229" s="167"/>
      <c r="N229" s="167" t="s">
        <v>427</v>
      </c>
      <c r="O229" s="167"/>
      <c r="P229" s="167" t="s">
        <v>428</v>
      </c>
      <c r="Q229" s="167"/>
      <c r="R229" s="167" t="s">
        <v>429</v>
      </c>
      <c r="S229" s="167"/>
      <c r="T229" s="167" t="s">
        <v>430</v>
      </c>
      <c r="X229" s="488"/>
      <c r="Y229" s="484"/>
      <c r="Z229" s="484"/>
      <c r="AA229" s="481"/>
      <c r="AB229" s="481"/>
      <c r="AC229" s="484"/>
      <c r="AD229" s="484"/>
      <c r="AE229" s="484"/>
      <c r="AF229" s="484"/>
      <c r="AG229" s="484"/>
      <c r="AH229" s="484"/>
      <c r="AI229" s="484"/>
      <c r="AJ229" s="484"/>
      <c r="AK229" s="484"/>
      <c r="AL229" s="491"/>
    </row>
    <row r="230" spans="1:38" s="165" customFormat="1" ht="13.5" customHeight="1">
      <c r="A230" s="164"/>
      <c r="X230" s="488"/>
      <c r="Y230" s="484"/>
      <c r="Z230" s="484"/>
      <c r="AA230" s="481"/>
      <c r="AB230" s="481"/>
      <c r="AC230" s="484"/>
      <c r="AD230" s="484"/>
      <c r="AE230" s="484"/>
      <c r="AF230" s="484"/>
      <c r="AG230" s="484"/>
      <c r="AH230" s="484"/>
      <c r="AI230" s="484"/>
      <c r="AJ230" s="484"/>
      <c r="AK230" s="484"/>
      <c r="AL230" s="491"/>
    </row>
    <row r="231" spans="1:38" s="165" customFormat="1" ht="13.5" customHeight="1">
      <c r="A231" s="164"/>
      <c r="B231" s="167"/>
      <c r="D231" s="167"/>
      <c r="E231" s="167"/>
      <c r="F231" s="167"/>
      <c r="H231" s="167"/>
      <c r="I231" s="167"/>
      <c r="J231" s="167"/>
      <c r="K231" s="167"/>
      <c r="L231" s="167"/>
      <c r="M231" s="167"/>
      <c r="N231" s="167"/>
      <c r="O231" s="167"/>
      <c r="P231" s="167"/>
      <c r="Q231" s="167"/>
      <c r="R231" s="167"/>
      <c r="S231" s="167"/>
      <c r="T231" s="167"/>
      <c r="U231" s="167"/>
      <c r="X231" s="488"/>
      <c r="Y231" s="484"/>
      <c r="Z231" s="484"/>
      <c r="AA231" s="481"/>
      <c r="AB231" s="481"/>
      <c r="AC231" s="484"/>
      <c r="AD231" s="484"/>
      <c r="AE231" s="484"/>
      <c r="AF231" s="484"/>
      <c r="AG231" s="484"/>
      <c r="AH231" s="484"/>
      <c r="AI231" s="484"/>
      <c r="AJ231" s="484"/>
      <c r="AK231" s="484"/>
      <c r="AL231" s="491"/>
    </row>
    <row r="232" spans="1:38" s="165" customFormat="1" ht="13.5" customHeight="1" thickBot="1">
      <c r="A232" s="164"/>
      <c r="B232" s="167"/>
      <c r="D232" s="167"/>
      <c r="E232" s="167"/>
      <c r="F232" s="167"/>
      <c r="H232" s="167"/>
      <c r="I232" s="167"/>
      <c r="J232" s="167"/>
      <c r="K232" s="167"/>
      <c r="L232" s="167"/>
      <c r="M232" s="167"/>
      <c r="N232" s="167"/>
      <c r="O232" s="167"/>
      <c r="P232" s="167"/>
      <c r="Q232" s="167"/>
      <c r="R232" s="167"/>
      <c r="S232" s="167"/>
      <c r="T232" s="167"/>
      <c r="U232" s="167"/>
      <c r="X232" s="488"/>
      <c r="Y232" s="484"/>
      <c r="Z232" s="484"/>
      <c r="AA232" s="481"/>
      <c r="AB232" s="481"/>
      <c r="AC232" s="484"/>
      <c r="AD232" s="484"/>
      <c r="AE232" s="484"/>
      <c r="AF232" s="484"/>
      <c r="AG232" s="484"/>
      <c r="AH232" s="484"/>
      <c r="AI232" s="484"/>
      <c r="AJ232" s="484"/>
      <c r="AK232" s="484"/>
      <c r="AL232" s="491"/>
    </row>
    <row r="233" spans="1:38" s="165" customFormat="1" ht="12.45" customHeight="1">
      <c r="A233" s="164"/>
      <c r="B233" s="168"/>
      <c r="C233" s="169">
        <v>329</v>
      </c>
      <c r="D233" s="168"/>
      <c r="E233" s="169">
        <v>412.40899999999999</v>
      </c>
      <c r="F233" s="168"/>
      <c r="G233" s="169">
        <v>245.489</v>
      </c>
      <c r="H233" s="168"/>
      <c r="I233" s="169">
        <v>266.09199999999998</v>
      </c>
      <c r="J233" s="168"/>
      <c r="K233" s="169">
        <v>370.267</v>
      </c>
      <c r="L233" s="168"/>
      <c r="M233" s="169">
        <v>426.64299999999997</v>
      </c>
      <c r="N233" s="171"/>
      <c r="O233" s="169">
        <v>672.58699999999999</v>
      </c>
      <c r="P233" s="171"/>
      <c r="Q233" s="169">
        <v>447.476</v>
      </c>
      <c r="R233" s="168"/>
      <c r="S233" s="169">
        <v>360.50099999999998</v>
      </c>
      <c r="T233" s="168"/>
      <c r="U233" s="169">
        <v>226.477</v>
      </c>
      <c r="V233" s="478">
        <f>SUM(C233:U233)</f>
        <v>3756.9409999999998</v>
      </c>
      <c r="W233" s="479"/>
      <c r="X233" s="488"/>
      <c r="Y233" s="484"/>
      <c r="Z233" s="484"/>
      <c r="AA233" s="481"/>
      <c r="AB233" s="481"/>
      <c r="AC233" s="484"/>
      <c r="AD233" s="484"/>
      <c r="AE233" s="484"/>
      <c r="AF233" s="484"/>
      <c r="AG233" s="484"/>
      <c r="AH233" s="484"/>
      <c r="AI233" s="484"/>
      <c r="AJ233" s="484"/>
      <c r="AK233" s="484"/>
      <c r="AL233" s="491"/>
    </row>
    <row r="234" spans="1:38" s="165" customFormat="1" ht="13.5" customHeight="1">
      <c r="A234" s="164"/>
      <c r="B234" s="172"/>
      <c r="C234" s="169"/>
      <c r="D234" s="172"/>
      <c r="E234" s="169"/>
      <c r="F234" s="172"/>
      <c r="G234" s="169"/>
      <c r="H234" s="172"/>
      <c r="I234" s="169"/>
      <c r="J234" s="172"/>
      <c r="K234" s="169"/>
      <c r="L234" s="172"/>
      <c r="M234" s="169"/>
      <c r="N234" s="174"/>
      <c r="O234" s="169"/>
      <c r="P234" s="174"/>
      <c r="Q234" s="169"/>
      <c r="R234" s="172"/>
      <c r="S234" s="169"/>
      <c r="T234" s="172"/>
      <c r="U234" s="169"/>
      <c r="X234" s="488"/>
      <c r="Y234" s="484"/>
      <c r="Z234" s="484"/>
      <c r="AA234" s="481"/>
      <c r="AB234" s="481"/>
      <c r="AC234" s="484"/>
      <c r="AD234" s="484"/>
      <c r="AE234" s="484"/>
      <c r="AF234" s="484"/>
      <c r="AG234" s="484"/>
      <c r="AH234" s="484"/>
      <c r="AI234" s="484"/>
      <c r="AJ234" s="484"/>
      <c r="AK234" s="484"/>
      <c r="AL234" s="491"/>
    </row>
    <row r="235" spans="1:38" s="165" customFormat="1" ht="13.5" customHeight="1" thickBot="1">
      <c r="A235" s="164"/>
      <c r="B235" s="175"/>
      <c r="D235" s="175"/>
      <c r="F235" s="175"/>
      <c r="H235" s="175"/>
      <c r="J235" s="175"/>
      <c r="L235" s="175"/>
      <c r="N235" s="177"/>
      <c r="P235" s="177"/>
      <c r="R235" s="175"/>
      <c r="T235" s="175"/>
      <c r="X235" s="488"/>
      <c r="Y235" s="484"/>
      <c r="Z235" s="484"/>
      <c r="AA235" s="481"/>
      <c r="AB235" s="481"/>
      <c r="AC235" s="484"/>
      <c r="AD235" s="484"/>
      <c r="AE235" s="484"/>
      <c r="AF235" s="484"/>
      <c r="AG235" s="484"/>
      <c r="AH235" s="484"/>
      <c r="AI235" s="484"/>
      <c r="AJ235" s="484"/>
      <c r="AK235" s="484"/>
      <c r="AL235" s="491"/>
    </row>
    <row r="236" spans="1:38" s="165" customFormat="1" ht="13.95" customHeight="1">
      <c r="A236" s="164"/>
      <c r="B236" s="167" t="str">
        <f>HLOOKUP(B229,Sheet4!$C$3:$MO$4,2,FALSE)</f>
        <v>DA+0</v>
      </c>
      <c r="C236" s="167"/>
      <c r="D236" s="167" t="str">
        <f>HLOOKUP(D229,Sheet4!$C$3:$MO$4,2,FALSE)</f>
        <v>DA+3</v>
      </c>
      <c r="E236" s="167"/>
      <c r="F236" s="167" t="str">
        <f>HLOOKUP(F229,Sheet4!$C$3:$MO$4,2,FALSE)</f>
        <v>DB1+18</v>
      </c>
      <c r="G236" s="167"/>
      <c r="H236" s="167" t="str">
        <f>HLOOKUP(H229,Sheet4!$C$3:$MO$4,2,FALSE)</f>
        <v>DD45+25</v>
      </c>
      <c r="I236" s="167"/>
      <c r="J236" s="167" t="str">
        <f>HLOOKUP(J229,Sheet4!$C$3:$MO$4,2,FALSE)</f>
        <v>DC1+18</v>
      </c>
      <c r="K236" s="167"/>
      <c r="L236" s="167" t="str">
        <f>HLOOKUP(L229,Sheet4!$C$3:$MO$4,2,FALSE)</f>
        <v>DC1+0</v>
      </c>
      <c r="M236" s="167"/>
      <c r="N236" s="167" t="str">
        <f>HLOOKUP(N229,Sheet4!$C$3:$MO$4,2,FALSE)</f>
        <v>DD60+35</v>
      </c>
      <c r="O236" s="167"/>
      <c r="P236" s="167" t="str">
        <f>HLOOKUP(P229,Sheet4!$C$3:$MO$4,2,FALSE)</f>
        <v>DD60+35</v>
      </c>
      <c r="Q236" s="167"/>
      <c r="R236" s="167" t="str">
        <f>HLOOKUP(R229,Sheet4!$C$3:$MO$4,2,FALSE)</f>
        <v>DA+9</v>
      </c>
      <c r="S236" s="167"/>
      <c r="T236" s="167" t="str">
        <f>HLOOKUP(T229,Sheet4!$C$3:$MO$4,2,FALSE)</f>
        <v>DD60+9</v>
      </c>
      <c r="U236" s="167"/>
      <c r="X236" s="488"/>
      <c r="Y236" s="484"/>
      <c r="Z236" s="484"/>
      <c r="AA236" s="481"/>
      <c r="AB236" s="481"/>
      <c r="AC236" s="484"/>
      <c r="AD236" s="484"/>
      <c r="AE236" s="484"/>
      <c r="AF236" s="484"/>
      <c r="AG236" s="484"/>
      <c r="AH236" s="484"/>
      <c r="AI236" s="484"/>
      <c r="AJ236" s="484"/>
      <c r="AK236" s="484"/>
      <c r="AL236" s="491"/>
    </row>
    <row r="237" spans="1:38" s="165" customFormat="1" ht="13.95" customHeight="1" thickBot="1">
      <c r="A237" s="164"/>
      <c r="B237" s="178"/>
      <c r="C237" s="167"/>
      <c r="D237" s="178"/>
      <c r="E237" s="167"/>
      <c r="F237" s="178"/>
      <c r="G237" s="167"/>
      <c r="H237" s="178"/>
      <c r="I237" s="167"/>
      <c r="J237" s="178"/>
      <c r="K237" s="167"/>
      <c r="L237" s="167"/>
      <c r="M237" s="167"/>
      <c r="N237" s="167"/>
      <c r="O237" s="167"/>
      <c r="P237" s="167"/>
      <c r="Q237" s="167"/>
      <c r="R237" s="167"/>
      <c r="S237" s="167"/>
      <c r="T237" s="167"/>
      <c r="U237" s="167"/>
      <c r="X237" s="488"/>
      <c r="Y237" s="484"/>
      <c r="Z237" s="484"/>
      <c r="AA237" s="492"/>
      <c r="AB237" s="482"/>
      <c r="AC237" s="484"/>
      <c r="AD237" s="484"/>
      <c r="AE237" s="484"/>
      <c r="AF237" s="484"/>
      <c r="AG237" s="484"/>
      <c r="AH237" s="484"/>
      <c r="AI237" s="484"/>
      <c r="AJ237" s="484"/>
      <c r="AK237" s="484"/>
      <c r="AL237" s="491"/>
    </row>
    <row r="238" spans="1:38" s="165" customFormat="1" ht="14.4">
      <c r="A238" s="164"/>
      <c r="X238" s="486">
        <f>V244/1000</f>
        <v>3.6930419999999997</v>
      </c>
      <c r="Y238" s="483">
        <f>X238</f>
        <v>3.6930419999999997</v>
      </c>
      <c r="Z238" s="483"/>
      <c r="AA238" s="480">
        <v>10</v>
      </c>
      <c r="AB238" s="480">
        <v>6</v>
      </c>
      <c r="AC238" s="483">
        <f>AA238-AB238</f>
        <v>4</v>
      </c>
      <c r="AD238" s="483">
        <v>3</v>
      </c>
      <c r="AE238" s="483">
        <v>10</v>
      </c>
      <c r="AF238" s="483">
        <v>0</v>
      </c>
      <c r="AG238" s="483">
        <f>AE238-AF238</f>
        <v>10</v>
      </c>
      <c r="AH238" s="483"/>
      <c r="AI238" s="483"/>
      <c r="AJ238" s="483"/>
      <c r="AK238" s="483"/>
      <c r="AL238" s="489"/>
    </row>
    <row r="239" spans="1:38" s="165" customFormat="1" ht="13.5" customHeight="1">
      <c r="A239" s="164"/>
      <c r="C239" s="179"/>
      <c r="E239" s="179"/>
      <c r="G239" s="179"/>
      <c r="I239" s="179"/>
      <c r="X239" s="488"/>
      <c r="Y239" s="484"/>
      <c r="Z239" s="484"/>
      <c r="AA239" s="481"/>
      <c r="AB239" s="481"/>
      <c r="AC239" s="484"/>
      <c r="AD239" s="484"/>
      <c r="AE239" s="484"/>
      <c r="AF239" s="484"/>
      <c r="AG239" s="484"/>
      <c r="AH239" s="484"/>
      <c r="AI239" s="484"/>
      <c r="AJ239" s="484"/>
      <c r="AK239" s="484"/>
      <c r="AL239" s="491"/>
    </row>
    <row r="240" spans="1:38" s="165" customFormat="1" ht="13.5" customHeight="1">
      <c r="A240" s="164"/>
      <c r="B240" s="167" t="s">
        <v>51</v>
      </c>
      <c r="C240" s="178"/>
      <c r="D240" s="167" t="s">
        <v>431</v>
      </c>
      <c r="E240" s="178"/>
      <c r="F240" s="167" t="s">
        <v>432</v>
      </c>
      <c r="G240" s="178"/>
      <c r="H240" s="167" t="s">
        <v>433</v>
      </c>
      <c r="I240" s="178"/>
      <c r="J240" s="167" t="s">
        <v>52</v>
      </c>
      <c r="K240" s="167"/>
      <c r="L240" s="167" t="s">
        <v>434</v>
      </c>
      <c r="M240" s="167"/>
      <c r="N240" s="167" t="s">
        <v>435</v>
      </c>
      <c r="O240" s="167"/>
      <c r="P240" s="167" t="s">
        <v>436</v>
      </c>
      <c r="Q240" s="167"/>
      <c r="R240" s="167" t="s">
        <v>437</v>
      </c>
      <c r="S240" s="167"/>
      <c r="T240" s="167" t="s">
        <v>438</v>
      </c>
      <c r="X240" s="488"/>
      <c r="Y240" s="484"/>
      <c r="Z240" s="484"/>
      <c r="AA240" s="481"/>
      <c r="AB240" s="481"/>
      <c r="AC240" s="484"/>
      <c r="AD240" s="484"/>
      <c r="AE240" s="484"/>
      <c r="AF240" s="484"/>
      <c r="AG240" s="484"/>
      <c r="AH240" s="484"/>
      <c r="AI240" s="484"/>
      <c r="AJ240" s="484"/>
      <c r="AK240" s="484"/>
      <c r="AL240" s="491"/>
    </row>
    <row r="241" spans="1:38" s="165" customFormat="1" ht="13.5" customHeight="1">
      <c r="A241" s="164"/>
      <c r="X241" s="488"/>
      <c r="Y241" s="484"/>
      <c r="Z241" s="484"/>
      <c r="AA241" s="481"/>
      <c r="AB241" s="481"/>
      <c r="AC241" s="484"/>
      <c r="AD241" s="484"/>
      <c r="AE241" s="484"/>
      <c r="AF241" s="484"/>
      <c r="AG241" s="484"/>
      <c r="AH241" s="484"/>
      <c r="AI241" s="484"/>
      <c r="AJ241" s="484"/>
      <c r="AK241" s="484"/>
      <c r="AL241" s="491"/>
    </row>
    <row r="242" spans="1:38" s="165" customFormat="1" ht="13.5" customHeight="1">
      <c r="A242" s="164"/>
      <c r="B242" s="167"/>
      <c r="D242" s="167"/>
      <c r="E242" s="167"/>
      <c r="F242" s="167"/>
      <c r="H242" s="167"/>
      <c r="I242" s="167"/>
      <c r="J242" s="167"/>
      <c r="K242" s="167"/>
      <c r="L242" s="167"/>
      <c r="M242" s="167"/>
      <c r="N242" s="167"/>
      <c r="O242" s="167"/>
      <c r="P242" s="167"/>
      <c r="Q242" s="167"/>
      <c r="R242" s="167"/>
      <c r="S242" s="167"/>
      <c r="T242" s="167"/>
      <c r="U242" s="167"/>
      <c r="X242" s="488"/>
      <c r="Y242" s="484"/>
      <c r="Z242" s="484"/>
      <c r="AA242" s="481"/>
      <c r="AB242" s="481"/>
      <c r="AC242" s="484"/>
      <c r="AD242" s="484"/>
      <c r="AE242" s="484"/>
      <c r="AF242" s="484"/>
      <c r="AG242" s="484"/>
      <c r="AH242" s="484"/>
      <c r="AI242" s="484"/>
      <c r="AJ242" s="484"/>
      <c r="AK242" s="484"/>
      <c r="AL242" s="491"/>
    </row>
    <row r="243" spans="1:38" s="165" customFormat="1" ht="13.5" customHeight="1" thickBot="1">
      <c r="A243" s="164"/>
      <c r="B243" s="167"/>
      <c r="D243" s="167"/>
      <c r="E243" s="167"/>
      <c r="F243" s="167"/>
      <c r="H243" s="167"/>
      <c r="I243" s="167"/>
      <c r="J243" s="167"/>
      <c r="K243" s="167"/>
      <c r="L243" s="167"/>
      <c r="M243" s="167"/>
      <c r="N243" s="167"/>
      <c r="O243" s="167"/>
      <c r="P243" s="167"/>
      <c r="Q243" s="167"/>
      <c r="R243" s="167"/>
      <c r="S243" s="167"/>
      <c r="T243" s="167"/>
      <c r="U243" s="167"/>
      <c r="X243" s="488"/>
      <c r="Y243" s="484"/>
      <c r="Z243" s="484"/>
      <c r="AA243" s="481"/>
      <c r="AB243" s="481"/>
      <c r="AC243" s="484"/>
      <c r="AD243" s="484"/>
      <c r="AE243" s="484"/>
      <c r="AF243" s="484"/>
      <c r="AG243" s="484"/>
      <c r="AH243" s="484"/>
      <c r="AI243" s="484"/>
      <c r="AJ243" s="484"/>
      <c r="AK243" s="484"/>
      <c r="AL243" s="491"/>
    </row>
    <row r="244" spans="1:38" s="165" customFormat="1" ht="12.45" customHeight="1">
      <c r="A244" s="164"/>
      <c r="B244" s="171"/>
      <c r="C244" s="169">
        <v>465.47399999999999</v>
      </c>
      <c r="D244" s="168"/>
      <c r="E244" s="169">
        <v>389.51299999999998</v>
      </c>
      <c r="F244" s="168"/>
      <c r="G244" s="169">
        <v>222.827</v>
      </c>
      <c r="H244" s="171"/>
      <c r="I244" s="169">
        <v>277.41500000000002</v>
      </c>
      <c r="J244" s="170"/>
      <c r="K244" s="169">
        <v>470</v>
      </c>
      <c r="L244" s="168"/>
      <c r="M244" s="169">
        <v>479.7</v>
      </c>
      <c r="N244" s="171"/>
      <c r="O244" s="169">
        <v>239.69</v>
      </c>
      <c r="P244" s="168"/>
      <c r="Q244" s="169">
        <v>350.92200000000003</v>
      </c>
      <c r="R244" s="168"/>
      <c r="S244" s="169">
        <v>450.38900000000001</v>
      </c>
      <c r="T244" s="168"/>
      <c r="U244" s="169">
        <v>347.11200000000002</v>
      </c>
      <c r="V244" s="478">
        <f>SUM(C244:U244)</f>
        <v>3693.0419999999999</v>
      </c>
      <c r="W244" s="479"/>
      <c r="X244" s="488"/>
      <c r="Y244" s="484"/>
      <c r="Z244" s="484"/>
      <c r="AA244" s="481"/>
      <c r="AB244" s="481"/>
      <c r="AC244" s="484"/>
      <c r="AD244" s="484"/>
      <c r="AE244" s="484"/>
      <c r="AF244" s="484"/>
      <c r="AG244" s="484"/>
      <c r="AH244" s="484"/>
      <c r="AI244" s="484"/>
      <c r="AJ244" s="484"/>
      <c r="AK244" s="484"/>
      <c r="AL244" s="491"/>
    </row>
    <row r="245" spans="1:38" s="165" customFormat="1" ht="13.5" customHeight="1">
      <c r="A245" s="164"/>
      <c r="B245" s="174"/>
      <c r="C245" s="169"/>
      <c r="D245" s="172"/>
      <c r="E245" s="169"/>
      <c r="F245" s="172"/>
      <c r="G245" s="169"/>
      <c r="H245" s="174"/>
      <c r="I245" s="169"/>
      <c r="J245" s="173"/>
      <c r="K245" s="169"/>
      <c r="L245" s="172"/>
      <c r="M245" s="169"/>
      <c r="N245" s="174"/>
      <c r="O245" s="169"/>
      <c r="P245" s="172"/>
      <c r="Q245" s="169"/>
      <c r="R245" s="172"/>
      <c r="S245" s="169"/>
      <c r="T245" s="172"/>
      <c r="U245" s="169"/>
      <c r="X245" s="488"/>
      <c r="Y245" s="484"/>
      <c r="Z245" s="484"/>
      <c r="AA245" s="481"/>
      <c r="AB245" s="481"/>
      <c r="AC245" s="484"/>
      <c r="AD245" s="484"/>
      <c r="AE245" s="484"/>
      <c r="AF245" s="484"/>
      <c r="AG245" s="484"/>
      <c r="AH245" s="484"/>
      <c r="AI245" s="484"/>
      <c r="AJ245" s="484"/>
      <c r="AK245" s="484"/>
      <c r="AL245" s="491"/>
    </row>
    <row r="246" spans="1:38" s="165" customFormat="1" ht="13.5" customHeight="1" thickBot="1">
      <c r="A246" s="164"/>
      <c r="B246" s="177"/>
      <c r="D246" s="175"/>
      <c r="F246" s="175"/>
      <c r="H246" s="177"/>
      <c r="J246" s="176"/>
      <c r="L246" s="175"/>
      <c r="N246" s="177"/>
      <c r="P246" s="175"/>
      <c r="R246" s="175"/>
      <c r="T246" s="175"/>
      <c r="X246" s="488"/>
      <c r="Y246" s="484"/>
      <c r="Z246" s="484"/>
      <c r="AA246" s="481"/>
      <c r="AB246" s="481"/>
      <c r="AC246" s="484"/>
      <c r="AD246" s="484"/>
      <c r="AE246" s="484"/>
      <c r="AF246" s="484"/>
      <c r="AG246" s="484"/>
      <c r="AH246" s="484"/>
      <c r="AI246" s="484"/>
      <c r="AJ246" s="484"/>
      <c r="AK246" s="484"/>
      <c r="AL246" s="491"/>
    </row>
    <row r="247" spans="1:38" s="165" customFormat="1" ht="13.95" customHeight="1">
      <c r="A247" s="164"/>
      <c r="B247" s="167" t="str">
        <f>HLOOKUP(B240,Sheet4!$C$3:$MO$4,2,FALSE)</f>
        <v>DD60+9</v>
      </c>
      <c r="C247" s="167"/>
      <c r="D247" s="167" t="str">
        <f>HLOOKUP(D240,Sheet4!$C$3:$MO$4,2,FALSE)</f>
        <v>DB1+3</v>
      </c>
      <c r="E247" s="167"/>
      <c r="F247" s="167" t="str">
        <f>HLOOKUP(F240,Sheet4!$C$3:$MO$4,2,FALSE)</f>
        <v>DC2+9</v>
      </c>
      <c r="G247" s="167"/>
      <c r="H247" s="167" t="str">
        <f>HLOOKUP(H240,Sheet4!$C$3:$MO$4,2,FALSE)</f>
        <v>DD60+30</v>
      </c>
      <c r="I247" s="167"/>
      <c r="J247" s="167" t="str">
        <f>HLOOKUP(J240,Sheet4!$C$3:$MO$4,2,FALSE)</f>
        <v>DD60+30</v>
      </c>
      <c r="K247" s="167"/>
      <c r="L247" s="167" t="str">
        <f>HLOOKUP(L240,Sheet4!$C$3:$MO$4,2,FALSE)</f>
        <v>DB1+9</v>
      </c>
      <c r="M247" s="167"/>
      <c r="N247" s="167" t="str">
        <f>HLOOKUP(N240,Sheet4!$C$3:$MO$4,2,FALSE)</f>
        <v>DC1+18</v>
      </c>
      <c r="O247" s="167"/>
      <c r="P247" s="167" t="str">
        <f>HLOOKUP(P240,Sheet4!$C$3:$MO$4,2,FALSE)</f>
        <v>DB2+18</v>
      </c>
      <c r="Q247" s="167"/>
      <c r="R247" s="167" t="str">
        <f>HLOOKUP(R240,Sheet4!$C$3:$MO$4,2,FALSE)</f>
        <v>DA+9</v>
      </c>
      <c r="S247" s="167"/>
      <c r="T247" s="167" t="str">
        <f>HLOOKUP(T240,Sheet4!$C$3:$MO$4,2,FALSE)</f>
        <v>DA+3</v>
      </c>
      <c r="U247" s="167"/>
      <c r="X247" s="488"/>
      <c r="Y247" s="484"/>
      <c r="Z247" s="484"/>
      <c r="AA247" s="481"/>
      <c r="AB247" s="481"/>
      <c r="AC247" s="484"/>
      <c r="AD247" s="484"/>
      <c r="AE247" s="484"/>
      <c r="AF247" s="484"/>
      <c r="AG247" s="484"/>
      <c r="AH247" s="484"/>
      <c r="AI247" s="484"/>
      <c r="AJ247" s="484"/>
      <c r="AK247" s="484"/>
      <c r="AL247" s="491"/>
    </row>
    <row r="248" spans="1:38" s="165" customFormat="1" ht="13.95" customHeight="1" thickBot="1">
      <c r="A248" s="164"/>
      <c r="B248" s="178"/>
      <c r="C248" s="167"/>
      <c r="D248" s="178"/>
      <c r="E248" s="167"/>
      <c r="F248" s="178"/>
      <c r="G248" s="167"/>
      <c r="H248" s="178"/>
      <c r="I248" s="167"/>
      <c r="J248" s="178"/>
      <c r="K248" s="167"/>
      <c r="L248" s="167"/>
      <c r="M248" s="167"/>
      <c r="N248" s="167"/>
      <c r="O248" s="167"/>
      <c r="P248" s="167"/>
      <c r="Q248" s="167"/>
      <c r="R248" s="167"/>
      <c r="S248" s="167"/>
      <c r="T248" s="167"/>
      <c r="U248" s="167"/>
      <c r="X248" s="488"/>
      <c r="Y248" s="484"/>
      <c r="Z248" s="484"/>
      <c r="AA248" s="492"/>
      <c r="AB248" s="482"/>
      <c r="AC248" s="484"/>
      <c r="AD248" s="484"/>
      <c r="AE248" s="484"/>
      <c r="AF248" s="484"/>
      <c r="AG248" s="484"/>
      <c r="AH248" s="484"/>
      <c r="AI248" s="484"/>
      <c r="AJ248" s="484"/>
      <c r="AK248" s="484"/>
      <c r="AL248" s="491"/>
    </row>
    <row r="249" spans="1:38" s="165" customFormat="1" ht="14.4">
      <c r="A249" s="164"/>
      <c r="X249" s="486">
        <f>V255/1000</f>
        <v>3.7132240000000003</v>
      </c>
      <c r="Y249" s="483">
        <f>X249</f>
        <v>3.7132240000000003</v>
      </c>
      <c r="Z249" s="483"/>
      <c r="AA249" s="480">
        <v>10</v>
      </c>
      <c r="AB249" s="480">
        <v>3</v>
      </c>
      <c r="AC249" s="483">
        <f>AA249-AB249</f>
        <v>7</v>
      </c>
      <c r="AD249" s="483">
        <v>3</v>
      </c>
      <c r="AE249" s="483">
        <v>10</v>
      </c>
      <c r="AF249" s="483">
        <v>0</v>
      </c>
      <c r="AG249" s="483">
        <f>AE249-AF249</f>
        <v>10</v>
      </c>
      <c r="AH249" s="483"/>
      <c r="AI249" s="483"/>
      <c r="AJ249" s="483"/>
      <c r="AK249" s="483"/>
      <c r="AL249" s="489"/>
    </row>
    <row r="250" spans="1:38" s="165" customFormat="1" ht="13.5" customHeight="1">
      <c r="A250" s="164"/>
      <c r="C250" s="179"/>
      <c r="E250" s="179"/>
      <c r="G250" s="179"/>
      <c r="I250" s="179"/>
      <c r="X250" s="488"/>
      <c r="Y250" s="484"/>
      <c r="Z250" s="484"/>
      <c r="AA250" s="481"/>
      <c r="AB250" s="481"/>
      <c r="AC250" s="484"/>
      <c r="AD250" s="484"/>
      <c r="AE250" s="484"/>
      <c r="AF250" s="484"/>
      <c r="AG250" s="484"/>
      <c r="AH250" s="484"/>
      <c r="AI250" s="484"/>
      <c r="AJ250" s="484"/>
      <c r="AK250" s="484"/>
      <c r="AL250" s="491"/>
    </row>
    <row r="251" spans="1:38" s="165" customFormat="1" ht="13.5" customHeight="1">
      <c r="A251" s="164"/>
      <c r="B251" s="167" t="s">
        <v>439</v>
      </c>
      <c r="C251" s="178"/>
      <c r="D251" s="167" t="s">
        <v>440</v>
      </c>
      <c r="E251" s="178"/>
      <c r="F251" s="167" t="s">
        <v>441</v>
      </c>
      <c r="G251" s="178"/>
      <c r="H251" s="167" t="s">
        <v>54</v>
      </c>
      <c r="I251" s="178"/>
      <c r="J251" s="167" t="s">
        <v>442</v>
      </c>
      <c r="K251" s="167"/>
      <c r="L251" s="167" t="s">
        <v>443</v>
      </c>
      <c r="M251" s="167"/>
      <c r="N251" s="167" t="s">
        <v>444</v>
      </c>
      <c r="O251" s="167"/>
      <c r="P251" s="167" t="s">
        <v>445</v>
      </c>
      <c r="Q251" s="167"/>
      <c r="R251" s="167" t="s">
        <v>446</v>
      </c>
      <c r="S251" s="167"/>
      <c r="T251" s="167" t="s">
        <v>447</v>
      </c>
      <c r="X251" s="488"/>
      <c r="Y251" s="484"/>
      <c r="Z251" s="484"/>
      <c r="AA251" s="481"/>
      <c r="AB251" s="481"/>
      <c r="AC251" s="484"/>
      <c r="AD251" s="484"/>
      <c r="AE251" s="484"/>
      <c r="AF251" s="484"/>
      <c r="AG251" s="484"/>
      <c r="AH251" s="484"/>
      <c r="AI251" s="484"/>
      <c r="AJ251" s="484"/>
      <c r="AK251" s="484"/>
      <c r="AL251" s="491"/>
    </row>
    <row r="252" spans="1:38" s="165" customFormat="1" ht="13.5" customHeight="1">
      <c r="A252" s="164"/>
      <c r="X252" s="488"/>
      <c r="Y252" s="484"/>
      <c r="Z252" s="484"/>
      <c r="AA252" s="481"/>
      <c r="AB252" s="481"/>
      <c r="AC252" s="484"/>
      <c r="AD252" s="484"/>
      <c r="AE252" s="484"/>
      <c r="AF252" s="484"/>
      <c r="AG252" s="484"/>
      <c r="AH252" s="484"/>
      <c r="AI252" s="484"/>
      <c r="AJ252" s="484"/>
      <c r="AK252" s="484"/>
      <c r="AL252" s="491"/>
    </row>
    <row r="253" spans="1:38" s="165" customFormat="1" ht="13.5" customHeight="1">
      <c r="A253" s="164"/>
      <c r="B253" s="167"/>
      <c r="D253" s="167"/>
      <c r="E253" s="167"/>
      <c r="F253" s="167"/>
      <c r="H253" s="167"/>
      <c r="I253" s="167"/>
      <c r="J253" s="167"/>
      <c r="K253" s="167"/>
      <c r="L253" s="167"/>
      <c r="M253" s="167"/>
      <c r="N253" s="167"/>
      <c r="O253" s="167"/>
      <c r="P253" s="167"/>
      <c r="Q253" s="167"/>
      <c r="R253" s="167"/>
      <c r="S253" s="167"/>
      <c r="T253" s="167"/>
      <c r="U253" s="167"/>
      <c r="X253" s="488"/>
      <c r="Y253" s="484"/>
      <c r="Z253" s="484"/>
      <c r="AA253" s="481"/>
      <c r="AB253" s="481"/>
      <c r="AC253" s="484"/>
      <c r="AD253" s="484"/>
      <c r="AE253" s="484"/>
      <c r="AF253" s="484"/>
      <c r="AG253" s="484"/>
      <c r="AH253" s="484"/>
      <c r="AI253" s="484"/>
      <c r="AJ253" s="484"/>
      <c r="AK253" s="484"/>
      <c r="AL253" s="491"/>
    </row>
    <row r="254" spans="1:38" s="165" customFormat="1" ht="13.5" customHeight="1" thickBot="1">
      <c r="A254" s="164"/>
      <c r="B254" s="167"/>
      <c r="D254" s="167"/>
      <c r="E254" s="167"/>
      <c r="F254" s="167"/>
      <c r="H254" s="167"/>
      <c r="I254" s="167"/>
      <c r="J254" s="167"/>
      <c r="K254" s="167"/>
      <c r="L254" s="167"/>
      <c r="M254" s="167"/>
      <c r="N254" s="167"/>
      <c r="O254" s="167"/>
      <c r="P254" s="167"/>
      <c r="Q254" s="167"/>
      <c r="R254" s="167"/>
      <c r="S254" s="167"/>
      <c r="T254" s="167"/>
      <c r="U254" s="167"/>
      <c r="X254" s="488"/>
      <c r="Y254" s="484"/>
      <c r="Z254" s="484"/>
      <c r="AA254" s="481"/>
      <c r="AB254" s="481"/>
      <c r="AC254" s="484"/>
      <c r="AD254" s="484"/>
      <c r="AE254" s="484"/>
      <c r="AF254" s="484"/>
      <c r="AG254" s="484"/>
      <c r="AH254" s="484"/>
      <c r="AI254" s="484"/>
      <c r="AJ254" s="484"/>
      <c r="AK254" s="484"/>
      <c r="AL254" s="491"/>
    </row>
    <row r="255" spans="1:38" s="165" customFormat="1" ht="12.45" customHeight="1">
      <c r="A255" s="164"/>
      <c r="B255" s="168"/>
      <c r="C255" s="169">
        <v>320.83999999999997</v>
      </c>
      <c r="D255" s="171"/>
      <c r="E255" s="169">
        <v>311.86700000000002</v>
      </c>
      <c r="F255" s="168"/>
      <c r="G255" s="169">
        <v>351.01400000000001</v>
      </c>
      <c r="H255" s="170"/>
      <c r="I255" s="169">
        <v>246.73599999999999</v>
      </c>
      <c r="J255" s="171"/>
      <c r="K255" s="169">
        <v>436.26900000000001</v>
      </c>
      <c r="L255" s="168"/>
      <c r="M255" s="169">
        <v>404.29599999999999</v>
      </c>
      <c r="N255" s="171"/>
      <c r="O255" s="169">
        <v>425.721</v>
      </c>
      <c r="P255" s="171"/>
      <c r="Q255" s="169">
        <v>393.99200000000002</v>
      </c>
      <c r="R255" s="171"/>
      <c r="S255" s="169">
        <v>315.98899999999998</v>
      </c>
      <c r="T255" s="171"/>
      <c r="U255" s="169">
        <v>506.5</v>
      </c>
      <c r="V255" s="478">
        <f>SUM(C255:U255)</f>
        <v>3713.2240000000002</v>
      </c>
      <c r="W255" s="479"/>
      <c r="X255" s="488"/>
      <c r="Y255" s="484"/>
      <c r="Z255" s="484"/>
      <c r="AA255" s="481"/>
      <c r="AB255" s="481"/>
      <c r="AC255" s="484"/>
      <c r="AD255" s="484"/>
      <c r="AE255" s="484"/>
      <c r="AF255" s="484"/>
      <c r="AG255" s="484"/>
      <c r="AH255" s="484"/>
      <c r="AI255" s="484"/>
      <c r="AJ255" s="484"/>
      <c r="AK255" s="484"/>
      <c r="AL255" s="491"/>
    </row>
    <row r="256" spans="1:38" s="165" customFormat="1" ht="13.5" customHeight="1">
      <c r="A256" s="164"/>
      <c r="B256" s="172"/>
      <c r="C256" s="169"/>
      <c r="D256" s="174"/>
      <c r="E256" s="169"/>
      <c r="F256" s="172"/>
      <c r="G256" s="169"/>
      <c r="H256" s="173"/>
      <c r="I256" s="169"/>
      <c r="J256" s="174"/>
      <c r="K256" s="169"/>
      <c r="L256" s="172"/>
      <c r="M256" s="169"/>
      <c r="N256" s="174"/>
      <c r="O256" s="169"/>
      <c r="P256" s="174"/>
      <c r="Q256" s="169"/>
      <c r="R256" s="174"/>
      <c r="S256" s="169"/>
      <c r="T256" s="174"/>
      <c r="U256" s="169"/>
      <c r="X256" s="488"/>
      <c r="Y256" s="484"/>
      <c r="Z256" s="484"/>
      <c r="AA256" s="481"/>
      <c r="AB256" s="481"/>
      <c r="AC256" s="484"/>
      <c r="AD256" s="484"/>
      <c r="AE256" s="484"/>
      <c r="AF256" s="484"/>
      <c r="AG256" s="484"/>
      <c r="AH256" s="484"/>
      <c r="AI256" s="484"/>
      <c r="AJ256" s="484"/>
      <c r="AK256" s="484"/>
      <c r="AL256" s="491"/>
    </row>
    <row r="257" spans="1:38" s="165" customFormat="1" ht="13.2" customHeight="1" thickBot="1">
      <c r="A257" s="164"/>
      <c r="B257" s="175"/>
      <c r="D257" s="177"/>
      <c r="F257" s="175"/>
      <c r="H257" s="176"/>
      <c r="J257" s="177"/>
      <c r="L257" s="175"/>
      <c r="N257" s="177"/>
      <c r="P257" s="177"/>
      <c r="R257" s="177"/>
      <c r="T257" s="177"/>
      <c r="X257" s="488"/>
      <c r="Y257" s="484"/>
      <c r="Z257" s="484"/>
      <c r="AA257" s="481"/>
      <c r="AB257" s="481"/>
      <c r="AC257" s="484"/>
      <c r="AD257" s="484"/>
      <c r="AE257" s="484"/>
      <c r="AF257" s="484"/>
      <c r="AG257" s="484"/>
      <c r="AH257" s="484"/>
      <c r="AI257" s="484"/>
      <c r="AJ257" s="484"/>
      <c r="AK257" s="484"/>
      <c r="AL257" s="491"/>
    </row>
    <row r="258" spans="1:38" s="165" customFormat="1" ht="13.95" customHeight="1">
      <c r="A258" s="164"/>
      <c r="B258" s="167" t="str">
        <f>HLOOKUP(B251,Sheet4!$C$3:$MO$4,2,FALSE)</f>
        <v>DB1+0</v>
      </c>
      <c r="C258" s="167"/>
      <c r="D258" s="167" t="str">
        <f>HLOOKUP(D251,Sheet4!$C$3:$MO$4,2,FALSE)</f>
        <v>DA-3</v>
      </c>
      <c r="E258" s="167"/>
      <c r="F258" s="167" t="str">
        <f>HLOOKUP(F251,Sheet4!$C$3:$MO$4,2,FALSE)</f>
        <v>DA-3</v>
      </c>
      <c r="G258" s="167"/>
      <c r="H258" s="167" t="str">
        <f>HLOOKUP(H251,Sheet4!$C$3:$MO$4,2,FALSE)</f>
        <v>DD60+6</v>
      </c>
      <c r="I258" s="167"/>
      <c r="J258" s="167" t="str">
        <f>HLOOKUP(J251,Sheet4!$C$3:$MO$4,2,FALSE)</f>
        <v>DD60+6</v>
      </c>
      <c r="K258" s="167"/>
      <c r="L258" s="167" t="str">
        <f>HLOOKUP(L251,Sheet4!$C$3:$MO$4,2,FALSE)</f>
        <v>DA+3</v>
      </c>
      <c r="M258" s="167"/>
      <c r="N258" s="167" t="str">
        <f>HLOOKUP(N251,Sheet4!$C$3:$MO$4,2,FALSE)</f>
        <v>DA+6</v>
      </c>
      <c r="O258" s="167"/>
      <c r="P258" s="167" t="str">
        <f>HLOOKUP(P251,Sheet4!$C$3:$MO$4,2,FALSE)</f>
        <v>DC2+0</v>
      </c>
      <c r="Q258" s="167"/>
      <c r="R258" s="167" t="str">
        <f>HLOOKUP(R251,Sheet4!$C$3:$MO$4,2,FALSE)</f>
        <v>DA+6</v>
      </c>
      <c r="S258" s="167"/>
      <c r="T258" s="167" t="str">
        <f>HLOOKUP(T251,Sheet4!$C$3:$MO$4,2,FALSE)</f>
        <v>DC1+9</v>
      </c>
      <c r="U258" s="167"/>
      <c r="X258" s="488"/>
      <c r="Y258" s="484"/>
      <c r="Z258" s="484"/>
      <c r="AA258" s="481"/>
      <c r="AB258" s="481"/>
      <c r="AC258" s="484"/>
      <c r="AD258" s="484"/>
      <c r="AE258" s="484"/>
      <c r="AF258" s="484"/>
      <c r="AG258" s="484"/>
      <c r="AH258" s="484"/>
      <c r="AI258" s="484"/>
      <c r="AJ258" s="484"/>
      <c r="AK258" s="484"/>
      <c r="AL258" s="491"/>
    </row>
    <row r="259" spans="1:38" s="165" customFormat="1" ht="13.95" customHeight="1" thickBot="1">
      <c r="A259" s="164"/>
      <c r="B259" s="178"/>
      <c r="C259" s="167"/>
      <c r="D259" s="178"/>
      <c r="E259" s="167"/>
      <c r="F259" s="178"/>
      <c r="G259" s="167"/>
      <c r="H259" s="178"/>
      <c r="I259" s="167"/>
      <c r="J259" s="178"/>
      <c r="K259" s="167"/>
      <c r="L259" s="167"/>
      <c r="M259" s="167"/>
      <c r="N259" s="167"/>
      <c r="O259" s="167"/>
      <c r="P259" s="167"/>
      <c r="Q259" s="167"/>
      <c r="R259" s="167"/>
      <c r="S259" s="167"/>
      <c r="T259" s="167"/>
      <c r="U259" s="167"/>
      <c r="X259" s="488"/>
      <c r="Y259" s="484"/>
      <c r="Z259" s="484"/>
      <c r="AA259" s="492"/>
      <c r="AB259" s="482"/>
      <c r="AC259" s="484"/>
      <c r="AD259" s="484"/>
      <c r="AE259" s="484"/>
      <c r="AF259" s="484"/>
      <c r="AG259" s="484"/>
      <c r="AH259" s="484"/>
      <c r="AI259" s="484"/>
      <c r="AJ259" s="484"/>
      <c r="AK259" s="484"/>
      <c r="AL259" s="491"/>
    </row>
    <row r="260" spans="1:38" s="165" customFormat="1" ht="14.4">
      <c r="A260" s="164"/>
      <c r="X260" s="486">
        <f>V266/1000</f>
        <v>3.2259329999999995</v>
      </c>
      <c r="Y260" s="483">
        <f>X260</f>
        <v>3.2259329999999995</v>
      </c>
      <c r="Z260" s="483"/>
      <c r="AA260" s="480">
        <v>10</v>
      </c>
      <c r="AB260" s="480"/>
      <c r="AC260" s="483">
        <f>AA260-AB260</f>
        <v>10</v>
      </c>
      <c r="AD260" s="483"/>
      <c r="AE260" s="483">
        <v>10</v>
      </c>
      <c r="AF260" s="483">
        <v>0</v>
      </c>
      <c r="AG260" s="483">
        <f>AE260-AF260</f>
        <v>10</v>
      </c>
      <c r="AH260" s="483"/>
      <c r="AI260" s="483"/>
      <c r="AJ260" s="483"/>
      <c r="AK260" s="483"/>
      <c r="AL260" s="489"/>
    </row>
    <row r="261" spans="1:38" s="165" customFormat="1" ht="13.5" customHeight="1">
      <c r="A261" s="164"/>
      <c r="C261" s="179"/>
      <c r="E261" s="179"/>
      <c r="G261" s="179"/>
      <c r="I261" s="179"/>
      <c r="X261" s="488"/>
      <c r="Y261" s="484"/>
      <c r="Z261" s="484"/>
      <c r="AA261" s="481"/>
      <c r="AB261" s="481"/>
      <c r="AC261" s="484"/>
      <c r="AD261" s="484"/>
      <c r="AE261" s="484"/>
      <c r="AF261" s="484"/>
      <c r="AG261" s="484"/>
      <c r="AH261" s="484"/>
      <c r="AI261" s="484"/>
      <c r="AJ261" s="484"/>
      <c r="AK261" s="484"/>
      <c r="AL261" s="491"/>
    </row>
    <row r="262" spans="1:38" s="165" customFormat="1" ht="13.5" customHeight="1">
      <c r="A262" s="164"/>
      <c r="B262" s="167" t="s">
        <v>448</v>
      </c>
      <c r="C262" s="178"/>
      <c r="D262" s="167" t="s">
        <v>449</v>
      </c>
      <c r="E262" s="178"/>
      <c r="F262" s="167" t="s">
        <v>450</v>
      </c>
      <c r="G262" s="178"/>
      <c r="H262" s="167" t="s">
        <v>451</v>
      </c>
      <c r="I262" s="178"/>
      <c r="J262" s="167" t="s">
        <v>55</v>
      </c>
      <c r="K262" s="167"/>
      <c r="L262" s="167" t="s">
        <v>452</v>
      </c>
      <c r="M262" s="167"/>
      <c r="N262" s="167" t="s">
        <v>453</v>
      </c>
      <c r="O262" s="167"/>
      <c r="P262" s="167" t="s">
        <v>454</v>
      </c>
      <c r="Q262" s="167"/>
      <c r="R262" s="167" t="s">
        <v>795</v>
      </c>
      <c r="S262" s="167"/>
      <c r="T262" s="167" t="s">
        <v>455</v>
      </c>
      <c r="X262" s="488"/>
      <c r="Y262" s="484"/>
      <c r="Z262" s="484"/>
      <c r="AA262" s="481"/>
      <c r="AB262" s="481"/>
      <c r="AC262" s="484"/>
      <c r="AD262" s="484"/>
      <c r="AE262" s="484"/>
      <c r="AF262" s="484"/>
      <c r="AG262" s="484"/>
      <c r="AH262" s="484"/>
      <c r="AI262" s="484"/>
      <c r="AJ262" s="484"/>
      <c r="AK262" s="484"/>
      <c r="AL262" s="491"/>
    </row>
    <row r="263" spans="1:38" s="165" customFormat="1" ht="13.5" customHeight="1">
      <c r="A263" s="164"/>
      <c r="X263" s="488"/>
      <c r="Y263" s="484"/>
      <c r="Z263" s="484"/>
      <c r="AA263" s="481"/>
      <c r="AB263" s="481"/>
      <c r="AC263" s="484"/>
      <c r="AD263" s="484"/>
      <c r="AE263" s="484"/>
      <c r="AF263" s="484"/>
      <c r="AG263" s="484"/>
      <c r="AH263" s="484"/>
      <c r="AI263" s="484"/>
      <c r="AJ263" s="484"/>
      <c r="AK263" s="484"/>
      <c r="AL263" s="491"/>
    </row>
    <row r="264" spans="1:38" s="165" customFormat="1" ht="13.5" customHeight="1">
      <c r="A264" s="164"/>
      <c r="B264" s="167"/>
      <c r="D264" s="167"/>
      <c r="E264" s="167"/>
      <c r="F264" s="167"/>
      <c r="H264" s="167"/>
      <c r="I264" s="167"/>
      <c r="J264" s="167"/>
      <c r="K264" s="167"/>
      <c r="L264" s="167"/>
      <c r="M264" s="167"/>
      <c r="N264" s="167"/>
      <c r="O264" s="167"/>
      <c r="P264" s="167"/>
      <c r="Q264" s="167"/>
      <c r="R264" s="167"/>
      <c r="S264" s="167"/>
      <c r="T264" s="167"/>
      <c r="U264" s="167"/>
      <c r="X264" s="488"/>
      <c r="Y264" s="484"/>
      <c r="Z264" s="484"/>
      <c r="AA264" s="481"/>
      <c r="AB264" s="481"/>
      <c r="AC264" s="484"/>
      <c r="AD264" s="484"/>
      <c r="AE264" s="484"/>
      <c r="AF264" s="484"/>
      <c r="AG264" s="484"/>
      <c r="AH264" s="484"/>
      <c r="AI264" s="484"/>
      <c r="AJ264" s="484"/>
      <c r="AK264" s="484"/>
      <c r="AL264" s="491"/>
    </row>
    <row r="265" spans="1:38" s="165" customFormat="1" ht="13.5" customHeight="1" thickBot="1">
      <c r="A265" s="164"/>
      <c r="B265" s="167"/>
      <c r="D265" s="167"/>
      <c r="E265" s="167"/>
      <c r="F265" s="167"/>
      <c r="H265" s="167"/>
      <c r="I265" s="167"/>
      <c r="J265" s="167"/>
      <c r="K265" s="167"/>
      <c r="L265" s="167"/>
      <c r="M265" s="167"/>
      <c r="N265" s="167"/>
      <c r="O265" s="167"/>
      <c r="P265" s="167"/>
      <c r="Q265" s="167"/>
      <c r="R265" s="167"/>
      <c r="S265" s="167"/>
      <c r="T265" s="167"/>
      <c r="U265" s="167"/>
      <c r="X265" s="488"/>
      <c r="Y265" s="484"/>
      <c r="Z265" s="484"/>
      <c r="AA265" s="481"/>
      <c r="AB265" s="481"/>
      <c r="AC265" s="484"/>
      <c r="AD265" s="484"/>
      <c r="AE265" s="484"/>
      <c r="AF265" s="484"/>
      <c r="AG265" s="484"/>
      <c r="AH265" s="484"/>
      <c r="AI265" s="484"/>
      <c r="AJ265" s="484"/>
      <c r="AK265" s="484"/>
      <c r="AL265" s="491"/>
    </row>
    <row r="266" spans="1:38" s="165" customFormat="1" ht="12.45" customHeight="1">
      <c r="A266" s="164"/>
      <c r="B266" s="171"/>
      <c r="C266" s="169">
        <v>252.01</v>
      </c>
      <c r="D266" s="171"/>
      <c r="E266" s="169">
        <v>399.80599999999998</v>
      </c>
      <c r="F266" s="171"/>
      <c r="G266" s="169">
        <v>292.2</v>
      </c>
      <c r="H266" s="171"/>
      <c r="I266" s="169">
        <v>275.78300000000002</v>
      </c>
      <c r="J266" s="171"/>
      <c r="K266" s="169">
        <v>294.33499999999998</v>
      </c>
      <c r="L266" s="171"/>
      <c r="M266" s="169">
        <v>504.73599999999999</v>
      </c>
      <c r="N266" s="171"/>
      <c r="O266" s="169">
        <v>301.2</v>
      </c>
      <c r="P266" s="171"/>
      <c r="Q266" s="169">
        <v>234.48099999999999</v>
      </c>
      <c r="R266" s="171"/>
      <c r="S266" s="169">
        <v>399.08100000000002</v>
      </c>
      <c r="T266" s="171"/>
      <c r="U266" s="169">
        <v>272.30099999999999</v>
      </c>
      <c r="V266" s="478">
        <f>SUM(C266:U266)</f>
        <v>3225.9329999999995</v>
      </c>
      <c r="W266" s="479"/>
      <c r="X266" s="488"/>
      <c r="Y266" s="484"/>
      <c r="Z266" s="484"/>
      <c r="AA266" s="481"/>
      <c r="AB266" s="481"/>
      <c r="AC266" s="484"/>
      <c r="AD266" s="484"/>
      <c r="AE266" s="484"/>
      <c r="AF266" s="484"/>
      <c r="AG266" s="484"/>
      <c r="AH266" s="484"/>
      <c r="AI266" s="484"/>
      <c r="AJ266" s="484"/>
      <c r="AK266" s="484"/>
      <c r="AL266" s="491"/>
    </row>
    <row r="267" spans="1:38" s="165" customFormat="1" ht="13.5" customHeight="1">
      <c r="A267" s="164"/>
      <c r="B267" s="174"/>
      <c r="C267" s="169"/>
      <c r="D267" s="174"/>
      <c r="E267" s="169"/>
      <c r="F267" s="174"/>
      <c r="G267" s="169"/>
      <c r="H267" s="174"/>
      <c r="I267" s="169"/>
      <c r="J267" s="174"/>
      <c r="K267" s="169"/>
      <c r="L267" s="174"/>
      <c r="M267" s="169"/>
      <c r="N267" s="174"/>
      <c r="O267" s="169"/>
      <c r="P267" s="174"/>
      <c r="Q267" s="169"/>
      <c r="R267" s="174"/>
      <c r="S267" s="169"/>
      <c r="T267" s="174"/>
      <c r="U267" s="169"/>
      <c r="X267" s="488"/>
      <c r="Y267" s="484"/>
      <c r="Z267" s="484"/>
      <c r="AA267" s="481"/>
      <c r="AB267" s="481"/>
      <c r="AC267" s="484"/>
      <c r="AD267" s="484"/>
      <c r="AE267" s="484"/>
      <c r="AF267" s="484"/>
      <c r="AG267" s="484"/>
      <c r="AH267" s="484"/>
      <c r="AI267" s="484"/>
      <c r="AJ267" s="484"/>
      <c r="AK267" s="484"/>
      <c r="AL267" s="491"/>
    </row>
    <row r="268" spans="1:38" s="165" customFormat="1" ht="13.2" customHeight="1" thickBot="1">
      <c r="A268" s="164"/>
      <c r="B268" s="177"/>
      <c r="D268" s="177"/>
      <c r="F268" s="177"/>
      <c r="H268" s="177"/>
      <c r="J268" s="177"/>
      <c r="L268" s="177"/>
      <c r="N268" s="177"/>
      <c r="P268" s="177"/>
      <c r="R268" s="177"/>
      <c r="T268" s="177"/>
      <c r="X268" s="488"/>
      <c r="Y268" s="484"/>
      <c r="Z268" s="484"/>
      <c r="AA268" s="481"/>
      <c r="AB268" s="481"/>
      <c r="AC268" s="484"/>
      <c r="AD268" s="484"/>
      <c r="AE268" s="484"/>
      <c r="AF268" s="484"/>
      <c r="AG268" s="484"/>
      <c r="AH268" s="484"/>
      <c r="AI268" s="484"/>
      <c r="AJ268" s="484"/>
      <c r="AK268" s="484"/>
      <c r="AL268" s="491"/>
    </row>
    <row r="269" spans="1:38" s="165" customFormat="1" ht="13.95" customHeight="1">
      <c r="A269" s="164"/>
      <c r="B269" s="167" t="str">
        <f>HLOOKUP(B262,Sheet4!$C$3:$MO$4,2,FALSE)</f>
        <v>DC1+18</v>
      </c>
      <c r="C269" s="167"/>
      <c r="D269" s="167" t="str">
        <f>HLOOKUP(D262,Sheet4!$C$3:$MO$4,2,FALSE)</f>
        <v>DC1+18</v>
      </c>
      <c r="E269" s="167"/>
      <c r="F269" s="167" t="str">
        <f>HLOOKUP(F262,Sheet4!$C$3:$MO$4,2,FALSE)</f>
        <v>DB1+0</v>
      </c>
      <c r="G269" s="167"/>
      <c r="H269" s="167" t="str">
        <f>HLOOKUP(H262,Sheet4!$C$3:$MO$4,2,FALSE)</f>
        <v>DD60+25 (2MRC)</v>
      </c>
      <c r="I269" s="167"/>
      <c r="J269" s="167" t="str">
        <f>HLOOKUP(J262,Sheet4!$C$3:$MO$4,2,FALSE)</f>
        <v>DD60+25 (3MRC)</v>
      </c>
      <c r="K269" s="167"/>
      <c r="L269" s="167" t="str">
        <f>HLOOKUP(L262,Sheet4!$C$3:$MO$4,2,FALSE)</f>
        <v>DB2+9</v>
      </c>
      <c r="M269" s="167"/>
      <c r="N269" s="167" t="str">
        <f>HLOOKUP(N262,Sheet4!$C$3:$MO$4,2,FALSE)</f>
        <v>DA+9</v>
      </c>
      <c r="O269" s="167"/>
      <c r="P269" s="167" t="str">
        <f>HLOOKUP(P262,Sheet4!$C$3:$MO$4,2,FALSE)</f>
        <v>DC2+0</v>
      </c>
      <c r="Q269" s="167"/>
      <c r="R269" s="167" t="str">
        <f>HLOOKUP(R262,Sheet4!$C$3:$MO$4,2,FALSE)</f>
        <v>DB1+6</v>
      </c>
      <c r="S269" s="167"/>
      <c r="T269" s="167" t="str">
        <f>HLOOKUP(T262,Sheet4!$C$3:$MO$4,2,FALSE)</f>
        <v>DD60+25</v>
      </c>
      <c r="U269" s="167"/>
      <c r="X269" s="488"/>
      <c r="Y269" s="484"/>
      <c r="Z269" s="484"/>
      <c r="AA269" s="481"/>
      <c r="AB269" s="481"/>
      <c r="AC269" s="484"/>
      <c r="AD269" s="484"/>
      <c r="AE269" s="484"/>
      <c r="AF269" s="484"/>
      <c r="AG269" s="484"/>
      <c r="AH269" s="484"/>
      <c r="AI269" s="484"/>
      <c r="AJ269" s="484"/>
      <c r="AK269" s="484"/>
      <c r="AL269" s="491"/>
    </row>
    <row r="270" spans="1:38" s="165" customFormat="1" ht="13.95" customHeight="1" thickBot="1">
      <c r="A270" s="164"/>
      <c r="B270" s="178"/>
      <c r="C270" s="167"/>
      <c r="D270" s="178"/>
      <c r="E270" s="167"/>
      <c r="F270" s="178"/>
      <c r="G270" s="167"/>
      <c r="H270" s="178"/>
      <c r="I270" s="167"/>
      <c r="J270" s="178"/>
      <c r="K270" s="167"/>
      <c r="L270" s="167"/>
      <c r="M270" s="167"/>
      <c r="N270" s="167"/>
      <c r="O270" s="167"/>
      <c r="P270" s="167"/>
      <c r="Q270" s="167"/>
      <c r="R270" s="167"/>
      <c r="S270" s="167"/>
      <c r="T270" s="167"/>
      <c r="U270" s="167"/>
      <c r="X270" s="488"/>
      <c r="Y270" s="484"/>
      <c r="Z270" s="484"/>
      <c r="AA270" s="492"/>
      <c r="AB270" s="482"/>
      <c r="AC270" s="484"/>
      <c r="AD270" s="484"/>
      <c r="AE270" s="484"/>
      <c r="AF270" s="484"/>
      <c r="AG270" s="484"/>
      <c r="AH270" s="484"/>
      <c r="AI270" s="484"/>
      <c r="AJ270" s="484"/>
      <c r="AK270" s="484"/>
      <c r="AL270" s="491"/>
    </row>
    <row r="271" spans="1:38" s="165" customFormat="1" ht="14.4">
      <c r="A271" s="164"/>
      <c r="X271" s="486">
        <f>V277/1000</f>
        <v>3.5905830000000001</v>
      </c>
      <c r="Y271" s="483">
        <f>X271</f>
        <v>3.5905830000000001</v>
      </c>
      <c r="Z271" s="483"/>
      <c r="AA271" s="480">
        <v>10</v>
      </c>
      <c r="AB271" s="480">
        <v>1</v>
      </c>
      <c r="AC271" s="483">
        <f>AA271-AB271</f>
        <v>9</v>
      </c>
      <c r="AD271" s="483">
        <v>1</v>
      </c>
      <c r="AE271" s="483">
        <v>10</v>
      </c>
      <c r="AF271" s="483">
        <v>0</v>
      </c>
      <c r="AG271" s="483">
        <f>AE271-AF271</f>
        <v>10</v>
      </c>
      <c r="AH271" s="483"/>
      <c r="AI271" s="483"/>
      <c r="AJ271" s="483"/>
      <c r="AK271" s="483"/>
      <c r="AL271" s="489"/>
    </row>
    <row r="272" spans="1:38" s="165" customFormat="1" ht="13.5" customHeight="1">
      <c r="A272" s="164"/>
      <c r="C272" s="179"/>
      <c r="E272" s="179"/>
      <c r="G272" s="179"/>
      <c r="I272" s="179"/>
      <c r="X272" s="488"/>
      <c r="Y272" s="484"/>
      <c r="Z272" s="484"/>
      <c r="AA272" s="481"/>
      <c r="AB272" s="481"/>
      <c r="AC272" s="484"/>
      <c r="AD272" s="484"/>
      <c r="AE272" s="484"/>
      <c r="AF272" s="484"/>
      <c r="AG272" s="484"/>
      <c r="AH272" s="484"/>
      <c r="AI272" s="484"/>
      <c r="AJ272" s="484"/>
      <c r="AK272" s="484"/>
      <c r="AL272" s="491"/>
    </row>
    <row r="273" spans="1:38" s="165" customFormat="1" ht="13.5" customHeight="1">
      <c r="A273" s="164"/>
      <c r="B273" s="167" t="s">
        <v>456</v>
      </c>
      <c r="C273" s="178"/>
      <c r="D273" s="167" t="s">
        <v>457</v>
      </c>
      <c r="E273" s="178"/>
      <c r="F273" s="167" t="s">
        <v>458</v>
      </c>
      <c r="G273" s="178"/>
      <c r="H273" s="167" t="s">
        <v>459</v>
      </c>
      <c r="I273" s="178"/>
      <c r="J273" s="167" t="s">
        <v>460</v>
      </c>
      <c r="K273" s="167"/>
      <c r="L273" s="167" t="s">
        <v>461</v>
      </c>
      <c r="M273" s="167"/>
      <c r="N273" s="167" t="s">
        <v>462</v>
      </c>
      <c r="O273" s="167"/>
      <c r="P273" s="167" t="s">
        <v>463</v>
      </c>
      <c r="Q273" s="167"/>
      <c r="R273" s="167" t="s">
        <v>464</v>
      </c>
      <c r="S273" s="167"/>
      <c r="T273" s="167" t="s">
        <v>465</v>
      </c>
      <c r="X273" s="488"/>
      <c r="Y273" s="484"/>
      <c r="Z273" s="484"/>
      <c r="AA273" s="481"/>
      <c r="AB273" s="481"/>
      <c r="AC273" s="484"/>
      <c r="AD273" s="484"/>
      <c r="AE273" s="484"/>
      <c r="AF273" s="484"/>
      <c r="AG273" s="484"/>
      <c r="AH273" s="484"/>
      <c r="AI273" s="484"/>
      <c r="AJ273" s="484"/>
      <c r="AK273" s="484"/>
      <c r="AL273" s="491"/>
    </row>
    <row r="274" spans="1:38" s="165" customFormat="1" ht="13.5" customHeight="1">
      <c r="A274" s="164"/>
      <c r="X274" s="488"/>
      <c r="Y274" s="484"/>
      <c r="Z274" s="484"/>
      <c r="AA274" s="481"/>
      <c r="AB274" s="481"/>
      <c r="AC274" s="484"/>
      <c r="AD274" s="484"/>
      <c r="AE274" s="484"/>
      <c r="AF274" s="484"/>
      <c r="AG274" s="484"/>
      <c r="AH274" s="484"/>
      <c r="AI274" s="484"/>
      <c r="AJ274" s="484"/>
      <c r="AK274" s="484"/>
      <c r="AL274" s="491"/>
    </row>
    <row r="275" spans="1:38" s="165" customFormat="1" ht="13.5" customHeight="1">
      <c r="A275" s="164"/>
      <c r="B275" s="167"/>
      <c r="D275" s="167"/>
      <c r="E275" s="167"/>
      <c r="F275" s="167"/>
      <c r="H275" s="167"/>
      <c r="I275" s="167"/>
      <c r="J275" s="167"/>
      <c r="K275" s="167"/>
      <c r="L275" s="167"/>
      <c r="M275" s="167"/>
      <c r="N275" s="167"/>
      <c r="O275" s="167"/>
      <c r="P275" s="167"/>
      <c r="Q275" s="167"/>
      <c r="R275" s="167"/>
      <c r="S275" s="167"/>
      <c r="T275" s="167"/>
      <c r="U275" s="167"/>
      <c r="X275" s="488"/>
      <c r="Y275" s="484"/>
      <c r="Z275" s="484"/>
      <c r="AA275" s="481"/>
      <c r="AB275" s="481"/>
      <c r="AC275" s="484"/>
      <c r="AD275" s="484"/>
      <c r="AE275" s="484"/>
      <c r="AF275" s="484"/>
      <c r="AG275" s="484"/>
      <c r="AH275" s="484"/>
      <c r="AI275" s="484"/>
      <c r="AJ275" s="484"/>
      <c r="AK275" s="484"/>
      <c r="AL275" s="491"/>
    </row>
    <row r="276" spans="1:38" s="165" customFormat="1" ht="13.5" customHeight="1" thickBot="1">
      <c r="A276" s="164"/>
      <c r="B276" s="167"/>
      <c r="D276" s="167"/>
      <c r="E276" s="167"/>
      <c r="F276" s="167"/>
      <c r="H276" s="167"/>
      <c r="I276" s="167"/>
      <c r="J276" s="167"/>
      <c r="K276" s="167"/>
      <c r="L276" s="167"/>
      <c r="M276" s="167"/>
      <c r="N276" s="167"/>
      <c r="O276" s="167"/>
      <c r="P276" s="167"/>
      <c r="Q276" s="167"/>
      <c r="R276" s="167"/>
      <c r="S276" s="167"/>
      <c r="T276" s="167"/>
      <c r="U276" s="167"/>
      <c r="X276" s="488"/>
      <c r="Y276" s="484"/>
      <c r="Z276" s="484"/>
      <c r="AA276" s="481"/>
      <c r="AB276" s="481"/>
      <c r="AC276" s="484"/>
      <c r="AD276" s="484"/>
      <c r="AE276" s="484"/>
      <c r="AF276" s="484"/>
      <c r="AG276" s="484"/>
      <c r="AH276" s="484"/>
      <c r="AI276" s="484"/>
      <c r="AJ276" s="484"/>
      <c r="AK276" s="484"/>
      <c r="AL276" s="491"/>
    </row>
    <row r="277" spans="1:38" s="165" customFormat="1" ht="12.45" customHeight="1">
      <c r="A277" s="164"/>
      <c r="B277" s="171"/>
      <c r="C277" s="169">
        <v>284.637</v>
      </c>
      <c r="D277" s="171"/>
      <c r="E277" s="169">
        <v>316.28300000000002</v>
      </c>
      <c r="F277" s="171"/>
      <c r="G277" s="169">
        <v>323.18400000000003</v>
      </c>
      <c r="H277" s="171"/>
      <c r="I277" s="169">
        <v>396.81900000000002</v>
      </c>
      <c r="J277" s="168"/>
      <c r="K277" s="169">
        <v>397.66199999999998</v>
      </c>
      <c r="L277" s="171"/>
      <c r="M277" s="169">
        <v>367.99799999999999</v>
      </c>
      <c r="N277" s="171"/>
      <c r="O277" s="169">
        <v>291</v>
      </c>
      <c r="P277" s="171"/>
      <c r="Q277" s="169">
        <v>440</v>
      </c>
      <c r="R277" s="171"/>
      <c r="S277" s="169">
        <v>397</v>
      </c>
      <c r="T277" s="171"/>
      <c r="U277" s="169">
        <v>376</v>
      </c>
      <c r="V277" s="478">
        <f>SUM(C277:U277)</f>
        <v>3590.5830000000001</v>
      </c>
      <c r="W277" s="479"/>
      <c r="X277" s="488"/>
      <c r="Y277" s="484"/>
      <c r="Z277" s="484"/>
      <c r="AA277" s="481"/>
      <c r="AB277" s="481"/>
      <c r="AC277" s="484"/>
      <c r="AD277" s="484"/>
      <c r="AE277" s="484"/>
      <c r="AF277" s="484"/>
      <c r="AG277" s="484"/>
      <c r="AH277" s="484"/>
      <c r="AI277" s="484"/>
      <c r="AJ277" s="484"/>
      <c r="AK277" s="484"/>
      <c r="AL277" s="491"/>
    </row>
    <row r="278" spans="1:38" s="165" customFormat="1" ht="13.5" customHeight="1">
      <c r="A278" s="164"/>
      <c r="B278" s="174"/>
      <c r="C278" s="169"/>
      <c r="D278" s="174"/>
      <c r="E278" s="169"/>
      <c r="F278" s="174"/>
      <c r="G278" s="169"/>
      <c r="H278" s="174"/>
      <c r="I278" s="169"/>
      <c r="J278" s="172"/>
      <c r="K278" s="169"/>
      <c r="L278" s="174"/>
      <c r="M278" s="169"/>
      <c r="N278" s="174"/>
      <c r="O278" s="169"/>
      <c r="P278" s="174"/>
      <c r="Q278" s="169"/>
      <c r="R278" s="174"/>
      <c r="S278" s="169"/>
      <c r="T278" s="174"/>
      <c r="U278" s="169"/>
      <c r="X278" s="488"/>
      <c r="Y278" s="484"/>
      <c r="Z278" s="484"/>
      <c r="AA278" s="481"/>
      <c r="AB278" s="481"/>
      <c r="AC278" s="484"/>
      <c r="AD278" s="484"/>
      <c r="AE278" s="484"/>
      <c r="AF278" s="484"/>
      <c r="AG278" s="484"/>
      <c r="AH278" s="484"/>
      <c r="AI278" s="484"/>
      <c r="AJ278" s="484"/>
      <c r="AK278" s="484"/>
      <c r="AL278" s="491"/>
    </row>
    <row r="279" spans="1:38" s="165" customFormat="1" ht="13.5" customHeight="1" thickBot="1">
      <c r="A279" s="164"/>
      <c r="B279" s="177"/>
      <c r="D279" s="177"/>
      <c r="F279" s="177"/>
      <c r="H279" s="177"/>
      <c r="J279" s="175"/>
      <c r="L279" s="177"/>
      <c r="N279" s="177"/>
      <c r="P279" s="177"/>
      <c r="R279" s="177"/>
      <c r="T279" s="177"/>
      <c r="X279" s="488"/>
      <c r="Y279" s="484"/>
      <c r="Z279" s="484"/>
      <c r="AA279" s="481"/>
      <c r="AB279" s="481"/>
      <c r="AC279" s="484"/>
      <c r="AD279" s="484"/>
      <c r="AE279" s="484"/>
      <c r="AF279" s="484"/>
      <c r="AG279" s="484"/>
      <c r="AH279" s="484"/>
      <c r="AI279" s="484"/>
      <c r="AJ279" s="484"/>
      <c r="AK279" s="484"/>
      <c r="AL279" s="491"/>
    </row>
    <row r="280" spans="1:38" s="165" customFormat="1" ht="13.95" customHeight="1">
      <c r="A280" s="164"/>
      <c r="B280" s="167" t="str">
        <f>HLOOKUP(B273,Sheet4!$C$3:$MO$4,2,FALSE)</f>
        <v>DD45+35</v>
      </c>
      <c r="C280" s="167"/>
      <c r="D280" s="167" t="str">
        <f>HLOOKUP(D273,Sheet4!$C$3:$MO$4,2,FALSE)</f>
        <v>DD60+9</v>
      </c>
      <c r="E280" s="167"/>
      <c r="F280" s="167" t="str">
        <f>HLOOKUP(F273,Sheet4!$C$3:$MO$4,2,FALSE)</f>
        <v>DA+0</v>
      </c>
      <c r="G280" s="167"/>
      <c r="H280" s="167" t="str">
        <f>HLOOKUP(H273,Sheet4!$C$3:$MO$4,2,FALSE)</f>
        <v>DA-3</v>
      </c>
      <c r="I280" s="167"/>
      <c r="J280" s="167" t="str">
        <f>HLOOKUP(J273,Sheet4!$C$3:$MO$4,2,FALSE)</f>
        <v>DB2+9 (2MRC)</v>
      </c>
      <c r="K280" s="167"/>
      <c r="L280" s="167" t="str">
        <f>HLOOKUP(L273,Sheet4!$C$3:$MO$4,2,FALSE)</f>
        <v>DB2+9</v>
      </c>
      <c r="M280" s="167"/>
      <c r="N280" s="167" t="str">
        <f>HLOOKUP(N273,Sheet4!$C$3:$MO$4,2,FALSE)</f>
        <v>DA-3</v>
      </c>
      <c r="O280" s="167"/>
      <c r="P280" s="167" t="str">
        <f>HLOOKUP(P273,Sheet4!$C$3:$MO$4,2,FALSE)</f>
        <v>DA+0</v>
      </c>
      <c r="Q280" s="167"/>
      <c r="R280" s="167" t="str">
        <f>HLOOKUP(R273,Sheet4!$C$3:$MO$4,2,FALSE)</f>
        <v>DA+9</v>
      </c>
      <c r="S280" s="167"/>
      <c r="T280" s="167" t="str">
        <f>HLOOKUP(T273,Sheet4!$C$3:$MO$4,2,FALSE)</f>
        <v>DA-3</v>
      </c>
      <c r="U280" s="167"/>
      <c r="X280" s="488"/>
      <c r="Y280" s="484"/>
      <c r="Z280" s="484"/>
      <c r="AA280" s="481"/>
      <c r="AB280" s="481"/>
      <c r="AC280" s="484"/>
      <c r="AD280" s="484"/>
      <c r="AE280" s="484"/>
      <c r="AF280" s="484"/>
      <c r="AG280" s="484"/>
      <c r="AH280" s="484"/>
      <c r="AI280" s="484"/>
      <c r="AJ280" s="484"/>
      <c r="AK280" s="484"/>
      <c r="AL280" s="491"/>
    </row>
    <row r="281" spans="1:38" s="165" customFormat="1" ht="13.95" customHeight="1" thickBot="1">
      <c r="A281" s="164"/>
      <c r="B281" s="178"/>
      <c r="C281" s="167"/>
      <c r="D281" s="178"/>
      <c r="E281" s="167"/>
      <c r="F281" s="178"/>
      <c r="G281" s="167"/>
      <c r="H281" s="178"/>
      <c r="I281" s="167"/>
      <c r="J281" s="178"/>
      <c r="K281" s="167"/>
      <c r="L281" s="167"/>
      <c r="M281" s="167"/>
      <c r="N281" s="167"/>
      <c r="O281" s="167"/>
      <c r="P281" s="167"/>
      <c r="Q281" s="167"/>
      <c r="R281" s="167"/>
      <c r="S281" s="167"/>
      <c r="T281" s="167"/>
      <c r="U281" s="167"/>
      <c r="X281" s="488"/>
      <c r="Y281" s="484"/>
      <c r="Z281" s="484"/>
      <c r="AA281" s="492"/>
      <c r="AB281" s="482"/>
      <c r="AC281" s="484"/>
      <c r="AD281" s="484"/>
      <c r="AE281" s="484"/>
      <c r="AF281" s="484"/>
      <c r="AG281" s="484"/>
      <c r="AH281" s="484"/>
      <c r="AI281" s="484"/>
      <c r="AJ281" s="484"/>
      <c r="AK281" s="484"/>
      <c r="AL281" s="491"/>
    </row>
    <row r="282" spans="1:38" s="165" customFormat="1" ht="14.4">
      <c r="A282" s="164"/>
      <c r="X282" s="486">
        <f>V288/1000</f>
        <v>3.5494080000000006</v>
      </c>
      <c r="Y282" s="483">
        <f>X282</f>
        <v>3.5494080000000006</v>
      </c>
      <c r="Z282" s="483"/>
      <c r="AA282" s="480">
        <v>10</v>
      </c>
      <c r="AB282" s="480">
        <v>5</v>
      </c>
      <c r="AC282" s="483">
        <f>AA282-AB282</f>
        <v>5</v>
      </c>
      <c r="AD282" s="483">
        <v>1</v>
      </c>
      <c r="AE282" s="483">
        <v>10</v>
      </c>
      <c r="AF282" s="483">
        <v>0</v>
      </c>
      <c r="AG282" s="483">
        <f>AE282-AF282</f>
        <v>10</v>
      </c>
      <c r="AH282" s="483"/>
      <c r="AI282" s="483"/>
      <c r="AJ282" s="483"/>
      <c r="AK282" s="483"/>
      <c r="AL282" s="489"/>
    </row>
    <row r="283" spans="1:38" s="165" customFormat="1" ht="13.5" customHeight="1">
      <c r="A283" s="164"/>
      <c r="C283" s="179"/>
      <c r="E283" s="179"/>
      <c r="G283" s="179"/>
      <c r="I283" s="179"/>
      <c r="X283" s="488"/>
      <c r="Y283" s="484"/>
      <c r="Z283" s="484"/>
      <c r="AA283" s="481"/>
      <c r="AB283" s="481"/>
      <c r="AC283" s="484"/>
      <c r="AD283" s="484"/>
      <c r="AE283" s="484"/>
      <c r="AF283" s="484"/>
      <c r="AG283" s="484"/>
      <c r="AH283" s="484"/>
      <c r="AI283" s="484"/>
      <c r="AJ283" s="484"/>
      <c r="AK283" s="484"/>
      <c r="AL283" s="491"/>
    </row>
    <row r="284" spans="1:38" s="165" customFormat="1" ht="13.5" customHeight="1">
      <c r="A284" s="164"/>
      <c r="B284" s="167" t="s">
        <v>466</v>
      </c>
      <c r="C284" s="178"/>
      <c r="D284" s="167" t="s">
        <v>467</v>
      </c>
      <c r="E284" s="178"/>
      <c r="F284" s="167" t="s">
        <v>468</v>
      </c>
      <c r="G284" s="178"/>
      <c r="H284" s="167" t="s">
        <v>56</v>
      </c>
      <c r="I284" s="178"/>
      <c r="J284" s="167" t="s">
        <v>469</v>
      </c>
      <c r="K284" s="167"/>
      <c r="L284" s="167" t="s">
        <v>470</v>
      </c>
      <c r="M284" s="167"/>
      <c r="N284" s="167" t="s">
        <v>471</v>
      </c>
      <c r="O284" s="167"/>
      <c r="P284" s="167" t="s">
        <v>472</v>
      </c>
      <c r="Q284" s="167"/>
      <c r="R284" s="167" t="s">
        <v>473</v>
      </c>
      <c r="S284" s="167"/>
      <c r="T284" s="167" t="s">
        <v>474</v>
      </c>
      <c r="X284" s="488"/>
      <c r="Y284" s="484"/>
      <c r="Z284" s="484"/>
      <c r="AA284" s="481"/>
      <c r="AB284" s="481"/>
      <c r="AC284" s="484"/>
      <c r="AD284" s="484"/>
      <c r="AE284" s="484"/>
      <c r="AF284" s="484"/>
      <c r="AG284" s="484"/>
      <c r="AH284" s="484"/>
      <c r="AI284" s="484"/>
      <c r="AJ284" s="484"/>
      <c r="AK284" s="484"/>
      <c r="AL284" s="491"/>
    </row>
    <row r="285" spans="1:38" s="165" customFormat="1" ht="13.5" customHeight="1">
      <c r="A285" s="164"/>
      <c r="X285" s="488"/>
      <c r="Y285" s="484"/>
      <c r="Z285" s="484"/>
      <c r="AA285" s="481"/>
      <c r="AB285" s="481"/>
      <c r="AC285" s="484"/>
      <c r="AD285" s="484"/>
      <c r="AE285" s="484"/>
      <c r="AF285" s="484"/>
      <c r="AG285" s="484"/>
      <c r="AH285" s="484"/>
      <c r="AI285" s="484"/>
      <c r="AJ285" s="484"/>
      <c r="AK285" s="484"/>
      <c r="AL285" s="491"/>
    </row>
    <row r="286" spans="1:38" s="165" customFormat="1" ht="13.5" customHeight="1">
      <c r="A286" s="164"/>
      <c r="B286" s="167"/>
      <c r="D286" s="167"/>
      <c r="E286" s="167"/>
      <c r="F286" s="167"/>
      <c r="H286" s="167"/>
      <c r="I286" s="167"/>
      <c r="J286" s="167"/>
      <c r="K286" s="167"/>
      <c r="L286" s="167"/>
      <c r="M286" s="167"/>
      <c r="N286" s="167"/>
      <c r="O286" s="167"/>
      <c r="P286" s="167"/>
      <c r="Q286" s="167"/>
      <c r="R286" s="167"/>
      <c r="S286" s="167"/>
      <c r="T286" s="167"/>
      <c r="U286" s="167"/>
      <c r="X286" s="488"/>
      <c r="Y286" s="484"/>
      <c r="Z286" s="484"/>
      <c r="AA286" s="481"/>
      <c r="AB286" s="481"/>
      <c r="AC286" s="484"/>
      <c r="AD286" s="484"/>
      <c r="AE286" s="484"/>
      <c r="AF286" s="484"/>
      <c r="AG286" s="484"/>
      <c r="AH286" s="484"/>
      <c r="AI286" s="484"/>
      <c r="AJ286" s="484"/>
      <c r="AK286" s="484"/>
      <c r="AL286" s="491"/>
    </row>
    <row r="287" spans="1:38" s="165" customFormat="1" ht="13.5" customHeight="1" thickBot="1">
      <c r="A287" s="164"/>
      <c r="B287" s="167"/>
      <c r="D287" s="167"/>
      <c r="E287" s="167"/>
      <c r="F287" s="167"/>
      <c r="H287" s="167"/>
      <c r="I287" s="167"/>
      <c r="J287" s="167"/>
      <c r="K287" s="167"/>
      <c r="L287" s="167"/>
      <c r="M287" s="167"/>
      <c r="N287" s="167"/>
      <c r="O287" s="167"/>
      <c r="P287" s="167"/>
      <c r="Q287" s="167"/>
      <c r="R287" s="167"/>
      <c r="S287" s="167"/>
      <c r="T287" s="167"/>
      <c r="U287" s="167"/>
      <c r="X287" s="488"/>
      <c r="Y287" s="484"/>
      <c r="Z287" s="484"/>
      <c r="AA287" s="481"/>
      <c r="AB287" s="481"/>
      <c r="AC287" s="484"/>
      <c r="AD287" s="484"/>
      <c r="AE287" s="484"/>
      <c r="AF287" s="484"/>
      <c r="AG287" s="484"/>
      <c r="AH287" s="484"/>
      <c r="AI287" s="484"/>
      <c r="AJ287" s="484"/>
      <c r="AK287" s="484"/>
      <c r="AL287" s="491"/>
    </row>
    <row r="288" spans="1:38" s="165" customFormat="1" ht="12.45" customHeight="1">
      <c r="A288" s="164"/>
      <c r="B288" s="171"/>
      <c r="C288" s="169">
        <v>266.96100000000001</v>
      </c>
      <c r="D288" s="171"/>
      <c r="E288" s="169">
        <v>378.221</v>
      </c>
      <c r="F288" s="171"/>
      <c r="G288" s="169">
        <v>325.22899999999998</v>
      </c>
      <c r="H288" s="171"/>
      <c r="I288" s="169">
        <v>451.99700000000001</v>
      </c>
      <c r="J288" s="171"/>
      <c r="K288" s="169">
        <v>390</v>
      </c>
      <c r="L288" s="168"/>
      <c r="M288" s="169">
        <v>278</v>
      </c>
      <c r="N288" s="168"/>
      <c r="O288" s="169">
        <v>281</v>
      </c>
      <c r="P288" s="168"/>
      <c r="Q288" s="169">
        <v>338</v>
      </c>
      <c r="R288" s="168"/>
      <c r="S288" s="169">
        <v>410</v>
      </c>
      <c r="T288" s="168"/>
      <c r="U288" s="169">
        <v>430</v>
      </c>
      <c r="V288" s="478">
        <f>SUM(C288:U288)</f>
        <v>3549.4080000000004</v>
      </c>
      <c r="W288" s="479"/>
      <c r="X288" s="488"/>
      <c r="Y288" s="484"/>
      <c r="Z288" s="484"/>
      <c r="AA288" s="481"/>
      <c r="AB288" s="481"/>
      <c r="AC288" s="484"/>
      <c r="AD288" s="484"/>
      <c r="AE288" s="484"/>
      <c r="AF288" s="484"/>
      <c r="AG288" s="484"/>
      <c r="AH288" s="484"/>
      <c r="AI288" s="484"/>
      <c r="AJ288" s="484"/>
      <c r="AK288" s="484"/>
      <c r="AL288" s="491"/>
    </row>
    <row r="289" spans="1:38" s="165" customFormat="1" ht="13.5" customHeight="1">
      <c r="A289" s="164"/>
      <c r="B289" s="174"/>
      <c r="C289" s="169"/>
      <c r="D289" s="174"/>
      <c r="E289" s="169"/>
      <c r="F289" s="174"/>
      <c r="G289" s="169"/>
      <c r="H289" s="174"/>
      <c r="I289" s="169"/>
      <c r="J289" s="174"/>
      <c r="K289" s="169"/>
      <c r="L289" s="172"/>
      <c r="M289" s="169"/>
      <c r="N289" s="172"/>
      <c r="O289" s="169"/>
      <c r="P289" s="172"/>
      <c r="Q289" s="169"/>
      <c r="R289" s="172"/>
      <c r="S289" s="169"/>
      <c r="T289" s="172"/>
      <c r="U289" s="169"/>
      <c r="X289" s="488"/>
      <c r="Y289" s="484"/>
      <c r="Z289" s="484"/>
      <c r="AA289" s="481"/>
      <c r="AB289" s="481"/>
      <c r="AC289" s="484"/>
      <c r="AD289" s="484"/>
      <c r="AE289" s="484"/>
      <c r="AF289" s="484"/>
      <c r="AG289" s="484"/>
      <c r="AH289" s="484"/>
      <c r="AI289" s="484"/>
      <c r="AJ289" s="484"/>
      <c r="AK289" s="484"/>
      <c r="AL289" s="491"/>
    </row>
    <row r="290" spans="1:38" s="165" customFormat="1" ht="13.5" customHeight="1" thickBot="1">
      <c r="A290" s="164"/>
      <c r="B290" s="177"/>
      <c r="D290" s="177"/>
      <c r="F290" s="177"/>
      <c r="H290" s="177"/>
      <c r="J290" s="177"/>
      <c r="L290" s="175"/>
      <c r="N290" s="175"/>
      <c r="P290" s="175"/>
      <c r="R290" s="175"/>
      <c r="T290" s="175"/>
      <c r="X290" s="488"/>
      <c r="Y290" s="484"/>
      <c r="Z290" s="484"/>
      <c r="AA290" s="481"/>
      <c r="AB290" s="481"/>
      <c r="AC290" s="484"/>
      <c r="AD290" s="484"/>
      <c r="AE290" s="484"/>
      <c r="AF290" s="484"/>
      <c r="AG290" s="484"/>
      <c r="AH290" s="484"/>
      <c r="AI290" s="484"/>
      <c r="AJ290" s="484"/>
      <c r="AK290" s="484"/>
      <c r="AL290" s="491"/>
    </row>
    <row r="291" spans="1:38" s="165" customFormat="1" ht="13.95" customHeight="1">
      <c r="A291" s="164"/>
      <c r="B291" s="167" t="str">
        <f>HLOOKUP(B284,Sheet4!$C$3:$MO$4,2,FALSE)</f>
        <v>DB1+9</v>
      </c>
      <c r="C291" s="167"/>
      <c r="D291" s="167" t="str">
        <f>HLOOKUP(D284,Sheet4!$C$3:$MO$4,2,FALSE)</f>
        <v>DD45+30 (2MRC)</v>
      </c>
      <c r="E291" s="167"/>
      <c r="F291" s="167" t="str">
        <f>HLOOKUP(F284,Sheet4!$C$3:$MO$4,2,FALSE)</f>
        <v>DD60+35</v>
      </c>
      <c r="G291" s="167"/>
      <c r="H291" s="167" t="str">
        <f>HLOOKUP(H284,Sheet4!$C$3:$MO$4,2,FALSE)</f>
        <v>DD60+25</v>
      </c>
      <c r="I291" s="167"/>
      <c r="J291" s="167" t="str">
        <f>HLOOKUP(J284,Sheet4!$C$3:$MO$4,2,FALSE)</f>
        <v>DA+6</v>
      </c>
      <c r="K291" s="167"/>
      <c r="L291" s="167" t="str">
        <f>HLOOKUP(L284,Sheet4!$C$3:$MO$4,2,FALSE)</f>
        <v>DA-3</v>
      </c>
      <c r="M291" s="167"/>
      <c r="N291" s="167" t="str">
        <f>HLOOKUP(N284,Sheet4!$C$3:$MO$4,2,FALSE)</f>
        <v>DA-3</v>
      </c>
      <c r="O291" s="167"/>
      <c r="P291" s="167" t="str">
        <f>HLOOKUP(P284,Sheet4!$C$3:$MO$4,2,FALSE)</f>
        <v>DA-3</v>
      </c>
      <c r="Q291" s="167"/>
      <c r="R291" s="167" t="str">
        <f>HLOOKUP(R284,Sheet4!$C$3:$MO$4,2,FALSE)</f>
        <v>DA+0</v>
      </c>
      <c r="S291" s="167"/>
      <c r="T291" s="167" t="str">
        <f>HLOOKUP(T284,Sheet4!$C$3:$MO$4,2,FALSE)</f>
        <v>DA+3</v>
      </c>
      <c r="U291" s="167"/>
      <c r="X291" s="488"/>
      <c r="Y291" s="484"/>
      <c r="Z291" s="484"/>
      <c r="AA291" s="481"/>
      <c r="AB291" s="481"/>
      <c r="AC291" s="484"/>
      <c r="AD291" s="484"/>
      <c r="AE291" s="484"/>
      <c r="AF291" s="484"/>
      <c r="AG291" s="484"/>
      <c r="AH291" s="484"/>
      <c r="AI291" s="484"/>
      <c r="AJ291" s="484"/>
      <c r="AK291" s="484"/>
      <c r="AL291" s="491"/>
    </row>
    <row r="292" spans="1:38" s="165" customFormat="1" ht="13.95" customHeight="1" thickBot="1">
      <c r="A292" s="164"/>
      <c r="B292" s="178"/>
      <c r="C292" s="167"/>
      <c r="D292" s="178"/>
      <c r="E292" s="167"/>
      <c r="F292" s="178"/>
      <c r="G292" s="167"/>
      <c r="H292" s="178"/>
      <c r="I292" s="167"/>
      <c r="J292" s="178"/>
      <c r="K292" s="167"/>
      <c r="L292" s="167"/>
      <c r="M292" s="167"/>
      <c r="N292" s="167"/>
      <c r="O292" s="167"/>
      <c r="P292" s="167"/>
      <c r="Q292" s="167"/>
      <c r="R292" s="167"/>
      <c r="S292" s="167"/>
      <c r="T292" s="167"/>
      <c r="U292" s="167"/>
      <c r="X292" s="488"/>
      <c r="Y292" s="484"/>
      <c r="Z292" s="484"/>
      <c r="AA292" s="492"/>
      <c r="AB292" s="482"/>
      <c r="AC292" s="484"/>
      <c r="AD292" s="484"/>
      <c r="AE292" s="484"/>
      <c r="AF292" s="484"/>
      <c r="AG292" s="484"/>
      <c r="AH292" s="484"/>
      <c r="AI292" s="484"/>
      <c r="AJ292" s="484"/>
      <c r="AK292" s="484"/>
      <c r="AL292" s="491"/>
    </row>
    <row r="293" spans="1:38" s="165" customFormat="1" ht="14.4">
      <c r="A293" s="164"/>
      <c r="X293" s="486">
        <f>V299/1000</f>
        <v>3.8120690000000002</v>
      </c>
      <c r="Y293" s="483">
        <f>X293</f>
        <v>3.8120690000000002</v>
      </c>
      <c r="Z293" s="483"/>
      <c r="AA293" s="480">
        <v>10</v>
      </c>
      <c r="AB293" s="480">
        <v>6</v>
      </c>
      <c r="AC293" s="483">
        <f>AA293-AB293</f>
        <v>4</v>
      </c>
      <c r="AD293" s="483">
        <v>3</v>
      </c>
      <c r="AE293" s="483">
        <v>10</v>
      </c>
      <c r="AF293" s="483">
        <v>0</v>
      </c>
      <c r="AG293" s="483">
        <f>AE293-AF293</f>
        <v>10</v>
      </c>
      <c r="AH293" s="483"/>
      <c r="AI293" s="483"/>
      <c r="AJ293" s="483"/>
      <c r="AK293" s="483"/>
      <c r="AL293" s="489"/>
    </row>
    <row r="294" spans="1:38" s="165" customFormat="1" ht="13.5" customHeight="1">
      <c r="A294" s="164"/>
      <c r="C294" s="179"/>
      <c r="E294" s="179"/>
      <c r="G294" s="179"/>
      <c r="I294" s="179"/>
      <c r="X294" s="488"/>
      <c r="Y294" s="484"/>
      <c r="Z294" s="484"/>
      <c r="AA294" s="481"/>
      <c r="AB294" s="481"/>
      <c r="AC294" s="484"/>
      <c r="AD294" s="484"/>
      <c r="AE294" s="484"/>
      <c r="AF294" s="484"/>
      <c r="AG294" s="484"/>
      <c r="AH294" s="484"/>
      <c r="AI294" s="484"/>
      <c r="AJ294" s="484"/>
      <c r="AK294" s="484"/>
      <c r="AL294" s="491"/>
    </row>
    <row r="295" spans="1:38" s="165" customFormat="1" ht="13.5" customHeight="1">
      <c r="A295" s="164"/>
      <c r="B295" s="167" t="s">
        <v>475</v>
      </c>
      <c r="C295" s="178"/>
      <c r="D295" s="167" t="s">
        <v>476</v>
      </c>
      <c r="E295" s="178"/>
      <c r="F295" s="167" t="s">
        <v>57</v>
      </c>
      <c r="G295" s="178"/>
      <c r="H295" s="167" t="s">
        <v>477</v>
      </c>
      <c r="I295" s="178"/>
      <c r="J295" s="167" t="s">
        <v>478</v>
      </c>
      <c r="K295" s="167"/>
      <c r="L295" s="167" t="s">
        <v>479</v>
      </c>
      <c r="M295" s="167"/>
      <c r="N295" s="167" t="s">
        <v>480</v>
      </c>
      <c r="O295" s="167"/>
      <c r="P295" s="167" t="s">
        <v>481</v>
      </c>
      <c r="Q295" s="167"/>
      <c r="R295" s="167" t="s">
        <v>482</v>
      </c>
      <c r="S295" s="167"/>
      <c r="T295" s="167" t="s">
        <v>483</v>
      </c>
      <c r="X295" s="488"/>
      <c r="Y295" s="484"/>
      <c r="Z295" s="484"/>
      <c r="AA295" s="481"/>
      <c r="AB295" s="481"/>
      <c r="AC295" s="484"/>
      <c r="AD295" s="484"/>
      <c r="AE295" s="484"/>
      <c r="AF295" s="484"/>
      <c r="AG295" s="484"/>
      <c r="AH295" s="484"/>
      <c r="AI295" s="484"/>
      <c r="AJ295" s="484"/>
      <c r="AK295" s="484"/>
      <c r="AL295" s="491"/>
    </row>
    <row r="296" spans="1:38" s="165" customFormat="1" ht="13.5" customHeight="1">
      <c r="A296" s="164"/>
      <c r="X296" s="488"/>
      <c r="Y296" s="484"/>
      <c r="Z296" s="484"/>
      <c r="AA296" s="481"/>
      <c r="AB296" s="481"/>
      <c r="AC296" s="484"/>
      <c r="AD296" s="484"/>
      <c r="AE296" s="484"/>
      <c r="AF296" s="484"/>
      <c r="AG296" s="484"/>
      <c r="AH296" s="484"/>
      <c r="AI296" s="484"/>
      <c r="AJ296" s="484"/>
      <c r="AK296" s="484"/>
      <c r="AL296" s="491"/>
    </row>
    <row r="297" spans="1:38" s="165" customFormat="1" ht="13.5" customHeight="1">
      <c r="A297" s="164"/>
      <c r="B297" s="167"/>
      <c r="D297" s="167"/>
      <c r="E297" s="167"/>
      <c r="F297" s="167"/>
      <c r="H297" s="167"/>
      <c r="I297" s="167"/>
      <c r="J297" s="167"/>
      <c r="K297" s="167"/>
      <c r="L297" s="167"/>
      <c r="M297" s="167"/>
      <c r="N297" s="167"/>
      <c r="O297" s="167"/>
      <c r="P297" s="167"/>
      <c r="Q297" s="167"/>
      <c r="R297" s="167"/>
      <c r="S297" s="167"/>
      <c r="T297" s="167"/>
      <c r="U297" s="167"/>
      <c r="X297" s="488"/>
      <c r="Y297" s="484"/>
      <c r="Z297" s="484"/>
      <c r="AA297" s="481"/>
      <c r="AB297" s="481"/>
      <c r="AC297" s="484"/>
      <c r="AD297" s="484"/>
      <c r="AE297" s="484"/>
      <c r="AF297" s="484"/>
      <c r="AG297" s="484"/>
      <c r="AH297" s="484"/>
      <c r="AI297" s="484"/>
      <c r="AJ297" s="484"/>
      <c r="AK297" s="484"/>
      <c r="AL297" s="491"/>
    </row>
    <row r="298" spans="1:38" s="165" customFormat="1" ht="13.5" customHeight="1" thickBot="1">
      <c r="A298" s="164"/>
      <c r="B298" s="167"/>
      <c r="D298" s="167"/>
      <c r="E298" s="167"/>
      <c r="F298" s="167"/>
      <c r="H298" s="167"/>
      <c r="I298" s="167"/>
      <c r="J298" s="167"/>
      <c r="K298" s="167"/>
      <c r="L298" s="167"/>
      <c r="M298" s="167"/>
      <c r="N298" s="167"/>
      <c r="O298" s="167"/>
      <c r="P298" s="167"/>
      <c r="Q298" s="167"/>
      <c r="R298" s="167"/>
      <c r="S298" s="167"/>
      <c r="T298" s="167"/>
      <c r="U298" s="167"/>
      <c r="X298" s="488"/>
      <c r="Y298" s="484"/>
      <c r="Z298" s="484"/>
      <c r="AA298" s="481"/>
      <c r="AB298" s="481"/>
      <c r="AC298" s="484"/>
      <c r="AD298" s="484"/>
      <c r="AE298" s="484"/>
      <c r="AF298" s="484"/>
      <c r="AG298" s="484"/>
      <c r="AH298" s="484"/>
      <c r="AI298" s="484"/>
      <c r="AJ298" s="484"/>
      <c r="AK298" s="484"/>
      <c r="AL298" s="491"/>
    </row>
    <row r="299" spans="1:38" s="165" customFormat="1" ht="12.45" customHeight="1">
      <c r="A299" s="164"/>
      <c r="B299" s="168"/>
      <c r="C299" s="169">
        <v>407.68700000000001</v>
      </c>
      <c r="D299" s="168"/>
      <c r="E299" s="169">
        <v>231.411</v>
      </c>
      <c r="F299" s="171"/>
      <c r="G299" s="169">
        <v>415.00099999999998</v>
      </c>
      <c r="H299" s="168"/>
      <c r="I299" s="169">
        <v>388</v>
      </c>
      <c r="J299" s="168"/>
      <c r="K299" s="169">
        <v>359</v>
      </c>
      <c r="L299" s="171"/>
      <c r="M299" s="169">
        <v>390.96499999999997</v>
      </c>
      <c r="N299" s="171"/>
      <c r="O299" s="169">
        <v>398.005</v>
      </c>
      <c r="P299" s="171"/>
      <c r="Q299" s="169">
        <v>380</v>
      </c>
      <c r="R299" s="168"/>
      <c r="S299" s="169">
        <v>345</v>
      </c>
      <c r="T299" s="168"/>
      <c r="U299" s="169">
        <v>497</v>
      </c>
      <c r="V299" s="478">
        <f>SUM(C299:U299)</f>
        <v>3812.069</v>
      </c>
      <c r="W299" s="479"/>
      <c r="X299" s="488"/>
      <c r="Y299" s="484"/>
      <c r="Z299" s="484"/>
      <c r="AA299" s="481"/>
      <c r="AB299" s="481"/>
      <c r="AC299" s="484"/>
      <c r="AD299" s="484"/>
      <c r="AE299" s="484"/>
      <c r="AF299" s="484"/>
      <c r="AG299" s="484"/>
      <c r="AH299" s="484"/>
      <c r="AI299" s="484"/>
      <c r="AJ299" s="484"/>
      <c r="AK299" s="484"/>
      <c r="AL299" s="491"/>
    </row>
    <row r="300" spans="1:38" s="165" customFormat="1" ht="13.5" customHeight="1">
      <c r="A300" s="164"/>
      <c r="B300" s="172"/>
      <c r="C300" s="169"/>
      <c r="D300" s="172"/>
      <c r="E300" s="169"/>
      <c r="F300" s="174"/>
      <c r="G300" s="169"/>
      <c r="H300" s="172"/>
      <c r="I300" s="169"/>
      <c r="J300" s="172"/>
      <c r="K300" s="169"/>
      <c r="L300" s="174"/>
      <c r="M300" s="169"/>
      <c r="N300" s="174"/>
      <c r="O300" s="169"/>
      <c r="P300" s="174"/>
      <c r="Q300" s="169"/>
      <c r="R300" s="172"/>
      <c r="S300" s="169"/>
      <c r="T300" s="172"/>
      <c r="U300" s="169"/>
      <c r="X300" s="488"/>
      <c r="Y300" s="484"/>
      <c r="Z300" s="484"/>
      <c r="AA300" s="481"/>
      <c r="AB300" s="481"/>
      <c r="AC300" s="484"/>
      <c r="AD300" s="484"/>
      <c r="AE300" s="484"/>
      <c r="AF300" s="484"/>
      <c r="AG300" s="484"/>
      <c r="AH300" s="484"/>
      <c r="AI300" s="484"/>
      <c r="AJ300" s="484"/>
      <c r="AK300" s="484"/>
      <c r="AL300" s="491"/>
    </row>
    <row r="301" spans="1:38" s="165" customFormat="1" ht="13.5" customHeight="1" thickBot="1">
      <c r="A301" s="164"/>
      <c r="B301" s="175"/>
      <c r="D301" s="175"/>
      <c r="F301" s="177"/>
      <c r="H301" s="175"/>
      <c r="J301" s="175"/>
      <c r="L301" s="177"/>
      <c r="N301" s="177"/>
      <c r="P301" s="177"/>
      <c r="R301" s="175"/>
      <c r="T301" s="175"/>
      <c r="X301" s="488"/>
      <c r="Y301" s="484"/>
      <c r="Z301" s="484"/>
      <c r="AA301" s="481"/>
      <c r="AB301" s="481"/>
      <c r="AC301" s="484"/>
      <c r="AD301" s="484"/>
      <c r="AE301" s="484"/>
      <c r="AF301" s="484"/>
      <c r="AG301" s="484"/>
      <c r="AH301" s="484"/>
      <c r="AI301" s="484"/>
      <c r="AJ301" s="484"/>
      <c r="AK301" s="484"/>
      <c r="AL301" s="491"/>
    </row>
    <row r="302" spans="1:38" s="165" customFormat="1" ht="13.95" customHeight="1">
      <c r="A302" s="164"/>
      <c r="B302" s="167" t="str">
        <f>HLOOKUP(B295,Sheet4!$C$3:$MO$4,2,FALSE)</f>
        <v>DA+3</v>
      </c>
      <c r="C302" s="167"/>
      <c r="D302" s="167" t="str">
        <f>HLOOKUP(D295,Sheet4!$C$3:$MO$4,2,FALSE)</f>
        <v>DD60+3</v>
      </c>
      <c r="E302" s="167"/>
      <c r="F302" s="167" t="str">
        <f>HLOOKUP(F295,Sheet4!$C$3:$MO$4,2,FALSE)</f>
        <v>DD60+3</v>
      </c>
      <c r="G302" s="167"/>
      <c r="H302" s="167" t="str">
        <f>HLOOKUP(H295,Sheet4!$C$3:$MO$4,2,FALSE)</f>
        <v>DA+9 (2MRC)</v>
      </c>
      <c r="I302" s="167"/>
      <c r="J302" s="167" t="str">
        <f>HLOOKUP(J295,Sheet4!$C$3:$MO$4,2,FALSE)</f>
        <v>DB1+18 (2MRC)</v>
      </c>
      <c r="K302" s="167"/>
      <c r="L302" s="167" t="str">
        <f>HLOOKUP(L295,Sheet4!$C$3:$MO$4,2,FALSE)</f>
        <v>DA+9</v>
      </c>
      <c r="M302" s="167"/>
      <c r="N302" s="167" t="str">
        <f>HLOOKUP(N295,Sheet4!$C$3:$MO$4,2,FALSE)</f>
        <v>DC2+9</v>
      </c>
      <c r="O302" s="167"/>
      <c r="P302" s="167" t="str">
        <f>HLOOKUP(P295,Sheet4!$C$3:$MO$4,2,FALSE)</f>
        <v>DA+3</v>
      </c>
      <c r="Q302" s="167"/>
      <c r="R302" s="167" t="str">
        <f>HLOOKUP(R295,Sheet4!$C$3:$MO$4,2,FALSE)</f>
        <v>DA+0</v>
      </c>
      <c r="S302" s="167"/>
      <c r="T302" s="167" t="str">
        <f>HLOOKUP(T295,Sheet4!$C$3:$MO$4,2,FALSE)</f>
        <v>DA+9</v>
      </c>
      <c r="U302" s="167"/>
      <c r="X302" s="488"/>
      <c r="Y302" s="484"/>
      <c r="Z302" s="484"/>
      <c r="AA302" s="481"/>
      <c r="AB302" s="481"/>
      <c r="AC302" s="484"/>
      <c r="AD302" s="484"/>
      <c r="AE302" s="484"/>
      <c r="AF302" s="484"/>
      <c r="AG302" s="484"/>
      <c r="AH302" s="484"/>
      <c r="AI302" s="484"/>
      <c r="AJ302" s="484"/>
      <c r="AK302" s="484"/>
      <c r="AL302" s="491"/>
    </row>
    <row r="303" spans="1:38" s="165" customFormat="1" ht="13.95" customHeight="1" thickBot="1">
      <c r="A303" s="164"/>
      <c r="B303" s="178"/>
      <c r="C303" s="167"/>
      <c r="D303" s="178"/>
      <c r="E303" s="167"/>
      <c r="F303" s="178"/>
      <c r="G303" s="167"/>
      <c r="H303" s="178"/>
      <c r="I303" s="167"/>
      <c r="J303" s="178"/>
      <c r="K303" s="167"/>
      <c r="L303" s="167"/>
      <c r="M303" s="167"/>
      <c r="N303" s="167"/>
      <c r="O303" s="167"/>
      <c r="P303" s="167"/>
      <c r="Q303" s="167"/>
      <c r="R303" s="167"/>
      <c r="S303" s="167"/>
      <c r="T303" s="167"/>
      <c r="U303" s="167"/>
      <c r="X303" s="488"/>
      <c r="Y303" s="484"/>
      <c r="Z303" s="484"/>
      <c r="AA303" s="492"/>
      <c r="AB303" s="482"/>
      <c r="AC303" s="484"/>
      <c r="AD303" s="484"/>
      <c r="AE303" s="484"/>
      <c r="AF303" s="484"/>
      <c r="AG303" s="484"/>
      <c r="AH303" s="484"/>
      <c r="AI303" s="484"/>
      <c r="AJ303" s="484"/>
      <c r="AK303" s="484"/>
      <c r="AL303" s="491"/>
    </row>
    <row r="304" spans="1:38" s="165" customFormat="1" ht="14.4">
      <c r="A304" s="164"/>
      <c r="X304" s="486">
        <f>V310/1000</f>
        <v>3.3015659999999998</v>
      </c>
      <c r="Y304" s="483">
        <f>X304</f>
        <v>3.3015659999999998</v>
      </c>
      <c r="Z304" s="483"/>
      <c r="AA304" s="480">
        <v>10</v>
      </c>
      <c r="AB304" s="480">
        <v>8</v>
      </c>
      <c r="AC304" s="483">
        <f>AA304-AB304</f>
        <v>2</v>
      </c>
      <c r="AD304" s="483"/>
      <c r="AE304" s="483">
        <v>10</v>
      </c>
      <c r="AF304" s="483">
        <v>0</v>
      </c>
      <c r="AG304" s="483">
        <f>AE304-AF304</f>
        <v>10</v>
      </c>
      <c r="AH304" s="483"/>
      <c r="AI304" s="483"/>
      <c r="AJ304" s="483"/>
      <c r="AK304" s="483"/>
      <c r="AL304" s="489"/>
    </row>
    <row r="305" spans="1:38" s="165" customFormat="1" ht="13.5" customHeight="1">
      <c r="A305" s="164"/>
      <c r="C305" s="179"/>
      <c r="E305" s="179"/>
      <c r="G305" s="179"/>
      <c r="I305" s="179"/>
      <c r="X305" s="488"/>
      <c r="Y305" s="484"/>
      <c r="Z305" s="484"/>
      <c r="AA305" s="481"/>
      <c r="AB305" s="481"/>
      <c r="AC305" s="484"/>
      <c r="AD305" s="484"/>
      <c r="AE305" s="484"/>
      <c r="AF305" s="484"/>
      <c r="AG305" s="484"/>
      <c r="AH305" s="484"/>
      <c r="AI305" s="484"/>
      <c r="AJ305" s="484"/>
      <c r="AK305" s="484"/>
      <c r="AL305" s="491"/>
    </row>
    <row r="306" spans="1:38" s="165" customFormat="1" ht="13.5" customHeight="1">
      <c r="A306" s="164"/>
      <c r="B306" s="167" t="s">
        <v>484</v>
      </c>
      <c r="C306" s="178"/>
      <c r="D306" s="167" t="s">
        <v>485</v>
      </c>
      <c r="E306" s="178"/>
      <c r="F306" s="167" t="s">
        <v>486</v>
      </c>
      <c r="G306" s="178"/>
      <c r="H306" s="167" t="s">
        <v>58</v>
      </c>
      <c r="I306" s="178"/>
      <c r="J306" s="167" t="s">
        <v>487</v>
      </c>
      <c r="K306" s="167"/>
      <c r="L306" s="167" t="s">
        <v>488</v>
      </c>
      <c r="M306" s="167"/>
      <c r="N306" s="167" t="s">
        <v>489</v>
      </c>
      <c r="O306" s="167"/>
      <c r="P306" s="167" t="s">
        <v>490</v>
      </c>
      <c r="Q306" s="167"/>
      <c r="R306" s="167" t="s">
        <v>491</v>
      </c>
      <c r="S306" s="167"/>
      <c r="T306" s="167" t="s">
        <v>59</v>
      </c>
      <c r="X306" s="488"/>
      <c r="Y306" s="484"/>
      <c r="Z306" s="484"/>
      <c r="AA306" s="481"/>
      <c r="AB306" s="481"/>
      <c r="AC306" s="484"/>
      <c r="AD306" s="484"/>
      <c r="AE306" s="484"/>
      <c r="AF306" s="484"/>
      <c r="AG306" s="484"/>
      <c r="AH306" s="484"/>
      <c r="AI306" s="484"/>
      <c r="AJ306" s="484"/>
      <c r="AK306" s="484"/>
      <c r="AL306" s="491"/>
    </row>
    <row r="307" spans="1:38" s="165" customFormat="1" ht="13.5" customHeight="1">
      <c r="A307" s="164"/>
      <c r="X307" s="488"/>
      <c r="Y307" s="484"/>
      <c r="Z307" s="484"/>
      <c r="AA307" s="481"/>
      <c r="AB307" s="481"/>
      <c r="AC307" s="484"/>
      <c r="AD307" s="484"/>
      <c r="AE307" s="484"/>
      <c r="AF307" s="484"/>
      <c r="AG307" s="484"/>
      <c r="AH307" s="484"/>
      <c r="AI307" s="484"/>
      <c r="AJ307" s="484"/>
      <c r="AK307" s="484"/>
      <c r="AL307" s="491"/>
    </row>
    <row r="308" spans="1:38" s="165" customFormat="1" ht="13.5" customHeight="1">
      <c r="A308" s="164"/>
      <c r="B308" s="167"/>
      <c r="D308" s="167"/>
      <c r="E308" s="167"/>
      <c r="F308" s="167"/>
      <c r="H308" s="167"/>
      <c r="I308" s="167"/>
      <c r="J308" s="167"/>
      <c r="K308" s="167"/>
      <c r="L308" s="167"/>
      <c r="M308" s="167"/>
      <c r="N308" s="167"/>
      <c r="O308" s="167"/>
      <c r="P308" s="167"/>
      <c r="Q308" s="167"/>
      <c r="R308" s="167"/>
      <c r="S308" s="167"/>
      <c r="T308" s="167"/>
      <c r="U308" s="167"/>
      <c r="X308" s="488"/>
      <c r="Y308" s="484"/>
      <c r="Z308" s="484"/>
      <c r="AA308" s="481"/>
      <c r="AB308" s="481"/>
      <c r="AC308" s="484"/>
      <c r="AD308" s="484"/>
      <c r="AE308" s="484"/>
      <c r="AF308" s="484"/>
      <c r="AG308" s="484"/>
      <c r="AH308" s="484"/>
      <c r="AI308" s="484"/>
      <c r="AJ308" s="484"/>
      <c r="AK308" s="484"/>
      <c r="AL308" s="491"/>
    </row>
    <row r="309" spans="1:38" s="165" customFormat="1" ht="13.5" customHeight="1" thickBot="1">
      <c r="A309" s="164"/>
      <c r="B309" s="167"/>
      <c r="D309" s="167"/>
      <c r="E309" s="167"/>
      <c r="F309" s="167"/>
      <c r="H309" s="167"/>
      <c r="I309" s="167"/>
      <c r="J309" s="167"/>
      <c r="K309" s="167"/>
      <c r="L309" s="167"/>
      <c r="M309" s="167"/>
      <c r="N309" s="167"/>
      <c r="O309" s="167"/>
      <c r="P309" s="167"/>
      <c r="Q309" s="167"/>
      <c r="R309" s="167"/>
      <c r="S309" s="167"/>
      <c r="T309" s="167"/>
      <c r="U309" s="167"/>
      <c r="X309" s="488"/>
      <c r="Y309" s="484"/>
      <c r="Z309" s="484"/>
      <c r="AA309" s="481"/>
      <c r="AB309" s="481"/>
      <c r="AC309" s="484"/>
      <c r="AD309" s="484"/>
      <c r="AE309" s="484"/>
      <c r="AF309" s="484"/>
      <c r="AG309" s="484"/>
      <c r="AH309" s="484"/>
      <c r="AI309" s="484"/>
      <c r="AJ309" s="484"/>
      <c r="AK309" s="484"/>
      <c r="AL309" s="491"/>
    </row>
    <row r="310" spans="1:38" s="165" customFormat="1" ht="12.45" customHeight="1">
      <c r="A310" s="164"/>
      <c r="B310" s="168"/>
      <c r="C310" s="169">
        <v>340</v>
      </c>
      <c r="D310" s="171"/>
      <c r="E310" s="169">
        <v>285.80599999999998</v>
      </c>
      <c r="F310" s="168"/>
      <c r="G310" s="169">
        <v>239.46899999999999</v>
      </c>
      <c r="H310" s="171"/>
      <c r="I310" s="169">
        <v>343.00099999999998</v>
      </c>
      <c r="J310" s="168"/>
      <c r="K310" s="169">
        <v>455.41</v>
      </c>
      <c r="L310" s="168"/>
      <c r="M310" s="169">
        <v>336</v>
      </c>
      <c r="N310" s="168"/>
      <c r="O310" s="169">
        <v>483.26799999999997</v>
      </c>
      <c r="P310" s="168"/>
      <c r="Q310" s="169">
        <v>213.017</v>
      </c>
      <c r="R310" s="168"/>
      <c r="S310" s="169">
        <v>225.59399999999999</v>
      </c>
      <c r="T310" s="168"/>
      <c r="U310" s="169">
        <v>380.00099999999998</v>
      </c>
      <c r="V310" s="478">
        <f>SUM(C310:U310)</f>
        <v>3301.5659999999998</v>
      </c>
      <c r="W310" s="479"/>
      <c r="X310" s="488"/>
      <c r="Y310" s="484"/>
      <c r="Z310" s="484"/>
      <c r="AA310" s="481"/>
      <c r="AB310" s="481"/>
      <c r="AC310" s="484"/>
      <c r="AD310" s="484"/>
      <c r="AE310" s="484"/>
      <c r="AF310" s="484"/>
      <c r="AG310" s="484"/>
      <c r="AH310" s="484"/>
      <c r="AI310" s="484"/>
      <c r="AJ310" s="484"/>
      <c r="AK310" s="484"/>
      <c r="AL310" s="491"/>
    </row>
    <row r="311" spans="1:38" s="165" customFormat="1" ht="13.5" customHeight="1">
      <c r="A311" s="164"/>
      <c r="B311" s="172"/>
      <c r="C311" s="169"/>
      <c r="D311" s="174"/>
      <c r="E311" s="169"/>
      <c r="F311" s="172"/>
      <c r="G311" s="169"/>
      <c r="H311" s="174"/>
      <c r="I311" s="169"/>
      <c r="J311" s="172"/>
      <c r="K311" s="169"/>
      <c r="L311" s="172"/>
      <c r="M311" s="169"/>
      <c r="N311" s="172"/>
      <c r="O311" s="169"/>
      <c r="P311" s="172"/>
      <c r="Q311" s="169"/>
      <c r="R311" s="172"/>
      <c r="S311" s="169"/>
      <c r="T311" s="172"/>
      <c r="U311" s="169"/>
      <c r="X311" s="488"/>
      <c r="Y311" s="484"/>
      <c r="Z311" s="484"/>
      <c r="AA311" s="481"/>
      <c r="AB311" s="481"/>
      <c r="AC311" s="484"/>
      <c r="AD311" s="484"/>
      <c r="AE311" s="484"/>
      <c r="AF311" s="484"/>
      <c r="AG311" s="484"/>
      <c r="AH311" s="484"/>
      <c r="AI311" s="484"/>
      <c r="AJ311" s="484"/>
      <c r="AK311" s="484"/>
      <c r="AL311" s="491"/>
    </row>
    <row r="312" spans="1:38" s="165" customFormat="1" ht="13.2" customHeight="1" thickBot="1">
      <c r="A312" s="164"/>
      <c r="B312" s="175"/>
      <c r="D312" s="177"/>
      <c r="F312" s="175"/>
      <c r="H312" s="177"/>
      <c r="J312" s="175"/>
      <c r="L312" s="175"/>
      <c r="N312" s="175"/>
      <c r="P312" s="175"/>
      <c r="R312" s="175"/>
      <c r="T312" s="175"/>
      <c r="X312" s="488"/>
      <c r="Y312" s="484"/>
      <c r="Z312" s="484"/>
      <c r="AA312" s="481"/>
      <c r="AB312" s="481"/>
      <c r="AC312" s="484"/>
      <c r="AD312" s="484"/>
      <c r="AE312" s="484"/>
      <c r="AF312" s="484"/>
      <c r="AG312" s="484"/>
      <c r="AH312" s="484"/>
      <c r="AI312" s="484"/>
      <c r="AJ312" s="484"/>
      <c r="AK312" s="484"/>
      <c r="AL312" s="491"/>
    </row>
    <row r="313" spans="1:38" s="165" customFormat="1" ht="13.95" customHeight="1">
      <c r="A313" s="164"/>
      <c r="B313" s="167" t="str">
        <f>HLOOKUP(B306,Sheet4!$C$3:$MO$4,2,FALSE)</f>
        <v>DA+9</v>
      </c>
      <c r="C313" s="167"/>
      <c r="D313" s="167" t="str">
        <f>HLOOKUP(D306,Sheet4!$C$3:$MO$4,2,FALSE)</f>
        <v>DA+0</v>
      </c>
      <c r="E313" s="167"/>
      <c r="F313" s="167" t="str">
        <f>HLOOKUP(F306,Sheet4!$C$3:$MO$4,2,FALSE)</f>
        <v>DD60+3</v>
      </c>
      <c r="G313" s="167"/>
      <c r="H313" s="167" t="str">
        <f>HLOOKUP(H306,Sheet4!$C$3:$MO$4,2,FALSE)</f>
        <v>DD45+3</v>
      </c>
      <c r="I313" s="167"/>
      <c r="J313" s="167" t="str">
        <f>HLOOKUP(J306,Sheet4!$C$3:$MO$4,2,FALSE)</f>
        <v>DA+9</v>
      </c>
      <c r="K313" s="167"/>
      <c r="L313" s="167" t="str">
        <f>HLOOKUP(L306,Sheet4!$C$3:$MO$4,2,FALSE)</f>
        <v>DD45+0</v>
      </c>
      <c r="M313" s="167"/>
      <c r="N313" s="167" t="str">
        <f>HLOOKUP(N306,Sheet4!$C$3:$MO$4,2,FALSE)</f>
        <v>DA+6</v>
      </c>
      <c r="O313" s="167"/>
      <c r="P313" s="167" t="str">
        <f>HLOOKUP(P306,Sheet4!$C$3:$MO$4,2,FALSE)</f>
        <v>DD60+18</v>
      </c>
      <c r="Q313" s="167"/>
      <c r="R313" s="167" t="str">
        <f>HLOOKUP(R306,Sheet4!$C$3:$MO$4,2,FALSE)</f>
        <v>DD60+25</v>
      </c>
      <c r="S313" s="167"/>
      <c r="T313" s="167" t="str">
        <f>HLOOKUP(T306,Sheet4!$C$3:$MO$4,2,FALSE)</f>
        <v>DC1+6</v>
      </c>
      <c r="U313" s="167"/>
      <c r="X313" s="488"/>
      <c r="Y313" s="484"/>
      <c r="Z313" s="484"/>
      <c r="AA313" s="481"/>
      <c r="AB313" s="481"/>
      <c r="AC313" s="484"/>
      <c r="AD313" s="484"/>
      <c r="AE313" s="484"/>
      <c r="AF313" s="484"/>
      <c r="AG313" s="484"/>
      <c r="AH313" s="484"/>
      <c r="AI313" s="484"/>
      <c r="AJ313" s="484"/>
      <c r="AK313" s="484"/>
      <c r="AL313" s="491"/>
    </row>
    <row r="314" spans="1:38" s="165" customFormat="1" ht="13.95" customHeight="1" thickBot="1">
      <c r="A314" s="164"/>
      <c r="B314" s="178"/>
      <c r="C314" s="167"/>
      <c r="D314" s="178"/>
      <c r="E314" s="167"/>
      <c r="F314" s="178"/>
      <c r="G314" s="167"/>
      <c r="H314" s="178"/>
      <c r="I314" s="167"/>
      <c r="J314" s="178"/>
      <c r="K314" s="167"/>
      <c r="L314" s="167"/>
      <c r="M314" s="167"/>
      <c r="N314" s="167"/>
      <c r="O314" s="167"/>
      <c r="P314" s="167"/>
      <c r="Q314" s="167"/>
      <c r="R314" s="167"/>
      <c r="S314" s="167"/>
      <c r="T314" s="167"/>
      <c r="U314" s="167"/>
      <c r="X314" s="488"/>
      <c r="Y314" s="484"/>
      <c r="Z314" s="484"/>
      <c r="AA314" s="492"/>
      <c r="AB314" s="482"/>
      <c r="AC314" s="484"/>
      <c r="AD314" s="484"/>
      <c r="AE314" s="484"/>
      <c r="AF314" s="484"/>
      <c r="AG314" s="484"/>
      <c r="AH314" s="484"/>
      <c r="AI314" s="484"/>
      <c r="AJ314" s="484"/>
      <c r="AK314" s="484"/>
      <c r="AL314" s="491"/>
    </row>
    <row r="315" spans="1:38" s="165" customFormat="1" ht="14.4">
      <c r="A315" s="164"/>
      <c r="X315" s="486">
        <f>V322/1000</f>
        <v>3.55837</v>
      </c>
      <c r="Y315" s="483">
        <f>X315</f>
        <v>3.55837</v>
      </c>
      <c r="Z315" s="483"/>
      <c r="AA315" s="480">
        <v>10</v>
      </c>
      <c r="AB315" s="480">
        <v>10</v>
      </c>
      <c r="AC315" s="483">
        <f>AA315-AB315</f>
        <v>0</v>
      </c>
      <c r="AD315" s="483">
        <v>10</v>
      </c>
      <c r="AE315" s="483">
        <v>10</v>
      </c>
      <c r="AF315" s="483">
        <v>0</v>
      </c>
      <c r="AG315" s="483">
        <f>AE315-AF315</f>
        <v>10</v>
      </c>
      <c r="AH315" s="483"/>
      <c r="AI315" s="483"/>
      <c r="AJ315" s="483"/>
      <c r="AK315" s="483"/>
      <c r="AL315" s="489"/>
    </row>
    <row r="316" spans="1:38" s="165" customFormat="1" ht="15.6">
      <c r="A316" s="164"/>
      <c r="B316" s="166" t="s">
        <v>365</v>
      </c>
      <c r="X316" s="487"/>
      <c r="Y316" s="482"/>
      <c r="Z316" s="482"/>
      <c r="AA316" s="481"/>
      <c r="AB316" s="481"/>
      <c r="AC316" s="482"/>
      <c r="AD316" s="482"/>
      <c r="AE316" s="482"/>
      <c r="AF316" s="482"/>
      <c r="AG316" s="482"/>
      <c r="AH316" s="482"/>
      <c r="AI316" s="482"/>
      <c r="AJ316" s="482"/>
      <c r="AK316" s="482"/>
      <c r="AL316" s="490"/>
    </row>
    <row r="317" spans="1:38" s="165" customFormat="1" ht="13.5" customHeight="1">
      <c r="A317" s="164"/>
      <c r="C317" s="179"/>
      <c r="E317" s="179"/>
      <c r="G317" s="179"/>
      <c r="I317" s="179"/>
      <c r="X317" s="488"/>
      <c r="Y317" s="484"/>
      <c r="Z317" s="484"/>
      <c r="AA317" s="481"/>
      <c r="AB317" s="481"/>
      <c r="AC317" s="484"/>
      <c r="AD317" s="484"/>
      <c r="AE317" s="484"/>
      <c r="AF317" s="484"/>
      <c r="AG317" s="484"/>
      <c r="AH317" s="484"/>
      <c r="AI317" s="484"/>
      <c r="AJ317" s="484"/>
      <c r="AK317" s="484"/>
      <c r="AL317" s="491"/>
    </row>
    <row r="318" spans="1:38" s="165" customFormat="1" ht="13.5" customHeight="1">
      <c r="A318" s="164"/>
      <c r="B318" s="167" t="s">
        <v>492</v>
      </c>
      <c r="C318" s="178"/>
      <c r="D318" s="167" t="s">
        <v>493</v>
      </c>
      <c r="E318" s="178"/>
      <c r="F318" s="167" t="s">
        <v>494</v>
      </c>
      <c r="G318" s="178"/>
      <c r="H318" s="167" t="s">
        <v>495</v>
      </c>
      <c r="I318" s="178"/>
      <c r="J318" s="167" t="s">
        <v>496</v>
      </c>
      <c r="K318" s="167"/>
      <c r="L318" s="167" t="s">
        <v>497</v>
      </c>
      <c r="M318" s="167"/>
      <c r="N318" s="167" t="s">
        <v>498</v>
      </c>
      <c r="O318" s="167"/>
      <c r="P318" s="167" t="s">
        <v>499</v>
      </c>
      <c r="Q318" s="167"/>
      <c r="R318" s="167" t="s">
        <v>500</v>
      </c>
      <c r="S318" s="167"/>
      <c r="T318" s="167" t="s">
        <v>501</v>
      </c>
      <c r="X318" s="488"/>
      <c r="Y318" s="484"/>
      <c r="Z318" s="484"/>
      <c r="AA318" s="481"/>
      <c r="AB318" s="481"/>
      <c r="AC318" s="484"/>
      <c r="AD318" s="484"/>
      <c r="AE318" s="484"/>
      <c r="AF318" s="484"/>
      <c r="AG318" s="484"/>
      <c r="AH318" s="484"/>
      <c r="AI318" s="484"/>
      <c r="AJ318" s="484"/>
      <c r="AK318" s="484"/>
      <c r="AL318" s="491"/>
    </row>
    <row r="319" spans="1:38" s="165" customFormat="1" ht="13.5" customHeight="1">
      <c r="A319" s="164"/>
      <c r="X319" s="488"/>
      <c r="Y319" s="484"/>
      <c r="Z319" s="484"/>
      <c r="AA319" s="481"/>
      <c r="AB319" s="481"/>
      <c r="AC319" s="484"/>
      <c r="AD319" s="484"/>
      <c r="AE319" s="484"/>
      <c r="AF319" s="484"/>
      <c r="AG319" s="484"/>
      <c r="AH319" s="484"/>
      <c r="AI319" s="484"/>
      <c r="AJ319" s="484"/>
      <c r="AK319" s="484"/>
      <c r="AL319" s="491"/>
    </row>
    <row r="320" spans="1:38" s="165" customFormat="1" ht="13.5" customHeight="1">
      <c r="A320" s="164"/>
      <c r="B320" s="167"/>
      <c r="D320" s="167"/>
      <c r="E320" s="167"/>
      <c r="F320" s="167"/>
      <c r="H320" s="167"/>
      <c r="I320" s="167"/>
      <c r="J320" s="167"/>
      <c r="K320" s="167"/>
      <c r="L320" s="167"/>
      <c r="M320" s="167"/>
      <c r="N320" s="167"/>
      <c r="O320" s="167"/>
      <c r="P320" s="167"/>
      <c r="Q320" s="167"/>
      <c r="R320" s="167"/>
      <c r="S320" s="167"/>
      <c r="T320" s="167"/>
      <c r="U320" s="167"/>
      <c r="X320" s="488"/>
      <c r="Y320" s="484"/>
      <c r="Z320" s="484"/>
      <c r="AA320" s="481"/>
      <c r="AB320" s="481"/>
      <c r="AC320" s="484"/>
      <c r="AD320" s="484"/>
      <c r="AE320" s="484"/>
      <c r="AF320" s="484"/>
      <c r="AG320" s="484"/>
      <c r="AH320" s="484"/>
      <c r="AI320" s="484"/>
      <c r="AJ320" s="484"/>
      <c r="AK320" s="484"/>
      <c r="AL320" s="491"/>
    </row>
    <row r="321" spans="1:38" s="165" customFormat="1" ht="13.5" customHeight="1" thickBot="1">
      <c r="A321" s="164"/>
      <c r="B321" s="167"/>
      <c r="D321" s="167"/>
      <c r="E321" s="167"/>
      <c r="F321" s="167"/>
      <c r="H321" s="167"/>
      <c r="I321" s="167"/>
      <c r="J321" s="167"/>
      <c r="K321" s="167"/>
      <c r="L321" s="167"/>
      <c r="M321" s="167"/>
      <c r="N321" s="167"/>
      <c r="O321" s="167"/>
      <c r="P321" s="167"/>
      <c r="Q321" s="167"/>
      <c r="R321" s="167"/>
      <c r="S321" s="167"/>
      <c r="T321" s="167"/>
      <c r="U321" s="167"/>
      <c r="X321" s="488"/>
      <c r="Y321" s="484"/>
      <c r="Z321" s="484"/>
      <c r="AA321" s="481"/>
      <c r="AB321" s="481"/>
      <c r="AC321" s="484"/>
      <c r="AD321" s="484"/>
      <c r="AE321" s="484"/>
      <c r="AF321" s="484"/>
      <c r="AG321" s="484"/>
      <c r="AH321" s="484"/>
      <c r="AI321" s="484"/>
      <c r="AJ321" s="484"/>
      <c r="AK321" s="484"/>
      <c r="AL321" s="491"/>
    </row>
    <row r="322" spans="1:38" s="165" customFormat="1" ht="12.45" customHeight="1">
      <c r="A322" s="164"/>
      <c r="B322" s="168"/>
      <c r="C322" s="169">
        <v>359.46</v>
      </c>
      <c r="D322" s="168"/>
      <c r="E322" s="169">
        <v>320.54000000000002</v>
      </c>
      <c r="F322" s="168"/>
      <c r="G322" s="169">
        <v>326.173</v>
      </c>
      <c r="H322" s="168"/>
      <c r="I322" s="169">
        <v>259.99700000000001</v>
      </c>
      <c r="J322" s="168"/>
      <c r="K322" s="169">
        <v>454</v>
      </c>
      <c r="L322" s="168"/>
      <c r="M322" s="169">
        <v>431.2</v>
      </c>
      <c r="N322" s="168"/>
      <c r="O322" s="169">
        <v>357</v>
      </c>
      <c r="P322" s="168"/>
      <c r="Q322" s="169">
        <v>374</v>
      </c>
      <c r="R322" s="168"/>
      <c r="S322" s="169">
        <v>316</v>
      </c>
      <c r="T322" s="168"/>
      <c r="U322" s="169">
        <v>360</v>
      </c>
      <c r="V322" s="478">
        <f>SUM(C322:U322)</f>
        <v>3558.37</v>
      </c>
      <c r="W322" s="479"/>
      <c r="X322" s="488"/>
      <c r="Y322" s="484"/>
      <c r="Z322" s="484"/>
      <c r="AA322" s="481"/>
      <c r="AB322" s="481"/>
      <c r="AC322" s="484"/>
      <c r="AD322" s="484"/>
      <c r="AE322" s="484"/>
      <c r="AF322" s="484"/>
      <c r="AG322" s="484"/>
      <c r="AH322" s="484"/>
      <c r="AI322" s="484"/>
      <c r="AJ322" s="484"/>
      <c r="AK322" s="484"/>
      <c r="AL322" s="491"/>
    </row>
    <row r="323" spans="1:38" s="165" customFormat="1" ht="13.5" customHeight="1">
      <c r="A323" s="164"/>
      <c r="B323" s="172"/>
      <c r="C323" s="169"/>
      <c r="D323" s="172"/>
      <c r="E323" s="169"/>
      <c r="F323" s="172"/>
      <c r="G323" s="169"/>
      <c r="H323" s="172"/>
      <c r="I323" s="169"/>
      <c r="J323" s="172"/>
      <c r="K323" s="169"/>
      <c r="L323" s="172"/>
      <c r="M323" s="169"/>
      <c r="N323" s="172"/>
      <c r="O323" s="169"/>
      <c r="P323" s="172"/>
      <c r="Q323" s="169"/>
      <c r="R323" s="172"/>
      <c r="S323" s="169"/>
      <c r="T323" s="172"/>
      <c r="U323" s="169"/>
      <c r="X323" s="488"/>
      <c r="Y323" s="484"/>
      <c r="Z323" s="484"/>
      <c r="AA323" s="481"/>
      <c r="AB323" s="481"/>
      <c r="AC323" s="484"/>
      <c r="AD323" s="484"/>
      <c r="AE323" s="484"/>
      <c r="AF323" s="484"/>
      <c r="AG323" s="484"/>
      <c r="AH323" s="484"/>
      <c r="AI323" s="484"/>
      <c r="AJ323" s="484"/>
      <c r="AK323" s="484"/>
      <c r="AL323" s="491"/>
    </row>
    <row r="324" spans="1:38" s="165" customFormat="1" ht="13.5" customHeight="1" thickBot="1">
      <c r="A324" s="164"/>
      <c r="B324" s="175"/>
      <c r="D324" s="175"/>
      <c r="F324" s="175"/>
      <c r="H324" s="175"/>
      <c r="J324" s="175"/>
      <c r="L324" s="175"/>
      <c r="N324" s="175"/>
      <c r="P324" s="175"/>
      <c r="R324" s="175"/>
      <c r="T324" s="175"/>
      <c r="X324" s="488"/>
      <c r="Y324" s="484"/>
      <c r="Z324" s="484"/>
      <c r="AA324" s="481"/>
      <c r="AB324" s="481"/>
      <c r="AC324" s="484"/>
      <c r="AD324" s="484"/>
      <c r="AE324" s="484"/>
      <c r="AF324" s="484"/>
      <c r="AG324" s="484"/>
      <c r="AH324" s="484"/>
      <c r="AI324" s="484"/>
      <c r="AJ324" s="484"/>
      <c r="AK324" s="484"/>
      <c r="AL324" s="491"/>
    </row>
    <row r="325" spans="1:38" s="165" customFormat="1" ht="13.95" customHeight="1">
      <c r="A325" s="164"/>
      <c r="B325" s="167" t="str">
        <f>HLOOKUP(B318,Sheet4!$C$3:$MO$4,2,FALSE)</f>
        <v>DA+0</v>
      </c>
      <c r="C325" s="167"/>
      <c r="D325" s="167" t="str">
        <f>HLOOKUP(D318,Sheet4!$C$3:$MO$4,2,FALSE)</f>
        <v>DA+0</v>
      </c>
      <c r="E325" s="167"/>
      <c r="F325" s="167" t="str">
        <f>HLOOKUP(F318,Sheet4!$C$3:$MO$4,2,FALSE)</f>
        <v>DA-3</v>
      </c>
      <c r="G325" s="167"/>
      <c r="H325" s="167" t="str">
        <f>HLOOKUP(H318,Sheet4!$C$3:$MO$4,2,FALSE)</f>
        <v>DC1+0</v>
      </c>
      <c r="I325" s="167"/>
      <c r="J325" s="167" t="str">
        <f>HLOOKUP(J318,Sheet4!$C$3:$MO$4,2,FALSE)</f>
        <v>DA+3</v>
      </c>
      <c r="K325" s="167"/>
      <c r="L325" s="167" t="str">
        <f>HLOOKUP(L318,Sheet4!$C$3:$MO$4,2,FALSE)</f>
        <v>DB1+6</v>
      </c>
      <c r="M325" s="167"/>
      <c r="N325" s="167" t="str">
        <f>HLOOKUP(N318,Sheet4!$C$3:$MO$4,2,FALSE)</f>
        <v>DB2+0</v>
      </c>
      <c r="O325" s="167"/>
      <c r="P325" s="167" t="str">
        <f>HLOOKUP(P318,Sheet4!$C$3:$MO$4,2,FALSE)</f>
        <v>DA+9</v>
      </c>
      <c r="Q325" s="167"/>
      <c r="R325" s="167" t="str">
        <f>HLOOKUP(R318,Sheet4!$C$3:$MO$4,2,FALSE)</f>
        <v>DA-3</v>
      </c>
      <c r="S325" s="167"/>
      <c r="T325" s="167" t="str">
        <f>HLOOKUP(T318,Sheet4!$C$3:$MO$4,2,FALSE)</f>
        <v>DA-3</v>
      </c>
      <c r="U325" s="167"/>
      <c r="X325" s="488"/>
      <c r="Y325" s="484"/>
      <c r="Z325" s="484"/>
      <c r="AA325" s="481"/>
      <c r="AB325" s="481"/>
      <c r="AC325" s="484"/>
      <c r="AD325" s="484"/>
      <c r="AE325" s="484"/>
      <c r="AF325" s="484"/>
      <c r="AG325" s="484"/>
      <c r="AH325" s="484"/>
      <c r="AI325" s="484"/>
      <c r="AJ325" s="484"/>
      <c r="AK325" s="484"/>
      <c r="AL325" s="491"/>
    </row>
    <row r="326" spans="1:38" s="165" customFormat="1" ht="13.95" customHeight="1" thickBot="1">
      <c r="A326" s="164"/>
      <c r="B326" s="178"/>
      <c r="C326" s="167"/>
      <c r="D326" s="178"/>
      <c r="E326" s="167"/>
      <c r="F326" s="178"/>
      <c r="G326" s="167"/>
      <c r="H326" s="178"/>
      <c r="I326" s="167"/>
      <c r="J326" s="178"/>
      <c r="K326" s="167"/>
      <c r="L326" s="167"/>
      <c r="M326" s="167"/>
      <c r="N326" s="167"/>
      <c r="O326" s="167"/>
      <c r="P326" s="167"/>
      <c r="Q326" s="167"/>
      <c r="R326" s="167"/>
      <c r="S326" s="167"/>
      <c r="T326" s="167"/>
      <c r="U326" s="167"/>
      <c r="X326" s="488"/>
      <c r="Y326" s="484"/>
      <c r="Z326" s="484"/>
      <c r="AA326" s="492"/>
      <c r="AB326" s="482"/>
      <c r="AC326" s="484"/>
      <c r="AD326" s="484"/>
      <c r="AE326" s="484"/>
      <c r="AF326" s="484"/>
      <c r="AG326" s="484"/>
      <c r="AH326" s="484"/>
      <c r="AI326" s="484"/>
      <c r="AJ326" s="484"/>
      <c r="AK326" s="484"/>
      <c r="AL326" s="491"/>
    </row>
    <row r="327" spans="1:38" s="165" customFormat="1" ht="14.4">
      <c r="A327" s="164"/>
      <c r="X327" s="486">
        <f>V333/1000</f>
        <v>3.9661200000000001</v>
      </c>
      <c r="Y327" s="483">
        <f>X327</f>
        <v>3.9661200000000001</v>
      </c>
      <c r="Z327" s="483"/>
      <c r="AA327" s="480">
        <v>10</v>
      </c>
      <c r="AB327" s="480">
        <v>1</v>
      </c>
      <c r="AC327" s="483">
        <f>AA327-AB327</f>
        <v>9</v>
      </c>
      <c r="AD327" s="483"/>
      <c r="AE327" s="483">
        <v>10</v>
      </c>
      <c r="AF327" s="483">
        <v>0</v>
      </c>
      <c r="AG327" s="483">
        <f>AE327-AF327</f>
        <v>10</v>
      </c>
      <c r="AH327" s="483"/>
      <c r="AI327" s="483"/>
      <c r="AJ327" s="483"/>
      <c r="AK327" s="483"/>
      <c r="AL327" s="489"/>
    </row>
    <row r="328" spans="1:38" s="165" customFormat="1" ht="13.5" customHeight="1">
      <c r="A328" s="164"/>
      <c r="C328" s="195" t="s">
        <v>608</v>
      </c>
      <c r="D328" s="166" t="s">
        <v>612</v>
      </c>
      <c r="G328" s="179"/>
      <c r="I328" s="179"/>
      <c r="X328" s="488"/>
      <c r="Y328" s="484"/>
      <c r="Z328" s="484"/>
      <c r="AA328" s="481"/>
      <c r="AB328" s="481"/>
      <c r="AC328" s="484"/>
      <c r="AD328" s="484"/>
      <c r="AE328" s="484"/>
      <c r="AF328" s="484"/>
      <c r="AG328" s="484"/>
      <c r="AH328" s="484"/>
      <c r="AI328" s="484"/>
      <c r="AJ328" s="484"/>
      <c r="AK328" s="484"/>
      <c r="AL328" s="491"/>
    </row>
    <row r="329" spans="1:38" s="165" customFormat="1" ht="13.5" customHeight="1">
      <c r="A329" s="164"/>
      <c r="B329" s="167" t="s">
        <v>502</v>
      </c>
      <c r="C329" s="178"/>
      <c r="D329" s="167" t="s">
        <v>503</v>
      </c>
      <c r="E329" s="178"/>
      <c r="F329" s="167" t="s">
        <v>504</v>
      </c>
      <c r="G329" s="178"/>
      <c r="H329" s="167" t="s">
        <v>505</v>
      </c>
      <c r="I329" s="178"/>
      <c r="J329" s="167" t="s">
        <v>506</v>
      </c>
      <c r="K329" s="167"/>
      <c r="L329" s="167" t="s">
        <v>507</v>
      </c>
      <c r="M329" s="167"/>
      <c r="N329" s="167" t="s">
        <v>508</v>
      </c>
      <c r="O329" s="167"/>
      <c r="P329" s="167" t="s">
        <v>509</v>
      </c>
      <c r="Q329" s="167"/>
      <c r="R329" s="167" t="s">
        <v>510</v>
      </c>
      <c r="S329" s="167"/>
      <c r="T329" s="167" t="s">
        <v>511</v>
      </c>
      <c r="X329" s="488"/>
      <c r="Y329" s="484"/>
      <c r="Z329" s="484"/>
      <c r="AA329" s="481"/>
      <c r="AB329" s="481"/>
      <c r="AC329" s="484"/>
      <c r="AD329" s="484"/>
      <c r="AE329" s="484"/>
      <c r="AF329" s="484"/>
      <c r="AG329" s="484"/>
      <c r="AH329" s="484"/>
      <c r="AI329" s="484"/>
      <c r="AJ329" s="484"/>
      <c r="AK329" s="484"/>
      <c r="AL329" s="491"/>
    </row>
    <row r="330" spans="1:38" s="165" customFormat="1" ht="13.5" customHeight="1">
      <c r="A330" s="164"/>
      <c r="X330" s="488"/>
      <c r="Y330" s="484"/>
      <c r="Z330" s="484"/>
      <c r="AA330" s="481"/>
      <c r="AB330" s="481"/>
      <c r="AC330" s="484"/>
      <c r="AD330" s="484"/>
      <c r="AE330" s="484"/>
      <c r="AF330" s="484"/>
      <c r="AG330" s="484"/>
      <c r="AH330" s="484"/>
      <c r="AI330" s="484"/>
      <c r="AJ330" s="484"/>
      <c r="AK330" s="484"/>
      <c r="AL330" s="491"/>
    </row>
    <row r="331" spans="1:38" s="165" customFormat="1" ht="13.5" customHeight="1">
      <c r="A331" s="164"/>
      <c r="B331" s="167"/>
      <c r="D331" s="167"/>
      <c r="E331" s="167"/>
      <c r="F331" s="167"/>
      <c r="H331" s="167"/>
      <c r="I331" s="167"/>
      <c r="J331" s="167"/>
      <c r="K331" s="167"/>
      <c r="L331" s="167"/>
      <c r="M331" s="167"/>
      <c r="N331" s="167"/>
      <c r="O331" s="167"/>
      <c r="P331" s="167"/>
      <c r="Q331" s="167"/>
      <c r="R331" s="167"/>
      <c r="S331" s="167"/>
      <c r="T331" s="167"/>
      <c r="U331" s="167"/>
      <c r="X331" s="488"/>
      <c r="Y331" s="484"/>
      <c r="Z331" s="484"/>
      <c r="AA331" s="481"/>
      <c r="AB331" s="481"/>
      <c r="AC331" s="484"/>
      <c r="AD331" s="484"/>
      <c r="AE331" s="484"/>
      <c r="AF331" s="484"/>
      <c r="AG331" s="484"/>
      <c r="AH331" s="484"/>
      <c r="AI331" s="484"/>
      <c r="AJ331" s="484"/>
      <c r="AK331" s="484"/>
      <c r="AL331" s="491"/>
    </row>
    <row r="332" spans="1:38" s="165" customFormat="1" ht="13.5" customHeight="1" thickBot="1">
      <c r="A332" s="164"/>
      <c r="B332" s="167"/>
      <c r="D332" s="167"/>
      <c r="E332" s="167"/>
      <c r="F332" s="167"/>
      <c r="H332" s="167"/>
      <c r="I332" s="167"/>
      <c r="J332" s="167"/>
      <c r="K332" s="167"/>
      <c r="L332" s="167"/>
      <c r="M332" s="167"/>
      <c r="N332" s="167"/>
      <c r="O332" s="167"/>
      <c r="P332" s="167"/>
      <c r="Q332" s="167"/>
      <c r="R332" s="167"/>
      <c r="S332" s="167"/>
      <c r="T332" s="167"/>
      <c r="U332" s="167"/>
      <c r="X332" s="488"/>
      <c r="Y332" s="484"/>
      <c r="Z332" s="484"/>
      <c r="AA332" s="481"/>
      <c r="AB332" s="481"/>
      <c r="AC332" s="484"/>
      <c r="AD332" s="484"/>
      <c r="AE332" s="484"/>
      <c r="AF332" s="484"/>
      <c r="AG332" s="484"/>
      <c r="AH332" s="484"/>
      <c r="AI332" s="484"/>
      <c r="AJ332" s="484"/>
      <c r="AK332" s="484"/>
      <c r="AL332" s="491"/>
    </row>
    <row r="333" spans="1:38" s="165" customFormat="1" ht="12.45" customHeight="1">
      <c r="A333" s="164"/>
      <c r="B333" s="168"/>
      <c r="C333" s="169">
        <v>380</v>
      </c>
      <c r="D333" s="171"/>
      <c r="E333" s="169">
        <v>364</v>
      </c>
      <c r="F333" s="171"/>
      <c r="G333" s="169">
        <v>406</v>
      </c>
      <c r="H333" s="171"/>
      <c r="I333" s="169">
        <v>408.44</v>
      </c>
      <c r="J333" s="171"/>
      <c r="K333" s="169">
        <v>443</v>
      </c>
      <c r="L333" s="171"/>
      <c r="M333" s="169">
        <v>385</v>
      </c>
      <c r="N333" s="171"/>
      <c r="O333" s="169">
        <v>362</v>
      </c>
      <c r="P333" s="171"/>
      <c r="Q333" s="169">
        <v>384.678</v>
      </c>
      <c r="R333" s="171"/>
      <c r="S333" s="169">
        <v>395.00200000000001</v>
      </c>
      <c r="T333" s="171"/>
      <c r="U333" s="169">
        <v>438</v>
      </c>
      <c r="V333" s="478">
        <f>SUM(C333:U333)</f>
        <v>3966.12</v>
      </c>
      <c r="W333" s="479"/>
      <c r="X333" s="488"/>
      <c r="Y333" s="484"/>
      <c r="Z333" s="484"/>
      <c r="AA333" s="481"/>
      <c r="AB333" s="481"/>
      <c r="AC333" s="484"/>
      <c r="AD333" s="484"/>
      <c r="AE333" s="484"/>
      <c r="AF333" s="484"/>
      <c r="AG333" s="484"/>
      <c r="AH333" s="484"/>
      <c r="AI333" s="484"/>
      <c r="AJ333" s="484"/>
      <c r="AK333" s="484"/>
      <c r="AL333" s="491"/>
    </row>
    <row r="334" spans="1:38" s="165" customFormat="1" ht="13.5" customHeight="1">
      <c r="A334" s="164"/>
      <c r="B334" s="172"/>
      <c r="C334" s="169"/>
      <c r="D334" s="174"/>
      <c r="E334" s="169"/>
      <c r="F334" s="174"/>
      <c r="G334" s="169"/>
      <c r="H334" s="174"/>
      <c r="I334" s="169"/>
      <c r="J334" s="174"/>
      <c r="K334" s="169"/>
      <c r="L334" s="174"/>
      <c r="M334" s="169"/>
      <c r="N334" s="174"/>
      <c r="O334" s="169"/>
      <c r="P334" s="174"/>
      <c r="Q334" s="169"/>
      <c r="R334" s="174"/>
      <c r="S334" s="169"/>
      <c r="T334" s="174"/>
      <c r="U334" s="169"/>
      <c r="X334" s="488"/>
      <c r="Y334" s="484"/>
      <c r="Z334" s="484"/>
      <c r="AA334" s="481"/>
      <c r="AB334" s="481"/>
      <c r="AC334" s="484"/>
      <c r="AD334" s="484"/>
      <c r="AE334" s="484"/>
      <c r="AF334" s="484"/>
      <c r="AG334" s="484"/>
      <c r="AH334" s="484"/>
      <c r="AI334" s="484"/>
      <c r="AJ334" s="484"/>
      <c r="AK334" s="484"/>
      <c r="AL334" s="491"/>
    </row>
    <row r="335" spans="1:38" s="165" customFormat="1" ht="13.5" customHeight="1" thickBot="1">
      <c r="A335" s="164"/>
      <c r="B335" s="175"/>
      <c r="D335" s="177"/>
      <c r="F335" s="177"/>
      <c r="H335" s="177"/>
      <c r="J335" s="177"/>
      <c r="L335" s="177"/>
      <c r="N335" s="177"/>
      <c r="P335" s="177"/>
      <c r="R335" s="177"/>
      <c r="T335" s="177"/>
      <c r="X335" s="488"/>
      <c r="Y335" s="484"/>
      <c r="Z335" s="484"/>
      <c r="AA335" s="481"/>
      <c r="AB335" s="481"/>
      <c r="AC335" s="484"/>
      <c r="AD335" s="484"/>
      <c r="AE335" s="484"/>
      <c r="AF335" s="484"/>
      <c r="AG335" s="484"/>
      <c r="AH335" s="484"/>
      <c r="AI335" s="484"/>
      <c r="AJ335" s="484"/>
      <c r="AK335" s="484"/>
      <c r="AL335" s="491"/>
    </row>
    <row r="336" spans="1:38" s="165" customFormat="1" ht="13.95" customHeight="1">
      <c r="A336" s="164"/>
      <c r="B336" s="167" t="str">
        <f>HLOOKUP(B329,Sheet4!$C$3:$MO$4,2,FALSE)</f>
        <v>DA+3</v>
      </c>
      <c r="C336" s="167"/>
      <c r="D336" s="167" t="str">
        <f>HLOOKUP(D329,Sheet4!$C$3:$MO$4,2,FALSE)</f>
        <v>DA+0</v>
      </c>
      <c r="E336" s="167"/>
      <c r="F336" s="167" t="str">
        <f>HLOOKUP(F329,Sheet4!$C$3:$MO$4,2,FALSE)</f>
        <v>DA+0</v>
      </c>
      <c r="G336" s="167"/>
      <c r="H336" s="167" t="str">
        <f>HLOOKUP(H329,Sheet4!$C$3:$MO$4,2,FALSE)</f>
        <v>DA+6</v>
      </c>
      <c r="I336" s="167"/>
      <c r="J336" s="167" t="str">
        <f>HLOOKUP(J329,Sheet4!$C$3:$MO$4,2,FALSE)</f>
        <v>DB2+3</v>
      </c>
      <c r="K336" s="167"/>
      <c r="L336" s="167" t="str">
        <f>HLOOKUP(L329,Sheet4!$C$3:$MO$4,2,FALSE)</f>
        <v>DA+6</v>
      </c>
      <c r="M336" s="167"/>
      <c r="N336" s="167" t="str">
        <f>HLOOKUP(N329,Sheet4!$C$3:$MO$4,2,FALSE)</f>
        <v>DA+0</v>
      </c>
      <c r="O336" s="167"/>
      <c r="P336" s="167" t="str">
        <f>HLOOKUP(P329,Sheet4!$C$3:$MO$4,2,FALSE)</f>
        <v>DA+0</v>
      </c>
      <c r="Q336" s="167"/>
      <c r="R336" s="167" t="str">
        <f>HLOOKUP(R329,Sheet4!$C$3:$MO$4,2,FALSE)</f>
        <v>DD45+0</v>
      </c>
      <c r="S336" s="167"/>
      <c r="T336" s="167" t="str">
        <f>HLOOKUP(T329,Sheet4!$C$3:$MO$4,2,FALSE)</f>
        <v>DA+6</v>
      </c>
      <c r="U336" s="167"/>
      <c r="X336" s="488"/>
      <c r="Y336" s="484"/>
      <c r="Z336" s="484"/>
      <c r="AA336" s="481"/>
      <c r="AB336" s="481"/>
      <c r="AC336" s="484"/>
      <c r="AD336" s="484"/>
      <c r="AE336" s="484"/>
      <c r="AF336" s="484"/>
      <c r="AG336" s="484"/>
      <c r="AH336" s="484"/>
      <c r="AI336" s="484"/>
      <c r="AJ336" s="484"/>
      <c r="AK336" s="484"/>
      <c r="AL336" s="491"/>
    </row>
    <row r="337" spans="1:38" s="165" customFormat="1" ht="13.95" customHeight="1" thickBot="1">
      <c r="A337" s="164"/>
      <c r="B337" s="178"/>
      <c r="C337" s="167"/>
      <c r="D337" s="178"/>
      <c r="E337" s="167"/>
      <c r="F337" s="178"/>
      <c r="G337" s="167"/>
      <c r="H337" s="178"/>
      <c r="I337" s="167"/>
      <c r="J337" s="178"/>
      <c r="K337" s="167"/>
      <c r="L337" s="167"/>
      <c r="M337" s="167"/>
      <c r="N337" s="167"/>
      <c r="O337" s="167"/>
      <c r="P337" s="167"/>
      <c r="Q337" s="167"/>
      <c r="R337" s="167"/>
      <c r="S337" s="167"/>
      <c r="T337" s="167"/>
      <c r="U337" s="167"/>
      <c r="X337" s="488"/>
      <c r="Y337" s="484"/>
      <c r="Z337" s="484"/>
      <c r="AA337" s="492"/>
      <c r="AB337" s="482"/>
      <c r="AC337" s="484"/>
      <c r="AD337" s="484"/>
      <c r="AE337" s="484"/>
      <c r="AF337" s="484"/>
      <c r="AG337" s="484"/>
      <c r="AH337" s="484"/>
      <c r="AI337" s="484"/>
      <c r="AJ337" s="484"/>
      <c r="AK337" s="484"/>
      <c r="AL337" s="491"/>
    </row>
    <row r="338" spans="1:38" s="165" customFormat="1" ht="14.4">
      <c r="A338" s="164"/>
      <c r="X338" s="486">
        <f>V344/1000</f>
        <v>3.5611149999999996</v>
      </c>
      <c r="Y338" s="483">
        <f>X338</f>
        <v>3.5611149999999996</v>
      </c>
      <c r="Z338" s="483"/>
      <c r="AA338" s="480">
        <v>10</v>
      </c>
      <c r="AB338" s="480"/>
      <c r="AC338" s="483">
        <f>AA338-AB338</f>
        <v>10</v>
      </c>
      <c r="AD338" s="483"/>
      <c r="AE338" s="483">
        <v>10</v>
      </c>
      <c r="AF338" s="483">
        <v>0</v>
      </c>
      <c r="AG338" s="483">
        <f>AE338-AF338</f>
        <v>10</v>
      </c>
      <c r="AH338" s="483"/>
      <c r="AI338" s="483"/>
      <c r="AJ338" s="483"/>
      <c r="AK338" s="483"/>
      <c r="AL338" s="489"/>
    </row>
    <row r="339" spans="1:38" s="165" customFormat="1" ht="13.5" customHeight="1">
      <c r="A339" s="164"/>
      <c r="C339" s="179"/>
      <c r="E339" s="179"/>
      <c r="G339" s="179"/>
      <c r="I339" s="179"/>
      <c r="X339" s="488"/>
      <c r="Y339" s="484"/>
      <c r="Z339" s="484"/>
      <c r="AA339" s="481"/>
      <c r="AB339" s="481"/>
      <c r="AC339" s="484"/>
      <c r="AD339" s="484"/>
      <c r="AE339" s="484"/>
      <c r="AF339" s="484"/>
      <c r="AG339" s="484"/>
      <c r="AH339" s="484"/>
      <c r="AI339" s="484"/>
      <c r="AJ339" s="484"/>
      <c r="AK339" s="484"/>
      <c r="AL339" s="491"/>
    </row>
    <row r="340" spans="1:38" s="165" customFormat="1" ht="13.5" customHeight="1">
      <c r="A340" s="164"/>
      <c r="B340" s="167" t="s">
        <v>512</v>
      </c>
      <c r="C340" s="178"/>
      <c r="D340" s="167" t="s">
        <v>513</v>
      </c>
      <c r="E340" s="178"/>
      <c r="F340" s="167" t="s">
        <v>514</v>
      </c>
      <c r="G340" s="178"/>
      <c r="H340" s="167" t="s">
        <v>515</v>
      </c>
      <c r="I340" s="178"/>
      <c r="J340" s="167" t="s">
        <v>516</v>
      </c>
      <c r="K340" s="167"/>
      <c r="L340" s="167" t="s">
        <v>517</v>
      </c>
      <c r="M340" s="167"/>
      <c r="N340" s="167" t="s">
        <v>518</v>
      </c>
      <c r="O340" s="167"/>
      <c r="P340" s="167" t="s">
        <v>519</v>
      </c>
      <c r="Q340" s="167"/>
      <c r="R340" s="167" t="s">
        <v>520</v>
      </c>
      <c r="S340" s="167"/>
      <c r="T340" s="167" t="s">
        <v>521</v>
      </c>
      <c r="X340" s="488"/>
      <c r="Y340" s="484"/>
      <c r="Z340" s="484"/>
      <c r="AA340" s="481"/>
      <c r="AB340" s="481"/>
      <c r="AC340" s="484"/>
      <c r="AD340" s="484"/>
      <c r="AE340" s="484"/>
      <c r="AF340" s="484"/>
      <c r="AG340" s="484"/>
      <c r="AH340" s="484"/>
      <c r="AI340" s="484"/>
      <c r="AJ340" s="484"/>
      <c r="AK340" s="484"/>
      <c r="AL340" s="491"/>
    </row>
    <row r="341" spans="1:38" s="165" customFormat="1" ht="13.5" customHeight="1">
      <c r="A341" s="164"/>
      <c r="X341" s="488"/>
      <c r="Y341" s="484"/>
      <c r="Z341" s="484"/>
      <c r="AA341" s="481"/>
      <c r="AB341" s="481"/>
      <c r="AC341" s="484"/>
      <c r="AD341" s="484"/>
      <c r="AE341" s="484"/>
      <c r="AF341" s="484"/>
      <c r="AG341" s="484"/>
      <c r="AH341" s="484"/>
      <c r="AI341" s="484"/>
      <c r="AJ341" s="484"/>
      <c r="AK341" s="484"/>
      <c r="AL341" s="491"/>
    </row>
    <row r="342" spans="1:38" s="165" customFormat="1" ht="13.5" customHeight="1">
      <c r="A342" s="164"/>
      <c r="B342" s="167"/>
      <c r="D342" s="167"/>
      <c r="E342" s="167"/>
      <c r="F342" s="167"/>
      <c r="H342" s="167"/>
      <c r="I342" s="167"/>
      <c r="J342" s="167"/>
      <c r="K342" s="167"/>
      <c r="L342" s="167"/>
      <c r="M342" s="167"/>
      <c r="N342" s="167"/>
      <c r="O342" s="167"/>
      <c r="P342" s="167"/>
      <c r="Q342" s="167"/>
      <c r="R342" s="167"/>
      <c r="S342" s="167"/>
      <c r="T342" s="167"/>
      <c r="U342" s="167"/>
      <c r="X342" s="488"/>
      <c r="Y342" s="484"/>
      <c r="Z342" s="484"/>
      <c r="AA342" s="481"/>
      <c r="AB342" s="481"/>
      <c r="AC342" s="484"/>
      <c r="AD342" s="484"/>
      <c r="AE342" s="484"/>
      <c r="AF342" s="484"/>
      <c r="AG342" s="484"/>
      <c r="AH342" s="484"/>
      <c r="AI342" s="484"/>
      <c r="AJ342" s="484"/>
      <c r="AK342" s="484"/>
      <c r="AL342" s="491"/>
    </row>
    <row r="343" spans="1:38" s="165" customFormat="1" ht="13.5" customHeight="1" thickBot="1">
      <c r="A343" s="164"/>
      <c r="B343" s="167"/>
      <c r="D343" s="167"/>
      <c r="E343" s="167"/>
      <c r="F343" s="167"/>
      <c r="H343" s="167"/>
      <c r="I343" s="167"/>
      <c r="J343" s="167"/>
      <c r="K343" s="167"/>
      <c r="L343" s="167"/>
      <c r="M343" s="167"/>
      <c r="N343" s="167"/>
      <c r="O343" s="167"/>
      <c r="P343" s="167"/>
      <c r="Q343" s="167"/>
      <c r="R343" s="167"/>
      <c r="S343" s="167"/>
      <c r="T343" s="167"/>
      <c r="U343" s="167"/>
      <c r="X343" s="488"/>
      <c r="Y343" s="484"/>
      <c r="Z343" s="484"/>
      <c r="AA343" s="481"/>
      <c r="AB343" s="481"/>
      <c r="AC343" s="484"/>
      <c r="AD343" s="484"/>
      <c r="AE343" s="484"/>
      <c r="AF343" s="484"/>
      <c r="AG343" s="484"/>
      <c r="AH343" s="484"/>
      <c r="AI343" s="484"/>
      <c r="AJ343" s="484"/>
      <c r="AK343" s="484"/>
      <c r="AL343" s="491"/>
    </row>
    <row r="344" spans="1:38" s="165" customFormat="1" ht="12.45" customHeight="1">
      <c r="A344" s="164"/>
      <c r="B344" s="171"/>
      <c r="C344" s="169">
        <v>405.73500000000001</v>
      </c>
      <c r="D344" s="171"/>
      <c r="E344" s="169">
        <v>379.005</v>
      </c>
      <c r="F344" s="171"/>
      <c r="G344" s="169">
        <v>388.06200000000001</v>
      </c>
      <c r="H344" s="171"/>
      <c r="I344" s="169">
        <v>419.99799999999999</v>
      </c>
      <c r="J344" s="171"/>
      <c r="K344" s="169">
        <v>371.49900000000002</v>
      </c>
      <c r="L344" s="171"/>
      <c r="M344" s="169">
        <v>179.98099999999999</v>
      </c>
      <c r="N344" s="171"/>
      <c r="O344" s="169">
        <v>390.65300000000002</v>
      </c>
      <c r="P344" s="171"/>
      <c r="Q344" s="169">
        <v>475.99700000000001</v>
      </c>
      <c r="R344" s="171"/>
      <c r="S344" s="169">
        <v>310.67500000000001</v>
      </c>
      <c r="T344" s="171"/>
      <c r="U344" s="169">
        <v>239.51</v>
      </c>
      <c r="V344" s="478">
        <f>SUM(C344:U344)</f>
        <v>3561.1149999999998</v>
      </c>
      <c r="W344" s="479"/>
      <c r="X344" s="488"/>
      <c r="Y344" s="484"/>
      <c r="Z344" s="484"/>
      <c r="AA344" s="481"/>
      <c r="AB344" s="481"/>
      <c r="AC344" s="484"/>
      <c r="AD344" s="484"/>
      <c r="AE344" s="484"/>
      <c r="AF344" s="484"/>
      <c r="AG344" s="484"/>
      <c r="AH344" s="484"/>
      <c r="AI344" s="484"/>
      <c r="AJ344" s="484"/>
      <c r="AK344" s="484"/>
      <c r="AL344" s="491"/>
    </row>
    <row r="345" spans="1:38" s="165" customFormat="1" ht="13.5" customHeight="1">
      <c r="A345" s="164"/>
      <c r="B345" s="174"/>
      <c r="C345" s="169"/>
      <c r="D345" s="174"/>
      <c r="E345" s="169"/>
      <c r="F345" s="174"/>
      <c r="G345" s="169"/>
      <c r="H345" s="174"/>
      <c r="I345" s="169"/>
      <c r="J345" s="174"/>
      <c r="K345" s="169"/>
      <c r="L345" s="174"/>
      <c r="M345" s="169"/>
      <c r="N345" s="174"/>
      <c r="O345" s="169"/>
      <c r="P345" s="174"/>
      <c r="Q345" s="169"/>
      <c r="R345" s="174"/>
      <c r="S345" s="169"/>
      <c r="T345" s="174"/>
      <c r="U345" s="169"/>
      <c r="X345" s="488"/>
      <c r="Y345" s="484"/>
      <c r="Z345" s="484"/>
      <c r="AA345" s="481"/>
      <c r="AB345" s="481"/>
      <c r="AC345" s="484"/>
      <c r="AD345" s="484"/>
      <c r="AE345" s="484"/>
      <c r="AF345" s="484"/>
      <c r="AG345" s="484"/>
      <c r="AH345" s="484"/>
      <c r="AI345" s="484"/>
      <c r="AJ345" s="484"/>
      <c r="AK345" s="484"/>
      <c r="AL345" s="491"/>
    </row>
    <row r="346" spans="1:38" s="165" customFormat="1" ht="13.5" customHeight="1" thickBot="1">
      <c r="A346" s="164"/>
      <c r="B346" s="177"/>
      <c r="D346" s="177"/>
      <c r="F346" s="177"/>
      <c r="H346" s="177"/>
      <c r="J346" s="177"/>
      <c r="L346" s="177"/>
      <c r="N346" s="177"/>
      <c r="P346" s="177"/>
      <c r="R346" s="177"/>
      <c r="T346" s="177"/>
      <c r="X346" s="488"/>
      <c r="Y346" s="484"/>
      <c r="Z346" s="484"/>
      <c r="AA346" s="481"/>
      <c r="AB346" s="481"/>
      <c r="AC346" s="484"/>
      <c r="AD346" s="484"/>
      <c r="AE346" s="484"/>
      <c r="AF346" s="484"/>
      <c r="AG346" s="484"/>
      <c r="AH346" s="484"/>
      <c r="AI346" s="484"/>
      <c r="AJ346" s="484"/>
      <c r="AK346" s="484"/>
      <c r="AL346" s="491"/>
    </row>
    <row r="347" spans="1:38" s="165" customFormat="1" ht="13.95" customHeight="1">
      <c r="A347" s="164"/>
      <c r="B347" s="167" t="str">
        <f>HLOOKUP(B340,Sheet4!$C$3:$MO$4,2,FALSE)</f>
        <v>DA+3</v>
      </c>
      <c r="C347" s="167"/>
      <c r="D347" s="167" t="str">
        <f>HLOOKUP(D340,Sheet4!$C$3:$MO$4,2,FALSE)</f>
        <v>DD45+0</v>
      </c>
      <c r="E347" s="167"/>
      <c r="F347" s="167" t="str">
        <f>HLOOKUP(F340,Sheet4!$C$3:$MO$4,2,FALSE)</f>
        <v>DA+0</v>
      </c>
      <c r="G347" s="167"/>
      <c r="H347" s="167" t="str">
        <f>HLOOKUP(H340,Sheet4!$C$3:$MO$4,2,FALSE)</f>
        <v>DD45+0</v>
      </c>
      <c r="I347" s="167"/>
      <c r="J347" s="167" t="str">
        <f>HLOOKUP(J340,Sheet4!$C$3:$MO$4,2,FALSE)</f>
        <v>DA+9</v>
      </c>
      <c r="K347" s="167"/>
      <c r="L347" s="167" t="str">
        <f>HLOOKUP(L340,Sheet4!$C$3:$MO$4,2,FALSE)</f>
        <v>DB1+25</v>
      </c>
      <c r="M347" s="167"/>
      <c r="N347" s="167" t="str">
        <f>HLOOKUP(N340,Sheet4!$C$3:$MO$4,2,FALSE)</f>
        <v>DB2+25</v>
      </c>
      <c r="O347" s="167"/>
      <c r="P347" s="167" t="str">
        <f>HLOOKUP(P340,Sheet4!$C$3:$MO$4,2,FALSE)</f>
        <v>DC1+6</v>
      </c>
      <c r="Q347" s="167"/>
      <c r="R347" s="167" t="str">
        <f>HLOOKUP(R340,Sheet4!$C$3:$MO$4,2,FALSE)</f>
        <v>DA+9</v>
      </c>
      <c r="S347" s="167"/>
      <c r="T347" s="167" t="str">
        <f>HLOOKUP(T340,Sheet4!$C$3:$MO$4,2,FALSE)</f>
        <v>DD45+0</v>
      </c>
      <c r="U347" s="167"/>
      <c r="X347" s="488"/>
      <c r="Y347" s="484"/>
      <c r="Z347" s="484"/>
      <c r="AA347" s="481"/>
      <c r="AB347" s="481"/>
      <c r="AC347" s="484"/>
      <c r="AD347" s="484"/>
      <c r="AE347" s="484"/>
      <c r="AF347" s="484"/>
      <c r="AG347" s="484"/>
      <c r="AH347" s="484"/>
      <c r="AI347" s="484"/>
      <c r="AJ347" s="484"/>
      <c r="AK347" s="484"/>
      <c r="AL347" s="491"/>
    </row>
    <row r="348" spans="1:38" s="165" customFormat="1" ht="13.95" customHeight="1" thickBot="1">
      <c r="A348" s="164"/>
      <c r="B348" s="178"/>
      <c r="C348" s="167"/>
      <c r="D348" s="178"/>
      <c r="E348" s="167"/>
      <c r="F348" s="178"/>
      <c r="G348" s="167"/>
      <c r="H348" s="178"/>
      <c r="I348" s="167"/>
      <c r="J348" s="178"/>
      <c r="K348" s="167"/>
      <c r="L348" s="167"/>
      <c r="M348" s="167"/>
      <c r="N348" s="167"/>
      <c r="O348" s="167"/>
      <c r="P348" s="167"/>
      <c r="Q348" s="167"/>
      <c r="R348" s="167"/>
      <c r="S348" s="167"/>
      <c r="T348" s="167"/>
      <c r="U348" s="167"/>
      <c r="X348" s="488"/>
      <c r="Y348" s="484"/>
      <c r="Z348" s="484"/>
      <c r="AA348" s="492"/>
      <c r="AB348" s="482"/>
      <c r="AC348" s="484"/>
      <c r="AD348" s="484"/>
      <c r="AE348" s="484"/>
      <c r="AF348" s="484"/>
      <c r="AG348" s="484"/>
      <c r="AH348" s="484"/>
      <c r="AI348" s="484"/>
      <c r="AJ348" s="484"/>
      <c r="AK348" s="484"/>
      <c r="AL348" s="491"/>
    </row>
    <row r="349" spans="1:38" s="165" customFormat="1" ht="14.4">
      <c r="A349" s="164"/>
      <c r="X349" s="486">
        <f>V355/1000</f>
        <v>3.3017509999999999</v>
      </c>
      <c r="Y349" s="483">
        <f>X349</f>
        <v>3.3017509999999999</v>
      </c>
      <c r="Z349" s="483"/>
      <c r="AA349" s="480">
        <v>10</v>
      </c>
      <c r="AB349" s="480"/>
      <c r="AC349" s="483">
        <f>AA349-AB349</f>
        <v>10</v>
      </c>
      <c r="AD349" s="483"/>
      <c r="AE349" s="483">
        <v>10</v>
      </c>
      <c r="AF349" s="483">
        <v>0</v>
      </c>
      <c r="AG349" s="483">
        <f>AE349-AF349</f>
        <v>10</v>
      </c>
      <c r="AH349" s="483"/>
      <c r="AI349" s="483"/>
      <c r="AJ349" s="483"/>
      <c r="AK349" s="483"/>
      <c r="AL349" s="489"/>
    </row>
    <row r="350" spans="1:38" s="165" customFormat="1" ht="13.5" customHeight="1">
      <c r="A350" s="164"/>
      <c r="C350" s="179"/>
      <c r="E350" s="179"/>
      <c r="G350" s="179"/>
      <c r="I350" s="179"/>
      <c r="X350" s="488"/>
      <c r="Y350" s="484"/>
      <c r="Z350" s="484"/>
      <c r="AA350" s="481"/>
      <c r="AB350" s="481"/>
      <c r="AC350" s="484"/>
      <c r="AD350" s="484"/>
      <c r="AE350" s="484"/>
      <c r="AF350" s="484"/>
      <c r="AG350" s="484"/>
      <c r="AH350" s="484"/>
      <c r="AI350" s="484"/>
      <c r="AJ350" s="484"/>
      <c r="AK350" s="484"/>
      <c r="AL350" s="491"/>
    </row>
    <row r="351" spans="1:38" s="165" customFormat="1" ht="13.5" customHeight="1">
      <c r="A351" s="164"/>
      <c r="B351" s="167" t="s">
        <v>522</v>
      </c>
      <c r="C351" s="178"/>
      <c r="D351" s="167" t="s">
        <v>60</v>
      </c>
      <c r="E351" s="178"/>
      <c r="F351" s="167" t="s">
        <v>523</v>
      </c>
      <c r="G351" s="178"/>
      <c r="H351" s="167" t="s">
        <v>524</v>
      </c>
      <c r="I351" s="178"/>
      <c r="J351" s="167" t="s">
        <v>525</v>
      </c>
      <c r="K351" s="167"/>
      <c r="L351" s="167" t="s">
        <v>526</v>
      </c>
      <c r="M351" s="167"/>
      <c r="N351" s="167" t="s">
        <v>527</v>
      </c>
      <c r="O351" s="167"/>
      <c r="P351" s="167" t="s">
        <v>528</v>
      </c>
      <c r="Q351" s="167"/>
      <c r="R351" s="167" t="s">
        <v>61</v>
      </c>
      <c r="S351" s="167"/>
      <c r="T351" s="167" t="s">
        <v>529</v>
      </c>
      <c r="X351" s="488"/>
      <c r="Y351" s="484"/>
      <c r="Z351" s="484"/>
      <c r="AA351" s="481"/>
      <c r="AB351" s="481"/>
      <c r="AC351" s="484"/>
      <c r="AD351" s="484"/>
      <c r="AE351" s="484"/>
      <c r="AF351" s="484"/>
      <c r="AG351" s="484"/>
      <c r="AH351" s="484"/>
      <c r="AI351" s="484"/>
      <c r="AJ351" s="484"/>
      <c r="AK351" s="484"/>
      <c r="AL351" s="491"/>
    </row>
    <row r="352" spans="1:38" s="165" customFormat="1" ht="13.5" customHeight="1">
      <c r="A352" s="164"/>
      <c r="X352" s="488"/>
      <c r="Y352" s="484"/>
      <c r="Z352" s="484"/>
      <c r="AA352" s="481"/>
      <c r="AB352" s="481"/>
      <c r="AC352" s="484"/>
      <c r="AD352" s="484"/>
      <c r="AE352" s="484"/>
      <c r="AF352" s="484"/>
      <c r="AG352" s="484"/>
      <c r="AH352" s="484"/>
      <c r="AI352" s="484"/>
      <c r="AJ352" s="484"/>
      <c r="AK352" s="484"/>
      <c r="AL352" s="491"/>
    </row>
    <row r="353" spans="1:38" s="165" customFormat="1" ht="13.5" customHeight="1">
      <c r="A353" s="164"/>
      <c r="B353" s="167"/>
      <c r="D353" s="167"/>
      <c r="E353" s="167"/>
      <c r="F353" s="167"/>
      <c r="H353" s="167"/>
      <c r="I353" s="167"/>
      <c r="J353" s="167"/>
      <c r="K353" s="167"/>
      <c r="L353" s="167"/>
      <c r="M353" s="167"/>
      <c r="N353" s="167"/>
      <c r="O353" s="167"/>
      <c r="P353" s="167"/>
      <c r="Q353" s="167"/>
      <c r="R353" s="167"/>
      <c r="S353" s="167"/>
      <c r="T353" s="167"/>
      <c r="U353" s="167"/>
      <c r="X353" s="488"/>
      <c r="Y353" s="484"/>
      <c r="Z353" s="484"/>
      <c r="AA353" s="481"/>
      <c r="AB353" s="481"/>
      <c r="AC353" s="484"/>
      <c r="AD353" s="484"/>
      <c r="AE353" s="484"/>
      <c r="AF353" s="484"/>
      <c r="AG353" s="484"/>
      <c r="AH353" s="484"/>
      <c r="AI353" s="484"/>
      <c r="AJ353" s="484"/>
      <c r="AK353" s="484"/>
      <c r="AL353" s="491"/>
    </row>
    <row r="354" spans="1:38" s="165" customFormat="1" ht="13.5" customHeight="1" thickBot="1">
      <c r="A354" s="164"/>
      <c r="B354" s="167"/>
      <c r="D354" s="167"/>
      <c r="E354" s="167"/>
      <c r="F354" s="167"/>
      <c r="H354" s="167"/>
      <c r="I354" s="167"/>
      <c r="J354" s="167"/>
      <c r="K354" s="167"/>
      <c r="L354" s="167"/>
      <c r="M354" s="167"/>
      <c r="N354" s="167"/>
      <c r="O354" s="167"/>
      <c r="P354" s="167"/>
      <c r="Q354" s="167"/>
      <c r="R354" s="167"/>
      <c r="S354" s="167"/>
      <c r="T354" s="167"/>
      <c r="U354" s="167"/>
      <c r="X354" s="488"/>
      <c r="Y354" s="484"/>
      <c r="Z354" s="484"/>
      <c r="AA354" s="481"/>
      <c r="AB354" s="481"/>
      <c r="AC354" s="484"/>
      <c r="AD354" s="484"/>
      <c r="AE354" s="484"/>
      <c r="AF354" s="484"/>
      <c r="AG354" s="484"/>
      <c r="AH354" s="484"/>
      <c r="AI354" s="484"/>
      <c r="AJ354" s="484"/>
      <c r="AK354" s="484"/>
      <c r="AL354" s="491"/>
    </row>
    <row r="355" spans="1:38" s="165" customFormat="1" ht="12.45" customHeight="1">
      <c r="A355" s="164"/>
      <c r="B355" s="171"/>
      <c r="C355" s="169">
        <v>246.982</v>
      </c>
      <c r="D355" s="171"/>
      <c r="E355" s="169">
        <v>311</v>
      </c>
      <c r="F355" s="171"/>
      <c r="G355" s="169">
        <v>367</v>
      </c>
      <c r="H355" s="171"/>
      <c r="I355" s="169">
        <v>352</v>
      </c>
      <c r="J355" s="171"/>
      <c r="K355" s="169">
        <v>322</v>
      </c>
      <c r="L355" s="171"/>
      <c r="M355" s="169">
        <v>376.185</v>
      </c>
      <c r="N355" s="171"/>
      <c r="O355" s="169">
        <v>393.63299999999998</v>
      </c>
      <c r="P355" s="171"/>
      <c r="Q355" s="169">
        <v>313.95499999999998</v>
      </c>
      <c r="R355" s="171"/>
      <c r="S355" s="169">
        <v>265.99599999999998</v>
      </c>
      <c r="T355" s="171"/>
      <c r="U355" s="169">
        <v>353</v>
      </c>
      <c r="V355" s="478">
        <f>SUM(C355:U355)</f>
        <v>3301.7509999999997</v>
      </c>
      <c r="W355" s="479"/>
      <c r="X355" s="488"/>
      <c r="Y355" s="484"/>
      <c r="Z355" s="484"/>
      <c r="AA355" s="481"/>
      <c r="AB355" s="481"/>
      <c r="AC355" s="484"/>
      <c r="AD355" s="484"/>
      <c r="AE355" s="484"/>
      <c r="AF355" s="484"/>
      <c r="AG355" s="484"/>
      <c r="AH355" s="484"/>
      <c r="AI355" s="484"/>
      <c r="AJ355" s="484"/>
      <c r="AK355" s="484"/>
      <c r="AL355" s="491"/>
    </row>
    <row r="356" spans="1:38" s="165" customFormat="1" ht="13.5" customHeight="1">
      <c r="A356" s="164"/>
      <c r="B356" s="174"/>
      <c r="C356" s="169"/>
      <c r="D356" s="174"/>
      <c r="E356" s="169"/>
      <c r="F356" s="174"/>
      <c r="G356" s="169"/>
      <c r="H356" s="174"/>
      <c r="I356" s="169"/>
      <c r="J356" s="174"/>
      <c r="K356" s="169"/>
      <c r="L356" s="174"/>
      <c r="M356" s="169"/>
      <c r="N356" s="174"/>
      <c r="O356" s="169"/>
      <c r="P356" s="174"/>
      <c r="Q356" s="169"/>
      <c r="R356" s="174"/>
      <c r="S356" s="169"/>
      <c r="T356" s="174"/>
      <c r="U356" s="169"/>
      <c r="X356" s="488"/>
      <c r="Y356" s="484"/>
      <c r="Z356" s="484"/>
      <c r="AA356" s="481"/>
      <c r="AB356" s="481"/>
      <c r="AC356" s="484"/>
      <c r="AD356" s="484"/>
      <c r="AE356" s="484"/>
      <c r="AF356" s="484"/>
      <c r="AG356" s="484"/>
      <c r="AH356" s="484"/>
      <c r="AI356" s="484"/>
      <c r="AJ356" s="484"/>
      <c r="AK356" s="484"/>
      <c r="AL356" s="491"/>
    </row>
    <row r="357" spans="1:38" s="165" customFormat="1" ht="13.5" customHeight="1" thickBot="1">
      <c r="A357" s="164"/>
      <c r="B357" s="177"/>
      <c r="D357" s="177"/>
      <c r="F357" s="177"/>
      <c r="H357" s="177"/>
      <c r="J357" s="177"/>
      <c r="L357" s="177"/>
      <c r="N357" s="177"/>
      <c r="P357" s="177"/>
      <c r="R357" s="177"/>
      <c r="T357" s="177"/>
      <c r="X357" s="488"/>
      <c r="Y357" s="484"/>
      <c r="Z357" s="484"/>
      <c r="AA357" s="481"/>
      <c r="AB357" s="481"/>
      <c r="AC357" s="484"/>
      <c r="AD357" s="484"/>
      <c r="AE357" s="484"/>
      <c r="AF357" s="484"/>
      <c r="AG357" s="484"/>
      <c r="AH357" s="484"/>
      <c r="AI357" s="484"/>
      <c r="AJ357" s="484"/>
      <c r="AK357" s="484"/>
      <c r="AL357" s="491"/>
    </row>
    <row r="358" spans="1:38" s="165" customFormat="1" ht="13.95" customHeight="1">
      <c r="A358" s="164"/>
      <c r="B358" s="167" t="str">
        <f>HLOOKUP(B351,Sheet4!$C$3:$MO$4,2,FALSE)</f>
        <v>DB1+0</v>
      </c>
      <c r="C358" s="167"/>
      <c r="D358" s="167" t="str">
        <f>HLOOKUP(D351,Sheet4!$C$3:$MO$4,2,FALSE)</f>
        <v>DB1+0</v>
      </c>
      <c r="E358" s="167"/>
      <c r="F358" s="167" t="str">
        <f>HLOOKUP(F351,Sheet4!$C$3:$MO$4,2,FALSE)</f>
        <v>DA+0</v>
      </c>
      <c r="G358" s="167"/>
      <c r="H358" s="167" t="str">
        <f>HLOOKUP(H351,Sheet4!$C$3:$MO$4,2,FALSE)</f>
        <v>DA+0</v>
      </c>
      <c r="I358" s="167"/>
      <c r="J358" s="167" t="str">
        <f>HLOOKUP(J351,Sheet4!$C$3:$MO$4,2,FALSE)</f>
        <v>DA+0</v>
      </c>
      <c r="K358" s="167"/>
      <c r="L358" s="167" t="str">
        <f>HLOOKUP(L351,Sheet4!$C$3:$MO$4,2,FALSE)</f>
        <v>DA+3</v>
      </c>
      <c r="M358" s="167"/>
      <c r="N358" s="167" t="str">
        <f>HLOOKUP(N351,Sheet4!$C$3:$MO$4,2,FALSE)</f>
        <v>DC1+0</v>
      </c>
      <c r="O358" s="167"/>
      <c r="P358" s="167" t="str">
        <f>HLOOKUP(P351,Sheet4!$C$3:$MO$4,2,FALSE)</f>
        <v>DD60+18</v>
      </c>
      <c r="Q358" s="167"/>
      <c r="R358" s="167" t="str">
        <f>HLOOKUP(R351,Sheet4!$C$3:$MO$4,2,FALSE)</f>
        <v>DD60+9 (2MRC)</v>
      </c>
      <c r="S358" s="167"/>
      <c r="T358" s="167" t="str">
        <f>HLOOKUP(T351,Sheet4!$C$3:$MO$4,2,FALSE)</f>
        <v>DA+9</v>
      </c>
      <c r="U358" s="167"/>
      <c r="X358" s="488"/>
      <c r="Y358" s="484"/>
      <c r="Z358" s="484"/>
      <c r="AA358" s="481"/>
      <c r="AB358" s="481"/>
      <c r="AC358" s="484"/>
      <c r="AD358" s="484"/>
      <c r="AE358" s="484"/>
      <c r="AF358" s="484"/>
      <c r="AG358" s="484"/>
      <c r="AH358" s="484"/>
      <c r="AI358" s="484"/>
      <c r="AJ358" s="484"/>
      <c r="AK358" s="484"/>
      <c r="AL358" s="491"/>
    </row>
    <row r="359" spans="1:38" s="165" customFormat="1" ht="13.95" customHeight="1" thickBot="1">
      <c r="A359" s="164"/>
      <c r="B359" s="178"/>
      <c r="C359" s="167"/>
      <c r="D359" s="178"/>
      <c r="E359" s="167"/>
      <c r="F359" s="178"/>
      <c r="G359" s="167"/>
      <c r="H359" s="178"/>
      <c r="I359" s="167"/>
      <c r="J359" s="178"/>
      <c r="K359" s="167"/>
      <c r="L359" s="167"/>
      <c r="M359" s="167"/>
      <c r="N359" s="167"/>
      <c r="O359" s="167"/>
      <c r="P359" s="167"/>
      <c r="Q359" s="167"/>
      <c r="R359" s="167"/>
      <c r="S359" s="167"/>
      <c r="T359" s="167"/>
      <c r="U359" s="167"/>
      <c r="X359" s="488"/>
      <c r="Y359" s="484"/>
      <c r="Z359" s="484"/>
      <c r="AA359" s="492"/>
      <c r="AB359" s="482"/>
      <c r="AC359" s="484"/>
      <c r="AD359" s="484"/>
      <c r="AE359" s="484"/>
      <c r="AF359" s="484"/>
      <c r="AG359" s="484"/>
      <c r="AH359" s="484"/>
      <c r="AI359" s="484"/>
      <c r="AJ359" s="484"/>
      <c r="AK359" s="484"/>
      <c r="AL359" s="491"/>
    </row>
    <row r="360" spans="1:38" s="165" customFormat="1" ht="14.4">
      <c r="A360" s="164"/>
      <c r="X360" s="486">
        <f>V366/1000</f>
        <v>3.3824150000000004</v>
      </c>
      <c r="Y360" s="483">
        <f>X360</f>
        <v>3.3824150000000004</v>
      </c>
      <c r="Z360" s="483"/>
      <c r="AA360" s="480">
        <v>10</v>
      </c>
      <c r="AB360" s="480"/>
      <c r="AC360" s="483">
        <f>AA360-AB360</f>
        <v>10</v>
      </c>
      <c r="AD360" s="483">
        <v>1</v>
      </c>
      <c r="AE360" s="483">
        <v>10</v>
      </c>
      <c r="AF360" s="483">
        <v>0</v>
      </c>
      <c r="AG360" s="483">
        <f>AE360-AF360</f>
        <v>10</v>
      </c>
      <c r="AH360" s="483"/>
      <c r="AI360" s="483"/>
      <c r="AJ360" s="483"/>
      <c r="AK360" s="483"/>
      <c r="AL360" s="489"/>
    </row>
    <row r="361" spans="1:38" s="165" customFormat="1" ht="13.5" customHeight="1">
      <c r="A361" s="164"/>
      <c r="C361" s="179"/>
      <c r="E361" s="179"/>
      <c r="G361" s="179"/>
      <c r="I361" s="179"/>
      <c r="X361" s="488"/>
      <c r="Y361" s="484"/>
      <c r="Z361" s="484"/>
      <c r="AA361" s="481"/>
      <c r="AB361" s="481"/>
      <c r="AC361" s="484"/>
      <c r="AD361" s="484"/>
      <c r="AE361" s="484"/>
      <c r="AF361" s="484"/>
      <c r="AG361" s="484"/>
      <c r="AH361" s="484"/>
      <c r="AI361" s="484"/>
      <c r="AJ361" s="484"/>
      <c r="AK361" s="484"/>
      <c r="AL361" s="491"/>
    </row>
    <row r="362" spans="1:38" s="165" customFormat="1" ht="13.5" customHeight="1">
      <c r="A362" s="164"/>
      <c r="B362" s="167" t="s">
        <v>530</v>
      </c>
      <c r="C362" s="178"/>
      <c r="D362" s="167" t="s">
        <v>260</v>
      </c>
      <c r="E362" s="178"/>
      <c r="F362" s="167" t="s">
        <v>531</v>
      </c>
      <c r="G362" s="178"/>
      <c r="H362" s="167" t="s">
        <v>532</v>
      </c>
      <c r="I362" s="178"/>
      <c r="J362" s="167" t="s">
        <v>533</v>
      </c>
      <c r="K362" s="167"/>
      <c r="L362" s="167" t="s">
        <v>534</v>
      </c>
      <c r="M362" s="167"/>
      <c r="N362" s="167" t="s">
        <v>535</v>
      </c>
      <c r="O362" s="167"/>
      <c r="P362" s="167" t="s">
        <v>536</v>
      </c>
      <c r="Q362" s="167"/>
      <c r="R362" s="167" t="s">
        <v>537</v>
      </c>
      <c r="S362" s="167"/>
      <c r="T362" s="167" t="s">
        <v>538</v>
      </c>
      <c r="X362" s="488"/>
      <c r="Y362" s="484"/>
      <c r="Z362" s="484"/>
      <c r="AA362" s="481"/>
      <c r="AB362" s="481"/>
      <c r="AC362" s="484"/>
      <c r="AD362" s="484"/>
      <c r="AE362" s="484"/>
      <c r="AF362" s="484"/>
      <c r="AG362" s="484"/>
      <c r="AH362" s="484"/>
      <c r="AI362" s="484"/>
      <c r="AJ362" s="484"/>
      <c r="AK362" s="484"/>
      <c r="AL362" s="491"/>
    </row>
    <row r="363" spans="1:38" s="165" customFormat="1" ht="13.5" customHeight="1">
      <c r="A363" s="164"/>
      <c r="X363" s="488"/>
      <c r="Y363" s="484"/>
      <c r="Z363" s="484"/>
      <c r="AA363" s="481"/>
      <c r="AB363" s="481"/>
      <c r="AC363" s="484"/>
      <c r="AD363" s="484"/>
      <c r="AE363" s="484"/>
      <c r="AF363" s="484"/>
      <c r="AG363" s="484"/>
      <c r="AH363" s="484"/>
      <c r="AI363" s="484"/>
      <c r="AJ363" s="484"/>
      <c r="AK363" s="484"/>
      <c r="AL363" s="491"/>
    </row>
    <row r="364" spans="1:38" s="165" customFormat="1" ht="13.5" customHeight="1">
      <c r="A364" s="164"/>
      <c r="B364" s="167"/>
      <c r="D364" s="167"/>
      <c r="E364" s="167"/>
      <c r="F364" s="167"/>
      <c r="H364" s="167"/>
      <c r="I364" s="167"/>
      <c r="J364" s="167"/>
      <c r="K364" s="167"/>
      <c r="L364" s="167"/>
      <c r="M364" s="167"/>
      <c r="N364" s="167"/>
      <c r="O364" s="167"/>
      <c r="P364" s="167"/>
      <c r="Q364" s="167"/>
      <c r="R364" s="167"/>
      <c r="S364" s="167"/>
      <c r="T364" s="167"/>
      <c r="U364" s="167"/>
      <c r="X364" s="488"/>
      <c r="Y364" s="484"/>
      <c r="Z364" s="484"/>
      <c r="AA364" s="481"/>
      <c r="AB364" s="481"/>
      <c r="AC364" s="484"/>
      <c r="AD364" s="484"/>
      <c r="AE364" s="484"/>
      <c r="AF364" s="484"/>
      <c r="AG364" s="484"/>
      <c r="AH364" s="484"/>
      <c r="AI364" s="484"/>
      <c r="AJ364" s="484"/>
      <c r="AK364" s="484"/>
      <c r="AL364" s="491"/>
    </row>
    <row r="365" spans="1:38" s="165" customFormat="1" ht="13.5" customHeight="1" thickBot="1">
      <c r="A365" s="164"/>
      <c r="B365" s="167"/>
      <c r="D365" s="167"/>
      <c r="E365" s="167"/>
      <c r="F365" s="167"/>
      <c r="H365" s="167"/>
      <c r="I365" s="167"/>
      <c r="J365" s="167"/>
      <c r="K365" s="167"/>
      <c r="L365" s="167"/>
      <c r="M365" s="167"/>
      <c r="N365" s="167"/>
      <c r="O365" s="167"/>
      <c r="P365" s="167"/>
      <c r="Q365" s="167"/>
      <c r="R365" s="167"/>
      <c r="S365" s="167"/>
      <c r="T365" s="167"/>
      <c r="U365" s="167"/>
      <c r="X365" s="488"/>
      <c r="Y365" s="484"/>
      <c r="Z365" s="484"/>
      <c r="AA365" s="481"/>
      <c r="AB365" s="481"/>
      <c r="AC365" s="484"/>
      <c r="AD365" s="484"/>
      <c r="AE365" s="484"/>
      <c r="AF365" s="484"/>
      <c r="AG365" s="484"/>
      <c r="AH365" s="484"/>
      <c r="AI365" s="484"/>
      <c r="AJ365" s="484"/>
      <c r="AK365" s="484"/>
      <c r="AL365" s="491"/>
    </row>
    <row r="366" spans="1:38" s="165" customFormat="1" ht="12.45" customHeight="1">
      <c r="A366" s="164"/>
      <c r="B366" s="171"/>
      <c r="C366" s="169">
        <v>301</v>
      </c>
      <c r="D366" s="170"/>
      <c r="E366" s="169">
        <v>418</v>
      </c>
      <c r="F366" s="171"/>
      <c r="G366" s="169">
        <v>425.54500000000002</v>
      </c>
      <c r="H366" s="171"/>
      <c r="I366" s="169">
        <v>200.821</v>
      </c>
      <c r="J366" s="171"/>
      <c r="K366" s="169">
        <v>202.27699999999999</v>
      </c>
      <c r="L366" s="171"/>
      <c r="M366" s="169">
        <v>363.32100000000003</v>
      </c>
      <c r="N366" s="171"/>
      <c r="O366" s="169">
        <v>363.99599999999998</v>
      </c>
      <c r="P366" s="171"/>
      <c r="Q366" s="169">
        <v>373.40699999999998</v>
      </c>
      <c r="R366" s="171"/>
      <c r="S366" s="169">
        <v>335.00299999999999</v>
      </c>
      <c r="T366" s="171"/>
      <c r="U366" s="169">
        <v>399.04500000000002</v>
      </c>
      <c r="V366" s="478">
        <f>SUM(C366:U366)</f>
        <v>3382.4150000000004</v>
      </c>
      <c r="W366" s="479"/>
      <c r="X366" s="488"/>
      <c r="Y366" s="484"/>
      <c r="Z366" s="484"/>
      <c r="AA366" s="481"/>
      <c r="AB366" s="481"/>
      <c r="AC366" s="484"/>
      <c r="AD366" s="484"/>
      <c r="AE366" s="484"/>
      <c r="AF366" s="484"/>
      <c r="AG366" s="484"/>
      <c r="AH366" s="484"/>
      <c r="AI366" s="484"/>
      <c r="AJ366" s="484"/>
      <c r="AK366" s="484"/>
      <c r="AL366" s="491"/>
    </row>
    <row r="367" spans="1:38" s="165" customFormat="1" ht="13.5" customHeight="1">
      <c r="A367" s="164"/>
      <c r="B367" s="174"/>
      <c r="C367" s="169"/>
      <c r="D367" s="173"/>
      <c r="E367" s="169"/>
      <c r="F367" s="174"/>
      <c r="G367" s="169"/>
      <c r="H367" s="174"/>
      <c r="I367" s="169"/>
      <c r="J367" s="174"/>
      <c r="K367" s="169"/>
      <c r="L367" s="174"/>
      <c r="M367" s="169"/>
      <c r="N367" s="174"/>
      <c r="O367" s="169"/>
      <c r="P367" s="174"/>
      <c r="Q367" s="169"/>
      <c r="R367" s="174"/>
      <c r="S367" s="169"/>
      <c r="T367" s="174"/>
      <c r="U367" s="169"/>
      <c r="X367" s="488"/>
      <c r="Y367" s="484"/>
      <c r="Z367" s="484"/>
      <c r="AA367" s="481"/>
      <c r="AB367" s="481"/>
      <c r="AC367" s="484"/>
      <c r="AD367" s="484"/>
      <c r="AE367" s="484"/>
      <c r="AF367" s="484"/>
      <c r="AG367" s="484"/>
      <c r="AH367" s="484"/>
      <c r="AI367" s="484"/>
      <c r="AJ367" s="484"/>
      <c r="AK367" s="484"/>
      <c r="AL367" s="491"/>
    </row>
    <row r="368" spans="1:38" s="165" customFormat="1" ht="13.5" customHeight="1" thickBot="1">
      <c r="A368" s="164"/>
      <c r="B368" s="177"/>
      <c r="D368" s="176"/>
      <c r="F368" s="177"/>
      <c r="H368" s="177"/>
      <c r="J368" s="177"/>
      <c r="L368" s="177"/>
      <c r="N368" s="177"/>
      <c r="P368" s="177"/>
      <c r="R368" s="177"/>
      <c r="T368" s="177"/>
      <c r="X368" s="488"/>
      <c r="Y368" s="484"/>
      <c r="Z368" s="484"/>
      <c r="AA368" s="481"/>
      <c r="AB368" s="481"/>
      <c r="AC368" s="484"/>
      <c r="AD368" s="484"/>
      <c r="AE368" s="484"/>
      <c r="AF368" s="484"/>
      <c r="AG368" s="484"/>
      <c r="AH368" s="484"/>
      <c r="AI368" s="484"/>
      <c r="AJ368" s="484"/>
      <c r="AK368" s="484"/>
      <c r="AL368" s="491"/>
    </row>
    <row r="369" spans="1:38" s="165" customFormat="1" ht="13.95" customHeight="1">
      <c r="A369" s="164"/>
      <c r="B369" s="167" t="str">
        <f>HLOOKUP(B362,Sheet4!$C$3:$MO$4,2,FALSE)</f>
        <v>DA+0</v>
      </c>
      <c r="C369" s="167"/>
      <c r="D369" s="167" t="str">
        <f>HLOOKUP(D362,Sheet4!$C$3:$MO$4,2,FALSE)</f>
        <v>DA+0</v>
      </c>
      <c r="E369" s="167"/>
      <c r="F369" s="167" t="str">
        <f>HLOOKUP(F362,Sheet4!$C$3:$MO$4,2,FALSE)</f>
        <v>DA+3</v>
      </c>
      <c r="G369" s="167"/>
      <c r="H369" s="167" t="str">
        <f>HLOOKUP(H362,Sheet4!$C$3:$MO$4,2,FALSE)</f>
        <v>DB2+18</v>
      </c>
      <c r="I369" s="167"/>
      <c r="J369" s="167" t="str">
        <f>HLOOKUP(J362,Sheet4!$C$3:$MO$4,2,FALSE)</f>
        <v>DB1+25 (2MRC)</v>
      </c>
      <c r="K369" s="167"/>
      <c r="L369" s="167" t="str">
        <f>HLOOKUP(L362,Sheet4!$C$3:$MO$4,2,FALSE)</f>
        <v>DC1+25</v>
      </c>
      <c r="M369" s="167"/>
      <c r="N369" s="167" t="str">
        <f>HLOOKUP(N362,Sheet4!$C$3:$MO$4,2,FALSE)</f>
        <v>DD45+0</v>
      </c>
      <c r="O369" s="167"/>
      <c r="P369" s="167" t="str">
        <f>HLOOKUP(P362,Sheet4!$C$3:$MO$4,2,FALSE)</f>
        <v>DA+0</v>
      </c>
      <c r="Q369" s="167"/>
      <c r="R369" s="167" t="str">
        <f>HLOOKUP(R362,Sheet4!$C$3:$MO$4,2,FALSE)</f>
        <v>DB2+0</v>
      </c>
      <c r="S369" s="167"/>
      <c r="T369" s="167" t="str">
        <f>HLOOKUP(T362,Sheet4!$C$3:$MO$4,2,FALSE)</f>
        <v>DA+3</v>
      </c>
      <c r="U369" s="167"/>
      <c r="X369" s="488"/>
      <c r="Y369" s="484"/>
      <c r="Z369" s="484"/>
      <c r="AA369" s="481"/>
      <c r="AB369" s="481"/>
      <c r="AC369" s="484"/>
      <c r="AD369" s="484"/>
      <c r="AE369" s="484"/>
      <c r="AF369" s="484"/>
      <c r="AG369" s="484"/>
      <c r="AH369" s="484"/>
      <c r="AI369" s="484"/>
      <c r="AJ369" s="484"/>
      <c r="AK369" s="484"/>
      <c r="AL369" s="491"/>
    </row>
    <row r="370" spans="1:38" s="165" customFormat="1" ht="13.95" customHeight="1" thickBot="1">
      <c r="A370" s="164"/>
      <c r="B370" s="178"/>
      <c r="C370" s="167"/>
      <c r="D370" s="216" t="s">
        <v>261</v>
      </c>
      <c r="E370" s="167"/>
      <c r="F370" s="178"/>
      <c r="G370" s="167"/>
      <c r="H370" s="178"/>
      <c r="I370" s="167"/>
      <c r="J370" s="178"/>
      <c r="K370" s="167"/>
      <c r="L370" s="167"/>
      <c r="M370" s="167"/>
      <c r="N370" s="167"/>
      <c r="O370" s="167"/>
      <c r="P370" s="167"/>
      <c r="Q370" s="167"/>
      <c r="R370" s="167"/>
      <c r="S370" s="167"/>
      <c r="T370" s="167"/>
      <c r="U370" s="167"/>
      <c r="X370" s="488"/>
      <c r="Y370" s="484"/>
      <c r="Z370" s="484"/>
      <c r="AA370" s="492"/>
      <c r="AB370" s="482"/>
      <c r="AC370" s="484"/>
      <c r="AD370" s="484"/>
      <c r="AE370" s="484"/>
      <c r="AF370" s="484"/>
      <c r="AG370" s="484"/>
      <c r="AH370" s="484"/>
      <c r="AI370" s="484"/>
      <c r="AJ370" s="484"/>
      <c r="AK370" s="484"/>
      <c r="AL370" s="491"/>
    </row>
    <row r="371" spans="1:38" s="165" customFormat="1" ht="14.4">
      <c r="A371" s="164"/>
      <c r="X371" s="486">
        <f>V377/1000</f>
        <v>3.488353</v>
      </c>
      <c r="Y371" s="483">
        <f>X371</f>
        <v>3.488353</v>
      </c>
      <c r="Z371" s="483"/>
      <c r="AA371" s="480">
        <v>10</v>
      </c>
      <c r="AB371" s="480">
        <v>9</v>
      </c>
      <c r="AC371" s="483">
        <f>AA371-AB371</f>
        <v>1</v>
      </c>
      <c r="AD371" s="483">
        <v>8</v>
      </c>
      <c r="AE371" s="483">
        <v>10</v>
      </c>
      <c r="AF371" s="483">
        <v>4</v>
      </c>
      <c r="AG371" s="483">
        <f>AE371-AF371</f>
        <v>6</v>
      </c>
      <c r="AH371" s="483"/>
      <c r="AI371" s="483"/>
      <c r="AJ371" s="483"/>
      <c r="AK371" s="483"/>
      <c r="AL371" s="489"/>
    </row>
    <row r="372" spans="1:38" s="165" customFormat="1" ht="13.5" customHeight="1">
      <c r="A372" s="164"/>
      <c r="C372" s="179"/>
      <c r="E372" s="179"/>
      <c r="G372" s="179"/>
      <c r="I372" s="179"/>
      <c r="X372" s="488"/>
      <c r="Y372" s="484"/>
      <c r="Z372" s="484"/>
      <c r="AA372" s="481"/>
      <c r="AB372" s="481"/>
      <c r="AC372" s="484"/>
      <c r="AD372" s="484"/>
      <c r="AE372" s="484"/>
      <c r="AF372" s="484"/>
      <c r="AG372" s="484"/>
      <c r="AH372" s="484"/>
      <c r="AI372" s="484"/>
      <c r="AJ372" s="484"/>
      <c r="AK372" s="484"/>
      <c r="AL372" s="491"/>
    </row>
    <row r="373" spans="1:38" s="165" customFormat="1" ht="13.5" customHeight="1">
      <c r="A373" s="164"/>
      <c r="B373" s="167" t="s">
        <v>62</v>
      </c>
      <c r="C373" s="178"/>
      <c r="D373" s="167" t="s">
        <v>259</v>
      </c>
      <c r="E373" s="178"/>
      <c r="F373" s="167" t="s">
        <v>197</v>
      </c>
      <c r="G373" s="178"/>
      <c r="H373" s="167" t="s">
        <v>539</v>
      </c>
      <c r="I373" s="178"/>
      <c r="J373" s="167" t="s">
        <v>221</v>
      </c>
      <c r="K373" s="167"/>
      <c r="L373" s="167" t="s">
        <v>540</v>
      </c>
      <c r="M373" s="167"/>
      <c r="N373" s="167" t="s">
        <v>63</v>
      </c>
      <c r="O373" s="167"/>
      <c r="P373" s="167" t="s">
        <v>541</v>
      </c>
      <c r="Q373" s="167"/>
      <c r="R373" s="167" t="s">
        <v>227</v>
      </c>
      <c r="S373" s="167"/>
      <c r="T373" s="167" t="s">
        <v>225</v>
      </c>
      <c r="X373" s="488"/>
      <c r="Y373" s="484"/>
      <c r="Z373" s="484"/>
      <c r="AA373" s="481"/>
      <c r="AB373" s="481"/>
      <c r="AC373" s="484"/>
      <c r="AD373" s="484"/>
      <c r="AE373" s="484"/>
      <c r="AF373" s="484"/>
      <c r="AG373" s="484"/>
      <c r="AH373" s="484"/>
      <c r="AI373" s="484"/>
      <c r="AJ373" s="484"/>
      <c r="AK373" s="484"/>
      <c r="AL373" s="491"/>
    </row>
    <row r="374" spans="1:38" s="165" customFormat="1" ht="13.5" customHeight="1">
      <c r="A374" s="164"/>
      <c r="X374" s="488"/>
      <c r="Y374" s="484"/>
      <c r="Z374" s="484"/>
      <c r="AA374" s="481"/>
      <c r="AB374" s="481"/>
      <c r="AC374" s="484"/>
      <c r="AD374" s="484"/>
      <c r="AE374" s="484"/>
      <c r="AF374" s="484"/>
      <c r="AG374" s="484"/>
      <c r="AH374" s="484"/>
      <c r="AI374" s="484"/>
      <c r="AJ374" s="484"/>
      <c r="AK374" s="484"/>
      <c r="AL374" s="491"/>
    </row>
    <row r="375" spans="1:38" s="165" customFormat="1" ht="13.5" customHeight="1">
      <c r="A375" s="164"/>
      <c r="B375" s="167"/>
      <c r="D375" s="167"/>
      <c r="E375" s="167"/>
      <c r="F375" s="167"/>
      <c r="H375" s="167"/>
      <c r="I375" s="167"/>
      <c r="J375" s="167"/>
      <c r="K375" s="167"/>
      <c r="L375" s="167"/>
      <c r="M375" s="167"/>
      <c r="N375" s="167"/>
      <c r="O375" s="167"/>
      <c r="P375" s="167"/>
      <c r="Q375" s="167"/>
      <c r="R375" s="167"/>
      <c r="S375" s="167"/>
      <c r="T375" s="167"/>
      <c r="U375" s="167"/>
      <c r="X375" s="488"/>
      <c r="Y375" s="484"/>
      <c r="Z375" s="484"/>
      <c r="AA375" s="481"/>
      <c r="AB375" s="481"/>
      <c r="AC375" s="484"/>
      <c r="AD375" s="484"/>
      <c r="AE375" s="484"/>
      <c r="AF375" s="484"/>
      <c r="AG375" s="484"/>
      <c r="AH375" s="484"/>
      <c r="AI375" s="484"/>
      <c r="AJ375" s="484"/>
      <c r="AK375" s="484"/>
      <c r="AL375" s="491"/>
    </row>
    <row r="376" spans="1:38" s="165" customFormat="1" ht="13.5" customHeight="1" thickBot="1">
      <c r="A376" s="164"/>
      <c r="B376" s="167"/>
      <c r="D376" s="167"/>
      <c r="E376" s="167"/>
      <c r="F376" s="167"/>
      <c r="H376" s="167"/>
      <c r="I376" s="167"/>
      <c r="J376" s="167"/>
      <c r="K376" s="167"/>
      <c r="L376" s="167"/>
      <c r="M376" s="167"/>
      <c r="N376" s="167"/>
      <c r="O376" s="167"/>
      <c r="P376" s="167"/>
      <c r="Q376" s="167"/>
      <c r="R376" s="167"/>
      <c r="S376" s="167"/>
      <c r="T376" s="167"/>
      <c r="U376" s="167"/>
      <c r="X376" s="488"/>
      <c r="Y376" s="484"/>
      <c r="Z376" s="484"/>
      <c r="AA376" s="481"/>
      <c r="AB376" s="481"/>
      <c r="AC376" s="484"/>
      <c r="AD376" s="484"/>
      <c r="AE376" s="484"/>
      <c r="AF376" s="484"/>
      <c r="AG376" s="484"/>
      <c r="AH376" s="484"/>
      <c r="AI376" s="484"/>
      <c r="AJ376" s="484"/>
      <c r="AK376" s="484"/>
      <c r="AL376" s="491"/>
    </row>
    <row r="377" spans="1:38" s="165" customFormat="1" ht="12.45" customHeight="1">
      <c r="A377" s="164"/>
      <c r="B377" s="168"/>
      <c r="C377" s="169">
        <v>366.005</v>
      </c>
      <c r="D377" s="168"/>
      <c r="E377" s="169">
        <v>273</v>
      </c>
      <c r="F377" s="168"/>
      <c r="G377" s="169">
        <v>372</v>
      </c>
      <c r="H377" s="168"/>
      <c r="I377" s="169">
        <v>417</v>
      </c>
      <c r="J377" s="168"/>
      <c r="K377" s="169">
        <v>407.733</v>
      </c>
      <c r="L377" s="171"/>
      <c r="M377" s="169">
        <v>280.01499999999999</v>
      </c>
      <c r="N377" s="168"/>
      <c r="O377" s="169">
        <v>337.00200000000001</v>
      </c>
      <c r="P377" s="168"/>
      <c r="Q377" s="169">
        <v>374</v>
      </c>
      <c r="R377" s="168"/>
      <c r="S377" s="169">
        <v>359</v>
      </c>
      <c r="T377" s="168"/>
      <c r="U377" s="169">
        <v>302.59800000000001</v>
      </c>
      <c r="V377" s="478">
        <f>SUM(C377:U377)</f>
        <v>3488.3530000000001</v>
      </c>
      <c r="W377" s="479"/>
      <c r="X377" s="488"/>
      <c r="Y377" s="484"/>
      <c r="Z377" s="484"/>
      <c r="AA377" s="481"/>
      <c r="AB377" s="481"/>
      <c r="AC377" s="484"/>
      <c r="AD377" s="484"/>
      <c r="AE377" s="484"/>
      <c r="AF377" s="484"/>
      <c r="AG377" s="484"/>
      <c r="AH377" s="484"/>
      <c r="AI377" s="484"/>
      <c r="AJ377" s="484"/>
      <c r="AK377" s="484"/>
      <c r="AL377" s="491"/>
    </row>
    <row r="378" spans="1:38" s="165" customFormat="1" ht="13.5" customHeight="1">
      <c r="A378" s="164"/>
      <c r="B378" s="172"/>
      <c r="C378" s="169"/>
      <c r="D378" s="172"/>
      <c r="E378" s="169"/>
      <c r="F378" s="172"/>
      <c r="G378" s="169"/>
      <c r="H378" s="172"/>
      <c r="I378" s="169"/>
      <c r="J378" s="172"/>
      <c r="K378" s="169"/>
      <c r="L378" s="174"/>
      <c r="M378" s="169"/>
      <c r="N378" s="172"/>
      <c r="O378" s="169"/>
      <c r="P378" s="172"/>
      <c r="Q378" s="169"/>
      <c r="R378" s="172"/>
      <c r="S378" s="169"/>
      <c r="T378" s="172"/>
      <c r="U378" s="169"/>
      <c r="X378" s="488"/>
      <c r="Y378" s="484"/>
      <c r="Z378" s="484"/>
      <c r="AA378" s="481"/>
      <c r="AB378" s="481"/>
      <c r="AC378" s="484"/>
      <c r="AD378" s="484"/>
      <c r="AE378" s="484"/>
      <c r="AF378" s="484"/>
      <c r="AG378" s="484"/>
      <c r="AH378" s="484"/>
      <c r="AI378" s="484"/>
      <c r="AJ378" s="484"/>
      <c r="AK378" s="484"/>
      <c r="AL378" s="491"/>
    </row>
    <row r="379" spans="1:38" s="165" customFormat="1" ht="13.2" customHeight="1" thickBot="1">
      <c r="A379" s="164"/>
      <c r="B379" s="175"/>
      <c r="D379" s="175"/>
      <c r="F379" s="175"/>
      <c r="H379" s="175"/>
      <c r="J379" s="175"/>
      <c r="L379" s="177"/>
      <c r="N379" s="175"/>
      <c r="P379" s="175"/>
      <c r="R379" s="175"/>
      <c r="T379" s="175"/>
      <c r="X379" s="488"/>
      <c r="Y379" s="484"/>
      <c r="Z379" s="484"/>
      <c r="AA379" s="481"/>
      <c r="AB379" s="481"/>
      <c r="AC379" s="484"/>
      <c r="AD379" s="484"/>
      <c r="AE379" s="484"/>
      <c r="AF379" s="484"/>
      <c r="AG379" s="484"/>
      <c r="AH379" s="484"/>
      <c r="AI379" s="484"/>
      <c r="AJ379" s="484"/>
      <c r="AK379" s="484"/>
      <c r="AL379" s="491"/>
    </row>
    <row r="380" spans="1:38" s="165" customFormat="1" ht="13.95" customHeight="1">
      <c r="A380" s="164"/>
      <c r="B380" s="167" t="str">
        <f>HLOOKUP(B373,Sheet4!$C$3:$MO$4,2,FALSE)</f>
        <v>DD60+0</v>
      </c>
      <c r="C380" s="167"/>
      <c r="D380" s="167" t="str">
        <f>HLOOKUP(D373,Sheet4!$C$3:$MO$4,2,FALSE)</f>
        <v>DA+0</v>
      </c>
      <c r="E380" s="167"/>
      <c r="F380" s="167" t="str">
        <f>HLOOKUP(F373,Sheet4!$C$3:$MO$4,2,FALSE)</f>
        <v>DA+0</v>
      </c>
      <c r="G380" s="167"/>
      <c r="H380" s="167" t="str">
        <f>HLOOKUP(H373,Sheet4!$C$3:$MO$4,2,FALSE)</f>
        <v>DA+0</v>
      </c>
      <c r="I380" s="167"/>
      <c r="J380" s="167" t="str">
        <f>HLOOKUP(J373,Sheet4!$C$3:$MO$4,2,FALSE)</f>
        <v>DA+3</v>
      </c>
      <c r="K380" s="167"/>
      <c r="L380" s="167" t="str">
        <f>HLOOKUP(L373,Sheet4!$C$3:$MO$4,2,FALSE)</f>
        <v>DD60+3</v>
      </c>
      <c r="M380" s="167"/>
      <c r="N380" s="167" t="str">
        <f>HLOOKUP(N373,Sheet4!$C$3:$MO$4,2,FALSE)</f>
        <v>DD60+3</v>
      </c>
      <c r="O380" s="167"/>
      <c r="P380" s="167" t="str">
        <f>HLOOKUP(P373,Sheet4!$C$3:$MO$4,2,FALSE)</f>
        <v>DA+0</v>
      </c>
      <c r="Q380" s="167"/>
      <c r="R380" s="167" t="str">
        <f>HLOOKUP(R373,Sheet4!$C$3:$MO$4,2,FALSE)</f>
        <v>DA+0</v>
      </c>
      <c r="S380" s="167"/>
      <c r="T380" s="167" t="str">
        <f>HLOOKUP(T373,Sheet4!$C$3:$MO$4,2,FALSE)</f>
        <v>DA+0</v>
      </c>
      <c r="U380" s="167"/>
      <c r="X380" s="488"/>
      <c r="Y380" s="484"/>
      <c r="Z380" s="484"/>
      <c r="AA380" s="481"/>
      <c r="AB380" s="481"/>
      <c r="AC380" s="484"/>
      <c r="AD380" s="484"/>
      <c r="AE380" s="484"/>
      <c r="AF380" s="484"/>
      <c r="AG380" s="484"/>
      <c r="AH380" s="484"/>
      <c r="AI380" s="484"/>
      <c r="AJ380" s="484"/>
      <c r="AK380" s="484"/>
      <c r="AL380" s="491"/>
    </row>
    <row r="381" spans="1:38" s="165" customFormat="1" ht="13.95" customHeight="1" thickBot="1">
      <c r="A381" s="164"/>
      <c r="B381" s="178"/>
      <c r="C381" s="167"/>
      <c r="D381" s="276"/>
      <c r="E381" s="167"/>
      <c r="F381" s="178"/>
      <c r="G381" s="167"/>
      <c r="H381" s="178"/>
      <c r="I381" s="167"/>
      <c r="J381" s="178"/>
      <c r="K381" s="167"/>
      <c r="L381" s="167"/>
      <c r="M381" s="167"/>
      <c r="N381" s="167"/>
      <c r="O381" s="167"/>
      <c r="P381" s="167"/>
      <c r="Q381" s="167"/>
      <c r="R381" s="167"/>
      <c r="S381" s="167"/>
      <c r="T381" s="167"/>
      <c r="U381" s="167"/>
      <c r="X381" s="488"/>
      <c r="Y381" s="484"/>
      <c r="Z381" s="484"/>
      <c r="AA381" s="492"/>
      <c r="AB381" s="482"/>
      <c r="AC381" s="484"/>
      <c r="AD381" s="484"/>
      <c r="AE381" s="484"/>
      <c r="AF381" s="484"/>
      <c r="AG381" s="484"/>
      <c r="AH381" s="484"/>
      <c r="AI381" s="484"/>
      <c r="AJ381" s="484"/>
      <c r="AK381" s="484"/>
      <c r="AL381" s="491"/>
    </row>
    <row r="382" spans="1:38" s="165" customFormat="1" ht="14.4">
      <c r="A382" s="164"/>
      <c r="X382" s="486">
        <f>V389/1000</f>
        <v>4.0180280000000002</v>
      </c>
      <c r="Y382" s="483">
        <f>X382</f>
        <v>4.0180280000000002</v>
      </c>
      <c r="Z382" s="483"/>
      <c r="AA382" s="480">
        <v>10</v>
      </c>
      <c r="AB382" s="480">
        <v>5</v>
      </c>
      <c r="AC382" s="483">
        <f>AA382-AB382</f>
        <v>5</v>
      </c>
      <c r="AD382" s="483">
        <v>4</v>
      </c>
      <c r="AE382" s="483">
        <v>10</v>
      </c>
      <c r="AF382" s="483">
        <v>2</v>
      </c>
      <c r="AG382" s="483">
        <f>AE382-AF382</f>
        <v>8</v>
      </c>
      <c r="AH382" s="483"/>
      <c r="AI382" s="483"/>
      <c r="AJ382" s="483"/>
      <c r="AK382" s="483"/>
      <c r="AL382" s="489"/>
    </row>
    <row r="383" spans="1:38" s="165" customFormat="1" ht="15.6">
      <c r="A383" s="164"/>
      <c r="B383" s="166" t="s">
        <v>365</v>
      </c>
      <c r="X383" s="487"/>
      <c r="Y383" s="482"/>
      <c r="Z383" s="482"/>
      <c r="AA383" s="481"/>
      <c r="AB383" s="481"/>
      <c r="AC383" s="482"/>
      <c r="AD383" s="482"/>
      <c r="AE383" s="482"/>
      <c r="AF383" s="482"/>
      <c r="AG383" s="482"/>
      <c r="AH383" s="482"/>
      <c r="AI383" s="482"/>
      <c r="AJ383" s="482"/>
      <c r="AK383" s="482"/>
      <c r="AL383" s="490"/>
    </row>
    <row r="384" spans="1:38" s="165" customFormat="1" ht="13.5" customHeight="1">
      <c r="A384" s="164"/>
      <c r="C384" s="179"/>
      <c r="E384" s="179"/>
      <c r="G384" s="179"/>
      <c r="I384" s="179"/>
      <c r="X384" s="488"/>
      <c r="Y384" s="484"/>
      <c r="Z384" s="484"/>
      <c r="AA384" s="481"/>
      <c r="AB384" s="481"/>
      <c r="AC384" s="484"/>
      <c r="AD384" s="484"/>
      <c r="AE384" s="484"/>
      <c r="AF384" s="484"/>
      <c r="AG384" s="484"/>
      <c r="AH384" s="484"/>
      <c r="AI384" s="484"/>
      <c r="AJ384" s="484"/>
      <c r="AK384" s="484"/>
      <c r="AL384" s="491"/>
    </row>
    <row r="385" spans="1:38" s="165" customFormat="1" ht="13.5" customHeight="1">
      <c r="A385" s="164"/>
      <c r="B385" s="167" t="s">
        <v>542</v>
      </c>
      <c r="C385" s="178"/>
      <c r="D385" s="167" t="s">
        <v>64</v>
      </c>
      <c r="E385" s="178"/>
      <c r="F385" s="167" t="s">
        <v>543</v>
      </c>
      <c r="G385" s="178"/>
      <c r="H385" s="167" t="s">
        <v>544</v>
      </c>
      <c r="I385" s="178"/>
      <c r="J385" s="167" t="s">
        <v>545</v>
      </c>
      <c r="K385" s="167"/>
      <c r="L385" s="167" t="s">
        <v>212</v>
      </c>
      <c r="M385" s="167"/>
      <c r="N385" s="167" t="s">
        <v>205</v>
      </c>
      <c r="O385" s="167"/>
      <c r="P385" s="167" t="s">
        <v>546</v>
      </c>
      <c r="Q385" s="167"/>
      <c r="R385" s="167" t="s">
        <v>547</v>
      </c>
      <c r="S385" s="167"/>
      <c r="T385" s="167" t="s">
        <v>548</v>
      </c>
      <c r="X385" s="488"/>
      <c r="Y385" s="484"/>
      <c r="Z385" s="484"/>
      <c r="AA385" s="481"/>
      <c r="AB385" s="481"/>
      <c r="AC385" s="484"/>
      <c r="AD385" s="484"/>
      <c r="AE385" s="484"/>
      <c r="AF385" s="484"/>
      <c r="AG385" s="484"/>
      <c r="AH385" s="484"/>
      <c r="AI385" s="484"/>
      <c r="AJ385" s="484"/>
      <c r="AK385" s="484"/>
      <c r="AL385" s="491"/>
    </row>
    <row r="386" spans="1:38" s="165" customFormat="1" ht="13.5" customHeight="1">
      <c r="A386" s="164"/>
      <c r="X386" s="488"/>
      <c r="Y386" s="484"/>
      <c r="Z386" s="484"/>
      <c r="AA386" s="481"/>
      <c r="AB386" s="481"/>
      <c r="AC386" s="484"/>
      <c r="AD386" s="484"/>
      <c r="AE386" s="484"/>
      <c r="AF386" s="484"/>
      <c r="AG386" s="484"/>
      <c r="AH386" s="484"/>
      <c r="AI386" s="484"/>
      <c r="AJ386" s="484"/>
      <c r="AK386" s="484"/>
      <c r="AL386" s="491"/>
    </row>
    <row r="387" spans="1:38" s="165" customFormat="1" ht="13.5" customHeight="1">
      <c r="A387" s="164"/>
      <c r="B387" s="167"/>
      <c r="D387" s="167"/>
      <c r="E387" s="167"/>
      <c r="F387" s="167"/>
      <c r="H387" s="167"/>
      <c r="I387" s="167"/>
      <c r="J387" s="167"/>
      <c r="K387" s="167"/>
      <c r="L387" s="167"/>
      <c r="M387" s="167"/>
      <c r="N387" s="167"/>
      <c r="O387" s="167"/>
      <c r="P387" s="167"/>
      <c r="Q387" s="167"/>
      <c r="R387" s="167"/>
      <c r="S387" s="167"/>
      <c r="T387" s="167"/>
      <c r="U387" s="167"/>
      <c r="X387" s="488"/>
      <c r="Y387" s="484"/>
      <c r="Z387" s="484"/>
      <c r="AA387" s="481"/>
      <c r="AB387" s="481"/>
      <c r="AC387" s="484"/>
      <c r="AD387" s="484"/>
      <c r="AE387" s="484"/>
      <c r="AF387" s="484"/>
      <c r="AG387" s="484"/>
      <c r="AH387" s="484"/>
      <c r="AI387" s="484"/>
      <c r="AJ387" s="484"/>
      <c r="AK387" s="484"/>
      <c r="AL387" s="491"/>
    </row>
    <row r="388" spans="1:38" s="165" customFormat="1" ht="13.5" customHeight="1" thickBot="1">
      <c r="A388" s="164"/>
      <c r="B388" s="167"/>
      <c r="D388" s="167"/>
      <c r="E388" s="167"/>
      <c r="F388" s="167"/>
      <c r="H388" s="167"/>
      <c r="I388" s="167"/>
      <c r="J388" s="167"/>
      <c r="K388" s="167"/>
      <c r="L388" s="167"/>
      <c r="M388" s="167"/>
      <c r="N388" s="167"/>
      <c r="O388" s="167"/>
      <c r="P388" s="167"/>
      <c r="Q388" s="167"/>
      <c r="R388" s="167"/>
      <c r="S388" s="167"/>
      <c r="T388" s="167"/>
      <c r="U388" s="167"/>
      <c r="X388" s="488"/>
      <c r="Y388" s="484"/>
      <c r="Z388" s="484"/>
      <c r="AA388" s="481"/>
      <c r="AB388" s="481"/>
      <c r="AC388" s="484"/>
      <c r="AD388" s="484"/>
      <c r="AE388" s="484"/>
      <c r="AF388" s="484"/>
      <c r="AG388" s="484"/>
      <c r="AH388" s="484"/>
      <c r="AI388" s="484"/>
      <c r="AJ388" s="484"/>
      <c r="AK388" s="484"/>
      <c r="AL388" s="491"/>
    </row>
    <row r="389" spans="1:38" s="165" customFormat="1" ht="12.45" customHeight="1">
      <c r="A389" s="164"/>
      <c r="B389" s="171"/>
      <c r="C389" s="169">
        <v>371.00200000000001</v>
      </c>
      <c r="D389" s="168"/>
      <c r="E389" s="169">
        <v>374</v>
      </c>
      <c r="F389" s="168"/>
      <c r="G389" s="169">
        <v>376</v>
      </c>
      <c r="H389" s="171"/>
      <c r="I389" s="169">
        <v>435</v>
      </c>
      <c r="J389" s="171"/>
      <c r="K389" s="169">
        <v>400</v>
      </c>
      <c r="L389" s="168"/>
      <c r="M389" s="169">
        <v>414</v>
      </c>
      <c r="N389" s="168"/>
      <c r="O389" s="169">
        <v>408.11900000000003</v>
      </c>
      <c r="P389" s="171"/>
      <c r="Q389" s="169">
        <v>384.00099999999998</v>
      </c>
      <c r="R389" s="171"/>
      <c r="S389" s="169">
        <v>407.625</v>
      </c>
      <c r="T389" s="168"/>
      <c r="U389" s="169">
        <v>448.28100000000001</v>
      </c>
      <c r="V389" s="478">
        <f>SUM(C389:U389)</f>
        <v>4018.0280000000002</v>
      </c>
      <c r="W389" s="479"/>
      <c r="X389" s="488"/>
      <c r="Y389" s="484"/>
      <c r="Z389" s="484"/>
      <c r="AA389" s="481"/>
      <c r="AB389" s="481"/>
      <c r="AC389" s="484"/>
      <c r="AD389" s="484"/>
      <c r="AE389" s="484"/>
      <c r="AF389" s="484"/>
      <c r="AG389" s="484"/>
      <c r="AH389" s="484"/>
      <c r="AI389" s="484"/>
      <c r="AJ389" s="484"/>
      <c r="AK389" s="484"/>
      <c r="AL389" s="491"/>
    </row>
    <row r="390" spans="1:38" s="165" customFormat="1" ht="13.5" customHeight="1">
      <c r="A390" s="164"/>
      <c r="B390" s="174"/>
      <c r="C390" s="169"/>
      <c r="D390" s="172"/>
      <c r="E390" s="169"/>
      <c r="F390" s="172"/>
      <c r="G390" s="169"/>
      <c r="H390" s="174"/>
      <c r="I390" s="169"/>
      <c r="J390" s="174"/>
      <c r="K390" s="169"/>
      <c r="L390" s="172"/>
      <c r="M390" s="169"/>
      <c r="N390" s="172"/>
      <c r="O390" s="169"/>
      <c r="P390" s="174"/>
      <c r="Q390" s="169"/>
      <c r="R390" s="174"/>
      <c r="S390" s="169"/>
      <c r="T390" s="172"/>
      <c r="U390" s="169"/>
      <c r="X390" s="488"/>
      <c r="Y390" s="484"/>
      <c r="Z390" s="484"/>
      <c r="AA390" s="481"/>
      <c r="AB390" s="481"/>
      <c r="AC390" s="484"/>
      <c r="AD390" s="484"/>
      <c r="AE390" s="484"/>
      <c r="AF390" s="484"/>
      <c r="AG390" s="484"/>
      <c r="AH390" s="484"/>
      <c r="AI390" s="484"/>
      <c r="AJ390" s="484"/>
      <c r="AK390" s="484"/>
      <c r="AL390" s="491"/>
    </row>
    <row r="391" spans="1:38" s="165" customFormat="1" ht="13.5" customHeight="1" thickBot="1">
      <c r="A391" s="164"/>
      <c r="B391" s="177"/>
      <c r="D391" s="175"/>
      <c r="F391" s="175"/>
      <c r="H391" s="177"/>
      <c r="J391" s="177"/>
      <c r="L391" s="175"/>
      <c r="N391" s="175"/>
      <c r="P391" s="177"/>
      <c r="R391" s="177"/>
      <c r="T391" s="175"/>
      <c r="X391" s="488"/>
      <c r="Y391" s="484"/>
      <c r="Z391" s="484"/>
      <c r="AA391" s="481"/>
      <c r="AB391" s="481"/>
      <c r="AC391" s="484"/>
      <c r="AD391" s="484"/>
      <c r="AE391" s="484"/>
      <c r="AF391" s="484"/>
      <c r="AG391" s="484"/>
      <c r="AH391" s="484"/>
      <c r="AI391" s="484"/>
      <c r="AJ391" s="484"/>
      <c r="AK391" s="484"/>
      <c r="AL391" s="491"/>
    </row>
    <row r="392" spans="1:38" s="165" customFormat="1" ht="13.95" customHeight="1">
      <c r="A392" s="164"/>
      <c r="B392" s="167" t="str">
        <f>HLOOKUP(B385,Sheet4!$C$3:$MO$4,2,FALSE)</f>
        <v>DD45+0</v>
      </c>
      <c r="C392" s="167"/>
      <c r="D392" s="167" t="str">
        <f>HLOOKUP(D385,Sheet4!$C$3:$MO$4,2,FALSE)</f>
        <v>DA+0</v>
      </c>
      <c r="E392" s="167"/>
      <c r="F392" s="167" t="str">
        <f>HLOOKUP(F385,Sheet4!$C$3:$MO$4,2,FALSE)</f>
        <v>DA+0</v>
      </c>
      <c r="G392" s="167"/>
      <c r="H392" s="167" t="str">
        <f>HLOOKUP(H385,Sheet4!$C$3:$MO$4,2,FALSE)</f>
        <v>DA+3</v>
      </c>
      <c r="I392" s="167"/>
      <c r="J392" s="167" t="str">
        <f>HLOOKUP(J385,Sheet4!$C$3:$MO$4,2,FALSE)</f>
        <v>DA+3</v>
      </c>
      <c r="K392" s="167"/>
      <c r="L392" s="167" t="str">
        <f>HLOOKUP(L385,Sheet4!$C$3:$MO$4,2,FALSE)</f>
        <v>DA+0</v>
      </c>
      <c r="M392" s="167"/>
      <c r="N392" s="167" t="str">
        <f>HLOOKUP(N385,Sheet4!$C$3:$MO$4,2,FALSE)</f>
        <v>DA+3</v>
      </c>
      <c r="O392" s="167"/>
      <c r="P392" s="167" t="str">
        <f>HLOOKUP(P385,Sheet4!$C$3:$MO$4,2,FALSE)</f>
        <v>DD45+0</v>
      </c>
      <c r="Q392" s="167"/>
      <c r="R392" s="167" t="str">
        <f>HLOOKUP(R385,Sheet4!$C$3:$MO$4,2,FALSE)</f>
        <v>DA+0</v>
      </c>
      <c r="S392" s="167"/>
      <c r="T392" s="167" t="str">
        <f>HLOOKUP(T385,Sheet4!$C$3:$MO$4,2,FALSE)</f>
        <v>DD45+9</v>
      </c>
      <c r="U392" s="167"/>
      <c r="X392" s="488"/>
      <c r="Y392" s="484"/>
      <c r="Z392" s="484"/>
      <c r="AA392" s="481"/>
      <c r="AB392" s="481"/>
      <c r="AC392" s="484"/>
      <c r="AD392" s="484"/>
      <c r="AE392" s="484"/>
      <c r="AF392" s="484"/>
      <c r="AG392" s="484"/>
      <c r="AH392" s="484"/>
      <c r="AI392" s="484"/>
      <c r="AJ392" s="484"/>
      <c r="AK392" s="484"/>
      <c r="AL392" s="491"/>
    </row>
    <row r="393" spans="1:38" s="165" customFormat="1" ht="13.95" customHeight="1" thickBot="1">
      <c r="A393" s="164"/>
      <c r="B393" s="178"/>
      <c r="C393" s="167"/>
      <c r="D393" s="178"/>
      <c r="E393" s="167"/>
      <c r="F393" s="178"/>
      <c r="G393" s="167"/>
      <c r="H393" s="178"/>
      <c r="I393" s="167"/>
      <c r="J393" s="178"/>
      <c r="K393" s="167"/>
      <c r="L393" s="167"/>
      <c r="M393" s="167"/>
      <c r="N393" s="167"/>
      <c r="O393" s="167"/>
      <c r="P393" s="167"/>
      <c r="Q393" s="167"/>
      <c r="R393" s="167"/>
      <c r="S393" s="167"/>
      <c r="T393" s="167"/>
      <c r="U393" s="167"/>
      <c r="X393" s="488"/>
      <c r="Y393" s="484"/>
      <c r="Z393" s="484"/>
      <c r="AA393" s="492"/>
      <c r="AB393" s="482"/>
      <c r="AC393" s="484"/>
      <c r="AD393" s="484"/>
      <c r="AE393" s="484"/>
      <c r="AF393" s="484"/>
      <c r="AG393" s="484"/>
      <c r="AH393" s="484"/>
      <c r="AI393" s="484"/>
      <c r="AJ393" s="484"/>
      <c r="AK393" s="484"/>
      <c r="AL393" s="491"/>
    </row>
    <row r="394" spans="1:38" s="165" customFormat="1" ht="14.4">
      <c r="A394" s="164"/>
      <c r="X394" s="486">
        <f>V400/1000</f>
        <v>3.7082009999999999</v>
      </c>
      <c r="Y394" s="483">
        <f>X394</f>
        <v>3.7082009999999999</v>
      </c>
      <c r="Z394" s="483"/>
      <c r="AA394" s="480">
        <v>10</v>
      </c>
      <c r="AB394" s="480">
        <v>7</v>
      </c>
      <c r="AC394" s="483">
        <f>AA394-AB394</f>
        <v>3</v>
      </c>
      <c r="AD394" s="483">
        <v>7</v>
      </c>
      <c r="AE394" s="483">
        <v>10</v>
      </c>
      <c r="AF394" s="483">
        <v>1</v>
      </c>
      <c r="AG394" s="483">
        <f>AE394-AF394</f>
        <v>9</v>
      </c>
      <c r="AH394" s="483"/>
      <c r="AI394" s="483"/>
      <c r="AJ394" s="483"/>
      <c r="AK394" s="483"/>
      <c r="AL394" s="489"/>
    </row>
    <row r="395" spans="1:38" s="165" customFormat="1" ht="13.5" customHeight="1">
      <c r="A395" s="164"/>
      <c r="C395" s="179"/>
      <c r="E395" s="179"/>
      <c r="G395" s="179"/>
      <c r="I395" s="179"/>
      <c r="X395" s="488"/>
      <c r="Y395" s="484"/>
      <c r="Z395" s="484"/>
      <c r="AA395" s="481"/>
      <c r="AB395" s="481"/>
      <c r="AC395" s="484"/>
      <c r="AD395" s="484"/>
      <c r="AE395" s="484"/>
      <c r="AF395" s="484"/>
      <c r="AG395" s="484"/>
      <c r="AH395" s="484"/>
      <c r="AI395" s="484"/>
      <c r="AJ395" s="484"/>
      <c r="AK395" s="484"/>
      <c r="AL395" s="491"/>
    </row>
    <row r="396" spans="1:38" s="165" customFormat="1" ht="13.5" customHeight="1">
      <c r="A396" s="164"/>
      <c r="B396" s="167" t="s">
        <v>592</v>
      </c>
      <c r="C396" s="178"/>
      <c r="D396" s="167" t="s">
        <v>593</v>
      </c>
      <c r="E396" s="178"/>
      <c r="F396" s="167" t="s">
        <v>130</v>
      </c>
      <c r="G396" s="178"/>
      <c r="H396" s="167" t="s">
        <v>131</v>
      </c>
      <c r="I396" s="178"/>
      <c r="J396" s="167" t="s">
        <v>132</v>
      </c>
      <c r="K396" s="167"/>
      <c r="L396" s="167" t="s">
        <v>65</v>
      </c>
      <c r="M396" s="167"/>
      <c r="N396" s="167" t="s">
        <v>66</v>
      </c>
      <c r="O396" s="167"/>
      <c r="P396" s="167" t="s">
        <v>549</v>
      </c>
      <c r="Q396" s="167"/>
      <c r="R396" s="167" t="s">
        <v>67</v>
      </c>
      <c r="S396" s="167"/>
      <c r="T396" s="167" t="s">
        <v>550</v>
      </c>
      <c r="X396" s="488"/>
      <c r="Y396" s="484"/>
      <c r="Z396" s="484"/>
      <c r="AA396" s="481"/>
      <c r="AB396" s="481"/>
      <c r="AC396" s="484"/>
      <c r="AD396" s="484"/>
      <c r="AE396" s="484"/>
      <c r="AF396" s="484"/>
      <c r="AG396" s="484"/>
      <c r="AH396" s="484"/>
      <c r="AI396" s="484"/>
      <c r="AJ396" s="484"/>
      <c r="AK396" s="484"/>
      <c r="AL396" s="491"/>
    </row>
    <row r="397" spans="1:38" s="165" customFormat="1" ht="13.5" customHeight="1">
      <c r="A397" s="164"/>
      <c r="X397" s="488"/>
      <c r="Y397" s="484"/>
      <c r="Z397" s="484"/>
      <c r="AA397" s="481"/>
      <c r="AB397" s="481"/>
      <c r="AC397" s="484"/>
      <c r="AD397" s="484"/>
      <c r="AE397" s="484"/>
      <c r="AF397" s="484"/>
      <c r="AG397" s="484"/>
      <c r="AH397" s="484"/>
      <c r="AI397" s="484"/>
      <c r="AJ397" s="484"/>
      <c r="AK397" s="484"/>
      <c r="AL397" s="491"/>
    </row>
    <row r="398" spans="1:38" s="165" customFormat="1" ht="13.5" customHeight="1">
      <c r="A398" s="164"/>
      <c r="B398" s="167"/>
      <c r="D398" s="167"/>
      <c r="E398" s="167"/>
      <c r="F398" s="167"/>
      <c r="H398" s="167"/>
      <c r="I398" s="167"/>
      <c r="J398" s="167"/>
      <c r="K398" s="167"/>
      <c r="L398" s="167"/>
      <c r="M398" s="167"/>
      <c r="N398" s="167"/>
      <c r="O398" s="167"/>
      <c r="P398" s="167"/>
      <c r="Q398" s="167"/>
      <c r="R398" s="167"/>
      <c r="S398" s="167"/>
      <c r="T398" s="167"/>
      <c r="U398" s="167"/>
      <c r="X398" s="488"/>
      <c r="Y398" s="484"/>
      <c r="Z398" s="484"/>
      <c r="AA398" s="481"/>
      <c r="AB398" s="481"/>
      <c r="AC398" s="484"/>
      <c r="AD398" s="484"/>
      <c r="AE398" s="484"/>
      <c r="AF398" s="484"/>
      <c r="AG398" s="484"/>
      <c r="AH398" s="484"/>
      <c r="AI398" s="484"/>
      <c r="AJ398" s="484"/>
      <c r="AK398" s="484"/>
      <c r="AL398" s="491"/>
    </row>
    <row r="399" spans="1:38" s="165" customFormat="1" ht="13.5" customHeight="1" thickBot="1">
      <c r="A399" s="164"/>
      <c r="B399" s="167"/>
      <c r="D399" s="167"/>
      <c r="E399" s="167"/>
      <c r="F399" s="167"/>
      <c r="H399" s="167"/>
      <c r="I399" s="167"/>
      <c r="J399" s="167"/>
      <c r="K399" s="167"/>
      <c r="L399" s="167"/>
      <c r="M399" s="167"/>
      <c r="N399" s="167"/>
      <c r="O399" s="167"/>
      <c r="P399" s="167"/>
      <c r="Q399" s="167"/>
      <c r="R399" s="167"/>
      <c r="S399" s="167"/>
      <c r="T399" s="167"/>
      <c r="U399" s="167"/>
      <c r="X399" s="488"/>
      <c r="Y399" s="484"/>
      <c r="Z399" s="484"/>
      <c r="AA399" s="481"/>
      <c r="AB399" s="481"/>
      <c r="AC399" s="484"/>
      <c r="AD399" s="484"/>
      <c r="AE399" s="484"/>
      <c r="AF399" s="484"/>
      <c r="AG399" s="484"/>
      <c r="AH399" s="484"/>
      <c r="AI399" s="484"/>
      <c r="AJ399" s="484"/>
      <c r="AK399" s="484"/>
      <c r="AL399" s="491"/>
    </row>
    <row r="400" spans="1:38" s="165" customFormat="1" ht="12.45" customHeight="1">
      <c r="A400" s="164"/>
      <c r="B400" s="171"/>
      <c r="C400" s="169">
        <v>286.45100000000002</v>
      </c>
      <c r="D400" s="171"/>
      <c r="E400" s="169">
        <v>418.21899999999999</v>
      </c>
      <c r="F400" s="168"/>
      <c r="G400" s="169">
        <v>285.00400000000002</v>
      </c>
      <c r="H400" s="168"/>
      <c r="I400" s="169">
        <v>281.90199999999999</v>
      </c>
      <c r="J400" s="168"/>
      <c r="K400" s="169">
        <v>459.99799999999999</v>
      </c>
      <c r="L400" s="168"/>
      <c r="M400" s="169">
        <v>322</v>
      </c>
      <c r="N400" s="168"/>
      <c r="O400" s="169">
        <v>432.495</v>
      </c>
      <c r="P400" s="168"/>
      <c r="Q400" s="169">
        <v>406.13299999999998</v>
      </c>
      <c r="R400" s="168"/>
      <c r="S400" s="169">
        <v>448.99900000000002</v>
      </c>
      <c r="T400" s="171"/>
      <c r="U400" s="169">
        <v>367</v>
      </c>
      <c r="V400" s="478">
        <f>SUM(C400:U400)</f>
        <v>3708.201</v>
      </c>
      <c r="W400" s="479"/>
      <c r="X400" s="488"/>
      <c r="Y400" s="484"/>
      <c r="Z400" s="484"/>
      <c r="AA400" s="481"/>
      <c r="AB400" s="481"/>
      <c r="AC400" s="484"/>
      <c r="AD400" s="484"/>
      <c r="AE400" s="484"/>
      <c r="AF400" s="484"/>
      <c r="AG400" s="484"/>
      <c r="AH400" s="484"/>
      <c r="AI400" s="484"/>
      <c r="AJ400" s="484"/>
      <c r="AK400" s="484"/>
      <c r="AL400" s="491"/>
    </row>
    <row r="401" spans="1:38" s="165" customFormat="1" ht="13.5" customHeight="1">
      <c r="A401" s="164"/>
      <c r="B401" s="174"/>
      <c r="C401" s="169"/>
      <c r="D401" s="174"/>
      <c r="E401" s="169"/>
      <c r="F401" s="172"/>
      <c r="G401" s="169"/>
      <c r="H401" s="172"/>
      <c r="I401" s="169"/>
      <c r="J401" s="172"/>
      <c r="K401" s="169"/>
      <c r="L401" s="172"/>
      <c r="M401" s="169"/>
      <c r="N401" s="172"/>
      <c r="O401" s="169"/>
      <c r="P401" s="172"/>
      <c r="Q401" s="169"/>
      <c r="R401" s="172"/>
      <c r="S401" s="169"/>
      <c r="T401" s="174"/>
      <c r="U401" s="169"/>
      <c r="X401" s="488"/>
      <c r="Y401" s="484"/>
      <c r="Z401" s="484"/>
      <c r="AA401" s="481"/>
      <c r="AB401" s="481"/>
      <c r="AC401" s="484"/>
      <c r="AD401" s="484"/>
      <c r="AE401" s="484"/>
      <c r="AF401" s="484"/>
      <c r="AG401" s="484"/>
      <c r="AH401" s="484"/>
      <c r="AI401" s="484"/>
      <c r="AJ401" s="484"/>
      <c r="AK401" s="484"/>
      <c r="AL401" s="491"/>
    </row>
    <row r="402" spans="1:38" s="165" customFormat="1" ht="13.5" customHeight="1" thickBot="1">
      <c r="A402" s="164"/>
      <c r="B402" s="177"/>
      <c r="D402" s="177"/>
      <c r="F402" s="175"/>
      <c r="H402" s="175"/>
      <c r="J402" s="175"/>
      <c r="L402" s="175"/>
      <c r="N402" s="175"/>
      <c r="P402" s="175"/>
      <c r="R402" s="175"/>
      <c r="T402" s="177"/>
      <c r="X402" s="488"/>
      <c r="Y402" s="484"/>
      <c r="Z402" s="484"/>
      <c r="AA402" s="481"/>
      <c r="AB402" s="481"/>
      <c r="AC402" s="484"/>
      <c r="AD402" s="484"/>
      <c r="AE402" s="484"/>
      <c r="AF402" s="484"/>
      <c r="AG402" s="484"/>
      <c r="AH402" s="484"/>
      <c r="AI402" s="484"/>
      <c r="AJ402" s="484"/>
      <c r="AK402" s="484"/>
      <c r="AL402" s="491"/>
    </row>
    <row r="403" spans="1:38" s="165" customFormat="1" ht="13.95" customHeight="1">
      <c r="A403" s="164"/>
      <c r="B403" s="167" t="str">
        <f>HLOOKUP(B396,Sheet4!$C$3:$MO$4,2,FALSE)</f>
        <v>DD60+35 (2MRC)</v>
      </c>
      <c r="C403" s="167"/>
      <c r="D403" s="167" t="str">
        <f>HLOOKUP(D396,Sheet4!$C$3:$MO$4,2,FALSE)</f>
        <v>DD60+35 (2MRC)</v>
      </c>
      <c r="E403" s="167"/>
      <c r="F403" s="167" t="str">
        <f>HLOOKUP(F396,Sheet4!$C$3:$MO$4,2,FALSE)</f>
        <v>DB1+9</v>
      </c>
      <c r="G403" s="167"/>
      <c r="H403" s="167" t="str">
        <f>HLOOKUP(H396,Sheet4!$C$3:$MO$4,2,FALSE)</f>
        <v>DA+6</v>
      </c>
      <c r="I403" s="167"/>
      <c r="J403" s="167" t="str">
        <f>HLOOKUP(J396,Sheet4!$C$3:$MO$4,2,FALSE)</f>
        <v>DD60+3</v>
      </c>
      <c r="K403" s="167"/>
      <c r="L403" s="167" t="str">
        <f>HLOOKUP(L396,Sheet4!$C$3:$MO$4,2,FALSE)</f>
        <v>DA+9</v>
      </c>
      <c r="M403" s="167"/>
      <c r="N403" s="167" t="str">
        <f>HLOOKUP(N396,Sheet4!$C$3:$MO$4,2,FALSE)</f>
        <v>DA+3</v>
      </c>
      <c r="O403" s="167"/>
      <c r="P403" s="167" t="str">
        <f>HLOOKUP(P396,Sheet4!$C$3:$MO$4,2,FALSE)</f>
        <v>DA+3</v>
      </c>
      <c r="Q403" s="167"/>
      <c r="R403" s="167" t="str">
        <f>HLOOKUP(R396,Sheet4!$C$3:$MO$4,2,FALSE)</f>
        <v>DD45+3</v>
      </c>
      <c r="S403" s="167"/>
      <c r="T403" s="167" t="str">
        <f>HLOOKUP(T396,Sheet4!$C$3:$MO$4,2,FALSE)</f>
        <v>DA+9 (1MRC)</v>
      </c>
      <c r="U403" s="167"/>
      <c r="X403" s="488"/>
      <c r="Y403" s="484"/>
      <c r="Z403" s="484"/>
      <c r="AA403" s="481"/>
      <c r="AB403" s="481"/>
      <c r="AC403" s="484"/>
      <c r="AD403" s="484"/>
      <c r="AE403" s="484"/>
      <c r="AF403" s="484"/>
      <c r="AG403" s="484"/>
      <c r="AH403" s="484"/>
      <c r="AI403" s="484"/>
      <c r="AJ403" s="484"/>
      <c r="AK403" s="484"/>
      <c r="AL403" s="491"/>
    </row>
    <row r="404" spans="1:38" s="165" customFormat="1" ht="13.95" customHeight="1" thickBot="1">
      <c r="A404" s="164"/>
      <c r="B404" s="178"/>
      <c r="C404" s="167"/>
      <c r="D404" s="178"/>
      <c r="E404" s="167"/>
      <c r="F404" s="178"/>
      <c r="G404" s="167"/>
      <c r="H404" s="178"/>
      <c r="I404" s="167"/>
      <c r="J404" s="178"/>
      <c r="K404" s="167"/>
      <c r="L404" s="167"/>
      <c r="M404" s="167"/>
      <c r="N404" s="167"/>
      <c r="O404" s="167"/>
      <c r="P404" s="167"/>
      <c r="Q404" s="167"/>
      <c r="R404" s="167"/>
      <c r="S404" s="167"/>
      <c r="T404" s="167"/>
      <c r="U404" s="167"/>
      <c r="X404" s="488"/>
      <c r="Y404" s="484"/>
      <c r="Z404" s="484"/>
      <c r="AA404" s="492"/>
      <c r="AB404" s="482"/>
      <c r="AC404" s="484"/>
      <c r="AD404" s="484"/>
      <c r="AE404" s="484"/>
      <c r="AF404" s="484"/>
      <c r="AG404" s="484"/>
      <c r="AH404" s="484"/>
      <c r="AI404" s="484"/>
      <c r="AJ404" s="484"/>
      <c r="AK404" s="484"/>
      <c r="AL404" s="491"/>
    </row>
    <row r="405" spans="1:38" s="165" customFormat="1" ht="14.4">
      <c r="A405" s="164"/>
      <c r="X405" s="486">
        <f>V411/1000</f>
        <v>3.9697900000000002</v>
      </c>
      <c r="Y405" s="483">
        <f>X405</f>
        <v>3.9697900000000002</v>
      </c>
      <c r="Z405" s="483"/>
      <c r="AA405" s="480">
        <v>10</v>
      </c>
      <c r="AB405" s="480">
        <v>8</v>
      </c>
      <c r="AC405" s="483">
        <f>AA405-AB405</f>
        <v>2</v>
      </c>
      <c r="AD405" s="483">
        <v>6</v>
      </c>
      <c r="AE405" s="483">
        <v>10</v>
      </c>
      <c r="AF405" s="483">
        <v>1</v>
      </c>
      <c r="AG405" s="483">
        <f>AE405-AF405</f>
        <v>9</v>
      </c>
      <c r="AH405" s="483"/>
      <c r="AI405" s="483"/>
      <c r="AJ405" s="483"/>
      <c r="AK405" s="483"/>
      <c r="AL405" s="489"/>
    </row>
    <row r="406" spans="1:38" s="165" customFormat="1" ht="13.5" customHeight="1">
      <c r="A406" s="164"/>
      <c r="C406" s="179"/>
      <c r="E406" s="179"/>
      <c r="G406" s="179"/>
      <c r="I406" s="179"/>
      <c r="X406" s="488"/>
      <c r="Y406" s="484"/>
      <c r="Z406" s="484"/>
      <c r="AA406" s="481"/>
      <c r="AB406" s="481"/>
      <c r="AC406" s="484"/>
      <c r="AD406" s="484"/>
      <c r="AE406" s="484"/>
      <c r="AF406" s="484"/>
      <c r="AG406" s="484"/>
      <c r="AH406" s="484"/>
      <c r="AI406" s="484"/>
      <c r="AJ406" s="484"/>
      <c r="AK406" s="484"/>
      <c r="AL406" s="491"/>
    </row>
    <row r="407" spans="1:38" s="165" customFormat="1" ht="13.5" customHeight="1">
      <c r="A407" s="164"/>
      <c r="B407" s="167" t="s">
        <v>551</v>
      </c>
      <c r="C407" s="178"/>
      <c r="D407" s="167" t="s">
        <v>228</v>
      </c>
      <c r="E407" s="178"/>
      <c r="F407" s="167" t="s">
        <v>552</v>
      </c>
      <c r="G407" s="178"/>
      <c r="H407" s="167" t="s">
        <v>553</v>
      </c>
      <c r="I407" s="178"/>
      <c r="J407" s="167" t="s">
        <v>217</v>
      </c>
      <c r="K407" s="167"/>
      <c r="L407" s="167" t="s">
        <v>68</v>
      </c>
      <c r="M407" s="167"/>
      <c r="N407" s="167" t="s">
        <v>554</v>
      </c>
      <c r="O407" s="167"/>
      <c r="P407" s="167" t="s">
        <v>69</v>
      </c>
      <c r="Q407" s="167"/>
      <c r="R407" s="167" t="s">
        <v>555</v>
      </c>
      <c r="S407" s="167"/>
      <c r="T407" s="167" t="s">
        <v>556</v>
      </c>
      <c r="X407" s="488"/>
      <c r="Y407" s="484"/>
      <c r="Z407" s="484"/>
      <c r="AA407" s="481"/>
      <c r="AB407" s="481"/>
      <c r="AC407" s="484"/>
      <c r="AD407" s="484"/>
      <c r="AE407" s="484"/>
      <c r="AF407" s="484"/>
      <c r="AG407" s="484"/>
      <c r="AH407" s="484"/>
      <c r="AI407" s="484"/>
      <c r="AJ407" s="484"/>
      <c r="AK407" s="484"/>
      <c r="AL407" s="491"/>
    </row>
    <row r="408" spans="1:38" s="165" customFormat="1" ht="13.5" customHeight="1">
      <c r="A408" s="164"/>
      <c r="X408" s="488"/>
      <c r="Y408" s="484"/>
      <c r="Z408" s="484"/>
      <c r="AA408" s="481"/>
      <c r="AB408" s="481"/>
      <c r="AC408" s="484"/>
      <c r="AD408" s="484"/>
      <c r="AE408" s="484"/>
      <c r="AF408" s="484"/>
      <c r="AG408" s="484"/>
      <c r="AH408" s="484"/>
      <c r="AI408" s="484"/>
      <c r="AJ408" s="484"/>
      <c r="AK408" s="484"/>
      <c r="AL408" s="491"/>
    </row>
    <row r="409" spans="1:38" s="165" customFormat="1" ht="13.5" customHeight="1">
      <c r="A409" s="164"/>
      <c r="B409" s="167"/>
      <c r="D409" s="167"/>
      <c r="E409" s="167"/>
      <c r="F409" s="167"/>
      <c r="H409" s="167"/>
      <c r="I409" s="167"/>
      <c r="J409" s="167"/>
      <c r="K409" s="167"/>
      <c r="L409" s="167"/>
      <c r="M409" s="167"/>
      <c r="N409" s="167"/>
      <c r="O409" s="167"/>
      <c r="P409" s="167"/>
      <c r="Q409" s="167"/>
      <c r="R409" s="167"/>
      <c r="S409" s="167"/>
      <c r="T409" s="167"/>
      <c r="U409" s="167"/>
      <c r="X409" s="488"/>
      <c r="Y409" s="484"/>
      <c r="Z409" s="484"/>
      <c r="AA409" s="481"/>
      <c r="AB409" s="481"/>
      <c r="AC409" s="484"/>
      <c r="AD409" s="484"/>
      <c r="AE409" s="484"/>
      <c r="AF409" s="484"/>
      <c r="AG409" s="484"/>
      <c r="AH409" s="484"/>
      <c r="AI409" s="484"/>
      <c r="AJ409" s="484"/>
      <c r="AK409" s="484"/>
      <c r="AL409" s="491"/>
    </row>
    <row r="410" spans="1:38" s="165" customFormat="1" ht="13.5" customHeight="1" thickBot="1">
      <c r="A410" s="164"/>
      <c r="B410" s="167"/>
      <c r="D410" s="167"/>
      <c r="E410" s="167"/>
      <c r="F410" s="167"/>
      <c r="H410" s="167"/>
      <c r="I410" s="167"/>
      <c r="J410" s="167"/>
      <c r="K410" s="167"/>
      <c r="L410" s="167"/>
      <c r="M410" s="167"/>
      <c r="N410" s="167"/>
      <c r="O410" s="167"/>
      <c r="P410" s="167"/>
      <c r="Q410" s="167"/>
      <c r="R410" s="167"/>
      <c r="S410" s="167"/>
      <c r="T410" s="167"/>
      <c r="U410" s="167"/>
      <c r="X410" s="488"/>
      <c r="Y410" s="484"/>
      <c r="Z410" s="484"/>
      <c r="AA410" s="481"/>
      <c r="AB410" s="481"/>
      <c r="AC410" s="484"/>
      <c r="AD410" s="484"/>
      <c r="AE410" s="484"/>
      <c r="AF410" s="484"/>
      <c r="AG410" s="484"/>
      <c r="AH410" s="484"/>
      <c r="AI410" s="484"/>
      <c r="AJ410" s="484"/>
      <c r="AK410" s="484"/>
      <c r="AL410" s="491"/>
    </row>
    <row r="411" spans="1:38" s="165" customFormat="1" ht="12.45" customHeight="1">
      <c r="A411" s="164"/>
      <c r="B411" s="168"/>
      <c r="C411" s="169">
        <v>432</v>
      </c>
      <c r="D411" s="168"/>
      <c r="E411" s="169">
        <v>382.952</v>
      </c>
      <c r="F411" s="170"/>
      <c r="G411" s="169">
        <v>472.99799999999999</v>
      </c>
      <c r="H411" s="168"/>
      <c r="I411" s="169">
        <v>317</v>
      </c>
      <c r="J411" s="168"/>
      <c r="K411" s="169">
        <v>343.976</v>
      </c>
      <c r="L411" s="168"/>
      <c r="M411" s="169">
        <v>408.00400000000002</v>
      </c>
      <c r="N411" s="171"/>
      <c r="O411" s="169">
        <v>432.86399999999998</v>
      </c>
      <c r="P411" s="168"/>
      <c r="Q411" s="169">
        <v>339.99599999999998</v>
      </c>
      <c r="R411" s="168"/>
      <c r="S411" s="169">
        <v>394</v>
      </c>
      <c r="T411" s="168"/>
      <c r="U411" s="169">
        <v>446</v>
      </c>
      <c r="V411" s="478">
        <f>SUM(C411:U411)</f>
        <v>3969.79</v>
      </c>
      <c r="W411" s="479"/>
      <c r="X411" s="488"/>
      <c r="Y411" s="484"/>
      <c r="Z411" s="484"/>
      <c r="AA411" s="481"/>
      <c r="AB411" s="481"/>
      <c r="AC411" s="484"/>
      <c r="AD411" s="484"/>
      <c r="AE411" s="484"/>
      <c r="AF411" s="484"/>
      <c r="AG411" s="484"/>
      <c r="AH411" s="484"/>
      <c r="AI411" s="484"/>
      <c r="AJ411" s="484"/>
      <c r="AK411" s="484"/>
      <c r="AL411" s="491"/>
    </row>
    <row r="412" spans="1:38" s="165" customFormat="1" ht="13.5" customHeight="1">
      <c r="A412" s="164"/>
      <c r="B412" s="172"/>
      <c r="C412" s="169"/>
      <c r="D412" s="172"/>
      <c r="E412" s="169"/>
      <c r="F412" s="173"/>
      <c r="G412" s="169"/>
      <c r="H412" s="172"/>
      <c r="I412" s="169"/>
      <c r="J412" s="172"/>
      <c r="K412" s="169"/>
      <c r="L412" s="172"/>
      <c r="M412" s="169"/>
      <c r="N412" s="174"/>
      <c r="O412" s="169"/>
      <c r="P412" s="172"/>
      <c r="Q412" s="169"/>
      <c r="R412" s="172"/>
      <c r="S412" s="169"/>
      <c r="T412" s="172"/>
      <c r="U412" s="169"/>
      <c r="X412" s="488"/>
      <c r="Y412" s="484"/>
      <c r="Z412" s="484"/>
      <c r="AA412" s="481"/>
      <c r="AB412" s="481"/>
      <c r="AC412" s="484"/>
      <c r="AD412" s="484"/>
      <c r="AE412" s="484"/>
      <c r="AF412" s="484"/>
      <c r="AG412" s="484"/>
      <c r="AH412" s="484"/>
      <c r="AI412" s="484"/>
      <c r="AJ412" s="484"/>
      <c r="AK412" s="484"/>
      <c r="AL412" s="491"/>
    </row>
    <row r="413" spans="1:38" s="165" customFormat="1" ht="13.2" customHeight="1" thickBot="1">
      <c r="A413" s="164"/>
      <c r="B413" s="175"/>
      <c r="D413" s="175"/>
      <c r="F413" s="176"/>
      <c r="H413" s="175"/>
      <c r="J413" s="175"/>
      <c r="L413" s="175"/>
      <c r="N413" s="177"/>
      <c r="P413" s="175"/>
      <c r="R413" s="175"/>
      <c r="T413" s="175"/>
      <c r="X413" s="488"/>
      <c r="Y413" s="484"/>
      <c r="Z413" s="484"/>
      <c r="AA413" s="481"/>
      <c r="AB413" s="481"/>
      <c r="AC413" s="484"/>
      <c r="AD413" s="484"/>
      <c r="AE413" s="484"/>
      <c r="AF413" s="484"/>
      <c r="AG413" s="484"/>
      <c r="AH413" s="484"/>
      <c r="AI413" s="484"/>
      <c r="AJ413" s="484"/>
      <c r="AK413" s="484"/>
      <c r="AL413" s="491"/>
    </row>
    <row r="414" spans="1:38" s="165" customFormat="1" ht="13.95" customHeight="1">
      <c r="A414" s="164"/>
      <c r="B414" s="167" t="str">
        <f>HLOOKUP(B407,Sheet4!$C$3:$MO$4,2,FALSE)</f>
        <v>DA+0</v>
      </c>
      <c r="C414" s="167"/>
      <c r="D414" s="167" t="str">
        <f>HLOOKUP(D407,Sheet4!$C$3:$MO$4,2,FALSE)</f>
        <v>DA+9</v>
      </c>
      <c r="E414" s="167"/>
      <c r="F414" s="167" t="str">
        <f>HLOOKUP(F407,Sheet4!$C$3:$MO$4,2,FALSE)</f>
        <v>DB1+3 (3MRC)</v>
      </c>
      <c r="G414" s="167"/>
      <c r="H414" s="167" t="str">
        <f>HLOOKUP(H407,Sheet4!$C$3:$MO$4,2,FALSE)</f>
        <v>DA+6</v>
      </c>
      <c r="I414" s="167"/>
      <c r="J414" s="167" t="str">
        <f>HLOOKUP(J407,Sheet4!$C$3:$MO$4,2,FALSE)</f>
        <v>DA+0</v>
      </c>
      <c r="K414" s="167"/>
      <c r="L414" s="167" t="str">
        <f>HLOOKUP(L407,Sheet4!$C$3:$MO$4,2,FALSE)</f>
        <v>DD45+0</v>
      </c>
      <c r="M414" s="167"/>
      <c r="N414" s="167" t="str">
        <f>HLOOKUP(N407,Sheet4!$C$3:$MO$4,2,FALSE)</f>
        <v>DA+6 (1MRC)</v>
      </c>
      <c r="O414" s="167"/>
      <c r="P414" s="167" t="str">
        <f>HLOOKUP(P407,Sheet4!$C$3:$MO$4,2,FALSE)</f>
        <v>DB2+0</v>
      </c>
      <c r="Q414" s="167"/>
      <c r="R414" s="167" t="str">
        <f>HLOOKUP(R407,Sheet4!$C$3:$MO$4,2,FALSE)</f>
        <v>DA+0</v>
      </c>
      <c r="S414" s="167"/>
      <c r="T414" s="167" t="str">
        <f>HLOOKUP(T407,Sheet4!$C$3:$MO$4,2,FALSE)</f>
        <v>DA+3</v>
      </c>
      <c r="U414" s="167"/>
      <c r="X414" s="488"/>
      <c r="Y414" s="484"/>
      <c r="Z414" s="484"/>
      <c r="AA414" s="481"/>
      <c r="AB414" s="481"/>
      <c r="AC414" s="484"/>
      <c r="AD414" s="484"/>
      <c r="AE414" s="484"/>
      <c r="AF414" s="484"/>
      <c r="AG414" s="484"/>
      <c r="AH414" s="484"/>
      <c r="AI414" s="484"/>
      <c r="AJ414" s="484"/>
      <c r="AK414" s="484"/>
      <c r="AL414" s="491"/>
    </row>
    <row r="415" spans="1:38" s="165" customFormat="1" ht="13.95" customHeight="1" thickBot="1">
      <c r="A415" s="164"/>
      <c r="B415" s="178"/>
      <c r="C415" s="167"/>
      <c r="D415" s="178"/>
      <c r="E415" s="167"/>
      <c r="F415" s="178"/>
      <c r="G415" s="167"/>
      <c r="H415" s="178"/>
      <c r="I415" s="167"/>
      <c r="J415" s="178"/>
      <c r="K415" s="167"/>
      <c r="L415" s="167"/>
      <c r="M415" s="167"/>
      <c r="N415" s="167"/>
      <c r="O415" s="167"/>
      <c r="P415" s="167"/>
      <c r="Q415" s="167"/>
      <c r="R415" s="167"/>
      <c r="S415" s="167"/>
      <c r="T415" s="167"/>
      <c r="U415" s="167"/>
      <c r="X415" s="488"/>
      <c r="Y415" s="484"/>
      <c r="Z415" s="484"/>
      <c r="AA415" s="492"/>
      <c r="AB415" s="482"/>
      <c r="AC415" s="484"/>
      <c r="AD415" s="484"/>
      <c r="AE415" s="484"/>
      <c r="AF415" s="484"/>
      <c r="AG415" s="484"/>
      <c r="AH415" s="484"/>
      <c r="AI415" s="484"/>
      <c r="AJ415" s="484"/>
      <c r="AK415" s="484"/>
      <c r="AL415" s="491"/>
    </row>
    <row r="416" spans="1:38" s="165" customFormat="1" ht="14.4">
      <c r="A416" s="164"/>
      <c r="X416" s="486">
        <f>V422/1000</f>
        <v>3.5845230000000003</v>
      </c>
      <c r="Y416" s="483">
        <f>X416</f>
        <v>3.5845230000000003</v>
      </c>
      <c r="Z416" s="483"/>
      <c r="AA416" s="480">
        <v>10</v>
      </c>
      <c r="AB416" s="480">
        <v>4</v>
      </c>
      <c r="AC416" s="483">
        <f>AA416-AB416</f>
        <v>6</v>
      </c>
      <c r="AD416" s="483">
        <v>3</v>
      </c>
      <c r="AE416" s="483">
        <v>10</v>
      </c>
      <c r="AF416" s="483">
        <v>0</v>
      </c>
      <c r="AG416" s="483">
        <f>AE416-AF416</f>
        <v>10</v>
      </c>
      <c r="AH416" s="483"/>
      <c r="AI416" s="483"/>
      <c r="AJ416" s="483"/>
      <c r="AK416" s="483"/>
      <c r="AL416" s="489"/>
    </row>
    <row r="417" spans="1:38" s="165" customFormat="1" ht="13.5" customHeight="1">
      <c r="A417" s="164"/>
      <c r="C417" s="179"/>
      <c r="E417" s="179"/>
      <c r="G417" s="179"/>
      <c r="I417" s="179"/>
      <c r="X417" s="488"/>
      <c r="Y417" s="484"/>
      <c r="Z417" s="484"/>
      <c r="AA417" s="481"/>
      <c r="AB417" s="481"/>
      <c r="AC417" s="484"/>
      <c r="AD417" s="484"/>
      <c r="AE417" s="484"/>
      <c r="AF417" s="484"/>
      <c r="AG417" s="484"/>
      <c r="AH417" s="484"/>
      <c r="AI417" s="484"/>
      <c r="AJ417" s="484"/>
      <c r="AK417" s="484"/>
      <c r="AL417" s="491"/>
    </row>
    <row r="418" spans="1:38" s="165" customFormat="1" ht="13.5" customHeight="1">
      <c r="A418" s="164"/>
      <c r="B418" s="167" t="s">
        <v>215</v>
      </c>
      <c r="C418" s="178"/>
      <c r="D418" s="167" t="s">
        <v>557</v>
      </c>
      <c r="E418" s="178"/>
      <c r="F418" s="167" t="s">
        <v>558</v>
      </c>
      <c r="G418" s="178"/>
      <c r="H418" s="167" t="s">
        <v>559</v>
      </c>
      <c r="I418" s="178"/>
      <c r="J418" s="167" t="s">
        <v>560</v>
      </c>
      <c r="K418" s="167"/>
      <c r="L418" s="167" t="s">
        <v>561</v>
      </c>
      <c r="M418" s="167"/>
      <c r="N418" s="167" t="s">
        <v>562</v>
      </c>
      <c r="O418" s="167"/>
      <c r="P418" s="167" t="s">
        <v>563</v>
      </c>
      <c r="Q418" s="167"/>
      <c r="R418" s="167" t="s">
        <v>564</v>
      </c>
      <c r="S418" s="167"/>
      <c r="T418" s="167" t="s">
        <v>565</v>
      </c>
      <c r="X418" s="488"/>
      <c r="Y418" s="484"/>
      <c r="Z418" s="484"/>
      <c r="AA418" s="481"/>
      <c r="AB418" s="481"/>
      <c r="AC418" s="484"/>
      <c r="AD418" s="484"/>
      <c r="AE418" s="484"/>
      <c r="AF418" s="484"/>
      <c r="AG418" s="484"/>
      <c r="AH418" s="484"/>
      <c r="AI418" s="484"/>
      <c r="AJ418" s="484"/>
      <c r="AK418" s="484"/>
      <c r="AL418" s="491"/>
    </row>
    <row r="419" spans="1:38" s="165" customFormat="1" ht="13.5" customHeight="1">
      <c r="A419" s="164"/>
      <c r="X419" s="488"/>
      <c r="Y419" s="484"/>
      <c r="Z419" s="484"/>
      <c r="AA419" s="481"/>
      <c r="AB419" s="481"/>
      <c r="AC419" s="484"/>
      <c r="AD419" s="484"/>
      <c r="AE419" s="484"/>
      <c r="AF419" s="484"/>
      <c r="AG419" s="484"/>
      <c r="AH419" s="484"/>
      <c r="AI419" s="484"/>
      <c r="AJ419" s="484"/>
      <c r="AK419" s="484"/>
      <c r="AL419" s="491"/>
    </row>
    <row r="420" spans="1:38" s="165" customFormat="1" ht="13.5" customHeight="1">
      <c r="A420" s="164"/>
      <c r="B420" s="167"/>
      <c r="D420" s="167"/>
      <c r="E420" s="167"/>
      <c r="F420" s="167"/>
      <c r="H420" s="167"/>
      <c r="I420" s="167"/>
      <c r="J420" s="167"/>
      <c r="K420" s="167"/>
      <c r="L420" s="167"/>
      <c r="M420" s="167"/>
      <c r="N420" s="167"/>
      <c r="O420" s="167"/>
      <c r="P420" s="167"/>
      <c r="Q420" s="167"/>
      <c r="R420" s="167"/>
      <c r="S420" s="167"/>
      <c r="T420" s="167"/>
      <c r="U420" s="167"/>
      <c r="X420" s="488"/>
      <c r="Y420" s="484"/>
      <c r="Z420" s="484"/>
      <c r="AA420" s="481"/>
      <c r="AB420" s="481"/>
      <c r="AC420" s="484"/>
      <c r="AD420" s="484"/>
      <c r="AE420" s="484"/>
      <c r="AF420" s="484"/>
      <c r="AG420" s="484"/>
      <c r="AH420" s="484"/>
      <c r="AI420" s="484"/>
      <c r="AJ420" s="484"/>
      <c r="AK420" s="484"/>
      <c r="AL420" s="491"/>
    </row>
    <row r="421" spans="1:38" s="165" customFormat="1" ht="13.5" customHeight="1" thickBot="1">
      <c r="A421" s="164"/>
      <c r="B421" s="167"/>
      <c r="D421" s="167"/>
      <c r="E421" s="167"/>
      <c r="F421" s="167"/>
      <c r="H421" s="167"/>
      <c r="I421" s="167"/>
      <c r="J421" s="167"/>
      <c r="K421" s="167"/>
      <c r="L421" s="167"/>
      <c r="M421" s="167"/>
      <c r="N421" s="167"/>
      <c r="O421" s="167"/>
      <c r="P421" s="167"/>
      <c r="Q421" s="167"/>
      <c r="R421" s="167"/>
      <c r="S421" s="167"/>
      <c r="T421" s="167"/>
      <c r="U421" s="167"/>
      <c r="X421" s="488"/>
      <c r="Y421" s="484"/>
      <c r="Z421" s="484"/>
      <c r="AA421" s="481"/>
      <c r="AB421" s="481"/>
      <c r="AC421" s="484"/>
      <c r="AD421" s="484"/>
      <c r="AE421" s="484"/>
      <c r="AF421" s="484"/>
      <c r="AG421" s="484"/>
      <c r="AH421" s="484"/>
      <c r="AI421" s="484"/>
      <c r="AJ421" s="484"/>
      <c r="AK421" s="484"/>
      <c r="AL421" s="491"/>
    </row>
    <row r="422" spans="1:38" s="165" customFormat="1" ht="12.45" customHeight="1">
      <c r="A422" s="164"/>
      <c r="B422" s="168"/>
      <c r="C422" s="169">
        <v>393</v>
      </c>
      <c r="D422" s="171"/>
      <c r="E422" s="169">
        <v>449</v>
      </c>
      <c r="F422" s="168"/>
      <c r="G422" s="169">
        <v>487.45400000000001</v>
      </c>
      <c r="H422" s="171"/>
      <c r="I422" s="169">
        <v>304.45999999999998</v>
      </c>
      <c r="J422" s="171"/>
      <c r="K422" s="169">
        <v>353.19</v>
      </c>
      <c r="L422" s="168"/>
      <c r="M422" s="169">
        <v>263.06</v>
      </c>
      <c r="N422" s="171"/>
      <c r="O422" s="169">
        <v>371.81</v>
      </c>
      <c r="P422" s="171"/>
      <c r="Q422" s="169">
        <v>364.94499999999999</v>
      </c>
      <c r="R422" s="168"/>
      <c r="S422" s="169">
        <v>324.82299999999998</v>
      </c>
      <c r="T422" s="170"/>
      <c r="U422" s="169">
        <v>272.78100000000001</v>
      </c>
      <c r="V422" s="478">
        <f>SUM(C422:U422)</f>
        <v>3584.5230000000001</v>
      </c>
      <c r="W422" s="479"/>
      <c r="X422" s="488"/>
      <c r="Y422" s="484"/>
      <c r="Z422" s="484"/>
      <c r="AA422" s="481"/>
      <c r="AB422" s="481"/>
      <c r="AC422" s="484"/>
      <c r="AD422" s="484"/>
      <c r="AE422" s="484"/>
      <c r="AF422" s="484"/>
      <c r="AG422" s="484"/>
      <c r="AH422" s="484"/>
      <c r="AI422" s="484"/>
      <c r="AJ422" s="484"/>
      <c r="AK422" s="484"/>
      <c r="AL422" s="491"/>
    </row>
    <row r="423" spans="1:38" s="165" customFormat="1" ht="13.5" customHeight="1">
      <c r="A423" s="164"/>
      <c r="B423" s="172"/>
      <c r="C423" s="169"/>
      <c r="D423" s="174"/>
      <c r="E423" s="169"/>
      <c r="F423" s="172"/>
      <c r="G423" s="169"/>
      <c r="H423" s="174"/>
      <c r="I423" s="169"/>
      <c r="J423" s="174"/>
      <c r="K423" s="169"/>
      <c r="L423" s="172"/>
      <c r="M423" s="169"/>
      <c r="N423" s="174"/>
      <c r="O423" s="169"/>
      <c r="P423" s="174"/>
      <c r="Q423" s="169"/>
      <c r="R423" s="172"/>
      <c r="S423" s="169"/>
      <c r="T423" s="173"/>
      <c r="U423" s="169"/>
      <c r="X423" s="488"/>
      <c r="Y423" s="484"/>
      <c r="Z423" s="484"/>
      <c r="AA423" s="481"/>
      <c r="AB423" s="481"/>
      <c r="AC423" s="484"/>
      <c r="AD423" s="484"/>
      <c r="AE423" s="484"/>
      <c r="AF423" s="484"/>
      <c r="AG423" s="484"/>
      <c r="AH423" s="484"/>
      <c r="AI423" s="484"/>
      <c r="AJ423" s="484"/>
      <c r="AK423" s="484"/>
      <c r="AL423" s="491"/>
    </row>
    <row r="424" spans="1:38" s="165" customFormat="1" ht="13.2" customHeight="1" thickBot="1">
      <c r="A424" s="164"/>
      <c r="B424" s="175"/>
      <c r="D424" s="177"/>
      <c r="F424" s="175"/>
      <c r="H424" s="177"/>
      <c r="J424" s="177"/>
      <c r="L424" s="175"/>
      <c r="N424" s="177"/>
      <c r="P424" s="177"/>
      <c r="R424" s="175"/>
      <c r="T424" s="176"/>
      <c r="X424" s="488"/>
      <c r="Y424" s="484"/>
      <c r="Z424" s="484"/>
      <c r="AA424" s="481"/>
      <c r="AB424" s="481"/>
      <c r="AC424" s="484"/>
      <c r="AD424" s="484"/>
      <c r="AE424" s="484"/>
      <c r="AF424" s="484"/>
      <c r="AG424" s="484"/>
      <c r="AH424" s="484"/>
      <c r="AI424" s="484"/>
      <c r="AJ424" s="484"/>
      <c r="AK424" s="484"/>
      <c r="AL424" s="491"/>
    </row>
    <row r="425" spans="1:38" s="165" customFormat="1" ht="13.95" customHeight="1">
      <c r="A425" s="164"/>
      <c r="B425" s="167" t="str">
        <f>HLOOKUP(B418,Sheet4!$C$3:$MO$4,2,FALSE)</f>
        <v>DA+6</v>
      </c>
      <c r="C425" s="167"/>
      <c r="D425" s="167" t="str">
        <f>HLOOKUP(D418,Sheet4!$C$3:$MO$4,2,FALSE)</f>
        <v>DA+0</v>
      </c>
      <c r="E425" s="167"/>
      <c r="F425" s="167" t="str">
        <f>HLOOKUP(F418,Sheet4!$C$3:$MO$4,2,FALSE)</f>
        <v>DB1+9</v>
      </c>
      <c r="G425" s="167"/>
      <c r="H425" s="167" t="str">
        <f>HLOOKUP(H418,Sheet4!$C$3:$MO$4,2,FALSE)</f>
        <v>DD45+35 (2MRC)</v>
      </c>
      <c r="I425" s="167"/>
      <c r="J425" s="167" t="str">
        <f>HLOOKUP(J418,Sheet4!$C$3:$MO$4,2,FALSE)</f>
        <v>DD45+35 (2MRC)</v>
      </c>
      <c r="K425" s="167"/>
      <c r="L425" s="167" t="str">
        <f>HLOOKUP(L418,Sheet4!$C$3:$MO$4,2,FALSE)</f>
        <v>DB1+9</v>
      </c>
      <c r="M425" s="167"/>
      <c r="N425" s="167" t="str">
        <f>HLOOKUP(N418,Sheet4!$C$3:$MO$4,2,FALSE)</f>
        <v>DD60+0</v>
      </c>
      <c r="O425" s="167"/>
      <c r="P425" s="167" t="str">
        <f>HLOOKUP(P418,Sheet4!$C$3:$MO$4,2,FALSE)</f>
        <v>DA+0</v>
      </c>
      <c r="Q425" s="167"/>
      <c r="R425" s="167" t="str">
        <f>HLOOKUP(R418,Sheet4!$C$3:$MO$4,2,FALSE)</f>
        <v>DD60+0</v>
      </c>
      <c r="S425" s="167"/>
      <c r="T425" s="167" t="str">
        <f>HLOOKUP(T418,Sheet4!$C$3:$MO$4,2,FALSE)</f>
        <v>DA+9</v>
      </c>
      <c r="U425" s="167"/>
      <c r="X425" s="488"/>
      <c r="Y425" s="484"/>
      <c r="Z425" s="484"/>
      <c r="AA425" s="481"/>
      <c r="AB425" s="481"/>
      <c r="AC425" s="484"/>
      <c r="AD425" s="484"/>
      <c r="AE425" s="484"/>
      <c r="AF425" s="484"/>
      <c r="AG425" s="484"/>
      <c r="AH425" s="484"/>
      <c r="AI425" s="484"/>
      <c r="AJ425" s="484"/>
      <c r="AK425" s="484"/>
      <c r="AL425" s="491"/>
    </row>
    <row r="426" spans="1:38" s="165" customFormat="1" ht="13.95" customHeight="1" thickBot="1">
      <c r="A426" s="164"/>
      <c r="B426" s="178"/>
      <c r="C426" s="167"/>
      <c r="D426" s="178"/>
      <c r="E426" s="167"/>
      <c r="F426" s="178"/>
      <c r="G426" s="167"/>
      <c r="H426" s="178"/>
      <c r="I426" s="167"/>
      <c r="J426" s="178"/>
      <c r="K426" s="167"/>
      <c r="L426" s="167"/>
      <c r="M426" s="167"/>
      <c r="N426" s="167"/>
      <c r="O426" s="167"/>
      <c r="P426" s="167"/>
      <c r="Q426" s="167"/>
      <c r="R426" s="167"/>
      <c r="S426" s="167"/>
      <c r="T426" s="167"/>
      <c r="U426" s="167"/>
      <c r="X426" s="488"/>
      <c r="Y426" s="484"/>
      <c r="Z426" s="484"/>
      <c r="AA426" s="492"/>
      <c r="AB426" s="482"/>
      <c r="AC426" s="484"/>
      <c r="AD426" s="484"/>
      <c r="AE426" s="484"/>
      <c r="AF426" s="484"/>
      <c r="AG426" s="484"/>
      <c r="AH426" s="484"/>
      <c r="AI426" s="484"/>
      <c r="AJ426" s="484"/>
      <c r="AK426" s="484"/>
      <c r="AL426" s="491"/>
    </row>
    <row r="427" spans="1:38" s="165" customFormat="1" ht="14.4">
      <c r="A427" s="164"/>
      <c r="X427" s="486">
        <f>V433/1000</f>
        <v>0.15935500000000002</v>
      </c>
      <c r="Y427" s="483">
        <f>X427</f>
        <v>0.15935500000000002</v>
      </c>
      <c r="Z427" s="483"/>
      <c r="AA427" s="480">
        <v>2</v>
      </c>
      <c r="AB427" s="480">
        <v>1</v>
      </c>
      <c r="AC427" s="483">
        <f>AA427-AB427</f>
        <v>1</v>
      </c>
      <c r="AD427" s="483">
        <v>1</v>
      </c>
      <c r="AE427" s="483">
        <v>2</v>
      </c>
      <c r="AF427" s="483">
        <v>0</v>
      </c>
      <c r="AG427" s="483">
        <f>AE427-AF427</f>
        <v>2</v>
      </c>
      <c r="AH427" s="483"/>
      <c r="AI427" s="483"/>
      <c r="AJ427" s="483"/>
      <c r="AK427" s="483"/>
      <c r="AL427" s="489"/>
    </row>
    <row r="428" spans="1:38" s="165" customFormat="1" ht="13.5" customHeight="1">
      <c r="A428" s="164"/>
      <c r="C428" s="179"/>
      <c r="E428" s="179"/>
      <c r="F428" s="195" t="s">
        <v>609</v>
      </c>
      <c r="G428" s="179"/>
      <c r="I428" s="179"/>
      <c r="X428" s="488"/>
      <c r="Y428" s="484"/>
      <c r="Z428" s="484"/>
      <c r="AA428" s="481"/>
      <c r="AB428" s="481"/>
      <c r="AC428" s="484"/>
      <c r="AD428" s="484"/>
      <c r="AE428" s="484"/>
      <c r="AF428" s="484"/>
      <c r="AG428" s="484"/>
      <c r="AH428" s="484"/>
      <c r="AI428" s="484"/>
      <c r="AJ428" s="484"/>
      <c r="AK428" s="484"/>
      <c r="AL428" s="491"/>
    </row>
    <row r="429" spans="1:38" s="165" customFormat="1" ht="13.5" customHeight="1">
      <c r="A429" s="164"/>
      <c r="B429" s="167" t="s">
        <v>566</v>
      </c>
      <c r="C429" s="178"/>
      <c r="D429" s="167" t="s">
        <v>567</v>
      </c>
      <c r="E429" s="178"/>
      <c r="F429" s="167" t="s">
        <v>568</v>
      </c>
      <c r="G429" s="178"/>
      <c r="H429" s="167"/>
      <c r="I429" s="178"/>
      <c r="J429" s="167"/>
      <c r="K429" s="167"/>
      <c r="L429" s="167"/>
      <c r="M429" s="167"/>
      <c r="N429" s="167"/>
      <c r="O429" s="167"/>
      <c r="P429" s="167"/>
      <c r="Q429" s="167"/>
      <c r="R429" s="167"/>
      <c r="S429" s="167"/>
      <c r="T429" s="167"/>
      <c r="X429" s="488"/>
      <c r="Y429" s="484"/>
      <c r="Z429" s="484"/>
      <c r="AA429" s="481"/>
      <c r="AB429" s="481"/>
      <c r="AC429" s="484"/>
      <c r="AD429" s="484"/>
      <c r="AE429" s="484"/>
      <c r="AF429" s="484"/>
      <c r="AG429" s="484"/>
      <c r="AH429" s="484"/>
      <c r="AI429" s="484"/>
      <c r="AJ429" s="484"/>
      <c r="AK429" s="484"/>
      <c r="AL429" s="491"/>
    </row>
    <row r="430" spans="1:38" s="165" customFormat="1" ht="13.5" customHeight="1">
      <c r="A430" s="164"/>
      <c r="X430" s="488"/>
      <c r="Y430" s="484"/>
      <c r="Z430" s="484"/>
      <c r="AA430" s="481"/>
      <c r="AB430" s="481"/>
      <c r="AC430" s="484"/>
      <c r="AD430" s="484"/>
      <c r="AE430" s="484"/>
      <c r="AF430" s="484"/>
      <c r="AG430" s="484"/>
      <c r="AH430" s="484"/>
      <c r="AI430" s="484"/>
      <c r="AJ430" s="484"/>
      <c r="AK430" s="484"/>
      <c r="AL430" s="491"/>
    </row>
    <row r="431" spans="1:38" s="165" customFormat="1" ht="13.5" customHeight="1">
      <c r="A431" s="164"/>
      <c r="B431" s="167"/>
      <c r="D431" s="167"/>
      <c r="E431" s="167"/>
      <c r="F431" s="167"/>
      <c r="H431" s="167"/>
      <c r="I431" s="167"/>
      <c r="J431" s="167"/>
      <c r="K431" s="167"/>
      <c r="L431" s="167"/>
      <c r="M431" s="167"/>
      <c r="N431" s="167"/>
      <c r="O431" s="167"/>
      <c r="P431" s="167"/>
      <c r="Q431" s="167"/>
      <c r="R431" s="167"/>
      <c r="S431" s="167"/>
      <c r="T431" s="167"/>
      <c r="U431" s="167"/>
      <c r="X431" s="488"/>
      <c r="Y431" s="484"/>
      <c r="Z431" s="484"/>
      <c r="AA431" s="481"/>
      <c r="AB431" s="481"/>
      <c r="AC431" s="484"/>
      <c r="AD431" s="484"/>
      <c r="AE431" s="484"/>
      <c r="AF431" s="484"/>
      <c r="AG431" s="484"/>
      <c r="AH431" s="484"/>
      <c r="AI431" s="484"/>
      <c r="AJ431" s="484"/>
      <c r="AK431" s="484"/>
      <c r="AL431" s="491"/>
    </row>
    <row r="432" spans="1:38" s="165" customFormat="1" ht="13.5" customHeight="1" thickBot="1">
      <c r="A432" s="164"/>
      <c r="B432" s="167"/>
      <c r="D432" s="167"/>
      <c r="E432" s="167"/>
      <c r="F432" s="167"/>
      <c r="H432" s="167"/>
      <c r="I432" s="167"/>
      <c r="J432" s="167"/>
      <c r="K432" s="167"/>
      <c r="L432" s="167"/>
      <c r="M432" s="167"/>
      <c r="N432" s="167"/>
      <c r="O432" s="167"/>
      <c r="P432" s="167"/>
      <c r="Q432" s="167"/>
      <c r="R432" s="167"/>
      <c r="S432" s="167"/>
      <c r="T432" s="167"/>
      <c r="U432" s="167"/>
      <c r="X432" s="488"/>
      <c r="Y432" s="484"/>
      <c r="Z432" s="484"/>
      <c r="AA432" s="481"/>
      <c r="AB432" s="481"/>
      <c r="AC432" s="484"/>
      <c r="AD432" s="484"/>
      <c r="AE432" s="484"/>
      <c r="AF432" s="484"/>
      <c r="AG432" s="484"/>
      <c r="AH432" s="484"/>
      <c r="AI432" s="484"/>
      <c r="AJ432" s="484"/>
      <c r="AK432" s="484"/>
      <c r="AL432" s="491"/>
    </row>
    <row r="433" spans="1:38" s="165" customFormat="1" ht="12.45" customHeight="1">
      <c r="A433" s="164"/>
      <c r="B433" s="168"/>
      <c r="C433" s="169">
        <v>99.355000000000004</v>
      </c>
      <c r="D433" s="171"/>
      <c r="E433" s="169">
        <v>60</v>
      </c>
      <c r="F433" s="171"/>
      <c r="G433" s="169"/>
      <c r="I433" s="169"/>
      <c r="K433" s="169"/>
      <c r="M433" s="169"/>
      <c r="O433" s="169"/>
      <c r="Q433" s="169"/>
      <c r="S433" s="169"/>
      <c r="U433" s="169"/>
      <c r="V433" s="478">
        <f>SUM(C433:U433)</f>
        <v>159.35500000000002</v>
      </c>
      <c r="W433" s="479"/>
      <c r="X433" s="488"/>
      <c r="Y433" s="484"/>
      <c r="Z433" s="484"/>
      <c r="AA433" s="481"/>
      <c r="AB433" s="481"/>
      <c r="AC433" s="484"/>
      <c r="AD433" s="484"/>
      <c r="AE433" s="484"/>
      <c r="AF433" s="484"/>
      <c r="AG433" s="484"/>
      <c r="AH433" s="484"/>
      <c r="AI433" s="484"/>
      <c r="AJ433" s="484"/>
      <c r="AK433" s="484"/>
      <c r="AL433" s="491"/>
    </row>
    <row r="434" spans="1:38" s="165" customFormat="1" ht="13.5" customHeight="1">
      <c r="A434" s="164"/>
      <c r="B434" s="172"/>
      <c r="C434" s="169"/>
      <c r="D434" s="174"/>
      <c r="E434" s="169"/>
      <c r="F434" s="174"/>
      <c r="G434" s="169"/>
      <c r="I434" s="169"/>
      <c r="K434" s="169"/>
      <c r="M434" s="169"/>
      <c r="O434" s="169"/>
      <c r="Q434" s="169"/>
      <c r="S434" s="169"/>
      <c r="U434" s="169"/>
      <c r="X434" s="488"/>
      <c r="Y434" s="484"/>
      <c r="Z434" s="484"/>
      <c r="AA434" s="481"/>
      <c r="AB434" s="481"/>
      <c r="AC434" s="484"/>
      <c r="AD434" s="484"/>
      <c r="AE434" s="484"/>
      <c r="AF434" s="484"/>
      <c r="AG434" s="484"/>
      <c r="AH434" s="484"/>
      <c r="AI434" s="484"/>
      <c r="AJ434" s="484"/>
      <c r="AK434" s="484"/>
      <c r="AL434" s="491"/>
    </row>
    <row r="435" spans="1:38" s="165" customFormat="1" ht="13.5" customHeight="1" thickBot="1">
      <c r="A435" s="164"/>
      <c r="B435" s="175"/>
      <c r="D435" s="177"/>
      <c r="F435" s="177"/>
      <c r="X435" s="488"/>
      <c r="Y435" s="484"/>
      <c r="Z435" s="484"/>
      <c r="AA435" s="481"/>
      <c r="AB435" s="481"/>
      <c r="AC435" s="484"/>
      <c r="AD435" s="484"/>
      <c r="AE435" s="484"/>
      <c r="AF435" s="484"/>
      <c r="AG435" s="484"/>
      <c r="AH435" s="484"/>
      <c r="AI435" s="484"/>
      <c r="AJ435" s="484"/>
      <c r="AK435" s="484"/>
      <c r="AL435" s="491"/>
    </row>
    <row r="436" spans="1:38" s="165" customFormat="1" ht="13.95" customHeight="1">
      <c r="A436" s="164"/>
      <c r="B436" s="167" t="str">
        <f>HLOOKUP(B429,Sheet4!$C$3:$MO$4,2,FALSE)</f>
        <v>DC1+9</v>
      </c>
      <c r="C436" s="167"/>
      <c r="D436" s="167" t="str">
        <f>HLOOKUP(D429,Sheet4!$C$3:$MO$4,2,FALSE)</f>
        <v>DD60+0 (1.5MRC)</v>
      </c>
      <c r="E436" s="167"/>
      <c r="F436" s="167"/>
      <c r="G436" s="167"/>
      <c r="H436" s="167"/>
      <c r="I436" s="167"/>
      <c r="J436" s="167"/>
      <c r="K436" s="167"/>
      <c r="L436" s="167"/>
      <c r="M436" s="167"/>
      <c r="N436" s="167"/>
      <c r="O436" s="167"/>
      <c r="P436" s="167"/>
      <c r="Q436" s="167"/>
      <c r="R436" s="167"/>
      <c r="S436" s="167"/>
      <c r="T436" s="167"/>
      <c r="U436" s="167"/>
      <c r="X436" s="488"/>
      <c r="Y436" s="484"/>
      <c r="Z436" s="484"/>
      <c r="AA436" s="481"/>
      <c r="AB436" s="481"/>
      <c r="AC436" s="484"/>
      <c r="AD436" s="484"/>
      <c r="AE436" s="484"/>
      <c r="AF436" s="484"/>
      <c r="AG436" s="484"/>
      <c r="AH436" s="484"/>
      <c r="AI436" s="484"/>
      <c r="AJ436" s="484"/>
      <c r="AK436" s="484"/>
      <c r="AL436" s="491"/>
    </row>
    <row r="437" spans="1:38" ht="12.45" customHeight="1"/>
    <row r="438" spans="1:38" ht="12.45" customHeight="1"/>
    <row r="439" spans="1:38" ht="12.45" customHeight="1"/>
    <row r="440" spans="1:38" ht="12.45" customHeight="1"/>
    <row r="441" spans="1:38" ht="12.45" customHeight="1"/>
    <row r="442" spans="1:38" ht="12.45" customHeight="1"/>
    <row r="443" spans="1:38" ht="12.45" customHeight="1"/>
    <row r="444" spans="1:38" ht="12.45" customHeight="1"/>
    <row r="445" spans="1:38" ht="12.45" customHeight="1"/>
    <row r="446" spans="1:38" ht="12.45" customHeight="1"/>
    <row r="447" spans="1:38" ht="12.45" customHeight="1"/>
    <row r="448" spans="1:38" ht="12.45" customHeight="1"/>
    <row r="449" ht="12.45" customHeight="1"/>
    <row r="450" ht="12.45" customHeight="1"/>
    <row r="451" ht="12.45" customHeight="1"/>
    <row r="452" ht="12.45" customHeight="1"/>
    <row r="453" ht="12.45" customHeight="1"/>
    <row r="454" ht="12.45" customHeight="1"/>
    <row r="455" ht="12.45" customHeight="1"/>
    <row r="456" ht="12.45" customHeight="1"/>
    <row r="457" ht="12.45" customHeight="1"/>
    <row r="458" ht="12.45" customHeight="1"/>
    <row r="459" ht="12.45" customHeight="1"/>
    <row r="460" ht="12.45" customHeight="1"/>
    <row r="461" ht="12.45" customHeight="1"/>
    <row r="462" ht="12.45" customHeight="1"/>
    <row r="463" ht="12.45" customHeight="1"/>
    <row r="464" ht="12.45" customHeight="1"/>
    <row r="465" ht="12.45" customHeight="1"/>
    <row r="466" ht="12.45" customHeight="1"/>
    <row r="467" ht="12.45" customHeight="1"/>
    <row r="468" ht="12.45" customHeight="1"/>
    <row r="469" ht="12.45" customHeight="1"/>
    <row r="470" ht="12.45" customHeight="1"/>
    <row r="471" ht="12.45" customHeight="1"/>
    <row r="472" ht="12.45" customHeight="1"/>
    <row r="473" ht="12.45" customHeight="1"/>
    <row r="474" ht="12.45" customHeight="1"/>
    <row r="475" ht="12.45" customHeight="1"/>
    <row r="476" ht="12.45" customHeight="1"/>
    <row r="477" ht="12.45" customHeight="1"/>
    <row r="478" ht="12.45" customHeight="1"/>
    <row r="479" ht="12.45" customHeight="1"/>
    <row r="480" ht="12.45" customHeight="1"/>
    <row r="481" ht="12.45" customHeight="1"/>
    <row r="482" ht="12.45" customHeight="1"/>
    <row r="483" ht="12.45" customHeight="1"/>
    <row r="484" ht="12.45" customHeight="1"/>
    <row r="485" ht="12.45" customHeight="1"/>
    <row r="486" ht="12.45" customHeight="1"/>
    <row r="487" ht="12.45" customHeight="1"/>
    <row r="488" ht="12.45" customHeight="1"/>
    <row r="489" ht="12.45" customHeight="1"/>
    <row r="490" ht="12.45" customHeight="1"/>
    <row r="491" ht="12.45" customHeight="1"/>
    <row r="492" ht="12.45" customHeight="1"/>
    <row r="493" ht="12.45" customHeight="1"/>
    <row r="494" ht="12.45" customHeight="1"/>
    <row r="495" ht="12.45" customHeight="1"/>
    <row r="496" ht="12.45" customHeight="1"/>
    <row r="497" ht="12.45" customHeight="1"/>
    <row r="498" ht="12.45" customHeight="1"/>
    <row r="499" ht="12.45" customHeight="1"/>
    <row r="500" ht="12.45" customHeight="1"/>
    <row r="501" ht="12.45" customHeight="1"/>
    <row r="502" ht="12.45" customHeight="1"/>
    <row r="503" ht="12.45" customHeight="1"/>
    <row r="504" ht="12.45" customHeight="1"/>
    <row r="505" ht="12.45" customHeight="1"/>
    <row r="506" ht="12.45" customHeight="1"/>
    <row r="507" ht="12.45" customHeight="1"/>
    <row r="508" ht="12.45" customHeight="1"/>
    <row r="509" ht="12.45" customHeight="1"/>
    <row r="510" ht="12.45" customHeight="1"/>
    <row r="511" ht="12.45" customHeight="1"/>
    <row r="512" ht="12.45" customHeight="1"/>
    <row r="513" ht="12.45" customHeight="1"/>
    <row r="514" ht="12.45" customHeight="1"/>
    <row r="515" ht="12.45" customHeight="1"/>
    <row r="516" ht="12.45" customHeight="1"/>
    <row r="517" ht="12.45" customHeight="1"/>
    <row r="518" ht="12.45" customHeight="1"/>
    <row r="519" ht="12.45" customHeight="1"/>
    <row r="520" ht="12.45" customHeight="1"/>
    <row r="521" ht="12.45" customHeight="1"/>
    <row r="522" ht="12.45" customHeight="1"/>
    <row r="523" ht="12.45" customHeight="1"/>
    <row r="524" ht="12.45" customHeight="1"/>
    <row r="525" ht="12.45" customHeight="1"/>
    <row r="526" ht="12.45" customHeight="1"/>
    <row r="527" ht="12.45" customHeight="1"/>
    <row r="528" ht="12.45" customHeight="1"/>
    <row r="529" ht="12.45" customHeight="1"/>
    <row r="530" ht="12.45" customHeight="1"/>
    <row r="531" ht="12.45" customHeight="1"/>
    <row r="532" ht="12.45" customHeight="1"/>
    <row r="533" ht="12.45" customHeight="1"/>
    <row r="534" ht="12.45" customHeight="1"/>
    <row r="535" ht="12.45" customHeight="1"/>
    <row r="536" ht="12.45" customHeight="1"/>
    <row r="537" ht="12.45" customHeight="1"/>
    <row r="538" ht="12.45" customHeight="1"/>
    <row r="539" ht="12.45" customHeight="1"/>
    <row r="540" ht="12.45" customHeight="1"/>
    <row r="541" ht="12.45" customHeight="1"/>
    <row r="542" ht="12.45" customHeight="1"/>
    <row r="543" ht="12.45" customHeight="1"/>
    <row r="544" ht="12.45" customHeight="1"/>
    <row r="545" ht="12.45" customHeight="1"/>
    <row r="546" ht="12.45" customHeight="1"/>
    <row r="547" ht="12.45" customHeight="1"/>
    <row r="548" ht="12.45" customHeight="1"/>
    <row r="549" ht="12.45" customHeight="1"/>
    <row r="550" ht="12.45" customHeight="1"/>
    <row r="551" ht="12.45" customHeight="1"/>
    <row r="552" ht="12.45" customHeight="1"/>
    <row r="553" ht="12.45" customHeight="1"/>
    <row r="554" ht="12.45" customHeight="1"/>
    <row r="555" ht="12.45" customHeight="1"/>
    <row r="556" ht="12.45" customHeight="1"/>
    <row r="557" ht="12.45" customHeight="1"/>
    <row r="558" ht="12.45" customHeight="1"/>
    <row r="559" ht="12.45" customHeight="1"/>
    <row r="560" ht="12.45" customHeight="1"/>
    <row r="561" ht="12.45" customHeight="1"/>
    <row r="562" ht="12.45" customHeight="1"/>
    <row r="563" ht="12.45" customHeight="1"/>
    <row r="564" ht="12.45" customHeight="1"/>
    <row r="565" ht="12.45" customHeight="1"/>
    <row r="566" ht="12.45" customHeight="1"/>
    <row r="567" ht="12.45" customHeight="1"/>
    <row r="568" ht="12.45" customHeight="1"/>
    <row r="569" ht="12.45" customHeight="1"/>
    <row r="570" ht="12.45" customHeight="1"/>
    <row r="571" ht="12.45" customHeight="1"/>
    <row r="572" ht="12.45" customHeight="1"/>
    <row r="573" ht="12.45" customHeight="1"/>
    <row r="574" ht="12.45" customHeight="1"/>
    <row r="575" ht="12.45" customHeight="1"/>
    <row r="576" ht="12.45" customHeight="1"/>
    <row r="577" ht="12.45" customHeight="1"/>
    <row r="578" ht="12.45" customHeight="1"/>
    <row r="579" ht="12.45" customHeight="1"/>
    <row r="580" ht="12.45" customHeight="1"/>
    <row r="581" ht="12.45" customHeight="1"/>
    <row r="582" ht="12.45" customHeight="1"/>
    <row r="583" ht="12.45" customHeight="1"/>
    <row r="584" ht="12.45" customHeight="1"/>
    <row r="585" ht="12.45" customHeight="1"/>
    <row r="586" ht="12.45" customHeight="1"/>
    <row r="587" ht="12.45" customHeight="1"/>
    <row r="588" ht="12.45" customHeight="1"/>
    <row r="589" ht="12.45" customHeight="1"/>
    <row r="590" ht="12.45" customHeight="1"/>
    <row r="591" ht="12.45" customHeight="1"/>
    <row r="592" ht="12.45" customHeight="1"/>
    <row r="593" ht="12.45" customHeight="1"/>
    <row r="594" ht="12.45" customHeight="1"/>
    <row r="595" ht="12.45" customHeight="1"/>
    <row r="596" ht="12.45" customHeight="1"/>
    <row r="597" ht="12.45" customHeight="1"/>
    <row r="598" ht="12.45" customHeight="1"/>
    <row r="599" ht="12.45" customHeight="1"/>
    <row r="600" ht="12.45" customHeight="1"/>
    <row r="601" ht="12.45" customHeight="1"/>
    <row r="602" ht="12.45" customHeight="1"/>
    <row r="603" ht="12.45" customHeight="1"/>
    <row r="604" ht="12.45" customHeight="1"/>
    <row r="605" ht="12.45" customHeight="1"/>
    <row r="606" ht="12.45" customHeight="1"/>
    <row r="607" ht="12.45" customHeight="1"/>
    <row r="608" ht="12.45" customHeight="1"/>
    <row r="609" ht="12.45" customHeight="1"/>
    <row r="610" ht="12.45" customHeight="1"/>
    <row r="611" ht="12.45" customHeight="1"/>
    <row r="612" ht="12.45" customHeight="1"/>
    <row r="613" ht="12.45" customHeight="1"/>
    <row r="614" ht="12.45" customHeight="1"/>
    <row r="615" ht="12.45" customHeight="1"/>
    <row r="616" ht="12.45" customHeight="1"/>
    <row r="617" ht="12.45" customHeight="1"/>
    <row r="618" ht="12.45" customHeight="1"/>
    <row r="619" ht="12.45" customHeight="1"/>
    <row r="620" ht="12.45" customHeight="1"/>
    <row r="621" ht="12.45" customHeight="1"/>
    <row r="622" ht="12.45" customHeight="1"/>
    <row r="623" ht="12.45" customHeight="1"/>
    <row r="624" ht="12.45" customHeight="1"/>
    <row r="625" ht="12.45" customHeight="1"/>
    <row r="626" ht="12.45" customHeight="1"/>
    <row r="627" ht="12.45" customHeight="1"/>
    <row r="628" ht="12.45" customHeight="1"/>
    <row r="629" ht="12.45" customHeight="1"/>
    <row r="630" ht="12.45" customHeight="1"/>
    <row r="631" ht="12.45" customHeight="1"/>
    <row r="632" ht="12.45" customHeight="1"/>
    <row r="633" ht="12.45" customHeight="1"/>
    <row r="634" ht="12.45" customHeight="1"/>
    <row r="635" ht="12.45" customHeight="1"/>
    <row r="636" ht="12.45" customHeight="1"/>
    <row r="637" ht="12.45" customHeight="1"/>
    <row r="638" ht="12.45" customHeight="1"/>
    <row r="639" ht="12.45" customHeight="1"/>
    <row r="640" ht="12.45" customHeight="1"/>
    <row r="641" ht="12.45" customHeight="1"/>
    <row r="642" ht="12.45" customHeight="1"/>
    <row r="643" ht="12.45" customHeight="1"/>
    <row r="644" ht="12.45" customHeight="1"/>
    <row r="645" ht="12.45" customHeight="1"/>
    <row r="646" ht="12.45" customHeight="1"/>
    <row r="647" ht="12.45" customHeight="1"/>
    <row r="648" ht="12.45" customHeight="1"/>
    <row r="649" ht="12.45" customHeight="1"/>
    <row r="650" ht="12.45" customHeight="1"/>
    <row r="651" ht="12.45" customHeight="1"/>
    <row r="652" ht="12.45" customHeight="1"/>
    <row r="653" ht="12.45" customHeight="1"/>
    <row r="654" ht="12.45" customHeight="1"/>
    <row r="655" ht="12.45" customHeight="1"/>
  </sheetData>
  <mergeCells count="699">
    <mergeCell ref="AL427:AL436"/>
    <mergeCell ref="V433:W433"/>
    <mergeCell ref="AF427:AF436"/>
    <mergeCell ref="AG427:AG436"/>
    <mergeCell ref="AH427:AH436"/>
    <mergeCell ref="AI427:AI436"/>
    <mergeCell ref="AJ427:AJ436"/>
    <mergeCell ref="AK427:AK436"/>
    <mergeCell ref="AL416:AL426"/>
    <mergeCell ref="V422:W422"/>
    <mergeCell ref="X427:X436"/>
    <mergeCell ref="Y427:Y436"/>
    <mergeCell ref="Z427:Z436"/>
    <mergeCell ref="AA427:AA436"/>
    <mergeCell ref="AB427:AB436"/>
    <mergeCell ref="AC427:AC436"/>
    <mergeCell ref="AD427:AD436"/>
    <mergeCell ref="AE427:AE436"/>
    <mergeCell ref="AF416:AF426"/>
    <mergeCell ref="AG416:AG426"/>
    <mergeCell ref="AH416:AH426"/>
    <mergeCell ref="AI416:AI426"/>
    <mergeCell ref="AJ416:AJ426"/>
    <mergeCell ref="AK416:AK426"/>
    <mergeCell ref="X416:X426"/>
    <mergeCell ref="Y416:Y426"/>
    <mergeCell ref="Z416:Z426"/>
    <mergeCell ref="AA416:AA426"/>
    <mergeCell ref="AB416:AB426"/>
    <mergeCell ref="AC416:AC426"/>
    <mergeCell ref="AD416:AD426"/>
    <mergeCell ref="AE416:AE426"/>
    <mergeCell ref="AF405:AF415"/>
    <mergeCell ref="AL405:AL415"/>
    <mergeCell ref="V411:W411"/>
    <mergeCell ref="AG405:AG415"/>
    <mergeCell ref="AH405:AH415"/>
    <mergeCell ref="AI405:AI415"/>
    <mergeCell ref="AJ405:AJ415"/>
    <mergeCell ref="AK405:AK415"/>
    <mergeCell ref="X394:X404"/>
    <mergeCell ref="V400:W400"/>
    <mergeCell ref="X405:X415"/>
    <mergeCell ref="Y405:Y415"/>
    <mergeCell ref="Z405:Z415"/>
    <mergeCell ref="AA405:AA415"/>
    <mergeCell ref="AB405:AB415"/>
    <mergeCell ref="AC405:AC415"/>
    <mergeCell ref="AD405:AD415"/>
    <mergeCell ref="AE405:AE415"/>
    <mergeCell ref="Y394:Y404"/>
    <mergeCell ref="Z394:Z404"/>
    <mergeCell ref="AA394:AA404"/>
    <mergeCell ref="AB394:AB404"/>
    <mergeCell ref="AC394:AC404"/>
    <mergeCell ref="AD394:AD404"/>
    <mergeCell ref="AE394:AE404"/>
    <mergeCell ref="AF382:AF393"/>
    <mergeCell ref="AL371:AL381"/>
    <mergeCell ref="AF371:AF381"/>
    <mergeCell ref="AG371:AG381"/>
    <mergeCell ref="AH371:AH381"/>
    <mergeCell ref="AI371:AI381"/>
    <mergeCell ref="AJ371:AJ381"/>
    <mergeCell ref="AK371:AK381"/>
    <mergeCell ref="AL382:AL393"/>
    <mergeCell ref="AG382:AG393"/>
    <mergeCell ref="AH382:AH393"/>
    <mergeCell ref="AI382:AI393"/>
    <mergeCell ref="AJ382:AJ393"/>
    <mergeCell ref="AK382:AK393"/>
    <mergeCell ref="AL394:AL404"/>
    <mergeCell ref="AF394:AF404"/>
    <mergeCell ref="AG394:AG404"/>
    <mergeCell ref="AH394:AH404"/>
    <mergeCell ref="AI394:AI404"/>
    <mergeCell ref="AJ394:AJ404"/>
    <mergeCell ref="AK394:AK404"/>
    <mergeCell ref="V377:W377"/>
    <mergeCell ref="X382:X393"/>
    <mergeCell ref="Y382:Y393"/>
    <mergeCell ref="Z382:Z393"/>
    <mergeCell ref="AA382:AA393"/>
    <mergeCell ref="AB382:AB393"/>
    <mergeCell ref="AC382:AC393"/>
    <mergeCell ref="AD382:AD393"/>
    <mergeCell ref="AE382:AE393"/>
    <mergeCell ref="V389:W389"/>
    <mergeCell ref="X371:X381"/>
    <mergeCell ref="Y371:Y381"/>
    <mergeCell ref="Z371:Z381"/>
    <mergeCell ref="AA371:AA381"/>
    <mergeCell ref="AB371:AB381"/>
    <mergeCell ref="AC371:AC381"/>
    <mergeCell ref="AD371:AD381"/>
    <mergeCell ref="AE371:AE381"/>
    <mergeCell ref="AF360:AF370"/>
    <mergeCell ref="AL349:AL359"/>
    <mergeCell ref="V355:W355"/>
    <mergeCell ref="X360:X370"/>
    <mergeCell ref="Y360:Y370"/>
    <mergeCell ref="Z360:Z370"/>
    <mergeCell ref="AA360:AA370"/>
    <mergeCell ref="AB360:AB370"/>
    <mergeCell ref="AC360:AC370"/>
    <mergeCell ref="AD360:AD370"/>
    <mergeCell ref="AE360:AE370"/>
    <mergeCell ref="AF349:AF359"/>
    <mergeCell ref="AG349:AG359"/>
    <mergeCell ref="AH349:AH359"/>
    <mergeCell ref="AI349:AI359"/>
    <mergeCell ref="AJ349:AJ359"/>
    <mergeCell ref="AK349:AK359"/>
    <mergeCell ref="AL360:AL370"/>
    <mergeCell ref="V366:W366"/>
    <mergeCell ref="AG360:AG370"/>
    <mergeCell ref="AH360:AH370"/>
    <mergeCell ref="AI360:AI370"/>
    <mergeCell ref="AJ360:AJ370"/>
    <mergeCell ref="AK360:AK370"/>
    <mergeCell ref="X349:X359"/>
    <mergeCell ref="Y349:Y359"/>
    <mergeCell ref="Z349:Z359"/>
    <mergeCell ref="AA349:AA359"/>
    <mergeCell ref="AB349:AB359"/>
    <mergeCell ref="AC349:AC359"/>
    <mergeCell ref="AD349:AD359"/>
    <mergeCell ref="AE349:AE359"/>
    <mergeCell ref="AF338:AF348"/>
    <mergeCell ref="AL338:AL348"/>
    <mergeCell ref="V344:W344"/>
    <mergeCell ref="AG338:AG348"/>
    <mergeCell ref="AH338:AH348"/>
    <mergeCell ref="AI338:AI348"/>
    <mergeCell ref="AJ338:AJ348"/>
    <mergeCell ref="AK338:AK348"/>
    <mergeCell ref="X327:X337"/>
    <mergeCell ref="V333:W333"/>
    <mergeCell ref="X338:X348"/>
    <mergeCell ref="Y338:Y348"/>
    <mergeCell ref="Z338:Z348"/>
    <mergeCell ref="AA338:AA348"/>
    <mergeCell ref="AB338:AB348"/>
    <mergeCell ref="AC338:AC348"/>
    <mergeCell ref="AD338:AD348"/>
    <mergeCell ref="AE338:AE348"/>
    <mergeCell ref="Y327:Y337"/>
    <mergeCell ref="Z327:Z337"/>
    <mergeCell ref="AA327:AA337"/>
    <mergeCell ref="AB327:AB337"/>
    <mergeCell ref="AC327:AC337"/>
    <mergeCell ref="AD327:AD337"/>
    <mergeCell ref="AE327:AE337"/>
    <mergeCell ref="AF315:AF326"/>
    <mergeCell ref="AL304:AL314"/>
    <mergeCell ref="AF304:AF314"/>
    <mergeCell ref="AG304:AG314"/>
    <mergeCell ref="AH304:AH314"/>
    <mergeCell ref="AI304:AI314"/>
    <mergeCell ref="AJ304:AJ314"/>
    <mergeCell ref="AK304:AK314"/>
    <mergeCell ref="AL315:AL326"/>
    <mergeCell ref="AG315:AG326"/>
    <mergeCell ref="AH315:AH326"/>
    <mergeCell ref="AI315:AI326"/>
    <mergeCell ref="AJ315:AJ326"/>
    <mergeCell ref="AK315:AK326"/>
    <mergeCell ref="AL327:AL337"/>
    <mergeCell ref="AF327:AF337"/>
    <mergeCell ref="AG327:AG337"/>
    <mergeCell ref="AH327:AH337"/>
    <mergeCell ref="AI327:AI337"/>
    <mergeCell ref="AJ327:AJ337"/>
    <mergeCell ref="AK327:AK337"/>
    <mergeCell ref="V310:W310"/>
    <mergeCell ref="X315:X326"/>
    <mergeCell ref="Y315:Y326"/>
    <mergeCell ref="Z315:Z326"/>
    <mergeCell ref="AA315:AA326"/>
    <mergeCell ref="AB315:AB326"/>
    <mergeCell ref="AC315:AC326"/>
    <mergeCell ref="AD315:AD326"/>
    <mergeCell ref="AE315:AE326"/>
    <mergeCell ref="V322:W322"/>
    <mergeCell ref="X304:X314"/>
    <mergeCell ref="Y304:Y314"/>
    <mergeCell ref="Z304:Z314"/>
    <mergeCell ref="AA304:AA314"/>
    <mergeCell ref="AB304:AB314"/>
    <mergeCell ref="AC304:AC314"/>
    <mergeCell ref="AD304:AD314"/>
    <mergeCell ref="AE304:AE314"/>
    <mergeCell ref="AF293:AF303"/>
    <mergeCell ref="AL282:AL292"/>
    <mergeCell ref="V288:W288"/>
    <mergeCell ref="X293:X303"/>
    <mergeCell ref="Y293:Y303"/>
    <mergeCell ref="Z293:Z303"/>
    <mergeCell ref="AA293:AA303"/>
    <mergeCell ref="AB293:AB303"/>
    <mergeCell ref="AC293:AC303"/>
    <mergeCell ref="AD293:AD303"/>
    <mergeCell ref="AE293:AE303"/>
    <mergeCell ref="AF282:AF292"/>
    <mergeCell ref="AG282:AG292"/>
    <mergeCell ref="AH282:AH292"/>
    <mergeCell ref="AI282:AI292"/>
    <mergeCell ref="AJ282:AJ292"/>
    <mergeCell ref="AK282:AK292"/>
    <mergeCell ref="AL293:AL303"/>
    <mergeCell ref="V299:W299"/>
    <mergeCell ref="AG293:AG303"/>
    <mergeCell ref="AH293:AH303"/>
    <mergeCell ref="AI293:AI303"/>
    <mergeCell ref="AJ293:AJ303"/>
    <mergeCell ref="AK293:AK303"/>
    <mergeCell ref="X282:X292"/>
    <mergeCell ref="Y282:Y292"/>
    <mergeCell ref="Z282:Z292"/>
    <mergeCell ref="AA282:AA292"/>
    <mergeCell ref="AB282:AB292"/>
    <mergeCell ref="AC282:AC292"/>
    <mergeCell ref="AD282:AD292"/>
    <mergeCell ref="AE282:AE292"/>
    <mergeCell ref="AF271:AF281"/>
    <mergeCell ref="AL271:AL281"/>
    <mergeCell ref="V277:W277"/>
    <mergeCell ref="AG271:AG281"/>
    <mergeCell ref="AH271:AH281"/>
    <mergeCell ref="AI271:AI281"/>
    <mergeCell ref="AJ271:AJ281"/>
    <mergeCell ref="AK271:AK281"/>
    <mergeCell ref="X260:X270"/>
    <mergeCell ref="V266:W266"/>
    <mergeCell ref="X271:X281"/>
    <mergeCell ref="Y271:Y281"/>
    <mergeCell ref="Z271:Z281"/>
    <mergeCell ref="AA271:AA281"/>
    <mergeCell ref="AB271:AB281"/>
    <mergeCell ref="AC271:AC281"/>
    <mergeCell ref="AD271:AD281"/>
    <mergeCell ref="AE271:AE281"/>
    <mergeCell ref="Y260:Y270"/>
    <mergeCell ref="Z260:Z270"/>
    <mergeCell ref="AA260:AA270"/>
    <mergeCell ref="AB260:AB270"/>
    <mergeCell ref="AC260:AC270"/>
    <mergeCell ref="AD260:AD270"/>
    <mergeCell ref="AE260:AE270"/>
    <mergeCell ref="AF249:AF259"/>
    <mergeCell ref="AL238:AL248"/>
    <mergeCell ref="AF238:AF248"/>
    <mergeCell ref="AG238:AG248"/>
    <mergeCell ref="AH238:AH248"/>
    <mergeCell ref="AI238:AI248"/>
    <mergeCell ref="AJ238:AJ248"/>
    <mergeCell ref="AK238:AK248"/>
    <mergeCell ref="AL249:AL259"/>
    <mergeCell ref="AG249:AG259"/>
    <mergeCell ref="AH249:AH259"/>
    <mergeCell ref="AI249:AI259"/>
    <mergeCell ref="AJ249:AJ259"/>
    <mergeCell ref="AK249:AK259"/>
    <mergeCell ref="AL260:AL270"/>
    <mergeCell ref="AF260:AF270"/>
    <mergeCell ref="AG260:AG270"/>
    <mergeCell ref="AH260:AH270"/>
    <mergeCell ref="AI260:AI270"/>
    <mergeCell ref="AJ260:AJ270"/>
    <mergeCell ref="AK260:AK270"/>
    <mergeCell ref="V244:W244"/>
    <mergeCell ref="X249:X259"/>
    <mergeCell ref="Y249:Y259"/>
    <mergeCell ref="Z249:Z259"/>
    <mergeCell ref="AA249:AA259"/>
    <mergeCell ref="AB249:AB259"/>
    <mergeCell ref="AC249:AC259"/>
    <mergeCell ref="AD249:AD259"/>
    <mergeCell ref="AE249:AE259"/>
    <mergeCell ref="V255:W255"/>
    <mergeCell ref="X238:X248"/>
    <mergeCell ref="Y238:Y248"/>
    <mergeCell ref="Z238:Z248"/>
    <mergeCell ref="AA238:AA248"/>
    <mergeCell ref="AB238:AB248"/>
    <mergeCell ref="AC238:AC248"/>
    <mergeCell ref="AD238:AD248"/>
    <mergeCell ref="AE238:AE248"/>
    <mergeCell ref="AF227:AF237"/>
    <mergeCell ref="AL216:AL226"/>
    <mergeCell ref="V222:W222"/>
    <mergeCell ref="X227:X237"/>
    <mergeCell ref="Y227:Y237"/>
    <mergeCell ref="Z227:Z237"/>
    <mergeCell ref="AA227:AA237"/>
    <mergeCell ref="AB227:AB237"/>
    <mergeCell ref="AC227:AC237"/>
    <mergeCell ref="AD227:AD237"/>
    <mergeCell ref="AE227:AE237"/>
    <mergeCell ref="AF216:AF226"/>
    <mergeCell ref="AG216:AG226"/>
    <mergeCell ref="AH216:AH226"/>
    <mergeCell ref="AI216:AI226"/>
    <mergeCell ref="AJ216:AJ226"/>
    <mergeCell ref="AK216:AK226"/>
    <mergeCell ref="AL227:AL237"/>
    <mergeCell ref="V233:W233"/>
    <mergeCell ref="AG227:AG237"/>
    <mergeCell ref="AH227:AH237"/>
    <mergeCell ref="AI227:AI237"/>
    <mergeCell ref="AJ227:AJ237"/>
    <mergeCell ref="AK227:AK237"/>
    <mergeCell ref="AJ205:AJ215"/>
    <mergeCell ref="AK205:AK215"/>
    <mergeCell ref="AL205:AL215"/>
    <mergeCell ref="V211:W211"/>
    <mergeCell ref="X216:X226"/>
    <mergeCell ref="Y216:Y226"/>
    <mergeCell ref="Z216:Z226"/>
    <mergeCell ref="AA216:AA226"/>
    <mergeCell ref="AC216:AC226"/>
    <mergeCell ref="AB205:AB215"/>
    <mergeCell ref="AC205:AC215"/>
    <mergeCell ref="AD205:AD215"/>
    <mergeCell ref="AE205:AE215"/>
    <mergeCell ref="AF205:AF215"/>
    <mergeCell ref="AG205:AG215"/>
    <mergeCell ref="X205:X215"/>
    <mergeCell ref="Y205:Y215"/>
    <mergeCell ref="Z205:Z215"/>
    <mergeCell ref="AA205:AA215"/>
    <mergeCell ref="AH205:AH215"/>
    <mergeCell ref="AI205:AI215"/>
    <mergeCell ref="AD216:AD226"/>
    <mergeCell ref="AE216:AE226"/>
    <mergeCell ref="AB216:AB226"/>
    <mergeCell ref="AH194:AH204"/>
    <mergeCell ref="AI194:AI204"/>
    <mergeCell ref="AJ194:AJ204"/>
    <mergeCell ref="AK194:AK204"/>
    <mergeCell ref="AL194:AL204"/>
    <mergeCell ref="V200:W200"/>
    <mergeCell ref="X194:X204"/>
    <mergeCell ref="Y194:Y204"/>
    <mergeCell ref="Z194:Z204"/>
    <mergeCell ref="AA194:AA204"/>
    <mergeCell ref="AB194:AB204"/>
    <mergeCell ref="AC194:AC204"/>
    <mergeCell ref="AD194:AD204"/>
    <mergeCell ref="AE194:AE204"/>
    <mergeCell ref="AF194:AF204"/>
    <mergeCell ref="AG194:AG204"/>
    <mergeCell ref="AH183:AH193"/>
    <mergeCell ref="AI183:AI193"/>
    <mergeCell ref="AJ183:AJ193"/>
    <mergeCell ref="AK183:AK193"/>
    <mergeCell ref="AL183:AL193"/>
    <mergeCell ref="V189:W189"/>
    <mergeCell ref="X183:X193"/>
    <mergeCell ref="Y183:Y193"/>
    <mergeCell ref="Z183:Z193"/>
    <mergeCell ref="AA183:AA193"/>
    <mergeCell ref="AB183:AB193"/>
    <mergeCell ref="AC183:AC193"/>
    <mergeCell ref="AD183:AD193"/>
    <mergeCell ref="AE183:AE193"/>
    <mergeCell ref="AF183:AF193"/>
    <mergeCell ref="AG183:AG193"/>
    <mergeCell ref="AH172:AH182"/>
    <mergeCell ref="AI172:AI182"/>
    <mergeCell ref="AJ172:AJ182"/>
    <mergeCell ref="AK172:AK182"/>
    <mergeCell ref="AL172:AL182"/>
    <mergeCell ref="V178:W178"/>
    <mergeCell ref="X172:X182"/>
    <mergeCell ref="Y172:Y182"/>
    <mergeCell ref="Z172:Z182"/>
    <mergeCell ref="AA172:AA182"/>
    <mergeCell ref="AB172:AB182"/>
    <mergeCell ref="AC172:AC182"/>
    <mergeCell ref="AD172:AD182"/>
    <mergeCell ref="AE172:AE182"/>
    <mergeCell ref="AF172:AF182"/>
    <mergeCell ref="AG172:AG182"/>
    <mergeCell ref="AL161:AL171"/>
    <mergeCell ref="V167:W167"/>
    <mergeCell ref="AJ150:AJ160"/>
    <mergeCell ref="AK150:AK160"/>
    <mergeCell ref="AL150:AL160"/>
    <mergeCell ref="V156:W156"/>
    <mergeCell ref="X161:X171"/>
    <mergeCell ref="Y161:Y171"/>
    <mergeCell ref="Z161:Z171"/>
    <mergeCell ref="AA161:AA171"/>
    <mergeCell ref="AB161:AB171"/>
    <mergeCell ref="AC161:AC171"/>
    <mergeCell ref="AD161:AD171"/>
    <mergeCell ref="AE161:AE171"/>
    <mergeCell ref="AF161:AF171"/>
    <mergeCell ref="AG161:AG171"/>
    <mergeCell ref="AE150:AE160"/>
    <mergeCell ref="AF150:AF160"/>
    <mergeCell ref="AG150:AG160"/>
    <mergeCell ref="AH150:AH160"/>
    <mergeCell ref="AI150:AI160"/>
    <mergeCell ref="AH161:AH171"/>
    <mergeCell ref="AI161:AI171"/>
    <mergeCell ref="AJ161:AJ171"/>
    <mergeCell ref="AK161:AK171"/>
    <mergeCell ref="V145:W145"/>
    <mergeCell ref="X150:X160"/>
    <mergeCell ref="Y150:Y160"/>
    <mergeCell ref="Z150:Z160"/>
    <mergeCell ref="AA150:AA160"/>
    <mergeCell ref="AB150:AB160"/>
    <mergeCell ref="AC150:AC160"/>
    <mergeCell ref="AC137:AC149"/>
    <mergeCell ref="AD137:AD149"/>
    <mergeCell ref="AD150:AD160"/>
    <mergeCell ref="AH124:AH136"/>
    <mergeCell ref="AI124:AI136"/>
    <mergeCell ref="AJ124:AJ136"/>
    <mergeCell ref="AK124:AK136"/>
    <mergeCell ref="AL124:AL136"/>
    <mergeCell ref="X137:X149"/>
    <mergeCell ref="Y137:Y149"/>
    <mergeCell ref="Z137:Z149"/>
    <mergeCell ref="AA137:AA149"/>
    <mergeCell ref="AB137:AB149"/>
    <mergeCell ref="X124:X136"/>
    <mergeCell ref="Y124:Y136"/>
    <mergeCell ref="Z124:Z136"/>
    <mergeCell ref="AA124:AA136"/>
    <mergeCell ref="AB124:AB136"/>
    <mergeCell ref="AC124:AC136"/>
    <mergeCell ref="AI137:AI149"/>
    <mergeCell ref="AJ137:AJ149"/>
    <mergeCell ref="AK137:AK149"/>
    <mergeCell ref="AL137:AL149"/>
    <mergeCell ref="AE137:AE149"/>
    <mergeCell ref="AF137:AF149"/>
    <mergeCell ref="AG137:AG149"/>
    <mergeCell ref="AH137:AH149"/>
    <mergeCell ref="AH111:AH123"/>
    <mergeCell ref="AI111:AI123"/>
    <mergeCell ref="AJ111:AJ123"/>
    <mergeCell ref="AK111:AK123"/>
    <mergeCell ref="AL111:AL123"/>
    <mergeCell ref="V119:W119"/>
    <mergeCell ref="X111:X123"/>
    <mergeCell ref="Y111:Y123"/>
    <mergeCell ref="Z111:Z123"/>
    <mergeCell ref="AA111:AA123"/>
    <mergeCell ref="AB111:AB123"/>
    <mergeCell ref="AC111:AC123"/>
    <mergeCell ref="AH98:AH110"/>
    <mergeCell ref="AI98:AI110"/>
    <mergeCell ref="AJ98:AJ110"/>
    <mergeCell ref="AK98:AK110"/>
    <mergeCell ref="AL98:AL110"/>
    <mergeCell ref="V106:W106"/>
    <mergeCell ref="X98:X110"/>
    <mergeCell ref="Y98:Y110"/>
    <mergeCell ref="Z98:Z110"/>
    <mergeCell ref="AA98:AA110"/>
    <mergeCell ref="AB98:AB110"/>
    <mergeCell ref="AC98:AC110"/>
    <mergeCell ref="AD98:AD110"/>
    <mergeCell ref="AE98:AE110"/>
    <mergeCell ref="AF98:AF110"/>
    <mergeCell ref="AG98:AG110"/>
    <mergeCell ref="AH85:AH97"/>
    <mergeCell ref="AI85:AI97"/>
    <mergeCell ref="AJ85:AJ97"/>
    <mergeCell ref="AK85:AK97"/>
    <mergeCell ref="AL85:AL97"/>
    <mergeCell ref="V93:W93"/>
    <mergeCell ref="X85:X97"/>
    <mergeCell ref="Y85:Y97"/>
    <mergeCell ref="Z85:Z97"/>
    <mergeCell ref="AA85:AA97"/>
    <mergeCell ref="AB85:AB97"/>
    <mergeCell ref="AC85:AC97"/>
    <mergeCell ref="AD85:AD97"/>
    <mergeCell ref="AE85:AE97"/>
    <mergeCell ref="AF85:AF97"/>
    <mergeCell ref="AG85:AG97"/>
    <mergeCell ref="AH72:AH84"/>
    <mergeCell ref="AI72:AI84"/>
    <mergeCell ref="AJ72:AJ84"/>
    <mergeCell ref="AK72:AK84"/>
    <mergeCell ref="AL72:AL84"/>
    <mergeCell ref="V80:W80"/>
    <mergeCell ref="X72:X84"/>
    <mergeCell ref="Y72:Y84"/>
    <mergeCell ref="Z72:Z84"/>
    <mergeCell ref="AA72:AA84"/>
    <mergeCell ref="AB72:AB84"/>
    <mergeCell ref="AC72:AC84"/>
    <mergeCell ref="AD72:AD84"/>
    <mergeCell ref="AE72:AE84"/>
    <mergeCell ref="AF72:AF84"/>
    <mergeCell ref="AG72:AG84"/>
    <mergeCell ref="AJ59:AJ71"/>
    <mergeCell ref="AK59:AK71"/>
    <mergeCell ref="AL59:AL71"/>
    <mergeCell ref="V67:W67"/>
    <mergeCell ref="AJ46:AJ58"/>
    <mergeCell ref="AK46:AK58"/>
    <mergeCell ref="AL46:AL58"/>
    <mergeCell ref="V54:W54"/>
    <mergeCell ref="X59:X71"/>
    <mergeCell ref="Y59:Y71"/>
    <mergeCell ref="Z59:Z71"/>
    <mergeCell ref="AA59:AA71"/>
    <mergeCell ref="AB59:AB71"/>
    <mergeCell ref="AC59:AC71"/>
    <mergeCell ref="AD59:AD71"/>
    <mergeCell ref="AE59:AE71"/>
    <mergeCell ref="AF59:AF71"/>
    <mergeCell ref="AG59:AG71"/>
    <mergeCell ref="AD46:AD58"/>
    <mergeCell ref="AE46:AE58"/>
    <mergeCell ref="AF46:AF58"/>
    <mergeCell ref="AG46:AG58"/>
    <mergeCell ref="AH46:AH58"/>
    <mergeCell ref="AI46:AI58"/>
    <mergeCell ref="AH59:AH71"/>
    <mergeCell ref="AI59:AI71"/>
    <mergeCell ref="V41:W41"/>
    <mergeCell ref="X46:X58"/>
    <mergeCell ref="Y46:Y58"/>
    <mergeCell ref="Z46:Z58"/>
    <mergeCell ref="AA46:AA58"/>
    <mergeCell ref="AB46:AB58"/>
    <mergeCell ref="AC46:AC58"/>
    <mergeCell ref="AB33:AB45"/>
    <mergeCell ref="AC33:AC45"/>
    <mergeCell ref="X33:X45"/>
    <mergeCell ref="Y33:Y45"/>
    <mergeCell ref="Z33:Z45"/>
    <mergeCell ref="AA33:AA45"/>
    <mergeCell ref="V132:W132"/>
    <mergeCell ref="AD124:AD136"/>
    <mergeCell ref="AE124:AE136"/>
    <mergeCell ref="AF124:AF136"/>
    <mergeCell ref="AG124:AG136"/>
    <mergeCell ref="AD111:AD123"/>
    <mergeCell ref="AE111:AE123"/>
    <mergeCell ref="AF111:AF123"/>
    <mergeCell ref="AG111:AG123"/>
    <mergeCell ref="AH20:AH32"/>
    <mergeCell ref="AI20:AI32"/>
    <mergeCell ref="AJ20:AJ32"/>
    <mergeCell ref="AK20:AK32"/>
    <mergeCell ref="AL20:AL32"/>
    <mergeCell ref="AJ33:AJ45"/>
    <mergeCell ref="AK33:AK45"/>
    <mergeCell ref="AL33:AL45"/>
    <mergeCell ref="AD33:AD45"/>
    <mergeCell ref="AE33:AE45"/>
    <mergeCell ref="AF33:AF45"/>
    <mergeCell ref="AG33:AG45"/>
    <mergeCell ref="AH33:AH45"/>
    <mergeCell ref="AI33:AI45"/>
    <mergeCell ref="V28:W28"/>
    <mergeCell ref="AB20:AB32"/>
    <mergeCell ref="AC20:AC32"/>
    <mergeCell ref="AD20:AD32"/>
    <mergeCell ref="AE20:AE32"/>
    <mergeCell ref="AF20:AF32"/>
    <mergeCell ref="AG20:AG32"/>
    <mergeCell ref="S19:T19"/>
    <mergeCell ref="U19:W19"/>
    <mergeCell ref="X20:X32"/>
    <mergeCell ref="Y20:Y32"/>
    <mergeCell ref="Z20:Z32"/>
    <mergeCell ref="AA20:AA32"/>
    <mergeCell ref="AG12:AG19"/>
    <mergeCell ref="B19:D19"/>
    <mergeCell ref="F19:G19"/>
    <mergeCell ref="H19:I19"/>
    <mergeCell ref="J19:K19"/>
    <mergeCell ref="M19:P19"/>
    <mergeCell ref="Q19:R19"/>
    <mergeCell ref="S17:T17"/>
    <mergeCell ref="U17:W17"/>
    <mergeCell ref="B18:D18"/>
    <mergeCell ref="F18:G18"/>
    <mergeCell ref="H18:I18"/>
    <mergeCell ref="J18:K18"/>
    <mergeCell ref="M18:P18"/>
    <mergeCell ref="Q18:R18"/>
    <mergeCell ref="S18:T18"/>
    <mergeCell ref="U18:W18"/>
    <mergeCell ref="B17:D17"/>
    <mergeCell ref="F17:G17"/>
    <mergeCell ref="H17:I17"/>
    <mergeCell ref="J17:K17"/>
    <mergeCell ref="M17:P17"/>
    <mergeCell ref="Q17:R17"/>
    <mergeCell ref="B16:D16"/>
    <mergeCell ref="F16:G16"/>
    <mergeCell ref="H16:I16"/>
    <mergeCell ref="J16:K16"/>
    <mergeCell ref="M16:P16"/>
    <mergeCell ref="Q16:R16"/>
    <mergeCell ref="S16:T16"/>
    <mergeCell ref="U16:W16"/>
    <mergeCell ref="B15:D15"/>
    <mergeCell ref="F15:G15"/>
    <mergeCell ref="H15:I15"/>
    <mergeCell ref="J15:K15"/>
    <mergeCell ref="M15:P15"/>
    <mergeCell ref="Q15:R15"/>
    <mergeCell ref="B14:D14"/>
    <mergeCell ref="F14:G14"/>
    <mergeCell ref="H14:I14"/>
    <mergeCell ref="J14:K14"/>
    <mergeCell ref="M14:P14"/>
    <mergeCell ref="Q14:R14"/>
    <mergeCell ref="S14:T14"/>
    <mergeCell ref="U14:W14"/>
    <mergeCell ref="B13:D13"/>
    <mergeCell ref="F13:G13"/>
    <mergeCell ref="H13:I13"/>
    <mergeCell ref="J13:K13"/>
    <mergeCell ref="M13:P13"/>
    <mergeCell ref="Q13:R13"/>
    <mergeCell ref="F12:G12"/>
    <mergeCell ref="H12:I12"/>
    <mergeCell ref="J12:K12"/>
    <mergeCell ref="M12:P12"/>
    <mergeCell ref="Q12:R12"/>
    <mergeCell ref="S12:T12"/>
    <mergeCell ref="AL10:AL19"/>
    <mergeCell ref="B11:D11"/>
    <mergeCell ref="F11:G11"/>
    <mergeCell ref="H11:I11"/>
    <mergeCell ref="J11:K11"/>
    <mergeCell ref="M11:P11"/>
    <mergeCell ref="Q11:R11"/>
    <mergeCell ref="S11:T11"/>
    <mergeCell ref="U11:W11"/>
    <mergeCell ref="B12:D12"/>
    <mergeCell ref="AD10:AD19"/>
    <mergeCell ref="AE10:AG11"/>
    <mergeCell ref="AH10:AH19"/>
    <mergeCell ref="AI10:AI19"/>
    <mergeCell ref="AJ10:AJ19"/>
    <mergeCell ref="AK10:AK19"/>
    <mergeCell ref="AE12:AE19"/>
    <mergeCell ref="AF12:AF19"/>
    <mergeCell ref="S10:T10"/>
    <mergeCell ref="U10:W10"/>
    <mergeCell ref="X10:X19"/>
    <mergeCell ref="Y10:Y19"/>
    <mergeCell ref="Z10:Z19"/>
    <mergeCell ref="AA10:AC11"/>
    <mergeCell ref="U12:W12"/>
    <mergeCell ref="AA12:AA19"/>
    <mergeCell ref="AB12:AB19"/>
    <mergeCell ref="AC12:AC19"/>
    <mergeCell ref="S13:T13"/>
    <mergeCell ref="U13:W13"/>
    <mergeCell ref="S15:T15"/>
    <mergeCell ref="U15:W15"/>
    <mergeCell ref="B10:D10"/>
    <mergeCell ref="F10:G10"/>
    <mergeCell ref="H10:I10"/>
    <mergeCell ref="J10:K10"/>
    <mergeCell ref="M10:P10"/>
    <mergeCell ref="Q10:R10"/>
    <mergeCell ref="J8:K9"/>
    <mergeCell ref="L8:L9"/>
    <mergeCell ref="M8:P9"/>
    <mergeCell ref="Q8:R9"/>
    <mergeCell ref="S8:T9"/>
    <mergeCell ref="U8:W9"/>
    <mergeCell ref="AJ3:AJ5"/>
    <mergeCell ref="AK3:AK5"/>
    <mergeCell ref="AL3:AL5"/>
    <mergeCell ref="A6:K7"/>
    <mergeCell ref="L6:W7"/>
    <mergeCell ref="A8:A9"/>
    <mergeCell ref="B8:D9"/>
    <mergeCell ref="E8:E9"/>
    <mergeCell ref="F8:G9"/>
    <mergeCell ref="H8:I9"/>
    <mergeCell ref="A1:AG1"/>
    <mergeCell ref="AH1:AL1"/>
    <mergeCell ref="X2:AL2"/>
    <mergeCell ref="X3:X5"/>
    <mergeCell ref="Y3:Y5"/>
    <mergeCell ref="Z3:Z5"/>
    <mergeCell ref="AA3:AC4"/>
    <mergeCell ref="AD3:AG4"/>
    <mergeCell ref="AH3:AH5"/>
    <mergeCell ref="AI3:AI5"/>
  </mergeCells>
  <printOptions horizontalCentered="1"/>
  <pageMargins left="0.23622047244094491" right="0" top="0.23622047244094491" bottom="0.15748031496062992" header="0" footer="0"/>
  <pageSetup paperSize="9" scale="48" orientation="landscape" verticalDpi="300" r:id="rId1"/>
  <headerFooter>
    <oddFooter>&amp;F&amp;RPage &amp;P</oddFooter>
  </headerFooter>
  <rowBreaks count="6" manualBreakCount="6">
    <brk id="71" max="16383" man="1"/>
    <brk id="137" max="37" man="1"/>
    <brk id="204" max="37" man="1"/>
    <brk id="259" max="16383" man="1"/>
    <brk id="314" max="16383" man="1"/>
    <brk id="370"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9906A-33EE-4458-9635-B3FEEDE72D53}">
  <sheetPr>
    <pageSetUpPr fitToPage="1"/>
  </sheetPr>
  <dimension ref="A1:P71"/>
  <sheetViews>
    <sheetView zoomScale="90" zoomScaleNormal="90" workbookViewId="0">
      <pane xSplit="4" ySplit="2" topLeftCell="E18" activePane="bottomRight" state="frozen"/>
      <selection pane="topRight" activeCell="E1" sqref="E1"/>
      <selection pane="bottomLeft" activeCell="A3" sqref="A3"/>
      <selection pane="bottomRight" activeCell="C56" sqref="C56"/>
    </sheetView>
  </sheetViews>
  <sheetFormatPr defaultColWidth="12.21875" defaultRowHeight="13.8"/>
  <cols>
    <col min="1" max="1" width="9.88671875" style="180" bestFit="1" customWidth="1"/>
    <col min="2" max="2" width="10.88671875" style="180" bestFit="1" customWidth="1"/>
    <col min="3" max="3" width="14.21875" style="180" bestFit="1" customWidth="1"/>
    <col min="4" max="4" width="10.77734375" style="180" bestFit="1" customWidth="1"/>
    <col min="5" max="5" width="14.77734375" style="180" bestFit="1" customWidth="1"/>
    <col min="6" max="6" width="19.21875" style="180" bestFit="1" customWidth="1"/>
    <col min="7" max="8" width="15.77734375" style="180" bestFit="1" customWidth="1"/>
    <col min="9" max="9" width="54.77734375" style="180" bestFit="1" customWidth="1"/>
    <col min="10" max="10" width="9.33203125" style="180" bestFit="1" customWidth="1"/>
    <col min="11" max="11" width="16.21875" style="180" bestFit="1" customWidth="1"/>
    <col min="12" max="12" width="10.77734375" style="180" bestFit="1" customWidth="1"/>
    <col min="13" max="13" width="15.21875" style="180" customWidth="1"/>
    <col min="14" max="14" width="18.6640625" style="180" customWidth="1"/>
    <col min="15" max="15" width="17.6640625" style="180" customWidth="1"/>
    <col min="16" max="16" width="45.21875" style="180" bestFit="1" customWidth="1"/>
    <col min="17" max="16384" width="12.21875" style="180"/>
  </cols>
  <sheetData>
    <row r="1" spans="1:16" ht="39" customHeight="1" thickBot="1">
      <c r="A1" s="494" t="s">
        <v>569</v>
      </c>
      <c r="B1" s="495"/>
      <c r="C1" s="495"/>
      <c r="D1" s="495"/>
      <c r="E1" s="495"/>
      <c r="F1" s="495"/>
      <c r="G1" s="495"/>
      <c r="H1" s="495"/>
      <c r="I1" s="495"/>
      <c r="J1" s="495"/>
      <c r="K1" s="495"/>
      <c r="L1" s="495"/>
      <c r="M1" s="495"/>
      <c r="N1" s="495"/>
      <c r="O1" s="495"/>
      <c r="P1" s="496"/>
    </row>
    <row r="2" spans="1:16" ht="63" customHeight="1" thickBot="1">
      <c r="A2" s="181" t="s">
        <v>570</v>
      </c>
      <c r="B2" s="182" t="s">
        <v>571</v>
      </c>
      <c r="C2" s="182" t="s">
        <v>572</v>
      </c>
      <c r="D2" s="182" t="s">
        <v>573</v>
      </c>
      <c r="E2" s="182" t="s">
        <v>115</v>
      </c>
      <c r="F2" s="182" t="s">
        <v>574</v>
      </c>
      <c r="G2" s="182" t="s">
        <v>677</v>
      </c>
      <c r="H2" s="182" t="s">
        <v>575</v>
      </c>
      <c r="I2" s="182" t="s">
        <v>624</v>
      </c>
      <c r="J2" s="182" t="s">
        <v>321</v>
      </c>
      <c r="K2" s="182" t="s">
        <v>576</v>
      </c>
      <c r="L2" s="182" t="s">
        <v>112</v>
      </c>
      <c r="M2" s="182" t="s">
        <v>577</v>
      </c>
      <c r="N2" s="182" t="s">
        <v>578</v>
      </c>
      <c r="O2" s="182" t="s">
        <v>579</v>
      </c>
      <c r="P2" s="183" t="s">
        <v>124</v>
      </c>
    </row>
    <row r="3" spans="1:16" ht="34.200000000000003" customHeight="1">
      <c r="A3" s="184">
        <v>1</v>
      </c>
      <c r="B3" s="185" t="s">
        <v>3</v>
      </c>
      <c r="C3" s="186" t="str">
        <f>VLOOKUP(B3,'[102]Tower Schedule'!$C:$AB,4,FALSE)</f>
        <v>DB2+0</v>
      </c>
      <c r="D3" s="185" t="s">
        <v>4</v>
      </c>
      <c r="E3" s="186" t="str">
        <f>VLOOKUP(D3,'[102]Tower Schedule'!$C:$AB,4,FALSE)</f>
        <v>DD60+0</v>
      </c>
      <c r="F3" s="186" t="s">
        <v>580</v>
      </c>
      <c r="G3" s="186">
        <v>243.82400000000001</v>
      </c>
      <c r="H3" s="186" t="s">
        <v>581</v>
      </c>
      <c r="I3" s="229" t="s">
        <v>691</v>
      </c>
      <c r="J3" s="185">
        <v>1</v>
      </c>
      <c r="K3" s="185" t="s">
        <v>265</v>
      </c>
      <c r="L3" s="187" t="s">
        <v>122</v>
      </c>
      <c r="M3" s="188">
        <v>45483</v>
      </c>
      <c r="N3" s="189" t="s">
        <v>582</v>
      </c>
      <c r="O3" s="189" t="s">
        <v>582</v>
      </c>
      <c r="P3" s="190" t="s">
        <v>119</v>
      </c>
    </row>
    <row r="4" spans="1:16" ht="34.200000000000003" customHeight="1">
      <c r="A4" s="191">
        <f t="shared" ref="A4:A67" si="0">A3+1</f>
        <v>2</v>
      </c>
      <c r="B4" s="192" t="s">
        <v>7</v>
      </c>
      <c r="C4" s="186" t="str">
        <f>VLOOKUP(B4,'[102]Tower Schedule'!$C:$AB,4,FALSE)</f>
        <v>DA+9</v>
      </c>
      <c r="D4" s="192" t="s">
        <v>8</v>
      </c>
      <c r="E4" s="186" t="str">
        <f>VLOOKUP(D4,'[102]Tower Schedule'!$C:$AB,4,FALSE)</f>
        <v>DD60+3</v>
      </c>
      <c r="F4" s="186" t="s">
        <v>580</v>
      </c>
      <c r="G4" s="186">
        <v>358.18099999999998</v>
      </c>
      <c r="H4" s="186" t="s">
        <v>581</v>
      </c>
      <c r="I4" s="230" t="s">
        <v>625</v>
      </c>
      <c r="J4" s="192">
        <v>1</v>
      </c>
      <c r="K4" s="192" t="s">
        <v>265</v>
      </c>
      <c r="L4" s="192" t="s">
        <v>122</v>
      </c>
      <c r="M4" s="188">
        <v>45488</v>
      </c>
      <c r="N4" s="188" t="s">
        <v>582</v>
      </c>
      <c r="O4" s="192" t="s">
        <v>582</v>
      </c>
      <c r="P4" s="190" t="s">
        <v>119</v>
      </c>
    </row>
    <row r="5" spans="1:16" ht="34.200000000000003" customHeight="1">
      <c r="A5" s="191">
        <f t="shared" si="0"/>
        <v>3</v>
      </c>
      <c r="B5" s="192" t="s">
        <v>9</v>
      </c>
      <c r="C5" s="186" t="str">
        <f>VLOOKUP(B5,'[102]Tower Schedule'!$C:$AB,4,FALSE)</f>
        <v>DB2+9</v>
      </c>
      <c r="D5" s="192" t="s">
        <v>211</v>
      </c>
      <c r="E5" s="186" t="str">
        <f>VLOOKUP(D5,'[102]Tower Schedule'!$C:$AB,4,FALSE)</f>
        <v>DB1+25</v>
      </c>
      <c r="F5" s="186" t="s">
        <v>580</v>
      </c>
      <c r="G5" s="186">
        <v>276.14100000000002</v>
      </c>
      <c r="H5" s="186" t="s">
        <v>581</v>
      </c>
      <c r="I5" s="230" t="s">
        <v>626</v>
      </c>
      <c r="J5" s="192">
        <v>1</v>
      </c>
      <c r="K5" s="192" t="s">
        <v>265</v>
      </c>
      <c r="L5" s="192" t="s">
        <v>122</v>
      </c>
      <c r="M5" s="188">
        <v>45547</v>
      </c>
      <c r="N5" s="188" t="s">
        <v>582</v>
      </c>
      <c r="O5" s="192" t="s">
        <v>582</v>
      </c>
      <c r="P5" s="190" t="s">
        <v>119</v>
      </c>
    </row>
    <row r="6" spans="1:16" ht="34.200000000000003" customHeight="1">
      <c r="A6" s="191">
        <f t="shared" si="0"/>
        <v>4</v>
      </c>
      <c r="B6" s="192" t="s">
        <v>370</v>
      </c>
      <c r="C6" s="186" t="str">
        <f>VLOOKUP(B6,'[102]Tower Schedule'!$C:$AB,4,FALSE)</f>
        <v>DA+9</v>
      </c>
      <c r="D6" s="192" t="s">
        <v>10</v>
      </c>
      <c r="E6" s="186" t="str">
        <f>VLOOKUP(D6,'[102]Tower Schedule'!$C:$AB,4,FALSE)</f>
        <v>DD45+3</v>
      </c>
      <c r="F6" s="186" t="s">
        <v>580</v>
      </c>
      <c r="G6" s="186">
        <v>396.39400000000001</v>
      </c>
      <c r="H6" s="186" t="s">
        <v>581</v>
      </c>
      <c r="I6" s="230" t="s">
        <v>627</v>
      </c>
      <c r="J6" s="192">
        <v>1</v>
      </c>
      <c r="K6" s="192" t="s">
        <v>265</v>
      </c>
      <c r="L6" s="192" t="s">
        <v>122</v>
      </c>
      <c r="M6" s="188">
        <v>45488</v>
      </c>
      <c r="N6" s="192" t="s">
        <v>582</v>
      </c>
      <c r="O6" s="192" t="s">
        <v>582</v>
      </c>
      <c r="P6" s="190" t="s">
        <v>119</v>
      </c>
    </row>
    <row r="7" spans="1:16" ht="34.200000000000003" customHeight="1">
      <c r="A7" s="191">
        <f t="shared" si="0"/>
        <v>5</v>
      </c>
      <c r="B7" s="192" t="s">
        <v>218</v>
      </c>
      <c r="C7" s="186" t="str">
        <f>VLOOKUP(B7,'[102]Tower Schedule'!$C:$AB,4,FALSE)</f>
        <v>DB1+9</v>
      </c>
      <c r="D7" s="192" t="s">
        <v>24</v>
      </c>
      <c r="E7" s="186" t="str">
        <f>VLOOKUP(D7,'[102]Tower Schedule'!$C:$AB,4,FALSE)</f>
        <v>DB2+3</v>
      </c>
      <c r="F7" s="186" t="s">
        <v>580</v>
      </c>
      <c r="G7" s="186">
        <v>455.96300000000002</v>
      </c>
      <c r="H7" s="186" t="s">
        <v>581</v>
      </c>
      <c r="I7" s="230" t="s">
        <v>628</v>
      </c>
      <c r="J7" s="192">
        <v>1</v>
      </c>
      <c r="K7" s="192" t="s">
        <v>265</v>
      </c>
      <c r="L7" s="192" t="s">
        <v>122</v>
      </c>
      <c r="M7" s="188">
        <v>45547</v>
      </c>
      <c r="N7" s="188" t="s">
        <v>582</v>
      </c>
      <c r="O7" s="188" t="s">
        <v>582</v>
      </c>
      <c r="P7" s="190" t="s">
        <v>119</v>
      </c>
    </row>
    <row r="8" spans="1:16" ht="34.200000000000003" customHeight="1">
      <c r="A8" s="191">
        <f t="shared" si="0"/>
        <v>6</v>
      </c>
      <c r="B8" s="192" t="s">
        <v>27</v>
      </c>
      <c r="C8" s="186" t="str">
        <f>VLOOKUP(B8,'[102]Tower Schedule'!$C:$AB,4,FALSE)</f>
        <v>DD60+25</v>
      </c>
      <c r="D8" s="192" t="s">
        <v>351</v>
      </c>
      <c r="E8" s="186" t="str">
        <f>VLOOKUP(D8,'[102]Tower Schedule'!$C:$AB,4,FALSE)</f>
        <v>DD60+25</v>
      </c>
      <c r="F8" s="186" t="s">
        <v>580</v>
      </c>
      <c r="G8" s="186">
        <v>171.929</v>
      </c>
      <c r="H8" s="186" t="s">
        <v>583</v>
      </c>
      <c r="I8" s="230" t="s">
        <v>629</v>
      </c>
      <c r="J8" s="192">
        <v>1</v>
      </c>
      <c r="K8" s="192" t="s">
        <v>265</v>
      </c>
      <c r="L8" s="192" t="s">
        <v>122</v>
      </c>
      <c r="M8" s="188">
        <v>45619</v>
      </c>
      <c r="N8" s="188" t="s">
        <v>582</v>
      </c>
      <c r="O8" s="188" t="s">
        <v>582</v>
      </c>
      <c r="P8" s="190" t="s">
        <v>119</v>
      </c>
    </row>
    <row r="9" spans="1:16" ht="34.200000000000003" customHeight="1">
      <c r="A9" s="191">
        <f t="shared" si="0"/>
        <v>7</v>
      </c>
      <c r="B9" s="192" t="s">
        <v>382</v>
      </c>
      <c r="C9" s="186" t="str">
        <f>VLOOKUP(B9,'[102]Tower Schedule'!$C:$AB,4,FALSE)</f>
        <v>DA+3</v>
      </c>
      <c r="D9" s="192" t="s">
        <v>354</v>
      </c>
      <c r="E9" s="186" t="str">
        <f>VLOOKUP(D9,'[102]Tower Schedule'!$C:$AB,4,FALSE)</f>
        <v>DC1+9</v>
      </c>
      <c r="F9" s="186" t="s">
        <v>580</v>
      </c>
      <c r="G9" s="186">
        <v>452.63</v>
      </c>
      <c r="H9" s="186" t="s">
        <v>581</v>
      </c>
      <c r="I9" s="230" t="s">
        <v>630</v>
      </c>
      <c r="J9" s="192">
        <v>1</v>
      </c>
      <c r="K9" s="192" t="s">
        <v>265</v>
      </c>
      <c r="L9" s="192" t="s">
        <v>122</v>
      </c>
      <c r="M9" s="188">
        <v>45483</v>
      </c>
      <c r="N9" s="188" t="s">
        <v>582</v>
      </c>
      <c r="O9" s="188" t="s">
        <v>582</v>
      </c>
      <c r="P9" s="190" t="s">
        <v>119</v>
      </c>
    </row>
    <row r="10" spans="1:16" ht="34.200000000000003" customHeight="1">
      <c r="A10" s="191">
        <f t="shared" si="0"/>
        <v>8</v>
      </c>
      <c r="B10" s="192" t="s">
        <v>31</v>
      </c>
      <c r="C10" s="186" t="str">
        <f>VLOOKUP(B10,'[102]Tower Schedule'!$C:$AB,4,FALSE)</f>
        <v>DD60+25</v>
      </c>
      <c r="D10" s="192" t="s">
        <v>33</v>
      </c>
      <c r="E10" s="186" t="str">
        <f>VLOOKUP(D10,'[102]Tower Schedule'!$C:$AB,4,FALSE)</f>
        <v>DD60+25</v>
      </c>
      <c r="F10" s="186" t="s">
        <v>580</v>
      </c>
      <c r="G10" s="186">
        <v>251.64500000000001</v>
      </c>
      <c r="H10" s="186" t="s">
        <v>581</v>
      </c>
      <c r="I10" s="230" t="s">
        <v>631</v>
      </c>
      <c r="J10" s="192">
        <v>1</v>
      </c>
      <c r="K10" s="192" t="s">
        <v>265</v>
      </c>
      <c r="L10" s="192" t="s">
        <v>122</v>
      </c>
      <c r="M10" s="188">
        <v>45483</v>
      </c>
      <c r="N10" s="188" t="s">
        <v>582</v>
      </c>
      <c r="O10" s="188" t="s">
        <v>582</v>
      </c>
      <c r="P10" s="190" t="s">
        <v>119</v>
      </c>
    </row>
    <row r="11" spans="1:16" ht="34.200000000000003" customHeight="1">
      <c r="A11" s="191">
        <f t="shared" si="0"/>
        <v>9</v>
      </c>
      <c r="B11" s="192" t="s">
        <v>361</v>
      </c>
      <c r="C11" s="186" t="str">
        <f>VLOOKUP(B11,'[102]Tower Schedule'!$C:$AB,4,FALSE)</f>
        <v>DD60+25</v>
      </c>
      <c r="D11" s="192" t="s">
        <v>35</v>
      </c>
      <c r="E11" s="186" t="str">
        <f>VLOOKUP(D11,'[102]Tower Schedule'!$C:$AB,4,FALSE)</f>
        <v>DD60+25</v>
      </c>
      <c r="F11" s="186" t="s">
        <v>580</v>
      </c>
      <c r="G11" s="186">
        <v>258.00200000000001</v>
      </c>
      <c r="H11" s="186" t="s">
        <v>584</v>
      </c>
      <c r="I11" s="230" t="s">
        <v>632</v>
      </c>
      <c r="J11" s="192">
        <v>1</v>
      </c>
      <c r="K11" s="192" t="s">
        <v>266</v>
      </c>
      <c r="L11" s="192" t="s">
        <v>122</v>
      </c>
      <c r="M11" s="188">
        <v>45488</v>
      </c>
      <c r="N11" s="188" t="s">
        <v>582</v>
      </c>
      <c r="O11" s="188" t="s">
        <v>582</v>
      </c>
      <c r="P11" s="190" t="s">
        <v>119</v>
      </c>
    </row>
    <row r="12" spans="1:16" ht="34.200000000000003" customHeight="1">
      <c r="A12" s="191">
        <f t="shared" si="0"/>
        <v>10</v>
      </c>
      <c r="B12" s="192" t="s">
        <v>387</v>
      </c>
      <c r="C12" s="186" t="str">
        <f>VLOOKUP(B12,'[102]Tower Schedule'!$C:$AB,4,FALSE)</f>
        <v>DC1+18</v>
      </c>
      <c r="D12" s="192" t="s">
        <v>388</v>
      </c>
      <c r="E12" s="186" t="str">
        <f>VLOOKUP(D12,'[102]Tower Schedule'!$C:$AB,4,FALSE)</f>
        <v>DD45+18</v>
      </c>
      <c r="F12" s="186" t="s">
        <v>580</v>
      </c>
      <c r="G12" s="186">
        <v>257.34100000000001</v>
      </c>
      <c r="H12" s="237" t="s">
        <v>585</v>
      </c>
      <c r="I12" s="230" t="s">
        <v>633</v>
      </c>
      <c r="J12" s="192">
        <v>1</v>
      </c>
      <c r="K12" s="192" t="s">
        <v>266</v>
      </c>
      <c r="L12" s="192" t="s">
        <v>122</v>
      </c>
      <c r="M12" s="188">
        <v>45488</v>
      </c>
      <c r="N12" s="188" t="s">
        <v>582</v>
      </c>
      <c r="O12" s="188" t="s">
        <v>582</v>
      </c>
      <c r="P12" s="190" t="s">
        <v>708</v>
      </c>
    </row>
    <row r="13" spans="1:16" ht="34.200000000000003" customHeight="1">
      <c r="A13" s="191">
        <f t="shared" si="0"/>
        <v>11</v>
      </c>
      <c r="B13" s="192" t="s">
        <v>586</v>
      </c>
      <c r="C13" s="186" t="e">
        <f>VLOOKUP(B13,'[102]Tower Schedule'!$C:$AB,4,FALSE)</f>
        <v>#N/A</v>
      </c>
      <c r="D13" s="192" t="s">
        <v>587</v>
      </c>
      <c r="E13" s="186" t="e">
        <f>VLOOKUP(D13,'[102]Tower Schedule'!$C:$AB,4,FALSE)</f>
        <v>#N/A</v>
      </c>
      <c r="F13" s="186" t="s">
        <v>580</v>
      </c>
      <c r="G13" s="186">
        <v>279.35599999999999</v>
      </c>
      <c r="H13" s="186" t="s">
        <v>585</v>
      </c>
      <c r="I13" s="230" t="s">
        <v>634</v>
      </c>
      <c r="J13" s="192">
        <v>1</v>
      </c>
      <c r="K13" s="192" t="s">
        <v>266</v>
      </c>
      <c r="L13" s="192" t="s">
        <v>122</v>
      </c>
      <c r="M13" s="188">
        <v>45488</v>
      </c>
      <c r="N13" s="188" t="s">
        <v>582</v>
      </c>
      <c r="O13" s="192" t="s">
        <v>582</v>
      </c>
      <c r="P13" s="190" t="s">
        <v>119</v>
      </c>
    </row>
    <row r="14" spans="1:16" ht="34.200000000000003" customHeight="1">
      <c r="A14" s="191">
        <f t="shared" si="0"/>
        <v>12</v>
      </c>
      <c r="B14" s="192" t="s">
        <v>588</v>
      </c>
      <c r="C14" s="186" t="e">
        <f>VLOOKUP(B14,'[102]Tower Schedule'!$C:$AB,4,FALSE)</f>
        <v>#N/A</v>
      </c>
      <c r="D14" s="192" t="s">
        <v>392</v>
      </c>
      <c r="E14" s="186" t="str">
        <f>VLOOKUP(D14,'[102]Tower Schedule'!$C:$AB,4,FALSE)</f>
        <v>DC2+0</v>
      </c>
      <c r="F14" s="186" t="s">
        <v>580</v>
      </c>
      <c r="G14" s="186">
        <v>410.87200000000001</v>
      </c>
      <c r="H14" s="186" t="s">
        <v>581</v>
      </c>
      <c r="I14" s="230" t="s">
        <v>635</v>
      </c>
      <c r="J14" s="192">
        <v>1</v>
      </c>
      <c r="K14" s="192" t="s">
        <v>266</v>
      </c>
      <c r="L14" s="192" t="s">
        <v>122</v>
      </c>
      <c r="M14" s="188">
        <v>45488</v>
      </c>
      <c r="N14" s="188" t="s">
        <v>582</v>
      </c>
      <c r="O14" s="192" t="s">
        <v>582</v>
      </c>
      <c r="P14" s="190" t="s">
        <v>119</v>
      </c>
    </row>
    <row r="15" spans="1:16" ht="34.200000000000003" customHeight="1">
      <c r="A15" s="191">
        <f t="shared" si="0"/>
        <v>13</v>
      </c>
      <c r="B15" s="192" t="s">
        <v>39</v>
      </c>
      <c r="C15" s="186" t="str">
        <f>VLOOKUP(B15,'[102]Tower Schedule'!$C:$AB,4,FALSE)</f>
        <v>DD60+25</v>
      </c>
      <c r="D15" s="192" t="s">
        <v>394</v>
      </c>
      <c r="E15" s="186" t="str">
        <f>VLOOKUP(D15,'[102]Tower Schedule'!$C:$AB,4,FALSE)</f>
        <v>DD60+30</v>
      </c>
      <c r="F15" s="186" t="s">
        <v>580</v>
      </c>
      <c r="G15" s="186">
        <v>328.49599999999998</v>
      </c>
      <c r="H15" s="186" t="s">
        <v>584</v>
      </c>
      <c r="I15" s="230" t="s">
        <v>632</v>
      </c>
      <c r="J15" s="192">
        <v>1</v>
      </c>
      <c r="K15" s="192" t="s">
        <v>266</v>
      </c>
      <c r="L15" s="192" t="s">
        <v>122</v>
      </c>
      <c r="M15" s="188">
        <v>45488</v>
      </c>
      <c r="N15" s="188" t="s">
        <v>582</v>
      </c>
      <c r="O15" s="192" t="s">
        <v>582</v>
      </c>
      <c r="P15" s="190" t="s">
        <v>119</v>
      </c>
    </row>
    <row r="16" spans="1:16" ht="34.200000000000003" customHeight="1">
      <c r="A16" s="191">
        <f t="shared" si="0"/>
        <v>14</v>
      </c>
      <c r="B16" s="192" t="s">
        <v>394</v>
      </c>
      <c r="C16" s="186" t="str">
        <f>VLOOKUP(B16,'[102]Tower Schedule'!$C:$AB,4,FALSE)</f>
        <v>DD60+30</v>
      </c>
      <c r="D16" s="192" t="s">
        <v>395</v>
      </c>
      <c r="E16" s="186" t="str">
        <f>VLOOKUP(D16,'[102]Tower Schedule'!$C:$AB,4,FALSE)</f>
        <v>DB1+6</v>
      </c>
      <c r="F16" s="186" t="s">
        <v>580</v>
      </c>
      <c r="G16" s="186">
        <v>382.995</v>
      </c>
      <c r="H16" s="186" t="s">
        <v>581</v>
      </c>
      <c r="I16" s="230" t="s">
        <v>636</v>
      </c>
      <c r="J16" s="192">
        <v>1</v>
      </c>
      <c r="K16" s="192" t="s">
        <v>266</v>
      </c>
      <c r="L16" s="192" t="s">
        <v>122</v>
      </c>
      <c r="M16" s="188">
        <v>45488</v>
      </c>
      <c r="N16" s="188" t="s">
        <v>582</v>
      </c>
      <c r="O16" s="188" t="s">
        <v>582</v>
      </c>
      <c r="P16" s="190" t="s">
        <v>119</v>
      </c>
    </row>
    <row r="17" spans="1:16" ht="34.200000000000003" customHeight="1">
      <c r="A17" s="191">
        <f t="shared" si="0"/>
        <v>15</v>
      </c>
      <c r="B17" s="192" t="s">
        <v>396</v>
      </c>
      <c r="C17" s="186" t="str">
        <f>VLOOKUP(B17,'[102]Tower Schedule'!$C:$AB,4,FALSE)</f>
        <v>DC2+6</v>
      </c>
      <c r="D17" s="192" t="s">
        <v>397</v>
      </c>
      <c r="E17" s="186" t="str">
        <f>VLOOKUP(D17,'[102]Tower Schedule'!$C:$AB,4,FALSE)</f>
        <v>DB1+25</v>
      </c>
      <c r="F17" s="186" t="s">
        <v>580</v>
      </c>
      <c r="G17" s="186">
        <v>285.05500000000001</v>
      </c>
      <c r="H17" s="186" t="s">
        <v>581</v>
      </c>
      <c r="I17" s="230" t="s">
        <v>637</v>
      </c>
      <c r="J17" s="192">
        <v>1</v>
      </c>
      <c r="K17" s="192" t="s">
        <v>266</v>
      </c>
      <c r="L17" s="192" t="s">
        <v>122</v>
      </c>
      <c r="M17" s="188">
        <v>45488</v>
      </c>
      <c r="N17" s="188" t="s">
        <v>582</v>
      </c>
      <c r="O17" s="188" t="s">
        <v>582</v>
      </c>
      <c r="P17" s="190" t="s">
        <v>119</v>
      </c>
    </row>
    <row r="18" spans="1:16" ht="34.200000000000003" customHeight="1">
      <c r="A18" s="191">
        <f t="shared" si="0"/>
        <v>16</v>
      </c>
      <c r="B18" s="192" t="s">
        <v>404</v>
      </c>
      <c r="C18" s="186" t="str">
        <f>VLOOKUP(B18,'[102]Tower Schedule'!$C:$AB,4,FALSE)</f>
        <v>DD60+30</v>
      </c>
      <c r="D18" s="192" t="s">
        <v>42</v>
      </c>
      <c r="E18" s="186" t="str">
        <f>VLOOKUP(D18,'[102]Tower Schedule'!$C:$AB,4,FALSE)</f>
        <v>DD60+25</v>
      </c>
      <c r="F18" s="186" t="s">
        <v>580</v>
      </c>
      <c r="G18" s="186">
        <v>255.601</v>
      </c>
      <c r="H18" s="186" t="s">
        <v>584</v>
      </c>
      <c r="I18" s="230" t="s">
        <v>638</v>
      </c>
      <c r="J18" s="192">
        <v>1</v>
      </c>
      <c r="K18" s="192" t="s">
        <v>266</v>
      </c>
      <c r="L18" s="192" t="s">
        <v>122</v>
      </c>
      <c r="M18" s="188">
        <v>45495</v>
      </c>
      <c r="N18" s="188" t="s">
        <v>582</v>
      </c>
      <c r="O18" s="188" t="s">
        <v>582</v>
      </c>
      <c r="P18" s="190" t="s">
        <v>119</v>
      </c>
    </row>
    <row r="19" spans="1:16" ht="34.200000000000003" customHeight="1">
      <c r="A19" s="191">
        <f t="shared" si="0"/>
        <v>17</v>
      </c>
      <c r="B19" s="192" t="s">
        <v>43</v>
      </c>
      <c r="C19" s="186" t="str">
        <f>VLOOKUP(B19,'[102]Tower Schedule'!$C:$AB,4,FALSE)</f>
        <v>DB1+18</v>
      </c>
      <c r="D19" s="192" t="s">
        <v>44</v>
      </c>
      <c r="E19" s="186" t="str">
        <f>VLOOKUP(D19,'[102]Tower Schedule'!$C:$AB,4,FALSE)</f>
        <v>DD45+9</v>
      </c>
      <c r="F19" s="186" t="s">
        <v>580</v>
      </c>
      <c r="G19" s="186">
        <v>186.77199999999999</v>
      </c>
      <c r="H19" s="186" t="s">
        <v>581</v>
      </c>
      <c r="I19" s="230" t="s">
        <v>639</v>
      </c>
      <c r="J19" s="192">
        <v>1</v>
      </c>
      <c r="K19" s="192" t="s">
        <v>266</v>
      </c>
      <c r="L19" s="192" t="s">
        <v>122</v>
      </c>
      <c r="M19" s="188">
        <v>45495</v>
      </c>
      <c r="N19" s="188" t="s">
        <v>582</v>
      </c>
      <c r="O19" s="192" t="s">
        <v>582</v>
      </c>
      <c r="P19" s="190" t="s">
        <v>119</v>
      </c>
    </row>
    <row r="20" spans="1:16" ht="34.200000000000003" customHeight="1">
      <c r="A20" s="191">
        <f t="shared" si="0"/>
        <v>18</v>
      </c>
      <c r="B20" s="192" t="s">
        <v>406</v>
      </c>
      <c r="C20" s="186" t="str">
        <f>VLOOKUP(B20,'[102]Tower Schedule'!$C:$AB,4,FALSE)</f>
        <v>DC2+18</v>
      </c>
      <c r="D20" s="192" t="s">
        <v>589</v>
      </c>
      <c r="E20" s="186" t="e">
        <f>VLOOKUP(D20,'[102]Tower Schedule'!$C:$AB,4,FALSE)</f>
        <v>#N/A</v>
      </c>
      <c r="F20" s="186" t="s">
        <v>580</v>
      </c>
      <c r="G20" s="186">
        <v>215.227</v>
      </c>
      <c r="H20" s="186" t="s">
        <v>581</v>
      </c>
      <c r="I20" s="230" t="s">
        <v>640</v>
      </c>
      <c r="J20" s="192">
        <v>1</v>
      </c>
      <c r="K20" s="192" t="s">
        <v>266</v>
      </c>
      <c r="L20" s="192" t="s">
        <v>122</v>
      </c>
      <c r="M20" s="188">
        <v>45495</v>
      </c>
      <c r="N20" s="192" t="s">
        <v>582</v>
      </c>
      <c r="O20" s="192" t="s">
        <v>582</v>
      </c>
      <c r="P20" s="190" t="s">
        <v>119</v>
      </c>
    </row>
    <row r="21" spans="1:16" ht="34.200000000000003" customHeight="1">
      <c r="A21" s="191">
        <f t="shared" si="0"/>
        <v>19</v>
      </c>
      <c r="B21" s="192" t="s">
        <v>47</v>
      </c>
      <c r="C21" s="186" t="str">
        <f>VLOOKUP(B21,'[102]Tower Schedule'!$C:$AB,4,FALSE)</f>
        <v>DC2+6</v>
      </c>
      <c r="D21" s="192" t="s">
        <v>410</v>
      </c>
      <c r="E21" s="186" t="str">
        <f>VLOOKUP(D21,'[102]Tower Schedule'!$C:$AB,4,FALSE)</f>
        <v>DB1+9</v>
      </c>
      <c r="F21" s="186" t="s">
        <v>580</v>
      </c>
      <c r="G21" s="186">
        <v>468.00099999999998</v>
      </c>
      <c r="H21" s="186" t="s">
        <v>581</v>
      </c>
      <c r="I21" s="230" t="s">
        <v>641</v>
      </c>
      <c r="J21" s="192">
        <v>1</v>
      </c>
      <c r="K21" s="192" t="s">
        <v>266</v>
      </c>
      <c r="L21" s="192" t="s">
        <v>122</v>
      </c>
      <c r="M21" s="188">
        <v>45495</v>
      </c>
      <c r="N21" s="188" t="s">
        <v>582</v>
      </c>
      <c r="O21" s="192" t="s">
        <v>582</v>
      </c>
      <c r="P21" s="190" t="s">
        <v>119</v>
      </c>
    </row>
    <row r="22" spans="1:16" ht="34.200000000000003" customHeight="1">
      <c r="A22" s="191">
        <f t="shared" si="0"/>
        <v>20</v>
      </c>
      <c r="B22" s="192" t="s">
        <v>48</v>
      </c>
      <c r="C22" s="186" t="str">
        <f>VLOOKUP(B22,'[102]Tower Schedule'!$C:$AB,4,FALSE)</f>
        <v>DD60+6</v>
      </c>
      <c r="D22" s="192" t="s">
        <v>49</v>
      </c>
      <c r="E22" s="186" t="str">
        <f>VLOOKUP(D22,'[102]Tower Schedule'!$C:$AB,4,FALSE)</f>
        <v>DD60+6</v>
      </c>
      <c r="F22" s="186" t="s">
        <v>580</v>
      </c>
      <c r="G22" s="186">
        <v>228.09</v>
      </c>
      <c r="H22" s="186" t="s">
        <v>584</v>
      </c>
      <c r="I22" s="230" t="s">
        <v>642</v>
      </c>
      <c r="J22" s="192">
        <v>1</v>
      </c>
      <c r="K22" s="192" t="s">
        <v>266</v>
      </c>
      <c r="L22" s="192" t="s">
        <v>122</v>
      </c>
      <c r="M22" s="188">
        <v>45495</v>
      </c>
      <c r="N22" s="188" t="s">
        <v>582</v>
      </c>
      <c r="O22" s="192" t="s">
        <v>582</v>
      </c>
      <c r="P22" s="190" t="s">
        <v>119</v>
      </c>
    </row>
    <row r="23" spans="1:16" ht="34.200000000000003" customHeight="1">
      <c r="A23" s="191">
        <f t="shared" si="0"/>
        <v>21</v>
      </c>
      <c r="B23" s="192" t="s">
        <v>423</v>
      </c>
      <c r="C23" s="186" t="str">
        <f>VLOOKUP(B23,'[102]Tower Schedule'!$C:$AB,4,FALSE)</f>
        <v>DB1+18</v>
      </c>
      <c r="D23" s="192" t="s">
        <v>424</v>
      </c>
      <c r="E23" s="186" t="str">
        <f>VLOOKUP(D23,'[102]Tower Schedule'!$C:$AB,4,FALSE)</f>
        <v>DD45+25</v>
      </c>
      <c r="F23" s="186" t="s">
        <v>580</v>
      </c>
      <c r="G23" s="186">
        <v>245.489</v>
      </c>
      <c r="H23" s="186" t="s">
        <v>590</v>
      </c>
      <c r="I23" s="230" t="s">
        <v>643</v>
      </c>
      <c r="J23" s="192">
        <v>1</v>
      </c>
      <c r="K23" s="192" t="s">
        <v>266</v>
      </c>
      <c r="L23" s="192" t="s">
        <v>122</v>
      </c>
      <c r="M23" s="188">
        <v>45761</v>
      </c>
      <c r="N23" s="188" t="s">
        <v>582</v>
      </c>
      <c r="O23" s="192" t="s">
        <v>582</v>
      </c>
      <c r="P23" s="190" t="s">
        <v>119</v>
      </c>
    </row>
    <row r="24" spans="1:16" ht="34.200000000000003" customHeight="1">
      <c r="A24" s="191">
        <f t="shared" si="0"/>
        <v>22</v>
      </c>
      <c r="B24" s="192" t="s">
        <v>424</v>
      </c>
      <c r="C24" s="186" t="str">
        <f>VLOOKUP(B24,'[102]Tower Schedule'!$C:$AB,4,FALSE)</f>
        <v>DD45+25</v>
      </c>
      <c r="D24" s="192" t="s">
        <v>425</v>
      </c>
      <c r="E24" s="186" t="str">
        <f>VLOOKUP(D24,'[102]Tower Schedule'!$C:$AB,4,FALSE)</f>
        <v>DC1+18</v>
      </c>
      <c r="F24" s="186" t="s">
        <v>580</v>
      </c>
      <c r="G24" s="186">
        <v>266.09199999999998</v>
      </c>
      <c r="H24" s="186" t="s">
        <v>590</v>
      </c>
      <c r="I24" s="230" t="s">
        <v>644</v>
      </c>
      <c r="J24" s="192">
        <v>1</v>
      </c>
      <c r="K24" s="192" t="s">
        <v>266</v>
      </c>
      <c r="L24" s="192" t="s">
        <v>122</v>
      </c>
      <c r="M24" s="188">
        <v>45761</v>
      </c>
      <c r="N24" s="188" t="s">
        <v>582</v>
      </c>
      <c r="O24" s="192" t="s">
        <v>582</v>
      </c>
      <c r="P24" s="190" t="s">
        <v>119</v>
      </c>
    </row>
    <row r="25" spans="1:16" ht="34.200000000000003" customHeight="1">
      <c r="A25" s="191">
        <f t="shared" si="0"/>
        <v>23</v>
      </c>
      <c r="B25" s="192" t="s">
        <v>425</v>
      </c>
      <c r="C25" s="186" t="str">
        <f>VLOOKUP(B25,'[102]Tower Schedule'!$C:$AB,4,FALSE)</f>
        <v>DC1+18</v>
      </c>
      <c r="D25" s="192" t="s">
        <v>426</v>
      </c>
      <c r="E25" s="186" t="str">
        <f>VLOOKUP(D25,'[102]Tower Schedule'!$C:$AB,4,FALSE)</f>
        <v>DC1+0</v>
      </c>
      <c r="F25" s="186" t="s">
        <v>580</v>
      </c>
      <c r="G25" s="186">
        <v>370.267</v>
      </c>
      <c r="H25" s="186" t="s">
        <v>581</v>
      </c>
      <c r="I25" s="230" t="s">
        <v>645</v>
      </c>
      <c r="J25" s="192">
        <v>1</v>
      </c>
      <c r="K25" s="192" t="s">
        <v>266</v>
      </c>
      <c r="L25" s="192" t="s">
        <v>122</v>
      </c>
      <c r="M25" s="188">
        <v>45761</v>
      </c>
      <c r="N25" s="188" t="s">
        <v>582</v>
      </c>
      <c r="O25" s="192" t="s">
        <v>582</v>
      </c>
      <c r="P25" s="190" t="s">
        <v>119</v>
      </c>
    </row>
    <row r="26" spans="1:16" ht="34.200000000000003" customHeight="1">
      <c r="A26" s="191">
        <f t="shared" si="0"/>
        <v>24</v>
      </c>
      <c r="B26" s="192" t="s">
        <v>430</v>
      </c>
      <c r="C26" s="186" t="str">
        <f>VLOOKUP(B26,'[102]Tower Schedule'!$C:$AB,4,FALSE)</f>
        <v>DD60+9</v>
      </c>
      <c r="D26" s="192" t="s">
        <v>51</v>
      </c>
      <c r="E26" s="186" t="str">
        <f>VLOOKUP(D26,'[102]Tower Schedule'!$C:$AB,4,FALSE)</f>
        <v>DD60+9</v>
      </c>
      <c r="F26" s="186" t="s">
        <v>580</v>
      </c>
      <c r="G26" s="186">
        <v>226.477</v>
      </c>
      <c r="H26" s="186" t="s">
        <v>590</v>
      </c>
      <c r="I26" s="230" t="s">
        <v>646</v>
      </c>
      <c r="J26" s="192">
        <v>1</v>
      </c>
      <c r="K26" s="192" t="s">
        <v>266</v>
      </c>
      <c r="L26" s="192" t="s">
        <v>122</v>
      </c>
      <c r="M26" s="188">
        <v>45761</v>
      </c>
      <c r="N26" s="188" t="s">
        <v>582</v>
      </c>
      <c r="O26" s="192" t="s">
        <v>582</v>
      </c>
      <c r="P26" s="190" t="s">
        <v>119</v>
      </c>
    </row>
    <row r="27" spans="1:16" ht="34.200000000000003" customHeight="1">
      <c r="A27" s="191">
        <f t="shared" si="0"/>
        <v>25</v>
      </c>
      <c r="B27" s="192" t="s">
        <v>432</v>
      </c>
      <c r="C27" s="186" t="str">
        <f>VLOOKUP(B27,'[102]Tower Schedule'!$C:$AB,4,FALSE)</f>
        <v>DC2+9</v>
      </c>
      <c r="D27" s="192" t="s">
        <v>433</v>
      </c>
      <c r="E27" s="186" t="str">
        <f>VLOOKUP(D27,'[102]Tower Schedule'!$C:$AB,4,FALSE)</f>
        <v>DD60+25</v>
      </c>
      <c r="F27" s="186" t="s">
        <v>580</v>
      </c>
      <c r="G27" s="186">
        <v>222.827</v>
      </c>
      <c r="H27" s="186" t="s">
        <v>590</v>
      </c>
      <c r="I27" s="230" t="s">
        <v>647</v>
      </c>
      <c r="J27" s="192">
        <v>1</v>
      </c>
      <c r="K27" s="192" t="s">
        <v>266</v>
      </c>
      <c r="L27" s="192" t="s">
        <v>122</v>
      </c>
      <c r="M27" s="188">
        <v>45761</v>
      </c>
      <c r="N27" s="188" t="s">
        <v>582</v>
      </c>
      <c r="O27" s="192" t="s">
        <v>582</v>
      </c>
      <c r="P27" s="190" t="s">
        <v>119</v>
      </c>
    </row>
    <row r="28" spans="1:16" ht="34.200000000000003" customHeight="1">
      <c r="A28" s="191">
        <f t="shared" si="0"/>
        <v>26</v>
      </c>
      <c r="B28" s="192" t="s">
        <v>433</v>
      </c>
      <c r="C28" s="186" t="str">
        <f>VLOOKUP(B28,'[102]Tower Schedule'!$C:$AB,4,FALSE)</f>
        <v>DD60+25</v>
      </c>
      <c r="D28" s="192" t="s">
        <v>52</v>
      </c>
      <c r="E28" s="186" t="str">
        <f>VLOOKUP(D28,'[102]Tower Schedule'!$C:$AB,4,FALSE)</f>
        <v>DD60+25</v>
      </c>
      <c r="F28" s="186" t="s">
        <v>580</v>
      </c>
      <c r="G28" s="186">
        <v>277.41500000000002</v>
      </c>
      <c r="H28" s="186" t="s">
        <v>581</v>
      </c>
      <c r="I28" s="230" t="s">
        <v>648</v>
      </c>
      <c r="J28" s="192">
        <v>1</v>
      </c>
      <c r="K28" s="192" t="s">
        <v>266</v>
      </c>
      <c r="L28" s="192" t="s">
        <v>122</v>
      </c>
      <c r="M28" s="188">
        <v>45761</v>
      </c>
      <c r="N28" s="188" t="s">
        <v>582</v>
      </c>
      <c r="O28" s="192" t="s">
        <v>582</v>
      </c>
      <c r="P28" s="190" t="s">
        <v>119</v>
      </c>
    </row>
    <row r="29" spans="1:16" ht="34.200000000000003" customHeight="1">
      <c r="A29" s="191">
        <f t="shared" si="0"/>
        <v>27</v>
      </c>
      <c r="B29" s="192" t="s">
        <v>435</v>
      </c>
      <c r="C29" s="186" t="str">
        <f>VLOOKUP(B29,'[102]Tower Schedule'!$C:$AB,4,FALSE)</f>
        <v>DC1+18</v>
      </c>
      <c r="D29" s="192" t="s">
        <v>436</v>
      </c>
      <c r="E29" s="186" t="str">
        <f>VLOOKUP(D29,'[102]Tower Schedule'!$C:$AB,4,FALSE)</f>
        <v>DB2+18</v>
      </c>
      <c r="F29" s="186" t="s">
        <v>580</v>
      </c>
      <c r="G29" s="186">
        <v>239.69</v>
      </c>
      <c r="H29" s="186" t="s">
        <v>590</v>
      </c>
      <c r="I29" s="230" t="s">
        <v>643</v>
      </c>
      <c r="J29" s="192">
        <v>1</v>
      </c>
      <c r="K29" s="192" t="s">
        <v>266</v>
      </c>
      <c r="L29" s="192" t="s">
        <v>122</v>
      </c>
      <c r="M29" s="188">
        <v>45761</v>
      </c>
      <c r="N29" s="188" t="s">
        <v>582</v>
      </c>
      <c r="O29" s="192" t="s">
        <v>582</v>
      </c>
      <c r="P29" s="190" t="s">
        <v>119</v>
      </c>
    </row>
    <row r="30" spans="1:16" ht="34.200000000000003" customHeight="1">
      <c r="A30" s="191">
        <f t="shared" si="0"/>
        <v>28</v>
      </c>
      <c r="B30" s="192" t="s">
        <v>447</v>
      </c>
      <c r="C30" s="186" t="str">
        <f>VLOOKUP(B30,'[102]Tower Schedule'!$C:$AB,4,FALSE)</f>
        <v>DB2+6</v>
      </c>
      <c r="D30" s="192" t="s">
        <v>448</v>
      </c>
      <c r="E30" s="186" t="str">
        <f>VLOOKUP(D30,'[102]Tower Schedule'!$C:$AB,4,FALSE)</f>
        <v>DC2+18</v>
      </c>
      <c r="F30" s="186" t="s">
        <v>580</v>
      </c>
      <c r="G30" s="186">
        <v>506.5</v>
      </c>
      <c r="H30" s="186" t="s">
        <v>581</v>
      </c>
      <c r="I30" s="230" t="s">
        <v>649</v>
      </c>
      <c r="J30" s="192">
        <v>1</v>
      </c>
      <c r="K30" s="192" t="s">
        <v>266</v>
      </c>
      <c r="L30" s="192" t="s">
        <v>122</v>
      </c>
      <c r="M30" s="188">
        <v>45761</v>
      </c>
      <c r="N30" s="188" t="s">
        <v>582</v>
      </c>
      <c r="O30" s="192" t="s">
        <v>582</v>
      </c>
      <c r="P30" s="190" t="s">
        <v>119</v>
      </c>
    </row>
    <row r="31" spans="1:16" ht="34.200000000000003" customHeight="1">
      <c r="A31" s="191">
        <f t="shared" si="0"/>
        <v>29</v>
      </c>
      <c r="B31" s="192" t="s">
        <v>448</v>
      </c>
      <c r="C31" s="186" t="str">
        <f>VLOOKUP(B31,'[102]Tower Schedule'!$C:$AB,4,FALSE)</f>
        <v>DC2+18</v>
      </c>
      <c r="D31" s="192" t="s">
        <v>449</v>
      </c>
      <c r="E31" s="186" t="str">
        <f>VLOOKUP(D31,'[102]Tower Schedule'!$C:$AB,4,FALSE)</f>
        <v>DD45+9</v>
      </c>
      <c r="F31" s="186" t="s">
        <v>580</v>
      </c>
      <c r="G31" s="186">
        <v>252.01</v>
      </c>
      <c r="H31" s="237" t="s">
        <v>591</v>
      </c>
      <c r="I31" s="230" t="s">
        <v>650</v>
      </c>
      <c r="J31" s="192">
        <v>1</v>
      </c>
      <c r="K31" s="192" t="s">
        <v>266</v>
      </c>
      <c r="L31" s="192" t="s">
        <v>122</v>
      </c>
      <c r="M31" s="188">
        <v>45761</v>
      </c>
      <c r="N31" s="188" t="s">
        <v>582</v>
      </c>
      <c r="O31" s="192" t="s">
        <v>582</v>
      </c>
      <c r="P31" s="190" t="s">
        <v>708</v>
      </c>
    </row>
    <row r="32" spans="1:16" ht="34.200000000000003" customHeight="1">
      <c r="A32" s="191">
        <f t="shared" si="0"/>
        <v>30</v>
      </c>
      <c r="B32" s="192" t="s">
        <v>451</v>
      </c>
      <c r="C32" s="186" t="str">
        <f>VLOOKUP(B32,'[102]Tower Schedule'!$C:$AB,4,FALSE)</f>
        <v>DD60+18</v>
      </c>
      <c r="D32" s="192" t="s">
        <v>55</v>
      </c>
      <c r="E32" s="186" t="str">
        <f>VLOOKUP(D32,'[102]Tower Schedule'!$C:$AB,4,FALSE)</f>
        <v>DD60+25</v>
      </c>
      <c r="F32" s="186" t="s">
        <v>580</v>
      </c>
      <c r="G32" s="186">
        <v>294.33499999999998</v>
      </c>
      <c r="H32" s="237" t="s">
        <v>591</v>
      </c>
      <c r="I32" s="230" t="s">
        <v>651</v>
      </c>
      <c r="J32" s="192">
        <v>1</v>
      </c>
      <c r="K32" s="192" t="s">
        <v>266</v>
      </c>
      <c r="L32" s="192" t="s">
        <v>122</v>
      </c>
      <c r="M32" s="188">
        <v>45761</v>
      </c>
      <c r="N32" s="188" t="s">
        <v>582</v>
      </c>
      <c r="O32" s="192" t="s">
        <v>582</v>
      </c>
      <c r="P32" s="190" t="s">
        <v>708</v>
      </c>
    </row>
    <row r="33" spans="1:16" ht="34.200000000000003" customHeight="1">
      <c r="A33" s="191">
        <f t="shared" si="0"/>
        <v>31</v>
      </c>
      <c r="B33" s="192" t="s">
        <v>455</v>
      </c>
      <c r="C33" s="186" t="str">
        <f>VLOOKUP(B33,'[102]Tower Schedule'!$C:$AB,4,FALSE)</f>
        <v>DD60+9</v>
      </c>
      <c r="D33" s="192" t="s">
        <v>456</v>
      </c>
      <c r="E33" s="186" t="str">
        <f>VLOOKUP(D33,'[102]Tower Schedule'!$C:$AB,4,FALSE)</f>
        <v>DB1+18</v>
      </c>
      <c r="F33" s="186" t="s">
        <v>580</v>
      </c>
      <c r="G33" s="186">
        <v>272.30099999999999</v>
      </c>
      <c r="H33" s="186" t="s">
        <v>581</v>
      </c>
      <c r="I33" s="230" t="s">
        <v>652</v>
      </c>
      <c r="J33" s="192">
        <v>1</v>
      </c>
      <c r="K33" s="192" t="s">
        <v>266</v>
      </c>
      <c r="L33" s="192" t="s">
        <v>122</v>
      </c>
      <c r="M33" s="188">
        <v>45761</v>
      </c>
      <c r="N33" s="188" t="s">
        <v>582</v>
      </c>
      <c r="O33" s="192" t="s">
        <v>582</v>
      </c>
      <c r="P33" s="190" t="s">
        <v>119</v>
      </c>
    </row>
    <row r="34" spans="1:16" ht="34.200000000000003" customHeight="1">
      <c r="A34" s="191">
        <f t="shared" si="0"/>
        <v>32</v>
      </c>
      <c r="B34" s="192" t="s">
        <v>456</v>
      </c>
      <c r="C34" s="186" t="str">
        <f>VLOOKUP(B34,'[102]Tower Schedule'!$C:$AB,4,FALSE)</f>
        <v>DB1+18</v>
      </c>
      <c r="D34" s="192" t="s">
        <v>457</v>
      </c>
      <c r="E34" s="186" t="str">
        <f>VLOOKUP(D34,'[102]Tower Schedule'!$C:$AB,4,FALSE)</f>
        <v>DD60+0</v>
      </c>
      <c r="F34" s="186" t="s">
        <v>580</v>
      </c>
      <c r="G34" s="186">
        <v>284.637</v>
      </c>
      <c r="H34" s="186" t="s">
        <v>581</v>
      </c>
      <c r="I34" s="230" t="s">
        <v>653</v>
      </c>
      <c r="J34" s="192">
        <v>1</v>
      </c>
      <c r="K34" s="192" t="s">
        <v>266</v>
      </c>
      <c r="L34" s="192" t="s">
        <v>122</v>
      </c>
      <c r="M34" s="188">
        <v>45761</v>
      </c>
      <c r="N34" s="188" t="s">
        <v>582</v>
      </c>
      <c r="O34" s="192" t="s">
        <v>582</v>
      </c>
      <c r="P34" s="190" t="s">
        <v>119</v>
      </c>
    </row>
    <row r="35" spans="1:16" ht="34.200000000000003" customHeight="1">
      <c r="A35" s="191">
        <f t="shared" si="0"/>
        <v>33</v>
      </c>
      <c r="B35" s="192" t="s">
        <v>460</v>
      </c>
      <c r="C35" s="186" t="str">
        <f>VLOOKUP(B35,'[102]Tower Schedule'!$C:$AB,4,FALSE)</f>
        <v>DB2+9+2MRC</v>
      </c>
      <c r="D35" s="192" t="s">
        <v>461</v>
      </c>
      <c r="E35" s="186" t="str">
        <f>VLOOKUP(D35,'[102]Tower Schedule'!$C:$AB,4,FALSE)</f>
        <v>DB2+9</v>
      </c>
      <c r="F35" s="186" t="s">
        <v>580</v>
      </c>
      <c r="G35" s="186">
        <v>397.66199999999998</v>
      </c>
      <c r="H35" s="186" t="s">
        <v>581</v>
      </c>
      <c r="I35" s="230" t="s">
        <v>654</v>
      </c>
      <c r="J35" s="192">
        <v>1</v>
      </c>
      <c r="K35" s="192" t="s">
        <v>266</v>
      </c>
      <c r="L35" s="192" t="s">
        <v>122</v>
      </c>
      <c r="M35" s="188">
        <v>45518</v>
      </c>
      <c r="N35" s="188" t="s">
        <v>582</v>
      </c>
      <c r="O35" s="192" t="s">
        <v>582</v>
      </c>
      <c r="P35" s="190" t="s">
        <v>119</v>
      </c>
    </row>
    <row r="36" spans="1:16" ht="34.200000000000003" customHeight="1">
      <c r="A36" s="191">
        <f t="shared" si="0"/>
        <v>34</v>
      </c>
      <c r="B36" s="192" t="s">
        <v>460</v>
      </c>
      <c r="C36" s="186" t="str">
        <f>VLOOKUP(B36,'[102]Tower Schedule'!$C:$AB,4,FALSE)</f>
        <v>DB2+9+2MRC</v>
      </c>
      <c r="D36" s="192" t="s">
        <v>461</v>
      </c>
      <c r="E36" s="186" t="str">
        <f>VLOOKUP(D36,'[102]Tower Schedule'!$C:$AB,4,FALSE)</f>
        <v>DB2+9</v>
      </c>
      <c r="F36" s="186" t="s">
        <v>580</v>
      </c>
      <c r="G36" s="186"/>
      <c r="H36" s="186" t="s">
        <v>581</v>
      </c>
      <c r="I36" s="230" t="s">
        <v>655</v>
      </c>
      <c r="J36" s="192">
        <v>1</v>
      </c>
      <c r="K36" s="192" t="s">
        <v>266</v>
      </c>
      <c r="L36" s="192" t="s">
        <v>122</v>
      </c>
      <c r="M36" s="188">
        <v>45518</v>
      </c>
      <c r="N36" s="188" t="s">
        <v>582</v>
      </c>
      <c r="O36" s="192" t="s">
        <v>582</v>
      </c>
      <c r="P36" s="190" t="s">
        <v>119</v>
      </c>
    </row>
    <row r="37" spans="1:16" ht="34.200000000000003" customHeight="1">
      <c r="A37" s="191">
        <f t="shared" si="0"/>
        <v>35</v>
      </c>
      <c r="B37" s="192" t="s">
        <v>467</v>
      </c>
      <c r="C37" s="186" t="str">
        <f>VLOOKUP(B37,'[102]Tower Schedule'!$C:$AB,4,FALSE)</f>
        <v>DD45+9</v>
      </c>
      <c r="D37" s="192" t="s">
        <v>468</v>
      </c>
      <c r="E37" s="186" t="str">
        <f>VLOOKUP(D37,'[102]Tower Schedule'!$C:$AB,4,FALSE)</f>
        <v>DD60+35</v>
      </c>
      <c r="F37" s="186" t="s">
        <v>580</v>
      </c>
      <c r="G37" s="186">
        <v>378.221</v>
      </c>
      <c r="H37" s="186" t="s">
        <v>581</v>
      </c>
      <c r="I37" s="230" t="s">
        <v>656</v>
      </c>
      <c r="J37" s="192">
        <v>1</v>
      </c>
      <c r="K37" s="192" t="s">
        <v>266</v>
      </c>
      <c r="L37" s="192" t="s">
        <v>122</v>
      </c>
      <c r="M37" s="188">
        <v>45516</v>
      </c>
      <c r="N37" s="188" t="s">
        <v>582</v>
      </c>
      <c r="O37" s="192" t="s">
        <v>582</v>
      </c>
      <c r="P37" s="190" t="s">
        <v>119</v>
      </c>
    </row>
    <row r="38" spans="1:16" ht="34.200000000000003" customHeight="1">
      <c r="A38" s="191">
        <f t="shared" si="0"/>
        <v>36</v>
      </c>
      <c r="B38" s="192" t="s">
        <v>468</v>
      </c>
      <c r="C38" s="186" t="str">
        <f>VLOOKUP(B38,'[102]Tower Schedule'!$C:$AB,4,FALSE)</f>
        <v>DD60+35</v>
      </c>
      <c r="D38" s="192" t="s">
        <v>56</v>
      </c>
      <c r="E38" s="186" t="str">
        <f>VLOOKUP(D38,'[102]Tower Schedule'!$C:$AB,4,FALSE)</f>
        <v>DD60+30</v>
      </c>
      <c r="F38" s="186" t="s">
        <v>580</v>
      </c>
      <c r="G38" s="186">
        <v>325.22899999999998</v>
      </c>
      <c r="H38" s="186" t="s">
        <v>585</v>
      </c>
      <c r="I38" s="230" t="s">
        <v>657</v>
      </c>
      <c r="J38" s="192">
        <v>1</v>
      </c>
      <c r="K38" s="192" t="s">
        <v>266</v>
      </c>
      <c r="L38" s="192" t="s">
        <v>122</v>
      </c>
      <c r="M38" s="188">
        <v>45516</v>
      </c>
      <c r="N38" s="188" t="s">
        <v>582</v>
      </c>
      <c r="O38" s="192" t="s">
        <v>582</v>
      </c>
      <c r="P38" s="190" t="s">
        <v>711</v>
      </c>
    </row>
    <row r="39" spans="1:16" ht="34.200000000000003" customHeight="1">
      <c r="A39" s="191">
        <f t="shared" si="0"/>
        <v>37</v>
      </c>
      <c r="B39" s="192" t="s">
        <v>477</v>
      </c>
      <c r="C39" s="186" t="str">
        <f>VLOOKUP(B39,'[102]Tower Schedule'!$C:$AB,4,FALSE)</f>
        <v>DA+0</v>
      </c>
      <c r="D39" s="192" t="s">
        <v>478</v>
      </c>
      <c r="E39" s="186" t="str">
        <f>VLOOKUP(D39,'[102]Tower Schedule'!$C:$AB,4,FALSE)</f>
        <v>DA+0</v>
      </c>
      <c r="F39" s="186" t="s">
        <v>580</v>
      </c>
      <c r="G39" s="186">
        <v>388</v>
      </c>
      <c r="H39" s="186" t="s">
        <v>581</v>
      </c>
      <c r="I39" s="230" t="s">
        <v>658</v>
      </c>
      <c r="J39" s="192">
        <v>1</v>
      </c>
      <c r="K39" s="192" t="s">
        <v>266</v>
      </c>
      <c r="L39" s="192" t="s">
        <v>122</v>
      </c>
      <c r="M39" s="188">
        <v>45516</v>
      </c>
      <c r="N39" s="192" t="s">
        <v>582</v>
      </c>
      <c r="O39" s="192" t="s">
        <v>582</v>
      </c>
      <c r="P39" s="190" t="s">
        <v>119</v>
      </c>
    </row>
    <row r="40" spans="1:16" ht="34.200000000000003" customHeight="1">
      <c r="A40" s="191">
        <f t="shared" si="0"/>
        <v>38</v>
      </c>
      <c r="B40" s="192" t="s">
        <v>480</v>
      </c>
      <c r="C40" s="186" t="str">
        <f>VLOOKUP(B40,'[102]Tower Schedule'!$C:$AB,4,FALSE)</f>
        <v>DC2+9</v>
      </c>
      <c r="D40" s="192" t="s">
        <v>481</v>
      </c>
      <c r="E40" s="186" t="str">
        <f>VLOOKUP(D40,'[102]Tower Schedule'!$C:$AB,4,FALSE)</f>
        <v>DA+3</v>
      </c>
      <c r="F40" s="186" t="s">
        <v>580</v>
      </c>
      <c r="G40" s="186">
        <v>398.005</v>
      </c>
      <c r="H40" s="186" t="s">
        <v>581</v>
      </c>
      <c r="I40" s="230" t="s">
        <v>709</v>
      </c>
      <c r="J40" s="192">
        <v>1</v>
      </c>
      <c r="K40" s="192" t="s">
        <v>266</v>
      </c>
      <c r="L40" s="192" t="s">
        <v>122</v>
      </c>
      <c r="M40" s="188">
        <v>45516</v>
      </c>
      <c r="N40" s="188" t="s">
        <v>582</v>
      </c>
      <c r="O40" s="192" t="s">
        <v>582</v>
      </c>
      <c r="P40" s="190" t="s">
        <v>710</v>
      </c>
    </row>
    <row r="41" spans="1:16" ht="34.200000000000003" customHeight="1">
      <c r="A41" s="191">
        <f t="shared" si="0"/>
        <v>39</v>
      </c>
      <c r="B41" s="192" t="s">
        <v>490</v>
      </c>
      <c r="C41" s="186" t="str">
        <f>VLOOKUP(B41,'[102]Tower Schedule'!$C:$AB,4,FALSE)</f>
        <v>DD60+30</v>
      </c>
      <c r="D41" s="192" t="s">
        <v>491</v>
      </c>
      <c r="E41" s="186" t="str">
        <f>VLOOKUP(D41,'[102]Tower Schedule'!$C:$AB,4,FALSE)</f>
        <v>DD60+25</v>
      </c>
      <c r="F41" s="186" t="s">
        <v>580</v>
      </c>
      <c r="G41" s="186">
        <v>213.017</v>
      </c>
      <c r="H41" s="186" t="s">
        <v>591</v>
      </c>
      <c r="I41" s="230" t="s">
        <v>659</v>
      </c>
      <c r="J41" s="192">
        <v>1</v>
      </c>
      <c r="K41" s="192" t="s">
        <v>266</v>
      </c>
      <c r="L41" s="192" t="s">
        <v>122</v>
      </c>
      <c r="M41" s="188">
        <v>45761</v>
      </c>
      <c r="N41" s="188" t="s">
        <v>582</v>
      </c>
      <c r="O41" s="192" t="s">
        <v>582</v>
      </c>
      <c r="P41" s="190" t="s">
        <v>119</v>
      </c>
    </row>
    <row r="42" spans="1:16" ht="34.200000000000003" customHeight="1">
      <c r="A42" s="191">
        <f t="shared" si="0"/>
        <v>40</v>
      </c>
      <c r="B42" s="192" t="s">
        <v>515</v>
      </c>
      <c r="C42" s="186" t="str">
        <f>VLOOKUP(B42,'[102]Tower Schedule'!$C:$AB,4,FALSE)</f>
        <v>DD45+0</v>
      </c>
      <c r="D42" s="192" t="s">
        <v>519</v>
      </c>
      <c r="E42" s="186" t="str">
        <f>VLOOKUP(D42,'[102]Tower Schedule'!$C:$AB,4,FALSE)</f>
        <v>DC1+6</v>
      </c>
      <c r="F42" s="186" t="s">
        <v>580</v>
      </c>
      <c r="G42" s="186">
        <v>179.98099999999999</v>
      </c>
      <c r="H42" s="186" t="s">
        <v>581</v>
      </c>
      <c r="I42" s="230" t="s">
        <v>660</v>
      </c>
      <c r="J42" s="192">
        <v>1</v>
      </c>
      <c r="K42" s="192" t="s">
        <v>114</v>
      </c>
      <c r="L42" s="192" t="s">
        <v>122</v>
      </c>
      <c r="M42" s="188">
        <v>45761</v>
      </c>
      <c r="N42" s="188" t="s">
        <v>582</v>
      </c>
      <c r="O42" s="192" t="s">
        <v>582</v>
      </c>
      <c r="P42" s="190" t="s">
        <v>119</v>
      </c>
    </row>
    <row r="43" spans="1:16" ht="34.200000000000003" customHeight="1">
      <c r="A43" s="191">
        <f t="shared" si="0"/>
        <v>41</v>
      </c>
      <c r="B43" s="192" t="s">
        <v>528</v>
      </c>
      <c r="C43" s="186" t="str">
        <f>VLOOKUP(B43,'[102]Tower Schedule'!$C:$AB,4,FALSE)</f>
        <v>DD60+18</v>
      </c>
      <c r="D43" s="192" t="s">
        <v>61</v>
      </c>
      <c r="E43" s="186" t="str">
        <f>VLOOKUP(D43,'[102]Tower Schedule'!$C:$AB,4,FALSE)</f>
        <v>DD60+9</v>
      </c>
      <c r="F43" s="186" t="s">
        <v>580</v>
      </c>
      <c r="G43" s="186">
        <v>313.95499999999998</v>
      </c>
      <c r="H43" s="186" t="s">
        <v>585</v>
      </c>
      <c r="I43" s="230" t="s">
        <v>661</v>
      </c>
      <c r="J43" s="192">
        <v>1</v>
      </c>
      <c r="K43" s="192" t="s">
        <v>114</v>
      </c>
      <c r="L43" s="192" t="s">
        <v>122</v>
      </c>
      <c r="M43" s="188">
        <v>45520</v>
      </c>
      <c r="N43" s="188" t="s">
        <v>582</v>
      </c>
      <c r="O43" s="192" t="s">
        <v>582</v>
      </c>
      <c r="P43" s="190" t="s">
        <v>119</v>
      </c>
    </row>
    <row r="44" spans="1:16" ht="34.200000000000003" customHeight="1">
      <c r="A44" s="191">
        <f t="shared" si="0"/>
        <v>42</v>
      </c>
      <c r="B44" s="192" t="s">
        <v>532</v>
      </c>
      <c r="C44" s="186" t="str">
        <f>VLOOKUP(B44,'[102]Tower Schedule'!$C:$AB,4,FALSE)</f>
        <v>DB+18</v>
      </c>
      <c r="D44" s="192" t="s">
        <v>533</v>
      </c>
      <c r="E44" s="186" t="str">
        <f>VLOOKUP(D44,'[102]Tower Schedule'!$C:$AB,4,FALSE)</f>
        <v>DB+25</v>
      </c>
      <c r="F44" s="186" t="s">
        <v>580</v>
      </c>
      <c r="G44" s="186">
        <v>200.821</v>
      </c>
      <c r="H44" s="186" t="s">
        <v>581</v>
      </c>
      <c r="I44" s="230" t="s">
        <v>662</v>
      </c>
      <c r="J44" s="192">
        <v>1</v>
      </c>
      <c r="K44" s="192" t="s">
        <v>114</v>
      </c>
      <c r="L44" s="192" t="s">
        <v>122</v>
      </c>
      <c r="M44" s="188">
        <v>45480</v>
      </c>
      <c r="N44" s="188" t="s">
        <v>582</v>
      </c>
      <c r="O44" s="192" t="s">
        <v>582</v>
      </c>
      <c r="P44" s="190" t="s">
        <v>119</v>
      </c>
    </row>
    <row r="45" spans="1:16" ht="34.200000000000003" customHeight="1">
      <c r="A45" s="191">
        <f t="shared" si="0"/>
        <v>43</v>
      </c>
      <c r="B45" s="192" t="s">
        <v>532</v>
      </c>
      <c r="C45" s="186" t="str">
        <f>VLOOKUP(B45,'[102]Tower Schedule'!$C:$AB,4,FALSE)</f>
        <v>DB+18</v>
      </c>
      <c r="D45" s="192" t="s">
        <v>533</v>
      </c>
      <c r="E45" s="186" t="str">
        <f>VLOOKUP(D45,'[102]Tower Schedule'!$C:$AB,4,FALSE)</f>
        <v>DB+25</v>
      </c>
      <c r="F45" s="186" t="s">
        <v>580</v>
      </c>
      <c r="G45" s="186"/>
      <c r="H45" s="186" t="s">
        <v>581</v>
      </c>
      <c r="I45" s="230" t="s">
        <v>663</v>
      </c>
      <c r="J45" s="192">
        <v>1</v>
      </c>
      <c r="K45" s="192" t="s">
        <v>114</v>
      </c>
      <c r="L45" s="192" t="s">
        <v>122</v>
      </c>
      <c r="M45" s="188">
        <v>45480</v>
      </c>
      <c r="N45" s="188" t="s">
        <v>582</v>
      </c>
      <c r="O45" s="188" t="s">
        <v>582</v>
      </c>
      <c r="P45" s="190" t="s">
        <v>119</v>
      </c>
    </row>
    <row r="46" spans="1:16" ht="34.200000000000003" customHeight="1">
      <c r="A46" s="191">
        <f t="shared" si="0"/>
        <v>44</v>
      </c>
      <c r="B46" s="192" t="s">
        <v>533</v>
      </c>
      <c r="C46" s="186" t="str">
        <f>VLOOKUP(B46,'[102]Tower Schedule'!$C:$AB,4,FALSE)</f>
        <v>DB+25</v>
      </c>
      <c r="D46" s="192" t="s">
        <v>534</v>
      </c>
      <c r="E46" s="186" t="str">
        <f>VLOOKUP(D46,'[102]Tower Schedule'!$C:$AB,4,FALSE)</f>
        <v>DC+25</v>
      </c>
      <c r="F46" s="186" t="s">
        <v>580</v>
      </c>
      <c r="G46" s="186">
        <v>202.27699999999999</v>
      </c>
      <c r="H46" s="186" t="s">
        <v>581</v>
      </c>
      <c r="I46" s="230" t="s">
        <v>664</v>
      </c>
      <c r="J46" s="192">
        <v>1</v>
      </c>
      <c r="K46" s="192" t="s">
        <v>114</v>
      </c>
      <c r="L46" s="192" t="s">
        <v>122</v>
      </c>
      <c r="M46" s="188">
        <v>45480</v>
      </c>
      <c r="N46" s="188" t="s">
        <v>582</v>
      </c>
      <c r="O46" s="192" t="s">
        <v>582</v>
      </c>
      <c r="P46" s="190" t="s">
        <v>119</v>
      </c>
    </row>
    <row r="47" spans="1:16" ht="34.200000000000003" customHeight="1">
      <c r="A47" s="191">
        <f t="shared" si="0"/>
        <v>45</v>
      </c>
      <c r="B47" s="192" t="s">
        <v>592</v>
      </c>
      <c r="C47" s="186" t="str">
        <f>VLOOKUP(B47,'[102]Tower Schedule'!$C:$AB,4,FALSE)</f>
        <v>DD60+35</v>
      </c>
      <c r="D47" s="192" t="s">
        <v>593</v>
      </c>
      <c r="E47" s="186" t="str">
        <f>VLOOKUP(D47,'[102]Tower Schedule'!$C:$AB,4,FALSE)</f>
        <v>DD60+35</v>
      </c>
      <c r="F47" s="186" t="s">
        <v>580</v>
      </c>
      <c r="G47" s="186">
        <v>286.45100000000002</v>
      </c>
      <c r="H47" s="186" t="s">
        <v>594</v>
      </c>
      <c r="I47" s="230" t="s">
        <v>634</v>
      </c>
      <c r="J47" s="192">
        <v>1</v>
      </c>
      <c r="K47" s="192" t="s">
        <v>114</v>
      </c>
      <c r="L47" s="192" t="s">
        <v>122</v>
      </c>
      <c r="M47" s="188">
        <v>45629</v>
      </c>
      <c r="N47" s="188" t="s">
        <v>582</v>
      </c>
      <c r="O47" s="192" t="s">
        <v>582</v>
      </c>
      <c r="P47" s="190" t="s">
        <v>119</v>
      </c>
    </row>
    <row r="48" spans="1:16" ht="34.200000000000003" customHeight="1">
      <c r="A48" s="191">
        <f t="shared" si="0"/>
        <v>46</v>
      </c>
      <c r="B48" s="192" t="s">
        <v>228</v>
      </c>
      <c r="C48" s="186" t="str">
        <f>VLOOKUP(B48,'[102]Tower Schedule'!$C:$AB,4,FALSE)</f>
        <v>DA+9</v>
      </c>
      <c r="D48" s="192" t="s">
        <v>552</v>
      </c>
      <c r="E48" s="186" t="str">
        <f>VLOOKUP(D48,'[102]Tower Schedule'!$C:$AB,4,FALSE)</f>
        <v>DB1+3(RC+2)</v>
      </c>
      <c r="F48" s="186" t="s">
        <v>580</v>
      </c>
      <c r="G48" s="186">
        <v>382.952</v>
      </c>
      <c r="H48" s="186" t="s">
        <v>581</v>
      </c>
      <c r="I48" s="230" t="s">
        <v>665</v>
      </c>
      <c r="J48" s="192">
        <v>1</v>
      </c>
      <c r="K48" s="192" t="s">
        <v>114</v>
      </c>
      <c r="L48" s="192" t="s">
        <v>122</v>
      </c>
      <c r="M48" s="188">
        <v>45667</v>
      </c>
      <c r="N48" s="188" t="s">
        <v>582</v>
      </c>
      <c r="O48" s="192" t="s">
        <v>582</v>
      </c>
      <c r="P48" s="190" t="s">
        <v>119</v>
      </c>
    </row>
    <row r="49" spans="1:16" ht="34.200000000000003" customHeight="1">
      <c r="A49" s="191">
        <f t="shared" si="0"/>
        <v>47</v>
      </c>
      <c r="B49" s="192" t="s">
        <v>559</v>
      </c>
      <c r="C49" s="186" t="str">
        <f>VLOOKUP(B49,'[102]Tower Schedule'!$C:$AB,4,FALSE)</f>
        <v>DD45+35</v>
      </c>
      <c r="D49" s="192" t="s">
        <v>560</v>
      </c>
      <c r="E49" s="186" t="str">
        <f>VLOOKUP(D49,'[102]Tower Schedule'!$C:$AB,4,FALSE)</f>
        <v>DD45+35</v>
      </c>
      <c r="F49" s="186" t="s">
        <v>580</v>
      </c>
      <c r="G49" s="186">
        <v>304.45999999999998</v>
      </c>
      <c r="H49" s="186" t="s">
        <v>581</v>
      </c>
      <c r="I49" s="230" t="s">
        <v>666</v>
      </c>
      <c r="J49" s="192">
        <v>1</v>
      </c>
      <c r="K49" s="192" t="s">
        <v>114</v>
      </c>
      <c r="L49" s="192" t="s">
        <v>122</v>
      </c>
      <c r="M49" s="188">
        <v>45730</v>
      </c>
      <c r="N49" s="188" t="s">
        <v>582</v>
      </c>
      <c r="O49" s="192" t="s">
        <v>582</v>
      </c>
      <c r="P49" s="190" t="s">
        <v>119</v>
      </c>
    </row>
    <row r="50" spans="1:16" ht="34.200000000000003" customHeight="1">
      <c r="A50" s="191">
        <f t="shared" si="0"/>
        <v>48</v>
      </c>
      <c r="B50" s="192" t="s">
        <v>565</v>
      </c>
      <c r="C50" s="186" t="str">
        <f>VLOOKUP(B50,'[102]Tower Schedule'!$C:$AB,4,FALSE)</f>
        <v>DA+9</v>
      </c>
      <c r="D50" s="192" t="s">
        <v>566</v>
      </c>
      <c r="E50" s="186" t="str">
        <f>VLOOKUP(D50,'[102]Tower Schedule'!$C:$AB,4,FALSE)</f>
        <v>DB2+9</v>
      </c>
      <c r="F50" s="186" t="s">
        <v>580</v>
      </c>
      <c r="G50" s="186">
        <v>272.78100000000001</v>
      </c>
      <c r="H50" s="186" t="s">
        <v>581</v>
      </c>
      <c r="I50" s="230" t="s">
        <v>667</v>
      </c>
      <c r="J50" s="192">
        <v>1</v>
      </c>
      <c r="K50" s="192" t="s">
        <v>114</v>
      </c>
      <c r="L50" s="192" t="s">
        <v>122</v>
      </c>
      <c r="M50" s="188">
        <v>45480</v>
      </c>
      <c r="N50" s="188" t="s">
        <v>582</v>
      </c>
      <c r="O50" s="192" t="s">
        <v>582</v>
      </c>
      <c r="P50" s="190" t="s">
        <v>119</v>
      </c>
    </row>
    <row r="51" spans="1:16" ht="34.200000000000003" customHeight="1">
      <c r="A51" s="191">
        <f t="shared" si="0"/>
        <v>49</v>
      </c>
      <c r="B51" s="192" t="s">
        <v>364</v>
      </c>
      <c r="C51" s="186" t="str">
        <f>VLOOKUP(B51,'[102]Tower Schedule'!$C:$AB,4,FALSE)</f>
        <v>DD60+3</v>
      </c>
      <c r="D51" s="192" t="s">
        <v>36</v>
      </c>
      <c r="E51" s="186" t="str">
        <f>VLOOKUP(D51,'[102]Tower Schedule'!$C:$AB,4,FALSE)</f>
        <v>DD60+3</v>
      </c>
      <c r="F51" s="186" t="s">
        <v>595</v>
      </c>
      <c r="G51" s="186">
        <v>297.024</v>
      </c>
      <c r="H51" s="186" t="s">
        <v>596</v>
      </c>
      <c r="I51" s="230" t="s">
        <v>668</v>
      </c>
      <c r="J51" s="192">
        <v>1</v>
      </c>
      <c r="K51" s="192" t="s">
        <v>114</v>
      </c>
      <c r="L51" s="192" t="s">
        <v>122</v>
      </c>
      <c r="M51" s="188">
        <v>45560</v>
      </c>
      <c r="N51" s="188"/>
      <c r="O51" s="188"/>
      <c r="P51" s="190"/>
    </row>
    <row r="52" spans="1:16" ht="34.200000000000003" customHeight="1">
      <c r="A52" s="191">
        <f t="shared" si="0"/>
        <v>50</v>
      </c>
      <c r="B52" s="192" t="s">
        <v>40</v>
      </c>
      <c r="C52" s="186" t="str">
        <f>VLOOKUP(B52,'[102]Tower Schedule'!$C:$AB,4,FALSE)</f>
        <v>DD60+0</v>
      </c>
      <c r="D52" s="192" t="s">
        <v>403</v>
      </c>
      <c r="E52" s="186" t="str">
        <f>VLOOKUP(D52,'[102]Tower Schedule'!$C:$AB,4,FALSE)</f>
        <v>DD60+9</v>
      </c>
      <c r="F52" s="186" t="s">
        <v>595</v>
      </c>
      <c r="G52" s="186">
        <v>274.31099999999998</v>
      </c>
      <c r="H52" s="186" t="s">
        <v>596</v>
      </c>
      <c r="I52" s="230" t="s">
        <v>669</v>
      </c>
      <c r="J52" s="192">
        <v>1</v>
      </c>
      <c r="K52" s="192" t="s">
        <v>114</v>
      </c>
      <c r="L52" s="192" t="s">
        <v>122</v>
      </c>
      <c r="M52" s="188">
        <v>45556</v>
      </c>
      <c r="N52" s="188" t="s">
        <v>582</v>
      </c>
      <c r="O52" s="192" t="s">
        <v>582</v>
      </c>
      <c r="P52" s="190"/>
    </row>
    <row r="53" spans="1:16" ht="34.200000000000003" customHeight="1">
      <c r="A53" s="191">
        <f t="shared" si="0"/>
        <v>51</v>
      </c>
      <c r="B53" s="192" t="s">
        <v>476</v>
      </c>
      <c r="C53" s="186" t="str">
        <f>VLOOKUP(B53,'[102]Tower Schedule'!$C:$AB,4,FALSE)</f>
        <v>DD60+3</v>
      </c>
      <c r="D53" s="192" t="s">
        <v>57</v>
      </c>
      <c r="E53" s="186" t="str">
        <f>VLOOKUP(D53,'[102]Tower Schedule'!$C:$AB,4,FALSE)</f>
        <v>DD60+3</v>
      </c>
      <c r="F53" s="186" t="s">
        <v>595</v>
      </c>
      <c r="G53" s="186">
        <v>231.411</v>
      </c>
      <c r="H53" s="186" t="s">
        <v>596</v>
      </c>
      <c r="I53" s="230" t="s">
        <v>670</v>
      </c>
      <c r="J53" s="192">
        <v>1</v>
      </c>
      <c r="K53" s="192" t="s">
        <v>114</v>
      </c>
      <c r="L53" s="192" t="s">
        <v>122</v>
      </c>
      <c r="M53" s="188">
        <v>45591</v>
      </c>
      <c r="N53" s="188" t="s">
        <v>582</v>
      </c>
      <c r="O53" s="192" t="s">
        <v>582</v>
      </c>
      <c r="P53" s="190" t="s">
        <v>119</v>
      </c>
    </row>
    <row r="54" spans="1:16" ht="34.200000000000003" customHeight="1">
      <c r="A54" s="191">
        <f t="shared" si="0"/>
        <v>52</v>
      </c>
      <c r="B54" s="192" t="s">
        <v>540</v>
      </c>
      <c r="C54" s="186" t="str">
        <f>VLOOKUP(B54,'[102]Tower Schedule'!$C:$AB,4,FALSE)</f>
        <v>DD60+3</v>
      </c>
      <c r="D54" s="192" t="s">
        <v>63</v>
      </c>
      <c r="E54" s="186" t="str">
        <f>VLOOKUP(D54,'[102]Tower Schedule'!$C:$AB,4,FALSE)</f>
        <v>DD60+3</v>
      </c>
      <c r="F54" s="186" t="s">
        <v>595</v>
      </c>
      <c r="G54" s="186">
        <v>280.01499999999999</v>
      </c>
      <c r="H54" s="186" t="s">
        <v>596</v>
      </c>
      <c r="I54" s="230" t="s">
        <v>671</v>
      </c>
      <c r="J54" s="192">
        <v>1</v>
      </c>
      <c r="K54" s="192" t="s">
        <v>114</v>
      </c>
      <c r="L54" s="192" t="s">
        <v>122</v>
      </c>
      <c r="M54" s="188">
        <v>45547</v>
      </c>
      <c r="N54" s="188" t="s">
        <v>582</v>
      </c>
      <c r="O54" s="192" t="s">
        <v>582</v>
      </c>
      <c r="P54" s="190" t="s">
        <v>119</v>
      </c>
    </row>
    <row r="55" spans="1:16" ht="34.200000000000003" customHeight="1">
      <c r="A55" s="191">
        <f t="shared" si="0"/>
        <v>53</v>
      </c>
      <c r="B55" s="192" t="s">
        <v>528</v>
      </c>
      <c r="C55" s="186" t="str">
        <f>VLOOKUP(B55,'[102]Tower Schedule'!$C:$AB,4,FALSE)</f>
        <v>DD60+18</v>
      </c>
      <c r="D55" s="192" t="s">
        <v>61</v>
      </c>
      <c r="E55" s="186" t="str">
        <f>VLOOKUP(D55,'[102]Tower Schedule'!$C:$AB,4,FALSE)</f>
        <v>DD60+9</v>
      </c>
      <c r="F55" s="186" t="s">
        <v>597</v>
      </c>
      <c r="G55" s="186"/>
      <c r="H55" s="186" t="s">
        <v>598</v>
      </c>
      <c r="I55" s="230" t="s">
        <v>672</v>
      </c>
      <c r="J55" s="192">
        <v>1</v>
      </c>
      <c r="K55" s="192" t="s">
        <v>114</v>
      </c>
      <c r="L55" s="192" t="s">
        <v>122</v>
      </c>
      <c r="M55" s="188">
        <v>45546</v>
      </c>
      <c r="N55" s="188" t="s">
        <v>582</v>
      </c>
      <c r="O55" s="192" t="s">
        <v>582</v>
      </c>
      <c r="P55" s="190" t="s">
        <v>119</v>
      </c>
    </row>
    <row r="56" spans="1:16" ht="34.200000000000003" customHeight="1">
      <c r="A56" s="191">
        <f t="shared" si="0"/>
        <v>54</v>
      </c>
      <c r="B56" s="192" t="s">
        <v>355</v>
      </c>
      <c r="C56" s="186" t="str">
        <f>VLOOKUP(B56,'[102]Tower Schedule'!$C:$AB,4,FALSE)</f>
        <v>DD60+25</v>
      </c>
      <c r="D56" s="192" t="s">
        <v>29</v>
      </c>
      <c r="E56" s="186" t="str">
        <f>VLOOKUP(D56,'[102]Tower Schedule'!$C:$AB,4,FALSE)</f>
        <v>DD60+25</v>
      </c>
      <c r="F56" s="186" t="s">
        <v>597</v>
      </c>
      <c r="G56" s="186">
        <v>252.547</v>
      </c>
      <c r="H56" s="186" t="s">
        <v>598</v>
      </c>
      <c r="I56" s="230" t="s">
        <v>672</v>
      </c>
      <c r="J56" s="192">
        <v>1</v>
      </c>
      <c r="K56" s="192" t="s">
        <v>265</v>
      </c>
      <c r="L56" s="192" t="s">
        <v>122</v>
      </c>
      <c r="M56" s="188">
        <v>45551</v>
      </c>
      <c r="N56" s="188" t="s">
        <v>582</v>
      </c>
      <c r="O56" s="192" t="s">
        <v>582</v>
      </c>
      <c r="P56" s="190" t="s">
        <v>119</v>
      </c>
    </row>
    <row r="57" spans="1:16" ht="34.200000000000003" customHeight="1">
      <c r="A57" s="191">
        <f t="shared" si="0"/>
        <v>55</v>
      </c>
      <c r="B57" s="192" t="s">
        <v>342</v>
      </c>
      <c r="C57" s="186" t="str">
        <f>VLOOKUP(B57,'[102]Tower Schedule'!$C:$AB,4,FALSE)</f>
        <v>DB1+0</v>
      </c>
      <c r="D57" s="192" t="s">
        <v>343</v>
      </c>
      <c r="E57" s="186" t="str">
        <f>VLOOKUP(D57,'[102]Tower Schedule'!$C:$AB,4,FALSE)</f>
        <v>DB1+0</v>
      </c>
      <c r="F57" s="186" t="s">
        <v>599</v>
      </c>
      <c r="G57" s="186">
        <v>250</v>
      </c>
      <c r="H57" s="186" t="s">
        <v>599</v>
      </c>
      <c r="I57" s="230" t="s">
        <v>673</v>
      </c>
      <c r="J57" s="192">
        <v>1</v>
      </c>
      <c r="K57" s="192" t="s">
        <v>265</v>
      </c>
      <c r="L57" s="192" t="s">
        <v>122</v>
      </c>
      <c r="M57" s="188">
        <v>45539</v>
      </c>
      <c r="N57" s="188" t="s">
        <v>582</v>
      </c>
      <c r="O57" s="192" t="s">
        <v>582</v>
      </c>
      <c r="P57" s="190" t="s">
        <v>119</v>
      </c>
    </row>
    <row r="58" spans="1:16" ht="34.200000000000003" customHeight="1">
      <c r="A58" s="191">
        <f t="shared" si="0"/>
        <v>56</v>
      </c>
      <c r="B58" s="192" t="s">
        <v>486</v>
      </c>
      <c r="C58" s="186" t="str">
        <f>VLOOKUP(B58,'[102]Tower Schedule'!$C:$AB,4,FALSE)</f>
        <v>DD60+3</v>
      </c>
      <c r="D58" s="192" t="s">
        <v>58</v>
      </c>
      <c r="E58" s="186" t="str">
        <f>VLOOKUP(D58,'[102]Tower Schedule'!$C:$AB,4,FALSE)</f>
        <v>DD45+3</v>
      </c>
      <c r="F58" s="186" t="s">
        <v>599</v>
      </c>
      <c r="G58" s="186">
        <v>239.46899999999999</v>
      </c>
      <c r="H58" s="186" t="s">
        <v>599</v>
      </c>
      <c r="I58" s="230" t="s">
        <v>674</v>
      </c>
      <c r="J58" s="192">
        <v>1</v>
      </c>
      <c r="K58" s="192" t="s">
        <v>266</v>
      </c>
      <c r="L58" s="192" t="s">
        <v>122</v>
      </c>
      <c r="M58" s="188">
        <v>45766</v>
      </c>
      <c r="N58" s="188" t="s">
        <v>582</v>
      </c>
      <c r="O58" s="192" t="s">
        <v>582</v>
      </c>
      <c r="P58" s="190" t="s">
        <v>119</v>
      </c>
    </row>
    <row r="59" spans="1:16" ht="34.200000000000003" customHeight="1">
      <c r="A59" s="191">
        <f t="shared" si="0"/>
        <v>57</v>
      </c>
      <c r="B59" s="192" t="s">
        <v>522</v>
      </c>
      <c r="C59" s="186" t="str">
        <f>VLOOKUP(B59,'[102]Tower Schedule'!$C:$AB,4,FALSE)</f>
        <v>DB1+0</v>
      </c>
      <c r="D59" s="192" t="s">
        <v>60</v>
      </c>
      <c r="E59" s="186" t="str">
        <f>VLOOKUP(D59,'[102]Tower Schedule'!$C:$AB,4,FALSE)</f>
        <v>DB1+0</v>
      </c>
      <c r="F59" s="186" t="s">
        <v>599</v>
      </c>
      <c r="G59" s="186">
        <v>246.982</v>
      </c>
      <c r="H59" s="186" t="s">
        <v>599</v>
      </c>
      <c r="I59" s="230" t="s">
        <v>676</v>
      </c>
      <c r="J59" s="192">
        <v>1</v>
      </c>
      <c r="K59" s="192" t="s">
        <v>114</v>
      </c>
      <c r="L59" s="192" t="s">
        <v>122</v>
      </c>
      <c r="M59" s="188">
        <v>45765</v>
      </c>
      <c r="N59" s="188" t="s">
        <v>582</v>
      </c>
      <c r="O59" s="192" t="s">
        <v>582</v>
      </c>
      <c r="P59" s="190" t="s">
        <v>119</v>
      </c>
    </row>
    <row r="60" spans="1:16" ht="34.200000000000003" customHeight="1">
      <c r="A60" s="191">
        <f t="shared" si="0"/>
        <v>58</v>
      </c>
      <c r="B60" s="192" t="s">
        <v>23</v>
      </c>
      <c r="C60" s="186" t="str">
        <f>VLOOKUP(B60,'[102]Tower Schedule'!$C:$AB,4,FALSE)</f>
        <v>DD60+0</v>
      </c>
      <c r="D60" s="192" t="s">
        <v>346</v>
      </c>
      <c r="E60" s="186" t="str">
        <f>VLOOKUP(D60,'[102]Tower Schedule'!$C:$AB,4,FALSE)</f>
        <v>DD60+6</v>
      </c>
      <c r="F60" s="186" t="s">
        <v>599</v>
      </c>
      <c r="G60" s="186">
        <v>247.87100000000001</v>
      </c>
      <c r="H60" s="186" t="s">
        <v>600</v>
      </c>
      <c r="I60" s="230" t="s">
        <v>675</v>
      </c>
      <c r="J60" s="192">
        <v>1</v>
      </c>
      <c r="K60" s="192" t="s">
        <v>265</v>
      </c>
      <c r="L60" s="192" t="s">
        <v>122</v>
      </c>
      <c r="M60" s="188">
        <v>45528</v>
      </c>
      <c r="N60" s="188" t="s">
        <v>582</v>
      </c>
      <c r="O60" s="192" t="s">
        <v>582</v>
      </c>
      <c r="P60" s="190" t="s">
        <v>119</v>
      </c>
    </row>
    <row r="61" spans="1:16" ht="34.200000000000003" customHeight="1">
      <c r="A61" s="191">
        <f t="shared" si="0"/>
        <v>59</v>
      </c>
      <c r="B61" s="192" t="s">
        <v>50</v>
      </c>
      <c r="C61" s="186" t="str">
        <f>VLOOKUP(B61,'[102]Tower Schedule'!$C:$AB,4,FALSE)</f>
        <v>DD45+0</v>
      </c>
      <c r="D61" s="192" t="s">
        <v>419</v>
      </c>
      <c r="E61" s="186" t="str">
        <f>VLOOKUP(D61,'[102]Tower Schedule'!$C:$AB,4,FALSE)</f>
        <v>DD60+0</v>
      </c>
      <c r="F61" s="186" t="s">
        <v>599</v>
      </c>
      <c r="G61" s="186">
        <v>208.90899999999999</v>
      </c>
      <c r="H61" s="186" t="s">
        <v>600</v>
      </c>
      <c r="I61" s="230" t="s">
        <v>675</v>
      </c>
      <c r="J61" s="192">
        <v>1</v>
      </c>
      <c r="K61" s="192" t="s">
        <v>266</v>
      </c>
      <c r="L61" s="192" t="s">
        <v>122</v>
      </c>
      <c r="M61" s="188">
        <v>45528</v>
      </c>
      <c r="N61" s="188" t="s">
        <v>582</v>
      </c>
      <c r="O61" s="192" t="s">
        <v>582</v>
      </c>
      <c r="P61" s="190" t="s">
        <v>119</v>
      </c>
    </row>
    <row r="62" spans="1:16" ht="34.200000000000003" customHeight="1">
      <c r="A62" s="191">
        <f t="shared" si="0"/>
        <v>60</v>
      </c>
      <c r="B62" s="192" t="s">
        <v>491</v>
      </c>
      <c r="C62" s="186" t="str">
        <f>VLOOKUP(B62,'[102]Tower Schedule'!$C:$AB,4,FALSE)</f>
        <v>DD60+25</v>
      </c>
      <c r="D62" s="192" t="s">
        <v>59</v>
      </c>
      <c r="E62" s="186" t="str">
        <f>VLOOKUP(D62,'[102]Tower Schedule'!$C:$AB,4,FALSE)</f>
        <v>DC1+6</v>
      </c>
      <c r="F62" s="186" t="s">
        <v>599</v>
      </c>
      <c r="G62" s="186">
        <v>225.59399999999999</v>
      </c>
      <c r="H62" s="186" t="s">
        <v>600</v>
      </c>
      <c r="I62" s="230" t="s">
        <v>675</v>
      </c>
      <c r="J62" s="192">
        <v>1</v>
      </c>
      <c r="K62" s="192" t="s">
        <v>266</v>
      </c>
      <c r="L62" s="192" t="s">
        <v>122</v>
      </c>
      <c r="M62" s="188">
        <v>45768</v>
      </c>
      <c r="N62" s="188" t="s">
        <v>582</v>
      </c>
      <c r="O62" s="192" t="s">
        <v>582</v>
      </c>
      <c r="P62" s="190" t="s">
        <v>119</v>
      </c>
    </row>
    <row r="63" spans="1:16" ht="34.200000000000003" customHeight="1">
      <c r="A63" s="191">
        <f t="shared" si="0"/>
        <v>61</v>
      </c>
      <c r="B63" s="192" t="s">
        <v>54</v>
      </c>
      <c r="C63" s="186" t="str">
        <f>VLOOKUP(B63,'[102]Tower Schedule'!$C:$AB,4,FALSE)</f>
        <v>DD60+6</v>
      </c>
      <c r="D63" s="192" t="s">
        <v>442</v>
      </c>
      <c r="E63" s="186" t="str">
        <f>VLOOKUP(D63,'[102]Tower Schedule'!$C:$AB,4,FALSE)</f>
        <v>DD60+6</v>
      </c>
      <c r="F63" s="186" t="s">
        <v>599</v>
      </c>
      <c r="G63" s="186">
        <v>246.73599999999999</v>
      </c>
      <c r="H63" s="186" t="s">
        <v>600</v>
      </c>
      <c r="I63" s="230" t="s">
        <v>675</v>
      </c>
      <c r="J63" s="192">
        <v>1</v>
      </c>
      <c r="K63" s="192" t="s">
        <v>266</v>
      </c>
      <c r="L63" s="192" t="s">
        <v>122</v>
      </c>
      <c r="M63" s="188">
        <v>45764</v>
      </c>
      <c r="N63" s="188" t="s">
        <v>582</v>
      </c>
      <c r="O63" s="192" t="s">
        <v>582</v>
      </c>
      <c r="P63" s="190" t="s">
        <v>119</v>
      </c>
    </row>
    <row r="64" spans="1:16" ht="34.200000000000003" customHeight="1">
      <c r="A64" s="191">
        <f t="shared" si="0"/>
        <v>62</v>
      </c>
      <c r="B64" s="192" t="s">
        <v>393</v>
      </c>
      <c r="C64" s="186" t="str">
        <f>VLOOKUP(B64,'[102]Tower Schedule'!$C:$AB,4,FALSE)</f>
        <v>DB1+3</v>
      </c>
      <c r="D64" s="192" t="s">
        <v>39</v>
      </c>
      <c r="E64" s="186" t="str">
        <f>VLOOKUP(D64,'[102]Tower Schedule'!$C:$AB,4,FALSE)</f>
        <v>DD60+25</v>
      </c>
      <c r="F64" s="186" t="s">
        <v>599</v>
      </c>
      <c r="G64" s="186">
        <v>248.00200000000001</v>
      </c>
      <c r="H64" s="186" t="s">
        <v>599</v>
      </c>
      <c r="I64" s="230" t="s">
        <v>676</v>
      </c>
      <c r="J64" s="192">
        <v>1</v>
      </c>
      <c r="K64" s="192" t="s">
        <v>266</v>
      </c>
      <c r="L64" s="192" t="s">
        <v>122</v>
      </c>
      <c r="M64" s="188">
        <v>45539</v>
      </c>
      <c r="N64" s="188" t="s">
        <v>582</v>
      </c>
      <c r="O64" s="192" t="s">
        <v>582</v>
      </c>
      <c r="P64" s="190" t="s">
        <v>119</v>
      </c>
    </row>
    <row r="65" spans="1:16" ht="34.200000000000003" customHeight="1">
      <c r="A65" s="191">
        <f t="shared" si="0"/>
        <v>63</v>
      </c>
      <c r="B65" s="192" t="s">
        <v>344</v>
      </c>
      <c r="C65" s="186" t="str">
        <f>VLOOKUP(B65,'[102]Tower Schedule'!$C:$AB,4,FALSE)</f>
        <v>DA+3</v>
      </c>
      <c r="D65" s="192" t="s">
        <v>345</v>
      </c>
      <c r="E65" s="186" t="str">
        <f>VLOOKUP(D65,'[102]Tower Schedule'!$C:$AB,4,FALSE)</f>
        <v>DD45+0</v>
      </c>
      <c r="F65" s="186" t="s">
        <v>601</v>
      </c>
      <c r="G65" s="186"/>
      <c r="H65" s="186" t="s">
        <v>602</v>
      </c>
      <c r="I65" s="230" t="s">
        <v>692</v>
      </c>
      <c r="J65" s="192">
        <v>1</v>
      </c>
      <c r="K65" s="192" t="s">
        <v>265</v>
      </c>
      <c r="L65" s="192" t="s">
        <v>122</v>
      </c>
      <c r="M65" s="188">
        <v>45551</v>
      </c>
      <c r="N65" s="188" t="s">
        <v>582</v>
      </c>
      <c r="O65" s="192" t="s">
        <v>582</v>
      </c>
      <c r="P65" s="190"/>
    </row>
    <row r="66" spans="1:16" ht="34.200000000000003" customHeight="1">
      <c r="A66" s="191">
        <f t="shared" si="0"/>
        <v>64</v>
      </c>
      <c r="B66" s="192" t="s">
        <v>387</v>
      </c>
      <c r="C66" s="186" t="str">
        <f>VLOOKUP(B66,'[102]Tower Schedule'!$C:$AB,4,FALSE)</f>
        <v>DC1+18</v>
      </c>
      <c r="D66" s="192" t="s">
        <v>388</v>
      </c>
      <c r="E66" s="186" t="str">
        <f>VLOOKUP(D66,'[102]Tower Schedule'!$C:$AB,4,FALSE)</f>
        <v>DD45+18</v>
      </c>
      <c r="F66" s="186" t="s">
        <v>601</v>
      </c>
      <c r="G66" s="186"/>
      <c r="H66" s="186" t="s">
        <v>603</v>
      </c>
      <c r="I66" s="230" t="s">
        <v>693</v>
      </c>
      <c r="J66" s="192">
        <v>1</v>
      </c>
      <c r="K66" s="192" t="s">
        <v>266</v>
      </c>
      <c r="L66" s="192" t="s">
        <v>122</v>
      </c>
      <c r="M66" s="188">
        <v>45558</v>
      </c>
      <c r="N66" s="188" t="s">
        <v>582</v>
      </c>
      <c r="O66" s="192" t="s">
        <v>582</v>
      </c>
      <c r="P66" s="190"/>
    </row>
    <row r="67" spans="1:16" ht="34.200000000000003" customHeight="1">
      <c r="A67" s="191">
        <f t="shared" si="0"/>
        <v>65</v>
      </c>
      <c r="B67" s="192" t="s">
        <v>527</v>
      </c>
      <c r="C67" s="186" t="str">
        <f>VLOOKUP(B67,'[102]Tower Schedule'!$C:$AB,4,FALSE)</f>
        <v>DC1+0</v>
      </c>
      <c r="D67" s="192" t="s">
        <v>528</v>
      </c>
      <c r="E67" s="186" t="str">
        <f>VLOOKUP(D67,'[102]Tower Schedule'!$C:$AB,4,FALSE)</f>
        <v>DD60+18</v>
      </c>
      <c r="F67" s="186" t="s">
        <v>601</v>
      </c>
      <c r="G67" s="186"/>
      <c r="H67" s="186" t="s">
        <v>604</v>
      </c>
      <c r="I67" s="230" t="s">
        <v>694</v>
      </c>
      <c r="J67" s="192">
        <v>1</v>
      </c>
      <c r="K67" s="192" t="s">
        <v>114</v>
      </c>
      <c r="L67" s="192" t="s">
        <v>122</v>
      </c>
      <c r="M67" s="188">
        <v>45551</v>
      </c>
      <c r="N67" s="188" t="s">
        <v>582</v>
      </c>
      <c r="O67" s="192" t="s">
        <v>582</v>
      </c>
      <c r="P67" s="190"/>
    </row>
    <row r="68" spans="1:16" ht="34.200000000000003" customHeight="1">
      <c r="A68" s="191">
        <f>A67+1</f>
        <v>66</v>
      </c>
      <c r="B68" s="192" t="s">
        <v>527</v>
      </c>
      <c r="C68" s="186" t="str">
        <f>VLOOKUP(B68,'[102]Tower Schedule'!$C:$AB,4,FALSE)</f>
        <v>DC1+0</v>
      </c>
      <c r="D68" s="192" t="s">
        <v>528</v>
      </c>
      <c r="E68" s="186" t="str">
        <f>VLOOKUP(D68,'[102]Tower Schedule'!$C:$AB,4,FALSE)</f>
        <v>DD60+18</v>
      </c>
      <c r="F68" s="186" t="s">
        <v>601</v>
      </c>
      <c r="G68" s="186"/>
      <c r="H68" s="186" t="s">
        <v>605</v>
      </c>
      <c r="I68" s="230" t="s">
        <v>695</v>
      </c>
      <c r="J68" s="192">
        <v>1</v>
      </c>
      <c r="K68" s="192" t="s">
        <v>114</v>
      </c>
      <c r="L68" s="192" t="s">
        <v>122</v>
      </c>
      <c r="M68" s="188">
        <v>45551</v>
      </c>
      <c r="N68" s="188" t="s">
        <v>582</v>
      </c>
      <c r="O68" s="192" t="s">
        <v>582</v>
      </c>
      <c r="P68" s="190"/>
    </row>
    <row r="69" spans="1:16" ht="34.200000000000003" customHeight="1">
      <c r="A69" s="191">
        <f>A68+1</f>
        <v>67</v>
      </c>
      <c r="B69" s="192" t="s">
        <v>535</v>
      </c>
      <c r="C69" s="186" t="str">
        <f>VLOOKUP(B69,'[102]Tower Schedule'!$C:$AB,4,FALSE)</f>
        <v>DD45+0</v>
      </c>
      <c r="D69" s="192" t="s">
        <v>536</v>
      </c>
      <c r="E69" s="186" t="str">
        <f>VLOOKUP(D69,'[102]Tower Schedule'!$C:$AB,4,FALSE)</f>
        <v>DA+0</v>
      </c>
      <c r="F69" s="186" t="s">
        <v>601</v>
      </c>
      <c r="G69" s="186"/>
      <c r="H69" s="186" t="s">
        <v>602</v>
      </c>
      <c r="I69" s="230" t="s">
        <v>696</v>
      </c>
      <c r="J69" s="192">
        <v>1</v>
      </c>
      <c r="K69" s="192" t="s">
        <v>114</v>
      </c>
      <c r="L69" s="192" t="s">
        <v>122</v>
      </c>
      <c r="M69" s="188">
        <v>45551</v>
      </c>
      <c r="N69" s="188" t="s">
        <v>582</v>
      </c>
      <c r="O69" s="192" t="s">
        <v>582</v>
      </c>
      <c r="P69" s="190"/>
    </row>
    <row r="70" spans="1:16" ht="34.200000000000003" customHeight="1">
      <c r="A70" s="191">
        <f>A69+1</f>
        <v>68</v>
      </c>
      <c r="B70" s="192" t="s">
        <v>546</v>
      </c>
      <c r="C70" s="186" t="str">
        <f>VLOOKUP(B70,'[102]Tower Schedule'!$C:$AB,4,FALSE)</f>
        <v>DD45+0</v>
      </c>
      <c r="D70" s="192" t="s">
        <v>547</v>
      </c>
      <c r="E70" s="186" t="str">
        <f>VLOOKUP(D70,'[102]Tower Schedule'!$C:$AB,4,FALSE)</f>
        <v>DA+0</v>
      </c>
      <c r="F70" s="186" t="s">
        <v>601</v>
      </c>
      <c r="G70" s="186"/>
      <c r="H70" s="186" t="s">
        <v>603</v>
      </c>
      <c r="I70" s="230" t="s">
        <v>697</v>
      </c>
      <c r="J70" s="192">
        <v>1</v>
      </c>
      <c r="K70" s="192" t="s">
        <v>114</v>
      </c>
      <c r="L70" s="192" t="s">
        <v>122</v>
      </c>
      <c r="M70" s="188">
        <v>45551</v>
      </c>
      <c r="N70" s="188" t="s">
        <v>582</v>
      </c>
      <c r="O70" s="192" t="s">
        <v>582</v>
      </c>
      <c r="P70" s="193"/>
    </row>
    <row r="71" spans="1:16" ht="25.5" customHeight="1">
      <c r="J71" s="69"/>
      <c r="M71" s="194"/>
      <c r="N71" s="194"/>
      <c r="O71" s="194"/>
    </row>
  </sheetData>
  <autoFilter ref="A2:P71" xr:uid="{00000000-0009-0000-0000-000009000000}"/>
  <mergeCells count="1">
    <mergeCell ref="A1:P1"/>
  </mergeCells>
  <pageMargins left="0.70866141732283472" right="0.70866141732283472" top="0.74803149606299213" bottom="0.74803149606299213" header="0.31496062992125984" footer="0.31496062992125984"/>
  <pageSetup paperSize="9" scale="2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27347-2AF1-4696-925A-94B9856C85EE}">
  <dimension ref="A3:I6"/>
  <sheetViews>
    <sheetView workbookViewId="0">
      <selection activeCell="A3" sqref="A3:I6"/>
    </sheetView>
  </sheetViews>
  <sheetFormatPr defaultRowHeight="14.4"/>
  <cols>
    <col min="2" max="2" width="16.21875" customWidth="1"/>
  </cols>
  <sheetData>
    <row r="3" spans="1:9">
      <c r="A3" t="s">
        <v>679</v>
      </c>
    </row>
    <row r="5" spans="1:9">
      <c r="A5" s="98" t="s">
        <v>678</v>
      </c>
      <c r="B5" s="98" t="s">
        <v>680</v>
      </c>
      <c r="C5" s="98" t="s">
        <v>681</v>
      </c>
      <c r="D5" s="98" t="s">
        <v>615</v>
      </c>
      <c r="E5" s="98" t="s">
        <v>616</v>
      </c>
      <c r="F5" s="98" t="s">
        <v>617</v>
      </c>
      <c r="G5" s="98" t="s">
        <v>618</v>
      </c>
      <c r="H5" s="98" t="s">
        <v>619</v>
      </c>
      <c r="I5" s="98" t="s">
        <v>682</v>
      </c>
    </row>
    <row r="6" spans="1:9">
      <c r="A6" s="98">
        <v>1</v>
      </c>
      <c r="B6" s="98" t="s">
        <v>683</v>
      </c>
      <c r="C6" s="204">
        <f t="shared" ref="C6:I6" si="0">17.112/7</f>
        <v>2.4445714285714284</v>
      </c>
      <c r="D6" s="204">
        <f t="shared" si="0"/>
        <v>2.4445714285714284</v>
      </c>
      <c r="E6" s="204">
        <f t="shared" si="0"/>
        <v>2.4445714285714284</v>
      </c>
      <c r="F6" s="204">
        <f t="shared" si="0"/>
        <v>2.4445714285714284</v>
      </c>
      <c r="G6" s="204">
        <f t="shared" si="0"/>
        <v>2.4445714285714284</v>
      </c>
      <c r="H6" s="204">
        <f t="shared" si="0"/>
        <v>2.4445714285714284</v>
      </c>
      <c r="I6" s="204">
        <f t="shared" si="0"/>
        <v>2.4445714285714284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G30"/>
  <sheetViews>
    <sheetView view="pageBreakPreview" zoomScale="101" zoomScaleNormal="100" workbookViewId="0">
      <selection activeCell="I9" sqref="I9"/>
    </sheetView>
  </sheetViews>
  <sheetFormatPr defaultRowHeight="14.4"/>
  <cols>
    <col min="3" max="3" width="9.109375" bestFit="1" customWidth="1"/>
    <col min="5" max="5" width="13.77734375" customWidth="1"/>
    <col min="6" max="6" width="28.5546875" bestFit="1" customWidth="1"/>
    <col min="7" max="7" width="12" customWidth="1"/>
  </cols>
  <sheetData>
    <row r="1" spans="1:7" ht="14.55" customHeight="1">
      <c r="A1" s="497" t="s">
        <v>183</v>
      </c>
      <c r="B1" s="497"/>
      <c r="C1" s="497"/>
      <c r="D1" s="497"/>
      <c r="E1" s="497"/>
      <c r="F1" s="497"/>
      <c r="G1" s="497"/>
    </row>
    <row r="2" spans="1:7" ht="28.8">
      <c r="A2" s="11" t="s">
        <v>110</v>
      </c>
      <c r="B2" s="11" t="s">
        <v>111</v>
      </c>
      <c r="C2" s="11" t="s">
        <v>195</v>
      </c>
      <c r="D2" s="11" t="s">
        <v>196</v>
      </c>
      <c r="E2" s="11" t="s">
        <v>112</v>
      </c>
      <c r="F2" s="11" t="s">
        <v>126</v>
      </c>
      <c r="G2" s="11" t="s">
        <v>167</v>
      </c>
    </row>
    <row r="3" spans="1:7">
      <c r="A3" s="12">
        <v>1</v>
      </c>
      <c r="B3" s="12" t="s">
        <v>9</v>
      </c>
      <c r="C3" s="13" t="s">
        <v>32</v>
      </c>
      <c r="D3" s="12"/>
      <c r="E3" s="100" t="s">
        <v>166</v>
      </c>
      <c r="F3" s="98" t="s">
        <v>133</v>
      </c>
      <c r="G3" s="98" t="s">
        <v>119</v>
      </c>
    </row>
    <row r="4" spans="1:7">
      <c r="A4" s="12">
        <v>2</v>
      </c>
      <c r="B4" s="12" t="s">
        <v>15</v>
      </c>
      <c r="C4" s="13" t="s">
        <v>38</v>
      </c>
      <c r="D4" s="12"/>
      <c r="E4" s="100" t="s">
        <v>166</v>
      </c>
      <c r="F4" s="98" t="s">
        <v>129</v>
      </c>
      <c r="G4" s="98" t="s">
        <v>119</v>
      </c>
    </row>
    <row r="5" spans="1:7">
      <c r="A5" s="12">
        <v>3</v>
      </c>
      <c r="B5" s="12" t="s">
        <v>17</v>
      </c>
      <c r="C5" s="13" t="s">
        <v>38</v>
      </c>
      <c r="D5" s="12"/>
      <c r="E5" s="100" t="s">
        <v>166</v>
      </c>
      <c r="F5" s="98" t="s">
        <v>129</v>
      </c>
      <c r="G5" s="98" t="s">
        <v>119</v>
      </c>
    </row>
    <row r="6" spans="1:7">
      <c r="A6" s="12">
        <v>4</v>
      </c>
      <c r="B6" s="12" t="s">
        <v>18</v>
      </c>
      <c r="C6" s="13" t="s">
        <v>11</v>
      </c>
      <c r="D6" s="13">
        <v>7</v>
      </c>
      <c r="E6" s="100" t="s">
        <v>166</v>
      </c>
      <c r="F6" s="98" t="s">
        <v>192</v>
      </c>
      <c r="G6" s="98" t="s">
        <v>119</v>
      </c>
    </row>
    <row r="7" spans="1:7">
      <c r="A7" s="12">
        <v>5</v>
      </c>
      <c r="B7" s="12" t="s">
        <v>23</v>
      </c>
      <c r="C7" s="13" t="s">
        <v>5</v>
      </c>
      <c r="D7" s="13"/>
      <c r="E7" s="100" t="s">
        <v>166</v>
      </c>
      <c r="F7" s="98" t="s">
        <v>193</v>
      </c>
      <c r="G7" s="98" t="s">
        <v>119</v>
      </c>
    </row>
    <row r="8" spans="1:7">
      <c r="A8" s="12">
        <v>6</v>
      </c>
      <c r="B8" s="12" t="s">
        <v>27</v>
      </c>
      <c r="C8" s="13" t="s">
        <v>1</v>
      </c>
      <c r="D8" s="13"/>
      <c r="E8" s="100" t="s">
        <v>166</v>
      </c>
      <c r="F8" s="98" t="s">
        <v>133</v>
      </c>
      <c r="G8" s="98" t="s">
        <v>119</v>
      </c>
    </row>
    <row r="9" spans="1:7">
      <c r="A9" s="12">
        <v>7</v>
      </c>
      <c r="B9" s="12" t="s">
        <v>29</v>
      </c>
      <c r="C9" s="13" t="s">
        <v>1</v>
      </c>
      <c r="D9" s="13"/>
      <c r="E9" s="100" t="s">
        <v>166</v>
      </c>
      <c r="F9" s="98" t="s">
        <v>133</v>
      </c>
      <c r="G9" s="98" t="s">
        <v>119</v>
      </c>
    </row>
    <row r="10" spans="1:7">
      <c r="A10" s="12">
        <v>8</v>
      </c>
      <c r="B10" s="12" t="s">
        <v>31</v>
      </c>
      <c r="C10" s="13" t="s">
        <v>1</v>
      </c>
      <c r="D10" s="13"/>
      <c r="E10" s="100" t="s">
        <v>166</v>
      </c>
      <c r="F10" s="98" t="s">
        <v>133</v>
      </c>
      <c r="G10" s="98" t="s">
        <v>119</v>
      </c>
    </row>
    <row r="11" spans="1:7">
      <c r="A11" s="12">
        <v>9</v>
      </c>
      <c r="B11" s="12" t="s">
        <v>35</v>
      </c>
      <c r="C11" s="13" t="s">
        <v>1</v>
      </c>
      <c r="D11" s="13"/>
      <c r="E11" s="100" t="s">
        <v>166</v>
      </c>
      <c r="F11" s="98" t="s">
        <v>133</v>
      </c>
      <c r="G11" s="98" t="s">
        <v>119</v>
      </c>
    </row>
    <row r="12" spans="1:7">
      <c r="A12" s="12">
        <v>10</v>
      </c>
      <c r="B12" s="12" t="s">
        <v>36</v>
      </c>
      <c r="C12" s="13" t="s">
        <v>30</v>
      </c>
      <c r="D12" s="13"/>
      <c r="E12" s="100" t="s">
        <v>166</v>
      </c>
      <c r="F12" s="98" t="s">
        <v>133</v>
      </c>
      <c r="G12" s="98" t="s">
        <v>119</v>
      </c>
    </row>
    <row r="13" spans="1:7">
      <c r="A13" s="12">
        <v>11</v>
      </c>
      <c r="B13" s="12" t="s">
        <v>188</v>
      </c>
      <c r="C13" s="13" t="s">
        <v>189</v>
      </c>
      <c r="D13" s="13">
        <v>1</v>
      </c>
      <c r="E13" s="100" t="s">
        <v>166</v>
      </c>
      <c r="F13" s="98" t="s">
        <v>133</v>
      </c>
      <c r="G13" s="98" t="s">
        <v>119</v>
      </c>
    </row>
    <row r="14" spans="1:7">
      <c r="A14" s="12">
        <v>12</v>
      </c>
      <c r="B14" s="12" t="s">
        <v>39</v>
      </c>
      <c r="C14" s="13" t="s">
        <v>1</v>
      </c>
      <c r="D14" s="13"/>
      <c r="E14" s="100" t="s">
        <v>166</v>
      </c>
      <c r="F14" s="98" t="s">
        <v>133</v>
      </c>
      <c r="G14" s="98" t="s">
        <v>119</v>
      </c>
    </row>
    <row r="15" spans="1:7" ht="15" customHeight="1">
      <c r="A15" s="12">
        <v>13</v>
      </c>
      <c r="B15" s="12" t="s">
        <v>40</v>
      </c>
      <c r="C15" s="13" t="s">
        <v>5</v>
      </c>
      <c r="D15" s="13"/>
      <c r="E15" s="100" t="s">
        <v>166</v>
      </c>
      <c r="F15" s="98" t="s">
        <v>133</v>
      </c>
      <c r="G15" s="98" t="s">
        <v>119</v>
      </c>
    </row>
    <row r="16" spans="1:7">
      <c r="A16" s="12">
        <v>14</v>
      </c>
      <c r="B16" s="12" t="s">
        <v>42</v>
      </c>
      <c r="C16" s="13" t="s">
        <v>1</v>
      </c>
      <c r="D16" s="13"/>
      <c r="E16" s="100" t="s">
        <v>166</v>
      </c>
      <c r="F16" s="98" t="s">
        <v>133</v>
      </c>
      <c r="G16" s="98" t="s">
        <v>119</v>
      </c>
    </row>
    <row r="17" spans="1:7">
      <c r="A17" s="12">
        <v>15</v>
      </c>
      <c r="B17" s="12" t="s">
        <v>49</v>
      </c>
      <c r="C17" s="13" t="s">
        <v>12</v>
      </c>
      <c r="D17" s="13"/>
      <c r="E17" s="100" t="s">
        <v>166</v>
      </c>
      <c r="F17" s="98" t="s">
        <v>133</v>
      </c>
      <c r="G17" s="98" t="s">
        <v>119</v>
      </c>
    </row>
    <row r="18" spans="1:7">
      <c r="A18" s="12">
        <v>16</v>
      </c>
      <c r="B18" s="12" t="s">
        <v>50</v>
      </c>
      <c r="C18" s="13" t="s">
        <v>2</v>
      </c>
      <c r="D18" s="13"/>
      <c r="E18" s="100" t="s">
        <v>166</v>
      </c>
      <c r="F18" s="98" t="s">
        <v>133</v>
      </c>
      <c r="G18" s="98" t="s">
        <v>119</v>
      </c>
    </row>
    <row r="19" spans="1:7">
      <c r="A19" s="12">
        <v>17</v>
      </c>
      <c r="B19" s="12" t="s">
        <v>51</v>
      </c>
      <c r="C19" s="13" t="s">
        <v>11</v>
      </c>
      <c r="D19" s="13"/>
      <c r="E19" s="100" t="s">
        <v>166</v>
      </c>
      <c r="F19" s="98" t="s">
        <v>194</v>
      </c>
      <c r="G19" s="98" t="s">
        <v>119</v>
      </c>
    </row>
    <row r="20" spans="1:7">
      <c r="A20" s="12">
        <v>18</v>
      </c>
      <c r="B20" s="12" t="s">
        <v>52</v>
      </c>
      <c r="C20" s="13" t="s">
        <v>1</v>
      </c>
      <c r="D20" s="13"/>
      <c r="E20" s="100" t="s">
        <v>166</v>
      </c>
      <c r="F20" s="98" t="s">
        <v>133</v>
      </c>
      <c r="G20" s="98" t="s">
        <v>119</v>
      </c>
    </row>
    <row r="21" spans="1:7">
      <c r="A21" s="12">
        <v>19</v>
      </c>
      <c r="B21" s="12" t="s">
        <v>54</v>
      </c>
      <c r="C21" s="13" t="s">
        <v>12</v>
      </c>
      <c r="D21" s="13"/>
      <c r="E21" s="100" t="s">
        <v>166</v>
      </c>
      <c r="F21" s="98" t="s">
        <v>133</v>
      </c>
      <c r="G21" s="98" t="s">
        <v>119</v>
      </c>
    </row>
    <row r="22" spans="1:7">
      <c r="A22" s="12">
        <v>20</v>
      </c>
      <c r="B22" s="12" t="s">
        <v>55</v>
      </c>
      <c r="C22" s="13" t="s">
        <v>1</v>
      </c>
      <c r="D22" s="13"/>
      <c r="E22" s="100" t="s">
        <v>166</v>
      </c>
      <c r="F22" s="98" t="s">
        <v>133</v>
      </c>
      <c r="G22" s="98" t="s">
        <v>119</v>
      </c>
    </row>
    <row r="23" spans="1:7">
      <c r="A23" s="12">
        <v>21</v>
      </c>
      <c r="B23" s="12" t="s">
        <v>56</v>
      </c>
      <c r="C23" s="13" t="s">
        <v>190</v>
      </c>
      <c r="D23" s="13"/>
      <c r="E23" s="100" t="s">
        <v>166</v>
      </c>
      <c r="F23" s="98" t="s">
        <v>133</v>
      </c>
      <c r="G23" s="98" t="s">
        <v>119</v>
      </c>
    </row>
    <row r="24" spans="1:7">
      <c r="A24" s="12">
        <v>22</v>
      </c>
      <c r="B24" s="12" t="s">
        <v>57</v>
      </c>
      <c r="C24" s="13" t="s">
        <v>30</v>
      </c>
      <c r="D24" s="13"/>
      <c r="E24" s="100" t="s">
        <v>166</v>
      </c>
      <c r="F24" s="98" t="s">
        <v>133</v>
      </c>
      <c r="G24" s="98" t="s">
        <v>119</v>
      </c>
    </row>
    <row r="25" spans="1:7">
      <c r="A25" s="12">
        <v>23</v>
      </c>
      <c r="B25" s="12" t="s">
        <v>58</v>
      </c>
      <c r="C25" s="13" t="s">
        <v>22</v>
      </c>
      <c r="D25" s="13"/>
      <c r="E25" s="100" t="s">
        <v>166</v>
      </c>
      <c r="F25" s="98" t="s">
        <v>133</v>
      </c>
      <c r="G25" s="98" t="s">
        <v>119</v>
      </c>
    </row>
    <row r="26" spans="1:7">
      <c r="A26" s="12">
        <v>24</v>
      </c>
      <c r="B26" s="12" t="s">
        <v>59</v>
      </c>
      <c r="C26" s="13" t="s">
        <v>37</v>
      </c>
      <c r="D26" s="13"/>
      <c r="E26" s="100" t="s">
        <v>166</v>
      </c>
      <c r="F26" s="98" t="s">
        <v>133</v>
      </c>
      <c r="G26" s="98" t="s">
        <v>119</v>
      </c>
    </row>
    <row r="27" spans="1:7">
      <c r="A27" s="12">
        <v>25</v>
      </c>
      <c r="B27" s="12" t="s">
        <v>60</v>
      </c>
      <c r="C27" s="13" t="s">
        <v>21</v>
      </c>
      <c r="D27" s="13"/>
      <c r="E27" s="100" t="s">
        <v>166</v>
      </c>
      <c r="F27" s="98" t="s">
        <v>133</v>
      </c>
      <c r="G27" s="98" t="s">
        <v>119</v>
      </c>
    </row>
    <row r="28" spans="1:7">
      <c r="A28" s="12">
        <v>26</v>
      </c>
      <c r="B28" s="12" t="s">
        <v>61</v>
      </c>
      <c r="C28" s="13" t="s">
        <v>11</v>
      </c>
      <c r="D28" s="13">
        <v>2</v>
      </c>
      <c r="E28" s="100" t="s">
        <v>166</v>
      </c>
      <c r="F28" s="98" t="s">
        <v>133</v>
      </c>
      <c r="G28" s="98" t="s">
        <v>119</v>
      </c>
    </row>
    <row r="29" spans="1:7">
      <c r="A29" s="12">
        <v>27</v>
      </c>
      <c r="B29" s="12" t="s">
        <v>63</v>
      </c>
      <c r="C29" s="13" t="s">
        <v>30</v>
      </c>
      <c r="D29" s="13"/>
      <c r="E29" s="100" t="s">
        <v>166</v>
      </c>
      <c r="F29" s="98" t="s">
        <v>133</v>
      </c>
      <c r="G29" s="98" t="s">
        <v>119</v>
      </c>
    </row>
    <row r="30" spans="1:7">
      <c r="A30" s="12">
        <v>28</v>
      </c>
      <c r="B30" s="12" t="s">
        <v>191</v>
      </c>
      <c r="C30" s="13" t="s">
        <v>0</v>
      </c>
      <c r="D30" s="13">
        <v>2</v>
      </c>
      <c r="E30" s="100" t="s">
        <v>166</v>
      </c>
      <c r="F30" s="98" t="s">
        <v>133</v>
      </c>
      <c r="G30" s="98" t="s">
        <v>119</v>
      </c>
    </row>
  </sheetData>
  <mergeCells count="1">
    <mergeCell ref="A1:G1"/>
  </mergeCells>
  <printOptions horizontalCentered="1"/>
  <pageMargins left="0.31496062992125984" right="0.31496062992125984" top="0.55118110236220474" bottom="0.74803149606299213" header="0.31496062992125984" footer="0.31496062992125984"/>
  <pageSetup paperSize="9" scale="96"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D5516-B9AE-4767-AB56-B0958135D872}">
  <dimension ref="A1:I139"/>
  <sheetViews>
    <sheetView view="pageBreakPreview" zoomScale="60" zoomScaleNormal="80" workbookViewId="0">
      <selection activeCell="H18" sqref="H18"/>
    </sheetView>
  </sheetViews>
  <sheetFormatPr defaultColWidth="9.21875" defaultRowHeight="14.4"/>
  <cols>
    <col min="2" max="2" width="18" customWidth="1"/>
    <col min="3" max="7" width="12.77734375" customWidth="1"/>
    <col min="8" max="8" width="20.77734375" bestFit="1" customWidth="1"/>
    <col min="9" max="11" width="12.77734375" customWidth="1"/>
  </cols>
  <sheetData>
    <row r="1" spans="1:9" ht="15.6">
      <c r="A1" s="107" t="s">
        <v>267</v>
      </c>
      <c r="B1" s="108"/>
      <c r="C1" s="108"/>
      <c r="D1" s="108"/>
      <c r="E1" s="108"/>
      <c r="F1" s="108"/>
      <c r="G1" s="108"/>
      <c r="H1" s="108"/>
      <c r="I1" s="108"/>
    </row>
    <row r="2" spans="1:9" ht="20.100000000000001" customHeight="1">
      <c r="A2" s="498" t="s">
        <v>268</v>
      </c>
      <c r="B2" s="498" t="s">
        <v>159</v>
      </c>
      <c r="C2" s="500" t="s">
        <v>147</v>
      </c>
      <c r="D2" s="498" t="s">
        <v>120</v>
      </c>
      <c r="E2" s="498"/>
      <c r="F2" s="498"/>
      <c r="G2" s="498" t="s">
        <v>121</v>
      </c>
      <c r="H2" s="498"/>
      <c r="I2" s="498"/>
    </row>
    <row r="3" spans="1:9" ht="20.100000000000001" customHeight="1">
      <c r="A3" s="498"/>
      <c r="B3" s="498"/>
      <c r="C3" s="501"/>
      <c r="D3" s="109" t="s">
        <v>113</v>
      </c>
      <c r="E3" s="109" t="s">
        <v>122</v>
      </c>
      <c r="F3" s="109" t="s">
        <v>119</v>
      </c>
      <c r="G3" s="109" t="s">
        <v>113</v>
      </c>
      <c r="H3" s="109" t="s">
        <v>122</v>
      </c>
      <c r="I3" s="109" t="s">
        <v>119</v>
      </c>
    </row>
    <row r="4" spans="1:9" ht="20.100000000000001" customHeight="1">
      <c r="A4" s="110" t="s">
        <v>265</v>
      </c>
      <c r="B4" s="110" t="s">
        <v>269</v>
      </c>
      <c r="C4" s="111">
        <v>14.513</v>
      </c>
      <c r="D4" s="111">
        <f t="shared" ref="D4:I20" si="0">C4</f>
        <v>14.513</v>
      </c>
      <c r="E4" s="111">
        <f t="shared" si="0"/>
        <v>14.513</v>
      </c>
      <c r="F4" s="111">
        <f t="shared" si="0"/>
        <v>14.513</v>
      </c>
      <c r="G4" s="111">
        <f t="shared" si="0"/>
        <v>14.513</v>
      </c>
      <c r="H4" s="111">
        <f t="shared" si="0"/>
        <v>14.513</v>
      </c>
      <c r="I4" s="111">
        <f t="shared" si="0"/>
        <v>14.513</v>
      </c>
    </row>
    <row r="5" spans="1:9" ht="20.100000000000001" customHeight="1">
      <c r="A5" s="110" t="s">
        <v>265</v>
      </c>
      <c r="B5" s="110" t="s">
        <v>270</v>
      </c>
      <c r="C5" s="111">
        <v>1.0489999999999995</v>
      </c>
      <c r="D5" s="111">
        <f t="shared" si="0"/>
        <v>1.0489999999999995</v>
      </c>
      <c r="E5" s="111">
        <f t="shared" si="0"/>
        <v>1.0489999999999995</v>
      </c>
      <c r="F5" s="111">
        <f t="shared" si="0"/>
        <v>1.0489999999999995</v>
      </c>
      <c r="G5" s="111">
        <f t="shared" si="0"/>
        <v>1.0489999999999995</v>
      </c>
      <c r="H5" s="111">
        <f t="shared" si="0"/>
        <v>1.0489999999999995</v>
      </c>
      <c r="I5" s="111">
        <f t="shared" si="0"/>
        <v>1.0489999999999995</v>
      </c>
    </row>
    <row r="6" spans="1:9" ht="20.100000000000001" customHeight="1">
      <c r="A6" s="110" t="s">
        <v>265</v>
      </c>
      <c r="B6" s="110" t="s">
        <v>271</v>
      </c>
      <c r="C6" s="112">
        <v>1.775128</v>
      </c>
      <c r="D6" s="111">
        <f t="shared" si="0"/>
        <v>1.775128</v>
      </c>
      <c r="E6" s="111">
        <f t="shared" si="0"/>
        <v>1.775128</v>
      </c>
      <c r="F6" s="111">
        <f t="shared" si="0"/>
        <v>1.775128</v>
      </c>
      <c r="G6" s="111">
        <f t="shared" si="0"/>
        <v>1.775128</v>
      </c>
      <c r="H6" s="111">
        <f t="shared" si="0"/>
        <v>1.775128</v>
      </c>
      <c r="I6" s="111">
        <f t="shared" si="0"/>
        <v>1.775128</v>
      </c>
    </row>
    <row r="7" spans="1:9" ht="20.100000000000001" customHeight="1">
      <c r="A7" s="110" t="s">
        <v>265</v>
      </c>
      <c r="B7" s="110" t="s">
        <v>272</v>
      </c>
      <c r="C7" s="112">
        <v>2.2016179999999999</v>
      </c>
      <c r="D7" s="111">
        <f t="shared" si="0"/>
        <v>2.2016179999999999</v>
      </c>
      <c r="E7" s="111">
        <f t="shared" si="0"/>
        <v>2.2016179999999999</v>
      </c>
      <c r="F7" s="111">
        <f t="shared" si="0"/>
        <v>2.2016179999999999</v>
      </c>
      <c r="G7" s="111">
        <f t="shared" si="0"/>
        <v>2.2016179999999999</v>
      </c>
      <c r="H7" s="111">
        <f t="shared" si="0"/>
        <v>2.2016179999999999</v>
      </c>
      <c r="I7" s="111">
        <f t="shared" si="0"/>
        <v>2.2016179999999999</v>
      </c>
    </row>
    <row r="8" spans="1:9" ht="20.100000000000001" customHeight="1">
      <c r="A8" s="110" t="s">
        <v>265</v>
      </c>
      <c r="B8" s="110" t="s">
        <v>273</v>
      </c>
      <c r="C8" s="111">
        <v>4.5929000000000002</v>
      </c>
      <c r="D8" s="111">
        <f t="shared" si="0"/>
        <v>4.5929000000000002</v>
      </c>
      <c r="E8" s="111">
        <f t="shared" si="0"/>
        <v>4.5929000000000002</v>
      </c>
      <c r="F8" s="111">
        <f t="shared" si="0"/>
        <v>4.5929000000000002</v>
      </c>
      <c r="G8" s="111">
        <f t="shared" si="0"/>
        <v>4.5929000000000002</v>
      </c>
      <c r="H8" s="111">
        <f t="shared" si="0"/>
        <v>4.5929000000000002</v>
      </c>
      <c r="I8" s="111">
        <f t="shared" si="0"/>
        <v>4.5929000000000002</v>
      </c>
    </row>
    <row r="9" spans="1:9" ht="20.100000000000001" customHeight="1">
      <c r="A9" s="110" t="s">
        <v>265</v>
      </c>
      <c r="B9" s="110" t="s">
        <v>274</v>
      </c>
      <c r="C9" s="111">
        <v>5.8546199999999997</v>
      </c>
      <c r="D9" s="111">
        <f t="shared" si="0"/>
        <v>5.8546199999999997</v>
      </c>
      <c r="E9" s="111">
        <f t="shared" si="0"/>
        <v>5.8546199999999997</v>
      </c>
      <c r="F9" s="111">
        <f t="shared" si="0"/>
        <v>5.8546199999999997</v>
      </c>
      <c r="G9" s="111">
        <f t="shared" si="0"/>
        <v>5.8546199999999997</v>
      </c>
      <c r="H9" s="111">
        <f t="shared" si="0"/>
        <v>5.8546199999999997</v>
      </c>
      <c r="I9" s="111">
        <f t="shared" si="0"/>
        <v>5.8546199999999997</v>
      </c>
    </row>
    <row r="10" spans="1:9" ht="20.100000000000001" customHeight="1">
      <c r="A10" s="110" t="s">
        <v>265</v>
      </c>
      <c r="B10" s="110" t="s">
        <v>275</v>
      </c>
      <c r="C10" s="111">
        <v>0.90639999999999998</v>
      </c>
      <c r="D10" s="111">
        <f t="shared" si="0"/>
        <v>0.90639999999999998</v>
      </c>
      <c r="E10" s="111">
        <f t="shared" si="0"/>
        <v>0.90639999999999998</v>
      </c>
      <c r="F10" s="111">
        <f t="shared" si="0"/>
        <v>0.90639999999999998</v>
      </c>
      <c r="G10" s="111">
        <f t="shared" si="0"/>
        <v>0.90639999999999998</v>
      </c>
      <c r="H10" s="111">
        <f t="shared" si="0"/>
        <v>0.90639999999999998</v>
      </c>
      <c r="I10" s="111">
        <f t="shared" si="0"/>
        <v>0.90639999999999998</v>
      </c>
    </row>
    <row r="11" spans="1:9" ht="20.100000000000001" customHeight="1">
      <c r="A11" s="110" t="s">
        <v>265</v>
      </c>
      <c r="B11" s="110" t="s">
        <v>276</v>
      </c>
      <c r="C11" s="111">
        <v>5.9580000000000002</v>
      </c>
      <c r="D11" s="111">
        <f t="shared" si="0"/>
        <v>5.9580000000000002</v>
      </c>
      <c r="E11" s="111">
        <f t="shared" si="0"/>
        <v>5.9580000000000002</v>
      </c>
      <c r="F11" s="111">
        <f t="shared" si="0"/>
        <v>5.9580000000000002</v>
      </c>
      <c r="G11" s="111">
        <f t="shared" si="0"/>
        <v>5.9580000000000002</v>
      </c>
      <c r="H11" s="111">
        <f t="shared" si="0"/>
        <v>5.9580000000000002</v>
      </c>
      <c r="I11" s="111">
        <f t="shared" si="0"/>
        <v>5.9580000000000002</v>
      </c>
    </row>
    <row r="12" spans="1:9" ht="20.100000000000001" customHeight="1">
      <c r="A12" s="110" t="s">
        <v>266</v>
      </c>
      <c r="B12" s="110" t="s">
        <v>277</v>
      </c>
      <c r="C12" s="111">
        <v>1.768</v>
      </c>
      <c r="D12" s="111"/>
      <c r="E12" s="111"/>
      <c r="F12" s="111"/>
      <c r="G12" s="111"/>
      <c r="H12" s="111"/>
      <c r="I12" s="111"/>
    </row>
    <row r="13" spans="1:9" ht="20.100000000000001" customHeight="1">
      <c r="A13" s="110" t="s">
        <v>266</v>
      </c>
      <c r="B13" s="110" t="s">
        <v>288</v>
      </c>
      <c r="C13" s="111">
        <v>2.1280000000000001</v>
      </c>
      <c r="D13" s="111"/>
      <c r="E13" s="111"/>
      <c r="F13" s="111"/>
      <c r="G13" s="111"/>
      <c r="H13" s="111"/>
      <c r="I13" s="111"/>
    </row>
    <row r="14" spans="1:9" ht="20.100000000000001" customHeight="1">
      <c r="A14" s="110" t="s">
        <v>266</v>
      </c>
      <c r="B14" s="110" t="s">
        <v>278</v>
      </c>
      <c r="C14" s="111">
        <v>21.029</v>
      </c>
      <c r="D14" s="111">
        <f t="shared" si="0"/>
        <v>21.029</v>
      </c>
      <c r="E14" s="111">
        <f t="shared" si="0"/>
        <v>21.029</v>
      </c>
      <c r="F14" s="111">
        <f t="shared" si="0"/>
        <v>21.029</v>
      </c>
      <c r="G14" s="111">
        <f t="shared" si="0"/>
        <v>21.029</v>
      </c>
      <c r="H14" s="111">
        <f t="shared" si="0"/>
        <v>21.029</v>
      </c>
      <c r="I14" s="111">
        <f t="shared" si="0"/>
        <v>21.029</v>
      </c>
    </row>
    <row r="15" spans="1:9" ht="20.100000000000001" customHeight="1">
      <c r="A15" s="110" t="s">
        <v>266</v>
      </c>
      <c r="B15" s="110" t="s">
        <v>279</v>
      </c>
      <c r="C15" s="111">
        <v>16.847000000000001</v>
      </c>
      <c r="D15" s="111">
        <f t="shared" si="0"/>
        <v>16.847000000000001</v>
      </c>
      <c r="E15" s="111">
        <f t="shared" si="0"/>
        <v>16.847000000000001</v>
      </c>
      <c r="F15" s="111">
        <f t="shared" si="0"/>
        <v>16.847000000000001</v>
      </c>
      <c r="G15" s="111">
        <f t="shared" si="0"/>
        <v>16.847000000000001</v>
      </c>
      <c r="H15" s="111">
        <f t="shared" si="0"/>
        <v>16.847000000000001</v>
      </c>
      <c r="I15" s="111">
        <f t="shared" si="0"/>
        <v>16.847000000000001</v>
      </c>
    </row>
    <row r="16" spans="1:9" ht="20.100000000000001" customHeight="1">
      <c r="A16" s="110" t="s">
        <v>266</v>
      </c>
      <c r="B16" s="110" t="s">
        <v>280</v>
      </c>
      <c r="C16" s="111">
        <v>5.8289999999999997</v>
      </c>
      <c r="D16" s="111">
        <f t="shared" si="0"/>
        <v>5.8289999999999997</v>
      </c>
      <c r="E16" s="111">
        <f t="shared" si="0"/>
        <v>5.8289999999999997</v>
      </c>
      <c r="F16" s="111">
        <f t="shared" si="0"/>
        <v>5.8289999999999997</v>
      </c>
      <c r="G16" s="111">
        <f t="shared" si="0"/>
        <v>5.8289999999999997</v>
      </c>
      <c r="H16" s="111">
        <f t="shared" si="0"/>
        <v>5.8289999999999997</v>
      </c>
      <c r="I16" s="111">
        <f t="shared" si="0"/>
        <v>5.8289999999999997</v>
      </c>
    </row>
    <row r="17" spans="1:9" ht="20.100000000000001" customHeight="1">
      <c r="A17" s="110" t="s">
        <v>266</v>
      </c>
      <c r="B17" s="110" t="s">
        <v>281</v>
      </c>
      <c r="C17" s="111">
        <v>4.03</v>
      </c>
      <c r="D17" s="111">
        <f t="shared" si="0"/>
        <v>4.03</v>
      </c>
      <c r="E17" s="111">
        <f t="shared" si="0"/>
        <v>4.03</v>
      </c>
      <c r="F17" s="111">
        <f t="shared" si="0"/>
        <v>4.03</v>
      </c>
      <c r="G17" s="111">
        <f t="shared" si="0"/>
        <v>4.03</v>
      </c>
      <c r="H17" s="111">
        <f t="shared" si="0"/>
        <v>4.03</v>
      </c>
      <c r="I17" s="111">
        <f t="shared" si="0"/>
        <v>4.03</v>
      </c>
    </row>
    <row r="18" spans="1:9" ht="20.100000000000001" customHeight="1">
      <c r="A18" s="110" t="s">
        <v>266</v>
      </c>
      <c r="B18" s="110" t="s">
        <v>282</v>
      </c>
      <c r="C18" s="111">
        <v>7.7925000000000004</v>
      </c>
      <c r="D18" s="111">
        <f t="shared" si="0"/>
        <v>7.7925000000000004</v>
      </c>
      <c r="E18" s="111">
        <f t="shared" si="0"/>
        <v>7.7925000000000004</v>
      </c>
      <c r="F18" s="111">
        <f t="shared" si="0"/>
        <v>7.7925000000000004</v>
      </c>
      <c r="G18" s="111">
        <f t="shared" si="0"/>
        <v>7.7925000000000004</v>
      </c>
      <c r="H18" s="111">
        <f t="shared" si="0"/>
        <v>7.7925000000000004</v>
      </c>
      <c r="I18" s="111">
        <f t="shared" si="0"/>
        <v>7.7925000000000004</v>
      </c>
    </row>
    <row r="19" spans="1:9" ht="20.100000000000001" customHeight="1">
      <c r="A19" s="110" t="s">
        <v>114</v>
      </c>
      <c r="B19" s="110" t="s">
        <v>283</v>
      </c>
      <c r="C19" s="111">
        <v>6.2149999999999999</v>
      </c>
      <c r="D19" s="111">
        <f t="shared" si="0"/>
        <v>6.2149999999999999</v>
      </c>
      <c r="E19" s="111">
        <f t="shared" si="0"/>
        <v>6.2149999999999999</v>
      </c>
      <c r="F19" s="111">
        <f t="shared" si="0"/>
        <v>6.2149999999999999</v>
      </c>
      <c r="G19" s="111">
        <f t="shared" si="0"/>
        <v>6.2149999999999999</v>
      </c>
      <c r="H19" s="111">
        <f t="shared" si="0"/>
        <v>6.2149999999999999</v>
      </c>
      <c r="I19" s="111">
        <f t="shared" si="0"/>
        <v>6.2149999999999999</v>
      </c>
    </row>
    <row r="20" spans="1:9" ht="20.100000000000001" customHeight="1">
      <c r="A20" s="110" t="s">
        <v>114</v>
      </c>
      <c r="B20" s="110" t="s">
        <v>284</v>
      </c>
      <c r="C20" s="111">
        <v>12.704000000000001</v>
      </c>
      <c r="D20" s="111">
        <f t="shared" si="0"/>
        <v>12.704000000000001</v>
      </c>
      <c r="E20" s="111">
        <f t="shared" si="0"/>
        <v>12.704000000000001</v>
      </c>
      <c r="F20" s="111">
        <f t="shared" si="0"/>
        <v>12.704000000000001</v>
      </c>
      <c r="G20" s="111">
        <f t="shared" si="0"/>
        <v>12.704000000000001</v>
      </c>
      <c r="H20" s="111">
        <f t="shared" si="0"/>
        <v>12.704000000000001</v>
      </c>
      <c r="I20" s="111">
        <f t="shared" si="0"/>
        <v>12.704000000000001</v>
      </c>
    </row>
    <row r="21" spans="1:9" ht="20.100000000000001" customHeight="1">
      <c r="A21" s="110" t="s">
        <v>114</v>
      </c>
      <c r="B21" s="110" t="s">
        <v>285</v>
      </c>
      <c r="C21" s="111">
        <v>4.1319999999999997</v>
      </c>
      <c r="D21" s="111">
        <f t="shared" ref="D21:I24" si="1">C21</f>
        <v>4.1319999999999997</v>
      </c>
      <c r="E21" s="111">
        <f t="shared" si="1"/>
        <v>4.1319999999999997</v>
      </c>
      <c r="F21" s="111">
        <f t="shared" si="1"/>
        <v>4.1319999999999997</v>
      </c>
      <c r="G21" s="111">
        <f t="shared" si="1"/>
        <v>4.1319999999999997</v>
      </c>
      <c r="H21" s="111">
        <f t="shared" si="1"/>
        <v>4.1319999999999997</v>
      </c>
      <c r="I21" s="111">
        <f t="shared" si="1"/>
        <v>4.1319999999999997</v>
      </c>
    </row>
    <row r="22" spans="1:9" ht="20.100000000000001" customHeight="1">
      <c r="A22" s="110" t="s">
        <v>114</v>
      </c>
      <c r="B22" s="110" t="s">
        <v>286</v>
      </c>
      <c r="C22" s="111">
        <v>6.1150000000000002</v>
      </c>
      <c r="D22" s="111">
        <f t="shared" si="1"/>
        <v>6.1150000000000002</v>
      </c>
      <c r="E22" s="111">
        <f t="shared" si="1"/>
        <v>6.1150000000000002</v>
      </c>
      <c r="F22" s="111">
        <f t="shared" si="1"/>
        <v>6.1150000000000002</v>
      </c>
      <c r="G22" s="111">
        <f t="shared" si="1"/>
        <v>6.1150000000000002</v>
      </c>
      <c r="H22" s="111">
        <f t="shared" si="1"/>
        <v>6.1150000000000002</v>
      </c>
      <c r="I22" s="111">
        <f t="shared" si="1"/>
        <v>6.1150000000000002</v>
      </c>
    </row>
    <row r="23" spans="1:9" ht="20.100000000000001" customHeight="1">
      <c r="A23" s="110" t="s">
        <v>114</v>
      </c>
      <c r="B23" s="110" t="s">
        <v>287</v>
      </c>
      <c r="C23" s="111">
        <v>2.4138999999999999</v>
      </c>
      <c r="D23" s="111">
        <f t="shared" si="1"/>
        <v>2.4138999999999999</v>
      </c>
      <c r="E23" s="111">
        <f>D23</f>
        <v>2.4138999999999999</v>
      </c>
      <c r="F23" s="111">
        <f>E23-0.06</f>
        <v>2.3538999999999999</v>
      </c>
      <c r="G23" s="111">
        <f t="shared" si="1"/>
        <v>2.3538999999999999</v>
      </c>
      <c r="H23" s="111">
        <f t="shared" si="1"/>
        <v>2.3538999999999999</v>
      </c>
      <c r="I23" s="111">
        <f t="shared" si="1"/>
        <v>2.3538999999999999</v>
      </c>
    </row>
    <row r="24" spans="1:9" ht="20.100000000000001" customHeight="1">
      <c r="A24" s="499" t="s">
        <v>147</v>
      </c>
      <c r="B24" s="499"/>
      <c r="C24" s="113">
        <f>SUM(C4:C23)</f>
        <v>127.85406600000002</v>
      </c>
      <c r="D24" s="113">
        <f>SUM(D4:D23)</f>
        <v>123.958066</v>
      </c>
      <c r="E24" s="113">
        <f>SUM(E4:E23)</f>
        <v>123.958066</v>
      </c>
      <c r="F24" s="113">
        <f>SUM(F4:F23)</f>
        <v>123.898066</v>
      </c>
      <c r="G24" s="113">
        <f>SUM(G4:G23)</f>
        <v>123.898066</v>
      </c>
      <c r="H24" s="113">
        <f t="shared" si="1"/>
        <v>123.898066</v>
      </c>
      <c r="I24" s="114">
        <f t="shared" si="1"/>
        <v>123.898066</v>
      </c>
    </row>
    <row r="25" spans="1:9" ht="20.100000000000001" customHeight="1"/>
    <row r="26" spans="1:9" ht="20.100000000000001" customHeight="1"/>
    <row r="27" spans="1:9" ht="20.100000000000001" customHeight="1"/>
    <row r="28" spans="1:9" ht="20.100000000000001" customHeight="1"/>
    <row r="29" spans="1:9" ht="20.100000000000001" customHeight="1"/>
    <row r="30" spans="1:9" ht="20.100000000000001" customHeight="1"/>
    <row r="31" spans="1:9" ht="20.100000000000001" customHeight="1"/>
    <row r="32" spans="1:9" ht="20.100000000000001" customHeight="1"/>
    <row r="33" ht="20.100000000000001" customHeight="1"/>
    <row r="34" ht="20.100000000000001" customHeight="1"/>
    <row r="35" ht="20.100000000000001" customHeight="1"/>
    <row r="36" ht="20.100000000000001" customHeight="1"/>
    <row r="37" ht="20.100000000000001" customHeight="1"/>
    <row r="38" ht="20.100000000000001" customHeight="1"/>
    <row r="39" ht="20.100000000000001" customHeight="1"/>
    <row r="40" ht="20.100000000000001" customHeight="1"/>
    <row r="41" ht="20.100000000000001" customHeight="1"/>
    <row r="42" ht="20.100000000000001" customHeight="1"/>
    <row r="43" ht="20.100000000000001" customHeight="1"/>
    <row r="44" ht="20.100000000000001" customHeight="1"/>
    <row r="45" ht="20.100000000000001" customHeight="1"/>
    <row r="46" ht="20.100000000000001" customHeight="1"/>
    <row r="47" ht="20.100000000000001" customHeight="1"/>
    <row r="48"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0.100000000000001" customHeight="1"/>
    <row r="57" ht="20.100000000000001" customHeight="1"/>
    <row r="58" ht="20.100000000000001" customHeight="1"/>
    <row r="59" ht="20.100000000000001" customHeight="1"/>
    <row r="60" ht="20.100000000000001" customHeight="1"/>
    <row r="61" ht="20.100000000000001" customHeight="1"/>
    <row r="62" ht="20.100000000000001" customHeight="1"/>
    <row r="63" ht="20.100000000000001" customHeight="1"/>
    <row r="64" ht="20.100000000000001" customHeight="1"/>
    <row r="65" ht="20.100000000000001" customHeight="1"/>
    <row r="66" ht="20.100000000000001" customHeight="1"/>
    <row r="67" ht="20.100000000000001" customHeight="1"/>
    <row r="68" ht="20.100000000000001" customHeight="1"/>
    <row r="69" ht="20.100000000000001" customHeight="1"/>
    <row r="70" ht="20.100000000000001" customHeight="1"/>
    <row r="71" ht="20.100000000000001" customHeight="1"/>
    <row r="72" ht="20.100000000000001" customHeight="1"/>
    <row r="73" ht="20.100000000000001" customHeight="1"/>
    <row r="74" ht="20.100000000000001" customHeight="1"/>
    <row r="75" ht="20.100000000000001" customHeight="1"/>
    <row r="76" ht="20.100000000000001" customHeight="1"/>
    <row r="77" ht="20.100000000000001" customHeight="1"/>
    <row r="78" ht="20.100000000000001" customHeight="1"/>
    <row r="79" ht="20.100000000000001" customHeight="1"/>
    <row r="80" ht="20.100000000000001" customHeight="1"/>
    <row r="81" ht="20.100000000000001" customHeight="1"/>
    <row r="82" ht="20.100000000000001" customHeight="1"/>
    <row r="83" ht="20.100000000000001" customHeight="1"/>
    <row r="84" ht="20.100000000000001" customHeight="1"/>
    <row r="85" ht="20.100000000000001" customHeight="1"/>
    <row r="86" ht="20.100000000000001" customHeight="1"/>
    <row r="87" ht="20.100000000000001" customHeight="1"/>
    <row r="88" ht="20.100000000000001" customHeight="1"/>
    <row r="89" ht="20.100000000000001" customHeight="1"/>
    <row r="90" ht="20.100000000000001" customHeight="1"/>
    <row r="91" ht="20.100000000000001" customHeight="1"/>
    <row r="92" ht="20.100000000000001" customHeight="1"/>
    <row r="93" ht="20.100000000000001" customHeight="1"/>
    <row r="94" ht="20.100000000000001" customHeight="1"/>
    <row r="95" ht="20.100000000000001" customHeight="1"/>
    <row r="96" ht="20.100000000000001" customHeight="1"/>
    <row r="97" ht="20.100000000000001" customHeight="1"/>
    <row r="98" ht="20.100000000000001" customHeight="1"/>
    <row r="99" ht="20.100000000000001" customHeight="1"/>
    <row r="100" ht="20.100000000000001" customHeight="1"/>
    <row r="101" ht="20.100000000000001" customHeight="1"/>
    <row r="102" ht="20.100000000000001" customHeight="1"/>
    <row r="103" ht="20.100000000000001" customHeight="1"/>
    <row r="104" ht="20.100000000000001" customHeight="1"/>
    <row r="105" ht="20.100000000000001" customHeight="1"/>
    <row r="106" ht="20.100000000000001" customHeight="1"/>
    <row r="107" ht="20.100000000000001" customHeight="1"/>
    <row r="108" ht="20.100000000000001" customHeight="1"/>
    <row r="109" ht="20.100000000000001" customHeight="1"/>
    <row r="110" ht="20.100000000000001" customHeight="1"/>
    <row r="111" ht="20.100000000000001" customHeight="1"/>
    <row r="112" ht="20.100000000000001" customHeight="1"/>
    <row r="113" ht="20.100000000000001" customHeight="1"/>
    <row r="114" ht="20.100000000000001" customHeight="1"/>
    <row r="115" ht="20.100000000000001" customHeight="1"/>
    <row r="116" ht="20.100000000000001" customHeight="1"/>
    <row r="117" ht="20.100000000000001" customHeight="1"/>
    <row r="118" ht="20.100000000000001" customHeight="1"/>
    <row r="119" ht="20.100000000000001" customHeight="1"/>
    <row r="120" ht="20.100000000000001" customHeight="1"/>
    <row r="121" ht="20.100000000000001" customHeight="1"/>
    <row r="122" ht="20.100000000000001" customHeight="1"/>
    <row r="123" ht="20.100000000000001" customHeight="1"/>
    <row r="124" ht="20.100000000000001" customHeight="1"/>
    <row r="125" ht="20.100000000000001" customHeight="1"/>
    <row r="126" ht="20.100000000000001" customHeight="1"/>
    <row r="127" ht="20.100000000000001" customHeight="1"/>
    <row r="128" ht="20.100000000000001" customHeight="1"/>
    <row r="129" spans="9:9" ht="20.100000000000001" customHeight="1"/>
    <row r="130" spans="9:9" ht="20.100000000000001" customHeight="1"/>
    <row r="131" spans="9:9" ht="20.100000000000001" customHeight="1"/>
    <row r="132" spans="9:9" ht="20.100000000000001" customHeight="1"/>
    <row r="133" spans="9:9" ht="20.100000000000001" customHeight="1"/>
    <row r="134" spans="9:9" ht="20.100000000000001" customHeight="1"/>
    <row r="135" spans="9:9" ht="20.100000000000001" customHeight="1"/>
    <row r="139" spans="9:9">
      <c r="I139" s="7"/>
    </row>
  </sheetData>
  <mergeCells count="6">
    <mergeCell ref="G2:I2"/>
    <mergeCell ref="A24:B24"/>
    <mergeCell ref="A2:A3"/>
    <mergeCell ref="B2:B3"/>
    <mergeCell ref="C2:C3"/>
    <mergeCell ref="D2:F2"/>
  </mergeCells>
  <pageMargins left="0.70866141732283472" right="0.70866141732283472" top="0.74803149606299213" bottom="0.74803149606299213" header="0.31496062992125984" footer="0.31496062992125984"/>
  <pageSetup scale="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F46"/>
  <sheetViews>
    <sheetView view="pageBreakPreview" zoomScale="60" zoomScaleNormal="55" workbookViewId="0">
      <selection activeCell="E10" sqref="E10"/>
    </sheetView>
  </sheetViews>
  <sheetFormatPr defaultRowHeight="14.4"/>
  <cols>
    <col min="1" max="1" width="10.21875" customWidth="1"/>
    <col min="2" max="2" width="68.33203125" customWidth="1"/>
    <col min="3" max="3" width="46.44140625" customWidth="1"/>
    <col min="4" max="4" width="17.44140625" customWidth="1"/>
    <col min="5" max="5" width="24" customWidth="1"/>
  </cols>
  <sheetData>
    <row r="1" spans="1:6" ht="23.4">
      <c r="D1" s="33" t="s">
        <v>134</v>
      </c>
      <c r="E1" s="34">
        <f ca="1">+'VNTL - KEC'!M1</f>
        <v>46029</v>
      </c>
    </row>
    <row r="3" spans="1:6" ht="37.200000000000003" customHeight="1">
      <c r="A3" s="502" t="s">
        <v>289</v>
      </c>
      <c r="B3" s="502"/>
      <c r="C3" s="502"/>
      <c r="D3" s="502"/>
      <c r="E3" s="502"/>
    </row>
    <row r="4" spans="1:6" s="1" customFormat="1" ht="22.05" customHeight="1">
      <c r="A4" s="29" t="s">
        <v>110</v>
      </c>
      <c r="B4" s="29" t="s">
        <v>135</v>
      </c>
      <c r="C4" s="29" t="s">
        <v>123</v>
      </c>
      <c r="D4" s="29" t="s">
        <v>136</v>
      </c>
      <c r="E4" s="29" t="s">
        <v>124</v>
      </c>
    </row>
    <row r="5" spans="1:6" s="21" customFormat="1" ht="36.6" customHeight="1">
      <c r="A5" s="24">
        <v>1</v>
      </c>
      <c r="B5" s="30" t="s">
        <v>137</v>
      </c>
      <c r="C5" s="24" t="s">
        <v>138</v>
      </c>
      <c r="D5" s="31">
        <v>127.854</v>
      </c>
      <c r="E5" s="30"/>
    </row>
    <row r="6" spans="1:6" s="21" customFormat="1" ht="36.6" customHeight="1">
      <c r="A6" s="24">
        <v>2</v>
      </c>
      <c r="B6" s="30" t="s">
        <v>139</v>
      </c>
      <c r="C6" s="24" t="s">
        <v>138</v>
      </c>
      <c r="D6" s="31">
        <f>'Survey Anx'!D24</f>
        <v>123.958066</v>
      </c>
      <c r="E6" s="30"/>
    </row>
    <row r="7" spans="1:6" s="21" customFormat="1" ht="36.6" customHeight="1">
      <c r="A7" s="24">
        <v>3</v>
      </c>
      <c r="B7" s="30" t="s">
        <v>140</v>
      </c>
      <c r="C7" s="24" t="s">
        <v>138</v>
      </c>
      <c r="D7" s="31">
        <f>D5-D6</f>
        <v>3.8959339999999969</v>
      </c>
      <c r="E7" s="30"/>
      <c r="F7" s="22"/>
    </row>
    <row r="8" spans="1:6" s="21" customFormat="1" ht="36.6" customHeight="1">
      <c r="A8" s="24">
        <v>4</v>
      </c>
      <c r="B8" s="30" t="s">
        <v>141</v>
      </c>
      <c r="C8" s="24" t="s">
        <v>138</v>
      </c>
      <c r="D8" s="31">
        <f>D6</f>
        <v>123.958066</v>
      </c>
      <c r="E8" s="30"/>
    </row>
    <row r="9" spans="1:6" s="21" customFormat="1" ht="36.6" customHeight="1">
      <c r="A9" s="24">
        <v>5</v>
      </c>
      <c r="B9" s="30" t="s">
        <v>142</v>
      </c>
      <c r="C9" s="24" t="s">
        <v>138</v>
      </c>
      <c r="D9" s="31">
        <f>D7</f>
        <v>3.8959339999999969</v>
      </c>
      <c r="E9" s="30"/>
    </row>
    <row r="10" spans="1:6" s="21" customFormat="1" ht="36.6" customHeight="1">
      <c r="A10" s="24">
        <v>6</v>
      </c>
      <c r="B10" s="30" t="s">
        <v>143</v>
      </c>
      <c r="C10" s="24" t="s">
        <v>138</v>
      </c>
      <c r="D10" s="31">
        <f>D6</f>
        <v>123.958066</v>
      </c>
      <c r="E10" s="32"/>
      <c r="F10" s="23"/>
    </row>
    <row r="11" spans="1:6" s="21" customFormat="1" ht="36.6" customHeight="1">
      <c r="A11" s="24">
        <v>7</v>
      </c>
      <c r="B11" s="30" t="s">
        <v>144</v>
      </c>
      <c r="C11" s="24" t="s">
        <v>138</v>
      </c>
      <c r="D11" s="31">
        <f>D8</f>
        <v>123.958066</v>
      </c>
      <c r="E11" s="30"/>
    </row>
    <row r="12" spans="1:6" s="21" customFormat="1" ht="36.6" customHeight="1">
      <c r="A12" s="24">
        <v>8</v>
      </c>
      <c r="B12" s="30" t="s">
        <v>142</v>
      </c>
      <c r="C12" s="24" t="s">
        <v>138</v>
      </c>
      <c r="D12" s="31">
        <f>D9</f>
        <v>3.8959339999999969</v>
      </c>
      <c r="E12" s="30"/>
    </row>
    <row r="13" spans="1:6" s="21" customFormat="1" ht="36.6" customHeight="1">
      <c r="A13" s="24">
        <v>9</v>
      </c>
      <c r="B13" s="30" t="s">
        <v>145</v>
      </c>
      <c r="C13" s="24" t="s">
        <v>138</v>
      </c>
      <c r="D13" s="31">
        <f>D9</f>
        <v>3.8959339999999969</v>
      </c>
      <c r="E13" s="30"/>
    </row>
    <row r="14" spans="1:6" s="21" customFormat="1" ht="36.6" customHeight="1">
      <c r="A14" s="24">
        <v>10</v>
      </c>
      <c r="B14" s="30" t="s">
        <v>146</v>
      </c>
      <c r="C14" s="24" t="s">
        <v>138</v>
      </c>
      <c r="D14" s="31">
        <f>D8-D10</f>
        <v>0</v>
      </c>
      <c r="E14" s="30"/>
    </row>
    <row r="15" spans="1:6" s="14" customFormat="1" ht="22.05" customHeight="1"/>
    <row r="16" spans="1:6">
      <c r="D16" s="25"/>
      <c r="E16" s="25"/>
    </row>
    <row r="17" spans="4:5">
      <c r="D17" s="25"/>
      <c r="E17" s="25"/>
    </row>
    <row r="18" spans="4:5">
      <c r="D18" s="25"/>
      <c r="E18" s="25"/>
    </row>
    <row r="19" spans="4:5">
      <c r="D19" s="25"/>
      <c r="E19" s="25"/>
    </row>
    <row r="20" spans="4:5">
      <c r="D20" s="25"/>
      <c r="E20" s="25"/>
    </row>
    <row r="21" spans="4:5">
      <c r="D21" s="25"/>
      <c r="E21" s="25"/>
    </row>
    <row r="22" spans="4:5">
      <c r="D22" s="25"/>
      <c r="E22" s="25"/>
    </row>
    <row r="23" spans="4:5">
      <c r="D23" s="25"/>
      <c r="E23" s="25"/>
    </row>
    <row r="24" spans="4:5">
      <c r="D24" s="25"/>
      <c r="E24" s="25"/>
    </row>
    <row r="25" spans="4:5">
      <c r="D25" s="25"/>
      <c r="E25" s="25"/>
    </row>
    <row r="26" spans="4:5">
      <c r="D26" s="25"/>
      <c r="E26" s="25"/>
    </row>
    <row r="27" spans="4:5">
      <c r="D27" s="25"/>
      <c r="E27" s="25"/>
    </row>
    <row r="28" spans="4:5">
      <c r="D28" s="25"/>
      <c r="E28" s="25"/>
    </row>
    <row r="29" spans="4:5">
      <c r="D29" s="25"/>
      <c r="E29" s="25"/>
    </row>
    <row r="30" spans="4:5">
      <c r="D30" s="25"/>
      <c r="E30" s="25"/>
    </row>
    <row r="31" spans="4:5">
      <c r="D31" s="25"/>
      <c r="E31" s="25"/>
    </row>
    <row r="32" spans="4:5">
      <c r="D32" s="25"/>
      <c r="E32" s="25"/>
    </row>
    <row r="33" spans="4:5">
      <c r="D33" s="25"/>
      <c r="E33" s="25"/>
    </row>
    <row r="34" spans="4:5">
      <c r="D34" s="25"/>
      <c r="E34" s="25"/>
    </row>
    <row r="35" spans="4:5">
      <c r="D35" s="25"/>
      <c r="E35" s="25"/>
    </row>
    <row r="36" spans="4:5">
      <c r="D36" s="25"/>
      <c r="E36" s="25"/>
    </row>
    <row r="37" spans="4:5">
      <c r="D37" s="25"/>
      <c r="E37" s="25"/>
    </row>
    <row r="38" spans="4:5">
      <c r="D38" s="25"/>
      <c r="E38" s="25"/>
    </row>
    <row r="39" spans="4:5">
      <c r="D39" s="25"/>
      <c r="E39" s="25"/>
    </row>
    <row r="40" spans="4:5">
      <c r="D40" s="25"/>
      <c r="E40" s="25"/>
    </row>
    <row r="41" spans="4:5">
      <c r="D41" s="25"/>
      <c r="E41" s="25"/>
    </row>
    <row r="42" spans="4:5">
      <c r="D42" s="25"/>
      <c r="E42" s="25"/>
    </row>
    <row r="43" spans="4:5">
      <c r="D43" s="25"/>
      <c r="E43" s="25"/>
    </row>
    <row r="44" spans="4:5">
      <c r="D44" s="25"/>
      <c r="E44" s="25"/>
    </row>
    <row r="45" spans="4:5">
      <c r="D45" s="25"/>
      <c r="E45" s="25"/>
    </row>
    <row r="46" spans="4:5">
      <c r="D46" s="25"/>
      <c r="E46" s="25"/>
    </row>
  </sheetData>
  <mergeCells count="1">
    <mergeCell ref="A3:E3"/>
  </mergeCells>
  <pageMargins left="0.7" right="0.7" top="0.75" bottom="0.75" header="0.3" footer="0.3"/>
  <pageSetup scale="5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8</vt:i4>
      </vt:variant>
    </vt:vector>
  </HeadingPairs>
  <TitlesOfParts>
    <vt:vector size="25" baseType="lpstr">
      <vt:lpstr>765KV TA 414 VNTL</vt:lpstr>
      <vt:lpstr>Project Details</vt:lpstr>
      <vt:lpstr>VNTL - KEC</vt:lpstr>
      <vt:lpstr>DPR Sheet</vt:lpstr>
      <vt:lpstr>FDN</vt:lpstr>
      <vt:lpstr>Sheet5</vt:lpstr>
      <vt:lpstr>Sheet3</vt:lpstr>
      <vt:lpstr>Sheet1</vt:lpstr>
      <vt:lpstr>Erection Compiled</vt:lpstr>
      <vt:lpstr>Sheet4</vt:lpstr>
      <vt:lpstr>String</vt:lpstr>
      <vt:lpstr>Visual chart 1 </vt:lpstr>
      <vt:lpstr>Crossing</vt:lpstr>
      <vt:lpstr>Sheet2</vt:lpstr>
      <vt:lpstr>Soil Inv.</vt:lpstr>
      <vt:lpstr>Survey Anx</vt:lpstr>
      <vt:lpstr>Survey</vt:lpstr>
      <vt:lpstr>'765KV TA 414 VNTL'!Print_Area</vt:lpstr>
      <vt:lpstr>'DPR Sheet'!Print_Area</vt:lpstr>
      <vt:lpstr>'Erection Compiled'!Print_Area</vt:lpstr>
      <vt:lpstr>FDN!Print_Area</vt:lpstr>
      <vt:lpstr>'Visual chart 1 '!Print_Area</vt:lpstr>
      <vt:lpstr>'VNTL - KEC'!Print_Area</vt:lpstr>
      <vt:lpstr>FDN!Print_Titles</vt:lpstr>
      <vt:lpstr>'Visual chart 1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 Shridhar K</dc:creator>
  <cp:lastModifiedBy>Giri, Nishant</cp:lastModifiedBy>
  <cp:lastPrinted>2025-12-29T10:12:56Z</cp:lastPrinted>
  <dcterms:created xsi:type="dcterms:W3CDTF">2023-12-20T18:09:34Z</dcterms:created>
  <dcterms:modified xsi:type="dcterms:W3CDTF">2026-01-08T04:15:05Z</dcterms:modified>
</cp:coreProperties>
</file>